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４年度\07_新加算\01_案内\00_サービス情報掲載\"/>
    </mc:Choice>
  </mc:AlternateContent>
  <bookViews>
    <workbookView xWindow="26196" yWindow="-16320" windowWidth="29040" windowHeight="15840" tabRatio="867" firstSheet="1" activeTab="1"/>
  </bookViews>
  <sheets>
    <sheet name="はじめに" sheetId="77" state="hidden" r:id="rId1"/>
    <sheet name="基本情報入力シート" sheetId="73" r:id="rId2"/>
    <sheet name="別紙様式2-4 個表_ベースアップ" sheetId="79" r:id="rId3"/>
    <sheet name="別紙様式2-1 計画書_総括表" sheetId="70" r:id="rId4"/>
    <sheet name="別紙様式2-2 個表_処遇" sheetId="9" state="hidden" r:id="rId5"/>
    <sheet name="別紙様式2-3 個表_特定" sheetId="72" state="hidden" r:id="rId6"/>
    <sheet name="【参考】数式用" sheetId="76" state="hidden" r:id="rId7"/>
  </sheets>
  <externalReferences>
    <externalReference r:id="rId8"/>
    <externalReference r:id="rId9"/>
    <externalReference r:id="rId10"/>
    <externalReference r:id="rId11"/>
  </externalReferences>
  <definedNames>
    <definedName name="_xlnm._FilterDatabase" localSheetId="6" hidden="1">【参考】数式用!#REF!</definedName>
    <definedName name="_xlnm._FilterDatabase" localSheetId="4" hidden="1">'別紙様式2-2 個表_処遇'!$L$11:$AG$11</definedName>
    <definedName name="_xlnm._FilterDatabase" localSheetId="5" hidden="1">'別紙様式2-3 個表_特定'!$L$11:$AH$11</definedName>
    <definedName name="_xlnm._FilterDatabase" localSheetId="2" hidden="1">'別紙様式2-4 個表_ベースアップ'!$L$13:$AG$13</definedName>
    <definedName name="_xlnm.Print_Area" localSheetId="6">【参考】数式用!$A$1:$L$34</definedName>
    <definedName name="_xlnm.Print_Area" localSheetId="0">はじめに!$A$1:$F$38</definedName>
    <definedName name="_xlnm.Print_Area" localSheetId="1">基本情報入力シート!$A$1:$AB$134</definedName>
    <definedName name="_xlnm.Print_Area" localSheetId="3">'別紙様式2-1 計画書_総括表'!$A$1:$AL$235</definedName>
    <definedName name="_xlnm.Print_Area" localSheetId="4">'別紙様式2-2 個表_処遇'!$A$1:$AG$31</definedName>
    <definedName name="_xlnm.Print_Area" localSheetId="5">'別紙様式2-3 個表_特定'!$A$1:$AH$31</definedName>
    <definedName name="_xlnm.Print_Area" localSheetId="2">'別紙様式2-4 個表_ベースアップ'!$A$1:$DH$3013</definedName>
    <definedName name="_xlnm.Print_Titles" localSheetId="6">【参考】数式用!$2:$4</definedName>
    <definedName name="_xlnm.Print_Titles" localSheetId="4">'別紙様式2-2 個表_処遇'!$7:$11</definedName>
    <definedName name="_xlnm.Print_Titles" localSheetId="5">'別紙様式2-3 個表_特定'!$7:$11</definedName>
    <definedName name="_xlnm.Print_Titles" localSheetId="2">'別紙様式2-4 個表_ベースアップ'!$9:$13</definedName>
    <definedName name="www" localSheetId="2">#REF!</definedName>
    <definedName name="www">#REF!</definedName>
    <definedName name="サービス" localSheetId="2">#REF!</definedName>
    <definedName name="サービス">#REF!</definedName>
    <definedName name="サービス種別">[1]サービス種類一覧!$B$4:$B$20</definedName>
    <definedName name="サービス名">[2]数式用!$A$5:$A$28</definedName>
    <definedName name="一覧">[3]加算率一覧!$A$4:$A$25</definedName>
    <definedName name="種類">[4]サービス種類一覧!$A$4:$A$20</definedName>
    <definedName name="特定" localSheetId="2">#REF!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 i="70" l="1"/>
  <c r="G9" i="70"/>
  <c r="Z234" i="70" l="1"/>
  <c r="S234" i="70"/>
  <c r="M97" i="70"/>
  <c r="M96" i="70"/>
  <c r="AS30" i="70" s="1"/>
  <c r="M94" i="70"/>
  <c r="M93" i="70"/>
  <c r="AQ30" i="70" s="1"/>
  <c r="AO30" i="70" l="1"/>
  <c r="AK7" i="79"/>
  <c r="AJ7" i="79"/>
  <c r="AI7" i="79"/>
  <c r="AH7" i="79"/>
  <c r="AK8" i="79" l="1"/>
  <c r="AI8" i="79"/>
  <c r="AN9" i="79" l="1"/>
  <c r="AN8" i="79"/>
  <c r="AE3013" i="79" l="1"/>
  <c r="P3013" i="79"/>
  <c r="T3013" i="79" s="1"/>
  <c r="O3013" i="79"/>
  <c r="N3013" i="79"/>
  <c r="M3013" i="79"/>
  <c r="L3013" i="79"/>
  <c r="K3013" i="79"/>
  <c r="J3013" i="79"/>
  <c r="I3013" i="79"/>
  <c r="H3013" i="79"/>
  <c r="G3013" i="79"/>
  <c r="F3013" i="79"/>
  <c r="E3013" i="79"/>
  <c r="D3013" i="79"/>
  <c r="C3013" i="79"/>
  <c r="B3013" i="79"/>
  <c r="AE3012" i="79"/>
  <c r="R3012" i="79"/>
  <c r="P3012" i="79"/>
  <c r="T3012" i="79" s="1"/>
  <c r="O3012" i="79"/>
  <c r="N3012" i="79"/>
  <c r="M3012" i="79"/>
  <c r="L3012" i="79"/>
  <c r="K3012" i="79"/>
  <c r="J3012" i="79"/>
  <c r="I3012" i="79"/>
  <c r="H3012" i="79"/>
  <c r="G3012" i="79"/>
  <c r="F3012" i="79"/>
  <c r="E3012" i="79"/>
  <c r="D3012" i="79"/>
  <c r="C3012" i="79"/>
  <c r="B3012" i="79"/>
  <c r="AE3011" i="79"/>
  <c r="R3011" i="79"/>
  <c r="P3011" i="79"/>
  <c r="T3011" i="79" s="1"/>
  <c r="O3011" i="79"/>
  <c r="N3011" i="79"/>
  <c r="M3011" i="79"/>
  <c r="L3011" i="79"/>
  <c r="K3011" i="79"/>
  <c r="J3011" i="79"/>
  <c r="I3011" i="79"/>
  <c r="H3011" i="79"/>
  <c r="G3011" i="79"/>
  <c r="F3011" i="79"/>
  <c r="E3011" i="79"/>
  <c r="D3011" i="79"/>
  <c r="C3011" i="79"/>
  <c r="B3011" i="79"/>
  <c r="AE3010" i="79"/>
  <c r="R3010" i="79"/>
  <c r="P3010" i="79"/>
  <c r="T3010" i="79" s="1"/>
  <c r="O3010" i="79"/>
  <c r="N3010" i="79"/>
  <c r="M3010" i="79"/>
  <c r="L3010" i="79"/>
  <c r="K3010" i="79"/>
  <c r="J3010" i="79"/>
  <c r="I3010" i="79"/>
  <c r="H3010" i="79"/>
  <c r="G3010" i="79"/>
  <c r="F3010" i="79"/>
  <c r="E3010" i="79"/>
  <c r="D3010" i="79"/>
  <c r="C3010" i="79"/>
  <c r="B3010" i="79"/>
  <c r="AE3009" i="79"/>
  <c r="R3009" i="79"/>
  <c r="P3009" i="79"/>
  <c r="T3009" i="79" s="1"/>
  <c r="O3009" i="79"/>
  <c r="N3009" i="79"/>
  <c r="M3009" i="79"/>
  <c r="L3009" i="79"/>
  <c r="K3009" i="79"/>
  <c r="J3009" i="79"/>
  <c r="I3009" i="79"/>
  <c r="H3009" i="79"/>
  <c r="G3009" i="79"/>
  <c r="F3009" i="79"/>
  <c r="E3009" i="79"/>
  <c r="D3009" i="79"/>
  <c r="C3009" i="79"/>
  <c r="B3009" i="79"/>
  <c r="AE3008" i="79"/>
  <c r="R3008" i="79"/>
  <c r="P3008" i="79"/>
  <c r="T3008" i="79" s="1"/>
  <c r="O3008" i="79"/>
  <c r="N3008" i="79"/>
  <c r="M3008" i="79"/>
  <c r="L3008" i="79"/>
  <c r="K3008" i="79"/>
  <c r="J3008" i="79"/>
  <c r="I3008" i="79"/>
  <c r="H3008" i="79"/>
  <c r="G3008" i="79"/>
  <c r="F3008" i="79"/>
  <c r="E3008" i="79"/>
  <c r="D3008" i="79"/>
  <c r="C3008" i="79"/>
  <c r="B3008" i="79"/>
  <c r="AE3007" i="79"/>
  <c r="R3007" i="79"/>
  <c r="P3007" i="79"/>
  <c r="T3007" i="79" s="1"/>
  <c r="O3007" i="79"/>
  <c r="N3007" i="79"/>
  <c r="M3007" i="79"/>
  <c r="L3007" i="79"/>
  <c r="K3007" i="79"/>
  <c r="J3007" i="79"/>
  <c r="I3007" i="79"/>
  <c r="H3007" i="79"/>
  <c r="G3007" i="79"/>
  <c r="F3007" i="79"/>
  <c r="E3007" i="79"/>
  <c r="D3007" i="79"/>
  <c r="C3007" i="79"/>
  <c r="B3007" i="79"/>
  <c r="AE3006" i="79"/>
  <c r="R3006" i="79"/>
  <c r="P3006" i="79"/>
  <c r="T3006" i="79" s="1"/>
  <c r="O3006" i="79"/>
  <c r="N3006" i="79"/>
  <c r="M3006" i="79"/>
  <c r="L3006" i="79"/>
  <c r="K3006" i="79"/>
  <c r="J3006" i="79"/>
  <c r="I3006" i="79"/>
  <c r="H3006" i="79"/>
  <c r="G3006" i="79"/>
  <c r="F3006" i="79"/>
  <c r="E3006" i="79"/>
  <c r="D3006" i="79"/>
  <c r="C3006" i="79"/>
  <c r="B3006" i="79"/>
  <c r="AE3005" i="79"/>
  <c r="R3005" i="79"/>
  <c r="P3005" i="79"/>
  <c r="T3005" i="79" s="1"/>
  <c r="O3005" i="79"/>
  <c r="N3005" i="79"/>
  <c r="M3005" i="79"/>
  <c r="L3005" i="79"/>
  <c r="K3005" i="79"/>
  <c r="J3005" i="79"/>
  <c r="I3005" i="79"/>
  <c r="H3005" i="79"/>
  <c r="G3005" i="79"/>
  <c r="F3005" i="79"/>
  <c r="E3005" i="79"/>
  <c r="D3005" i="79"/>
  <c r="C3005" i="79"/>
  <c r="B3005" i="79"/>
  <c r="AE3004" i="79"/>
  <c r="R3004" i="79"/>
  <c r="P3004" i="79"/>
  <c r="T3004" i="79" s="1"/>
  <c r="O3004" i="79"/>
  <c r="N3004" i="79"/>
  <c r="M3004" i="79"/>
  <c r="L3004" i="79"/>
  <c r="K3004" i="79"/>
  <c r="J3004" i="79"/>
  <c r="I3004" i="79"/>
  <c r="H3004" i="79"/>
  <c r="G3004" i="79"/>
  <c r="F3004" i="79"/>
  <c r="E3004" i="79"/>
  <c r="D3004" i="79"/>
  <c r="C3004" i="79"/>
  <c r="B3004" i="79"/>
  <c r="AE3003" i="79"/>
  <c r="R3003" i="79"/>
  <c r="P3003" i="79"/>
  <c r="T3003" i="79" s="1"/>
  <c r="O3003" i="79"/>
  <c r="N3003" i="79"/>
  <c r="M3003" i="79"/>
  <c r="L3003" i="79"/>
  <c r="K3003" i="79"/>
  <c r="J3003" i="79"/>
  <c r="I3003" i="79"/>
  <c r="H3003" i="79"/>
  <c r="G3003" i="79"/>
  <c r="F3003" i="79"/>
  <c r="E3003" i="79"/>
  <c r="D3003" i="79"/>
  <c r="C3003" i="79"/>
  <c r="B3003" i="79"/>
  <c r="AE3002" i="79"/>
  <c r="R3002" i="79"/>
  <c r="P3002" i="79"/>
  <c r="T3002" i="79" s="1"/>
  <c r="O3002" i="79"/>
  <c r="N3002" i="79"/>
  <c r="M3002" i="79"/>
  <c r="L3002" i="79"/>
  <c r="K3002" i="79"/>
  <c r="J3002" i="79"/>
  <c r="I3002" i="79"/>
  <c r="H3002" i="79"/>
  <c r="G3002" i="79"/>
  <c r="F3002" i="79"/>
  <c r="E3002" i="79"/>
  <c r="D3002" i="79"/>
  <c r="C3002" i="79"/>
  <c r="B3002" i="79"/>
  <c r="AE3001" i="79"/>
  <c r="R3001" i="79"/>
  <c r="P3001" i="79"/>
  <c r="T3001" i="79" s="1"/>
  <c r="O3001" i="79"/>
  <c r="N3001" i="79"/>
  <c r="M3001" i="79"/>
  <c r="L3001" i="79"/>
  <c r="K3001" i="79"/>
  <c r="J3001" i="79"/>
  <c r="I3001" i="79"/>
  <c r="H3001" i="79"/>
  <c r="G3001" i="79"/>
  <c r="F3001" i="79"/>
  <c r="E3001" i="79"/>
  <c r="D3001" i="79"/>
  <c r="C3001" i="79"/>
  <c r="B3001" i="79"/>
  <c r="AE3000" i="79"/>
  <c r="R3000" i="79"/>
  <c r="P3000" i="79"/>
  <c r="T3000" i="79" s="1"/>
  <c r="O3000" i="79"/>
  <c r="N3000" i="79"/>
  <c r="M3000" i="79"/>
  <c r="L3000" i="79"/>
  <c r="K3000" i="79"/>
  <c r="J3000" i="79"/>
  <c r="I3000" i="79"/>
  <c r="H3000" i="79"/>
  <c r="G3000" i="79"/>
  <c r="F3000" i="79"/>
  <c r="E3000" i="79"/>
  <c r="D3000" i="79"/>
  <c r="C3000" i="79"/>
  <c r="B3000" i="79"/>
  <c r="AE2999" i="79"/>
  <c r="R2999" i="79"/>
  <c r="P2999" i="79"/>
  <c r="T2999" i="79" s="1"/>
  <c r="O2999" i="79"/>
  <c r="N2999" i="79"/>
  <c r="M2999" i="79"/>
  <c r="L2999" i="79"/>
  <c r="K2999" i="79"/>
  <c r="J2999" i="79"/>
  <c r="I2999" i="79"/>
  <c r="H2999" i="79"/>
  <c r="G2999" i="79"/>
  <c r="F2999" i="79"/>
  <c r="E2999" i="79"/>
  <c r="D2999" i="79"/>
  <c r="C2999" i="79"/>
  <c r="B2999" i="79"/>
  <c r="AE2998" i="79"/>
  <c r="R2998" i="79"/>
  <c r="P2998" i="79"/>
  <c r="T2998" i="79" s="1"/>
  <c r="O2998" i="79"/>
  <c r="N2998" i="79"/>
  <c r="M2998" i="79"/>
  <c r="L2998" i="79"/>
  <c r="K2998" i="79"/>
  <c r="J2998" i="79"/>
  <c r="I2998" i="79"/>
  <c r="H2998" i="79"/>
  <c r="G2998" i="79"/>
  <c r="F2998" i="79"/>
  <c r="E2998" i="79"/>
  <c r="D2998" i="79"/>
  <c r="C2998" i="79"/>
  <c r="B2998" i="79"/>
  <c r="AE2997" i="79"/>
  <c r="R2997" i="79"/>
  <c r="P2997" i="79"/>
  <c r="T2997" i="79" s="1"/>
  <c r="O2997" i="79"/>
  <c r="N2997" i="79"/>
  <c r="M2997" i="79"/>
  <c r="L2997" i="79"/>
  <c r="K2997" i="79"/>
  <c r="J2997" i="79"/>
  <c r="I2997" i="79"/>
  <c r="H2997" i="79"/>
  <c r="G2997" i="79"/>
  <c r="F2997" i="79"/>
  <c r="E2997" i="79"/>
  <c r="D2997" i="79"/>
  <c r="C2997" i="79"/>
  <c r="B2997" i="79"/>
  <c r="AE2996" i="79"/>
  <c r="R2996" i="79"/>
  <c r="P2996" i="79"/>
  <c r="T2996" i="79" s="1"/>
  <c r="O2996" i="79"/>
  <c r="N2996" i="79"/>
  <c r="M2996" i="79"/>
  <c r="L2996" i="79"/>
  <c r="K2996" i="79"/>
  <c r="J2996" i="79"/>
  <c r="I2996" i="79"/>
  <c r="H2996" i="79"/>
  <c r="G2996" i="79"/>
  <c r="F2996" i="79"/>
  <c r="E2996" i="79"/>
  <c r="D2996" i="79"/>
  <c r="C2996" i="79"/>
  <c r="B2996" i="79"/>
  <c r="AE2995" i="79"/>
  <c r="R2995" i="79"/>
  <c r="P2995" i="79"/>
  <c r="T2995" i="79" s="1"/>
  <c r="O2995" i="79"/>
  <c r="N2995" i="79"/>
  <c r="M2995" i="79"/>
  <c r="L2995" i="79"/>
  <c r="K2995" i="79"/>
  <c r="J2995" i="79"/>
  <c r="I2995" i="79"/>
  <c r="H2995" i="79"/>
  <c r="G2995" i="79"/>
  <c r="F2995" i="79"/>
  <c r="E2995" i="79"/>
  <c r="D2995" i="79"/>
  <c r="C2995" i="79"/>
  <c r="B2995" i="79"/>
  <c r="AE2994" i="79"/>
  <c r="R2994" i="79"/>
  <c r="P2994" i="79"/>
  <c r="T2994" i="79" s="1"/>
  <c r="O2994" i="79"/>
  <c r="N2994" i="79"/>
  <c r="M2994" i="79"/>
  <c r="L2994" i="79"/>
  <c r="K2994" i="79"/>
  <c r="J2994" i="79"/>
  <c r="I2994" i="79"/>
  <c r="H2994" i="79"/>
  <c r="G2994" i="79"/>
  <c r="F2994" i="79"/>
  <c r="E2994" i="79"/>
  <c r="D2994" i="79"/>
  <c r="C2994" i="79"/>
  <c r="B2994" i="79"/>
  <c r="AE2993" i="79"/>
  <c r="R2993" i="79"/>
  <c r="P2993" i="79"/>
  <c r="T2993" i="79" s="1"/>
  <c r="O2993" i="79"/>
  <c r="N2993" i="79"/>
  <c r="M2993" i="79"/>
  <c r="L2993" i="79"/>
  <c r="K2993" i="79"/>
  <c r="J2993" i="79"/>
  <c r="I2993" i="79"/>
  <c r="H2993" i="79"/>
  <c r="G2993" i="79"/>
  <c r="F2993" i="79"/>
  <c r="E2993" i="79"/>
  <c r="D2993" i="79"/>
  <c r="C2993" i="79"/>
  <c r="B2993" i="79"/>
  <c r="AE2992" i="79"/>
  <c r="R2992" i="79"/>
  <c r="P2992" i="79"/>
  <c r="T2992" i="79" s="1"/>
  <c r="O2992" i="79"/>
  <c r="N2992" i="79"/>
  <c r="M2992" i="79"/>
  <c r="L2992" i="79"/>
  <c r="K2992" i="79"/>
  <c r="J2992" i="79"/>
  <c r="I2992" i="79"/>
  <c r="H2992" i="79"/>
  <c r="G2992" i="79"/>
  <c r="F2992" i="79"/>
  <c r="E2992" i="79"/>
  <c r="D2992" i="79"/>
  <c r="C2992" i="79"/>
  <c r="B2992" i="79"/>
  <c r="AE2991" i="79"/>
  <c r="R2991" i="79"/>
  <c r="P2991" i="79"/>
  <c r="T2991" i="79" s="1"/>
  <c r="O2991" i="79"/>
  <c r="N2991" i="79"/>
  <c r="M2991" i="79"/>
  <c r="L2991" i="79"/>
  <c r="K2991" i="79"/>
  <c r="J2991" i="79"/>
  <c r="I2991" i="79"/>
  <c r="H2991" i="79"/>
  <c r="G2991" i="79"/>
  <c r="F2991" i="79"/>
  <c r="E2991" i="79"/>
  <c r="D2991" i="79"/>
  <c r="C2991" i="79"/>
  <c r="B2991" i="79"/>
  <c r="AE2990" i="79"/>
  <c r="R2990" i="79"/>
  <c r="P2990" i="79"/>
  <c r="T2990" i="79" s="1"/>
  <c r="O2990" i="79"/>
  <c r="N2990" i="79"/>
  <c r="M2990" i="79"/>
  <c r="L2990" i="79"/>
  <c r="K2990" i="79"/>
  <c r="J2990" i="79"/>
  <c r="I2990" i="79"/>
  <c r="H2990" i="79"/>
  <c r="G2990" i="79"/>
  <c r="F2990" i="79"/>
  <c r="E2990" i="79"/>
  <c r="D2990" i="79"/>
  <c r="C2990" i="79"/>
  <c r="B2990" i="79"/>
  <c r="AE2989" i="79"/>
  <c r="R2989" i="79"/>
  <c r="P2989" i="79"/>
  <c r="T2989" i="79" s="1"/>
  <c r="O2989" i="79"/>
  <c r="N2989" i="79"/>
  <c r="M2989" i="79"/>
  <c r="L2989" i="79"/>
  <c r="K2989" i="79"/>
  <c r="J2989" i="79"/>
  <c r="I2989" i="79"/>
  <c r="H2989" i="79"/>
  <c r="G2989" i="79"/>
  <c r="F2989" i="79"/>
  <c r="E2989" i="79"/>
  <c r="D2989" i="79"/>
  <c r="C2989" i="79"/>
  <c r="B2989" i="79"/>
  <c r="AE2988" i="79"/>
  <c r="R2988" i="79"/>
  <c r="P2988" i="79"/>
  <c r="T2988" i="79" s="1"/>
  <c r="O2988" i="79"/>
  <c r="N2988" i="79"/>
  <c r="M2988" i="79"/>
  <c r="L2988" i="79"/>
  <c r="K2988" i="79"/>
  <c r="J2988" i="79"/>
  <c r="I2988" i="79"/>
  <c r="H2988" i="79"/>
  <c r="G2988" i="79"/>
  <c r="F2988" i="79"/>
  <c r="E2988" i="79"/>
  <c r="D2988" i="79"/>
  <c r="C2988" i="79"/>
  <c r="B2988" i="79"/>
  <c r="AE2987" i="79"/>
  <c r="R2987" i="79"/>
  <c r="P2987" i="79"/>
  <c r="T2987" i="79" s="1"/>
  <c r="O2987" i="79"/>
  <c r="N2987" i="79"/>
  <c r="M2987" i="79"/>
  <c r="L2987" i="79"/>
  <c r="K2987" i="79"/>
  <c r="J2987" i="79"/>
  <c r="I2987" i="79"/>
  <c r="H2987" i="79"/>
  <c r="G2987" i="79"/>
  <c r="F2987" i="79"/>
  <c r="E2987" i="79"/>
  <c r="D2987" i="79"/>
  <c r="C2987" i="79"/>
  <c r="B2987" i="79"/>
  <c r="AE2986" i="79"/>
  <c r="R2986" i="79"/>
  <c r="P2986" i="79"/>
  <c r="T2986" i="79" s="1"/>
  <c r="O2986" i="79"/>
  <c r="N2986" i="79"/>
  <c r="M2986" i="79"/>
  <c r="L2986" i="79"/>
  <c r="K2986" i="79"/>
  <c r="J2986" i="79"/>
  <c r="I2986" i="79"/>
  <c r="H2986" i="79"/>
  <c r="G2986" i="79"/>
  <c r="F2986" i="79"/>
  <c r="E2986" i="79"/>
  <c r="D2986" i="79"/>
  <c r="C2986" i="79"/>
  <c r="B2986" i="79"/>
  <c r="AE2985" i="79"/>
  <c r="R2985" i="79"/>
  <c r="P2985" i="79"/>
  <c r="T2985" i="79" s="1"/>
  <c r="O2985" i="79"/>
  <c r="N2985" i="79"/>
  <c r="M2985" i="79"/>
  <c r="L2985" i="79"/>
  <c r="K2985" i="79"/>
  <c r="J2985" i="79"/>
  <c r="I2985" i="79"/>
  <c r="H2985" i="79"/>
  <c r="G2985" i="79"/>
  <c r="F2985" i="79"/>
  <c r="E2985" i="79"/>
  <c r="D2985" i="79"/>
  <c r="C2985" i="79"/>
  <c r="B2985" i="79"/>
  <c r="AE2984" i="79"/>
  <c r="R2984" i="79"/>
  <c r="P2984" i="79"/>
  <c r="T2984" i="79" s="1"/>
  <c r="O2984" i="79"/>
  <c r="N2984" i="79"/>
  <c r="M2984" i="79"/>
  <c r="L2984" i="79"/>
  <c r="K2984" i="79"/>
  <c r="J2984" i="79"/>
  <c r="I2984" i="79"/>
  <c r="H2984" i="79"/>
  <c r="G2984" i="79"/>
  <c r="F2984" i="79"/>
  <c r="E2984" i="79"/>
  <c r="D2984" i="79"/>
  <c r="C2984" i="79"/>
  <c r="B2984" i="79"/>
  <c r="AE2983" i="79"/>
  <c r="R2983" i="79"/>
  <c r="P2983" i="79"/>
  <c r="T2983" i="79" s="1"/>
  <c r="O2983" i="79"/>
  <c r="N2983" i="79"/>
  <c r="M2983" i="79"/>
  <c r="L2983" i="79"/>
  <c r="K2983" i="79"/>
  <c r="J2983" i="79"/>
  <c r="I2983" i="79"/>
  <c r="H2983" i="79"/>
  <c r="G2983" i="79"/>
  <c r="F2983" i="79"/>
  <c r="E2983" i="79"/>
  <c r="D2983" i="79"/>
  <c r="C2983" i="79"/>
  <c r="B2983" i="79"/>
  <c r="AE2982" i="79"/>
  <c r="R2982" i="79"/>
  <c r="P2982" i="79"/>
  <c r="T2982" i="79" s="1"/>
  <c r="O2982" i="79"/>
  <c r="N2982" i="79"/>
  <c r="M2982" i="79"/>
  <c r="L2982" i="79"/>
  <c r="K2982" i="79"/>
  <c r="J2982" i="79"/>
  <c r="I2982" i="79"/>
  <c r="H2982" i="79"/>
  <c r="G2982" i="79"/>
  <c r="F2982" i="79"/>
  <c r="E2982" i="79"/>
  <c r="D2982" i="79"/>
  <c r="C2982" i="79"/>
  <c r="B2982" i="79"/>
  <c r="AE2981" i="79"/>
  <c r="R2981" i="79"/>
  <c r="P2981" i="79"/>
  <c r="T2981" i="79" s="1"/>
  <c r="O2981" i="79"/>
  <c r="N2981" i="79"/>
  <c r="M2981" i="79"/>
  <c r="L2981" i="79"/>
  <c r="K2981" i="79"/>
  <c r="J2981" i="79"/>
  <c r="I2981" i="79"/>
  <c r="H2981" i="79"/>
  <c r="G2981" i="79"/>
  <c r="F2981" i="79"/>
  <c r="E2981" i="79"/>
  <c r="D2981" i="79"/>
  <c r="C2981" i="79"/>
  <c r="B2981" i="79"/>
  <c r="AE2980" i="79"/>
  <c r="R2980" i="79"/>
  <c r="P2980" i="79"/>
  <c r="T2980" i="79" s="1"/>
  <c r="O2980" i="79"/>
  <c r="N2980" i="79"/>
  <c r="M2980" i="79"/>
  <c r="L2980" i="79"/>
  <c r="K2980" i="79"/>
  <c r="J2980" i="79"/>
  <c r="I2980" i="79"/>
  <c r="H2980" i="79"/>
  <c r="G2980" i="79"/>
  <c r="F2980" i="79"/>
  <c r="E2980" i="79"/>
  <c r="D2980" i="79"/>
  <c r="C2980" i="79"/>
  <c r="B2980" i="79"/>
  <c r="AE2979" i="79"/>
  <c r="R2979" i="79"/>
  <c r="P2979" i="79"/>
  <c r="T2979" i="79" s="1"/>
  <c r="O2979" i="79"/>
  <c r="N2979" i="79"/>
  <c r="M2979" i="79"/>
  <c r="L2979" i="79"/>
  <c r="K2979" i="79"/>
  <c r="J2979" i="79"/>
  <c r="I2979" i="79"/>
  <c r="H2979" i="79"/>
  <c r="G2979" i="79"/>
  <c r="F2979" i="79"/>
  <c r="E2979" i="79"/>
  <c r="D2979" i="79"/>
  <c r="C2979" i="79"/>
  <c r="B2979" i="79"/>
  <c r="AE2978" i="79"/>
  <c r="R2978" i="79"/>
  <c r="P2978" i="79"/>
  <c r="T2978" i="79" s="1"/>
  <c r="O2978" i="79"/>
  <c r="N2978" i="79"/>
  <c r="M2978" i="79"/>
  <c r="L2978" i="79"/>
  <c r="K2978" i="79"/>
  <c r="J2978" i="79"/>
  <c r="I2978" i="79"/>
  <c r="H2978" i="79"/>
  <c r="G2978" i="79"/>
  <c r="F2978" i="79"/>
  <c r="E2978" i="79"/>
  <c r="D2978" i="79"/>
  <c r="C2978" i="79"/>
  <c r="B2978" i="79"/>
  <c r="AE2977" i="79"/>
  <c r="R2977" i="79"/>
  <c r="P2977" i="79"/>
  <c r="T2977" i="79" s="1"/>
  <c r="O2977" i="79"/>
  <c r="N2977" i="79"/>
  <c r="M2977" i="79"/>
  <c r="L2977" i="79"/>
  <c r="K2977" i="79"/>
  <c r="J2977" i="79"/>
  <c r="I2977" i="79"/>
  <c r="H2977" i="79"/>
  <c r="G2977" i="79"/>
  <c r="F2977" i="79"/>
  <c r="E2977" i="79"/>
  <c r="D2977" i="79"/>
  <c r="C2977" i="79"/>
  <c r="B2977" i="79"/>
  <c r="AE2976" i="79"/>
  <c r="R2976" i="79"/>
  <c r="P2976" i="79"/>
  <c r="T2976" i="79" s="1"/>
  <c r="O2976" i="79"/>
  <c r="N2976" i="79"/>
  <c r="M2976" i="79"/>
  <c r="L2976" i="79"/>
  <c r="K2976" i="79"/>
  <c r="J2976" i="79"/>
  <c r="I2976" i="79"/>
  <c r="H2976" i="79"/>
  <c r="G2976" i="79"/>
  <c r="F2976" i="79"/>
  <c r="E2976" i="79"/>
  <c r="D2976" i="79"/>
  <c r="C2976" i="79"/>
  <c r="B2976" i="79"/>
  <c r="AE2975" i="79"/>
  <c r="R2975" i="79"/>
  <c r="P2975" i="79"/>
  <c r="T2975" i="79" s="1"/>
  <c r="O2975" i="79"/>
  <c r="N2975" i="79"/>
  <c r="M2975" i="79"/>
  <c r="L2975" i="79"/>
  <c r="K2975" i="79"/>
  <c r="J2975" i="79"/>
  <c r="I2975" i="79"/>
  <c r="H2975" i="79"/>
  <c r="G2975" i="79"/>
  <c r="F2975" i="79"/>
  <c r="E2975" i="79"/>
  <c r="D2975" i="79"/>
  <c r="C2975" i="79"/>
  <c r="B2975" i="79"/>
  <c r="AE2974" i="79"/>
  <c r="R2974" i="79"/>
  <c r="P2974" i="79"/>
  <c r="T2974" i="79" s="1"/>
  <c r="O2974" i="79"/>
  <c r="N2974" i="79"/>
  <c r="M2974" i="79"/>
  <c r="L2974" i="79"/>
  <c r="K2974" i="79"/>
  <c r="J2974" i="79"/>
  <c r="I2974" i="79"/>
  <c r="H2974" i="79"/>
  <c r="G2974" i="79"/>
  <c r="F2974" i="79"/>
  <c r="E2974" i="79"/>
  <c r="D2974" i="79"/>
  <c r="C2974" i="79"/>
  <c r="B2974" i="79"/>
  <c r="AE2973" i="79"/>
  <c r="R2973" i="79"/>
  <c r="P2973" i="79"/>
  <c r="T2973" i="79" s="1"/>
  <c r="O2973" i="79"/>
  <c r="N2973" i="79"/>
  <c r="M2973" i="79"/>
  <c r="L2973" i="79"/>
  <c r="K2973" i="79"/>
  <c r="J2973" i="79"/>
  <c r="I2973" i="79"/>
  <c r="H2973" i="79"/>
  <c r="G2973" i="79"/>
  <c r="F2973" i="79"/>
  <c r="E2973" i="79"/>
  <c r="D2973" i="79"/>
  <c r="C2973" i="79"/>
  <c r="B2973" i="79"/>
  <c r="AE2972" i="79"/>
  <c r="R2972" i="79"/>
  <c r="P2972" i="79"/>
  <c r="T2972" i="79" s="1"/>
  <c r="O2972" i="79"/>
  <c r="N2972" i="79"/>
  <c r="M2972" i="79"/>
  <c r="L2972" i="79"/>
  <c r="K2972" i="79"/>
  <c r="J2972" i="79"/>
  <c r="I2972" i="79"/>
  <c r="H2972" i="79"/>
  <c r="G2972" i="79"/>
  <c r="F2972" i="79"/>
  <c r="E2972" i="79"/>
  <c r="D2972" i="79"/>
  <c r="C2972" i="79"/>
  <c r="B2972" i="79"/>
  <c r="AE2971" i="79"/>
  <c r="R2971" i="79"/>
  <c r="P2971" i="79"/>
  <c r="T2971" i="79" s="1"/>
  <c r="O2971" i="79"/>
  <c r="N2971" i="79"/>
  <c r="M2971" i="79"/>
  <c r="L2971" i="79"/>
  <c r="K2971" i="79"/>
  <c r="J2971" i="79"/>
  <c r="I2971" i="79"/>
  <c r="H2971" i="79"/>
  <c r="G2971" i="79"/>
  <c r="F2971" i="79"/>
  <c r="E2971" i="79"/>
  <c r="D2971" i="79"/>
  <c r="C2971" i="79"/>
  <c r="B2971" i="79"/>
  <c r="AE2970" i="79"/>
  <c r="R2970" i="79"/>
  <c r="P2970" i="79"/>
  <c r="T2970" i="79" s="1"/>
  <c r="O2970" i="79"/>
  <c r="N2970" i="79"/>
  <c r="M2970" i="79"/>
  <c r="L2970" i="79"/>
  <c r="K2970" i="79"/>
  <c r="J2970" i="79"/>
  <c r="I2970" i="79"/>
  <c r="H2970" i="79"/>
  <c r="G2970" i="79"/>
  <c r="F2970" i="79"/>
  <c r="E2970" i="79"/>
  <c r="D2970" i="79"/>
  <c r="C2970" i="79"/>
  <c r="B2970" i="79"/>
  <c r="AE2969" i="79"/>
  <c r="R2969" i="79"/>
  <c r="P2969" i="79"/>
  <c r="T2969" i="79" s="1"/>
  <c r="O2969" i="79"/>
  <c r="N2969" i="79"/>
  <c r="M2969" i="79"/>
  <c r="L2969" i="79"/>
  <c r="K2969" i="79"/>
  <c r="J2969" i="79"/>
  <c r="I2969" i="79"/>
  <c r="H2969" i="79"/>
  <c r="G2969" i="79"/>
  <c r="F2969" i="79"/>
  <c r="E2969" i="79"/>
  <c r="D2969" i="79"/>
  <c r="C2969" i="79"/>
  <c r="B2969" i="79"/>
  <c r="AE2968" i="79"/>
  <c r="R2968" i="79"/>
  <c r="P2968" i="79"/>
  <c r="T2968" i="79" s="1"/>
  <c r="O2968" i="79"/>
  <c r="N2968" i="79"/>
  <c r="M2968" i="79"/>
  <c r="L2968" i="79"/>
  <c r="K2968" i="79"/>
  <c r="J2968" i="79"/>
  <c r="I2968" i="79"/>
  <c r="H2968" i="79"/>
  <c r="G2968" i="79"/>
  <c r="F2968" i="79"/>
  <c r="E2968" i="79"/>
  <c r="D2968" i="79"/>
  <c r="C2968" i="79"/>
  <c r="B2968" i="79"/>
  <c r="AE2967" i="79"/>
  <c r="R2967" i="79"/>
  <c r="P2967" i="79"/>
  <c r="T2967" i="79" s="1"/>
  <c r="O2967" i="79"/>
  <c r="N2967" i="79"/>
  <c r="M2967" i="79"/>
  <c r="L2967" i="79"/>
  <c r="K2967" i="79"/>
  <c r="J2967" i="79"/>
  <c r="I2967" i="79"/>
  <c r="H2967" i="79"/>
  <c r="G2967" i="79"/>
  <c r="F2967" i="79"/>
  <c r="E2967" i="79"/>
  <c r="D2967" i="79"/>
  <c r="C2967" i="79"/>
  <c r="B2967" i="79"/>
  <c r="AE2966" i="79"/>
  <c r="R2966" i="79"/>
  <c r="P2966" i="79"/>
  <c r="T2966" i="79" s="1"/>
  <c r="O2966" i="79"/>
  <c r="N2966" i="79"/>
  <c r="M2966" i="79"/>
  <c r="L2966" i="79"/>
  <c r="K2966" i="79"/>
  <c r="J2966" i="79"/>
  <c r="I2966" i="79"/>
  <c r="H2966" i="79"/>
  <c r="G2966" i="79"/>
  <c r="F2966" i="79"/>
  <c r="E2966" i="79"/>
  <c r="D2966" i="79"/>
  <c r="C2966" i="79"/>
  <c r="B2966" i="79"/>
  <c r="AE2965" i="79"/>
  <c r="R2965" i="79"/>
  <c r="P2965" i="79"/>
  <c r="T2965" i="79" s="1"/>
  <c r="O2965" i="79"/>
  <c r="N2965" i="79"/>
  <c r="M2965" i="79"/>
  <c r="L2965" i="79"/>
  <c r="K2965" i="79"/>
  <c r="J2965" i="79"/>
  <c r="I2965" i="79"/>
  <c r="H2965" i="79"/>
  <c r="G2965" i="79"/>
  <c r="F2965" i="79"/>
  <c r="E2965" i="79"/>
  <c r="D2965" i="79"/>
  <c r="C2965" i="79"/>
  <c r="B2965" i="79"/>
  <c r="AE2964" i="79"/>
  <c r="R2964" i="79"/>
  <c r="P2964" i="79"/>
  <c r="T2964" i="79" s="1"/>
  <c r="O2964" i="79"/>
  <c r="N2964" i="79"/>
  <c r="M2964" i="79"/>
  <c r="L2964" i="79"/>
  <c r="K2964" i="79"/>
  <c r="J2964" i="79"/>
  <c r="I2964" i="79"/>
  <c r="H2964" i="79"/>
  <c r="G2964" i="79"/>
  <c r="F2964" i="79"/>
  <c r="E2964" i="79"/>
  <c r="D2964" i="79"/>
  <c r="C2964" i="79"/>
  <c r="B2964" i="79"/>
  <c r="AE2963" i="79"/>
  <c r="R2963" i="79"/>
  <c r="P2963" i="79"/>
  <c r="T2963" i="79" s="1"/>
  <c r="O2963" i="79"/>
  <c r="N2963" i="79"/>
  <c r="M2963" i="79"/>
  <c r="L2963" i="79"/>
  <c r="K2963" i="79"/>
  <c r="J2963" i="79"/>
  <c r="I2963" i="79"/>
  <c r="H2963" i="79"/>
  <c r="G2963" i="79"/>
  <c r="F2963" i="79"/>
  <c r="E2963" i="79"/>
  <c r="D2963" i="79"/>
  <c r="C2963" i="79"/>
  <c r="B2963" i="79"/>
  <c r="AE2962" i="79"/>
  <c r="R2962" i="79"/>
  <c r="P2962" i="79"/>
  <c r="T2962" i="79" s="1"/>
  <c r="O2962" i="79"/>
  <c r="N2962" i="79"/>
  <c r="M2962" i="79"/>
  <c r="L2962" i="79"/>
  <c r="K2962" i="79"/>
  <c r="J2962" i="79"/>
  <c r="I2962" i="79"/>
  <c r="H2962" i="79"/>
  <c r="G2962" i="79"/>
  <c r="F2962" i="79"/>
  <c r="E2962" i="79"/>
  <c r="D2962" i="79"/>
  <c r="C2962" i="79"/>
  <c r="B2962" i="79"/>
  <c r="AE2961" i="79"/>
  <c r="R2961" i="79"/>
  <c r="P2961" i="79"/>
  <c r="T2961" i="79" s="1"/>
  <c r="O2961" i="79"/>
  <c r="N2961" i="79"/>
  <c r="M2961" i="79"/>
  <c r="L2961" i="79"/>
  <c r="K2961" i="79"/>
  <c r="J2961" i="79"/>
  <c r="I2961" i="79"/>
  <c r="H2961" i="79"/>
  <c r="G2961" i="79"/>
  <c r="F2961" i="79"/>
  <c r="E2961" i="79"/>
  <c r="D2961" i="79"/>
  <c r="C2961" i="79"/>
  <c r="B2961" i="79"/>
  <c r="AE2960" i="79"/>
  <c r="R2960" i="79"/>
  <c r="P2960" i="79"/>
  <c r="T2960" i="79" s="1"/>
  <c r="O2960" i="79"/>
  <c r="N2960" i="79"/>
  <c r="M2960" i="79"/>
  <c r="L2960" i="79"/>
  <c r="K2960" i="79"/>
  <c r="J2960" i="79"/>
  <c r="I2960" i="79"/>
  <c r="H2960" i="79"/>
  <c r="G2960" i="79"/>
  <c r="F2960" i="79"/>
  <c r="E2960" i="79"/>
  <c r="D2960" i="79"/>
  <c r="C2960" i="79"/>
  <c r="B2960" i="79"/>
  <c r="AE2959" i="79"/>
  <c r="R2959" i="79"/>
  <c r="P2959" i="79"/>
  <c r="T2959" i="79" s="1"/>
  <c r="O2959" i="79"/>
  <c r="N2959" i="79"/>
  <c r="M2959" i="79"/>
  <c r="L2959" i="79"/>
  <c r="K2959" i="79"/>
  <c r="J2959" i="79"/>
  <c r="I2959" i="79"/>
  <c r="H2959" i="79"/>
  <c r="G2959" i="79"/>
  <c r="F2959" i="79"/>
  <c r="E2959" i="79"/>
  <c r="D2959" i="79"/>
  <c r="C2959" i="79"/>
  <c r="B2959" i="79"/>
  <c r="AE2958" i="79"/>
  <c r="R2958" i="79"/>
  <c r="P2958" i="79"/>
  <c r="T2958" i="79" s="1"/>
  <c r="O2958" i="79"/>
  <c r="N2958" i="79"/>
  <c r="M2958" i="79"/>
  <c r="L2958" i="79"/>
  <c r="K2958" i="79"/>
  <c r="J2958" i="79"/>
  <c r="I2958" i="79"/>
  <c r="H2958" i="79"/>
  <c r="G2958" i="79"/>
  <c r="F2958" i="79"/>
  <c r="E2958" i="79"/>
  <c r="D2958" i="79"/>
  <c r="C2958" i="79"/>
  <c r="B2958" i="79"/>
  <c r="AE2957" i="79"/>
  <c r="R2957" i="79"/>
  <c r="P2957" i="79"/>
  <c r="T2957" i="79" s="1"/>
  <c r="O2957" i="79"/>
  <c r="N2957" i="79"/>
  <c r="M2957" i="79"/>
  <c r="L2957" i="79"/>
  <c r="K2957" i="79"/>
  <c r="J2957" i="79"/>
  <c r="I2957" i="79"/>
  <c r="H2957" i="79"/>
  <c r="G2957" i="79"/>
  <c r="F2957" i="79"/>
  <c r="E2957" i="79"/>
  <c r="D2957" i="79"/>
  <c r="C2957" i="79"/>
  <c r="B2957" i="79"/>
  <c r="AE2956" i="79"/>
  <c r="R2956" i="79"/>
  <c r="P2956" i="79"/>
  <c r="T2956" i="79" s="1"/>
  <c r="O2956" i="79"/>
  <c r="N2956" i="79"/>
  <c r="M2956" i="79"/>
  <c r="L2956" i="79"/>
  <c r="K2956" i="79"/>
  <c r="J2956" i="79"/>
  <c r="I2956" i="79"/>
  <c r="H2956" i="79"/>
  <c r="G2956" i="79"/>
  <c r="F2956" i="79"/>
  <c r="E2956" i="79"/>
  <c r="D2956" i="79"/>
  <c r="C2956" i="79"/>
  <c r="B2956" i="79"/>
  <c r="AE2955" i="79"/>
  <c r="R2955" i="79"/>
  <c r="P2955" i="79"/>
  <c r="T2955" i="79" s="1"/>
  <c r="O2955" i="79"/>
  <c r="N2955" i="79"/>
  <c r="M2955" i="79"/>
  <c r="L2955" i="79"/>
  <c r="K2955" i="79"/>
  <c r="J2955" i="79"/>
  <c r="I2955" i="79"/>
  <c r="H2955" i="79"/>
  <c r="G2955" i="79"/>
  <c r="F2955" i="79"/>
  <c r="E2955" i="79"/>
  <c r="D2955" i="79"/>
  <c r="C2955" i="79"/>
  <c r="B2955" i="79"/>
  <c r="AE2954" i="79"/>
  <c r="R2954" i="79"/>
  <c r="P2954" i="79"/>
  <c r="T2954" i="79" s="1"/>
  <c r="O2954" i="79"/>
  <c r="N2954" i="79"/>
  <c r="M2954" i="79"/>
  <c r="L2954" i="79"/>
  <c r="K2954" i="79"/>
  <c r="J2954" i="79"/>
  <c r="I2954" i="79"/>
  <c r="H2954" i="79"/>
  <c r="G2954" i="79"/>
  <c r="F2954" i="79"/>
  <c r="E2954" i="79"/>
  <c r="D2954" i="79"/>
  <c r="C2954" i="79"/>
  <c r="B2954" i="79"/>
  <c r="AE2953" i="79"/>
  <c r="R2953" i="79"/>
  <c r="P2953" i="79"/>
  <c r="T2953" i="79" s="1"/>
  <c r="O2953" i="79"/>
  <c r="N2953" i="79"/>
  <c r="M2953" i="79"/>
  <c r="L2953" i="79"/>
  <c r="K2953" i="79"/>
  <c r="J2953" i="79"/>
  <c r="I2953" i="79"/>
  <c r="H2953" i="79"/>
  <c r="G2953" i="79"/>
  <c r="F2953" i="79"/>
  <c r="E2953" i="79"/>
  <c r="D2953" i="79"/>
  <c r="C2953" i="79"/>
  <c r="B2953" i="79"/>
  <c r="AE2952" i="79"/>
  <c r="R2952" i="79"/>
  <c r="P2952" i="79"/>
  <c r="T2952" i="79" s="1"/>
  <c r="O2952" i="79"/>
  <c r="N2952" i="79"/>
  <c r="M2952" i="79"/>
  <c r="L2952" i="79"/>
  <c r="K2952" i="79"/>
  <c r="J2952" i="79"/>
  <c r="I2952" i="79"/>
  <c r="H2952" i="79"/>
  <c r="G2952" i="79"/>
  <c r="F2952" i="79"/>
  <c r="E2952" i="79"/>
  <c r="D2952" i="79"/>
  <c r="C2952" i="79"/>
  <c r="B2952" i="79"/>
  <c r="AE2951" i="79"/>
  <c r="R2951" i="79"/>
  <c r="P2951" i="79"/>
  <c r="T2951" i="79" s="1"/>
  <c r="O2951" i="79"/>
  <c r="N2951" i="79"/>
  <c r="M2951" i="79"/>
  <c r="L2951" i="79"/>
  <c r="K2951" i="79"/>
  <c r="J2951" i="79"/>
  <c r="I2951" i="79"/>
  <c r="H2951" i="79"/>
  <c r="G2951" i="79"/>
  <c r="F2951" i="79"/>
  <c r="E2951" i="79"/>
  <c r="D2951" i="79"/>
  <c r="C2951" i="79"/>
  <c r="B2951" i="79"/>
  <c r="AE2950" i="79"/>
  <c r="R2950" i="79"/>
  <c r="P2950" i="79"/>
  <c r="T2950" i="79" s="1"/>
  <c r="O2950" i="79"/>
  <c r="N2950" i="79"/>
  <c r="M2950" i="79"/>
  <c r="L2950" i="79"/>
  <c r="K2950" i="79"/>
  <c r="J2950" i="79"/>
  <c r="I2950" i="79"/>
  <c r="H2950" i="79"/>
  <c r="G2950" i="79"/>
  <c r="F2950" i="79"/>
  <c r="E2950" i="79"/>
  <c r="D2950" i="79"/>
  <c r="C2950" i="79"/>
  <c r="B2950" i="79"/>
  <c r="AE2949" i="79"/>
  <c r="R2949" i="79"/>
  <c r="P2949" i="79"/>
  <c r="T2949" i="79" s="1"/>
  <c r="O2949" i="79"/>
  <c r="N2949" i="79"/>
  <c r="M2949" i="79"/>
  <c r="L2949" i="79"/>
  <c r="K2949" i="79"/>
  <c r="J2949" i="79"/>
  <c r="I2949" i="79"/>
  <c r="H2949" i="79"/>
  <c r="G2949" i="79"/>
  <c r="F2949" i="79"/>
  <c r="E2949" i="79"/>
  <c r="D2949" i="79"/>
  <c r="C2949" i="79"/>
  <c r="B2949" i="79"/>
  <c r="AE2948" i="79"/>
  <c r="R2948" i="79"/>
  <c r="P2948" i="79"/>
  <c r="T2948" i="79" s="1"/>
  <c r="O2948" i="79"/>
  <c r="N2948" i="79"/>
  <c r="M2948" i="79"/>
  <c r="L2948" i="79"/>
  <c r="K2948" i="79"/>
  <c r="J2948" i="79"/>
  <c r="I2948" i="79"/>
  <c r="H2948" i="79"/>
  <c r="G2948" i="79"/>
  <c r="F2948" i="79"/>
  <c r="E2948" i="79"/>
  <c r="D2948" i="79"/>
  <c r="C2948" i="79"/>
  <c r="B2948" i="79"/>
  <c r="AE2947" i="79"/>
  <c r="R2947" i="79"/>
  <c r="P2947" i="79"/>
  <c r="T2947" i="79" s="1"/>
  <c r="O2947" i="79"/>
  <c r="N2947" i="79"/>
  <c r="M2947" i="79"/>
  <c r="L2947" i="79"/>
  <c r="K2947" i="79"/>
  <c r="J2947" i="79"/>
  <c r="I2947" i="79"/>
  <c r="H2947" i="79"/>
  <c r="G2947" i="79"/>
  <c r="F2947" i="79"/>
  <c r="E2947" i="79"/>
  <c r="D2947" i="79"/>
  <c r="C2947" i="79"/>
  <c r="B2947" i="79"/>
  <c r="AE2946" i="79"/>
  <c r="R2946" i="79"/>
  <c r="P2946" i="79"/>
  <c r="T2946" i="79" s="1"/>
  <c r="O2946" i="79"/>
  <c r="N2946" i="79"/>
  <c r="M2946" i="79"/>
  <c r="L2946" i="79"/>
  <c r="K2946" i="79"/>
  <c r="J2946" i="79"/>
  <c r="I2946" i="79"/>
  <c r="H2946" i="79"/>
  <c r="G2946" i="79"/>
  <c r="F2946" i="79"/>
  <c r="E2946" i="79"/>
  <c r="D2946" i="79"/>
  <c r="C2946" i="79"/>
  <c r="B2946" i="79"/>
  <c r="AE2945" i="79"/>
  <c r="R2945" i="79"/>
  <c r="P2945" i="79"/>
  <c r="T2945" i="79" s="1"/>
  <c r="O2945" i="79"/>
  <c r="N2945" i="79"/>
  <c r="M2945" i="79"/>
  <c r="L2945" i="79"/>
  <c r="K2945" i="79"/>
  <c r="J2945" i="79"/>
  <c r="I2945" i="79"/>
  <c r="H2945" i="79"/>
  <c r="G2945" i="79"/>
  <c r="F2945" i="79"/>
  <c r="E2945" i="79"/>
  <c r="D2945" i="79"/>
  <c r="C2945" i="79"/>
  <c r="B2945" i="79"/>
  <c r="AE2944" i="79"/>
  <c r="R2944" i="79"/>
  <c r="P2944" i="79"/>
  <c r="T2944" i="79" s="1"/>
  <c r="O2944" i="79"/>
  <c r="N2944" i="79"/>
  <c r="M2944" i="79"/>
  <c r="L2944" i="79"/>
  <c r="K2944" i="79"/>
  <c r="J2944" i="79"/>
  <c r="I2944" i="79"/>
  <c r="H2944" i="79"/>
  <c r="G2944" i="79"/>
  <c r="F2944" i="79"/>
  <c r="E2944" i="79"/>
  <c r="D2944" i="79"/>
  <c r="C2944" i="79"/>
  <c r="B2944" i="79"/>
  <c r="AE2943" i="79"/>
  <c r="R2943" i="79"/>
  <c r="P2943" i="79"/>
  <c r="T2943" i="79" s="1"/>
  <c r="O2943" i="79"/>
  <c r="N2943" i="79"/>
  <c r="M2943" i="79"/>
  <c r="L2943" i="79"/>
  <c r="K2943" i="79"/>
  <c r="J2943" i="79"/>
  <c r="I2943" i="79"/>
  <c r="H2943" i="79"/>
  <c r="G2943" i="79"/>
  <c r="F2943" i="79"/>
  <c r="E2943" i="79"/>
  <c r="D2943" i="79"/>
  <c r="C2943" i="79"/>
  <c r="B2943" i="79"/>
  <c r="AE2942" i="79"/>
  <c r="R2942" i="79"/>
  <c r="P2942" i="79"/>
  <c r="T2942" i="79" s="1"/>
  <c r="O2942" i="79"/>
  <c r="N2942" i="79"/>
  <c r="M2942" i="79"/>
  <c r="L2942" i="79"/>
  <c r="K2942" i="79"/>
  <c r="J2942" i="79"/>
  <c r="I2942" i="79"/>
  <c r="H2942" i="79"/>
  <c r="G2942" i="79"/>
  <c r="F2942" i="79"/>
  <c r="E2942" i="79"/>
  <c r="D2942" i="79"/>
  <c r="C2942" i="79"/>
  <c r="B2942" i="79"/>
  <c r="AE2941" i="79"/>
  <c r="R2941" i="79"/>
  <c r="P2941" i="79"/>
  <c r="T2941" i="79" s="1"/>
  <c r="O2941" i="79"/>
  <c r="N2941" i="79"/>
  <c r="M2941" i="79"/>
  <c r="L2941" i="79"/>
  <c r="K2941" i="79"/>
  <c r="J2941" i="79"/>
  <c r="I2941" i="79"/>
  <c r="H2941" i="79"/>
  <c r="G2941" i="79"/>
  <c r="F2941" i="79"/>
  <c r="E2941" i="79"/>
  <c r="D2941" i="79"/>
  <c r="C2941" i="79"/>
  <c r="B2941" i="79"/>
  <c r="AE2940" i="79"/>
  <c r="R2940" i="79"/>
  <c r="P2940" i="79"/>
  <c r="T2940" i="79" s="1"/>
  <c r="O2940" i="79"/>
  <c r="N2940" i="79"/>
  <c r="M2940" i="79"/>
  <c r="L2940" i="79"/>
  <c r="K2940" i="79"/>
  <c r="J2940" i="79"/>
  <c r="I2940" i="79"/>
  <c r="H2940" i="79"/>
  <c r="G2940" i="79"/>
  <c r="F2940" i="79"/>
  <c r="E2940" i="79"/>
  <c r="D2940" i="79"/>
  <c r="C2940" i="79"/>
  <c r="B2940" i="79"/>
  <c r="AE2939" i="79"/>
  <c r="R2939" i="79"/>
  <c r="P2939" i="79"/>
  <c r="T2939" i="79" s="1"/>
  <c r="O2939" i="79"/>
  <c r="N2939" i="79"/>
  <c r="M2939" i="79"/>
  <c r="L2939" i="79"/>
  <c r="K2939" i="79"/>
  <c r="J2939" i="79"/>
  <c r="I2939" i="79"/>
  <c r="H2939" i="79"/>
  <c r="G2939" i="79"/>
  <c r="F2939" i="79"/>
  <c r="E2939" i="79"/>
  <c r="D2939" i="79"/>
  <c r="C2939" i="79"/>
  <c r="B2939" i="79"/>
  <c r="AE2938" i="79"/>
  <c r="R2938" i="79"/>
  <c r="P2938" i="79"/>
  <c r="T2938" i="79" s="1"/>
  <c r="O2938" i="79"/>
  <c r="N2938" i="79"/>
  <c r="M2938" i="79"/>
  <c r="L2938" i="79"/>
  <c r="K2938" i="79"/>
  <c r="J2938" i="79"/>
  <c r="I2938" i="79"/>
  <c r="H2938" i="79"/>
  <c r="G2938" i="79"/>
  <c r="F2938" i="79"/>
  <c r="E2938" i="79"/>
  <c r="D2938" i="79"/>
  <c r="C2938" i="79"/>
  <c r="B2938" i="79"/>
  <c r="AE2937" i="79"/>
  <c r="R2937" i="79"/>
  <c r="P2937" i="79"/>
  <c r="T2937" i="79" s="1"/>
  <c r="O2937" i="79"/>
  <c r="N2937" i="79"/>
  <c r="M2937" i="79"/>
  <c r="L2937" i="79"/>
  <c r="K2937" i="79"/>
  <c r="J2937" i="79"/>
  <c r="I2937" i="79"/>
  <c r="H2937" i="79"/>
  <c r="G2937" i="79"/>
  <c r="F2937" i="79"/>
  <c r="E2937" i="79"/>
  <c r="D2937" i="79"/>
  <c r="C2937" i="79"/>
  <c r="B2937" i="79"/>
  <c r="AE2936" i="79"/>
  <c r="R2936" i="79"/>
  <c r="P2936" i="79"/>
  <c r="T2936" i="79" s="1"/>
  <c r="O2936" i="79"/>
  <c r="N2936" i="79"/>
  <c r="M2936" i="79"/>
  <c r="L2936" i="79"/>
  <c r="K2936" i="79"/>
  <c r="J2936" i="79"/>
  <c r="I2936" i="79"/>
  <c r="H2936" i="79"/>
  <c r="G2936" i="79"/>
  <c r="F2936" i="79"/>
  <c r="E2936" i="79"/>
  <c r="D2936" i="79"/>
  <c r="C2936" i="79"/>
  <c r="B2936" i="79"/>
  <c r="AE2935" i="79"/>
  <c r="R2935" i="79"/>
  <c r="P2935" i="79"/>
  <c r="T2935" i="79" s="1"/>
  <c r="O2935" i="79"/>
  <c r="N2935" i="79"/>
  <c r="M2935" i="79"/>
  <c r="L2935" i="79"/>
  <c r="K2935" i="79"/>
  <c r="J2935" i="79"/>
  <c r="I2935" i="79"/>
  <c r="H2935" i="79"/>
  <c r="G2935" i="79"/>
  <c r="F2935" i="79"/>
  <c r="E2935" i="79"/>
  <c r="D2935" i="79"/>
  <c r="C2935" i="79"/>
  <c r="B2935" i="79"/>
  <c r="AE2934" i="79"/>
  <c r="R2934" i="79"/>
  <c r="P2934" i="79"/>
  <c r="T2934" i="79" s="1"/>
  <c r="O2934" i="79"/>
  <c r="N2934" i="79"/>
  <c r="M2934" i="79"/>
  <c r="L2934" i="79"/>
  <c r="K2934" i="79"/>
  <c r="J2934" i="79"/>
  <c r="I2934" i="79"/>
  <c r="H2934" i="79"/>
  <c r="G2934" i="79"/>
  <c r="F2934" i="79"/>
  <c r="E2934" i="79"/>
  <c r="D2934" i="79"/>
  <c r="C2934" i="79"/>
  <c r="B2934" i="79"/>
  <c r="AE2933" i="79"/>
  <c r="R2933" i="79"/>
  <c r="P2933" i="79"/>
  <c r="T2933" i="79" s="1"/>
  <c r="O2933" i="79"/>
  <c r="N2933" i="79"/>
  <c r="M2933" i="79"/>
  <c r="L2933" i="79"/>
  <c r="K2933" i="79"/>
  <c r="J2933" i="79"/>
  <c r="I2933" i="79"/>
  <c r="H2933" i="79"/>
  <c r="G2933" i="79"/>
  <c r="F2933" i="79"/>
  <c r="E2933" i="79"/>
  <c r="D2933" i="79"/>
  <c r="C2933" i="79"/>
  <c r="B2933" i="79"/>
  <c r="AE2932" i="79"/>
  <c r="R2932" i="79"/>
  <c r="P2932" i="79"/>
  <c r="T2932" i="79" s="1"/>
  <c r="O2932" i="79"/>
  <c r="N2932" i="79"/>
  <c r="M2932" i="79"/>
  <c r="L2932" i="79"/>
  <c r="K2932" i="79"/>
  <c r="J2932" i="79"/>
  <c r="I2932" i="79"/>
  <c r="H2932" i="79"/>
  <c r="G2932" i="79"/>
  <c r="F2932" i="79"/>
  <c r="E2932" i="79"/>
  <c r="D2932" i="79"/>
  <c r="C2932" i="79"/>
  <c r="B2932" i="79"/>
  <c r="AE2931" i="79"/>
  <c r="R2931" i="79"/>
  <c r="P2931" i="79"/>
  <c r="T2931" i="79" s="1"/>
  <c r="O2931" i="79"/>
  <c r="N2931" i="79"/>
  <c r="M2931" i="79"/>
  <c r="L2931" i="79"/>
  <c r="K2931" i="79"/>
  <c r="J2931" i="79"/>
  <c r="I2931" i="79"/>
  <c r="H2931" i="79"/>
  <c r="G2931" i="79"/>
  <c r="F2931" i="79"/>
  <c r="E2931" i="79"/>
  <c r="D2931" i="79"/>
  <c r="C2931" i="79"/>
  <c r="B2931" i="79"/>
  <c r="AE2930" i="79"/>
  <c r="R2930" i="79"/>
  <c r="P2930" i="79"/>
  <c r="T2930" i="79" s="1"/>
  <c r="O2930" i="79"/>
  <c r="N2930" i="79"/>
  <c r="M2930" i="79"/>
  <c r="L2930" i="79"/>
  <c r="K2930" i="79"/>
  <c r="J2930" i="79"/>
  <c r="I2930" i="79"/>
  <c r="H2930" i="79"/>
  <c r="G2930" i="79"/>
  <c r="F2930" i="79"/>
  <c r="E2930" i="79"/>
  <c r="D2930" i="79"/>
  <c r="C2930" i="79"/>
  <c r="B2930" i="79"/>
  <c r="AE2929" i="79"/>
  <c r="R2929" i="79"/>
  <c r="P2929" i="79"/>
  <c r="T2929" i="79" s="1"/>
  <c r="O2929" i="79"/>
  <c r="N2929" i="79"/>
  <c r="M2929" i="79"/>
  <c r="L2929" i="79"/>
  <c r="K2929" i="79"/>
  <c r="J2929" i="79"/>
  <c r="I2929" i="79"/>
  <c r="H2929" i="79"/>
  <c r="G2929" i="79"/>
  <c r="F2929" i="79"/>
  <c r="E2929" i="79"/>
  <c r="D2929" i="79"/>
  <c r="C2929" i="79"/>
  <c r="B2929" i="79"/>
  <c r="AE2928" i="79"/>
  <c r="R2928" i="79"/>
  <c r="P2928" i="79"/>
  <c r="T2928" i="79" s="1"/>
  <c r="O2928" i="79"/>
  <c r="N2928" i="79"/>
  <c r="M2928" i="79"/>
  <c r="L2928" i="79"/>
  <c r="K2928" i="79"/>
  <c r="J2928" i="79"/>
  <c r="I2928" i="79"/>
  <c r="H2928" i="79"/>
  <c r="G2928" i="79"/>
  <c r="F2928" i="79"/>
  <c r="E2928" i="79"/>
  <c r="D2928" i="79"/>
  <c r="C2928" i="79"/>
  <c r="B2928" i="79"/>
  <c r="AE2927" i="79"/>
  <c r="R2927" i="79"/>
  <c r="P2927" i="79"/>
  <c r="T2927" i="79" s="1"/>
  <c r="O2927" i="79"/>
  <c r="N2927" i="79"/>
  <c r="M2927" i="79"/>
  <c r="L2927" i="79"/>
  <c r="K2927" i="79"/>
  <c r="J2927" i="79"/>
  <c r="I2927" i="79"/>
  <c r="H2927" i="79"/>
  <c r="G2927" i="79"/>
  <c r="F2927" i="79"/>
  <c r="E2927" i="79"/>
  <c r="D2927" i="79"/>
  <c r="C2927" i="79"/>
  <c r="B2927" i="79"/>
  <c r="AE2926" i="79"/>
  <c r="R2926" i="79"/>
  <c r="P2926" i="79"/>
  <c r="T2926" i="79" s="1"/>
  <c r="O2926" i="79"/>
  <c r="N2926" i="79"/>
  <c r="M2926" i="79"/>
  <c r="L2926" i="79"/>
  <c r="K2926" i="79"/>
  <c r="J2926" i="79"/>
  <c r="I2926" i="79"/>
  <c r="H2926" i="79"/>
  <c r="G2926" i="79"/>
  <c r="F2926" i="79"/>
  <c r="E2926" i="79"/>
  <c r="D2926" i="79"/>
  <c r="C2926" i="79"/>
  <c r="B2926" i="79"/>
  <c r="AE2925" i="79"/>
  <c r="R2925" i="79"/>
  <c r="P2925" i="79"/>
  <c r="T2925" i="79" s="1"/>
  <c r="O2925" i="79"/>
  <c r="N2925" i="79"/>
  <c r="M2925" i="79"/>
  <c r="L2925" i="79"/>
  <c r="K2925" i="79"/>
  <c r="J2925" i="79"/>
  <c r="I2925" i="79"/>
  <c r="H2925" i="79"/>
  <c r="G2925" i="79"/>
  <c r="F2925" i="79"/>
  <c r="E2925" i="79"/>
  <c r="D2925" i="79"/>
  <c r="C2925" i="79"/>
  <c r="B2925" i="79"/>
  <c r="AE2924" i="79"/>
  <c r="R2924" i="79"/>
  <c r="P2924" i="79"/>
  <c r="T2924" i="79" s="1"/>
  <c r="O2924" i="79"/>
  <c r="N2924" i="79"/>
  <c r="M2924" i="79"/>
  <c r="L2924" i="79"/>
  <c r="K2924" i="79"/>
  <c r="J2924" i="79"/>
  <c r="I2924" i="79"/>
  <c r="H2924" i="79"/>
  <c r="G2924" i="79"/>
  <c r="F2924" i="79"/>
  <c r="E2924" i="79"/>
  <c r="D2924" i="79"/>
  <c r="C2924" i="79"/>
  <c r="B2924" i="79"/>
  <c r="AE2923" i="79"/>
  <c r="R2923" i="79"/>
  <c r="P2923" i="79"/>
  <c r="T2923" i="79" s="1"/>
  <c r="O2923" i="79"/>
  <c r="N2923" i="79"/>
  <c r="M2923" i="79"/>
  <c r="L2923" i="79"/>
  <c r="K2923" i="79"/>
  <c r="J2923" i="79"/>
  <c r="I2923" i="79"/>
  <c r="H2923" i="79"/>
  <c r="G2923" i="79"/>
  <c r="F2923" i="79"/>
  <c r="E2923" i="79"/>
  <c r="D2923" i="79"/>
  <c r="C2923" i="79"/>
  <c r="B2923" i="79"/>
  <c r="AE2922" i="79"/>
  <c r="R2922" i="79"/>
  <c r="P2922" i="79"/>
  <c r="T2922" i="79" s="1"/>
  <c r="O2922" i="79"/>
  <c r="N2922" i="79"/>
  <c r="M2922" i="79"/>
  <c r="L2922" i="79"/>
  <c r="K2922" i="79"/>
  <c r="J2922" i="79"/>
  <c r="I2922" i="79"/>
  <c r="H2922" i="79"/>
  <c r="G2922" i="79"/>
  <c r="F2922" i="79"/>
  <c r="E2922" i="79"/>
  <c r="D2922" i="79"/>
  <c r="C2922" i="79"/>
  <c r="B2922" i="79"/>
  <c r="AE2921" i="79"/>
  <c r="R2921" i="79"/>
  <c r="P2921" i="79"/>
  <c r="T2921" i="79" s="1"/>
  <c r="O2921" i="79"/>
  <c r="N2921" i="79"/>
  <c r="M2921" i="79"/>
  <c r="L2921" i="79"/>
  <c r="K2921" i="79"/>
  <c r="J2921" i="79"/>
  <c r="I2921" i="79"/>
  <c r="H2921" i="79"/>
  <c r="G2921" i="79"/>
  <c r="F2921" i="79"/>
  <c r="E2921" i="79"/>
  <c r="D2921" i="79"/>
  <c r="C2921" i="79"/>
  <c r="B2921" i="79"/>
  <c r="AE2920" i="79"/>
  <c r="R2920" i="79"/>
  <c r="P2920" i="79"/>
  <c r="T2920" i="79" s="1"/>
  <c r="O2920" i="79"/>
  <c r="N2920" i="79"/>
  <c r="M2920" i="79"/>
  <c r="L2920" i="79"/>
  <c r="K2920" i="79"/>
  <c r="J2920" i="79"/>
  <c r="I2920" i="79"/>
  <c r="H2920" i="79"/>
  <c r="G2920" i="79"/>
  <c r="F2920" i="79"/>
  <c r="E2920" i="79"/>
  <c r="D2920" i="79"/>
  <c r="C2920" i="79"/>
  <c r="B2920" i="79"/>
  <c r="AE2919" i="79"/>
  <c r="R2919" i="79"/>
  <c r="P2919" i="79"/>
  <c r="T2919" i="79" s="1"/>
  <c r="O2919" i="79"/>
  <c r="N2919" i="79"/>
  <c r="M2919" i="79"/>
  <c r="L2919" i="79"/>
  <c r="K2919" i="79"/>
  <c r="J2919" i="79"/>
  <c r="I2919" i="79"/>
  <c r="H2919" i="79"/>
  <c r="G2919" i="79"/>
  <c r="F2919" i="79"/>
  <c r="E2919" i="79"/>
  <c r="D2919" i="79"/>
  <c r="C2919" i="79"/>
  <c r="B2919" i="79"/>
  <c r="AE2918" i="79"/>
  <c r="R2918" i="79"/>
  <c r="P2918" i="79"/>
  <c r="T2918" i="79" s="1"/>
  <c r="O2918" i="79"/>
  <c r="N2918" i="79"/>
  <c r="M2918" i="79"/>
  <c r="L2918" i="79"/>
  <c r="K2918" i="79"/>
  <c r="J2918" i="79"/>
  <c r="I2918" i="79"/>
  <c r="H2918" i="79"/>
  <c r="G2918" i="79"/>
  <c r="F2918" i="79"/>
  <c r="E2918" i="79"/>
  <c r="D2918" i="79"/>
  <c r="C2918" i="79"/>
  <c r="B2918" i="79"/>
  <c r="AE2917" i="79"/>
  <c r="R2917" i="79"/>
  <c r="P2917" i="79"/>
  <c r="T2917" i="79" s="1"/>
  <c r="O2917" i="79"/>
  <c r="N2917" i="79"/>
  <c r="M2917" i="79"/>
  <c r="L2917" i="79"/>
  <c r="K2917" i="79"/>
  <c r="J2917" i="79"/>
  <c r="I2917" i="79"/>
  <c r="H2917" i="79"/>
  <c r="G2917" i="79"/>
  <c r="F2917" i="79"/>
  <c r="E2917" i="79"/>
  <c r="D2917" i="79"/>
  <c r="C2917" i="79"/>
  <c r="B2917" i="79"/>
  <c r="AE2916" i="79"/>
  <c r="R2916" i="79"/>
  <c r="P2916" i="79"/>
  <c r="T2916" i="79" s="1"/>
  <c r="O2916" i="79"/>
  <c r="N2916" i="79"/>
  <c r="M2916" i="79"/>
  <c r="L2916" i="79"/>
  <c r="K2916" i="79"/>
  <c r="J2916" i="79"/>
  <c r="I2916" i="79"/>
  <c r="H2916" i="79"/>
  <c r="G2916" i="79"/>
  <c r="F2916" i="79"/>
  <c r="E2916" i="79"/>
  <c r="D2916" i="79"/>
  <c r="C2916" i="79"/>
  <c r="B2916" i="79"/>
  <c r="AE2915" i="79"/>
  <c r="R2915" i="79"/>
  <c r="P2915" i="79"/>
  <c r="T2915" i="79" s="1"/>
  <c r="O2915" i="79"/>
  <c r="N2915" i="79"/>
  <c r="M2915" i="79"/>
  <c r="L2915" i="79"/>
  <c r="K2915" i="79"/>
  <c r="J2915" i="79"/>
  <c r="I2915" i="79"/>
  <c r="H2915" i="79"/>
  <c r="G2915" i="79"/>
  <c r="F2915" i="79"/>
  <c r="E2915" i="79"/>
  <c r="D2915" i="79"/>
  <c r="C2915" i="79"/>
  <c r="B2915" i="79"/>
  <c r="AE2914" i="79"/>
  <c r="R2914" i="79"/>
  <c r="P2914" i="79"/>
  <c r="T2914" i="79" s="1"/>
  <c r="O2914" i="79"/>
  <c r="N2914" i="79"/>
  <c r="M2914" i="79"/>
  <c r="L2914" i="79"/>
  <c r="K2914" i="79"/>
  <c r="J2914" i="79"/>
  <c r="I2914" i="79"/>
  <c r="H2914" i="79"/>
  <c r="G2914" i="79"/>
  <c r="F2914" i="79"/>
  <c r="E2914" i="79"/>
  <c r="D2914" i="79"/>
  <c r="C2914" i="79"/>
  <c r="B2914" i="79"/>
  <c r="AE2913" i="79"/>
  <c r="R2913" i="79"/>
  <c r="P2913" i="79"/>
  <c r="T2913" i="79" s="1"/>
  <c r="O2913" i="79"/>
  <c r="N2913" i="79"/>
  <c r="M2913" i="79"/>
  <c r="L2913" i="79"/>
  <c r="K2913" i="79"/>
  <c r="J2913" i="79"/>
  <c r="I2913" i="79"/>
  <c r="H2913" i="79"/>
  <c r="G2913" i="79"/>
  <c r="F2913" i="79"/>
  <c r="E2913" i="79"/>
  <c r="D2913" i="79"/>
  <c r="C2913" i="79"/>
  <c r="B2913" i="79"/>
  <c r="AE2912" i="79"/>
  <c r="R2912" i="79"/>
  <c r="P2912" i="79"/>
  <c r="T2912" i="79" s="1"/>
  <c r="O2912" i="79"/>
  <c r="N2912" i="79"/>
  <c r="M2912" i="79"/>
  <c r="L2912" i="79"/>
  <c r="K2912" i="79"/>
  <c r="J2912" i="79"/>
  <c r="I2912" i="79"/>
  <c r="H2912" i="79"/>
  <c r="G2912" i="79"/>
  <c r="F2912" i="79"/>
  <c r="E2912" i="79"/>
  <c r="D2912" i="79"/>
  <c r="C2912" i="79"/>
  <c r="B2912" i="79"/>
  <c r="AE2911" i="79"/>
  <c r="R2911" i="79"/>
  <c r="P2911" i="79"/>
  <c r="T2911" i="79" s="1"/>
  <c r="O2911" i="79"/>
  <c r="N2911" i="79"/>
  <c r="M2911" i="79"/>
  <c r="L2911" i="79"/>
  <c r="K2911" i="79"/>
  <c r="J2911" i="79"/>
  <c r="I2911" i="79"/>
  <c r="H2911" i="79"/>
  <c r="G2911" i="79"/>
  <c r="F2911" i="79"/>
  <c r="E2911" i="79"/>
  <c r="D2911" i="79"/>
  <c r="C2911" i="79"/>
  <c r="B2911" i="79"/>
  <c r="AE2910" i="79"/>
  <c r="R2910" i="79"/>
  <c r="P2910" i="79"/>
  <c r="T2910" i="79" s="1"/>
  <c r="O2910" i="79"/>
  <c r="N2910" i="79"/>
  <c r="M2910" i="79"/>
  <c r="L2910" i="79"/>
  <c r="K2910" i="79"/>
  <c r="J2910" i="79"/>
  <c r="I2910" i="79"/>
  <c r="H2910" i="79"/>
  <c r="G2910" i="79"/>
  <c r="F2910" i="79"/>
  <c r="E2910" i="79"/>
  <c r="D2910" i="79"/>
  <c r="C2910" i="79"/>
  <c r="B2910" i="79"/>
  <c r="AE2909" i="79"/>
  <c r="R2909" i="79"/>
  <c r="P2909" i="79"/>
  <c r="T2909" i="79" s="1"/>
  <c r="O2909" i="79"/>
  <c r="N2909" i="79"/>
  <c r="M2909" i="79"/>
  <c r="L2909" i="79"/>
  <c r="K2909" i="79"/>
  <c r="J2909" i="79"/>
  <c r="I2909" i="79"/>
  <c r="H2909" i="79"/>
  <c r="G2909" i="79"/>
  <c r="F2909" i="79"/>
  <c r="E2909" i="79"/>
  <c r="D2909" i="79"/>
  <c r="C2909" i="79"/>
  <c r="B2909" i="79"/>
  <c r="AE2908" i="79"/>
  <c r="R2908" i="79"/>
  <c r="P2908" i="79"/>
  <c r="T2908" i="79" s="1"/>
  <c r="O2908" i="79"/>
  <c r="N2908" i="79"/>
  <c r="M2908" i="79"/>
  <c r="L2908" i="79"/>
  <c r="K2908" i="79"/>
  <c r="J2908" i="79"/>
  <c r="I2908" i="79"/>
  <c r="H2908" i="79"/>
  <c r="G2908" i="79"/>
  <c r="F2908" i="79"/>
  <c r="E2908" i="79"/>
  <c r="D2908" i="79"/>
  <c r="C2908" i="79"/>
  <c r="B2908" i="79"/>
  <c r="AE2907" i="79"/>
  <c r="R2907" i="79"/>
  <c r="P2907" i="79"/>
  <c r="T2907" i="79" s="1"/>
  <c r="O2907" i="79"/>
  <c r="N2907" i="79"/>
  <c r="M2907" i="79"/>
  <c r="L2907" i="79"/>
  <c r="K2907" i="79"/>
  <c r="J2907" i="79"/>
  <c r="I2907" i="79"/>
  <c r="H2907" i="79"/>
  <c r="G2907" i="79"/>
  <c r="F2907" i="79"/>
  <c r="E2907" i="79"/>
  <c r="D2907" i="79"/>
  <c r="C2907" i="79"/>
  <c r="B2907" i="79"/>
  <c r="AE2906" i="79"/>
  <c r="R2906" i="79"/>
  <c r="P2906" i="79"/>
  <c r="T2906" i="79" s="1"/>
  <c r="O2906" i="79"/>
  <c r="N2906" i="79"/>
  <c r="M2906" i="79"/>
  <c r="L2906" i="79"/>
  <c r="K2906" i="79"/>
  <c r="J2906" i="79"/>
  <c r="I2906" i="79"/>
  <c r="H2906" i="79"/>
  <c r="G2906" i="79"/>
  <c r="F2906" i="79"/>
  <c r="E2906" i="79"/>
  <c r="D2906" i="79"/>
  <c r="C2906" i="79"/>
  <c r="B2906" i="79"/>
  <c r="AE2905" i="79"/>
  <c r="R2905" i="79"/>
  <c r="P2905" i="79"/>
  <c r="T2905" i="79" s="1"/>
  <c r="O2905" i="79"/>
  <c r="N2905" i="79"/>
  <c r="M2905" i="79"/>
  <c r="L2905" i="79"/>
  <c r="K2905" i="79"/>
  <c r="J2905" i="79"/>
  <c r="I2905" i="79"/>
  <c r="H2905" i="79"/>
  <c r="G2905" i="79"/>
  <c r="F2905" i="79"/>
  <c r="E2905" i="79"/>
  <c r="D2905" i="79"/>
  <c r="C2905" i="79"/>
  <c r="B2905" i="79"/>
  <c r="AE2904" i="79"/>
  <c r="R2904" i="79"/>
  <c r="P2904" i="79"/>
  <c r="T2904" i="79" s="1"/>
  <c r="O2904" i="79"/>
  <c r="N2904" i="79"/>
  <c r="M2904" i="79"/>
  <c r="L2904" i="79"/>
  <c r="K2904" i="79"/>
  <c r="J2904" i="79"/>
  <c r="I2904" i="79"/>
  <c r="H2904" i="79"/>
  <c r="G2904" i="79"/>
  <c r="F2904" i="79"/>
  <c r="E2904" i="79"/>
  <c r="D2904" i="79"/>
  <c r="C2904" i="79"/>
  <c r="B2904" i="79"/>
  <c r="AE2903" i="79"/>
  <c r="R2903" i="79"/>
  <c r="P2903" i="79"/>
  <c r="T2903" i="79" s="1"/>
  <c r="O2903" i="79"/>
  <c r="N2903" i="79"/>
  <c r="M2903" i="79"/>
  <c r="L2903" i="79"/>
  <c r="K2903" i="79"/>
  <c r="J2903" i="79"/>
  <c r="I2903" i="79"/>
  <c r="H2903" i="79"/>
  <c r="G2903" i="79"/>
  <c r="F2903" i="79"/>
  <c r="E2903" i="79"/>
  <c r="D2903" i="79"/>
  <c r="C2903" i="79"/>
  <c r="B2903" i="79"/>
  <c r="AE2902" i="79"/>
  <c r="R2902" i="79"/>
  <c r="P2902" i="79"/>
  <c r="T2902" i="79" s="1"/>
  <c r="O2902" i="79"/>
  <c r="N2902" i="79"/>
  <c r="M2902" i="79"/>
  <c r="L2902" i="79"/>
  <c r="K2902" i="79"/>
  <c r="J2902" i="79"/>
  <c r="I2902" i="79"/>
  <c r="H2902" i="79"/>
  <c r="G2902" i="79"/>
  <c r="F2902" i="79"/>
  <c r="E2902" i="79"/>
  <c r="D2902" i="79"/>
  <c r="C2902" i="79"/>
  <c r="B2902" i="79"/>
  <c r="AE2901" i="79"/>
  <c r="R2901" i="79"/>
  <c r="P2901" i="79"/>
  <c r="T2901" i="79" s="1"/>
  <c r="O2901" i="79"/>
  <c r="N2901" i="79"/>
  <c r="M2901" i="79"/>
  <c r="L2901" i="79"/>
  <c r="K2901" i="79"/>
  <c r="J2901" i="79"/>
  <c r="I2901" i="79"/>
  <c r="H2901" i="79"/>
  <c r="G2901" i="79"/>
  <c r="F2901" i="79"/>
  <c r="E2901" i="79"/>
  <c r="D2901" i="79"/>
  <c r="C2901" i="79"/>
  <c r="B2901" i="79"/>
  <c r="AE2900" i="79"/>
  <c r="R2900" i="79"/>
  <c r="P2900" i="79"/>
  <c r="T2900" i="79" s="1"/>
  <c r="O2900" i="79"/>
  <c r="N2900" i="79"/>
  <c r="M2900" i="79"/>
  <c r="L2900" i="79"/>
  <c r="K2900" i="79"/>
  <c r="J2900" i="79"/>
  <c r="I2900" i="79"/>
  <c r="H2900" i="79"/>
  <c r="G2900" i="79"/>
  <c r="F2900" i="79"/>
  <c r="E2900" i="79"/>
  <c r="D2900" i="79"/>
  <c r="C2900" i="79"/>
  <c r="B2900" i="79"/>
  <c r="AE2899" i="79"/>
  <c r="R2899" i="79"/>
  <c r="P2899" i="79"/>
  <c r="T2899" i="79" s="1"/>
  <c r="O2899" i="79"/>
  <c r="N2899" i="79"/>
  <c r="M2899" i="79"/>
  <c r="L2899" i="79"/>
  <c r="K2899" i="79"/>
  <c r="J2899" i="79"/>
  <c r="I2899" i="79"/>
  <c r="H2899" i="79"/>
  <c r="G2899" i="79"/>
  <c r="F2899" i="79"/>
  <c r="E2899" i="79"/>
  <c r="D2899" i="79"/>
  <c r="C2899" i="79"/>
  <c r="B2899" i="79"/>
  <c r="AE2898" i="79"/>
  <c r="R2898" i="79"/>
  <c r="P2898" i="79"/>
  <c r="T2898" i="79" s="1"/>
  <c r="O2898" i="79"/>
  <c r="N2898" i="79"/>
  <c r="M2898" i="79"/>
  <c r="L2898" i="79"/>
  <c r="K2898" i="79"/>
  <c r="J2898" i="79"/>
  <c r="I2898" i="79"/>
  <c r="H2898" i="79"/>
  <c r="G2898" i="79"/>
  <c r="F2898" i="79"/>
  <c r="E2898" i="79"/>
  <c r="D2898" i="79"/>
  <c r="C2898" i="79"/>
  <c r="B2898" i="79"/>
  <c r="AE2897" i="79"/>
  <c r="R2897" i="79"/>
  <c r="P2897" i="79"/>
  <c r="T2897" i="79" s="1"/>
  <c r="O2897" i="79"/>
  <c r="N2897" i="79"/>
  <c r="M2897" i="79"/>
  <c r="L2897" i="79"/>
  <c r="K2897" i="79"/>
  <c r="J2897" i="79"/>
  <c r="I2897" i="79"/>
  <c r="H2897" i="79"/>
  <c r="G2897" i="79"/>
  <c r="F2897" i="79"/>
  <c r="E2897" i="79"/>
  <c r="D2897" i="79"/>
  <c r="C2897" i="79"/>
  <c r="B2897" i="79"/>
  <c r="AE2896" i="79"/>
  <c r="R2896" i="79"/>
  <c r="P2896" i="79"/>
  <c r="T2896" i="79" s="1"/>
  <c r="O2896" i="79"/>
  <c r="N2896" i="79"/>
  <c r="M2896" i="79"/>
  <c r="L2896" i="79"/>
  <c r="K2896" i="79"/>
  <c r="J2896" i="79"/>
  <c r="I2896" i="79"/>
  <c r="H2896" i="79"/>
  <c r="G2896" i="79"/>
  <c r="F2896" i="79"/>
  <c r="E2896" i="79"/>
  <c r="D2896" i="79"/>
  <c r="C2896" i="79"/>
  <c r="B2896" i="79"/>
  <c r="AE2895" i="79"/>
  <c r="R2895" i="79"/>
  <c r="P2895" i="79"/>
  <c r="T2895" i="79" s="1"/>
  <c r="O2895" i="79"/>
  <c r="N2895" i="79"/>
  <c r="M2895" i="79"/>
  <c r="L2895" i="79"/>
  <c r="K2895" i="79"/>
  <c r="J2895" i="79"/>
  <c r="I2895" i="79"/>
  <c r="H2895" i="79"/>
  <c r="G2895" i="79"/>
  <c r="F2895" i="79"/>
  <c r="E2895" i="79"/>
  <c r="D2895" i="79"/>
  <c r="C2895" i="79"/>
  <c r="B2895" i="79"/>
  <c r="AE2894" i="79"/>
  <c r="R2894" i="79"/>
  <c r="P2894" i="79"/>
  <c r="T2894" i="79" s="1"/>
  <c r="O2894" i="79"/>
  <c r="N2894" i="79"/>
  <c r="M2894" i="79"/>
  <c r="L2894" i="79"/>
  <c r="K2894" i="79"/>
  <c r="J2894" i="79"/>
  <c r="I2894" i="79"/>
  <c r="H2894" i="79"/>
  <c r="G2894" i="79"/>
  <c r="F2894" i="79"/>
  <c r="E2894" i="79"/>
  <c r="D2894" i="79"/>
  <c r="C2894" i="79"/>
  <c r="B2894" i="79"/>
  <c r="AE2893" i="79"/>
  <c r="R2893" i="79"/>
  <c r="P2893" i="79"/>
  <c r="T2893" i="79" s="1"/>
  <c r="O2893" i="79"/>
  <c r="N2893" i="79"/>
  <c r="M2893" i="79"/>
  <c r="L2893" i="79"/>
  <c r="K2893" i="79"/>
  <c r="J2893" i="79"/>
  <c r="I2893" i="79"/>
  <c r="H2893" i="79"/>
  <c r="G2893" i="79"/>
  <c r="F2893" i="79"/>
  <c r="E2893" i="79"/>
  <c r="D2893" i="79"/>
  <c r="C2893" i="79"/>
  <c r="B2893" i="79"/>
  <c r="AE2892" i="79"/>
  <c r="R2892" i="79"/>
  <c r="P2892" i="79"/>
  <c r="T2892" i="79" s="1"/>
  <c r="O2892" i="79"/>
  <c r="N2892" i="79"/>
  <c r="M2892" i="79"/>
  <c r="L2892" i="79"/>
  <c r="K2892" i="79"/>
  <c r="J2892" i="79"/>
  <c r="I2892" i="79"/>
  <c r="H2892" i="79"/>
  <c r="G2892" i="79"/>
  <c r="F2892" i="79"/>
  <c r="E2892" i="79"/>
  <c r="D2892" i="79"/>
  <c r="C2892" i="79"/>
  <c r="B2892" i="79"/>
  <c r="AE2891" i="79"/>
  <c r="R2891" i="79"/>
  <c r="P2891" i="79"/>
  <c r="T2891" i="79" s="1"/>
  <c r="O2891" i="79"/>
  <c r="N2891" i="79"/>
  <c r="M2891" i="79"/>
  <c r="L2891" i="79"/>
  <c r="K2891" i="79"/>
  <c r="J2891" i="79"/>
  <c r="I2891" i="79"/>
  <c r="H2891" i="79"/>
  <c r="G2891" i="79"/>
  <c r="F2891" i="79"/>
  <c r="E2891" i="79"/>
  <c r="D2891" i="79"/>
  <c r="C2891" i="79"/>
  <c r="B2891" i="79"/>
  <c r="AE2890" i="79"/>
  <c r="R2890" i="79"/>
  <c r="P2890" i="79"/>
  <c r="T2890" i="79" s="1"/>
  <c r="O2890" i="79"/>
  <c r="N2890" i="79"/>
  <c r="M2890" i="79"/>
  <c r="L2890" i="79"/>
  <c r="K2890" i="79"/>
  <c r="J2890" i="79"/>
  <c r="I2890" i="79"/>
  <c r="H2890" i="79"/>
  <c r="G2890" i="79"/>
  <c r="F2890" i="79"/>
  <c r="E2890" i="79"/>
  <c r="D2890" i="79"/>
  <c r="C2890" i="79"/>
  <c r="B2890" i="79"/>
  <c r="AE2889" i="79"/>
  <c r="R2889" i="79"/>
  <c r="P2889" i="79"/>
  <c r="T2889" i="79" s="1"/>
  <c r="O2889" i="79"/>
  <c r="N2889" i="79"/>
  <c r="M2889" i="79"/>
  <c r="L2889" i="79"/>
  <c r="K2889" i="79"/>
  <c r="J2889" i="79"/>
  <c r="I2889" i="79"/>
  <c r="H2889" i="79"/>
  <c r="G2889" i="79"/>
  <c r="F2889" i="79"/>
  <c r="E2889" i="79"/>
  <c r="D2889" i="79"/>
  <c r="C2889" i="79"/>
  <c r="B2889" i="79"/>
  <c r="AE2888" i="79"/>
  <c r="R2888" i="79"/>
  <c r="P2888" i="79"/>
  <c r="T2888" i="79" s="1"/>
  <c r="O2888" i="79"/>
  <c r="N2888" i="79"/>
  <c r="M2888" i="79"/>
  <c r="L2888" i="79"/>
  <c r="K2888" i="79"/>
  <c r="J2888" i="79"/>
  <c r="I2888" i="79"/>
  <c r="H2888" i="79"/>
  <c r="G2888" i="79"/>
  <c r="F2888" i="79"/>
  <c r="E2888" i="79"/>
  <c r="D2888" i="79"/>
  <c r="C2888" i="79"/>
  <c r="B2888" i="79"/>
  <c r="AE2887" i="79"/>
  <c r="R2887" i="79"/>
  <c r="P2887" i="79"/>
  <c r="T2887" i="79" s="1"/>
  <c r="O2887" i="79"/>
  <c r="N2887" i="79"/>
  <c r="M2887" i="79"/>
  <c r="L2887" i="79"/>
  <c r="K2887" i="79"/>
  <c r="J2887" i="79"/>
  <c r="I2887" i="79"/>
  <c r="H2887" i="79"/>
  <c r="G2887" i="79"/>
  <c r="F2887" i="79"/>
  <c r="E2887" i="79"/>
  <c r="D2887" i="79"/>
  <c r="C2887" i="79"/>
  <c r="B2887" i="79"/>
  <c r="AE2886" i="79"/>
  <c r="R2886" i="79"/>
  <c r="P2886" i="79"/>
  <c r="T2886" i="79" s="1"/>
  <c r="O2886" i="79"/>
  <c r="N2886" i="79"/>
  <c r="M2886" i="79"/>
  <c r="L2886" i="79"/>
  <c r="K2886" i="79"/>
  <c r="J2886" i="79"/>
  <c r="I2886" i="79"/>
  <c r="H2886" i="79"/>
  <c r="G2886" i="79"/>
  <c r="F2886" i="79"/>
  <c r="E2886" i="79"/>
  <c r="D2886" i="79"/>
  <c r="C2886" i="79"/>
  <c r="B2886" i="79"/>
  <c r="AE2885" i="79"/>
  <c r="R2885" i="79"/>
  <c r="P2885" i="79"/>
  <c r="T2885" i="79" s="1"/>
  <c r="O2885" i="79"/>
  <c r="N2885" i="79"/>
  <c r="M2885" i="79"/>
  <c r="L2885" i="79"/>
  <c r="K2885" i="79"/>
  <c r="J2885" i="79"/>
  <c r="I2885" i="79"/>
  <c r="H2885" i="79"/>
  <c r="G2885" i="79"/>
  <c r="F2885" i="79"/>
  <c r="E2885" i="79"/>
  <c r="D2885" i="79"/>
  <c r="C2885" i="79"/>
  <c r="B2885" i="79"/>
  <c r="AE2884" i="79"/>
  <c r="R2884" i="79"/>
  <c r="P2884" i="79"/>
  <c r="T2884" i="79" s="1"/>
  <c r="O2884" i="79"/>
  <c r="N2884" i="79"/>
  <c r="M2884" i="79"/>
  <c r="L2884" i="79"/>
  <c r="K2884" i="79"/>
  <c r="J2884" i="79"/>
  <c r="I2884" i="79"/>
  <c r="H2884" i="79"/>
  <c r="G2884" i="79"/>
  <c r="F2884" i="79"/>
  <c r="E2884" i="79"/>
  <c r="D2884" i="79"/>
  <c r="C2884" i="79"/>
  <c r="B2884" i="79"/>
  <c r="AE2883" i="79"/>
  <c r="R2883" i="79"/>
  <c r="P2883" i="79"/>
  <c r="T2883" i="79" s="1"/>
  <c r="O2883" i="79"/>
  <c r="N2883" i="79"/>
  <c r="M2883" i="79"/>
  <c r="L2883" i="79"/>
  <c r="K2883" i="79"/>
  <c r="J2883" i="79"/>
  <c r="I2883" i="79"/>
  <c r="H2883" i="79"/>
  <c r="G2883" i="79"/>
  <c r="F2883" i="79"/>
  <c r="E2883" i="79"/>
  <c r="D2883" i="79"/>
  <c r="C2883" i="79"/>
  <c r="B2883" i="79"/>
  <c r="AE2882" i="79"/>
  <c r="R2882" i="79"/>
  <c r="P2882" i="79"/>
  <c r="T2882" i="79" s="1"/>
  <c r="O2882" i="79"/>
  <c r="N2882" i="79"/>
  <c r="M2882" i="79"/>
  <c r="L2882" i="79"/>
  <c r="K2882" i="79"/>
  <c r="J2882" i="79"/>
  <c r="I2882" i="79"/>
  <c r="H2882" i="79"/>
  <c r="G2882" i="79"/>
  <c r="F2882" i="79"/>
  <c r="E2882" i="79"/>
  <c r="D2882" i="79"/>
  <c r="C2882" i="79"/>
  <c r="B2882" i="79"/>
  <c r="AE2881" i="79"/>
  <c r="R2881" i="79"/>
  <c r="P2881" i="79"/>
  <c r="T2881" i="79" s="1"/>
  <c r="O2881" i="79"/>
  <c r="N2881" i="79"/>
  <c r="M2881" i="79"/>
  <c r="L2881" i="79"/>
  <c r="K2881" i="79"/>
  <c r="J2881" i="79"/>
  <c r="I2881" i="79"/>
  <c r="H2881" i="79"/>
  <c r="G2881" i="79"/>
  <c r="F2881" i="79"/>
  <c r="E2881" i="79"/>
  <c r="D2881" i="79"/>
  <c r="C2881" i="79"/>
  <c r="B2881" i="79"/>
  <c r="AE2880" i="79"/>
  <c r="R2880" i="79"/>
  <c r="P2880" i="79"/>
  <c r="T2880" i="79" s="1"/>
  <c r="O2880" i="79"/>
  <c r="N2880" i="79"/>
  <c r="M2880" i="79"/>
  <c r="L2880" i="79"/>
  <c r="K2880" i="79"/>
  <c r="J2880" i="79"/>
  <c r="I2880" i="79"/>
  <c r="H2880" i="79"/>
  <c r="G2880" i="79"/>
  <c r="F2880" i="79"/>
  <c r="E2880" i="79"/>
  <c r="D2880" i="79"/>
  <c r="C2880" i="79"/>
  <c r="B2880" i="79"/>
  <c r="AE2879" i="79"/>
  <c r="R2879" i="79"/>
  <c r="P2879" i="79"/>
  <c r="T2879" i="79" s="1"/>
  <c r="O2879" i="79"/>
  <c r="N2879" i="79"/>
  <c r="M2879" i="79"/>
  <c r="L2879" i="79"/>
  <c r="K2879" i="79"/>
  <c r="J2879" i="79"/>
  <c r="I2879" i="79"/>
  <c r="H2879" i="79"/>
  <c r="G2879" i="79"/>
  <c r="F2879" i="79"/>
  <c r="E2879" i="79"/>
  <c r="D2879" i="79"/>
  <c r="C2879" i="79"/>
  <c r="B2879" i="79"/>
  <c r="AE2878" i="79"/>
  <c r="R2878" i="79"/>
  <c r="P2878" i="79"/>
  <c r="T2878" i="79" s="1"/>
  <c r="O2878" i="79"/>
  <c r="N2878" i="79"/>
  <c r="M2878" i="79"/>
  <c r="L2878" i="79"/>
  <c r="K2878" i="79"/>
  <c r="J2878" i="79"/>
  <c r="I2878" i="79"/>
  <c r="H2878" i="79"/>
  <c r="G2878" i="79"/>
  <c r="F2878" i="79"/>
  <c r="E2878" i="79"/>
  <c r="D2878" i="79"/>
  <c r="C2878" i="79"/>
  <c r="B2878" i="79"/>
  <c r="AE2877" i="79"/>
  <c r="R2877" i="79"/>
  <c r="P2877" i="79"/>
  <c r="T2877" i="79" s="1"/>
  <c r="O2877" i="79"/>
  <c r="N2877" i="79"/>
  <c r="M2877" i="79"/>
  <c r="L2877" i="79"/>
  <c r="K2877" i="79"/>
  <c r="J2877" i="79"/>
  <c r="I2877" i="79"/>
  <c r="H2877" i="79"/>
  <c r="G2877" i="79"/>
  <c r="F2877" i="79"/>
  <c r="E2877" i="79"/>
  <c r="D2877" i="79"/>
  <c r="C2877" i="79"/>
  <c r="B2877" i="79"/>
  <c r="AE2876" i="79"/>
  <c r="R2876" i="79"/>
  <c r="P2876" i="79"/>
  <c r="T2876" i="79" s="1"/>
  <c r="O2876" i="79"/>
  <c r="N2876" i="79"/>
  <c r="M2876" i="79"/>
  <c r="L2876" i="79"/>
  <c r="K2876" i="79"/>
  <c r="J2876" i="79"/>
  <c r="I2876" i="79"/>
  <c r="H2876" i="79"/>
  <c r="G2876" i="79"/>
  <c r="F2876" i="79"/>
  <c r="E2876" i="79"/>
  <c r="D2876" i="79"/>
  <c r="C2876" i="79"/>
  <c r="B2876" i="79"/>
  <c r="AE2875" i="79"/>
  <c r="R2875" i="79"/>
  <c r="P2875" i="79"/>
  <c r="T2875" i="79" s="1"/>
  <c r="O2875" i="79"/>
  <c r="N2875" i="79"/>
  <c r="M2875" i="79"/>
  <c r="L2875" i="79"/>
  <c r="K2875" i="79"/>
  <c r="J2875" i="79"/>
  <c r="I2875" i="79"/>
  <c r="H2875" i="79"/>
  <c r="G2875" i="79"/>
  <c r="F2875" i="79"/>
  <c r="E2875" i="79"/>
  <c r="D2875" i="79"/>
  <c r="C2875" i="79"/>
  <c r="B2875" i="79"/>
  <c r="AE2874" i="79"/>
  <c r="R2874" i="79"/>
  <c r="P2874" i="79"/>
  <c r="T2874" i="79" s="1"/>
  <c r="O2874" i="79"/>
  <c r="N2874" i="79"/>
  <c r="M2874" i="79"/>
  <c r="L2874" i="79"/>
  <c r="K2874" i="79"/>
  <c r="J2874" i="79"/>
  <c r="I2874" i="79"/>
  <c r="H2874" i="79"/>
  <c r="G2874" i="79"/>
  <c r="F2874" i="79"/>
  <c r="E2874" i="79"/>
  <c r="D2874" i="79"/>
  <c r="C2874" i="79"/>
  <c r="B2874" i="79"/>
  <c r="AE2873" i="79"/>
  <c r="R2873" i="79"/>
  <c r="P2873" i="79"/>
  <c r="T2873" i="79" s="1"/>
  <c r="O2873" i="79"/>
  <c r="N2873" i="79"/>
  <c r="M2873" i="79"/>
  <c r="L2873" i="79"/>
  <c r="K2873" i="79"/>
  <c r="J2873" i="79"/>
  <c r="I2873" i="79"/>
  <c r="H2873" i="79"/>
  <c r="G2873" i="79"/>
  <c r="F2873" i="79"/>
  <c r="E2873" i="79"/>
  <c r="D2873" i="79"/>
  <c r="C2873" i="79"/>
  <c r="B2873" i="79"/>
  <c r="AE2872" i="79"/>
  <c r="R2872" i="79"/>
  <c r="P2872" i="79"/>
  <c r="T2872" i="79" s="1"/>
  <c r="O2872" i="79"/>
  <c r="N2872" i="79"/>
  <c r="M2872" i="79"/>
  <c r="L2872" i="79"/>
  <c r="K2872" i="79"/>
  <c r="J2872" i="79"/>
  <c r="I2872" i="79"/>
  <c r="H2872" i="79"/>
  <c r="G2872" i="79"/>
  <c r="F2872" i="79"/>
  <c r="E2872" i="79"/>
  <c r="D2872" i="79"/>
  <c r="C2872" i="79"/>
  <c r="B2872" i="79"/>
  <c r="AE2871" i="79"/>
  <c r="R2871" i="79"/>
  <c r="P2871" i="79"/>
  <c r="T2871" i="79" s="1"/>
  <c r="O2871" i="79"/>
  <c r="N2871" i="79"/>
  <c r="M2871" i="79"/>
  <c r="L2871" i="79"/>
  <c r="K2871" i="79"/>
  <c r="J2871" i="79"/>
  <c r="I2871" i="79"/>
  <c r="H2871" i="79"/>
  <c r="G2871" i="79"/>
  <c r="F2871" i="79"/>
  <c r="E2871" i="79"/>
  <c r="D2871" i="79"/>
  <c r="C2871" i="79"/>
  <c r="B2871" i="79"/>
  <c r="AE2870" i="79"/>
  <c r="R2870" i="79"/>
  <c r="P2870" i="79"/>
  <c r="T2870" i="79" s="1"/>
  <c r="O2870" i="79"/>
  <c r="N2870" i="79"/>
  <c r="M2870" i="79"/>
  <c r="L2870" i="79"/>
  <c r="K2870" i="79"/>
  <c r="J2870" i="79"/>
  <c r="I2870" i="79"/>
  <c r="H2870" i="79"/>
  <c r="G2870" i="79"/>
  <c r="F2870" i="79"/>
  <c r="E2870" i="79"/>
  <c r="D2870" i="79"/>
  <c r="C2870" i="79"/>
  <c r="B2870" i="79"/>
  <c r="AE2869" i="79"/>
  <c r="R2869" i="79"/>
  <c r="P2869" i="79"/>
  <c r="T2869" i="79" s="1"/>
  <c r="O2869" i="79"/>
  <c r="N2869" i="79"/>
  <c r="M2869" i="79"/>
  <c r="L2869" i="79"/>
  <c r="K2869" i="79"/>
  <c r="J2869" i="79"/>
  <c r="I2869" i="79"/>
  <c r="H2869" i="79"/>
  <c r="G2869" i="79"/>
  <c r="F2869" i="79"/>
  <c r="E2869" i="79"/>
  <c r="D2869" i="79"/>
  <c r="C2869" i="79"/>
  <c r="B2869" i="79"/>
  <c r="AE2868" i="79"/>
  <c r="R2868" i="79"/>
  <c r="P2868" i="79"/>
  <c r="T2868" i="79" s="1"/>
  <c r="O2868" i="79"/>
  <c r="N2868" i="79"/>
  <c r="M2868" i="79"/>
  <c r="L2868" i="79"/>
  <c r="K2868" i="79"/>
  <c r="J2868" i="79"/>
  <c r="I2868" i="79"/>
  <c r="H2868" i="79"/>
  <c r="G2868" i="79"/>
  <c r="F2868" i="79"/>
  <c r="E2868" i="79"/>
  <c r="D2868" i="79"/>
  <c r="C2868" i="79"/>
  <c r="B2868" i="79"/>
  <c r="AE2867" i="79"/>
  <c r="R2867" i="79"/>
  <c r="P2867" i="79"/>
  <c r="T2867" i="79" s="1"/>
  <c r="O2867" i="79"/>
  <c r="N2867" i="79"/>
  <c r="M2867" i="79"/>
  <c r="L2867" i="79"/>
  <c r="K2867" i="79"/>
  <c r="J2867" i="79"/>
  <c r="I2867" i="79"/>
  <c r="H2867" i="79"/>
  <c r="G2867" i="79"/>
  <c r="F2867" i="79"/>
  <c r="E2867" i="79"/>
  <c r="D2867" i="79"/>
  <c r="C2867" i="79"/>
  <c r="B2867" i="79"/>
  <c r="AE2866" i="79"/>
  <c r="R2866" i="79"/>
  <c r="P2866" i="79"/>
  <c r="T2866" i="79" s="1"/>
  <c r="O2866" i="79"/>
  <c r="N2866" i="79"/>
  <c r="M2866" i="79"/>
  <c r="L2866" i="79"/>
  <c r="K2866" i="79"/>
  <c r="J2866" i="79"/>
  <c r="I2866" i="79"/>
  <c r="H2866" i="79"/>
  <c r="G2866" i="79"/>
  <c r="F2866" i="79"/>
  <c r="E2866" i="79"/>
  <c r="D2866" i="79"/>
  <c r="C2866" i="79"/>
  <c r="B2866" i="79"/>
  <c r="AE2865" i="79"/>
  <c r="R2865" i="79"/>
  <c r="P2865" i="79"/>
  <c r="T2865" i="79" s="1"/>
  <c r="O2865" i="79"/>
  <c r="N2865" i="79"/>
  <c r="M2865" i="79"/>
  <c r="L2865" i="79"/>
  <c r="K2865" i="79"/>
  <c r="J2865" i="79"/>
  <c r="I2865" i="79"/>
  <c r="H2865" i="79"/>
  <c r="G2865" i="79"/>
  <c r="F2865" i="79"/>
  <c r="E2865" i="79"/>
  <c r="D2865" i="79"/>
  <c r="C2865" i="79"/>
  <c r="B2865" i="79"/>
  <c r="AE2864" i="79"/>
  <c r="R2864" i="79"/>
  <c r="P2864" i="79"/>
  <c r="T2864" i="79" s="1"/>
  <c r="O2864" i="79"/>
  <c r="N2864" i="79"/>
  <c r="M2864" i="79"/>
  <c r="L2864" i="79"/>
  <c r="K2864" i="79"/>
  <c r="J2864" i="79"/>
  <c r="I2864" i="79"/>
  <c r="H2864" i="79"/>
  <c r="G2864" i="79"/>
  <c r="F2864" i="79"/>
  <c r="E2864" i="79"/>
  <c r="D2864" i="79"/>
  <c r="C2864" i="79"/>
  <c r="B2864" i="79"/>
  <c r="AE2863" i="79"/>
  <c r="R2863" i="79"/>
  <c r="P2863" i="79"/>
  <c r="T2863" i="79" s="1"/>
  <c r="O2863" i="79"/>
  <c r="N2863" i="79"/>
  <c r="M2863" i="79"/>
  <c r="L2863" i="79"/>
  <c r="K2863" i="79"/>
  <c r="J2863" i="79"/>
  <c r="I2863" i="79"/>
  <c r="H2863" i="79"/>
  <c r="G2863" i="79"/>
  <c r="F2863" i="79"/>
  <c r="E2863" i="79"/>
  <c r="D2863" i="79"/>
  <c r="C2863" i="79"/>
  <c r="B2863" i="79"/>
  <c r="AE2862" i="79"/>
  <c r="R2862" i="79"/>
  <c r="P2862" i="79"/>
  <c r="T2862" i="79" s="1"/>
  <c r="O2862" i="79"/>
  <c r="N2862" i="79"/>
  <c r="M2862" i="79"/>
  <c r="L2862" i="79"/>
  <c r="K2862" i="79"/>
  <c r="J2862" i="79"/>
  <c r="I2862" i="79"/>
  <c r="H2862" i="79"/>
  <c r="G2862" i="79"/>
  <c r="F2862" i="79"/>
  <c r="E2862" i="79"/>
  <c r="D2862" i="79"/>
  <c r="C2862" i="79"/>
  <c r="B2862" i="79"/>
  <c r="AE2861" i="79"/>
  <c r="R2861" i="79"/>
  <c r="P2861" i="79"/>
  <c r="T2861" i="79" s="1"/>
  <c r="O2861" i="79"/>
  <c r="N2861" i="79"/>
  <c r="M2861" i="79"/>
  <c r="L2861" i="79"/>
  <c r="K2861" i="79"/>
  <c r="J2861" i="79"/>
  <c r="I2861" i="79"/>
  <c r="H2861" i="79"/>
  <c r="G2861" i="79"/>
  <c r="F2861" i="79"/>
  <c r="E2861" i="79"/>
  <c r="D2861" i="79"/>
  <c r="C2861" i="79"/>
  <c r="B2861" i="79"/>
  <c r="AE2860" i="79"/>
  <c r="R2860" i="79"/>
  <c r="P2860" i="79"/>
  <c r="T2860" i="79" s="1"/>
  <c r="O2860" i="79"/>
  <c r="N2860" i="79"/>
  <c r="M2860" i="79"/>
  <c r="L2860" i="79"/>
  <c r="K2860" i="79"/>
  <c r="J2860" i="79"/>
  <c r="I2860" i="79"/>
  <c r="H2860" i="79"/>
  <c r="G2860" i="79"/>
  <c r="F2860" i="79"/>
  <c r="E2860" i="79"/>
  <c r="D2860" i="79"/>
  <c r="C2860" i="79"/>
  <c r="B2860" i="79"/>
  <c r="AE2859" i="79"/>
  <c r="R2859" i="79"/>
  <c r="P2859" i="79"/>
  <c r="T2859" i="79" s="1"/>
  <c r="O2859" i="79"/>
  <c r="N2859" i="79"/>
  <c r="M2859" i="79"/>
  <c r="L2859" i="79"/>
  <c r="K2859" i="79"/>
  <c r="J2859" i="79"/>
  <c r="I2859" i="79"/>
  <c r="H2859" i="79"/>
  <c r="G2859" i="79"/>
  <c r="F2859" i="79"/>
  <c r="E2859" i="79"/>
  <c r="D2859" i="79"/>
  <c r="C2859" i="79"/>
  <c r="B2859" i="79"/>
  <c r="AE2858" i="79"/>
  <c r="R2858" i="79"/>
  <c r="P2858" i="79"/>
  <c r="T2858" i="79" s="1"/>
  <c r="O2858" i="79"/>
  <c r="N2858" i="79"/>
  <c r="M2858" i="79"/>
  <c r="L2858" i="79"/>
  <c r="K2858" i="79"/>
  <c r="J2858" i="79"/>
  <c r="I2858" i="79"/>
  <c r="H2858" i="79"/>
  <c r="G2858" i="79"/>
  <c r="F2858" i="79"/>
  <c r="E2858" i="79"/>
  <c r="D2858" i="79"/>
  <c r="C2858" i="79"/>
  <c r="B2858" i="79"/>
  <c r="AE2857" i="79"/>
  <c r="R2857" i="79"/>
  <c r="P2857" i="79"/>
  <c r="T2857" i="79" s="1"/>
  <c r="O2857" i="79"/>
  <c r="N2857" i="79"/>
  <c r="M2857" i="79"/>
  <c r="L2857" i="79"/>
  <c r="K2857" i="79"/>
  <c r="J2857" i="79"/>
  <c r="I2857" i="79"/>
  <c r="H2857" i="79"/>
  <c r="G2857" i="79"/>
  <c r="F2857" i="79"/>
  <c r="E2857" i="79"/>
  <c r="D2857" i="79"/>
  <c r="C2857" i="79"/>
  <c r="B2857" i="79"/>
  <c r="AE2856" i="79"/>
  <c r="R2856" i="79"/>
  <c r="P2856" i="79"/>
  <c r="T2856" i="79" s="1"/>
  <c r="O2856" i="79"/>
  <c r="N2856" i="79"/>
  <c r="M2856" i="79"/>
  <c r="L2856" i="79"/>
  <c r="K2856" i="79"/>
  <c r="J2856" i="79"/>
  <c r="I2856" i="79"/>
  <c r="H2856" i="79"/>
  <c r="G2856" i="79"/>
  <c r="F2856" i="79"/>
  <c r="E2856" i="79"/>
  <c r="D2856" i="79"/>
  <c r="C2856" i="79"/>
  <c r="B2856" i="79"/>
  <c r="AE2855" i="79"/>
  <c r="R2855" i="79"/>
  <c r="P2855" i="79"/>
  <c r="T2855" i="79" s="1"/>
  <c r="O2855" i="79"/>
  <c r="N2855" i="79"/>
  <c r="M2855" i="79"/>
  <c r="L2855" i="79"/>
  <c r="K2855" i="79"/>
  <c r="J2855" i="79"/>
  <c r="I2855" i="79"/>
  <c r="H2855" i="79"/>
  <c r="G2855" i="79"/>
  <c r="F2855" i="79"/>
  <c r="E2855" i="79"/>
  <c r="D2855" i="79"/>
  <c r="C2855" i="79"/>
  <c r="B2855" i="79"/>
  <c r="AE2854" i="79"/>
  <c r="R2854" i="79"/>
  <c r="P2854" i="79"/>
  <c r="T2854" i="79" s="1"/>
  <c r="O2854" i="79"/>
  <c r="N2854" i="79"/>
  <c r="M2854" i="79"/>
  <c r="L2854" i="79"/>
  <c r="K2854" i="79"/>
  <c r="J2854" i="79"/>
  <c r="I2854" i="79"/>
  <c r="H2854" i="79"/>
  <c r="G2854" i="79"/>
  <c r="F2854" i="79"/>
  <c r="E2854" i="79"/>
  <c r="D2854" i="79"/>
  <c r="C2854" i="79"/>
  <c r="B2854" i="79"/>
  <c r="AE2853" i="79"/>
  <c r="R2853" i="79"/>
  <c r="P2853" i="79"/>
  <c r="T2853" i="79" s="1"/>
  <c r="O2853" i="79"/>
  <c r="N2853" i="79"/>
  <c r="M2853" i="79"/>
  <c r="L2853" i="79"/>
  <c r="K2853" i="79"/>
  <c r="J2853" i="79"/>
  <c r="I2853" i="79"/>
  <c r="H2853" i="79"/>
  <c r="G2853" i="79"/>
  <c r="F2853" i="79"/>
  <c r="E2853" i="79"/>
  <c r="D2853" i="79"/>
  <c r="C2853" i="79"/>
  <c r="B2853" i="79"/>
  <c r="AE2852" i="79"/>
  <c r="R2852" i="79"/>
  <c r="P2852" i="79"/>
  <c r="T2852" i="79" s="1"/>
  <c r="O2852" i="79"/>
  <c r="N2852" i="79"/>
  <c r="M2852" i="79"/>
  <c r="L2852" i="79"/>
  <c r="K2852" i="79"/>
  <c r="J2852" i="79"/>
  <c r="I2852" i="79"/>
  <c r="H2852" i="79"/>
  <c r="G2852" i="79"/>
  <c r="F2852" i="79"/>
  <c r="E2852" i="79"/>
  <c r="D2852" i="79"/>
  <c r="C2852" i="79"/>
  <c r="B2852" i="79"/>
  <c r="AE2851" i="79"/>
  <c r="R2851" i="79"/>
  <c r="P2851" i="79"/>
  <c r="T2851" i="79" s="1"/>
  <c r="O2851" i="79"/>
  <c r="N2851" i="79"/>
  <c r="M2851" i="79"/>
  <c r="L2851" i="79"/>
  <c r="K2851" i="79"/>
  <c r="J2851" i="79"/>
  <c r="I2851" i="79"/>
  <c r="H2851" i="79"/>
  <c r="G2851" i="79"/>
  <c r="F2851" i="79"/>
  <c r="E2851" i="79"/>
  <c r="D2851" i="79"/>
  <c r="C2851" i="79"/>
  <c r="B2851" i="79"/>
  <c r="AE2850" i="79"/>
  <c r="R2850" i="79"/>
  <c r="P2850" i="79"/>
  <c r="T2850" i="79" s="1"/>
  <c r="O2850" i="79"/>
  <c r="N2850" i="79"/>
  <c r="M2850" i="79"/>
  <c r="L2850" i="79"/>
  <c r="K2850" i="79"/>
  <c r="J2850" i="79"/>
  <c r="I2850" i="79"/>
  <c r="H2850" i="79"/>
  <c r="G2850" i="79"/>
  <c r="F2850" i="79"/>
  <c r="E2850" i="79"/>
  <c r="D2850" i="79"/>
  <c r="C2850" i="79"/>
  <c r="B2850" i="79"/>
  <c r="AE2849" i="79"/>
  <c r="R2849" i="79"/>
  <c r="P2849" i="79"/>
  <c r="T2849" i="79" s="1"/>
  <c r="O2849" i="79"/>
  <c r="N2849" i="79"/>
  <c r="M2849" i="79"/>
  <c r="L2849" i="79"/>
  <c r="K2849" i="79"/>
  <c r="J2849" i="79"/>
  <c r="I2849" i="79"/>
  <c r="H2849" i="79"/>
  <c r="G2849" i="79"/>
  <c r="F2849" i="79"/>
  <c r="E2849" i="79"/>
  <c r="D2849" i="79"/>
  <c r="C2849" i="79"/>
  <c r="B2849" i="79"/>
  <c r="AE2848" i="79"/>
  <c r="R2848" i="79"/>
  <c r="P2848" i="79"/>
  <c r="T2848" i="79" s="1"/>
  <c r="O2848" i="79"/>
  <c r="N2848" i="79"/>
  <c r="M2848" i="79"/>
  <c r="L2848" i="79"/>
  <c r="K2848" i="79"/>
  <c r="J2848" i="79"/>
  <c r="I2848" i="79"/>
  <c r="H2848" i="79"/>
  <c r="G2848" i="79"/>
  <c r="F2848" i="79"/>
  <c r="E2848" i="79"/>
  <c r="D2848" i="79"/>
  <c r="C2848" i="79"/>
  <c r="B2848" i="79"/>
  <c r="AE2847" i="79"/>
  <c r="R2847" i="79"/>
  <c r="P2847" i="79"/>
  <c r="T2847" i="79" s="1"/>
  <c r="O2847" i="79"/>
  <c r="N2847" i="79"/>
  <c r="M2847" i="79"/>
  <c r="L2847" i="79"/>
  <c r="K2847" i="79"/>
  <c r="J2847" i="79"/>
  <c r="I2847" i="79"/>
  <c r="H2847" i="79"/>
  <c r="G2847" i="79"/>
  <c r="F2847" i="79"/>
  <c r="E2847" i="79"/>
  <c r="D2847" i="79"/>
  <c r="C2847" i="79"/>
  <c r="B2847" i="79"/>
  <c r="AE2846" i="79"/>
  <c r="R2846" i="79"/>
  <c r="P2846" i="79"/>
  <c r="T2846" i="79" s="1"/>
  <c r="O2846" i="79"/>
  <c r="N2846" i="79"/>
  <c r="M2846" i="79"/>
  <c r="L2846" i="79"/>
  <c r="K2846" i="79"/>
  <c r="J2846" i="79"/>
  <c r="I2846" i="79"/>
  <c r="H2846" i="79"/>
  <c r="G2846" i="79"/>
  <c r="F2846" i="79"/>
  <c r="E2846" i="79"/>
  <c r="D2846" i="79"/>
  <c r="C2846" i="79"/>
  <c r="B2846" i="79"/>
  <c r="AE2845" i="79"/>
  <c r="R2845" i="79"/>
  <c r="P2845" i="79"/>
  <c r="T2845" i="79" s="1"/>
  <c r="O2845" i="79"/>
  <c r="N2845" i="79"/>
  <c r="M2845" i="79"/>
  <c r="L2845" i="79"/>
  <c r="K2845" i="79"/>
  <c r="J2845" i="79"/>
  <c r="I2845" i="79"/>
  <c r="H2845" i="79"/>
  <c r="G2845" i="79"/>
  <c r="F2845" i="79"/>
  <c r="E2845" i="79"/>
  <c r="D2845" i="79"/>
  <c r="C2845" i="79"/>
  <c r="B2845" i="79"/>
  <c r="AE2844" i="79"/>
  <c r="R2844" i="79"/>
  <c r="P2844" i="79"/>
  <c r="T2844" i="79" s="1"/>
  <c r="O2844" i="79"/>
  <c r="N2844" i="79"/>
  <c r="M2844" i="79"/>
  <c r="L2844" i="79"/>
  <c r="K2844" i="79"/>
  <c r="J2844" i="79"/>
  <c r="I2844" i="79"/>
  <c r="H2844" i="79"/>
  <c r="G2844" i="79"/>
  <c r="F2844" i="79"/>
  <c r="E2844" i="79"/>
  <c r="D2844" i="79"/>
  <c r="C2844" i="79"/>
  <c r="B2844" i="79"/>
  <c r="AE2843" i="79"/>
  <c r="R2843" i="79"/>
  <c r="P2843" i="79"/>
  <c r="T2843" i="79" s="1"/>
  <c r="AG2843" i="79" s="1"/>
  <c r="O2843" i="79"/>
  <c r="N2843" i="79"/>
  <c r="M2843" i="79"/>
  <c r="L2843" i="79"/>
  <c r="K2843" i="79"/>
  <c r="J2843" i="79"/>
  <c r="I2843" i="79"/>
  <c r="H2843" i="79"/>
  <c r="G2843" i="79"/>
  <c r="F2843" i="79"/>
  <c r="E2843" i="79"/>
  <c r="D2843" i="79"/>
  <c r="C2843" i="79"/>
  <c r="B2843" i="79"/>
  <c r="AE2842" i="79"/>
  <c r="R2842" i="79"/>
  <c r="P2842" i="79"/>
  <c r="T2842" i="79" s="1"/>
  <c r="O2842" i="79"/>
  <c r="N2842" i="79"/>
  <c r="M2842" i="79"/>
  <c r="L2842" i="79"/>
  <c r="K2842" i="79"/>
  <c r="J2842" i="79"/>
  <c r="I2842" i="79"/>
  <c r="H2842" i="79"/>
  <c r="G2842" i="79"/>
  <c r="F2842" i="79"/>
  <c r="E2842" i="79"/>
  <c r="D2842" i="79"/>
  <c r="C2842" i="79"/>
  <c r="B2842" i="79"/>
  <c r="AE2841" i="79"/>
  <c r="R2841" i="79"/>
  <c r="P2841" i="79"/>
  <c r="T2841" i="79" s="1"/>
  <c r="AG2841" i="79" s="1"/>
  <c r="O2841" i="79"/>
  <c r="N2841" i="79"/>
  <c r="M2841" i="79"/>
  <c r="L2841" i="79"/>
  <c r="K2841" i="79"/>
  <c r="J2841" i="79"/>
  <c r="I2841" i="79"/>
  <c r="H2841" i="79"/>
  <c r="G2841" i="79"/>
  <c r="F2841" i="79"/>
  <c r="E2841" i="79"/>
  <c r="D2841" i="79"/>
  <c r="C2841" i="79"/>
  <c r="B2841" i="79"/>
  <c r="AE2840" i="79"/>
  <c r="R2840" i="79"/>
  <c r="P2840" i="79"/>
  <c r="T2840" i="79" s="1"/>
  <c r="O2840" i="79"/>
  <c r="N2840" i="79"/>
  <c r="M2840" i="79"/>
  <c r="L2840" i="79"/>
  <c r="K2840" i="79"/>
  <c r="J2840" i="79"/>
  <c r="I2840" i="79"/>
  <c r="H2840" i="79"/>
  <c r="G2840" i="79"/>
  <c r="F2840" i="79"/>
  <c r="E2840" i="79"/>
  <c r="D2840" i="79"/>
  <c r="C2840" i="79"/>
  <c r="B2840" i="79"/>
  <c r="AE2839" i="79"/>
  <c r="R2839" i="79"/>
  <c r="P2839" i="79"/>
  <c r="T2839" i="79" s="1"/>
  <c r="AG2839" i="79" s="1"/>
  <c r="O2839" i="79"/>
  <c r="N2839" i="79"/>
  <c r="M2839" i="79"/>
  <c r="L2839" i="79"/>
  <c r="K2839" i="79"/>
  <c r="J2839" i="79"/>
  <c r="I2839" i="79"/>
  <c r="H2839" i="79"/>
  <c r="G2839" i="79"/>
  <c r="F2839" i="79"/>
  <c r="E2839" i="79"/>
  <c r="D2839" i="79"/>
  <c r="C2839" i="79"/>
  <c r="B2839" i="79"/>
  <c r="AE2838" i="79"/>
  <c r="R2838" i="79"/>
  <c r="P2838" i="79"/>
  <c r="T2838" i="79" s="1"/>
  <c r="O2838" i="79"/>
  <c r="N2838" i="79"/>
  <c r="M2838" i="79"/>
  <c r="L2838" i="79"/>
  <c r="K2838" i="79"/>
  <c r="J2838" i="79"/>
  <c r="I2838" i="79"/>
  <c r="H2838" i="79"/>
  <c r="G2838" i="79"/>
  <c r="F2838" i="79"/>
  <c r="E2838" i="79"/>
  <c r="D2838" i="79"/>
  <c r="C2838" i="79"/>
  <c r="B2838" i="79"/>
  <c r="AE2837" i="79"/>
  <c r="R2837" i="79"/>
  <c r="P2837" i="79"/>
  <c r="T2837" i="79" s="1"/>
  <c r="AG2837" i="79" s="1"/>
  <c r="O2837" i="79"/>
  <c r="N2837" i="79"/>
  <c r="M2837" i="79"/>
  <c r="L2837" i="79"/>
  <c r="K2837" i="79"/>
  <c r="J2837" i="79"/>
  <c r="I2837" i="79"/>
  <c r="H2837" i="79"/>
  <c r="G2837" i="79"/>
  <c r="F2837" i="79"/>
  <c r="E2837" i="79"/>
  <c r="D2837" i="79"/>
  <c r="C2837" i="79"/>
  <c r="B2837" i="79"/>
  <c r="AE2836" i="79"/>
  <c r="R2836" i="79"/>
  <c r="P2836" i="79"/>
  <c r="T2836" i="79" s="1"/>
  <c r="O2836" i="79"/>
  <c r="N2836" i="79"/>
  <c r="M2836" i="79"/>
  <c r="L2836" i="79"/>
  <c r="K2836" i="79"/>
  <c r="J2836" i="79"/>
  <c r="I2836" i="79"/>
  <c r="H2836" i="79"/>
  <c r="G2836" i="79"/>
  <c r="F2836" i="79"/>
  <c r="E2836" i="79"/>
  <c r="D2836" i="79"/>
  <c r="C2836" i="79"/>
  <c r="B2836" i="79"/>
  <c r="AE2835" i="79"/>
  <c r="R2835" i="79"/>
  <c r="P2835" i="79"/>
  <c r="T2835" i="79" s="1"/>
  <c r="AG2835" i="79" s="1"/>
  <c r="O2835" i="79"/>
  <c r="N2835" i="79"/>
  <c r="M2835" i="79"/>
  <c r="L2835" i="79"/>
  <c r="K2835" i="79"/>
  <c r="J2835" i="79"/>
  <c r="I2835" i="79"/>
  <c r="H2835" i="79"/>
  <c r="G2835" i="79"/>
  <c r="F2835" i="79"/>
  <c r="E2835" i="79"/>
  <c r="D2835" i="79"/>
  <c r="C2835" i="79"/>
  <c r="B2835" i="79"/>
  <c r="AE2834" i="79"/>
  <c r="R2834" i="79"/>
  <c r="P2834" i="79"/>
  <c r="T2834" i="79" s="1"/>
  <c r="O2834" i="79"/>
  <c r="N2834" i="79"/>
  <c r="M2834" i="79"/>
  <c r="L2834" i="79"/>
  <c r="K2834" i="79"/>
  <c r="J2834" i="79"/>
  <c r="I2834" i="79"/>
  <c r="H2834" i="79"/>
  <c r="G2834" i="79"/>
  <c r="F2834" i="79"/>
  <c r="E2834" i="79"/>
  <c r="D2834" i="79"/>
  <c r="C2834" i="79"/>
  <c r="B2834" i="79"/>
  <c r="AE2833" i="79"/>
  <c r="R2833" i="79"/>
  <c r="P2833" i="79"/>
  <c r="T2833" i="79" s="1"/>
  <c r="AG2833" i="79" s="1"/>
  <c r="O2833" i="79"/>
  <c r="N2833" i="79"/>
  <c r="M2833" i="79"/>
  <c r="L2833" i="79"/>
  <c r="K2833" i="79"/>
  <c r="J2833" i="79"/>
  <c r="I2833" i="79"/>
  <c r="H2833" i="79"/>
  <c r="G2833" i="79"/>
  <c r="F2833" i="79"/>
  <c r="E2833" i="79"/>
  <c r="D2833" i="79"/>
  <c r="C2833" i="79"/>
  <c r="B2833" i="79"/>
  <c r="AE2832" i="79"/>
  <c r="R2832" i="79"/>
  <c r="P2832" i="79"/>
  <c r="T2832" i="79" s="1"/>
  <c r="O2832" i="79"/>
  <c r="N2832" i="79"/>
  <c r="M2832" i="79"/>
  <c r="L2832" i="79"/>
  <c r="K2832" i="79"/>
  <c r="J2832" i="79"/>
  <c r="I2832" i="79"/>
  <c r="H2832" i="79"/>
  <c r="G2832" i="79"/>
  <c r="F2832" i="79"/>
  <c r="E2832" i="79"/>
  <c r="D2832" i="79"/>
  <c r="C2832" i="79"/>
  <c r="B2832" i="79"/>
  <c r="AE2831" i="79"/>
  <c r="R2831" i="79"/>
  <c r="P2831" i="79"/>
  <c r="T2831" i="79" s="1"/>
  <c r="AG2831" i="79" s="1"/>
  <c r="O2831" i="79"/>
  <c r="N2831" i="79"/>
  <c r="M2831" i="79"/>
  <c r="L2831" i="79"/>
  <c r="K2831" i="79"/>
  <c r="J2831" i="79"/>
  <c r="I2831" i="79"/>
  <c r="H2831" i="79"/>
  <c r="G2831" i="79"/>
  <c r="F2831" i="79"/>
  <c r="E2831" i="79"/>
  <c r="D2831" i="79"/>
  <c r="C2831" i="79"/>
  <c r="B2831" i="79"/>
  <c r="AE2830" i="79"/>
  <c r="R2830" i="79"/>
  <c r="P2830" i="79"/>
  <c r="T2830" i="79" s="1"/>
  <c r="O2830" i="79"/>
  <c r="N2830" i="79"/>
  <c r="M2830" i="79"/>
  <c r="L2830" i="79"/>
  <c r="K2830" i="79"/>
  <c r="J2830" i="79"/>
  <c r="I2830" i="79"/>
  <c r="H2830" i="79"/>
  <c r="G2830" i="79"/>
  <c r="F2830" i="79"/>
  <c r="E2830" i="79"/>
  <c r="D2830" i="79"/>
  <c r="C2830" i="79"/>
  <c r="B2830" i="79"/>
  <c r="AE2829" i="79"/>
  <c r="R2829" i="79"/>
  <c r="P2829" i="79"/>
  <c r="T2829" i="79" s="1"/>
  <c r="AG2829" i="79" s="1"/>
  <c r="O2829" i="79"/>
  <c r="N2829" i="79"/>
  <c r="M2829" i="79"/>
  <c r="L2829" i="79"/>
  <c r="K2829" i="79"/>
  <c r="J2829" i="79"/>
  <c r="I2829" i="79"/>
  <c r="H2829" i="79"/>
  <c r="G2829" i="79"/>
  <c r="F2829" i="79"/>
  <c r="E2829" i="79"/>
  <c r="D2829" i="79"/>
  <c r="C2829" i="79"/>
  <c r="B2829" i="79"/>
  <c r="AE2828" i="79"/>
  <c r="R2828" i="79"/>
  <c r="P2828" i="79"/>
  <c r="T2828" i="79" s="1"/>
  <c r="O2828" i="79"/>
  <c r="N2828" i="79"/>
  <c r="M2828" i="79"/>
  <c r="L2828" i="79"/>
  <c r="K2828" i="79"/>
  <c r="J2828" i="79"/>
  <c r="I2828" i="79"/>
  <c r="H2828" i="79"/>
  <c r="G2828" i="79"/>
  <c r="F2828" i="79"/>
  <c r="E2828" i="79"/>
  <c r="D2828" i="79"/>
  <c r="C2828" i="79"/>
  <c r="B2828" i="79"/>
  <c r="AE2827" i="79"/>
  <c r="R2827" i="79"/>
  <c r="P2827" i="79"/>
  <c r="T2827" i="79" s="1"/>
  <c r="AG2827" i="79" s="1"/>
  <c r="O2827" i="79"/>
  <c r="N2827" i="79"/>
  <c r="M2827" i="79"/>
  <c r="L2827" i="79"/>
  <c r="K2827" i="79"/>
  <c r="J2827" i="79"/>
  <c r="I2827" i="79"/>
  <c r="H2827" i="79"/>
  <c r="G2827" i="79"/>
  <c r="F2827" i="79"/>
  <c r="E2827" i="79"/>
  <c r="D2827" i="79"/>
  <c r="C2827" i="79"/>
  <c r="B2827" i="79"/>
  <c r="AE2826" i="79"/>
  <c r="R2826" i="79"/>
  <c r="P2826" i="79"/>
  <c r="T2826" i="79" s="1"/>
  <c r="O2826" i="79"/>
  <c r="N2826" i="79"/>
  <c r="M2826" i="79"/>
  <c r="L2826" i="79"/>
  <c r="K2826" i="79"/>
  <c r="J2826" i="79"/>
  <c r="I2826" i="79"/>
  <c r="H2826" i="79"/>
  <c r="G2826" i="79"/>
  <c r="F2826" i="79"/>
  <c r="E2826" i="79"/>
  <c r="D2826" i="79"/>
  <c r="C2826" i="79"/>
  <c r="B2826" i="79"/>
  <c r="AE2825" i="79"/>
  <c r="R2825" i="79"/>
  <c r="P2825" i="79"/>
  <c r="T2825" i="79" s="1"/>
  <c r="AG2825" i="79" s="1"/>
  <c r="O2825" i="79"/>
  <c r="N2825" i="79"/>
  <c r="M2825" i="79"/>
  <c r="L2825" i="79"/>
  <c r="K2825" i="79"/>
  <c r="J2825" i="79"/>
  <c r="I2825" i="79"/>
  <c r="H2825" i="79"/>
  <c r="G2825" i="79"/>
  <c r="F2825" i="79"/>
  <c r="E2825" i="79"/>
  <c r="D2825" i="79"/>
  <c r="C2825" i="79"/>
  <c r="B2825" i="79"/>
  <c r="AE2824" i="79"/>
  <c r="R2824" i="79"/>
  <c r="P2824" i="79"/>
  <c r="T2824" i="79" s="1"/>
  <c r="O2824" i="79"/>
  <c r="N2824" i="79"/>
  <c r="M2824" i="79"/>
  <c r="L2824" i="79"/>
  <c r="K2824" i="79"/>
  <c r="J2824" i="79"/>
  <c r="I2824" i="79"/>
  <c r="H2824" i="79"/>
  <c r="G2824" i="79"/>
  <c r="F2824" i="79"/>
  <c r="E2824" i="79"/>
  <c r="D2824" i="79"/>
  <c r="C2824" i="79"/>
  <c r="B2824" i="79"/>
  <c r="AE2823" i="79"/>
  <c r="R2823" i="79"/>
  <c r="P2823" i="79"/>
  <c r="T2823" i="79" s="1"/>
  <c r="AG2823" i="79" s="1"/>
  <c r="O2823" i="79"/>
  <c r="N2823" i="79"/>
  <c r="M2823" i="79"/>
  <c r="L2823" i="79"/>
  <c r="K2823" i="79"/>
  <c r="J2823" i="79"/>
  <c r="I2823" i="79"/>
  <c r="H2823" i="79"/>
  <c r="G2823" i="79"/>
  <c r="F2823" i="79"/>
  <c r="E2823" i="79"/>
  <c r="D2823" i="79"/>
  <c r="C2823" i="79"/>
  <c r="B2823" i="79"/>
  <c r="AE2822" i="79"/>
  <c r="R2822" i="79"/>
  <c r="P2822" i="79"/>
  <c r="T2822" i="79" s="1"/>
  <c r="O2822" i="79"/>
  <c r="N2822" i="79"/>
  <c r="M2822" i="79"/>
  <c r="L2822" i="79"/>
  <c r="K2822" i="79"/>
  <c r="J2822" i="79"/>
  <c r="I2822" i="79"/>
  <c r="H2822" i="79"/>
  <c r="G2822" i="79"/>
  <c r="F2822" i="79"/>
  <c r="E2822" i="79"/>
  <c r="D2822" i="79"/>
  <c r="C2822" i="79"/>
  <c r="B2822" i="79"/>
  <c r="AE2821" i="79"/>
  <c r="R2821" i="79"/>
  <c r="P2821" i="79"/>
  <c r="T2821" i="79" s="1"/>
  <c r="AG2821" i="79" s="1"/>
  <c r="O2821" i="79"/>
  <c r="N2821" i="79"/>
  <c r="M2821" i="79"/>
  <c r="L2821" i="79"/>
  <c r="K2821" i="79"/>
  <c r="J2821" i="79"/>
  <c r="I2821" i="79"/>
  <c r="H2821" i="79"/>
  <c r="G2821" i="79"/>
  <c r="F2821" i="79"/>
  <c r="E2821" i="79"/>
  <c r="D2821" i="79"/>
  <c r="C2821" i="79"/>
  <c r="B2821" i="79"/>
  <c r="AE2820" i="79"/>
  <c r="R2820" i="79"/>
  <c r="P2820" i="79"/>
  <c r="T2820" i="79" s="1"/>
  <c r="O2820" i="79"/>
  <c r="N2820" i="79"/>
  <c r="M2820" i="79"/>
  <c r="L2820" i="79"/>
  <c r="K2820" i="79"/>
  <c r="J2820" i="79"/>
  <c r="I2820" i="79"/>
  <c r="H2820" i="79"/>
  <c r="G2820" i="79"/>
  <c r="F2820" i="79"/>
  <c r="E2820" i="79"/>
  <c r="D2820" i="79"/>
  <c r="C2820" i="79"/>
  <c r="B2820" i="79"/>
  <c r="AE2819" i="79"/>
  <c r="R2819" i="79"/>
  <c r="P2819" i="79"/>
  <c r="T2819" i="79" s="1"/>
  <c r="AG2819" i="79" s="1"/>
  <c r="O2819" i="79"/>
  <c r="N2819" i="79"/>
  <c r="M2819" i="79"/>
  <c r="L2819" i="79"/>
  <c r="K2819" i="79"/>
  <c r="J2819" i="79"/>
  <c r="I2819" i="79"/>
  <c r="H2819" i="79"/>
  <c r="G2819" i="79"/>
  <c r="F2819" i="79"/>
  <c r="E2819" i="79"/>
  <c r="D2819" i="79"/>
  <c r="C2819" i="79"/>
  <c r="B2819" i="79"/>
  <c r="AE2818" i="79"/>
  <c r="R2818" i="79"/>
  <c r="P2818" i="79"/>
  <c r="T2818" i="79" s="1"/>
  <c r="O2818" i="79"/>
  <c r="N2818" i="79"/>
  <c r="M2818" i="79"/>
  <c r="L2818" i="79"/>
  <c r="K2818" i="79"/>
  <c r="J2818" i="79"/>
  <c r="I2818" i="79"/>
  <c r="H2818" i="79"/>
  <c r="G2818" i="79"/>
  <c r="F2818" i="79"/>
  <c r="E2818" i="79"/>
  <c r="D2818" i="79"/>
  <c r="C2818" i="79"/>
  <c r="B2818" i="79"/>
  <c r="AE2817" i="79"/>
  <c r="R2817" i="79"/>
  <c r="P2817" i="79"/>
  <c r="T2817" i="79" s="1"/>
  <c r="AG2817" i="79" s="1"/>
  <c r="O2817" i="79"/>
  <c r="N2817" i="79"/>
  <c r="M2817" i="79"/>
  <c r="L2817" i="79"/>
  <c r="K2817" i="79"/>
  <c r="J2817" i="79"/>
  <c r="I2817" i="79"/>
  <c r="H2817" i="79"/>
  <c r="G2817" i="79"/>
  <c r="F2817" i="79"/>
  <c r="E2817" i="79"/>
  <c r="D2817" i="79"/>
  <c r="C2817" i="79"/>
  <c r="B2817" i="79"/>
  <c r="AE2816" i="79"/>
  <c r="R2816" i="79"/>
  <c r="P2816" i="79"/>
  <c r="T2816" i="79" s="1"/>
  <c r="O2816" i="79"/>
  <c r="N2816" i="79"/>
  <c r="M2816" i="79"/>
  <c r="L2816" i="79"/>
  <c r="K2816" i="79"/>
  <c r="J2816" i="79"/>
  <c r="I2816" i="79"/>
  <c r="H2816" i="79"/>
  <c r="G2816" i="79"/>
  <c r="F2816" i="79"/>
  <c r="E2816" i="79"/>
  <c r="D2816" i="79"/>
  <c r="C2816" i="79"/>
  <c r="B2816" i="79"/>
  <c r="AE2815" i="79"/>
  <c r="R2815" i="79"/>
  <c r="P2815" i="79"/>
  <c r="T2815" i="79" s="1"/>
  <c r="AG2815" i="79" s="1"/>
  <c r="O2815" i="79"/>
  <c r="N2815" i="79"/>
  <c r="M2815" i="79"/>
  <c r="L2815" i="79"/>
  <c r="K2815" i="79"/>
  <c r="J2815" i="79"/>
  <c r="I2815" i="79"/>
  <c r="H2815" i="79"/>
  <c r="G2815" i="79"/>
  <c r="F2815" i="79"/>
  <c r="E2815" i="79"/>
  <c r="D2815" i="79"/>
  <c r="C2815" i="79"/>
  <c r="B2815" i="79"/>
  <c r="AE2814" i="79"/>
  <c r="R2814" i="79"/>
  <c r="P2814" i="79"/>
  <c r="T2814" i="79" s="1"/>
  <c r="O2814" i="79"/>
  <c r="N2814" i="79"/>
  <c r="M2814" i="79"/>
  <c r="L2814" i="79"/>
  <c r="K2814" i="79"/>
  <c r="J2814" i="79"/>
  <c r="I2814" i="79"/>
  <c r="H2814" i="79"/>
  <c r="G2814" i="79"/>
  <c r="F2814" i="79"/>
  <c r="E2814" i="79"/>
  <c r="D2814" i="79"/>
  <c r="C2814" i="79"/>
  <c r="B2814" i="79"/>
  <c r="AE2813" i="79"/>
  <c r="R2813" i="79"/>
  <c r="P2813" i="79"/>
  <c r="T2813" i="79" s="1"/>
  <c r="O2813" i="79"/>
  <c r="N2813" i="79"/>
  <c r="M2813" i="79"/>
  <c r="L2813" i="79"/>
  <c r="K2813" i="79"/>
  <c r="J2813" i="79"/>
  <c r="I2813" i="79"/>
  <c r="H2813" i="79"/>
  <c r="G2813" i="79"/>
  <c r="F2813" i="79"/>
  <c r="E2813" i="79"/>
  <c r="D2813" i="79"/>
  <c r="C2813" i="79"/>
  <c r="B2813" i="79"/>
  <c r="AE2812" i="79"/>
  <c r="R2812" i="79"/>
  <c r="P2812" i="79"/>
  <c r="T2812" i="79" s="1"/>
  <c r="O2812" i="79"/>
  <c r="N2812" i="79"/>
  <c r="M2812" i="79"/>
  <c r="L2812" i="79"/>
  <c r="K2812" i="79"/>
  <c r="J2812" i="79"/>
  <c r="I2812" i="79"/>
  <c r="H2812" i="79"/>
  <c r="G2812" i="79"/>
  <c r="F2812" i="79"/>
  <c r="E2812" i="79"/>
  <c r="D2812" i="79"/>
  <c r="C2812" i="79"/>
  <c r="B2812" i="79"/>
  <c r="AE2811" i="79"/>
  <c r="R2811" i="79"/>
  <c r="P2811" i="79"/>
  <c r="T2811" i="79" s="1"/>
  <c r="O2811" i="79"/>
  <c r="N2811" i="79"/>
  <c r="M2811" i="79"/>
  <c r="L2811" i="79"/>
  <c r="K2811" i="79"/>
  <c r="J2811" i="79"/>
  <c r="I2811" i="79"/>
  <c r="H2811" i="79"/>
  <c r="G2811" i="79"/>
  <c r="F2811" i="79"/>
  <c r="E2811" i="79"/>
  <c r="D2811" i="79"/>
  <c r="C2811" i="79"/>
  <c r="B2811" i="79"/>
  <c r="AE2810" i="79"/>
  <c r="R2810" i="79"/>
  <c r="P2810" i="79"/>
  <c r="T2810" i="79" s="1"/>
  <c r="O2810" i="79"/>
  <c r="N2810" i="79"/>
  <c r="M2810" i="79"/>
  <c r="L2810" i="79"/>
  <c r="K2810" i="79"/>
  <c r="J2810" i="79"/>
  <c r="I2810" i="79"/>
  <c r="H2810" i="79"/>
  <c r="G2810" i="79"/>
  <c r="F2810" i="79"/>
  <c r="E2810" i="79"/>
  <c r="D2810" i="79"/>
  <c r="C2810" i="79"/>
  <c r="B2810" i="79"/>
  <c r="AE2809" i="79"/>
  <c r="R2809" i="79"/>
  <c r="P2809" i="79"/>
  <c r="T2809" i="79" s="1"/>
  <c r="O2809" i="79"/>
  <c r="N2809" i="79"/>
  <c r="M2809" i="79"/>
  <c r="L2809" i="79"/>
  <c r="K2809" i="79"/>
  <c r="J2809" i="79"/>
  <c r="I2809" i="79"/>
  <c r="H2809" i="79"/>
  <c r="G2809" i="79"/>
  <c r="F2809" i="79"/>
  <c r="E2809" i="79"/>
  <c r="D2809" i="79"/>
  <c r="C2809" i="79"/>
  <c r="B2809" i="79"/>
  <c r="AE2808" i="79"/>
  <c r="R2808" i="79"/>
  <c r="P2808" i="79"/>
  <c r="T2808" i="79" s="1"/>
  <c r="O2808" i="79"/>
  <c r="N2808" i="79"/>
  <c r="M2808" i="79"/>
  <c r="L2808" i="79"/>
  <c r="K2808" i="79"/>
  <c r="J2808" i="79"/>
  <c r="I2808" i="79"/>
  <c r="H2808" i="79"/>
  <c r="G2808" i="79"/>
  <c r="F2808" i="79"/>
  <c r="E2808" i="79"/>
  <c r="D2808" i="79"/>
  <c r="C2808" i="79"/>
  <c r="B2808" i="79"/>
  <c r="AE2807" i="79"/>
  <c r="R2807" i="79"/>
  <c r="P2807" i="79"/>
  <c r="T2807" i="79" s="1"/>
  <c r="O2807" i="79"/>
  <c r="N2807" i="79"/>
  <c r="M2807" i="79"/>
  <c r="L2807" i="79"/>
  <c r="K2807" i="79"/>
  <c r="J2807" i="79"/>
  <c r="I2807" i="79"/>
  <c r="H2807" i="79"/>
  <c r="G2807" i="79"/>
  <c r="F2807" i="79"/>
  <c r="E2807" i="79"/>
  <c r="D2807" i="79"/>
  <c r="C2807" i="79"/>
  <c r="B2807" i="79"/>
  <c r="AE2806" i="79"/>
  <c r="R2806" i="79"/>
  <c r="P2806" i="79"/>
  <c r="T2806" i="79" s="1"/>
  <c r="O2806" i="79"/>
  <c r="N2806" i="79"/>
  <c r="M2806" i="79"/>
  <c r="L2806" i="79"/>
  <c r="K2806" i="79"/>
  <c r="J2806" i="79"/>
  <c r="I2806" i="79"/>
  <c r="H2806" i="79"/>
  <c r="G2806" i="79"/>
  <c r="F2806" i="79"/>
  <c r="E2806" i="79"/>
  <c r="D2806" i="79"/>
  <c r="C2806" i="79"/>
  <c r="B2806" i="79"/>
  <c r="AE2805" i="79"/>
  <c r="R2805" i="79"/>
  <c r="P2805" i="79"/>
  <c r="T2805" i="79" s="1"/>
  <c r="O2805" i="79"/>
  <c r="N2805" i="79"/>
  <c r="M2805" i="79"/>
  <c r="L2805" i="79"/>
  <c r="K2805" i="79"/>
  <c r="J2805" i="79"/>
  <c r="I2805" i="79"/>
  <c r="H2805" i="79"/>
  <c r="G2805" i="79"/>
  <c r="F2805" i="79"/>
  <c r="E2805" i="79"/>
  <c r="D2805" i="79"/>
  <c r="C2805" i="79"/>
  <c r="B2805" i="79"/>
  <c r="AE2804" i="79"/>
  <c r="R2804" i="79"/>
  <c r="P2804" i="79"/>
  <c r="T2804" i="79" s="1"/>
  <c r="O2804" i="79"/>
  <c r="N2804" i="79"/>
  <c r="M2804" i="79"/>
  <c r="L2804" i="79"/>
  <c r="K2804" i="79"/>
  <c r="J2804" i="79"/>
  <c r="I2804" i="79"/>
  <c r="H2804" i="79"/>
  <c r="G2804" i="79"/>
  <c r="F2804" i="79"/>
  <c r="E2804" i="79"/>
  <c r="D2804" i="79"/>
  <c r="C2804" i="79"/>
  <c r="B2804" i="79"/>
  <c r="AE2803" i="79"/>
  <c r="R2803" i="79"/>
  <c r="P2803" i="79"/>
  <c r="T2803" i="79" s="1"/>
  <c r="O2803" i="79"/>
  <c r="N2803" i="79"/>
  <c r="M2803" i="79"/>
  <c r="L2803" i="79"/>
  <c r="K2803" i="79"/>
  <c r="J2803" i="79"/>
  <c r="I2803" i="79"/>
  <c r="H2803" i="79"/>
  <c r="G2803" i="79"/>
  <c r="F2803" i="79"/>
  <c r="E2803" i="79"/>
  <c r="D2803" i="79"/>
  <c r="C2803" i="79"/>
  <c r="B2803" i="79"/>
  <c r="AE2802" i="79"/>
  <c r="R2802" i="79"/>
  <c r="P2802" i="79"/>
  <c r="T2802" i="79" s="1"/>
  <c r="O2802" i="79"/>
  <c r="N2802" i="79"/>
  <c r="M2802" i="79"/>
  <c r="L2802" i="79"/>
  <c r="K2802" i="79"/>
  <c r="J2802" i="79"/>
  <c r="I2802" i="79"/>
  <c r="H2802" i="79"/>
  <c r="G2802" i="79"/>
  <c r="F2802" i="79"/>
  <c r="E2802" i="79"/>
  <c r="D2802" i="79"/>
  <c r="C2802" i="79"/>
  <c r="B2802" i="79"/>
  <c r="AE2801" i="79"/>
  <c r="R2801" i="79"/>
  <c r="P2801" i="79"/>
  <c r="T2801" i="79" s="1"/>
  <c r="O2801" i="79"/>
  <c r="N2801" i="79"/>
  <c r="M2801" i="79"/>
  <c r="L2801" i="79"/>
  <c r="K2801" i="79"/>
  <c r="J2801" i="79"/>
  <c r="I2801" i="79"/>
  <c r="H2801" i="79"/>
  <c r="G2801" i="79"/>
  <c r="F2801" i="79"/>
  <c r="E2801" i="79"/>
  <c r="D2801" i="79"/>
  <c r="C2801" i="79"/>
  <c r="B2801" i="79"/>
  <c r="AE2800" i="79"/>
  <c r="R2800" i="79"/>
  <c r="P2800" i="79"/>
  <c r="T2800" i="79" s="1"/>
  <c r="O2800" i="79"/>
  <c r="N2800" i="79"/>
  <c r="M2800" i="79"/>
  <c r="L2800" i="79"/>
  <c r="K2800" i="79"/>
  <c r="J2800" i="79"/>
  <c r="I2800" i="79"/>
  <c r="H2800" i="79"/>
  <c r="G2800" i="79"/>
  <c r="F2800" i="79"/>
  <c r="E2800" i="79"/>
  <c r="D2800" i="79"/>
  <c r="C2800" i="79"/>
  <c r="B2800" i="79"/>
  <c r="AE2799" i="79"/>
  <c r="R2799" i="79"/>
  <c r="P2799" i="79"/>
  <c r="T2799" i="79" s="1"/>
  <c r="O2799" i="79"/>
  <c r="N2799" i="79"/>
  <c r="M2799" i="79"/>
  <c r="L2799" i="79"/>
  <c r="K2799" i="79"/>
  <c r="J2799" i="79"/>
  <c r="I2799" i="79"/>
  <c r="H2799" i="79"/>
  <c r="G2799" i="79"/>
  <c r="F2799" i="79"/>
  <c r="E2799" i="79"/>
  <c r="D2799" i="79"/>
  <c r="C2799" i="79"/>
  <c r="B2799" i="79"/>
  <c r="AE2798" i="79"/>
  <c r="R2798" i="79"/>
  <c r="P2798" i="79"/>
  <c r="T2798" i="79" s="1"/>
  <c r="O2798" i="79"/>
  <c r="N2798" i="79"/>
  <c r="M2798" i="79"/>
  <c r="L2798" i="79"/>
  <c r="K2798" i="79"/>
  <c r="J2798" i="79"/>
  <c r="I2798" i="79"/>
  <c r="H2798" i="79"/>
  <c r="G2798" i="79"/>
  <c r="F2798" i="79"/>
  <c r="E2798" i="79"/>
  <c r="D2798" i="79"/>
  <c r="C2798" i="79"/>
  <c r="B2798" i="79"/>
  <c r="AE2797" i="79"/>
  <c r="R2797" i="79"/>
  <c r="P2797" i="79"/>
  <c r="T2797" i="79" s="1"/>
  <c r="O2797" i="79"/>
  <c r="N2797" i="79"/>
  <c r="M2797" i="79"/>
  <c r="L2797" i="79"/>
  <c r="K2797" i="79"/>
  <c r="J2797" i="79"/>
  <c r="I2797" i="79"/>
  <c r="H2797" i="79"/>
  <c r="G2797" i="79"/>
  <c r="F2797" i="79"/>
  <c r="E2797" i="79"/>
  <c r="D2797" i="79"/>
  <c r="C2797" i="79"/>
  <c r="B2797" i="79"/>
  <c r="AE2796" i="79"/>
  <c r="R2796" i="79"/>
  <c r="P2796" i="79"/>
  <c r="T2796" i="79" s="1"/>
  <c r="O2796" i="79"/>
  <c r="N2796" i="79"/>
  <c r="M2796" i="79"/>
  <c r="L2796" i="79"/>
  <c r="K2796" i="79"/>
  <c r="J2796" i="79"/>
  <c r="I2796" i="79"/>
  <c r="H2796" i="79"/>
  <c r="G2796" i="79"/>
  <c r="F2796" i="79"/>
  <c r="E2796" i="79"/>
  <c r="D2796" i="79"/>
  <c r="C2796" i="79"/>
  <c r="B2796" i="79"/>
  <c r="AE2795" i="79"/>
  <c r="R2795" i="79"/>
  <c r="P2795" i="79"/>
  <c r="T2795" i="79" s="1"/>
  <c r="O2795" i="79"/>
  <c r="N2795" i="79"/>
  <c r="M2795" i="79"/>
  <c r="L2795" i="79"/>
  <c r="K2795" i="79"/>
  <c r="J2795" i="79"/>
  <c r="I2795" i="79"/>
  <c r="H2795" i="79"/>
  <c r="G2795" i="79"/>
  <c r="F2795" i="79"/>
  <c r="E2795" i="79"/>
  <c r="D2795" i="79"/>
  <c r="C2795" i="79"/>
  <c r="B2795" i="79"/>
  <c r="AE2794" i="79"/>
  <c r="R2794" i="79"/>
  <c r="P2794" i="79"/>
  <c r="T2794" i="79" s="1"/>
  <c r="O2794" i="79"/>
  <c r="N2794" i="79"/>
  <c r="M2794" i="79"/>
  <c r="L2794" i="79"/>
  <c r="K2794" i="79"/>
  <c r="J2794" i="79"/>
  <c r="I2794" i="79"/>
  <c r="H2794" i="79"/>
  <c r="G2794" i="79"/>
  <c r="F2794" i="79"/>
  <c r="E2794" i="79"/>
  <c r="D2794" i="79"/>
  <c r="C2794" i="79"/>
  <c r="B2794" i="79"/>
  <c r="AE2793" i="79"/>
  <c r="R2793" i="79"/>
  <c r="P2793" i="79"/>
  <c r="T2793" i="79" s="1"/>
  <c r="O2793" i="79"/>
  <c r="N2793" i="79"/>
  <c r="M2793" i="79"/>
  <c r="L2793" i="79"/>
  <c r="K2793" i="79"/>
  <c r="J2793" i="79"/>
  <c r="I2793" i="79"/>
  <c r="H2793" i="79"/>
  <c r="G2793" i="79"/>
  <c r="F2793" i="79"/>
  <c r="E2793" i="79"/>
  <c r="D2793" i="79"/>
  <c r="C2793" i="79"/>
  <c r="B2793" i="79"/>
  <c r="AE2792" i="79"/>
  <c r="R2792" i="79"/>
  <c r="P2792" i="79"/>
  <c r="T2792" i="79" s="1"/>
  <c r="O2792" i="79"/>
  <c r="N2792" i="79"/>
  <c r="M2792" i="79"/>
  <c r="L2792" i="79"/>
  <c r="K2792" i="79"/>
  <c r="J2792" i="79"/>
  <c r="I2792" i="79"/>
  <c r="H2792" i="79"/>
  <c r="G2792" i="79"/>
  <c r="F2792" i="79"/>
  <c r="E2792" i="79"/>
  <c r="D2792" i="79"/>
  <c r="C2792" i="79"/>
  <c r="B2792" i="79"/>
  <c r="AE2791" i="79"/>
  <c r="R2791" i="79"/>
  <c r="P2791" i="79"/>
  <c r="T2791" i="79" s="1"/>
  <c r="O2791" i="79"/>
  <c r="N2791" i="79"/>
  <c r="M2791" i="79"/>
  <c r="L2791" i="79"/>
  <c r="K2791" i="79"/>
  <c r="J2791" i="79"/>
  <c r="I2791" i="79"/>
  <c r="H2791" i="79"/>
  <c r="G2791" i="79"/>
  <c r="F2791" i="79"/>
  <c r="E2791" i="79"/>
  <c r="D2791" i="79"/>
  <c r="C2791" i="79"/>
  <c r="B2791" i="79"/>
  <c r="AE2790" i="79"/>
  <c r="R2790" i="79"/>
  <c r="P2790" i="79"/>
  <c r="T2790" i="79" s="1"/>
  <c r="O2790" i="79"/>
  <c r="N2790" i="79"/>
  <c r="M2790" i="79"/>
  <c r="L2790" i="79"/>
  <c r="K2790" i="79"/>
  <c r="J2790" i="79"/>
  <c r="I2790" i="79"/>
  <c r="H2790" i="79"/>
  <c r="G2790" i="79"/>
  <c r="F2790" i="79"/>
  <c r="E2790" i="79"/>
  <c r="D2790" i="79"/>
  <c r="C2790" i="79"/>
  <c r="B2790" i="79"/>
  <c r="AE2789" i="79"/>
  <c r="R2789" i="79"/>
  <c r="P2789" i="79"/>
  <c r="T2789" i="79" s="1"/>
  <c r="O2789" i="79"/>
  <c r="N2789" i="79"/>
  <c r="M2789" i="79"/>
  <c r="L2789" i="79"/>
  <c r="K2789" i="79"/>
  <c r="J2789" i="79"/>
  <c r="I2789" i="79"/>
  <c r="H2789" i="79"/>
  <c r="G2789" i="79"/>
  <c r="F2789" i="79"/>
  <c r="E2789" i="79"/>
  <c r="D2789" i="79"/>
  <c r="C2789" i="79"/>
  <c r="B2789" i="79"/>
  <c r="AE2788" i="79"/>
  <c r="R2788" i="79"/>
  <c r="P2788" i="79"/>
  <c r="T2788" i="79" s="1"/>
  <c r="O2788" i="79"/>
  <c r="N2788" i="79"/>
  <c r="M2788" i="79"/>
  <c r="L2788" i="79"/>
  <c r="K2788" i="79"/>
  <c r="J2788" i="79"/>
  <c r="I2788" i="79"/>
  <c r="H2788" i="79"/>
  <c r="G2788" i="79"/>
  <c r="F2788" i="79"/>
  <c r="E2788" i="79"/>
  <c r="D2788" i="79"/>
  <c r="C2788" i="79"/>
  <c r="B2788" i="79"/>
  <c r="AE2787" i="79"/>
  <c r="R2787" i="79"/>
  <c r="P2787" i="79"/>
  <c r="T2787" i="79" s="1"/>
  <c r="O2787" i="79"/>
  <c r="N2787" i="79"/>
  <c r="M2787" i="79"/>
  <c r="L2787" i="79"/>
  <c r="K2787" i="79"/>
  <c r="J2787" i="79"/>
  <c r="I2787" i="79"/>
  <c r="H2787" i="79"/>
  <c r="G2787" i="79"/>
  <c r="F2787" i="79"/>
  <c r="E2787" i="79"/>
  <c r="D2787" i="79"/>
  <c r="C2787" i="79"/>
  <c r="B2787" i="79"/>
  <c r="AE2786" i="79"/>
  <c r="R2786" i="79"/>
  <c r="P2786" i="79"/>
  <c r="T2786" i="79" s="1"/>
  <c r="O2786" i="79"/>
  <c r="N2786" i="79"/>
  <c r="M2786" i="79"/>
  <c r="L2786" i="79"/>
  <c r="K2786" i="79"/>
  <c r="J2786" i="79"/>
  <c r="I2786" i="79"/>
  <c r="H2786" i="79"/>
  <c r="G2786" i="79"/>
  <c r="F2786" i="79"/>
  <c r="E2786" i="79"/>
  <c r="D2786" i="79"/>
  <c r="C2786" i="79"/>
  <c r="B2786" i="79"/>
  <c r="AE2785" i="79"/>
  <c r="R2785" i="79"/>
  <c r="P2785" i="79"/>
  <c r="T2785" i="79" s="1"/>
  <c r="O2785" i="79"/>
  <c r="N2785" i="79"/>
  <c r="M2785" i="79"/>
  <c r="L2785" i="79"/>
  <c r="K2785" i="79"/>
  <c r="J2785" i="79"/>
  <c r="I2785" i="79"/>
  <c r="H2785" i="79"/>
  <c r="G2785" i="79"/>
  <c r="F2785" i="79"/>
  <c r="E2785" i="79"/>
  <c r="D2785" i="79"/>
  <c r="C2785" i="79"/>
  <c r="B2785" i="79"/>
  <c r="AE2784" i="79"/>
  <c r="R2784" i="79"/>
  <c r="P2784" i="79"/>
  <c r="T2784" i="79" s="1"/>
  <c r="O2784" i="79"/>
  <c r="N2784" i="79"/>
  <c r="M2784" i="79"/>
  <c r="L2784" i="79"/>
  <c r="K2784" i="79"/>
  <c r="J2784" i="79"/>
  <c r="I2784" i="79"/>
  <c r="H2784" i="79"/>
  <c r="G2784" i="79"/>
  <c r="F2784" i="79"/>
  <c r="E2784" i="79"/>
  <c r="D2784" i="79"/>
  <c r="C2784" i="79"/>
  <c r="B2784" i="79"/>
  <c r="AE2783" i="79"/>
  <c r="R2783" i="79"/>
  <c r="P2783" i="79"/>
  <c r="T2783" i="79" s="1"/>
  <c r="O2783" i="79"/>
  <c r="N2783" i="79"/>
  <c r="M2783" i="79"/>
  <c r="L2783" i="79"/>
  <c r="K2783" i="79"/>
  <c r="J2783" i="79"/>
  <c r="I2783" i="79"/>
  <c r="H2783" i="79"/>
  <c r="G2783" i="79"/>
  <c r="F2783" i="79"/>
  <c r="E2783" i="79"/>
  <c r="D2783" i="79"/>
  <c r="C2783" i="79"/>
  <c r="B2783" i="79"/>
  <c r="AE2782" i="79"/>
  <c r="R2782" i="79"/>
  <c r="P2782" i="79"/>
  <c r="T2782" i="79" s="1"/>
  <c r="O2782" i="79"/>
  <c r="N2782" i="79"/>
  <c r="M2782" i="79"/>
  <c r="L2782" i="79"/>
  <c r="K2782" i="79"/>
  <c r="J2782" i="79"/>
  <c r="I2782" i="79"/>
  <c r="H2782" i="79"/>
  <c r="G2782" i="79"/>
  <c r="F2782" i="79"/>
  <c r="E2782" i="79"/>
  <c r="D2782" i="79"/>
  <c r="C2782" i="79"/>
  <c r="B2782" i="79"/>
  <c r="AE2781" i="79"/>
  <c r="R2781" i="79"/>
  <c r="P2781" i="79"/>
  <c r="T2781" i="79" s="1"/>
  <c r="O2781" i="79"/>
  <c r="N2781" i="79"/>
  <c r="M2781" i="79"/>
  <c r="L2781" i="79"/>
  <c r="K2781" i="79"/>
  <c r="J2781" i="79"/>
  <c r="I2781" i="79"/>
  <c r="H2781" i="79"/>
  <c r="G2781" i="79"/>
  <c r="F2781" i="79"/>
  <c r="E2781" i="79"/>
  <c r="D2781" i="79"/>
  <c r="C2781" i="79"/>
  <c r="B2781" i="79"/>
  <c r="AE2780" i="79"/>
  <c r="R2780" i="79"/>
  <c r="P2780" i="79"/>
  <c r="T2780" i="79" s="1"/>
  <c r="O2780" i="79"/>
  <c r="N2780" i="79"/>
  <c r="M2780" i="79"/>
  <c r="L2780" i="79"/>
  <c r="K2780" i="79"/>
  <c r="J2780" i="79"/>
  <c r="I2780" i="79"/>
  <c r="H2780" i="79"/>
  <c r="G2780" i="79"/>
  <c r="F2780" i="79"/>
  <c r="E2780" i="79"/>
  <c r="D2780" i="79"/>
  <c r="C2780" i="79"/>
  <c r="B2780" i="79"/>
  <c r="AE2779" i="79"/>
  <c r="R2779" i="79"/>
  <c r="P2779" i="79"/>
  <c r="T2779" i="79" s="1"/>
  <c r="O2779" i="79"/>
  <c r="N2779" i="79"/>
  <c r="M2779" i="79"/>
  <c r="L2779" i="79"/>
  <c r="K2779" i="79"/>
  <c r="J2779" i="79"/>
  <c r="I2779" i="79"/>
  <c r="H2779" i="79"/>
  <c r="G2779" i="79"/>
  <c r="F2779" i="79"/>
  <c r="E2779" i="79"/>
  <c r="D2779" i="79"/>
  <c r="C2779" i="79"/>
  <c r="B2779" i="79"/>
  <c r="AE2778" i="79"/>
  <c r="R2778" i="79"/>
  <c r="P2778" i="79"/>
  <c r="T2778" i="79" s="1"/>
  <c r="O2778" i="79"/>
  <c r="N2778" i="79"/>
  <c r="M2778" i="79"/>
  <c r="L2778" i="79"/>
  <c r="K2778" i="79"/>
  <c r="J2778" i="79"/>
  <c r="I2778" i="79"/>
  <c r="H2778" i="79"/>
  <c r="G2778" i="79"/>
  <c r="F2778" i="79"/>
  <c r="E2778" i="79"/>
  <c r="D2778" i="79"/>
  <c r="C2778" i="79"/>
  <c r="B2778" i="79"/>
  <c r="AE2777" i="79"/>
  <c r="R2777" i="79"/>
  <c r="P2777" i="79"/>
  <c r="T2777" i="79" s="1"/>
  <c r="O2777" i="79"/>
  <c r="N2777" i="79"/>
  <c r="M2777" i="79"/>
  <c r="L2777" i="79"/>
  <c r="K2777" i="79"/>
  <c r="J2777" i="79"/>
  <c r="I2777" i="79"/>
  <c r="H2777" i="79"/>
  <c r="G2777" i="79"/>
  <c r="F2777" i="79"/>
  <c r="E2777" i="79"/>
  <c r="D2777" i="79"/>
  <c r="C2777" i="79"/>
  <c r="B2777" i="79"/>
  <c r="AE2776" i="79"/>
  <c r="R2776" i="79"/>
  <c r="P2776" i="79"/>
  <c r="T2776" i="79" s="1"/>
  <c r="O2776" i="79"/>
  <c r="N2776" i="79"/>
  <c r="M2776" i="79"/>
  <c r="L2776" i="79"/>
  <c r="K2776" i="79"/>
  <c r="J2776" i="79"/>
  <c r="I2776" i="79"/>
  <c r="H2776" i="79"/>
  <c r="G2776" i="79"/>
  <c r="F2776" i="79"/>
  <c r="E2776" i="79"/>
  <c r="D2776" i="79"/>
  <c r="C2776" i="79"/>
  <c r="B2776" i="79"/>
  <c r="AE2775" i="79"/>
  <c r="R2775" i="79"/>
  <c r="P2775" i="79"/>
  <c r="T2775" i="79" s="1"/>
  <c r="O2775" i="79"/>
  <c r="N2775" i="79"/>
  <c r="M2775" i="79"/>
  <c r="L2775" i="79"/>
  <c r="K2775" i="79"/>
  <c r="J2775" i="79"/>
  <c r="I2775" i="79"/>
  <c r="H2775" i="79"/>
  <c r="G2775" i="79"/>
  <c r="F2775" i="79"/>
  <c r="E2775" i="79"/>
  <c r="D2775" i="79"/>
  <c r="C2775" i="79"/>
  <c r="B2775" i="79"/>
  <c r="AE2774" i="79"/>
  <c r="R2774" i="79"/>
  <c r="P2774" i="79"/>
  <c r="T2774" i="79" s="1"/>
  <c r="O2774" i="79"/>
  <c r="N2774" i="79"/>
  <c r="M2774" i="79"/>
  <c r="L2774" i="79"/>
  <c r="K2774" i="79"/>
  <c r="J2774" i="79"/>
  <c r="I2774" i="79"/>
  <c r="H2774" i="79"/>
  <c r="G2774" i="79"/>
  <c r="F2774" i="79"/>
  <c r="E2774" i="79"/>
  <c r="D2774" i="79"/>
  <c r="C2774" i="79"/>
  <c r="B2774" i="79"/>
  <c r="AE2773" i="79"/>
  <c r="R2773" i="79"/>
  <c r="P2773" i="79"/>
  <c r="T2773" i="79" s="1"/>
  <c r="O2773" i="79"/>
  <c r="N2773" i="79"/>
  <c r="M2773" i="79"/>
  <c r="L2773" i="79"/>
  <c r="K2773" i="79"/>
  <c r="J2773" i="79"/>
  <c r="I2773" i="79"/>
  <c r="H2773" i="79"/>
  <c r="G2773" i="79"/>
  <c r="F2773" i="79"/>
  <c r="E2773" i="79"/>
  <c r="D2773" i="79"/>
  <c r="C2773" i="79"/>
  <c r="B2773" i="79"/>
  <c r="AE2772" i="79"/>
  <c r="R2772" i="79"/>
  <c r="P2772" i="79"/>
  <c r="T2772" i="79" s="1"/>
  <c r="O2772" i="79"/>
  <c r="N2772" i="79"/>
  <c r="M2772" i="79"/>
  <c r="L2772" i="79"/>
  <c r="K2772" i="79"/>
  <c r="J2772" i="79"/>
  <c r="I2772" i="79"/>
  <c r="H2772" i="79"/>
  <c r="G2772" i="79"/>
  <c r="F2772" i="79"/>
  <c r="E2772" i="79"/>
  <c r="D2772" i="79"/>
  <c r="C2772" i="79"/>
  <c r="B2772" i="79"/>
  <c r="AE2771" i="79"/>
  <c r="R2771" i="79"/>
  <c r="P2771" i="79"/>
  <c r="T2771" i="79" s="1"/>
  <c r="O2771" i="79"/>
  <c r="N2771" i="79"/>
  <c r="M2771" i="79"/>
  <c r="L2771" i="79"/>
  <c r="K2771" i="79"/>
  <c r="J2771" i="79"/>
  <c r="I2771" i="79"/>
  <c r="H2771" i="79"/>
  <c r="G2771" i="79"/>
  <c r="F2771" i="79"/>
  <c r="E2771" i="79"/>
  <c r="D2771" i="79"/>
  <c r="C2771" i="79"/>
  <c r="B2771" i="79"/>
  <c r="AE2770" i="79"/>
  <c r="R2770" i="79"/>
  <c r="P2770" i="79"/>
  <c r="T2770" i="79" s="1"/>
  <c r="O2770" i="79"/>
  <c r="N2770" i="79"/>
  <c r="M2770" i="79"/>
  <c r="L2770" i="79"/>
  <c r="K2770" i="79"/>
  <c r="J2770" i="79"/>
  <c r="I2770" i="79"/>
  <c r="H2770" i="79"/>
  <c r="G2770" i="79"/>
  <c r="F2770" i="79"/>
  <c r="E2770" i="79"/>
  <c r="D2770" i="79"/>
  <c r="C2770" i="79"/>
  <c r="B2770" i="79"/>
  <c r="AE2769" i="79"/>
  <c r="R2769" i="79"/>
  <c r="P2769" i="79"/>
  <c r="T2769" i="79" s="1"/>
  <c r="O2769" i="79"/>
  <c r="N2769" i="79"/>
  <c r="M2769" i="79"/>
  <c r="L2769" i="79"/>
  <c r="K2769" i="79"/>
  <c r="J2769" i="79"/>
  <c r="I2769" i="79"/>
  <c r="H2769" i="79"/>
  <c r="G2769" i="79"/>
  <c r="F2769" i="79"/>
  <c r="E2769" i="79"/>
  <c r="D2769" i="79"/>
  <c r="C2769" i="79"/>
  <c r="B2769" i="79"/>
  <c r="AE2768" i="79"/>
  <c r="R2768" i="79"/>
  <c r="P2768" i="79"/>
  <c r="T2768" i="79" s="1"/>
  <c r="O2768" i="79"/>
  <c r="N2768" i="79"/>
  <c r="M2768" i="79"/>
  <c r="L2768" i="79"/>
  <c r="K2768" i="79"/>
  <c r="J2768" i="79"/>
  <c r="I2768" i="79"/>
  <c r="H2768" i="79"/>
  <c r="G2768" i="79"/>
  <c r="F2768" i="79"/>
  <c r="E2768" i="79"/>
  <c r="D2768" i="79"/>
  <c r="C2768" i="79"/>
  <c r="B2768" i="79"/>
  <c r="AE2767" i="79"/>
  <c r="R2767" i="79"/>
  <c r="P2767" i="79"/>
  <c r="T2767" i="79" s="1"/>
  <c r="O2767" i="79"/>
  <c r="N2767" i="79"/>
  <c r="M2767" i="79"/>
  <c r="L2767" i="79"/>
  <c r="K2767" i="79"/>
  <c r="J2767" i="79"/>
  <c r="I2767" i="79"/>
  <c r="H2767" i="79"/>
  <c r="G2767" i="79"/>
  <c r="F2767" i="79"/>
  <c r="E2767" i="79"/>
  <c r="D2767" i="79"/>
  <c r="C2767" i="79"/>
  <c r="B2767" i="79"/>
  <c r="AE2766" i="79"/>
  <c r="R2766" i="79"/>
  <c r="P2766" i="79"/>
  <c r="T2766" i="79" s="1"/>
  <c r="O2766" i="79"/>
  <c r="N2766" i="79"/>
  <c r="M2766" i="79"/>
  <c r="L2766" i="79"/>
  <c r="K2766" i="79"/>
  <c r="J2766" i="79"/>
  <c r="I2766" i="79"/>
  <c r="H2766" i="79"/>
  <c r="G2766" i="79"/>
  <c r="F2766" i="79"/>
  <c r="E2766" i="79"/>
  <c r="D2766" i="79"/>
  <c r="C2766" i="79"/>
  <c r="B2766" i="79"/>
  <c r="AE2765" i="79"/>
  <c r="R2765" i="79"/>
  <c r="P2765" i="79"/>
  <c r="T2765" i="79" s="1"/>
  <c r="O2765" i="79"/>
  <c r="N2765" i="79"/>
  <c r="M2765" i="79"/>
  <c r="L2765" i="79"/>
  <c r="K2765" i="79"/>
  <c r="J2765" i="79"/>
  <c r="I2765" i="79"/>
  <c r="H2765" i="79"/>
  <c r="G2765" i="79"/>
  <c r="F2765" i="79"/>
  <c r="E2765" i="79"/>
  <c r="D2765" i="79"/>
  <c r="C2765" i="79"/>
  <c r="B2765" i="79"/>
  <c r="AE2764" i="79"/>
  <c r="R2764" i="79"/>
  <c r="P2764" i="79"/>
  <c r="T2764" i="79" s="1"/>
  <c r="O2764" i="79"/>
  <c r="N2764" i="79"/>
  <c r="M2764" i="79"/>
  <c r="L2764" i="79"/>
  <c r="K2764" i="79"/>
  <c r="J2764" i="79"/>
  <c r="I2764" i="79"/>
  <c r="H2764" i="79"/>
  <c r="G2764" i="79"/>
  <c r="F2764" i="79"/>
  <c r="E2764" i="79"/>
  <c r="D2764" i="79"/>
  <c r="C2764" i="79"/>
  <c r="B2764" i="79"/>
  <c r="AE2763" i="79"/>
  <c r="R2763" i="79"/>
  <c r="P2763" i="79"/>
  <c r="T2763" i="79" s="1"/>
  <c r="O2763" i="79"/>
  <c r="N2763" i="79"/>
  <c r="M2763" i="79"/>
  <c r="L2763" i="79"/>
  <c r="K2763" i="79"/>
  <c r="J2763" i="79"/>
  <c r="I2763" i="79"/>
  <c r="H2763" i="79"/>
  <c r="G2763" i="79"/>
  <c r="F2763" i="79"/>
  <c r="E2763" i="79"/>
  <c r="D2763" i="79"/>
  <c r="C2763" i="79"/>
  <c r="B2763" i="79"/>
  <c r="AE2762" i="79"/>
  <c r="R2762" i="79"/>
  <c r="P2762" i="79"/>
  <c r="T2762" i="79" s="1"/>
  <c r="O2762" i="79"/>
  <c r="N2762" i="79"/>
  <c r="M2762" i="79"/>
  <c r="L2762" i="79"/>
  <c r="K2762" i="79"/>
  <c r="J2762" i="79"/>
  <c r="I2762" i="79"/>
  <c r="H2762" i="79"/>
  <c r="G2762" i="79"/>
  <c r="F2762" i="79"/>
  <c r="E2762" i="79"/>
  <c r="D2762" i="79"/>
  <c r="C2762" i="79"/>
  <c r="B2762" i="79"/>
  <c r="AE2761" i="79"/>
  <c r="R2761" i="79"/>
  <c r="P2761" i="79"/>
  <c r="T2761" i="79" s="1"/>
  <c r="O2761" i="79"/>
  <c r="N2761" i="79"/>
  <c r="M2761" i="79"/>
  <c r="L2761" i="79"/>
  <c r="K2761" i="79"/>
  <c r="J2761" i="79"/>
  <c r="I2761" i="79"/>
  <c r="H2761" i="79"/>
  <c r="G2761" i="79"/>
  <c r="F2761" i="79"/>
  <c r="E2761" i="79"/>
  <c r="D2761" i="79"/>
  <c r="C2761" i="79"/>
  <c r="B2761" i="79"/>
  <c r="AE2760" i="79"/>
  <c r="R2760" i="79"/>
  <c r="P2760" i="79"/>
  <c r="T2760" i="79" s="1"/>
  <c r="O2760" i="79"/>
  <c r="N2760" i="79"/>
  <c r="M2760" i="79"/>
  <c r="L2760" i="79"/>
  <c r="K2760" i="79"/>
  <c r="J2760" i="79"/>
  <c r="I2760" i="79"/>
  <c r="H2760" i="79"/>
  <c r="G2760" i="79"/>
  <c r="F2760" i="79"/>
  <c r="E2760" i="79"/>
  <c r="D2760" i="79"/>
  <c r="C2760" i="79"/>
  <c r="B2760" i="79"/>
  <c r="AE2759" i="79"/>
  <c r="R2759" i="79"/>
  <c r="P2759" i="79"/>
  <c r="T2759" i="79" s="1"/>
  <c r="O2759" i="79"/>
  <c r="N2759" i="79"/>
  <c r="M2759" i="79"/>
  <c r="L2759" i="79"/>
  <c r="K2759" i="79"/>
  <c r="J2759" i="79"/>
  <c r="I2759" i="79"/>
  <c r="H2759" i="79"/>
  <c r="G2759" i="79"/>
  <c r="F2759" i="79"/>
  <c r="E2759" i="79"/>
  <c r="D2759" i="79"/>
  <c r="C2759" i="79"/>
  <c r="B2759" i="79"/>
  <c r="AE2758" i="79"/>
  <c r="R2758" i="79"/>
  <c r="P2758" i="79"/>
  <c r="T2758" i="79" s="1"/>
  <c r="O2758" i="79"/>
  <c r="N2758" i="79"/>
  <c r="M2758" i="79"/>
  <c r="L2758" i="79"/>
  <c r="K2758" i="79"/>
  <c r="J2758" i="79"/>
  <c r="I2758" i="79"/>
  <c r="H2758" i="79"/>
  <c r="G2758" i="79"/>
  <c r="F2758" i="79"/>
  <c r="E2758" i="79"/>
  <c r="D2758" i="79"/>
  <c r="C2758" i="79"/>
  <c r="B2758" i="79"/>
  <c r="AE2757" i="79"/>
  <c r="R2757" i="79"/>
  <c r="P2757" i="79"/>
  <c r="T2757" i="79" s="1"/>
  <c r="O2757" i="79"/>
  <c r="N2757" i="79"/>
  <c r="M2757" i="79"/>
  <c r="L2757" i="79"/>
  <c r="K2757" i="79"/>
  <c r="J2757" i="79"/>
  <c r="I2757" i="79"/>
  <c r="H2757" i="79"/>
  <c r="G2757" i="79"/>
  <c r="F2757" i="79"/>
  <c r="E2757" i="79"/>
  <c r="D2757" i="79"/>
  <c r="C2757" i="79"/>
  <c r="B2757" i="79"/>
  <c r="AE2756" i="79"/>
  <c r="R2756" i="79"/>
  <c r="P2756" i="79"/>
  <c r="T2756" i="79" s="1"/>
  <c r="O2756" i="79"/>
  <c r="N2756" i="79"/>
  <c r="M2756" i="79"/>
  <c r="L2756" i="79"/>
  <c r="K2756" i="79"/>
  <c r="J2756" i="79"/>
  <c r="I2756" i="79"/>
  <c r="H2756" i="79"/>
  <c r="G2756" i="79"/>
  <c r="F2756" i="79"/>
  <c r="E2756" i="79"/>
  <c r="D2756" i="79"/>
  <c r="C2756" i="79"/>
  <c r="B2756" i="79"/>
  <c r="AE2755" i="79"/>
  <c r="R2755" i="79"/>
  <c r="P2755" i="79"/>
  <c r="T2755" i="79" s="1"/>
  <c r="O2755" i="79"/>
  <c r="N2755" i="79"/>
  <c r="M2755" i="79"/>
  <c r="L2755" i="79"/>
  <c r="K2755" i="79"/>
  <c r="J2755" i="79"/>
  <c r="I2755" i="79"/>
  <c r="H2755" i="79"/>
  <c r="G2755" i="79"/>
  <c r="F2755" i="79"/>
  <c r="E2755" i="79"/>
  <c r="D2755" i="79"/>
  <c r="C2755" i="79"/>
  <c r="B2755" i="79"/>
  <c r="AE2754" i="79"/>
  <c r="R2754" i="79"/>
  <c r="P2754" i="79"/>
  <c r="T2754" i="79" s="1"/>
  <c r="O2754" i="79"/>
  <c r="N2754" i="79"/>
  <c r="M2754" i="79"/>
  <c r="L2754" i="79"/>
  <c r="K2754" i="79"/>
  <c r="J2754" i="79"/>
  <c r="I2754" i="79"/>
  <c r="H2754" i="79"/>
  <c r="G2754" i="79"/>
  <c r="F2754" i="79"/>
  <c r="E2754" i="79"/>
  <c r="D2754" i="79"/>
  <c r="C2754" i="79"/>
  <c r="B2754" i="79"/>
  <c r="AE2753" i="79"/>
  <c r="R2753" i="79"/>
  <c r="P2753" i="79"/>
  <c r="T2753" i="79" s="1"/>
  <c r="O2753" i="79"/>
  <c r="N2753" i="79"/>
  <c r="M2753" i="79"/>
  <c r="L2753" i="79"/>
  <c r="K2753" i="79"/>
  <c r="J2753" i="79"/>
  <c r="I2753" i="79"/>
  <c r="H2753" i="79"/>
  <c r="G2753" i="79"/>
  <c r="F2753" i="79"/>
  <c r="E2753" i="79"/>
  <c r="D2753" i="79"/>
  <c r="C2753" i="79"/>
  <c r="B2753" i="79"/>
  <c r="AE2752" i="79"/>
  <c r="R2752" i="79"/>
  <c r="P2752" i="79"/>
  <c r="T2752" i="79" s="1"/>
  <c r="O2752" i="79"/>
  <c r="N2752" i="79"/>
  <c r="M2752" i="79"/>
  <c r="L2752" i="79"/>
  <c r="K2752" i="79"/>
  <c r="J2752" i="79"/>
  <c r="I2752" i="79"/>
  <c r="H2752" i="79"/>
  <c r="G2752" i="79"/>
  <c r="F2752" i="79"/>
  <c r="E2752" i="79"/>
  <c r="D2752" i="79"/>
  <c r="C2752" i="79"/>
  <c r="B2752" i="79"/>
  <c r="AE2751" i="79"/>
  <c r="R2751" i="79"/>
  <c r="P2751" i="79"/>
  <c r="T2751" i="79" s="1"/>
  <c r="O2751" i="79"/>
  <c r="N2751" i="79"/>
  <c r="M2751" i="79"/>
  <c r="L2751" i="79"/>
  <c r="K2751" i="79"/>
  <c r="J2751" i="79"/>
  <c r="I2751" i="79"/>
  <c r="H2751" i="79"/>
  <c r="G2751" i="79"/>
  <c r="F2751" i="79"/>
  <c r="E2751" i="79"/>
  <c r="D2751" i="79"/>
  <c r="C2751" i="79"/>
  <c r="B2751" i="79"/>
  <c r="AE2750" i="79"/>
  <c r="R2750" i="79"/>
  <c r="AG2750" i="79" s="1"/>
  <c r="P2750" i="79"/>
  <c r="T2750" i="79" s="1"/>
  <c r="O2750" i="79"/>
  <c r="N2750" i="79"/>
  <c r="M2750" i="79"/>
  <c r="L2750" i="79"/>
  <c r="K2750" i="79"/>
  <c r="J2750" i="79"/>
  <c r="I2750" i="79"/>
  <c r="H2750" i="79"/>
  <c r="G2750" i="79"/>
  <c r="F2750" i="79"/>
  <c r="E2750" i="79"/>
  <c r="D2750" i="79"/>
  <c r="C2750" i="79"/>
  <c r="B2750" i="79"/>
  <c r="AE2749" i="79"/>
  <c r="R2749" i="79"/>
  <c r="P2749" i="79"/>
  <c r="T2749" i="79" s="1"/>
  <c r="O2749" i="79"/>
  <c r="N2749" i="79"/>
  <c r="M2749" i="79"/>
  <c r="L2749" i="79"/>
  <c r="K2749" i="79"/>
  <c r="J2749" i="79"/>
  <c r="I2749" i="79"/>
  <c r="H2749" i="79"/>
  <c r="G2749" i="79"/>
  <c r="F2749" i="79"/>
  <c r="E2749" i="79"/>
  <c r="D2749" i="79"/>
  <c r="C2749" i="79"/>
  <c r="B2749" i="79"/>
  <c r="AE2748" i="79"/>
  <c r="R2748" i="79"/>
  <c r="AG2748" i="79" s="1"/>
  <c r="P2748" i="79"/>
  <c r="T2748" i="79" s="1"/>
  <c r="O2748" i="79"/>
  <c r="N2748" i="79"/>
  <c r="M2748" i="79"/>
  <c r="L2748" i="79"/>
  <c r="K2748" i="79"/>
  <c r="J2748" i="79"/>
  <c r="I2748" i="79"/>
  <c r="H2748" i="79"/>
  <c r="G2748" i="79"/>
  <c r="F2748" i="79"/>
  <c r="E2748" i="79"/>
  <c r="D2748" i="79"/>
  <c r="C2748" i="79"/>
  <c r="B2748" i="79"/>
  <c r="AE2747" i="79"/>
  <c r="R2747" i="79"/>
  <c r="P2747" i="79"/>
  <c r="T2747" i="79" s="1"/>
  <c r="O2747" i="79"/>
  <c r="N2747" i="79"/>
  <c r="M2747" i="79"/>
  <c r="L2747" i="79"/>
  <c r="K2747" i="79"/>
  <c r="J2747" i="79"/>
  <c r="I2747" i="79"/>
  <c r="H2747" i="79"/>
  <c r="G2747" i="79"/>
  <c r="F2747" i="79"/>
  <c r="E2747" i="79"/>
  <c r="D2747" i="79"/>
  <c r="C2747" i="79"/>
  <c r="B2747" i="79"/>
  <c r="AE2746" i="79"/>
  <c r="R2746" i="79"/>
  <c r="AG2746" i="79" s="1"/>
  <c r="P2746" i="79"/>
  <c r="T2746" i="79" s="1"/>
  <c r="O2746" i="79"/>
  <c r="N2746" i="79"/>
  <c r="M2746" i="79"/>
  <c r="L2746" i="79"/>
  <c r="K2746" i="79"/>
  <c r="J2746" i="79"/>
  <c r="I2746" i="79"/>
  <c r="H2746" i="79"/>
  <c r="G2746" i="79"/>
  <c r="F2746" i="79"/>
  <c r="E2746" i="79"/>
  <c r="D2746" i="79"/>
  <c r="C2746" i="79"/>
  <c r="B2746" i="79"/>
  <c r="AE2745" i="79"/>
  <c r="R2745" i="79"/>
  <c r="P2745" i="79"/>
  <c r="T2745" i="79" s="1"/>
  <c r="O2745" i="79"/>
  <c r="N2745" i="79"/>
  <c r="M2745" i="79"/>
  <c r="L2745" i="79"/>
  <c r="K2745" i="79"/>
  <c r="J2745" i="79"/>
  <c r="I2745" i="79"/>
  <c r="H2745" i="79"/>
  <c r="G2745" i="79"/>
  <c r="F2745" i="79"/>
  <c r="E2745" i="79"/>
  <c r="D2745" i="79"/>
  <c r="C2745" i="79"/>
  <c r="B2745" i="79"/>
  <c r="AE2744" i="79"/>
  <c r="R2744" i="79"/>
  <c r="AG2744" i="79" s="1"/>
  <c r="P2744" i="79"/>
  <c r="T2744" i="79" s="1"/>
  <c r="O2744" i="79"/>
  <c r="N2744" i="79"/>
  <c r="M2744" i="79"/>
  <c r="L2744" i="79"/>
  <c r="K2744" i="79"/>
  <c r="J2744" i="79"/>
  <c r="I2744" i="79"/>
  <c r="H2744" i="79"/>
  <c r="G2744" i="79"/>
  <c r="F2744" i="79"/>
  <c r="E2744" i="79"/>
  <c r="D2744" i="79"/>
  <c r="C2744" i="79"/>
  <c r="B2744" i="79"/>
  <c r="AE2743" i="79"/>
  <c r="R2743" i="79"/>
  <c r="P2743" i="79"/>
  <c r="T2743" i="79" s="1"/>
  <c r="O2743" i="79"/>
  <c r="N2743" i="79"/>
  <c r="M2743" i="79"/>
  <c r="L2743" i="79"/>
  <c r="K2743" i="79"/>
  <c r="J2743" i="79"/>
  <c r="I2743" i="79"/>
  <c r="H2743" i="79"/>
  <c r="G2743" i="79"/>
  <c r="F2743" i="79"/>
  <c r="E2743" i="79"/>
  <c r="D2743" i="79"/>
  <c r="C2743" i="79"/>
  <c r="B2743" i="79"/>
  <c r="AE2742" i="79"/>
  <c r="R2742" i="79"/>
  <c r="AG2742" i="79" s="1"/>
  <c r="P2742" i="79"/>
  <c r="T2742" i="79" s="1"/>
  <c r="O2742" i="79"/>
  <c r="N2742" i="79"/>
  <c r="M2742" i="79"/>
  <c r="L2742" i="79"/>
  <c r="K2742" i="79"/>
  <c r="J2742" i="79"/>
  <c r="I2742" i="79"/>
  <c r="H2742" i="79"/>
  <c r="G2742" i="79"/>
  <c r="F2742" i="79"/>
  <c r="E2742" i="79"/>
  <c r="D2742" i="79"/>
  <c r="C2742" i="79"/>
  <c r="B2742" i="79"/>
  <c r="AE2741" i="79"/>
  <c r="R2741" i="79"/>
  <c r="P2741" i="79"/>
  <c r="T2741" i="79" s="1"/>
  <c r="O2741" i="79"/>
  <c r="N2741" i="79"/>
  <c r="M2741" i="79"/>
  <c r="L2741" i="79"/>
  <c r="K2741" i="79"/>
  <c r="J2741" i="79"/>
  <c r="I2741" i="79"/>
  <c r="H2741" i="79"/>
  <c r="G2741" i="79"/>
  <c r="F2741" i="79"/>
  <c r="E2741" i="79"/>
  <c r="D2741" i="79"/>
  <c r="C2741" i="79"/>
  <c r="B2741" i="79"/>
  <c r="AE2740" i="79"/>
  <c r="R2740" i="79"/>
  <c r="AG2740" i="79" s="1"/>
  <c r="P2740" i="79"/>
  <c r="T2740" i="79" s="1"/>
  <c r="O2740" i="79"/>
  <c r="N2740" i="79"/>
  <c r="M2740" i="79"/>
  <c r="L2740" i="79"/>
  <c r="K2740" i="79"/>
  <c r="J2740" i="79"/>
  <c r="I2740" i="79"/>
  <c r="H2740" i="79"/>
  <c r="G2740" i="79"/>
  <c r="F2740" i="79"/>
  <c r="E2740" i="79"/>
  <c r="D2740" i="79"/>
  <c r="C2740" i="79"/>
  <c r="B2740" i="79"/>
  <c r="AE2739" i="79"/>
  <c r="R2739" i="79"/>
  <c r="P2739" i="79"/>
  <c r="T2739" i="79" s="1"/>
  <c r="O2739" i="79"/>
  <c r="N2739" i="79"/>
  <c r="M2739" i="79"/>
  <c r="L2739" i="79"/>
  <c r="K2739" i="79"/>
  <c r="J2739" i="79"/>
  <c r="I2739" i="79"/>
  <c r="H2739" i="79"/>
  <c r="G2739" i="79"/>
  <c r="F2739" i="79"/>
  <c r="E2739" i="79"/>
  <c r="D2739" i="79"/>
  <c r="C2739" i="79"/>
  <c r="B2739" i="79"/>
  <c r="AE2738" i="79"/>
  <c r="R2738" i="79"/>
  <c r="AG2738" i="79" s="1"/>
  <c r="P2738" i="79"/>
  <c r="T2738" i="79" s="1"/>
  <c r="O2738" i="79"/>
  <c r="N2738" i="79"/>
  <c r="M2738" i="79"/>
  <c r="L2738" i="79"/>
  <c r="K2738" i="79"/>
  <c r="J2738" i="79"/>
  <c r="I2738" i="79"/>
  <c r="H2738" i="79"/>
  <c r="G2738" i="79"/>
  <c r="F2738" i="79"/>
  <c r="E2738" i="79"/>
  <c r="D2738" i="79"/>
  <c r="C2738" i="79"/>
  <c r="B2738" i="79"/>
  <c r="AE2737" i="79"/>
  <c r="R2737" i="79"/>
  <c r="P2737" i="79"/>
  <c r="T2737" i="79" s="1"/>
  <c r="O2737" i="79"/>
  <c r="N2737" i="79"/>
  <c r="M2737" i="79"/>
  <c r="L2737" i="79"/>
  <c r="K2737" i="79"/>
  <c r="J2737" i="79"/>
  <c r="I2737" i="79"/>
  <c r="H2737" i="79"/>
  <c r="G2737" i="79"/>
  <c r="F2737" i="79"/>
  <c r="E2737" i="79"/>
  <c r="D2737" i="79"/>
  <c r="C2737" i="79"/>
  <c r="B2737" i="79"/>
  <c r="AE2736" i="79"/>
  <c r="R2736" i="79"/>
  <c r="AG2736" i="79" s="1"/>
  <c r="P2736" i="79"/>
  <c r="T2736" i="79" s="1"/>
  <c r="O2736" i="79"/>
  <c r="N2736" i="79"/>
  <c r="M2736" i="79"/>
  <c r="L2736" i="79"/>
  <c r="K2736" i="79"/>
  <c r="J2736" i="79"/>
  <c r="I2736" i="79"/>
  <c r="H2736" i="79"/>
  <c r="G2736" i="79"/>
  <c r="F2736" i="79"/>
  <c r="E2736" i="79"/>
  <c r="D2736" i="79"/>
  <c r="C2736" i="79"/>
  <c r="B2736" i="79"/>
  <c r="AE2735" i="79"/>
  <c r="R2735" i="79"/>
  <c r="P2735" i="79"/>
  <c r="T2735" i="79" s="1"/>
  <c r="O2735" i="79"/>
  <c r="N2735" i="79"/>
  <c r="M2735" i="79"/>
  <c r="L2735" i="79"/>
  <c r="K2735" i="79"/>
  <c r="J2735" i="79"/>
  <c r="I2735" i="79"/>
  <c r="H2735" i="79"/>
  <c r="G2735" i="79"/>
  <c r="F2735" i="79"/>
  <c r="E2735" i="79"/>
  <c r="D2735" i="79"/>
  <c r="C2735" i="79"/>
  <c r="B2735" i="79"/>
  <c r="AE2734" i="79"/>
  <c r="R2734" i="79"/>
  <c r="AG2734" i="79" s="1"/>
  <c r="P2734" i="79"/>
  <c r="T2734" i="79" s="1"/>
  <c r="O2734" i="79"/>
  <c r="N2734" i="79"/>
  <c r="M2734" i="79"/>
  <c r="L2734" i="79"/>
  <c r="K2734" i="79"/>
  <c r="J2734" i="79"/>
  <c r="I2734" i="79"/>
  <c r="H2734" i="79"/>
  <c r="G2734" i="79"/>
  <c r="F2734" i="79"/>
  <c r="E2734" i="79"/>
  <c r="D2734" i="79"/>
  <c r="C2734" i="79"/>
  <c r="B2734" i="79"/>
  <c r="AE2733" i="79"/>
  <c r="R2733" i="79"/>
  <c r="P2733" i="79"/>
  <c r="T2733" i="79" s="1"/>
  <c r="O2733" i="79"/>
  <c r="N2733" i="79"/>
  <c r="M2733" i="79"/>
  <c r="L2733" i="79"/>
  <c r="K2733" i="79"/>
  <c r="J2733" i="79"/>
  <c r="I2733" i="79"/>
  <c r="H2733" i="79"/>
  <c r="G2733" i="79"/>
  <c r="F2733" i="79"/>
  <c r="E2733" i="79"/>
  <c r="D2733" i="79"/>
  <c r="C2733" i="79"/>
  <c r="B2733" i="79"/>
  <c r="AE2732" i="79"/>
  <c r="R2732" i="79"/>
  <c r="P2732" i="79"/>
  <c r="T2732" i="79" s="1"/>
  <c r="O2732" i="79"/>
  <c r="N2732" i="79"/>
  <c r="M2732" i="79"/>
  <c r="L2732" i="79"/>
  <c r="K2732" i="79"/>
  <c r="J2732" i="79"/>
  <c r="I2732" i="79"/>
  <c r="H2732" i="79"/>
  <c r="G2732" i="79"/>
  <c r="F2732" i="79"/>
  <c r="E2732" i="79"/>
  <c r="D2732" i="79"/>
  <c r="C2732" i="79"/>
  <c r="B2732" i="79"/>
  <c r="AE2731" i="79"/>
  <c r="R2731" i="79"/>
  <c r="P2731" i="79"/>
  <c r="T2731" i="79" s="1"/>
  <c r="AG2731" i="79" s="1"/>
  <c r="O2731" i="79"/>
  <c r="N2731" i="79"/>
  <c r="M2731" i="79"/>
  <c r="L2731" i="79"/>
  <c r="K2731" i="79"/>
  <c r="J2731" i="79"/>
  <c r="I2731" i="79"/>
  <c r="H2731" i="79"/>
  <c r="G2731" i="79"/>
  <c r="F2731" i="79"/>
  <c r="E2731" i="79"/>
  <c r="D2731" i="79"/>
  <c r="C2731" i="79"/>
  <c r="B2731" i="79"/>
  <c r="AE2730" i="79"/>
  <c r="R2730" i="79"/>
  <c r="P2730" i="79"/>
  <c r="T2730" i="79" s="1"/>
  <c r="O2730" i="79"/>
  <c r="N2730" i="79"/>
  <c r="M2730" i="79"/>
  <c r="L2730" i="79"/>
  <c r="K2730" i="79"/>
  <c r="J2730" i="79"/>
  <c r="I2730" i="79"/>
  <c r="H2730" i="79"/>
  <c r="G2730" i="79"/>
  <c r="F2730" i="79"/>
  <c r="E2730" i="79"/>
  <c r="D2730" i="79"/>
  <c r="C2730" i="79"/>
  <c r="B2730" i="79"/>
  <c r="AE2729" i="79"/>
  <c r="R2729" i="79"/>
  <c r="P2729" i="79"/>
  <c r="T2729" i="79" s="1"/>
  <c r="AG2729" i="79" s="1"/>
  <c r="O2729" i="79"/>
  <c r="N2729" i="79"/>
  <c r="M2729" i="79"/>
  <c r="L2729" i="79"/>
  <c r="K2729" i="79"/>
  <c r="J2729" i="79"/>
  <c r="I2729" i="79"/>
  <c r="H2729" i="79"/>
  <c r="G2729" i="79"/>
  <c r="F2729" i="79"/>
  <c r="E2729" i="79"/>
  <c r="D2729" i="79"/>
  <c r="C2729" i="79"/>
  <c r="B2729" i="79"/>
  <c r="AE2728" i="79"/>
  <c r="R2728" i="79"/>
  <c r="P2728" i="79"/>
  <c r="T2728" i="79" s="1"/>
  <c r="O2728" i="79"/>
  <c r="N2728" i="79"/>
  <c r="M2728" i="79"/>
  <c r="L2728" i="79"/>
  <c r="K2728" i="79"/>
  <c r="J2728" i="79"/>
  <c r="I2728" i="79"/>
  <c r="H2728" i="79"/>
  <c r="G2728" i="79"/>
  <c r="F2728" i="79"/>
  <c r="E2728" i="79"/>
  <c r="D2728" i="79"/>
  <c r="C2728" i="79"/>
  <c r="B2728" i="79"/>
  <c r="AE2727" i="79"/>
  <c r="R2727" i="79"/>
  <c r="P2727" i="79"/>
  <c r="T2727" i="79" s="1"/>
  <c r="AG2727" i="79" s="1"/>
  <c r="O2727" i="79"/>
  <c r="N2727" i="79"/>
  <c r="M2727" i="79"/>
  <c r="L2727" i="79"/>
  <c r="K2727" i="79"/>
  <c r="J2727" i="79"/>
  <c r="I2727" i="79"/>
  <c r="H2727" i="79"/>
  <c r="G2727" i="79"/>
  <c r="F2727" i="79"/>
  <c r="E2727" i="79"/>
  <c r="D2727" i="79"/>
  <c r="C2727" i="79"/>
  <c r="B2727" i="79"/>
  <c r="AE2726" i="79"/>
  <c r="R2726" i="79"/>
  <c r="P2726" i="79"/>
  <c r="T2726" i="79" s="1"/>
  <c r="O2726" i="79"/>
  <c r="N2726" i="79"/>
  <c r="M2726" i="79"/>
  <c r="L2726" i="79"/>
  <c r="K2726" i="79"/>
  <c r="J2726" i="79"/>
  <c r="I2726" i="79"/>
  <c r="H2726" i="79"/>
  <c r="G2726" i="79"/>
  <c r="F2726" i="79"/>
  <c r="E2726" i="79"/>
  <c r="D2726" i="79"/>
  <c r="C2726" i="79"/>
  <c r="B2726" i="79"/>
  <c r="AE2725" i="79"/>
  <c r="R2725" i="79"/>
  <c r="P2725" i="79"/>
  <c r="T2725" i="79" s="1"/>
  <c r="AG2725" i="79" s="1"/>
  <c r="O2725" i="79"/>
  <c r="N2725" i="79"/>
  <c r="M2725" i="79"/>
  <c r="L2725" i="79"/>
  <c r="K2725" i="79"/>
  <c r="J2725" i="79"/>
  <c r="I2725" i="79"/>
  <c r="H2725" i="79"/>
  <c r="G2725" i="79"/>
  <c r="F2725" i="79"/>
  <c r="E2725" i="79"/>
  <c r="D2725" i="79"/>
  <c r="C2725" i="79"/>
  <c r="B2725" i="79"/>
  <c r="AE2724" i="79"/>
  <c r="R2724" i="79"/>
  <c r="P2724" i="79"/>
  <c r="T2724" i="79" s="1"/>
  <c r="O2724" i="79"/>
  <c r="N2724" i="79"/>
  <c r="M2724" i="79"/>
  <c r="L2724" i="79"/>
  <c r="K2724" i="79"/>
  <c r="J2724" i="79"/>
  <c r="I2724" i="79"/>
  <c r="H2724" i="79"/>
  <c r="G2724" i="79"/>
  <c r="F2724" i="79"/>
  <c r="E2724" i="79"/>
  <c r="D2724" i="79"/>
  <c r="C2724" i="79"/>
  <c r="B2724" i="79"/>
  <c r="AE2723" i="79"/>
  <c r="R2723" i="79"/>
  <c r="P2723" i="79"/>
  <c r="T2723" i="79" s="1"/>
  <c r="AG2723" i="79" s="1"/>
  <c r="O2723" i="79"/>
  <c r="N2723" i="79"/>
  <c r="M2723" i="79"/>
  <c r="L2723" i="79"/>
  <c r="K2723" i="79"/>
  <c r="J2723" i="79"/>
  <c r="I2723" i="79"/>
  <c r="H2723" i="79"/>
  <c r="G2723" i="79"/>
  <c r="F2723" i="79"/>
  <c r="E2723" i="79"/>
  <c r="D2723" i="79"/>
  <c r="C2723" i="79"/>
  <c r="B2723" i="79"/>
  <c r="AE2722" i="79"/>
  <c r="R2722" i="79"/>
  <c r="P2722" i="79"/>
  <c r="T2722" i="79" s="1"/>
  <c r="O2722" i="79"/>
  <c r="N2722" i="79"/>
  <c r="M2722" i="79"/>
  <c r="L2722" i="79"/>
  <c r="K2722" i="79"/>
  <c r="J2722" i="79"/>
  <c r="I2722" i="79"/>
  <c r="H2722" i="79"/>
  <c r="G2722" i="79"/>
  <c r="F2722" i="79"/>
  <c r="E2722" i="79"/>
  <c r="D2722" i="79"/>
  <c r="C2722" i="79"/>
  <c r="B2722" i="79"/>
  <c r="AE2721" i="79"/>
  <c r="R2721" i="79"/>
  <c r="P2721" i="79"/>
  <c r="T2721" i="79" s="1"/>
  <c r="AG2721" i="79" s="1"/>
  <c r="O2721" i="79"/>
  <c r="N2721" i="79"/>
  <c r="M2721" i="79"/>
  <c r="L2721" i="79"/>
  <c r="K2721" i="79"/>
  <c r="J2721" i="79"/>
  <c r="I2721" i="79"/>
  <c r="H2721" i="79"/>
  <c r="G2721" i="79"/>
  <c r="F2721" i="79"/>
  <c r="E2721" i="79"/>
  <c r="D2721" i="79"/>
  <c r="C2721" i="79"/>
  <c r="B2721" i="79"/>
  <c r="AE2720" i="79"/>
  <c r="R2720" i="79"/>
  <c r="P2720" i="79"/>
  <c r="T2720" i="79" s="1"/>
  <c r="O2720" i="79"/>
  <c r="N2720" i="79"/>
  <c r="M2720" i="79"/>
  <c r="L2720" i="79"/>
  <c r="K2720" i="79"/>
  <c r="J2720" i="79"/>
  <c r="I2720" i="79"/>
  <c r="H2720" i="79"/>
  <c r="G2720" i="79"/>
  <c r="F2720" i="79"/>
  <c r="E2720" i="79"/>
  <c r="D2720" i="79"/>
  <c r="C2720" i="79"/>
  <c r="B2720" i="79"/>
  <c r="AE2719" i="79"/>
  <c r="R2719" i="79"/>
  <c r="P2719" i="79"/>
  <c r="T2719" i="79" s="1"/>
  <c r="AG2719" i="79" s="1"/>
  <c r="O2719" i="79"/>
  <c r="N2719" i="79"/>
  <c r="M2719" i="79"/>
  <c r="L2719" i="79"/>
  <c r="K2719" i="79"/>
  <c r="J2719" i="79"/>
  <c r="I2719" i="79"/>
  <c r="H2719" i="79"/>
  <c r="G2719" i="79"/>
  <c r="F2719" i="79"/>
  <c r="E2719" i="79"/>
  <c r="D2719" i="79"/>
  <c r="C2719" i="79"/>
  <c r="B2719" i="79"/>
  <c r="AE2718" i="79"/>
  <c r="R2718" i="79"/>
  <c r="P2718" i="79"/>
  <c r="T2718" i="79" s="1"/>
  <c r="O2718" i="79"/>
  <c r="N2718" i="79"/>
  <c r="M2718" i="79"/>
  <c r="L2718" i="79"/>
  <c r="K2718" i="79"/>
  <c r="J2718" i="79"/>
  <c r="I2718" i="79"/>
  <c r="H2718" i="79"/>
  <c r="G2718" i="79"/>
  <c r="F2718" i="79"/>
  <c r="E2718" i="79"/>
  <c r="D2718" i="79"/>
  <c r="C2718" i="79"/>
  <c r="B2718" i="79"/>
  <c r="AE2717" i="79"/>
  <c r="R2717" i="79"/>
  <c r="P2717" i="79"/>
  <c r="T2717" i="79" s="1"/>
  <c r="AG2717" i="79" s="1"/>
  <c r="O2717" i="79"/>
  <c r="N2717" i="79"/>
  <c r="M2717" i="79"/>
  <c r="L2717" i="79"/>
  <c r="K2717" i="79"/>
  <c r="J2717" i="79"/>
  <c r="I2717" i="79"/>
  <c r="H2717" i="79"/>
  <c r="G2717" i="79"/>
  <c r="F2717" i="79"/>
  <c r="E2717" i="79"/>
  <c r="D2717" i="79"/>
  <c r="C2717" i="79"/>
  <c r="B2717" i="79"/>
  <c r="AE2716" i="79"/>
  <c r="R2716" i="79"/>
  <c r="P2716" i="79"/>
  <c r="T2716" i="79" s="1"/>
  <c r="O2716" i="79"/>
  <c r="N2716" i="79"/>
  <c r="M2716" i="79"/>
  <c r="L2716" i="79"/>
  <c r="K2716" i="79"/>
  <c r="J2716" i="79"/>
  <c r="I2716" i="79"/>
  <c r="H2716" i="79"/>
  <c r="G2716" i="79"/>
  <c r="F2716" i="79"/>
  <c r="E2716" i="79"/>
  <c r="D2716" i="79"/>
  <c r="C2716" i="79"/>
  <c r="B2716" i="79"/>
  <c r="AE2715" i="79"/>
  <c r="R2715" i="79"/>
  <c r="P2715" i="79"/>
  <c r="T2715" i="79" s="1"/>
  <c r="AG2715" i="79" s="1"/>
  <c r="O2715" i="79"/>
  <c r="N2715" i="79"/>
  <c r="M2715" i="79"/>
  <c r="L2715" i="79"/>
  <c r="K2715" i="79"/>
  <c r="J2715" i="79"/>
  <c r="I2715" i="79"/>
  <c r="H2715" i="79"/>
  <c r="G2715" i="79"/>
  <c r="F2715" i="79"/>
  <c r="E2715" i="79"/>
  <c r="D2715" i="79"/>
  <c r="C2715" i="79"/>
  <c r="B2715" i="79"/>
  <c r="AE2714" i="79"/>
  <c r="R2714" i="79"/>
  <c r="P2714" i="79"/>
  <c r="T2714" i="79" s="1"/>
  <c r="O2714" i="79"/>
  <c r="N2714" i="79"/>
  <c r="M2714" i="79"/>
  <c r="L2714" i="79"/>
  <c r="K2714" i="79"/>
  <c r="J2714" i="79"/>
  <c r="I2714" i="79"/>
  <c r="H2714" i="79"/>
  <c r="G2714" i="79"/>
  <c r="F2714" i="79"/>
  <c r="E2714" i="79"/>
  <c r="D2714" i="79"/>
  <c r="C2714" i="79"/>
  <c r="B2714" i="79"/>
  <c r="AE2713" i="79"/>
  <c r="R2713" i="79"/>
  <c r="P2713" i="79"/>
  <c r="T2713" i="79" s="1"/>
  <c r="O2713" i="79"/>
  <c r="N2713" i="79"/>
  <c r="M2713" i="79"/>
  <c r="L2713" i="79"/>
  <c r="K2713" i="79"/>
  <c r="J2713" i="79"/>
  <c r="I2713" i="79"/>
  <c r="H2713" i="79"/>
  <c r="G2713" i="79"/>
  <c r="F2713" i="79"/>
  <c r="E2713" i="79"/>
  <c r="D2713" i="79"/>
  <c r="C2713" i="79"/>
  <c r="B2713" i="79"/>
  <c r="AE2712" i="79"/>
  <c r="R2712" i="79"/>
  <c r="AG2712" i="79" s="1"/>
  <c r="P2712" i="79"/>
  <c r="T2712" i="79" s="1"/>
  <c r="O2712" i="79"/>
  <c r="N2712" i="79"/>
  <c r="M2712" i="79"/>
  <c r="L2712" i="79"/>
  <c r="K2712" i="79"/>
  <c r="J2712" i="79"/>
  <c r="I2712" i="79"/>
  <c r="H2712" i="79"/>
  <c r="G2712" i="79"/>
  <c r="F2712" i="79"/>
  <c r="E2712" i="79"/>
  <c r="D2712" i="79"/>
  <c r="C2712" i="79"/>
  <c r="B2712" i="79"/>
  <c r="AE2711" i="79"/>
  <c r="R2711" i="79"/>
  <c r="P2711" i="79"/>
  <c r="T2711" i="79" s="1"/>
  <c r="O2711" i="79"/>
  <c r="N2711" i="79"/>
  <c r="M2711" i="79"/>
  <c r="L2711" i="79"/>
  <c r="K2711" i="79"/>
  <c r="J2711" i="79"/>
  <c r="I2711" i="79"/>
  <c r="H2711" i="79"/>
  <c r="G2711" i="79"/>
  <c r="F2711" i="79"/>
  <c r="E2711" i="79"/>
  <c r="D2711" i="79"/>
  <c r="C2711" i="79"/>
  <c r="B2711" i="79"/>
  <c r="AE2710" i="79"/>
  <c r="R2710" i="79"/>
  <c r="AG2710" i="79" s="1"/>
  <c r="P2710" i="79"/>
  <c r="T2710" i="79" s="1"/>
  <c r="O2710" i="79"/>
  <c r="N2710" i="79"/>
  <c r="M2710" i="79"/>
  <c r="L2710" i="79"/>
  <c r="K2710" i="79"/>
  <c r="J2710" i="79"/>
  <c r="I2710" i="79"/>
  <c r="H2710" i="79"/>
  <c r="G2710" i="79"/>
  <c r="F2710" i="79"/>
  <c r="E2710" i="79"/>
  <c r="D2710" i="79"/>
  <c r="C2710" i="79"/>
  <c r="B2710" i="79"/>
  <c r="AE2709" i="79"/>
  <c r="R2709" i="79"/>
  <c r="P2709" i="79"/>
  <c r="T2709" i="79" s="1"/>
  <c r="O2709" i="79"/>
  <c r="N2709" i="79"/>
  <c r="M2709" i="79"/>
  <c r="L2709" i="79"/>
  <c r="K2709" i="79"/>
  <c r="J2709" i="79"/>
  <c r="I2709" i="79"/>
  <c r="H2709" i="79"/>
  <c r="G2709" i="79"/>
  <c r="F2709" i="79"/>
  <c r="E2709" i="79"/>
  <c r="D2709" i="79"/>
  <c r="C2709" i="79"/>
  <c r="B2709" i="79"/>
  <c r="AE2708" i="79"/>
  <c r="R2708" i="79"/>
  <c r="AG2708" i="79" s="1"/>
  <c r="P2708" i="79"/>
  <c r="T2708" i="79" s="1"/>
  <c r="O2708" i="79"/>
  <c r="N2708" i="79"/>
  <c r="M2708" i="79"/>
  <c r="L2708" i="79"/>
  <c r="K2708" i="79"/>
  <c r="J2708" i="79"/>
  <c r="I2708" i="79"/>
  <c r="H2708" i="79"/>
  <c r="G2708" i="79"/>
  <c r="F2708" i="79"/>
  <c r="E2708" i="79"/>
  <c r="D2708" i="79"/>
  <c r="C2708" i="79"/>
  <c r="B2708" i="79"/>
  <c r="AE2707" i="79"/>
  <c r="R2707" i="79"/>
  <c r="P2707" i="79"/>
  <c r="T2707" i="79" s="1"/>
  <c r="O2707" i="79"/>
  <c r="N2707" i="79"/>
  <c r="M2707" i="79"/>
  <c r="L2707" i="79"/>
  <c r="K2707" i="79"/>
  <c r="J2707" i="79"/>
  <c r="I2707" i="79"/>
  <c r="H2707" i="79"/>
  <c r="G2707" i="79"/>
  <c r="F2707" i="79"/>
  <c r="E2707" i="79"/>
  <c r="D2707" i="79"/>
  <c r="C2707" i="79"/>
  <c r="B2707" i="79"/>
  <c r="AE2706" i="79"/>
  <c r="R2706" i="79"/>
  <c r="AG2706" i="79" s="1"/>
  <c r="P2706" i="79"/>
  <c r="T2706" i="79" s="1"/>
  <c r="O2706" i="79"/>
  <c r="N2706" i="79"/>
  <c r="M2706" i="79"/>
  <c r="L2706" i="79"/>
  <c r="K2706" i="79"/>
  <c r="J2706" i="79"/>
  <c r="I2706" i="79"/>
  <c r="H2706" i="79"/>
  <c r="G2706" i="79"/>
  <c r="F2706" i="79"/>
  <c r="E2706" i="79"/>
  <c r="D2706" i="79"/>
  <c r="C2706" i="79"/>
  <c r="B2706" i="79"/>
  <c r="AE2705" i="79"/>
  <c r="R2705" i="79"/>
  <c r="P2705" i="79"/>
  <c r="T2705" i="79" s="1"/>
  <c r="O2705" i="79"/>
  <c r="N2705" i="79"/>
  <c r="M2705" i="79"/>
  <c r="L2705" i="79"/>
  <c r="K2705" i="79"/>
  <c r="J2705" i="79"/>
  <c r="I2705" i="79"/>
  <c r="H2705" i="79"/>
  <c r="G2705" i="79"/>
  <c r="F2705" i="79"/>
  <c r="E2705" i="79"/>
  <c r="D2705" i="79"/>
  <c r="C2705" i="79"/>
  <c r="B2705" i="79"/>
  <c r="AE2704" i="79"/>
  <c r="R2704" i="79"/>
  <c r="AG2704" i="79" s="1"/>
  <c r="P2704" i="79"/>
  <c r="T2704" i="79" s="1"/>
  <c r="O2704" i="79"/>
  <c r="N2704" i="79"/>
  <c r="M2704" i="79"/>
  <c r="L2704" i="79"/>
  <c r="K2704" i="79"/>
  <c r="J2704" i="79"/>
  <c r="I2704" i="79"/>
  <c r="H2704" i="79"/>
  <c r="G2704" i="79"/>
  <c r="F2704" i="79"/>
  <c r="E2704" i="79"/>
  <c r="D2704" i="79"/>
  <c r="C2704" i="79"/>
  <c r="B2704" i="79"/>
  <c r="AE2703" i="79"/>
  <c r="R2703" i="79"/>
  <c r="P2703" i="79"/>
  <c r="T2703" i="79" s="1"/>
  <c r="O2703" i="79"/>
  <c r="N2703" i="79"/>
  <c r="M2703" i="79"/>
  <c r="L2703" i="79"/>
  <c r="K2703" i="79"/>
  <c r="J2703" i="79"/>
  <c r="I2703" i="79"/>
  <c r="H2703" i="79"/>
  <c r="G2703" i="79"/>
  <c r="F2703" i="79"/>
  <c r="E2703" i="79"/>
  <c r="D2703" i="79"/>
  <c r="C2703" i="79"/>
  <c r="B2703" i="79"/>
  <c r="AE2702" i="79"/>
  <c r="R2702" i="79"/>
  <c r="AG2702" i="79" s="1"/>
  <c r="P2702" i="79"/>
  <c r="T2702" i="79" s="1"/>
  <c r="O2702" i="79"/>
  <c r="N2702" i="79"/>
  <c r="M2702" i="79"/>
  <c r="L2702" i="79"/>
  <c r="K2702" i="79"/>
  <c r="J2702" i="79"/>
  <c r="I2702" i="79"/>
  <c r="H2702" i="79"/>
  <c r="G2702" i="79"/>
  <c r="F2702" i="79"/>
  <c r="E2702" i="79"/>
  <c r="D2702" i="79"/>
  <c r="C2702" i="79"/>
  <c r="B2702" i="79"/>
  <c r="AE2701" i="79"/>
  <c r="R2701" i="79"/>
  <c r="P2701" i="79"/>
  <c r="T2701" i="79" s="1"/>
  <c r="O2701" i="79"/>
  <c r="N2701" i="79"/>
  <c r="M2701" i="79"/>
  <c r="L2701" i="79"/>
  <c r="K2701" i="79"/>
  <c r="J2701" i="79"/>
  <c r="I2701" i="79"/>
  <c r="H2701" i="79"/>
  <c r="G2701" i="79"/>
  <c r="F2701" i="79"/>
  <c r="E2701" i="79"/>
  <c r="D2701" i="79"/>
  <c r="C2701" i="79"/>
  <c r="B2701" i="79"/>
  <c r="AE2700" i="79"/>
  <c r="R2700" i="79"/>
  <c r="AG2700" i="79" s="1"/>
  <c r="P2700" i="79"/>
  <c r="T2700" i="79" s="1"/>
  <c r="O2700" i="79"/>
  <c r="N2700" i="79"/>
  <c r="M2700" i="79"/>
  <c r="L2700" i="79"/>
  <c r="K2700" i="79"/>
  <c r="J2700" i="79"/>
  <c r="I2700" i="79"/>
  <c r="H2700" i="79"/>
  <c r="G2700" i="79"/>
  <c r="F2700" i="79"/>
  <c r="E2700" i="79"/>
  <c r="D2700" i="79"/>
  <c r="C2700" i="79"/>
  <c r="B2700" i="79"/>
  <c r="AE2699" i="79"/>
  <c r="R2699" i="79"/>
  <c r="P2699" i="79"/>
  <c r="T2699" i="79" s="1"/>
  <c r="O2699" i="79"/>
  <c r="N2699" i="79"/>
  <c r="M2699" i="79"/>
  <c r="L2699" i="79"/>
  <c r="K2699" i="79"/>
  <c r="J2699" i="79"/>
  <c r="I2699" i="79"/>
  <c r="H2699" i="79"/>
  <c r="G2699" i="79"/>
  <c r="F2699" i="79"/>
  <c r="E2699" i="79"/>
  <c r="D2699" i="79"/>
  <c r="C2699" i="79"/>
  <c r="B2699" i="79"/>
  <c r="AE2698" i="79"/>
  <c r="R2698" i="79"/>
  <c r="AG2698" i="79" s="1"/>
  <c r="P2698" i="79"/>
  <c r="T2698" i="79" s="1"/>
  <c r="O2698" i="79"/>
  <c r="N2698" i="79"/>
  <c r="M2698" i="79"/>
  <c r="L2698" i="79"/>
  <c r="K2698" i="79"/>
  <c r="J2698" i="79"/>
  <c r="I2698" i="79"/>
  <c r="H2698" i="79"/>
  <c r="G2698" i="79"/>
  <c r="F2698" i="79"/>
  <c r="E2698" i="79"/>
  <c r="D2698" i="79"/>
  <c r="C2698" i="79"/>
  <c r="B2698" i="79"/>
  <c r="AE2697" i="79"/>
  <c r="R2697" i="79"/>
  <c r="P2697" i="79"/>
  <c r="T2697" i="79" s="1"/>
  <c r="O2697" i="79"/>
  <c r="N2697" i="79"/>
  <c r="M2697" i="79"/>
  <c r="L2697" i="79"/>
  <c r="K2697" i="79"/>
  <c r="J2697" i="79"/>
  <c r="I2697" i="79"/>
  <c r="H2697" i="79"/>
  <c r="G2697" i="79"/>
  <c r="F2697" i="79"/>
  <c r="E2697" i="79"/>
  <c r="D2697" i="79"/>
  <c r="C2697" i="79"/>
  <c r="B2697" i="79"/>
  <c r="AE2696" i="79"/>
  <c r="R2696" i="79"/>
  <c r="AG2696" i="79" s="1"/>
  <c r="P2696" i="79"/>
  <c r="T2696" i="79" s="1"/>
  <c r="O2696" i="79"/>
  <c r="N2696" i="79"/>
  <c r="M2696" i="79"/>
  <c r="L2696" i="79"/>
  <c r="K2696" i="79"/>
  <c r="J2696" i="79"/>
  <c r="I2696" i="79"/>
  <c r="H2696" i="79"/>
  <c r="G2696" i="79"/>
  <c r="F2696" i="79"/>
  <c r="E2696" i="79"/>
  <c r="D2696" i="79"/>
  <c r="C2696" i="79"/>
  <c r="B2696" i="79"/>
  <c r="AE2695" i="79"/>
  <c r="R2695" i="79"/>
  <c r="P2695" i="79"/>
  <c r="T2695" i="79" s="1"/>
  <c r="O2695" i="79"/>
  <c r="N2695" i="79"/>
  <c r="M2695" i="79"/>
  <c r="L2695" i="79"/>
  <c r="K2695" i="79"/>
  <c r="J2695" i="79"/>
  <c r="I2695" i="79"/>
  <c r="H2695" i="79"/>
  <c r="G2695" i="79"/>
  <c r="F2695" i="79"/>
  <c r="E2695" i="79"/>
  <c r="D2695" i="79"/>
  <c r="C2695" i="79"/>
  <c r="B2695" i="79"/>
  <c r="AE2694" i="79"/>
  <c r="R2694" i="79"/>
  <c r="AG2694" i="79" s="1"/>
  <c r="P2694" i="79"/>
  <c r="T2694" i="79" s="1"/>
  <c r="O2694" i="79"/>
  <c r="N2694" i="79"/>
  <c r="M2694" i="79"/>
  <c r="L2694" i="79"/>
  <c r="K2694" i="79"/>
  <c r="J2694" i="79"/>
  <c r="I2694" i="79"/>
  <c r="H2694" i="79"/>
  <c r="G2694" i="79"/>
  <c r="F2694" i="79"/>
  <c r="E2694" i="79"/>
  <c r="D2694" i="79"/>
  <c r="C2694" i="79"/>
  <c r="B2694" i="79"/>
  <c r="AE2693" i="79"/>
  <c r="R2693" i="79"/>
  <c r="P2693" i="79"/>
  <c r="T2693" i="79" s="1"/>
  <c r="O2693" i="79"/>
  <c r="N2693" i="79"/>
  <c r="M2693" i="79"/>
  <c r="L2693" i="79"/>
  <c r="K2693" i="79"/>
  <c r="J2693" i="79"/>
  <c r="I2693" i="79"/>
  <c r="H2693" i="79"/>
  <c r="G2693" i="79"/>
  <c r="F2693" i="79"/>
  <c r="E2693" i="79"/>
  <c r="D2693" i="79"/>
  <c r="C2693" i="79"/>
  <c r="B2693" i="79"/>
  <c r="AE2692" i="79"/>
  <c r="R2692" i="79"/>
  <c r="AG2692" i="79" s="1"/>
  <c r="P2692" i="79"/>
  <c r="T2692" i="79" s="1"/>
  <c r="O2692" i="79"/>
  <c r="N2692" i="79"/>
  <c r="M2692" i="79"/>
  <c r="L2692" i="79"/>
  <c r="K2692" i="79"/>
  <c r="J2692" i="79"/>
  <c r="I2692" i="79"/>
  <c r="H2692" i="79"/>
  <c r="G2692" i="79"/>
  <c r="F2692" i="79"/>
  <c r="E2692" i="79"/>
  <c r="D2692" i="79"/>
  <c r="C2692" i="79"/>
  <c r="B2692" i="79"/>
  <c r="AE2691" i="79"/>
  <c r="R2691" i="79"/>
  <c r="P2691" i="79"/>
  <c r="T2691" i="79" s="1"/>
  <c r="O2691" i="79"/>
  <c r="N2691" i="79"/>
  <c r="M2691" i="79"/>
  <c r="L2691" i="79"/>
  <c r="K2691" i="79"/>
  <c r="J2691" i="79"/>
  <c r="I2691" i="79"/>
  <c r="H2691" i="79"/>
  <c r="G2691" i="79"/>
  <c r="F2691" i="79"/>
  <c r="E2691" i="79"/>
  <c r="D2691" i="79"/>
  <c r="C2691" i="79"/>
  <c r="B2691" i="79"/>
  <c r="AE2690" i="79"/>
  <c r="R2690" i="79"/>
  <c r="AG2690" i="79" s="1"/>
  <c r="P2690" i="79"/>
  <c r="T2690" i="79" s="1"/>
  <c r="O2690" i="79"/>
  <c r="N2690" i="79"/>
  <c r="M2690" i="79"/>
  <c r="L2690" i="79"/>
  <c r="K2690" i="79"/>
  <c r="J2690" i="79"/>
  <c r="I2690" i="79"/>
  <c r="H2690" i="79"/>
  <c r="G2690" i="79"/>
  <c r="F2690" i="79"/>
  <c r="E2690" i="79"/>
  <c r="D2690" i="79"/>
  <c r="C2690" i="79"/>
  <c r="B2690" i="79"/>
  <c r="AE2689" i="79"/>
  <c r="R2689" i="79"/>
  <c r="P2689" i="79"/>
  <c r="T2689" i="79" s="1"/>
  <c r="O2689" i="79"/>
  <c r="N2689" i="79"/>
  <c r="M2689" i="79"/>
  <c r="L2689" i="79"/>
  <c r="K2689" i="79"/>
  <c r="J2689" i="79"/>
  <c r="I2689" i="79"/>
  <c r="H2689" i="79"/>
  <c r="G2689" i="79"/>
  <c r="F2689" i="79"/>
  <c r="E2689" i="79"/>
  <c r="D2689" i="79"/>
  <c r="C2689" i="79"/>
  <c r="B2689" i="79"/>
  <c r="AE2688" i="79"/>
  <c r="R2688" i="79"/>
  <c r="AG2688" i="79" s="1"/>
  <c r="P2688" i="79"/>
  <c r="T2688" i="79" s="1"/>
  <c r="O2688" i="79"/>
  <c r="N2688" i="79"/>
  <c r="M2688" i="79"/>
  <c r="L2688" i="79"/>
  <c r="K2688" i="79"/>
  <c r="J2688" i="79"/>
  <c r="I2688" i="79"/>
  <c r="H2688" i="79"/>
  <c r="G2688" i="79"/>
  <c r="F2688" i="79"/>
  <c r="E2688" i="79"/>
  <c r="D2688" i="79"/>
  <c r="C2688" i="79"/>
  <c r="B2688" i="79"/>
  <c r="AE2687" i="79"/>
  <c r="R2687" i="79"/>
  <c r="P2687" i="79"/>
  <c r="T2687" i="79" s="1"/>
  <c r="O2687" i="79"/>
  <c r="N2687" i="79"/>
  <c r="M2687" i="79"/>
  <c r="L2687" i="79"/>
  <c r="K2687" i="79"/>
  <c r="J2687" i="79"/>
  <c r="I2687" i="79"/>
  <c r="H2687" i="79"/>
  <c r="G2687" i="79"/>
  <c r="F2687" i="79"/>
  <c r="E2687" i="79"/>
  <c r="D2687" i="79"/>
  <c r="C2687" i="79"/>
  <c r="B2687" i="79"/>
  <c r="AE2686" i="79"/>
  <c r="R2686" i="79"/>
  <c r="AG2686" i="79" s="1"/>
  <c r="P2686" i="79"/>
  <c r="T2686" i="79" s="1"/>
  <c r="O2686" i="79"/>
  <c r="N2686" i="79"/>
  <c r="M2686" i="79"/>
  <c r="L2686" i="79"/>
  <c r="K2686" i="79"/>
  <c r="J2686" i="79"/>
  <c r="I2686" i="79"/>
  <c r="H2686" i="79"/>
  <c r="G2686" i="79"/>
  <c r="F2686" i="79"/>
  <c r="E2686" i="79"/>
  <c r="D2686" i="79"/>
  <c r="C2686" i="79"/>
  <c r="B2686" i="79"/>
  <c r="AE2685" i="79"/>
  <c r="R2685" i="79"/>
  <c r="P2685" i="79"/>
  <c r="T2685" i="79" s="1"/>
  <c r="O2685" i="79"/>
  <c r="N2685" i="79"/>
  <c r="M2685" i="79"/>
  <c r="L2685" i="79"/>
  <c r="K2685" i="79"/>
  <c r="J2685" i="79"/>
  <c r="I2685" i="79"/>
  <c r="H2685" i="79"/>
  <c r="G2685" i="79"/>
  <c r="F2685" i="79"/>
  <c r="E2685" i="79"/>
  <c r="D2685" i="79"/>
  <c r="C2685" i="79"/>
  <c r="B2685" i="79"/>
  <c r="AE2684" i="79"/>
  <c r="R2684" i="79"/>
  <c r="AG2684" i="79" s="1"/>
  <c r="P2684" i="79"/>
  <c r="T2684" i="79" s="1"/>
  <c r="O2684" i="79"/>
  <c r="N2684" i="79"/>
  <c r="M2684" i="79"/>
  <c r="L2684" i="79"/>
  <c r="K2684" i="79"/>
  <c r="J2684" i="79"/>
  <c r="I2684" i="79"/>
  <c r="H2684" i="79"/>
  <c r="G2684" i="79"/>
  <c r="F2684" i="79"/>
  <c r="E2684" i="79"/>
  <c r="D2684" i="79"/>
  <c r="C2684" i="79"/>
  <c r="B2684" i="79"/>
  <c r="AE2683" i="79"/>
  <c r="R2683" i="79"/>
  <c r="P2683" i="79"/>
  <c r="T2683" i="79" s="1"/>
  <c r="O2683" i="79"/>
  <c r="N2683" i="79"/>
  <c r="M2683" i="79"/>
  <c r="L2683" i="79"/>
  <c r="K2683" i="79"/>
  <c r="J2683" i="79"/>
  <c r="I2683" i="79"/>
  <c r="H2683" i="79"/>
  <c r="G2683" i="79"/>
  <c r="F2683" i="79"/>
  <c r="E2683" i="79"/>
  <c r="D2683" i="79"/>
  <c r="C2683" i="79"/>
  <c r="B2683" i="79"/>
  <c r="AE2682" i="79"/>
  <c r="R2682" i="79"/>
  <c r="AG2682" i="79" s="1"/>
  <c r="P2682" i="79"/>
  <c r="T2682" i="79" s="1"/>
  <c r="O2682" i="79"/>
  <c r="N2682" i="79"/>
  <c r="M2682" i="79"/>
  <c r="L2682" i="79"/>
  <c r="K2682" i="79"/>
  <c r="J2682" i="79"/>
  <c r="I2682" i="79"/>
  <c r="H2682" i="79"/>
  <c r="G2682" i="79"/>
  <c r="F2682" i="79"/>
  <c r="E2682" i="79"/>
  <c r="D2682" i="79"/>
  <c r="C2682" i="79"/>
  <c r="B2682" i="79"/>
  <c r="AE2681" i="79"/>
  <c r="R2681" i="79"/>
  <c r="P2681" i="79"/>
  <c r="T2681" i="79" s="1"/>
  <c r="O2681" i="79"/>
  <c r="N2681" i="79"/>
  <c r="M2681" i="79"/>
  <c r="L2681" i="79"/>
  <c r="K2681" i="79"/>
  <c r="J2681" i="79"/>
  <c r="I2681" i="79"/>
  <c r="H2681" i="79"/>
  <c r="G2681" i="79"/>
  <c r="F2681" i="79"/>
  <c r="E2681" i="79"/>
  <c r="D2681" i="79"/>
  <c r="C2681" i="79"/>
  <c r="B2681" i="79"/>
  <c r="AE2680" i="79"/>
  <c r="R2680" i="79"/>
  <c r="AG2680" i="79" s="1"/>
  <c r="P2680" i="79"/>
  <c r="T2680" i="79" s="1"/>
  <c r="O2680" i="79"/>
  <c r="N2680" i="79"/>
  <c r="M2680" i="79"/>
  <c r="L2680" i="79"/>
  <c r="K2680" i="79"/>
  <c r="J2680" i="79"/>
  <c r="I2680" i="79"/>
  <c r="H2680" i="79"/>
  <c r="G2680" i="79"/>
  <c r="F2680" i="79"/>
  <c r="E2680" i="79"/>
  <c r="D2680" i="79"/>
  <c r="C2680" i="79"/>
  <c r="B2680" i="79"/>
  <c r="AE2679" i="79"/>
  <c r="R2679" i="79"/>
  <c r="P2679" i="79"/>
  <c r="T2679" i="79" s="1"/>
  <c r="O2679" i="79"/>
  <c r="N2679" i="79"/>
  <c r="M2679" i="79"/>
  <c r="L2679" i="79"/>
  <c r="K2679" i="79"/>
  <c r="J2679" i="79"/>
  <c r="I2679" i="79"/>
  <c r="H2679" i="79"/>
  <c r="G2679" i="79"/>
  <c r="F2679" i="79"/>
  <c r="E2679" i="79"/>
  <c r="D2679" i="79"/>
  <c r="C2679" i="79"/>
  <c r="B2679" i="79"/>
  <c r="AE2678" i="79"/>
  <c r="R2678" i="79"/>
  <c r="AG2678" i="79" s="1"/>
  <c r="P2678" i="79"/>
  <c r="T2678" i="79" s="1"/>
  <c r="O2678" i="79"/>
  <c r="N2678" i="79"/>
  <c r="M2678" i="79"/>
  <c r="L2678" i="79"/>
  <c r="K2678" i="79"/>
  <c r="J2678" i="79"/>
  <c r="I2678" i="79"/>
  <c r="H2678" i="79"/>
  <c r="G2678" i="79"/>
  <c r="F2678" i="79"/>
  <c r="E2678" i="79"/>
  <c r="D2678" i="79"/>
  <c r="C2678" i="79"/>
  <c r="B2678" i="79"/>
  <c r="AE2677" i="79"/>
  <c r="R2677" i="79"/>
  <c r="P2677" i="79"/>
  <c r="T2677" i="79" s="1"/>
  <c r="O2677" i="79"/>
  <c r="N2677" i="79"/>
  <c r="M2677" i="79"/>
  <c r="L2677" i="79"/>
  <c r="K2677" i="79"/>
  <c r="J2677" i="79"/>
  <c r="I2677" i="79"/>
  <c r="H2677" i="79"/>
  <c r="G2677" i="79"/>
  <c r="F2677" i="79"/>
  <c r="E2677" i="79"/>
  <c r="D2677" i="79"/>
  <c r="C2677" i="79"/>
  <c r="B2677" i="79"/>
  <c r="AE2676" i="79"/>
  <c r="R2676" i="79"/>
  <c r="AG2676" i="79" s="1"/>
  <c r="P2676" i="79"/>
  <c r="T2676" i="79" s="1"/>
  <c r="O2676" i="79"/>
  <c r="N2676" i="79"/>
  <c r="M2676" i="79"/>
  <c r="L2676" i="79"/>
  <c r="K2676" i="79"/>
  <c r="J2676" i="79"/>
  <c r="I2676" i="79"/>
  <c r="H2676" i="79"/>
  <c r="G2676" i="79"/>
  <c r="F2676" i="79"/>
  <c r="E2676" i="79"/>
  <c r="D2676" i="79"/>
  <c r="C2676" i="79"/>
  <c r="B2676" i="79"/>
  <c r="AE2675" i="79"/>
  <c r="R2675" i="79"/>
  <c r="P2675" i="79"/>
  <c r="T2675" i="79" s="1"/>
  <c r="O2675" i="79"/>
  <c r="N2675" i="79"/>
  <c r="M2675" i="79"/>
  <c r="L2675" i="79"/>
  <c r="K2675" i="79"/>
  <c r="J2675" i="79"/>
  <c r="I2675" i="79"/>
  <c r="H2675" i="79"/>
  <c r="G2675" i="79"/>
  <c r="F2675" i="79"/>
  <c r="E2675" i="79"/>
  <c r="D2675" i="79"/>
  <c r="C2675" i="79"/>
  <c r="B2675" i="79"/>
  <c r="AE2674" i="79"/>
  <c r="R2674" i="79"/>
  <c r="AG2674" i="79" s="1"/>
  <c r="P2674" i="79"/>
  <c r="T2674" i="79" s="1"/>
  <c r="O2674" i="79"/>
  <c r="N2674" i="79"/>
  <c r="M2674" i="79"/>
  <c r="L2674" i="79"/>
  <c r="K2674" i="79"/>
  <c r="J2674" i="79"/>
  <c r="I2674" i="79"/>
  <c r="H2674" i="79"/>
  <c r="G2674" i="79"/>
  <c r="F2674" i="79"/>
  <c r="E2674" i="79"/>
  <c r="D2674" i="79"/>
  <c r="C2674" i="79"/>
  <c r="B2674" i="79"/>
  <c r="AE2673" i="79"/>
  <c r="R2673" i="79"/>
  <c r="P2673" i="79"/>
  <c r="T2673" i="79" s="1"/>
  <c r="O2673" i="79"/>
  <c r="N2673" i="79"/>
  <c r="M2673" i="79"/>
  <c r="L2673" i="79"/>
  <c r="K2673" i="79"/>
  <c r="J2673" i="79"/>
  <c r="I2673" i="79"/>
  <c r="H2673" i="79"/>
  <c r="G2673" i="79"/>
  <c r="F2673" i="79"/>
  <c r="E2673" i="79"/>
  <c r="D2673" i="79"/>
  <c r="C2673" i="79"/>
  <c r="B2673" i="79"/>
  <c r="AE2672" i="79"/>
  <c r="R2672" i="79"/>
  <c r="AG2672" i="79" s="1"/>
  <c r="P2672" i="79"/>
  <c r="T2672" i="79" s="1"/>
  <c r="O2672" i="79"/>
  <c r="N2672" i="79"/>
  <c r="M2672" i="79"/>
  <c r="L2672" i="79"/>
  <c r="K2672" i="79"/>
  <c r="J2672" i="79"/>
  <c r="I2672" i="79"/>
  <c r="H2672" i="79"/>
  <c r="G2672" i="79"/>
  <c r="F2672" i="79"/>
  <c r="E2672" i="79"/>
  <c r="D2672" i="79"/>
  <c r="C2672" i="79"/>
  <c r="B2672" i="79"/>
  <c r="AE2671" i="79"/>
  <c r="R2671" i="79"/>
  <c r="P2671" i="79"/>
  <c r="T2671" i="79" s="1"/>
  <c r="O2671" i="79"/>
  <c r="N2671" i="79"/>
  <c r="M2671" i="79"/>
  <c r="L2671" i="79"/>
  <c r="K2671" i="79"/>
  <c r="J2671" i="79"/>
  <c r="I2671" i="79"/>
  <c r="H2671" i="79"/>
  <c r="G2671" i="79"/>
  <c r="F2671" i="79"/>
  <c r="E2671" i="79"/>
  <c r="D2671" i="79"/>
  <c r="C2671" i="79"/>
  <c r="B2671" i="79"/>
  <c r="AE2670" i="79"/>
  <c r="R2670" i="79"/>
  <c r="AG2670" i="79" s="1"/>
  <c r="P2670" i="79"/>
  <c r="T2670" i="79" s="1"/>
  <c r="O2670" i="79"/>
  <c r="N2670" i="79"/>
  <c r="M2670" i="79"/>
  <c r="L2670" i="79"/>
  <c r="K2670" i="79"/>
  <c r="J2670" i="79"/>
  <c r="I2670" i="79"/>
  <c r="H2670" i="79"/>
  <c r="G2670" i="79"/>
  <c r="F2670" i="79"/>
  <c r="E2670" i="79"/>
  <c r="D2670" i="79"/>
  <c r="C2670" i="79"/>
  <c r="B2670" i="79"/>
  <c r="AE2669" i="79"/>
  <c r="R2669" i="79"/>
  <c r="P2669" i="79"/>
  <c r="T2669" i="79" s="1"/>
  <c r="O2669" i="79"/>
  <c r="N2669" i="79"/>
  <c r="M2669" i="79"/>
  <c r="L2669" i="79"/>
  <c r="K2669" i="79"/>
  <c r="J2669" i="79"/>
  <c r="I2669" i="79"/>
  <c r="H2669" i="79"/>
  <c r="G2669" i="79"/>
  <c r="F2669" i="79"/>
  <c r="E2669" i="79"/>
  <c r="D2669" i="79"/>
  <c r="C2669" i="79"/>
  <c r="B2669" i="79"/>
  <c r="AE2668" i="79"/>
  <c r="R2668" i="79"/>
  <c r="AG2668" i="79" s="1"/>
  <c r="P2668" i="79"/>
  <c r="T2668" i="79" s="1"/>
  <c r="O2668" i="79"/>
  <c r="N2668" i="79"/>
  <c r="M2668" i="79"/>
  <c r="L2668" i="79"/>
  <c r="K2668" i="79"/>
  <c r="J2668" i="79"/>
  <c r="I2668" i="79"/>
  <c r="H2668" i="79"/>
  <c r="G2668" i="79"/>
  <c r="F2668" i="79"/>
  <c r="E2668" i="79"/>
  <c r="D2668" i="79"/>
  <c r="C2668" i="79"/>
  <c r="B2668" i="79"/>
  <c r="AE2667" i="79"/>
  <c r="R2667" i="79"/>
  <c r="P2667" i="79"/>
  <c r="T2667" i="79" s="1"/>
  <c r="O2667" i="79"/>
  <c r="N2667" i="79"/>
  <c r="M2667" i="79"/>
  <c r="L2667" i="79"/>
  <c r="K2667" i="79"/>
  <c r="J2667" i="79"/>
  <c r="I2667" i="79"/>
  <c r="H2667" i="79"/>
  <c r="G2667" i="79"/>
  <c r="F2667" i="79"/>
  <c r="E2667" i="79"/>
  <c r="D2667" i="79"/>
  <c r="C2667" i="79"/>
  <c r="B2667" i="79"/>
  <c r="AE2666" i="79"/>
  <c r="R2666" i="79"/>
  <c r="AG2666" i="79" s="1"/>
  <c r="P2666" i="79"/>
  <c r="T2666" i="79" s="1"/>
  <c r="O2666" i="79"/>
  <c r="N2666" i="79"/>
  <c r="M2666" i="79"/>
  <c r="L2666" i="79"/>
  <c r="K2666" i="79"/>
  <c r="J2666" i="79"/>
  <c r="I2666" i="79"/>
  <c r="H2666" i="79"/>
  <c r="G2666" i="79"/>
  <c r="F2666" i="79"/>
  <c r="E2666" i="79"/>
  <c r="D2666" i="79"/>
  <c r="C2666" i="79"/>
  <c r="B2666" i="79"/>
  <c r="AE2665" i="79"/>
  <c r="R2665" i="79"/>
  <c r="P2665" i="79"/>
  <c r="T2665" i="79" s="1"/>
  <c r="O2665" i="79"/>
  <c r="N2665" i="79"/>
  <c r="M2665" i="79"/>
  <c r="L2665" i="79"/>
  <c r="K2665" i="79"/>
  <c r="J2665" i="79"/>
  <c r="I2665" i="79"/>
  <c r="H2665" i="79"/>
  <c r="G2665" i="79"/>
  <c r="F2665" i="79"/>
  <c r="E2665" i="79"/>
  <c r="D2665" i="79"/>
  <c r="C2665" i="79"/>
  <c r="B2665" i="79"/>
  <c r="AE2664" i="79"/>
  <c r="R2664" i="79"/>
  <c r="AG2664" i="79" s="1"/>
  <c r="P2664" i="79"/>
  <c r="T2664" i="79" s="1"/>
  <c r="O2664" i="79"/>
  <c r="N2664" i="79"/>
  <c r="M2664" i="79"/>
  <c r="L2664" i="79"/>
  <c r="K2664" i="79"/>
  <c r="J2664" i="79"/>
  <c r="I2664" i="79"/>
  <c r="H2664" i="79"/>
  <c r="G2664" i="79"/>
  <c r="F2664" i="79"/>
  <c r="E2664" i="79"/>
  <c r="D2664" i="79"/>
  <c r="C2664" i="79"/>
  <c r="B2664" i="79"/>
  <c r="AE2663" i="79"/>
  <c r="R2663" i="79"/>
  <c r="P2663" i="79"/>
  <c r="T2663" i="79" s="1"/>
  <c r="O2663" i="79"/>
  <c r="N2663" i="79"/>
  <c r="M2663" i="79"/>
  <c r="L2663" i="79"/>
  <c r="K2663" i="79"/>
  <c r="J2663" i="79"/>
  <c r="I2663" i="79"/>
  <c r="H2663" i="79"/>
  <c r="G2663" i="79"/>
  <c r="F2663" i="79"/>
  <c r="E2663" i="79"/>
  <c r="D2663" i="79"/>
  <c r="C2663" i="79"/>
  <c r="B2663" i="79"/>
  <c r="AE2662" i="79"/>
  <c r="R2662" i="79"/>
  <c r="AG2662" i="79" s="1"/>
  <c r="P2662" i="79"/>
  <c r="T2662" i="79" s="1"/>
  <c r="O2662" i="79"/>
  <c r="N2662" i="79"/>
  <c r="M2662" i="79"/>
  <c r="L2662" i="79"/>
  <c r="K2662" i="79"/>
  <c r="J2662" i="79"/>
  <c r="I2662" i="79"/>
  <c r="H2662" i="79"/>
  <c r="G2662" i="79"/>
  <c r="F2662" i="79"/>
  <c r="E2662" i="79"/>
  <c r="D2662" i="79"/>
  <c r="C2662" i="79"/>
  <c r="B2662" i="79"/>
  <c r="AE2661" i="79"/>
  <c r="R2661" i="79"/>
  <c r="P2661" i="79"/>
  <c r="T2661" i="79" s="1"/>
  <c r="O2661" i="79"/>
  <c r="N2661" i="79"/>
  <c r="M2661" i="79"/>
  <c r="L2661" i="79"/>
  <c r="K2661" i="79"/>
  <c r="J2661" i="79"/>
  <c r="I2661" i="79"/>
  <c r="H2661" i="79"/>
  <c r="G2661" i="79"/>
  <c r="F2661" i="79"/>
  <c r="E2661" i="79"/>
  <c r="D2661" i="79"/>
  <c r="C2661" i="79"/>
  <c r="B2661" i="79"/>
  <c r="AE2660" i="79"/>
  <c r="R2660" i="79"/>
  <c r="AG2660" i="79" s="1"/>
  <c r="P2660" i="79"/>
  <c r="T2660" i="79" s="1"/>
  <c r="O2660" i="79"/>
  <c r="N2660" i="79"/>
  <c r="M2660" i="79"/>
  <c r="L2660" i="79"/>
  <c r="K2660" i="79"/>
  <c r="J2660" i="79"/>
  <c r="I2660" i="79"/>
  <c r="H2660" i="79"/>
  <c r="G2660" i="79"/>
  <c r="F2660" i="79"/>
  <c r="E2660" i="79"/>
  <c r="D2660" i="79"/>
  <c r="C2660" i="79"/>
  <c r="B2660" i="79"/>
  <c r="AE2659" i="79"/>
  <c r="R2659" i="79"/>
  <c r="P2659" i="79"/>
  <c r="T2659" i="79" s="1"/>
  <c r="O2659" i="79"/>
  <c r="N2659" i="79"/>
  <c r="M2659" i="79"/>
  <c r="L2659" i="79"/>
  <c r="K2659" i="79"/>
  <c r="J2659" i="79"/>
  <c r="I2659" i="79"/>
  <c r="H2659" i="79"/>
  <c r="G2659" i="79"/>
  <c r="F2659" i="79"/>
  <c r="E2659" i="79"/>
  <c r="D2659" i="79"/>
  <c r="C2659" i="79"/>
  <c r="B2659" i="79"/>
  <c r="AE2658" i="79"/>
  <c r="R2658" i="79"/>
  <c r="AG2658" i="79" s="1"/>
  <c r="P2658" i="79"/>
  <c r="T2658" i="79" s="1"/>
  <c r="O2658" i="79"/>
  <c r="N2658" i="79"/>
  <c r="M2658" i="79"/>
  <c r="L2658" i="79"/>
  <c r="K2658" i="79"/>
  <c r="J2658" i="79"/>
  <c r="I2658" i="79"/>
  <c r="H2658" i="79"/>
  <c r="G2658" i="79"/>
  <c r="F2658" i="79"/>
  <c r="E2658" i="79"/>
  <c r="D2658" i="79"/>
  <c r="C2658" i="79"/>
  <c r="B2658" i="79"/>
  <c r="AE2657" i="79"/>
  <c r="R2657" i="79"/>
  <c r="P2657" i="79"/>
  <c r="T2657" i="79" s="1"/>
  <c r="O2657" i="79"/>
  <c r="N2657" i="79"/>
  <c r="M2657" i="79"/>
  <c r="L2657" i="79"/>
  <c r="K2657" i="79"/>
  <c r="J2657" i="79"/>
  <c r="I2657" i="79"/>
  <c r="H2657" i="79"/>
  <c r="G2657" i="79"/>
  <c r="F2657" i="79"/>
  <c r="E2657" i="79"/>
  <c r="D2657" i="79"/>
  <c r="C2657" i="79"/>
  <c r="B2657" i="79"/>
  <c r="AE2656" i="79"/>
  <c r="R2656" i="79"/>
  <c r="AG2656" i="79" s="1"/>
  <c r="P2656" i="79"/>
  <c r="T2656" i="79" s="1"/>
  <c r="O2656" i="79"/>
  <c r="N2656" i="79"/>
  <c r="M2656" i="79"/>
  <c r="L2656" i="79"/>
  <c r="K2656" i="79"/>
  <c r="J2656" i="79"/>
  <c r="I2656" i="79"/>
  <c r="H2656" i="79"/>
  <c r="G2656" i="79"/>
  <c r="F2656" i="79"/>
  <c r="E2656" i="79"/>
  <c r="D2656" i="79"/>
  <c r="C2656" i="79"/>
  <c r="B2656" i="79"/>
  <c r="AE2655" i="79"/>
  <c r="R2655" i="79"/>
  <c r="P2655" i="79"/>
  <c r="T2655" i="79" s="1"/>
  <c r="O2655" i="79"/>
  <c r="N2655" i="79"/>
  <c r="M2655" i="79"/>
  <c r="L2655" i="79"/>
  <c r="K2655" i="79"/>
  <c r="J2655" i="79"/>
  <c r="I2655" i="79"/>
  <c r="H2655" i="79"/>
  <c r="G2655" i="79"/>
  <c r="F2655" i="79"/>
  <c r="E2655" i="79"/>
  <c r="D2655" i="79"/>
  <c r="C2655" i="79"/>
  <c r="B2655" i="79"/>
  <c r="AE2654" i="79"/>
  <c r="R2654" i="79"/>
  <c r="AG2654" i="79" s="1"/>
  <c r="P2654" i="79"/>
  <c r="T2654" i="79" s="1"/>
  <c r="O2654" i="79"/>
  <c r="N2654" i="79"/>
  <c r="M2654" i="79"/>
  <c r="L2654" i="79"/>
  <c r="K2654" i="79"/>
  <c r="J2654" i="79"/>
  <c r="I2654" i="79"/>
  <c r="H2654" i="79"/>
  <c r="G2654" i="79"/>
  <c r="F2654" i="79"/>
  <c r="E2654" i="79"/>
  <c r="D2654" i="79"/>
  <c r="C2654" i="79"/>
  <c r="B2654" i="79"/>
  <c r="AE2653" i="79"/>
  <c r="R2653" i="79"/>
  <c r="P2653" i="79"/>
  <c r="T2653" i="79" s="1"/>
  <c r="O2653" i="79"/>
  <c r="N2653" i="79"/>
  <c r="M2653" i="79"/>
  <c r="L2653" i="79"/>
  <c r="K2653" i="79"/>
  <c r="J2653" i="79"/>
  <c r="I2653" i="79"/>
  <c r="H2653" i="79"/>
  <c r="G2653" i="79"/>
  <c r="F2653" i="79"/>
  <c r="E2653" i="79"/>
  <c r="D2653" i="79"/>
  <c r="C2653" i="79"/>
  <c r="B2653" i="79"/>
  <c r="AE2652" i="79"/>
  <c r="R2652" i="79"/>
  <c r="AG2652" i="79" s="1"/>
  <c r="P2652" i="79"/>
  <c r="T2652" i="79" s="1"/>
  <c r="O2652" i="79"/>
  <c r="N2652" i="79"/>
  <c r="M2652" i="79"/>
  <c r="L2652" i="79"/>
  <c r="K2652" i="79"/>
  <c r="J2652" i="79"/>
  <c r="I2652" i="79"/>
  <c r="H2652" i="79"/>
  <c r="G2652" i="79"/>
  <c r="F2652" i="79"/>
  <c r="E2652" i="79"/>
  <c r="D2652" i="79"/>
  <c r="C2652" i="79"/>
  <c r="B2652" i="79"/>
  <c r="AE2651" i="79"/>
  <c r="R2651" i="79"/>
  <c r="P2651" i="79"/>
  <c r="T2651" i="79" s="1"/>
  <c r="O2651" i="79"/>
  <c r="N2651" i="79"/>
  <c r="M2651" i="79"/>
  <c r="L2651" i="79"/>
  <c r="K2651" i="79"/>
  <c r="J2651" i="79"/>
  <c r="I2651" i="79"/>
  <c r="H2651" i="79"/>
  <c r="G2651" i="79"/>
  <c r="F2651" i="79"/>
  <c r="E2651" i="79"/>
  <c r="D2651" i="79"/>
  <c r="C2651" i="79"/>
  <c r="B2651" i="79"/>
  <c r="AE2650" i="79"/>
  <c r="R2650" i="79"/>
  <c r="AG2650" i="79" s="1"/>
  <c r="P2650" i="79"/>
  <c r="T2650" i="79" s="1"/>
  <c r="O2650" i="79"/>
  <c r="N2650" i="79"/>
  <c r="M2650" i="79"/>
  <c r="L2650" i="79"/>
  <c r="K2650" i="79"/>
  <c r="J2650" i="79"/>
  <c r="I2650" i="79"/>
  <c r="H2650" i="79"/>
  <c r="G2650" i="79"/>
  <c r="F2650" i="79"/>
  <c r="E2650" i="79"/>
  <c r="D2650" i="79"/>
  <c r="C2650" i="79"/>
  <c r="B2650" i="79"/>
  <c r="AE2649" i="79"/>
  <c r="R2649" i="79"/>
  <c r="P2649" i="79"/>
  <c r="T2649" i="79" s="1"/>
  <c r="O2649" i="79"/>
  <c r="N2649" i="79"/>
  <c r="M2649" i="79"/>
  <c r="L2649" i="79"/>
  <c r="K2649" i="79"/>
  <c r="J2649" i="79"/>
  <c r="I2649" i="79"/>
  <c r="H2649" i="79"/>
  <c r="G2649" i="79"/>
  <c r="F2649" i="79"/>
  <c r="E2649" i="79"/>
  <c r="D2649" i="79"/>
  <c r="C2649" i="79"/>
  <c r="B2649" i="79"/>
  <c r="AE2648" i="79"/>
  <c r="R2648" i="79"/>
  <c r="AG2648" i="79" s="1"/>
  <c r="P2648" i="79"/>
  <c r="T2648" i="79" s="1"/>
  <c r="O2648" i="79"/>
  <c r="N2648" i="79"/>
  <c r="M2648" i="79"/>
  <c r="L2648" i="79"/>
  <c r="K2648" i="79"/>
  <c r="J2648" i="79"/>
  <c r="I2648" i="79"/>
  <c r="H2648" i="79"/>
  <c r="G2648" i="79"/>
  <c r="F2648" i="79"/>
  <c r="E2648" i="79"/>
  <c r="D2648" i="79"/>
  <c r="C2648" i="79"/>
  <c r="B2648" i="79"/>
  <c r="AE2647" i="79"/>
  <c r="R2647" i="79"/>
  <c r="P2647" i="79"/>
  <c r="T2647" i="79" s="1"/>
  <c r="O2647" i="79"/>
  <c r="N2647" i="79"/>
  <c r="M2647" i="79"/>
  <c r="L2647" i="79"/>
  <c r="K2647" i="79"/>
  <c r="J2647" i="79"/>
  <c r="I2647" i="79"/>
  <c r="H2647" i="79"/>
  <c r="G2647" i="79"/>
  <c r="F2647" i="79"/>
  <c r="E2647" i="79"/>
  <c r="D2647" i="79"/>
  <c r="C2647" i="79"/>
  <c r="B2647" i="79"/>
  <c r="AE2646" i="79"/>
  <c r="R2646" i="79"/>
  <c r="AG2646" i="79" s="1"/>
  <c r="P2646" i="79"/>
  <c r="T2646" i="79" s="1"/>
  <c r="O2646" i="79"/>
  <c r="N2646" i="79"/>
  <c r="M2646" i="79"/>
  <c r="L2646" i="79"/>
  <c r="K2646" i="79"/>
  <c r="J2646" i="79"/>
  <c r="I2646" i="79"/>
  <c r="H2646" i="79"/>
  <c r="G2646" i="79"/>
  <c r="F2646" i="79"/>
  <c r="E2646" i="79"/>
  <c r="D2646" i="79"/>
  <c r="C2646" i="79"/>
  <c r="B2646" i="79"/>
  <c r="AE2645" i="79"/>
  <c r="R2645" i="79"/>
  <c r="P2645" i="79"/>
  <c r="T2645" i="79" s="1"/>
  <c r="O2645" i="79"/>
  <c r="N2645" i="79"/>
  <c r="M2645" i="79"/>
  <c r="L2645" i="79"/>
  <c r="K2645" i="79"/>
  <c r="J2645" i="79"/>
  <c r="I2645" i="79"/>
  <c r="H2645" i="79"/>
  <c r="G2645" i="79"/>
  <c r="F2645" i="79"/>
  <c r="E2645" i="79"/>
  <c r="D2645" i="79"/>
  <c r="C2645" i="79"/>
  <c r="B2645" i="79"/>
  <c r="AE2644" i="79"/>
  <c r="R2644" i="79"/>
  <c r="AG2644" i="79" s="1"/>
  <c r="P2644" i="79"/>
  <c r="T2644" i="79" s="1"/>
  <c r="O2644" i="79"/>
  <c r="N2644" i="79"/>
  <c r="M2644" i="79"/>
  <c r="L2644" i="79"/>
  <c r="K2644" i="79"/>
  <c r="J2644" i="79"/>
  <c r="I2644" i="79"/>
  <c r="H2644" i="79"/>
  <c r="G2644" i="79"/>
  <c r="F2644" i="79"/>
  <c r="E2644" i="79"/>
  <c r="D2644" i="79"/>
  <c r="C2644" i="79"/>
  <c r="B2644" i="79"/>
  <c r="AE2643" i="79"/>
  <c r="R2643" i="79"/>
  <c r="P2643" i="79"/>
  <c r="T2643" i="79" s="1"/>
  <c r="O2643" i="79"/>
  <c r="N2643" i="79"/>
  <c r="M2643" i="79"/>
  <c r="L2643" i="79"/>
  <c r="K2643" i="79"/>
  <c r="J2643" i="79"/>
  <c r="I2643" i="79"/>
  <c r="H2643" i="79"/>
  <c r="G2643" i="79"/>
  <c r="F2643" i="79"/>
  <c r="E2643" i="79"/>
  <c r="D2643" i="79"/>
  <c r="C2643" i="79"/>
  <c r="B2643" i="79"/>
  <c r="AE2642" i="79"/>
  <c r="R2642" i="79"/>
  <c r="AG2642" i="79" s="1"/>
  <c r="P2642" i="79"/>
  <c r="T2642" i="79" s="1"/>
  <c r="O2642" i="79"/>
  <c r="N2642" i="79"/>
  <c r="M2642" i="79"/>
  <c r="L2642" i="79"/>
  <c r="K2642" i="79"/>
  <c r="J2642" i="79"/>
  <c r="I2642" i="79"/>
  <c r="H2642" i="79"/>
  <c r="G2642" i="79"/>
  <c r="F2642" i="79"/>
  <c r="E2642" i="79"/>
  <c r="D2642" i="79"/>
  <c r="C2642" i="79"/>
  <c r="B2642" i="79"/>
  <c r="AE2641" i="79"/>
  <c r="R2641" i="79"/>
  <c r="P2641" i="79"/>
  <c r="T2641" i="79" s="1"/>
  <c r="O2641" i="79"/>
  <c r="N2641" i="79"/>
  <c r="M2641" i="79"/>
  <c r="L2641" i="79"/>
  <c r="K2641" i="79"/>
  <c r="J2641" i="79"/>
  <c r="I2641" i="79"/>
  <c r="H2641" i="79"/>
  <c r="G2641" i="79"/>
  <c r="F2641" i="79"/>
  <c r="E2641" i="79"/>
  <c r="D2641" i="79"/>
  <c r="C2641" i="79"/>
  <c r="B2641" i="79"/>
  <c r="AE2640" i="79"/>
  <c r="R2640" i="79"/>
  <c r="AG2640" i="79" s="1"/>
  <c r="P2640" i="79"/>
  <c r="T2640" i="79" s="1"/>
  <c r="O2640" i="79"/>
  <c r="N2640" i="79"/>
  <c r="M2640" i="79"/>
  <c r="L2640" i="79"/>
  <c r="K2640" i="79"/>
  <c r="J2640" i="79"/>
  <c r="I2640" i="79"/>
  <c r="H2640" i="79"/>
  <c r="G2640" i="79"/>
  <c r="F2640" i="79"/>
  <c r="E2640" i="79"/>
  <c r="D2640" i="79"/>
  <c r="C2640" i="79"/>
  <c r="B2640" i="79"/>
  <c r="AE2639" i="79"/>
  <c r="R2639" i="79"/>
  <c r="P2639" i="79"/>
  <c r="T2639" i="79" s="1"/>
  <c r="O2639" i="79"/>
  <c r="N2639" i="79"/>
  <c r="M2639" i="79"/>
  <c r="L2639" i="79"/>
  <c r="K2639" i="79"/>
  <c r="J2639" i="79"/>
  <c r="I2639" i="79"/>
  <c r="H2639" i="79"/>
  <c r="G2639" i="79"/>
  <c r="F2639" i="79"/>
  <c r="E2639" i="79"/>
  <c r="D2639" i="79"/>
  <c r="C2639" i="79"/>
  <c r="B2639" i="79"/>
  <c r="AE2638" i="79"/>
  <c r="R2638" i="79"/>
  <c r="AG2638" i="79" s="1"/>
  <c r="P2638" i="79"/>
  <c r="T2638" i="79" s="1"/>
  <c r="O2638" i="79"/>
  <c r="N2638" i="79"/>
  <c r="M2638" i="79"/>
  <c r="L2638" i="79"/>
  <c r="K2638" i="79"/>
  <c r="J2638" i="79"/>
  <c r="I2638" i="79"/>
  <c r="H2638" i="79"/>
  <c r="G2638" i="79"/>
  <c r="F2638" i="79"/>
  <c r="E2638" i="79"/>
  <c r="D2638" i="79"/>
  <c r="C2638" i="79"/>
  <c r="B2638" i="79"/>
  <c r="AE2637" i="79"/>
  <c r="R2637" i="79"/>
  <c r="P2637" i="79"/>
  <c r="T2637" i="79" s="1"/>
  <c r="O2637" i="79"/>
  <c r="N2637" i="79"/>
  <c r="M2637" i="79"/>
  <c r="L2637" i="79"/>
  <c r="K2637" i="79"/>
  <c r="J2637" i="79"/>
  <c r="I2637" i="79"/>
  <c r="H2637" i="79"/>
  <c r="G2637" i="79"/>
  <c r="F2637" i="79"/>
  <c r="E2637" i="79"/>
  <c r="D2637" i="79"/>
  <c r="C2637" i="79"/>
  <c r="B2637" i="79"/>
  <c r="AE2636" i="79"/>
  <c r="R2636" i="79"/>
  <c r="AG2636" i="79" s="1"/>
  <c r="P2636" i="79"/>
  <c r="T2636" i="79" s="1"/>
  <c r="O2636" i="79"/>
  <c r="N2636" i="79"/>
  <c r="M2636" i="79"/>
  <c r="L2636" i="79"/>
  <c r="K2636" i="79"/>
  <c r="J2636" i="79"/>
  <c r="I2636" i="79"/>
  <c r="H2636" i="79"/>
  <c r="G2636" i="79"/>
  <c r="F2636" i="79"/>
  <c r="E2636" i="79"/>
  <c r="D2636" i="79"/>
  <c r="C2636" i="79"/>
  <c r="B2636" i="79"/>
  <c r="AE2635" i="79"/>
  <c r="R2635" i="79"/>
  <c r="P2635" i="79"/>
  <c r="T2635" i="79" s="1"/>
  <c r="O2635" i="79"/>
  <c r="N2635" i="79"/>
  <c r="M2635" i="79"/>
  <c r="L2635" i="79"/>
  <c r="K2635" i="79"/>
  <c r="J2635" i="79"/>
  <c r="I2635" i="79"/>
  <c r="H2635" i="79"/>
  <c r="G2635" i="79"/>
  <c r="F2635" i="79"/>
  <c r="E2635" i="79"/>
  <c r="D2635" i="79"/>
  <c r="C2635" i="79"/>
  <c r="B2635" i="79"/>
  <c r="AE2634" i="79"/>
  <c r="R2634" i="79"/>
  <c r="AG2634" i="79" s="1"/>
  <c r="P2634" i="79"/>
  <c r="T2634" i="79" s="1"/>
  <c r="O2634" i="79"/>
  <c r="N2634" i="79"/>
  <c r="M2634" i="79"/>
  <c r="L2634" i="79"/>
  <c r="K2634" i="79"/>
  <c r="J2634" i="79"/>
  <c r="I2634" i="79"/>
  <c r="H2634" i="79"/>
  <c r="G2634" i="79"/>
  <c r="F2634" i="79"/>
  <c r="E2634" i="79"/>
  <c r="D2634" i="79"/>
  <c r="C2634" i="79"/>
  <c r="B2634" i="79"/>
  <c r="AE2633" i="79"/>
  <c r="R2633" i="79"/>
  <c r="P2633" i="79"/>
  <c r="T2633" i="79" s="1"/>
  <c r="O2633" i="79"/>
  <c r="N2633" i="79"/>
  <c r="M2633" i="79"/>
  <c r="L2633" i="79"/>
  <c r="K2633" i="79"/>
  <c r="J2633" i="79"/>
  <c r="I2633" i="79"/>
  <c r="H2633" i="79"/>
  <c r="G2633" i="79"/>
  <c r="F2633" i="79"/>
  <c r="E2633" i="79"/>
  <c r="D2633" i="79"/>
  <c r="C2633" i="79"/>
  <c r="B2633" i="79"/>
  <c r="AE2632" i="79"/>
  <c r="R2632" i="79"/>
  <c r="AG2632" i="79" s="1"/>
  <c r="P2632" i="79"/>
  <c r="T2632" i="79" s="1"/>
  <c r="O2632" i="79"/>
  <c r="N2632" i="79"/>
  <c r="M2632" i="79"/>
  <c r="L2632" i="79"/>
  <c r="K2632" i="79"/>
  <c r="J2632" i="79"/>
  <c r="I2632" i="79"/>
  <c r="H2632" i="79"/>
  <c r="G2632" i="79"/>
  <c r="F2632" i="79"/>
  <c r="E2632" i="79"/>
  <c r="D2632" i="79"/>
  <c r="C2632" i="79"/>
  <c r="B2632" i="79"/>
  <c r="AE2631" i="79"/>
  <c r="R2631" i="79"/>
  <c r="P2631" i="79"/>
  <c r="T2631" i="79" s="1"/>
  <c r="O2631" i="79"/>
  <c r="N2631" i="79"/>
  <c r="M2631" i="79"/>
  <c r="L2631" i="79"/>
  <c r="K2631" i="79"/>
  <c r="J2631" i="79"/>
  <c r="I2631" i="79"/>
  <c r="H2631" i="79"/>
  <c r="G2631" i="79"/>
  <c r="F2631" i="79"/>
  <c r="E2631" i="79"/>
  <c r="D2631" i="79"/>
  <c r="C2631" i="79"/>
  <c r="B2631" i="79"/>
  <c r="AE2630" i="79"/>
  <c r="R2630" i="79"/>
  <c r="AG2630" i="79" s="1"/>
  <c r="P2630" i="79"/>
  <c r="T2630" i="79" s="1"/>
  <c r="O2630" i="79"/>
  <c r="N2630" i="79"/>
  <c r="M2630" i="79"/>
  <c r="L2630" i="79"/>
  <c r="K2630" i="79"/>
  <c r="J2630" i="79"/>
  <c r="I2630" i="79"/>
  <c r="H2630" i="79"/>
  <c r="G2630" i="79"/>
  <c r="F2630" i="79"/>
  <c r="E2630" i="79"/>
  <c r="D2630" i="79"/>
  <c r="C2630" i="79"/>
  <c r="B2630" i="79"/>
  <c r="AE2629" i="79"/>
  <c r="R2629" i="79"/>
  <c r="P2629" i="79"/>
  <c r="T2629" i="79" s="1"/>
  <c r="O2629" i="79"/>
  <c r="N2629" i="79"/>
  <c r="M2629" i="79"/>
  <c r="L2629" i="79"/>
  <c r="K2629" i="79"/>
  <c r="J2629" i="79"/>
  <c r="I2629" i="79"/>
  <c r="H2629" i="79"/>
  <c r="G2629" i="79"/>
  <c r="F2629" i="79"/>
  <c r="E2629" i="79"/>
  <c r="D2629" i="79"/>
  <c r="C2629" i="79"/>
  <c r="B2629" i="79"/>
  <c r="AE2628" i="79"/>
  <c r="R2628" i="79"/>
  <c r="AG2628" i="79" s="1"/>
  <c r="P2628" i="79"/>
  <c r="T2628" i="79" s="1"/>
  <c r="O2628" i="79"/>
  <c r="N2628" i="79"/>
  <c r="M2628" i="79"/>
  <c r="L2628" i="79"/>
  <c r="K2628" i="79"/>
  <c r="J2628" i="79"/>
  <c r="I2628" i="79"/>
  <c r="H2628" i="79"/>
  <c r="G2628" i="79"/>
  <c r="F2628" i="79"/>
  <c r="E2628" i="79"/>
  <c r="D2628" i="79"/>
  <c r="C2628" i="79"/>
  <c r="B2628" i="79"/>
  <c r="AE2627" i="79"/>
  <c r="R2627" i="79"/>
  <c r="P2627" i="79"/>
  <c r="T2627" i="79" s="1"/>
  <c r="O2627" i="79"/>
  <c r="N2627" i="79"/>
  <c r="M2627" i="79"/>
  <c r="L2627" i="79"/>
  <c r="K2627" i="79"/>
  <c r="J2627" i="79"/>
  <c r="I2627" i="79"/>
  <c r="H2627" i="79"/>
  <c r="G2627" i="79"/>
  <c r="F2627" i="79"/>
  <c r="E2627" i="79"/>
  <c r="D2627" i="79"/>
  <c r="C2627" i="79"/>
  <c r="B2627" i="79"/>
  <c r="AE2626" i="79"/>
  <c r="R2626" i="79"/>
  <c r="AG2626" i="79" s="1"/>
  <c r="P2626" i="79"/>
  <c r="T2626" i="79" s="1"/>
  <c r="O2626" i="79"/>
  <c r="N2626" i="79"/>
  <c r="M2626" i="79"/>
  <c r="L2626" i="79"/>
  <c r="K2626" i="79"/>
  <c r="J2626" i="79"/>
  <c r="I2626" i="79"/>
  <c r="H2626" i="79"/>
  <c r="G2626" i="79"/>
  <c r="F2626" i="79"/>
  <c r="E2626" i="79"/>
  <c r="D2626" i="79"/>
  <c r="C2626" i="79"/>
  <c r="B2626" i="79"/>
  <c r="AE2625" i="79"/>
  <c r="R2625" i="79"/>
  <c r="P2625" i="79"/>
  <c r="T2625" i="79" s="1"/>
  <c r="O2625" i="79"/>
  <c r="N2625" i="79"/>
  <c r="M2625" i="79"/>
  <c r="L2625" i="79"/>
  <c r="K2625" i="79"/>
  <c r="J2625" i="79"/>
  <c r="I2625" i="79"/>
  <c r="H2625" i="79"/>
  <c r="G2625" i="79"/>
  <c r="F2625" i="79"/>
  <c r="E2625" i="79"/>
  <c r="D2625" i="79"/>
  <c r="C2625" i="79"/>
  <c r="B2625" i="79"/>
  <c r="AE2624" i="79"/>
  <c r="R2624" i="79"/>
  <c r="AG2624" i="79" s="1"/>
  <c r="P2624" i="79"/>
  <c r="T2624" i="79" s="1"/>
  <c r="O2624" i="79"/>
  <c r="N2624" i="79"/>
  <c r="M2624" i="79"/>
  <c r="L2624" i="79"/>
  <c r="K2624" i="79"/>
  <c r="J2624" i="79"/>
  <c r="I2624" i="79"/>
  <c r="H2624" i="79"/>
  <c r="G2624" i="79"/>
  <c r="F2624" i="79"/>
  <c r="E2624" i="79"/>
  <c r="D2624" i="79"/>
  <c r="C2624" i="79"/>
  <c r="B2624" i="79"/>
  <c r="AE2623" i="79"/>
  <c r="R2623" i="79"/>
  <c r="P2623" i="79"/>
  <c r="T2623" i="79" s="1"/>
  <c r="O2623" i="79"/>
  <c r="N2623" i="79"/>
  <c r="M2623" i="79"/>
  <c r="L2623" i="79"/>
  <c r="K2623" i="79"/>
  <c r="J2623" i="79"/>
  <c r="I2623" i="79"/>
  <c r="H2623" i="79"/>
  <c r="G2623" i="79"/>
  <c r="F2623" i="79"/>
  <c r="E2623" i="79"/>
  <c r="D2623" i="79"/>
  <c r="C2623" i="79"/>
  <c r="B2623" i="79"/>
  <c r="AE2622" i="79"/>
  <c r="R2622" i="79"/>
  <c r="AG2622" i="79" s="1"/>
  <c r="P2622" i="79"/>
  <c r="T2622" i="79" s="1"/>
  <c r="O2622" i="79"/>
  <c r="N2622" i="79"/>
  <c r="M2622" i="79"/>
  <c r="L2622" i="79"/>
  <c r="K2622" i="79"/>
  <c r="J2622" i="79"/>
  <c r="I2622" i="79"/>
  <c r="H2622" i="79"/>
  <c r="G2622" i="79"/>
  <c r="F2622" i="79"/>
  <c r="E2622" i="79"/>
  <c r="D2622" i="79"/>
  <c r="C2622" i="79"/>
  <c r="B2622" i="79"/>
  <c r="AE2621" i="79"/>
  <c r="R2621" i="79"/>
  <c r="P2621" i="79"/>
  <c r="T2621" i="79" s="1"/>
  <c r="O2621" i="79"/>
  <c r="N2621" i="79"/>
  <c r="M2621" i="79"/>
  <c r="L2621" i="79"/>
  <c r="K2621" i="79"/>
  <c r="J2621" i="79"/>
  <c r="I2621" i="79"/>
  <c r="H2621" i="79"/>
  <c r="G2621" i="79"/>
  <c r="F2621" i="79"/>
  <c r="E2621" i="79"/>
  <c r="D2621" i="79"/>
  <c r="C2621" i="79"/>
  <c r="B2621" i="79"/>
  <c r="AE2620" i="79"/>
  <c r="R2620" i="79"/>
  <c r="AG2620" i="79" s="1"/>
  <c r="P2620" i="79"/>
  <c r="T2620" i="79" s="1"/>
  <c r="O2620" i="79"/>
  <c r="N2620" i="79"/>
  <c r="M2620" i="79"/>
  <c r="L2620" i="79"/>
  <c r="K2620" i="79"/>
  <c r="J2620" i="79"/>
  <c r="I2620" i="79"/>
  <c r="H2620" i="79"/>
  <c r="G2620" i="79"/>
  <c r="F2620" i="79"/>
  <c r="E2620" i="79"/>
  <c r="D2620" i="79"/>
  <c r="C2620" i="79"/>
  <c r="B2620" i="79"/>
  <c r="AE2619" i="79"/>
  <c r="R2619" i="79"/>
  <c r="P2619" i="79"/>
  <c r="T2619" i="79" s="1"/>
  <c r="O2619" i="79"/>
  <c r="N2619" i="79"/>
  <c r="M2619" i="79"/>
  <c r="L2619" i="79"/>
  <c r="K2619" i="79"/>
  <c r="J2619" i="79"/>
  <c r="I2619" i="79"/>
  <c r="H2619" i="79"/>
  <c r="G2619" i="79"/>
  <c r="F2619" i="79"/>
  <c r="E2619" i="79"/>
  <c r="D2619" i="79"/>
  <c r="C2619" i="79"/>
  <c r="B2619" i="79"/>
  <c r="AE2618" i="79"/>
  <c r="R2618" i="79"/>
  <c r="AG2618" i="79" s="1"/>
  <c r="P2618" i="79"/>
  <c r="T2618" i="79" s="1"/>
  <c r="O2618" i="79"/>
  <c r="N2618" i="79"/>
  <c r="M2618" i="79"/>
  <c r="L2618" i="79"/>
  <c r="K2618" i="79"/>
  <c r="J2618" i="79"/>
  <c r="I2618" i="79"/>
  <c r="H2618" i="79"/>
  <c r="G2618" i="79"/>
  <c r="F2618" i="79"/>
  <c r="E2618" i="79"/>
  <c r="D2618" i="79"/>
  <c r="C2618" i="79"/>
  <c r="B2618" i="79"/>
  <c r="AE2617" i="79"/>
  <c r="R2617" i="79"/>
  <c r="P2617" i="79"/>
  <c r="T2617" i="79" s="1"/>
  <c r="O2617" i="79"/>
  <c r="N2617" i="79"/>
  <c r="M2617" i="79"/>
  <c r="L2617" i="79"/>
  <c r="K2617" i="79"/>
  <c r="J2617" i="79"/>
  <c r="I2617" i="79"/>
  <c r="H2617" i="79"/>
  <c r="G2617" i="79"/>
  <c r="F2617" i="79"/>
  <c r="E2617" i="79"/>
  <c r="D2617" i="79"/>
  <c r="C2617" i="79"/>
  <c r="B2617" i="79"/>
  <c r="AE2616" i="79"/>
  <c r="R2616" i="79"/>
  <c r="AG2616" i="79" s="1"/>
  <c r="P2616" i="79"/>
  <c r="T2616" i="79" s="1"/>
  <c r="O2616" i="79"/>
  <c r="N2616" i="79"/>
  <c r="M2616" i="79"/>
  <c r="L2616" i="79"/>
  <c r="K2616" i="79"/>
  <c r="J2616" i="79"/>
  <c r="I2616" i="79"/>
  <c r="H2616" i="79"/>
  <c r="G2616" i="79"/>
  <c r="F2616" i="79"/>
  <c r="E2616" i="79"/>
  <c r="D2616" i="79"/>
  <c r="C2616" i="79"/>
  <c r="B2616" i="79"/>
  <c r="AE2615" i="79"/>
  <c r="R2615" i="79"/>
  <c r="P2615" i="79"/>
  <c r="T2615" i="79" s="1"/>
  <c r="O2615" i="79"/>
  <c r="N2615" i="79"/>
  <c r="M2615" i="79"/>
  <c r="L2615" i="79"/>
  <c r="K2615" i="79"/>
  <c r="J2615" i="79"/>
  <c r="I2615" i="79"/>
  <c r="H2615" i="79"/>
  <c r="G2615" i="79"/>
  <c r="F2615" i="79"/>
  <c r="E2615" i="79"/>
  <c r="D2615" i="79"/>
  <c r="C2615" i="79"/>
  <c r="B2615" i="79"/>
  <c r="AE2614" i="79"/>
  <c r="R2614" i="79"/>
  <c r="P2614" i="79"/>
  <c r="T2614" i="79" s="1"/>
  <c r="O2614" i="79"/>
  <c r="N2614" i="79"/>
  <c r="M2614" i="79"/>
  <c r="L2614" i="79"/>
  <c r="K2614" i="79"/>
  <c r="J2614" i="79"/>
  <c r="I2614" i="79"/>
  <c r="H2614" i="79"/>
  <c r="G2614" i="79"/>
  <c r="F2614" i="79"/>
  <c r="E2614" i="79"/>
  <c r="D2614" i="79"/>
  <c r="C2614" i="79"/>
  <c r="B2614" i="79"/>
  <c r="AE2613" i="79"/>
  <c r="R2613" i="79"/>
  <c r="P2613" i="79"/>
  <c r="T2613" i="79" s="1"/>
  <c r="AG2613" i="79" s="1"/>
  <c r="O2613" i="79"/>
  <c r="N2613" i="79"/>
  <c r="M2613" i="79"/>
  <c r="L2613" i="79"/>
  <c r="K2613" i="79"/>
  <c r="J2613" i="79"/>
  <c r="I2613" i="79"/>
  <c r="H2613" i="79"/>
  <c r="G2613" i="79"/>
  <c r="F2613" i="79"/>
  <c r="E2613" i="79"/>
  <c r="D2613" i="79"/>
  <c r="C2613" i="79"/>
  <c r="B2613" i="79"/>
  <c r="AE2612" i="79"/>
  <c r="R2612" i="79"/>
  <c r="P2612" i="79"/>
  <c r="T2612" i="79" s="1"/>
  <c r="O2612" i="79"/>
  <c r="N2612" i="79"/>
  <c r="M2612" i="79"/>
  <c r="L2612" i="79"/>
  <c r="K2612" i="79"/>
  <c r="J2612" i="79"/>
  <c r="I2612" i="79"/>
  <c r="H2612" i="79"/>
  <c r="G2612" i="79"/>
  <c r="F2612" i="79"/>
  <c r="E2612" i="79"/>
  <c r="D2612" i="79"/>
  <c r="C2612" i="79"/>
  <c r="B2612" i="79"/>
  <c r="AE2611" i="79"/>
  <c r="R2611" i="79"/>
  <c r="P2611" i="79"/>
  <c r="T2611" i="79" s="1"/>
  <c r="AG2611" i="79" s="1"/>
  <c r="O2611" i="79"/>
  <c r="N2611" i="79"/>
  <c r="M2611" i="79"/>
  <c r="L2611" i="79"/>
  <c r="K2611" i="79"/>
  <c r="J2611" i="79"/>
  <c r="I2611" i="79"/>
  <c r="H2611" i="79"/>
  <c r="G2611" i="79"/>
  <c r="F2611" i="79"/>
  <c r="E2611" i="79"/>
  <c r="D2611" i="79"/>
  <c r="C2611" i="79"/>
  <c r="B2611" i="79"/>
  <c r="AE2610" i="79"/>
  <c r="R2610" i="79"/>
  <c r="P2610" i="79"/>
  <c r="T2610" i="79" s="1"/>
  <c r="O2610" i="79"/>
  <c r="N2610" i="79"/>
  <c r="M2610" i="79"/>
  <c r="L2610" i="79"/>
  <c r="K2610" i="79"/>
  <c r="J2610" i="79"/>
  <c r="I2610" i="79"/>
  <c r="H2610" i="79"/>
  <c r="G2610" i="79"/>
  <c r="F2610" i="79"/>
  <c r="E2610" i="79"/>
  <c r="D2610" i="79"/>
  <c r="C2610" i="79"/>
  <c r="B2610" i="79"/>
  <c r="AE2609" i="79"/>
  <c r="R2609" i="79"/>
  <c r="P2609" i="79"/>
  <c r="T2609" i="79" s="1"/>
  <c r="AG2609" i="79" s="1"/>
  <c r="O2609" i="79"/>
  <c r="N2609" i="79"/>
  <c r="M2609" i="79"/>
  <c r="L2609" i="79"/>
  <c r="K2609" i="79"/>
  <c r="J2609" i="79"/>
  <c r="I2609" i="79"/>
  <c r="H2609" i="79"/>
  <c r="G2609" i="79"/>
  <c r="F2609" i="79"/>
  <c r="E2609" i="79"/>
  <c r="D2609" i="79"/>
  <c r="C2609" i="79"/>
  <c r="B2609" i="79"/>
  <c r="AE2608" i="79"/>
  <c r="R2608" i="79"/>
  <c r="P2608" i="79"/>
  <c r="T2608" i="79" s="1"/>
  <c r="O2608" i="79"/>
  <c r="N2608" i="79"/>
  <c r="M2608" i="79"/>
  <c r="L2608" i="79"/>
  <c r="K2608" i="79"/>
  <c r="J2608" i="79"/>
  <c r="I2608" i="79"/>
  <c r="H2608" i="79"/>
  <c r="G2608" i="79"/>
  <c r="F2608" i="79"/>
  <c r="E2608" i="79"/>
  <c r="D2608" i="79"/>
  <c r="C2608" i="79"/>
  <c r="B2608" i="79"/>
  <c r="AE2607" i="79"/>
  <c r="R2607" i="79"/>
  <c r="P2607" i="79"/>
  <c r="T2607" i="79" s="1"/>
  <c r="AG2607" i="79" s="1"/>
  <c r="O2607" i="79"/>
  <c r="N2607" i="79"/>
  <c r="M2607" i="79"/>
  <c r="L2607" i="79"/>
  <c r="K2607" i="79"/>
  <c r="J2607" i="79"/>
  <c r="I2607" i="79"/>
  <c r="H2607" i="79"/>
  <c r="G2607" i="79"/>
  <c r="F2607" i="79"/>
  <c r="E2607" i="79"/>
  <c r="D2607" i="79"/>
  <c r="C2607" i="79"/>
  <c r="B2607" i="79"/>
  <c r="AE2606" i="79"/>
  <c r="R2606" i="79"/>
  <c r="P2606" i="79"/>
  <c r="T2606" i="79" s="1"/>
  <c r="O2606" i="79"/>
  <c r="N2606" i="79"/>
  <c r="M2606" i="79"/>
  <c r="L2606" i="79"/>
  <c r="K2606" i="79"/>
  <c r="J2606" i="79"/>
  <c r="I2606" i="79"/>
  <c r="H2606" i="79"/>
  <c r="G2606" i="79"/>
  <c r="F2606" i="79"/>
  <c r="E2606" i="79"/>
  <c r="D2606" i="79"/>
  <c r="C2606" i="79"/>
  <c r="B2606" i="79"/>
  <c r="AE2605" i="79"/>
  <c r="R2605" i="79"/>
  <c r="P2605" i="79"/>
  <c r="T2605" i="79" s="1"/>
  <c r="AG2605" i="79" s="1"/>
  <c r="O2605" i="79"/>
  <c r="N2605" i="79"/>
  <c r="M2605" i="79"/>
  <c r="L2605" i="79"/>
  <c r="K2605" i="79"/>
  <c r="J2605" i="79"/>
  <c r="I2605" i="79"/>
  <c r="H2605" i="79"/>
  <c r="G2605" i="79"/>
  <c r="F2605" i="79"/>
  <c r="E2605" i="79"/>
  <c r="D2605" i="79"/>
  <c r="C2605" i="79"/>
  <c r="B2605" i="79"/>
  <c r="AE2604" i="79"/>
  <c r="R2604" i="79"/>
  <c r="P2604" i="79"/>
  <c r="T2604" i="79" s="1"/>
  <c r="O2604" i="79"/>
  <c r="N2604" i="79"/>
  <c r="M2604" i="79"/>
  <c r="L2604" i="79"/>
  <c r="K2604" i="79"/>
  <c r="J2604" i="79"/>
  <c r="I2604" i="79"/>
  <c r="H2604" i="79"/>
  <c r="G2604" i="79"/>
  <c r="F2604" i="79"/>
  <c r="E2604" i="79"/>
  <c r="D2604" i="79"/>
  <c r="C2604" i="79"/>
  <c r="B2604" i="79"/>
  <c r="AE2603" i="79"/>
  <c r="R2603" i="79"/>
  <c r="P2603" i="79"/>
  <c r="T2603" i="79" s="1"/>
  <c r="AG2603" i="79" s="1"/>
  <c r="O2603" i="79"/>
  <c r="N2603" i="79"/>
  <c r="M2603" i="79"/>
  <c r="L2603" i="79"/>
  <c r="K2603" i="79"/>
  <c r="J2603" i="79"/>
  <c r="I2603" i="79"/>
  <c r="H2603" i="79"/>
  <c r="G2603" i="79"/>
  <c r="F2603" i="79"/>
  <c r="E2603" i="79"/>
  <c r="D2603" i="79"/>
  <c r="C2603" i="79"/>
  <c r="B2603" i="79"/>
  <c r="AE2602" i="79"/>
  <c r="R2602" i="79"/>
  <c r="P2602" i="79"/>
  <c r="T2602" i="79" s="1"/>
  <c r="O2602" i="79"/>
  <c r="N2602" i="79"/>
  <c r="M2602" i="79"/>
  <c r="L2602" i="79"/>
  <c r="K2602" i="79"/>
  <c r="J2602" i="79"/>
  <c r="I2602" i="79"/>
  <c r="H2602" i="79"/>
  <c r="G2602" i="79"/>
  <c r="F2602" i="79"/>
  <c r="E2602" i="79"/>
  <c r="D2602" i="79"/>
  <c r="C2602" i="79"/>
  <c r="B2602" i="79"/>
  <c r="AE2601" i="79"/>
  <c r="R2601" i="79"/>
  <c r="P2601" i="79"/>
  <c r="T2601" i="79" s="1"/>
  <c r="AG2601" i="79" s="1"/>
  <c r="O2601" i="79"/>
  <c r="N2601" i="79"/>
  <c r="M2601" i="79"/>
  <c r="L2601" i="79"/>
  <c r="K2601" i="79"/>
  <c r="J2601" i="79"/>
  <c r="I2601" i="79"/>
  <c r="H2601" i="79"/>
  <c r="G2601" i="79"/>
  <c r="F2601" i="79"/>
  <c r="E2601" i="79"/>
  <c r="D2601" i="79"/>
  <c r="C2601" i="79"/>
  <c r="B2601" i="79"/>
  <c r="AE2600" i="79"/>
  <c r="R2600" i="79"/>
  <c r="P2600" i="79"/>
  <c r="T2600" i="79" s="1"/>
  <c r="O2600" i="79"/>
  <c r="N2600" i="79"/>
  <c r="M2600" i="79"/>
  <c r="L2600" i="79"/>
  <c r="K2600" i="79"/>
  <c r="J2600" i="79"/>
  <c r="I2600" i="79"/>
  <c r="H2600" i="79"/>
  <c r="G2600" i="79"/>
  <c r="F2600" i="79"/>
  <c r="E2600" i="79"/>
  <c r="D2600" i="79"/>
  <c r="C2600" i="79"/>
  <c r="B2600" i="79"/>
  <c r="AE2599" i="79"/>
  <c r="R2599" i="79"/>
  <c r="P2599" i="79"/>
  <c r="T2599" i="79" s="1"/>
  <c r="AG2599" i="79" s="1"/>
  <c r="O2599" i="79"/>
  <c r="N2599" i="79"/>
  <c r="M2599" i="79"/>
  <c r="L2599" i="79"/>
  <c r="K2599" i="79"/>
  <c r="J2599" i="79"/>
  <c r="I2599" i="79"/>
  <c r="H2599" i="79"/>
  <c r="G2599" i="79"/>
  <c r="F2599" i="79"/>
  <c r="E2599" i="79"/>
  <c r="D2599" i="79"/>
  <c r="C2599" i="79"/>
  <c r="B2599" i="79"/>
  <c r="AE2598" i="79"/>
  <c r="R2598" i="79"/>
  <c r="P2598" i="79"/>
  <c r="T2598" i="79" s="1"/>
  <c r="O2598" i="79"/>
  <c r="N2598" i="79"/>
  <c r="M2598" i="79"/>
  <c r="L2598" i="79"/>
  <c r="K2598" i="79"/>
  <c r="J2598" i="79"/>
  <c r="I2598" i="79"/>
  <c r="H2598" i="79"/>
  <c r="G2598" i="79"/>
  <c r="F2598" i="79"/>
  <c r="E2598" i="79"/>
  <c r="D2598" i="79"/>
  <c r="C2598" i="79"/>
  <c r="B2598" i="79"/>
  <c r="AE2597" i="79"/>
  <c r="R2597" i="79"/>
  <c r="P2597" i="79"/>
  <c r="T2597" i="79" s="1"/>
  <c r="AG2597" i="79" s="1"/>
  <c r="O2597" i="79"/>
  <c r="N2597" i="79"/>
  <c r="M2597" i="79"/>
  <c r="L2597" i="79"/>
  <c r="K2597" i="79"/>
  <c r="J2597" i="79"/>
  <c r="I2597" i="79"/>
  <c r="H2597" i="79"/>
  <c r="G2597" i="79"/>
  <c r="F2597" i="79"/>
  <c r="E2597" i="79"/>
  <c r="D2597" i="79"/>
  <c r="C2597" i="79"/>
  <c r="B2597" i="79"/>
  <c r="AE2596" i="79"/>
  <c r="R2596" i="79"/>
  <c r="P2596" i="79"/>
  <c r="T2596" i="79" s="1"/>
  <c r="O2596" i="79"/>
  <c r="N2596" i="79"/>
  <c r="M2596" i="79"/>
  <c r="L2596" i="79"/>
  <c r="K2596" i="79"/>
  <c r="J2596" i="79"/>
  <c r="I2596" i="79"/>
  <c r="H2596" i="79"/>
  <c r="G2596" i="79"/>
  <c r="F2596" i="79"/>
  <c r="E2596" i="79"/>
  <c r="D2596" i="79"/>
  <c r="C2596" i="79"/>
  <c r="B2596" i="79"/>
  <c r="AE2595" i="79"/>
  <c r="R2595" i="79"/>
  <c r="P2595" i="79"/>
  <c r="T2595" i="79" s="1"/>
  <c r="AG2595" i="79" s="1"/>
  <c r="O2595" i="79"/>
  <c r="N2595" i="79"/>
  <c r="M2595" i="79"/>
  <c r="L2595" i="79"/>
  <c r="K2595" i="79"/>
  <c r="J2595" i="79"/>
  <c r="I2595" i="79"/>
  <c r="H2595" i="79"/>
  <c r="G2595" i="79"/>
  <c r="F2595" i="79"/>
  <c r="E2595" i="79"/>
  <c r="D2595" i="79"/>
  <c r="C2595" i="79"/>
  <c r="B2595" i="79"/>
  <c r="AE2594" i="79"/>
  <c r="R2594" i="79"/>
  <c r="P2594" i="79"/>
  <c r="T2594" i="79" s="1"/>
  <c r="O2594" i="79"/>
  <c r="N2594" i="79"/>
  <c r="M2594" i="79"/>
  <c r="L2594" i="79"/>
  <c r="K2594" i="79"/>
  <c r="J2594" i="79"/>
  <c r="I2594" i="79"/>
  <c r="H2594" i="79"/>
  <c r="G2594" i="79"/>
  <c r="F2594" i="79"/>
  <c r="E2594" i="79"/>
  <c r="D2594" i="79"/>
  <c r="C2594" i="79"/>
  <c r="B2594" i="79"/>
  <c r="AE2593" i="79"/>
  <c r="R2593" i="79"/>
  <c r="P2593" i="79"/>
  <c r="T2593" i="79" s="1"/>
  <c r="AG2593" i="79" s="1"/>
  <c r="O2593" i="79"/>
  <c r="N2593" i="79"/>
  <c r="M2593" i="79"/>
  <c r="L2593" i="79"/>
  <c r="K2593" i="79"/>
  <c r="J2593" i="79"/>
  <c r="I2593" i="79"/>
  <c r="H2593" i="79"/>
  <c r="G2593" i="79"/>
  <c r="F2593" i="79"/>
  <c r="E2593" i="79"/>
  <c r="D2593" i="79"/>
  <c r="C2593" i="79"/>
  <c r="B2593" i="79"/>
  <c r="AE2592" i="79"/>
  <c r="R2592" i="79"/>
  <c r="P2592" i="79"/>
  <c r="T2592" i="79" s="1"/>
  <c r="O2592" i="79"/>
  <c r="N2592" i="79"/>
  <c r="M2592" i="79"/>
  <c r="L2592" i="79"/>
  <c r="K2592" i="79"/>
  <c r="J2592" i="79"/>
  <c r="I2592" i="79"/>
  <c r="H2592" i="79"/>
  <c r="G2592" i="79"/>
  <c r="F2592" i="79"/>
  <c r="E2592" i="79"/>
  <c r="D2592" i="79"/>
  <c r="C2592" i="79"/>
  <c r="B2592" i="79"/>
  <c r="AE2591" i="79"/>
  <c r="R2591" i="79"/>
  <c r="P2591" i="79"/>
  <c r="T2591" i="79" s="1"/>
  <c r="AG2591" i="79" s="1"/>
  <c r="O2591" i="79"/>
  <c r="N2591" i="79"/>
  <c r="M2591" i="79"/>
  <c r="L2591" i="79"/>
  <c r="K2591" i="79"/>
  <c r="J2591" i="79"/>
  <c r="I2591" i="79"/>
  <c r="H2591" i="79"/>
  <c r="G2591" i="79"/>
  <c r="F2591" i="79"/>
  <c r="E2591" i="79"/>
  <c r="D2591" i="79"/>
  <c r="C2591" i="79"/>
  <c r="B2591" i="79"/>
  <c r="AE2590" i="79"/>
  <c r="R2590" i="79"/>
  <c r="P2590" i="79"/>
  <c r="T2590" i="79" s="1"/>
  <c r="O2590" i="79"/>
  <c r="N2590" i="79"/>
  <c r="M2590" i="79"/>
  <c r="L2590" i="79"/>
  <c r="K2590" i="79"/>
  <c r="J2590" i="79"/>
  <c r="I2590" i="79"/>
  <c r="H2590" i="79"/>
  <c r="G2590" i="79"/>
  <c r="F2590" i="79"/>
  <c r="E2590" i="79"/>
  <c r="D2590" i="79"/>
  <c r="C2590" i="79"/>
  <c r="B2590" i="79"/>
  <c r="AE2589" i="79"/>
  <c r="R2589" i="79"/>
  <c r="P2589" i="79"/>
  <c r="T2589" i="79" s="1"/>
  <c r="AG2589" i="79" s="1"/>
  <c r="O2589" i="79"/>
  <c r="N2589" i="79"/>
  <c r="M2589" i="79"/>
  <c r="L2589" i="79"/>
  <c r="K2589" i="79"/>
  <c r="J2589" i="79"/>
  <c r="I2589" i="79"/>
  <c r="H2589" i="79"/>
  <c r="G2589" i="79"/>
  <c r="F2589" i="79"/>
  <c r="E2589" i="79"/>
  <c r="D2589" i="79"/>
  <c r="C2589" i="79"/>
  <c r="B2589" i="79"/>
  <c r="AE2588" i="79"/>
  <c r="R2588" i="79"/>
  <c r="P2588" i="79"/>
  <c r="T2588" i="79" s="1"/>
  <c r="O2588" i="79"/>
  <c r="N2588" i="79"/>
  <c r="M2588" i="79"/>
  <c r="L2588" i="79"/>
  <c r="K2588" i="79"/>
  <c r="J2588" i="79"/>
  <c r="I2588" i="79"/>
  <c r="H2588" i="79"/>
  <c r="G2588" i="79"/>
  <c r="F2588" i="79"/>
  <c r="E2588" i="79"/>
  <c r="D2588" i="79"/>
  <c r="C2588" i="79"/>
  <c r="B2588" i="79"/>
  <c r="AE2587" i="79"/>
  <c r="R2587" i="79"/>
  <c r="P2587" i="79"/>
  <c r="T2587" i="79" s="1"/>
  <c r="AG2587" i="79" s="1"/>
  <c r="O2587" i="79"/>
  <c r="N2587" i="79"/>
  <c r="M2587" i="79"/>
  <c r="L2587" i="79"/>
  <c r="K2587" i="79"/>
  <c r="J2587" i="79"/>
  <c r="I2587" i="79"/>
  <c r="H2587" i="79"/>
  <c r="G2587" i="79"/>
  <c r="F2587" i="79"/>
  <c r="E2587" i="79"/>
  <c r="D2587" i="79"/>
  <c r="C2587" i="79"/>
  <c r="B2587" i="79"/>
  <c r="AE2586" i="79"/>
  <c r="R2586" i="79"/>
  <c r="P2586" i="79"/>
  <c r="T2586" i="79" s="1"/>
  <c r="O2586" i="79"/>
  <c r="N2586" i="79"/>
  <c r="M2586" i="79"/>
  <c r="L2586" i="79"/>
  <c r="K2586" i="79"/>
  <c r="J2586" i="79"/>
  <c r="I2586" i="79"/>
  <c r="H2586" i="79"/>
  <c r="G2586" i="79"/>
  <c r="F2586" i="79"/>
  <c r="E2586" i="79"/>
  <c r="D2586" i="79"/>
  <c r="C2586" i="79"/>
  <c r="B2586" i="79"/>
  <c r="AE2585" i="79"/>
  <c r="R2585" i="79"/>
  <c r="P2585" i="79"/>
  <c r="T2585" i="79" s="1"/>
  <c r="AG2585" i="79" s="1"/>
  <c r="O2585" i="79"/>
  <c r="N2585" i="79"/>
  <c r="M2585" i="79"/>
  <c r="L2585" i="79"/>
  <c r="K2585" i="79"/>
  <c r="J2585" i="79"/>
  <c r="I2585" i="79"/>
  <c r="H2585" i="79"/>
  <c r="G2585" i="79"/>
  <c r="F2585" i="79"/>
  <c r="E2585" i="79"/>
  <c r="D2585" i="79"/>
  <c r="C2585" i="79"/>
  <c r="B2585" i="79"/>
  <c r="AE2584" i="79"/>
  <c r="R2584" i="79"/>
  <c r="P2584" i="79"/>
  <c r="T2584" i="79" s="1"/>
  <c r="O2584" i="79"/>
  <c r="N2584" i="79"/>
  <c r="M2584" i="79"/>
  <c r="L2584" i="79"/>
  <c r="K2584" i="79"/>
  <c r="J2584" i="79"/>
  <c r="I2584" i="79"/>
  <c r="H2584" i="79"/>
  <c r="G2584" i="79"/>
  <c r="F2584" i="79"/>
  <c r="E2584" i="79"/>
  <c r="D2584" i="79"/>
  <c r="C2584" i="79"/>
  <c r="B2584" i="79"/>
  <c r="AE2583" i="79"/>
  <c r="R2583" i="79"/>
  <c r="P2583" i="79"/>
  <c r="T2583" i="79" s="1"/>
  <c r="AG2583" i="79" s="1"/>
  <c r="O2583" i="79"/>
  <c r="N2583" i="79"/>
  <c r="M2583" i="79"/>
  <c r="L2583" i="79"/>
  <c r="K2583" i="79"/>
  <c r="J2583" i="79"/>
  <c r="I2583" i="79"/>
  <c r="H2583" i="79"/>
  <c r="G2583" i="79"/>
  <c r="F2583" i="79"/>
  <c r="E2583" i="79"/>
  <c r="D2583" i="79"/>
  <c r="C2583" i="79"/>
  <c r="B2583" i="79"/>
  <c r="AE2582" i="79"/>
  <c r="R2582" i="79"/>
  <c r="P2582" i="79"/>
  <c r="T2582" i="79" s="1"/>
  <c r="O2582" i="79"/>
  <c r="N2582" i="79"/>
  <c r="M2582" i="79"/>
  <c r="L2582" i="79"/>
  <c r="K2582" i="79"/>
  <c r="J2582" i="79"/>
  <c r="I2582" i="79"/>
  <c r="H2582" i="79"/>
  <c r="G2582" i="79"/>
  <c r="F2582" i="79"/>
  <c r="E2582" i="79"/>
  <c r="D2582" i="79"/>
  <c r="C2582" i="79"/>
  <c r="B2582" i="79"/>
  <c r="AE2581" i="79"/>
  <c r="R2581" i="79"/>
  <c r="P2581" i="79"/>
  <c r="T2581" i="79" s="1"/>
  <c r="AG2581" i="79" s="1"/>
  <c r="O2581" i="79"/>
  <c r="N2581" i="79"/>
  <c r="M2581" i="79"/>
  <c r="L2581" i="79"/>
  <c r="K2581" i="79"/>
  <c r="J2581" i="79"/>
  <c r="I2581" i="79"/>
  <c r="H2581" i="79"/>
  <c r="G2581" i="79"/>
  <c r="F2581" i="79"/>
  <c r="E2581" i="79"/>
  <c r="D2581" i="79"/>
  <c r="C2581" i="79"/>
  <c r="B2581" i="79"/>
  <c r="AE2580" i="79"/>
  <c r="R2580" i="79"/>
  <c r="P2580" i="79"/>
  <c r="T2580" i="79" s="1"/>
  <c r="O2580" i="79"/>
  <c r="N2580" i="79"/>
  <c r="M2580" i="79"/>
  <c r="L2580" i="79"/>
  <c r="K2580" i="79"/>
  <c r="J2580" i="79"/>
  <c r="I2580" i="79"/>
  <c r="H2580" i="79"/>
  <c r="G2580" i="79"/>
  <c r="F2580" i="79"/>
  <c r="E2580" i="79"/>
  <c r="D2580" i="79"/>
  <c r="C2580" i="79"/>
  <c r="B2580" i="79"/>
  <c r="AE2579" i="79"/>
  <c r="R2579" i="79"/>
  <c r="P2579" i="79"/>
  <c r="T2579" i="79" s="1"/>
  <c r="AG2579" i="79" s="1"/>
  <c r="O2579" i="79"/>
  <c r="N2579" i="79"/>
  <c r="M2579" i="79"/>
  <c r="L2579" i="79"/>
  <c r="K2579" i="79"/>
  <c r="J2579" i="79"/>
  <c r="I2579" i="79"/>
  <c r="H2579" i="79"/>
  <c r="G2579" i="79"/>
  <c r="F2579" i="79"/>
  <c r="E2579" i="79"/>
  <c r="D2579" i="79"/>
  <c r="C2579" i="79"/>
  <c r="B2579" i="79"/>
  <c r="AE2578" i="79"/>
  <c r="R2578" i="79"/>
  <c r="P2578" i="79"/>
  <c r="T2578" i="79" s="1"/>
  <c r="O2578" i="79"/>
  <c r="N2578" i="79"/>
  <c r="M2578" i="79"/>
  <c r="L2578" i="79"/>
  <c r="K2578" i="79"/>
  <c r="J2578" i="79"/>
  <c r="I2578" i="79"/>
  <c r="H2578" i="79"/>
  <c r="G2578" i="79"/>
  <c r="F2578" i="79"/>
  <c r="E2578" i="79"/>
  <c r="D2578" i="79"/>
  <c r="C2578" i="79"/>
  <c r="B2578" i="79"/>
  <c r="AE2577" i="79"/>
  <c r="R2577" i="79"/>
  <c r="P2577" i="79"/>
  <c r="T2577" i="79" s="1"/>
  <c r="AG2577" i="79" s="1"/>
  <c r="O2577" i="79"/>
  <c r="N2577" i="79"/>
  <c r="M2577" i="79"/>
  <c r="L2577" i="79"/>
  <c r="K2577" i="79"/>
  <c r="J2577" i="79"/>
  <c r="I2577" i="79"/>
  <c r="H2577" i="79"/>
  <c r="G2577" i="79"/>
  <c r="F2577" i="79"/>
  <c r="E2577" i="79"/>
  <c r="D2577" i="79"/>
  <c r="C2577" i="79"/>
  <c r="B2577" i="79"/>
  <c r="AE2576" i="79"/>
  <c r="R2576" i="79"/>
  <c r="P2576" i="79"/>
  <c r="T2576" i="79" s="1"/>
  <c r="O2576" i="79"/>
  <c r="N2576" i="79"/>
  <c r="M2576" i="79"/>
  <c r="L2576" i="79"/>
  <c r="K2576" i="79"/>
  <c r="J2576" i="79"/>
  <c r="I2576" i="79"/>
  <c r="H2576" i="79"/>
  <c r="G2576" i="79"/>
  <c r="F2576" i="79"/>
  <c r="E2576" i="79"/>
  <c r="D2576" i="79"/>
  <c r="C2576" i="79"/>
  <c r="B2576" i="79"/>
  <c r="AE2575" i="79"/>
  <c r="R2575" i="79"/>
  <c r="P2575" i="79"/>
  <c r="T2575" i="79" s="1"/>
  <c r="AG2575" i="79" s="1"/>
  <c r="O2575" i="79"/>
  <c r="N2575" i="79"/>
  <c r="M2575" i="79"/>
  <c r="L2575" i="79"/>
  <c r="K2575" i="79"/>
  <c r="J2575" i="79"/>
  <c r="I2575" i="79"/>
  <c r="H2575" i="79"/>
  <c r="G2575" i="79"/>
  <c r="F2575" i="79"/>
  <c r="E2575" i="79"/>
  <c r="D2575" i="79"/>
  <c r="C2575" i="79"/>
  <c r="B2575" i="79"/>
  <c r="AE2574" i="79"/>
  <c r="R2574" i="79"/>
  <c r="P2574" i="79"/>
  <c r="T2574" i="79" s="1"/>
  <c r="O2574" i="79"/>
  <c r="N2574" i="79"/>
  <c r="M2574" i="79"/>
  <c r="L2574" i="79"/>
  <c r="K2574" i="79"/>
  <c r="J2574" i="79"/>
  <c r="I2574" i="79"/>
  <c r="H2574" i="79"/>
  <c r="G2574" i="79"/>
  <c r="F2574" i="79"/>
  <c r="E2574" i="79"/>
  <c r="D2574" i="79"/>
  <c r="C2574" i="79"/>
  <c r="B2574" i="79"/>
  <c r="AE2573" i="79"/>
  <c r="R2573" i="79"/>
  <c r="P2573" i="79"/>
  <c r="T2573" i="79" s="1"/>
  <c r="AG2573" i="79" s="1"/>
  <c r="O2573" i="79"/>
  <c r="N2573" i="79"/>
  <c r="M2573" i="79"/>
  <c r="L2573" i="79"/>
  <c r="K2573" i="79"/>
  <c r="J2573" i="79"/>
  <c r="I2573" i="79"/>
  <c r="H2573" i="79"/>
  <c r="G2573" i="79"/>
  <c r="F2573" i="79"/>
  <c r="E2573" i="79"/>
  <c r="D2573" i="79"/>
  <c r="C2573" i="79"/>
  <c r="B2573" i="79"/>
  <c r="AE2572" i="79"/>
  <c r="R2572" i="79"/>
  <c r="P2572" i="79"/>
  <c r="T2572" i="79" s="1"/>
  <c r="O2572" i="79"/>
  <c r="N2572" i="79"/>
  <c r="M2572" i="79"/>
  <c r="L2572" i="79"/>
  <c r="K2572" i="79"/>
  <c r="J2572" i="79"/>
  <c r="I2572" i="79"/>
  <c r="H2572" i="79"/>
  <c r="G2572" i="79"/>
  <c r="F2572" i="79"/>
  <c r="E2572" i="79"/>
  <c r="D2572" i="79"/>
  <c r="C2572" i="79"/>
  <c r="B2572" i="79"/>
  <c r="AE2571" i="79"/>
  <c r="R2571" i="79"/>
  <c r="P2571" i="79"/>
  <c r="T2571" i="79" s="1"/>
  <c r="AG2571" i="79" s="1"/>
  <c r="O2571" i="79"/>
  <c r="N2571" i="79"/>
  <c r="M2571" i="79"/>
  <c r="L2571" i="79"/>
  <c r="K2571" i="79"/>
  <c r="J2571" i="79"/>
  <c r="I2571" i="79"/>
  <c r="H2571" i="79"/>
  <c r="G2571" i="79"/>
  <c r="F2571" i="79"/>
  <c r="E2571" i="79"/>
  <c r="D2571" i="79"/>
  <c r="C2571" i="79"/>
  <c r="B2571" i="79"/>
  <c r="AE2570" i="79"/>
  <c r="R2570" i="79"/>
  <c r="P2570" i="79"/>
  <c r="T2570" i="79" s="1"/>
  <c r="O2570" i="79"/>
  <c r="N2570" i="79"/>
  <c r="M2570" i="79"/>
  <c r="L2570" i="79"/>
  <c r="K2570" i="79"/>
  <c r="J2570" i="79"/>
  <c r="I2570" i="79"/>
  <c r="H2570" i="79"/>
  <c r="G2570" i="79"/>
  <c r="F2570" i="79"/>
  <c r="E2570" i="79"/>
  <c r="D2570" i="79"/>
  <c r="C2570" i="79"/>
  <c r="B2570" i="79"/>
  <c r="AE2569" i="79"/>
  <c r="R2569" i="79"/>
  <c r="P2569" i="79"/>
  <c r="T2569" i="79" s="1"/>
  <c r="AG2569" i="79" s="1"/>
  <c r="O2569" i="79"/>
  <c r="N2569" i="79"/>
  <c r="M2569" i="79"/>
  <c r="L2569" i="79"/>
  <c r="K2569" i="79"/>
  <c r="J2569" i="79"/>
  <c r="I2569" i="79"/>
  <c r="H2569" i="79"/>
  <c r="G2569" i="79"/>
  <c r="F2569" i="79"/>
  <c r="E2569" i="79"/>
  <c r="D2569" i="79"/>
  <c r="C2569" i="79"/>
  <c r="B2569" i="79"/>
  <c r="AE2568" i="79"/>
  <c r="R2568" i="79"/>
  <c r="P2568" i="79"/>
  <c r="T2568" i="79" s="1"/>
  <c r="O2568" i="79"/>
  <c r="N2568" i="79"/>
  <c r="M2568" i="79"/>
  <c r="L2568" i="79"/>
  <c r="K2568" i="79"/>
  <c r="J2568" i="79"/>
  <c r="I2568" i="79"/>
  <c r="H2568" i="79"/>
  <c r="G2568" i="79"/>
  <c r="F2568" i="79"/>
  <c r="E2568" i="79"/>
  <c r="D2568" i="79"/>
  <c r="C2568" i="79"/>
  <c r="B2568" i="79"/>
  <c r="AE2567" i="79"/>
  <c r="R2567" i="79"/>
  <c r="P2567" i="79"/>
  <c r="T2567" i="79" s="1"/>
  <c r="AG2567" i="79" s="1"/>
  <c r="O2567" i="79"/>
  <c r="N2567" i="79"/>
  <c r="M2567" i="79"/>
  <c r="L2567" i="79"/>
  <c r="K2567" i="79"/>
  <c r="J2567" i="79"/>
  <c r="I2567" i="79"/>
  <c r="H2567" i="79"/>
  <c r="G2567" i="79"/>
  <c r="F2567" i="79"/>
  <c r="E2567" i="79"/>
  <c r="D2567" i="79"/>
  <c r="C2567" i="79"/>
  <c r="B2567" i="79"/>
  <c r="AE2566" i="79"/>
  <c r="R2566" i="79"/>
  <c r="P2566" i="79"/>
  <c r="T2566" i="79" s="1"/>
  <c r="O2566" i="79"/>
  <c r="N2566" i="79"/>
  <c r="M2566" i="79"/>
  <c r="L2566" i="79"/>
  <c r="K2566" i="79"/>
  <c r="J2566" i="79"/>
  <c r="I2566" i="79"/>
  <c r="H2566" i="79"/>
  <c r="G2566" i="79"/>
  <c r="F2566" i="79"/>
  <c r="E2566" i="79"/>
  <c r="D2566" i="79"/>
  <c r="C2566" i="79"/>
  <c r="B2566" i="79"/>
  <c r="AE2565" i="79"/>
  <c r="R2565" i="79"/>
  <c r="P2565" i="79"/>
  <c r="T2565" i="79" s="1"/>
  <c r="AG2565" i="79" s="1"/>
  <c r="O2565" i="79"/>
  <c r="N2565" i="79"/>
  <c r="M2565" i="79"/>
  <c r="L2565" i="79"/>
  <c r="K2565" i="79"/>
  <c r="J2565" i="79"/>
  <c r="I2565" i="79"/>
  <c r="H2565" i="79"/>
  <c r="G2565" i="79"/>
  <c r="F2565" i="79"/>
  <c r="E2565" i="79"/>
  <c r="D2565" i="79"/>
  <c r="C2565" i="79"/>
  <c r="B2565" i="79"/>
  <c r="AE2564" i="79"/>
  <c r="R2564" i="79"/>
  <c r="P2564" i="79"/>
  <c r="T2564" i="79" s="1"/>
  <c r="O2564" i="79"/>
  <c r="N2564" i="79"/>
  <c r="M2564" i="79"/>
  <c r="L2564" i="79"/>
  <c r="K2564" i="79"/>
  <c r="J2564" i="79"/>
  <c r="I2564" i="79"/>
  <c r="H2564" i="79"/>
  <c r="G2564" i="79"/>
  <c r="F2564" i="79"/>
  <c r="E2564" i="79"/>
  <c r="D2564" i="79"/>
  <c r="C2564" i="79"/>
  <c r="B2564" i="79"/>
  <c r="AE2563" i="79"/>
  <c r="R2563" i="79"/>
  <c r="P2563" i="79"/>
  <c r="T2563" i="79" s="1"/>
  <c r="AG2563" i="79" s="1"/>
  <c r="O2563" i="79"/>
  <c r="N2563" i="79"/>
  <c r="M2563" i="79"/>
  <c r="L2563" i="79"/>
  <c r="K2563" i="79"/>
  <c r="J2563" i="79"/>
  <c r="I2563" i="79"/>
  <c r="H2563" i="79"/>
  <c r="G2563" i="79"/>
  <c r="F2563" i="79"/>
  <c r="E2563" i="79"/>
  <c r="D2563" i="79"/>
  <c r="C2563" i="79"/>
  <c r="B2563" i="79"/>
  <c r="AE2562" i="79"/>
  <c r="R2562" i="79"/>
  <c r="P2562" i="79"/>
  <c r="T2562" i="79" s="1"/>
  <c r="O2562" i="79"/>
  <c r="N2562" i="79"/>
  <c r="M2562" i="79"/>
  <c r="L2562" i="79"/>
  <c r="K2562" i="79"/>
  <c r="J2562" i="79"/>
  <c r="I2562" i="79"/>
  <c r="H2562" i="79"/>
  <c r="G2562" i="79"/>
  <c r="F2562" i="79"/>
  <c r="E2562" i="79"/>
  <c r="D2562" i="79"/>
  <c r="C2562" i="79"/>
  <c r="B2562" i="79"/>
  <c r="AE2561" i="79"/>
  <c r="R2561" i="79"/>
  <c r="P2561" i="79"/>
  <c r="T2561" i="79" s="1"/>
  <c r="AG2561" i="79" s="1"/>
  <c r="O2561" i="79"/>
  <c r="N2561" i="79"/>
  <c r="M2561" i="79"/>
  <c r="L2561" i="79"/>
  <c r="K2561" i="79"/>
  <c r="J2561" i="79"/>
  <c r="I2561" i="79"/>
  <c r="H2561" i="79"/>
  <c r="G2561" i="79"/>
  <c r="F2561" i="79"/>
  <c r="E2561" i="79"/>
  <c r="D2561" i="79"/>
  <c r="C2561" i="79"/>
  <c r="B2561" i="79"/>
  <c r="AE2560" i="79"/>
  <c r="R2560" i="79"/>
  <c r="P2560" i="79"/>
  <c r="T2560" i="79" s="1"/>
  <c r="O2560" i="79"/>
  <c r="N2560" i="79"/>
  <c r="M2560" i="79"/>
  <c r="L2560" i="79"/>
  <c r="K2560" i="79"/>
  <c r="J2560" i="79"/>
  <c r="I2560" i="79"/>
  <c r="H2560" i="79"/>
  <c r="G2560" i="79"/>
  <c r="F2560" i="79"/>
  <c r="E2560" i="79"/>
  <c r="D2560" i="79"/>
  <c r="C2560" i="79"/>
  <c r="B2560" i="79"/>
  <c r="AE2559" i="79"/>
  <c r="R2559" i="79"/>
  <c r="P2559" i="79"/>
  <c r="T2559" i="79" s="1"/>
  <c r="AG2559" i="79" s="1"/>
  <c r="O2559" i="79"/>
  <c r="N2559" i="79"/>
  <c r="M2559" i="79"/>
  <c r="L2559" i="79"/>
  <c r="K2559" i="79"/>
  <c r="J2559" i="79"/>
  <c r="I2559" i="79"/>
  <c r="H2559" i="79"/>
  <c r="G2559" i="79"/>
  <c r="F2559" i="79"/>
  <c r="E2559" i="79"/>
  <c r="D2559" i="79"/>
  <c r="C2559" i="79"/>
  <c r="B2559" i="79"/>
  <c r="AE2558" i="79"/>
  <c r="R2558" i="79"/>
  <c r="P2558" i="79"/>
  <c r="T2558" i="79" s="1"/>
  <c r="O2558" i="79"/>
  <c r="N2558" i="79"/>
  <c r="M2558" i="79"/>
  <c r="L2558" i="79"/>
  <c r="K2558" i="79"/>
  <c r="J2558" i="79"/>
  <c r="I2558" i="79"/>
  <c r="H2558" i="79"/>
  <c r="G2558" i="79"/>
  <c r="F2558" i="79"/>
  <c r="E2558" i="79"/>
  <c r="D2558" i="79"/>
  <c r="C2558" i="79"/>
  <c r="B2558" i="79"/>
  <c r="AE2557" i="79"/>
  <c r="R2557" i="79"/>
  <c r="P2557" i="79"/>
  <c r="T2557" i="79" s="1"/>
  <c r="AG2557" i="79" s="1"/>
  <c r="O2557" i="79"/>
  <c r="N2557" i="79"/>
  <c r="M2557" i="79"/>
  <c r="L2557" i="79"/>
  <c r="K2557" i="79"/>
  <c r="J2557" i="79"/>
  <c r="I2557" i="79"/>
  <c r="H2557" i="79"/>
  <c r="G2557" i="79"/>
  <c r="F2557" i="79"/>
  <c r="E2557" i="79"/>
  <c r="D2557" i="79"/>
  <c r="C2557" i="79"/>
  <c r="B2557" i="79"/>
  <c r="AE2556" i="79"/>
  <c r="R2556" i="79"/>
  <c r="P2556" i="79"/>
  <c r="T2556" i="79" s="1"/>
  <c r="O2556" i="79"/>
  <c r="N2556" i="79"/>
  <c r="M2556" i="79"/>
  <c r="L2556" i="79"/>
  <c r="K2556" i="79"/>
  <c r="J2556" i="79"/>
  <c r="I2556" i="79"/>
  <c r="H2556" i="79"/>
  <c r="G2556" i="79"/>
  <c r="F2556" i="79"/>
  <c r="E2556" i="79"/>
  <c r="D2556" i="79"/>
  <c r="C2556" i="79"/>
  <c r="B2556" i="79"/>
  <c r="AE2555" i="79"/>
  <c r="R2555" i="79"/>
  <c r="P2555" i="79"/>
  <c r="T2555" i="79" s="1"/>
  <c r="AG2555" i="79" s="1"/>
  <c r="O2555" i="79"/>
  <c r="N2555" i="79"/>
  <c r="M2555" i="79"/>
  <c r="L2555" i="79"/>
  <c r="K2555" i="79"/>
  <c r="J2555" i="79"/>
  <c r="I2555" i="79"/>
  <c r="H2555" i="79"/>
  <c r="G2555" i="79"/>
  <c r="F2555" i="79"/>
  <c r="E2555" i="79"/>
  <c r="D2555" i="79"/>
  <c r="C2555" i="79"/>
  <c r="B2555" i="79"/>
  <c r="AE2554" i="79"/>
  <c r="R2554" i="79"/>
  <c r="P2554" i="79"/>
  <c r="T2554" i="79" s="1"/>
  <c r="O2554" i="79"/>
  <c r="N2554" i="79"/>
  <c r="M2554" i="79"/>
  <c r="L2554" i="79"/>
  <c r="K2554" i="79"/>
  <c r="J2554" i="79"/>
  <c r="I2554" i="79"/>
  <c r="H2554" i="79"/>
  <c r="G2554" i="79"/>
  <c r="F2554" i="79"/>
  <c r="E2554" i="79"/>
  <c r="D2554" i="79"/>
  <c r="C2554" i="79"/>
  <c r="B2554" i="79"/>
  <c r="AE2553" i="79"/>
  <c r="R2553" i="79"/>
  <c r="P2553" i="79"/>
  <c r="T2553" i="79" s="1"/>
  <c r="AG2553" i="79" s="1"/>
  <c r="O2553" i="79"/>
  <c r="N2553" i="79"/>
  <c r="M2553" i="79"/>
  <c r="L2553" i="79"/>
  <c r="K2553" i="79"/>
  <c r="J2553" i="79"/>
  <c r="I2553" i="79"/>
  <c r="H2553" i="79"/>
  <c r="G2553" i="79"/>
  <c r="F2553" i="79"/>
  <c r="E2553" i="79"/>
  <c r="D2553" i="79"/>
  <c r="C2553" i="79"/>
  <c r="B2553" i="79"/>
  <c r="AE2552" i="79"/>
  <c r="R2552" i="79"/>
  <c r="P2552" i="79"/>
  <c r="T2552" i="79" s="1"/>
  <c r="O2552" i="79"/>
  <c r="N2552" i="79"/>
  <c r="M2552" i="79"/>
  <c r="L2552" i="79"/>
  <c r="K2552" i="79"/>
  <c r="J2552" i="79"/>
  <c r="I2552" i="79"/>
  <c r="H2552" i="79"/>
  <c r="G2552" i="79"/>
  <c r="F2552" i="79"/>
  <c r="E2552" i="79"/>
  <c r="D2552" i="79"/>
  <c r="C2552" i="79"/>
  <c r="B2552" i="79"/>
  <c r="AE2551" i="79"/>
  <c r="R2551" i="79"/>
  <c r="P2551" i="79"/>
  <c r="T2551" i="79" s="1"/>
  <c r="AG2551" i="79" s="1"/>
  <c r="O2551" i="79"/>
  <c r="N2551" i="79"/>
  <c r="M2551" i="79"/>
  <c r="L2551" i="79"/>
  <c r="K2551" i="79"/>
  <c r="J2551" i="79"/>
  <c r="I2551" i="79"/>
  <c r="H2551" i="79"/>
  <c r="G2551" i="79"/>
  <c r="F2551" i="79"/>
  <c r="E2551" i="79"/>
  <c r="D2551" i="79"/>
  <c r="C2551" i="79"/>
  <c r="B2551" i="79"/>
  <c r="AE2550" i="79"/>
  <c r="R2550" i="79"/>
  <c r="P2550" i="79"/>
  <c r="T2550" i="79" s="1"/>
  <c r="O2550" i="79"/>
  <c r="N2550" i="79"/>
  <c r="M2550" i="79"/>
  <c r="L2550" i="79"/>
  <c r="K2550" i="79"/>
  <c r="J2550" i="79"/>
  <c r="I2550" i="79"/>
  <c r="H2550" i="79"/>
  <c r="G2550" i="79"/>
  <c r="F2550" i="79"/>
  <c r="E2550" i="79"/>
  <c r="D2550" i="79"/>
  <c r="C2550" i="79"/>
  <c r="B2550" i="79"/>
  <c r="AE2549" i="79"/>
  <c r="R2549" i="79"/>
  <c r="P2549" i="79"/>
  <c r="T2549" i="79" s="1"/>
  <c r="AG2549" i="79" s="1"/>
  <c r="O2549" i="79"/>
  <c r="N2549" i="79"/>
  <c r="M2549" i="79"/>
  <c r="L2549" i="79"/>
  <c r="K2549" i="79"/>
  <c r="J2549" i="79"/>
  <c r="I2549" i="79"/>
  <c r="H2549" i="79"/>
  <c r="G2549" i="79"/>
  <c r="F2549" i="79"/>
  <c r="E2549" i="79"/>
  <c r="D2549" i="79"/>
  <c r="C2549" i="79"/>
  <c r="B2549" i="79"/>
  <c r="AE2548" i="79"/>
  <c r="R2548" i="79"/>
  <c r="P2548" i="79"/>
  <c r="T2548" i="79" s="1"/>
  <c r="O2548" i="79"/>
  <c r="N2548" i="79"/>
  <c r="M2548" i="79"/>
  <c r="L2548" i="79"/>
  <c r="K2548" i="79"/>
  <c r="J2548" i="79"/>
  <c r="I2548" i="79"/>
  <c r="H2548" i="79"/>
  <c r="G2548" i="79"/>
  <c r="F2548" i="79"/>
  <c r="E2548" i="79"/>
  <c r="D2548" i="79"/>
  <c r="C2548" i="79"/>
  <c r="B2548" i="79"/>
  <c r="AE2547" i="79"/>
  <c r="R2547" i="79"/>
  <c r="P2547" i="79"/>
  <c r="T2547" i="79" s="1"/>
  <c r="AG2547" i="79" s="1"/>
  <c r="O2547" i="79"/>
  <c r="N2547" i="79"/>
  <c r="M2547" i="79"/>
  <c r="L2547" i="79"/>
  <c r="K2547" i="79"/>
  <c r="J2547" i="79"/>
  <c r="I2547" i="79"/>
  <c r="H2547" i="79"/>
  <c r="G2547" i="79"/>
  <c r="F2547" i="79"/>
  <c r="E2547" i="79"/>
  <c r="D2547" i="79"/>
  <c r="C2547" i="79"/>
  <c r="B2547" i="79"/>
  <c r="AE2546" i="79"/>
  <c r="R2546" i="79"/>
  <c r="P2546" i="79"/>
  <c r="T2546" i="79" s="1"/>
  <c r="O2546" i="79"/>
  <c r="N2546" i="79"/>
  <c r="M2546" i="79"/>
  <c r="L2546" i="79"/>
  <c r="K2546" i="79"/>
  <c r="J2546" i="79"/>
  <c r="I2546" i="79"/>
  <c r="H2546" i="79"/>
  <c r="G2546" i="79"/>
  <c r="F2546" i="79"/>
  <c r="E2546" i="79"/>
  <c r="D2546" i="79"/>
  <c r="C2546" i="79"/>
  <c r="B2546" i="79"/>
  <c r="AE2545" i="79"/>
  <c r="R2545" i="79"/>
  <c r="P2545" i="79"/>
  <c r="T2545" i="79" s="1"/>
  <c r="AG2545" i="79" s="1"/>
  <c r="O2545" i="79"/>
  <c r="N2545" i="79"/>
  <c r="M2545" i="79"/>
  <c r="L2545" i="79"/>
  <c r="K2545" i="79"/>
  <c r="J2545" i="79"/>
  <c r="I2545" i="79"/>
  <c r="H2545" i="79"/>
  <c r="G2545" i="79"/>
  <c r="F2545" i="79"/>
  <c r="E2545" i="79"/>
  <c r="D2545" i="79"/>
  <c r="C2545" i="79"/>
  <c r="B2545" i="79"/>
  <c r="AE2544" i="79"/>
  <c r="R2544" i="79"/>
  <c r="P2544" i="79"/>
  <c r="T2544" i="79" s="1"/>
  <c r="O2544" i="79"/>
  <c r="N2544" i="79"/>
  <c r="M2544" i="79"/>
  <c r="L2544" i="79"/>
  <c r="K2544" i="79"/>
  <c r="J2544" i="79"/>
  <c r="I2544" i="79"/>
  <c r="H2544" i="79"/>
  <c r="G2544" i="79"/>
  <c r="F2544" i="79"/>
  <c r="E2544" i="79"/>
  <c r="D2544" i="79"/>
  <c r="C2544" i="79"/>
  <c r="B2544" i="79"/>
  <c r="AE2543" i="79"/>
  <c r="R2543" i="79"/>
  <c r="P2543" i="79"/>
  <c r="T2543" i="79" s="1"/>
  <c r="AG2543" i="79" s="1"/>
  <c r="O2543" i="79"/>
  <c r="N2543" i="79"/>
  <c r="M2543" i="79"/>
  <c r="L2543" i="79"/>
  <c r="K2543" i="79"/>
  <c r="J2543" i="79"/>
  <c r="I2543" i="79"/>
  <c r="H2543" i="79"/>
  <c r="G2543" i="79"/>
  <c r="F2543" i="79"/>
  <c r="E2543" i="79"/>
  <c r="D2543" i="79"/>
  <c r="C2543" i="79"/>
  <c r="B2543" i="79"/>
  <c r="AE2542" i="79"/>
  <c r="R2542" i="79"/>
  <c r="P2542" i="79"/>
  <c r="T2542" i="79" s="1"/>
  <c r="O2542" i="79"/>
  <c r="N2542" i="79"/>
  <c r="M2542" i="79"/>
  <c r="L2542" i="79"/>
  <c r="K2542" i="79"/>
  <c r="J2542" i="79"/>
  <c r="I2542" i="79"/>
  <c r="H2542" i="79"/>
  <c r="G2542" i="79"/>
  <c r="F2542" i="79"/>
  <c r="E2542" i="79"/>
  <c r="D2542" i="79"/>
  <c r="C2542" i="79"/>
  <c r="B2542" i="79"/>
  <c r="AE2541" i="79"/>
  <c r="R2541" i="79"/>
  <c r="P2541" i="79"/>
  <c r="T2541" i="79" s="1"/>
  <c r="AG2541" i="79" s="1"/>
  <c r="O2541" i="79"/>
  <c r="N2541" i="79"/>
  <c r="M2541" i="79"/>
  <c r="L2541" i="79"/>
  <c r="K2541" i="79"/>
  <c r="J2541" i="79"/>
  <c r="I2541" i="79"/>
  <c r="H2541" i="79"/>
  <c r="G2541" i="79"/>
  <c r="F2541" i="79"/>
  <c r="E2541" i="79"/>
  <c r="D2541" i="79"/>
  <c r="C2541" i="79"/>
  <c r="B2541" i="79"/>
  <c r="AE2540" i="79"/>
  <c r="R2540" i="79"/>
  <c r="P2540" i="79"/>
  <c r="T2540" i="79" s="1"/>
  <c r="O2540" i="79"/>
  <c r="N2540" i="79"/>
  <c r="M2540" i="79"/>
  <c r="L2540" i="79"/>
  <c r="K2540" i="79"/>
  <c r="J2540" i="79"/>
  <c r="I2540" i="79"/>
  <c r="H2540" i="79"/>
  <c r="G2540" i="79"/>
  <c r="F2540" i="79"/>
  <c r="E2540" i="79"/>
  <c r="D2540" i="79"/>
  <c r="C2540" i="79"/>
  <c r="B2540" i="79"/>
  <c r="AE2539" i="79"/>
  <c r="R2539" i="79"/>
  <c r="P2539" i="79"/>
  <c r="T2539" i="79" s="1"/>
  <c r="AG2539" i="79" s="1"/>
  <c r="O2539" i="79"/>
  <c r="N2539" i="79"/>
  <c r="M2539" i="79"/>
  <c r="L2539" i="79"/>
  <c r="K2539" i="79"/>
  <c r="J2539" i="79"/>
  <c r="I2539" i="79"/>
  <c r="H2539" i="79"/>
  <c r="G2539" i="79"/>
  <c r="F2539" i="79"/>
  <c r="E2539" i="79"/>
  <c r="D2539" i="79"/>
  <c r="C2539" i="79"/>
  <c r="B2539" i="79"/>
  <c r="AE2538" i="79"/>
  <c r="R2538" i="79"/>
  <c r="P2538" i="79"/>
  <c r="T2538" i="79" s="1"/>
  <c r="O2538" i="79"/>
  <c r="N2538" i="79"/>
  <c r="M2538" i="79"/>
  <c r="L2538" i="79"/>
  <c r="K2538" i="79"/>
  <c r="J2538" i="79"/>
  <c r="I2538" i="79"/>
  <c r="H2538" i="79"/>
  <c r="G2538" i="79"/>
  <c r="F2538" i="79"/>
  <c r="E2538" i="79"/>
  <c r="D2538" i="79"/>
  <c r="C2538" i="79"/>
  <c r="B2538" i="79"/>
  <c r="AE2537" i="79"/>
  <c r="R2537" i="79"/>
  <c r="P2537" i="79"/>
  <c r="T2537" i="79" s="1"/>
  <c r="AG2537" i="79" s="1"/>
  <c r="O2537" i="79"/>
  <c r="N2537" i="79"/>
  <c r="M2537" i="79"/>
  <c r="L2537" i="79"/>
  <c r="K2537" i="79"/>
  <c r="J2537" i="79"/>
  <c r="I2537" i="79"/>
  <c r="H2537" i="79"/>
  <c r="G2537" i="79"/>
  <c r="F2537" i="79"/>
  <c r="E2537" i="79"/>
  <c r="D2537" i="79"/>
  <c r="C2537" i="79"/>
  <c r="B2537" i="79"/>
  <c r="AE2536" i="79"/>
  <c r="R2536" i="79"/>
  <c r="P2536" i="79"/>
  <c r="T2536" i="79" s="1"/>
  <c r="O2536" i="79"/>
  <c r="N2536" i="79"/>
  <c r="M2536" i="79"/>
  <c r="L2536" i="79"/>
  <c r="K2536" i="79"/>
  <c r="J2536" i="79"/>
  <c r="I2536" i="79"/>
  <c r="H2536" i="79"/>
  <c r="G2536" i="79"/>
  <c r="F2536" i="79"/>
  <c r="E2536" i="79"/>
  <c r="D2536" i="79"/>
  <c r="C2536" i="79"/>
  <c r="B2536" i="79"/>
  <c r="AE2535" i="79"/>
  <c r="R2535" i="79"/>
  <c r="P2535" i="79"/>
  <c r="T2535" i="79" s="1"/>
  <c r="AG2535" i="79" s="1"/>
  <c r="O2535" i="79"/>
  <c r="N2535" i="79"/>
  <c r="M2535" i="79"/>
  <c r="L2535" i="79"/>
  <c r="K2535" i="79"/>
  <c r="J2535" i="79"/>
  <c r="I2535" i="79"/>
  <c r="H2535" i="79"/>
  <c r="G2535" i="79"/>
  <c r="F2535" i="79"/>
  <c r="E2535" i="79"/>
  <c r="D2535" i="79"/>
  <c r="C2535" i="79"/>
  <c r="B2535" i="79"/>
  <c r="AE2534" i="79"/>
  <c r="R2534" i="79"/>
  <c r="P2534" i="79"/>
  <c r="T2534" i="79" s="1"/>
  <c r="O2534" i="79"/>
  <c r="N2534" i="79"/>
  <c r="M2534" i="79"/>
  <c r="L2534" i="79"/>
  <c r="K2534" i="79"/>
  <c r="J2534" i="79"/>
  <c r="I2534" i="79"/>
  <c r="H2534" i="79"/>
  <c r="G2534" i="79"/>
  <c r="F2534" i="79"/>
  <c r="E2534" i="79"/>
  <c r="D2534" i="79"/>
  <c r="C2534" i="79"/>
  <c r="B2534" i="79"/>
  <c r="AE2533" i="79"/>
  <c r="R2533" i="79"/>
  <c r="P2533" i="79"/>
  <c r="T2533" i="79" s="1"/>
  <c r="AG2533" i="79" s="1"/>
  <c r="O2533" i="79"/>
  <c r="N2533" i="79"/>
  <c r="M2533" i="79"/>
  <c r="L2533" i="79"/>
  <c r="K2533" i="79"/>
  <c r="J2533" i="79"/>
  <c r="I2533" i="79"/>
  <c r="H2533" i="79"/>
  <c r="G2533" i="79"/>
  <c r="F2533" i="79"/>
  <c r="E2533" i="79"/>
  <c r="D2533" i="79"/>
  <c r="C2533" i="79"/>
  <c r="B2533" i="79"/>
  <c r="AE2532" i="79"/>
  <c r="R2532" i="79"/>
  <c r="P2532" i="79"/>
  <c r="T2532" i="79" s="1"/>
  <c r="O2532" i="79"/>
  <c r="N2532" i="79"/>
  <c r="M2532" i="79"/>
  <c r="L2532" i="79"/>
  <c r="K2532" i="79"/>
  <c r="J2532" i="79"/>
  <c r="I2532" i="79"/>
  <c r="H2532" i="79"/>
  <c r="G2532" i="79"/>
  <c r="F2532" i="79"/>
  <c r="E2532" i="79"/>
  <c r="D2532" i="79"/>
  <c r="C2532" i="79"/>
  <c r="B2532" i="79"/>
  <c r="AE2531" i="79"/>
  <c r="R2531" i="79"/>
  <c r="P2531" i="79"/>
  <c r="T2531" i="79" s="1"/>
  <c r="AG2531" i="79" s="1"/>
  <c r="O2531" i="79"/>
  <c r="N2531" i="79"/>
  <c r="M2531" i="79"/>
  <c r="L2531" i="79"/>
  <c r="K2531" i="79"/>
  <c r="J2531" i="79"/>
  <c r="I2531" i="79"/>
  <c r="H2531" i="79"/>
  <c r="G2531" i="79"/>
  <c r="F2531" i="79"/>
  <c r="E2531" i="79"/>
  <c r="D2531" i="79"/>
  <c r="C2531" i="79"/>
  <c r="B2531" i="79"/>
  <c r="AE2530" i="79"/>
  <c r="R2530" i="79"/>
  <c r="P2530" i="79"/>
  <c r="T2530" i="79" s="1"/>
  <c r="O2530" i="79"/>
  <c r="N2530" i="79"/>
  <c r="M2530" i="79"/>
  <c r="L2530" i="79"/>
  <c r="K2530" i="79"/>
  <c r="J2530" i="79"/>
  <c r="I2530" i="79"/>
  <c r="H2530" i="79"/>
  <c r="G2530" i="79"/>
  <c r="F2530" i="79"/>
  <c r="E2530" i="79"/>
  <c r="D2530" i="79"/>
  <c r="C2530" i="79"/>
  <c r="B2530" i="79"/>
  <c r="AE2529" i="79"/>
  <c r="R2529" i="79"/>
  <c r="P2529" i="79"/>
  <c r="T2529" i="79" s="1"/>
  <c r="AG2529" i="79" s="1"/>
  <c r="O2529" i="79"/>
  <c r="N2529" i="79"/>
  <c r="M2529" i="79"/>
  <c r="L2529" i="79"/>
  <c r="K2529" i="79"/>
  <c r="J2529" i="79"/>
  <c r="I2529" i="79"/>
  <c r="H2529" i="79"/>
  <c r="G2529" i="79"/>
  <c r="F2529" i="79"/>
  <c r="E2529" i="79"/>
  <c r="D2529" i="79"/>
  <c r="C2529" i="79"/>
  <c r="B2529" i="79"/>
  <c r="AE2528" i="79"/>
  <c r="R2528" i="79"/>
  <c r="P2528" i="79"/>
  <c r="T2528" i="79" s="1"/>
  <c r="O2528" i="79"/>
  <c r="N2528" i="79"/>
  <c r="M2528" i="79"/>
  <c r="L2528" i="79"/>
  <c r="K2528" i="79"/>
  <c r="J2528" i="79"/>
  <c r="I2528" i="79"/>
  <c r="H2528" i="79"/>
  <c r="G2528" i="79"/>
  <c r="F2528" i="79"/>
  <c r="E2528" i="79"/>
  <c r="D2528" i="79"/>
  <c r="C2528" i="79"/>
  <c r="B2528" i="79"/>
  <c r="AE2527" i="79"/>
  <c r="R2527" i="79"/>
  <c r="P2527" i="79"/>
  <c r="T2527" i="79" s="1"/>
  <c r="AG2527" i="79" s="1"/>
  <c r="O2527" i="79"/>
  <c r="N2527" i="79"/>
  <c r="M2527" i="79"/>
  <c r="L2527" i="79"/>
  <c r="K2527" i="79"/>
  <c r="J2527" i="79"/>
  <c r="I2527" i="79"/>
  <c r="H2527" i="79"/>
  <c r="G2527" i="79"/>
  <c r="F2527" i="79"/>
  <c r="E2527" i="79"/>
  <c r="D2527" i="79"/>
  <c r="C2527" i="79"/>
  <c r="B2527" i="79"/>
  <c r="AE2526" i="79"/>
  <c r="R2526" i="79"/>
  <c r="P2526" i="79"/>
  <c r="T2526" i="79" s="1"/>
  <c r="O2526" i="79"/>
  <c r="N2526" i="79"/>
  <c r="M2526" i="79"/>
  <c r="L2526" i="79"/>
  <c r="K2526" i="79"/>
  <c r="J2526" i="79"/>
  <c r="I2526" i="79"/>
  <c r="H2526" i="79"/>
  <c r="G2526" i="79"/>
  <c r="F2526" i="79"/>
  <c r="E2526" i="79"/>
  <c r="D2526" i="79"/>
  <c r="C2526" i="79"/>
  <c r="B2526" i="79"/>
  <c r="AE2525" i="79"/>
  <c r="R2525" i="79"/>
  <c r="P2525" i="79"/>
  <c r="T2525" i="79" s="1"/>
  <c r="AG2525" i="79" s="1"/>
  <c r="O2525" i="79"/>
  <c r="N2525" i="79"/>
  <c r="M2525" i="79"/>
  <c r="L2525" i="79"/>
  <c r="K2525" i="79"/>
  <c r="J2525" i="79"/>
  <c r="I2525" i="79"/>
  <c r="H2525" i="79"/>
  <c r="G2525" i="79"/>
  <c r="F2525" i="79"/>
  <c r="E2525" i="79"/>
  <c r="D2525" i="79"/>
  <c r="C2525" i="79"/>
  <c r="B2525" i="79"/>
  <c r="AE2524" i="79"/>
  <c r="R2524" i="79"/>
  <c r="P2524" i="79"/>
  <c r="T2524" i="79" s="1"/>
  <c r="O2524" i="79"/>
  <c r="N2524" i="79"/>
  <c r="M2524" i="79"/>
  <c r="L2524" i="79"/>
  <c r="K2524" i="79"/>
  <c r="J2524" i="79"/>
  <c r="I2524" i="79"/>
  <c r="H2524" i="79"/>
  <c r="G2524" i="79"/>
  <c r="F2524" i="79"/>
  <c r="E2524" i="79"/>
  <c r="D2524" i="79"/>
  <c r="C2524" i="79"/>
  <c r="B2524" i="79"/>
  <c r="AE2523" i="79"/>
  <c r="R2523" i="79"/>
  <c r="P2523" i="79"/>
  <c r="T2523" i="79" s="1"/>
  <c r="AG2523" i="79" s="1"/>
  <c r="O2523" i="79"/>
  <c r="N2523" i="79"/>
  <c r="M2523" i="79"/>
  <c r="L2523" i="79"/>
  <c r="K2523" i="79"/>
  <c r="J2523" i="79"/>
  <c r="I2523" i="79"/>
  <c r="H2523" i="79"/>
  <c r="G2523" i="79"/>
  <c r="F2523" i="79"/>
  <c r="E2523" i="79"/>
  <c r="D2523" i="79"/>
  <c r="C2523" i="79"/>
  <c r="B2523" i="79"/>
  <c r="AE2522" i="79"/>
  <c r="R2522" i="79"/>
  <c r="P2522" i="79"/>
  <c r="T2522" i="79" s="1"/>
  <c r="O2522" i="79"/>
  <c r="N2522" i="79"/>
  <c r="M2522" i="79"/>
  <c r="L2522" i="79"/>
  <c r="K2522" i="79"/>
  <c r="J2522" i="79"/>
  <c r="I2522" i="79"/>
  <c r="H2522" i="79"/>
  <c r="G2522" i="79"/>
  <c r="F2522" i="79"/>
  <c r="E2522" i="79"/>
  <c r="D2522" i="79"/>
  <c r="C2522" i="79"/>
  <c r="B2522" i="79"/>
  <c r="AE2521" i="79"/>
  <c r="R2521" i="79"/>
  <c r="P2521" i="79"/>
  <c r="T2521" i="79" s="1"/>
  <c r="AG2521" i="79" s="1"/>
  <c r="O2521" i="79"/>
  <c r="N2521" i="79"/>
  <c r="M2521" i="79"/>
  <c r="L2521" i="79"/>
  <c r="K2521" i="79"/>
  <c r="J2521" i="79"/>
  <c r="I2521" i="79"/>
  <c r="H2521" i="79"/>
  <c r="G2521" i="79"/>
  <c r="F2521" i="79"/>
  <c r="E2521" i="79"/>
  <c r="D2521" i="79"/>
  <c r="C2521" i="79"/>
  <c r="B2521" i="79"/>
  <c r="AE2520" i="79"/>
  <c r="R2520" i="79"/>
  <c r="P2520" i="79"/>
  <c r="T2520" i="79" s="1"/>
  <c r="O2520" i="79"/>
  <c r="N2520" i="79"/>
  <c r="M2520" i="79"/>
  <c r="L2520" i="79"/>
  <c r="K2520" i="79"/>
  <c r="J2520" i="79"/>
  <c r="I2520" i="79"/>
  <c r="H2520" i="79"/>
  <c r="G2520" i="79"/>
  <c r="F2520" i="79"/>
  <c r="E2520" i="79"/>
  <c r="D2520" i="79"/>
  <c r="C2520" i="79"/>
  <c r="B2520" i="79"/>
  <c r="AE2519" i="79"/>
  <c r="R2519" i="79"/>
  <c r="P2519" i="79"/>
  <c r="T2519" i="79" s="1"/>
  <c r="AG2519" i="79" s="1"/>
  <c r="O2519" i="79"/>
  <c r="N2519" i="79"/>
  <c r="M2519" i="79"/>
  <c r="L2519" i="79"/>
  <c r="K2519" i="79"/>
  <c r="J2519" i="79"/>
  <c r="I2519" i="79"/>
  <c r="H2519" i="79"/>
  <c r="G2519" i="79"/>
  <c r="F2519" i="79"/>
  <c r="E2519" i="79"/>
  <c r="D2519" i="79"/>
  <c r="C2519" i="79"/>
  <c r="B2519" i="79"/>
  <c r="AE2518" i="79"/>
  <c r="R2518" i="79"/>
  <c r="P2518" i="79"/>
  <c r="T2518" i="79" s="1"/>
  <c r="O2518" i="79"/>
  <c r="N2518" i="79"/>
  <c r="M2518" i="79"/>
  <c r="L2518" i="79"/>
  <c r="K2518" i="79"/>
  <c r="J2518" i="79"/>
  <c r="I2518" i="79"/>
  <c r="H2518" i="79"/>
  <c r="G2518" i="79"/>
  <c r="F2518" i="79"/>
  <c r="E2518" i="79"/>
  <c r="D2518" i="79"/>
  <c r="C2518" i="79"/>
  <c r="B2518" i="79"/>
  <c r="AE2517" i="79"/>
  <c r="R2517" i="79"/>
  <c r="P2517" i="79"/>
  <c r="T2517" i="79" s="1"/>
  <c r="AG2517" i="79" s="1"/>
  <c r="O2517" i="79"/>
  <c r="N2517" i="79"/>
  <c r="M2517" i="79"/>
  <c r="L2517" i="79"/>
  <c r="K2517" i="79"/>
  <c r="J2517" i="79"/>
  <c r="I2517" i="79"/>
  <c r="H2517" i="79"/>
  <c r="G2517" i="79"/>
  <c r="F2517" i="79"/>
  <c r="E2517" i="79"/>
  <c r="D2517" i="79"/>
  <c r="C2517" i="79"/>
  <c r="B2517" i="79"/>
  <c r="AE2516" i="79"/>
  <c r="R2516" i="79"/>
  <c r="P2516" i="79"/>
  <c r="T2516" i="79" s="1"/>
  <c r="O2516" i="79"/>
  <c r="N2516" i="79"/>
  <c r="M2516" i="79"/>
  <c r="L2516" i="79"/>
  <c r="K2516" i="79"/>
  <c r="J2516" i="79"/>
  <c r="I2516" i="79"/>
  <c r="H2516" i="79"/>
  <c r="G2516" i="79"/>
  <c r="F2516" i="79"/>
  <c r="E2516" i="79"/>
  <c r="D2516" i="79"/>
  <c r="C2516" i="79"/>
  <c r="B2516" i="79"/>
  <c r="AE2515" i="79"/>
  <c r="R2515" i="79"/>
  <c r="P2515" i="79"/>
  <c r="T2515" i="79" s="1"/>
  <c r="AG2515" i="79" s="1"/>
  <c r="O2515" i="79"/>
  <c r="N2515" i="79"/>
  <c r="M2515" i="79"/>
  <c r="L2515" i="79"/>
  <c r="K2515" i="79"/>
  <c r="J2515" i="79"/>
  <c r="I2515" i="79"/>
  <c r="H2515" i="79"/>
  <c r="G2515" i="79"/>
  <c r="F2515" i="79"/>
  <c r="E2515" i="79"/>
  <c r="D2515" i="79"/>
  <c r="C2515" i="79"/>
  <c r="B2515" i="79"/>
  <c r="AE2514" i="79"/>
  <c r="R2514" i="79"/>
  <c r="P2514" i="79"/>
  <c r="T2514" i="79" s="1"/>
  <c r="O2514" i="79"/>
  <c r="N2514" i="79"/>
  <c r="M2514" i="79"/>
  <c r="L2514" i="79"/>
  <c r="K2514" i="79"/>
  <c r="J2514" i="79"/>
  <c r="I2514" i="79"/>
  <c r="H2514" i="79"/>
  <c r="G2514" i="79"/>
  <c r="F2514" i="79"/>
  <c r="E2514" i="79"/>
  <c r="D2514" i="79"/>
  <c r="C2514" i="79"/>
  <c r="B2514" i="79"/>
  <c r="AE2513" i="79"/>
  <c r="R2513" i="79"/>
  <c r="P2513" i="79"/>
  <c r="T2513" i="79" s="1"/>
  <c r="O2513" i="79"/>
  <c r="N2513" i="79"/>
  <c r="M2513" i="79"/>
  <c r="L2513" i="79"/>
  <c r="K2513" i="79"/>
  <c r="J2513" i="79"/>
  <c r="I2513" i="79"/>
  <c r="H2513" i="79"/>
  <c r="G2513" i="79"/>
  <c r="F2513" i="79"/>
  <c r="E2513" i="79"/>
  <c r="D2513" i="79"/>
  <c r="C2513" i="79"/>
  <c r="B2513" i="79"/>
  <c r="AE2512" i="79"/>
  <c r="R2512" i="79"/>
  <c r="AG2512" i="79" s="1"/>
  <c r="P2512" i="79"/>
  <c r="T2512" i="79" s="1"/>
  <c r="O2512" i="79"/>
  <c r="N2512" i="79"/>
  <c r="M2512" i="79"/>
  <c r="L2512" i="79"/>
  <c r="K2512" i="79"/>
  <c r="J2512" i="79"/>
  <c r="I2512" i="79"/>
  <c r="H2512" i="79"/>
  <c r="G2512" i="79"/>
  <c r="F2512" i="79"/>
  <c r="E2512" i="79"/>
  <c r="D2512" i="79"/>
  <c r="C2512" i="79"/>
  <c r="B2512" i="79"/>
  <c r="AE2511" i="79"/>
  <c r="R2511" i="79"/>
  <c r="P2511" i="79"/>
  <c r="T2511" i="79" s="1"/>
  <c r="O2511" i="79"/>
  <c r="N2511" i="79"/>
  <c r="M2511" i="79"/>
  <c r="L2511" i="79"/>
  <c r="K2511" i="79"/>
  <c r="J2511" i="79"/>
  <c r="I2511" i="79"/>
  <c r="H2511" i="79"/>
  <c r="G2511" i="79"/>
  <c r="F2511" i="79"/>
  <c r="E2511" i="79"/>
  <c r="D2511" i="79"/>
  <c r="C2511" i="79"/>
  <c r="B2511" i="79"/>
  <c r="AE2510" i="79"/>
  <c r="R2510" i="79"/>
  <c r="AG2510" i="79" s="1"/>
  <c r="P2510" i="79"/>
  <c r="T2510" i="79" s="1"/>
  <c r="O2510" i="79"/>
  <c r="N2510" i="79"/>
  <c r="M2510" i="79"/>
  <c r="L2510" i="79"/>
  <c r="K2510" i="79"/>
  <c r="J2510" i="79"/>
  <c r="I2510" i="79"/>
  <c r="H2510" i="79"/>
  <c r="G2510" i="79"/>
  <c r="F2510" i="79"/>
  <c r="E2510" i="79"/>
  <c r="D2510" i="79"/>
  <c r="C2510" i="79"/>
  <c r="B2510" i="79"/>
  <c r="AE2509" i="79"/>
  <c r="R2509" i="79"/>
  <c r="P2509" i="79"/>
  <c r="T2509" i="79" s="1"/>
  <c r="O2509" i="79"/>
  <c r="N2509" i="79"/>
  <c r="M2509" i="79"/>
  <c r="L2509" i="79"/>
  <c r="K2509" i="79"/>
  <c r="J2509" i="79"/>
  <c r="I2509" i="79"/>
  <c r="H2509" i="79"/>
  <c r="G2509" i="79"/>
  <c r="F2509" i="79"/>
  <c r="E2509" i="79"/>
  <c r="D2509" i="79"/>
  <c r="C2509" i="79"/>
  <c r="B2509" i="79"/>
  <c r="AE2508" i="79"/>
  <c r="R2508" i="79"/>
  <c r="AG2508" i="79" s="1"/>
  <c r="P2508" i="79"/>
  <c r="T2508" i="79" s="1"/>
  <c r="O2508" i="79"/>
  <c r="N2508" i="79"/>
  <c r="M2508" i="79"/>
  <c r="L2508" i="79"/>
  <c r="K2508" i="79"/>
  <c r="J2508" i="79"/>
  <c r="I2508" i="79"/>
  <c r="H2508" i="79"/>
  <c r="G2508" i="79"/>
  <c r="F2508" i="79"/>
  <c r="E2508" i="79"/>
  <c r="D2508" i="79"/>
  <c r="C2508" i="79"/>
  <c r="B2508" i="79"/>
  <c r="AE2507" i="79"/>
  <c r="R2507" i="79"/>
  <c r="P2507" i="79"/>
  <c r="T2507" i="79" s="1"/>
  <c r="O2507" i="79"/>
  <c r="N2507" i="79"/>
  <c r="M2507" i="79"/>
  <c r="L2507" i="79"/>
  <c r="K2507" i="79"/>
  <c r="J2507" i="79"/>
  <c r="I2507" i="79"/>
  <c r="H2507" i="79"/>
  <c r="G2507" i="79"/>
  <c r="F2507" i="79"/>
  <c r="E2507" i="79"/>
  <c r="D2507" i="79"/>
  <c r="C2507" i="79"/>
  <c r="B2507" i="79"/>
  <c r="AE2506" i="79"/>
  <c r="R2506" i="79"/>
  <c r="AG2506" i="79" s="1"/>
  <c r="P2506" i="79"/>
  <c r="T2506" i="79" s="1"/>
  <c r="O2506" i="79"/>
  <c r="N2506" i="79"/>
  <c r="M2506" i="79"/>
  <c r="L2506" i="79"/>
  <c r="K2506" i="79"/>
  <c r="J2506" i="79"/>
  <c r="I2506" i="79"/>
  <c r="H2506" i="79"/>
  <c r="G2506" i="79"/>
  <c r="F2506" i="79"/>
  <c r="E2506" i="79"/>
  <c r="D2506" i="79"/>
  <c r="C2506" i="79"/>
  <c r="B2506" i="79"/>
  <c r="AE2505" i="79"/>
  <c r="R2505" i="79"/>
  <c r="P2505" i="79"/>
  <c r="T2505" i="79" s="1"/>
  <c r="O2505" i="79"/>
  <c r="N2505" i="79"/>
  <c r="M2505" i="79"/>
  <c r="L2505" i="79"/>
  <c r="K2505" i="79"/>
  <c r="J2505" i="79"/>
  <c r="I2505" i="79"/>
  <c r="H2505" i="79"/>
  <c r="G2505" i="79"/>
  <c r="F2505" i="79"/>
  <c r="E2505" i="79"/>
  <c r="D2505" i="79"/>
  <c r="C2505" i="79"/>
  <c r="B2505" i="79"/>
  <c r="AE2504" i="79"/>
  <c r="R2504" i="79"/>
  <c r="AG2504" i="79" s="1"/>
  <c r="P2504" i="79"/>
  <c r="T2504" i="79" s="1"/>
  <c r="O2504" i="79"/>
  <c r="N2504" i="79"/>
  <c r="M2504" i="79"/>
  <c r="L2504" i="79"/>
  <c r="K2504" i="79"/>
  <c r="J2504" i="79"/>
  <c r="I2504" i="79"/>
  <c r="H2504" i="79"/>
  <c r="G2504" i="79"/>
  <c r="F2504" i="79"/>
  <c r="E2504" i="79"/>
  <c r="D2504" i="79"/>
  <c r="C2504" i="79"/>
  <c r="B2504" i="79"/>
  <c r="AE2503" i="79"/>
  <c r="R2503" i="79"/>
  <c r="P2503" i="79"/>
  <c r="T2503" i="79" s="1"/>
  <c r="O2503" i="79"/>
  <c r="N2503" i="79"/>
  <c r="M2503" i="79"/>
  <c r="L2503" i="79"/>
  <c r="K2503" i="79"/>
  <c r="J2503" i="79"/>
  <c r="I2503" i="79"/>
  <c r="H2503" i="79"/>
  <c r="G2503" i="79"/>
  <c r="F2503" i="79"/>
  <c r="E2503" i="79"/>
  <c r="D2503" i="79"/>
  <c r="C2503" i="79"/>
  <c r="B2503" i="79"/>
  <c r="AE2502" i="79"/>
  <c r="R2502" i="79"/>
  <c r="AG2502" i="79" s="1"/>
  <c r="P2502" i="79"/>
  <c r="T2502" i="79" s="1"/>
  <c r="O2502" i="79"/>
  <c r="N2502" i="79"/>
  <c r="M2502" i="79"/>
  <c r="L2502" i="79"/>
  <c r="K2502" i="79"/>
  <c r="J2502" i="79"/>
  <c r="I2502" i="79"/>
  <c r="H2502" i="79"/>
  <c r="G2502" i="79"/>
  <c r="F2502" i="79"/>
  <c r="E2502" i="79"/>
  <c r="D2502" i="79"/>
  <c r="C2502" i="79"/>
  <c r="B2502" i="79"/>
  <c r="AE2501" i="79"/>
  <c r="R2501" i="79"/>
  <c r="P2501" i="79"/>
  <c r="T2501" i="79" s="1"/>
  <c r="O2501" i="79"/>
  <c r="N2501" i="79"/>
  <c r="M2501" i="79"/>
  <c r="L2501" i="79"/>
  <c r="K2501" i="79"/>
  <c r="J2501" i="79"/>
  <c r="I2501" i="79"/>
  <c r="H2501" i="79"/>
  <c r="G2501" i="79"/>
  <c r="F2501" i="79"/>
  <c r="E2501" i="79"/>
  <c r="D2501" i="79"/>
  <c r="C2501" i="79"/>
  <c r="B2501" i="79"/>
  <c r="AE2500" i="79"/>
  <c r="R2500" i="79"/>
  <c r="AG2500" i="79" s="1"/>
  <c r="P2500" i="79"/>
  <c r="T2500" i="79" s="1"/>
  <c r="O2500" i="79"/>
  <c r="N2500" i="79"/>
  <c r="M2500" i="79"/>
  <c r="L2500" i="79"/>
  <c r="K2500" i="79"/>
  <c r="J2500" i="79"/>
  <c r="I2500" i="79"/>
  <c r="H2500" i="79"/>
  <c r="G2500" i="79"/>
  <c r="F2500" i="79"/>
  <c r="E2500" i="79"/>
  <c r="D2500" i="79"/>
  <c r="C2500" i="79"/>
  <c r="B2500" i="79"/>
  <c r="AE2499" i="79"/>
  <c r="R2499" i="79"/>
  <c r="P2499" i="79"/>
  <c r="T2499" i="79" s="1"/>
  <c r="O2499" i="79"/>
  <c r="N2499" i="79"/>
  <c r="M2499" i="79"/>
  <c r="L2499" i="79"/>
  <c r="K2499" i="79"/>
  <c r="J2499" i="79"/>
  <c r="I2499" i="79"/>
  <c r="H2499" i="79"/>
  <c r="G2499" i="79"/>
  <c r="F2499" i="79"/>
  <c r="E2499" i="79"/>
  <c r="D2499" i="79"/>
  <c r="C2499" i="79"/>
  <c r="B2499" i="79"/>
  <c r="AE2498" i="79"/>
  <c r="R2498" i="79"/>
  <c r="AG2498" i="79" s="1"/>
  <c r="P2498" i="79"/>
  <c r="T2498" i="79" s="1"/>
  <c r="O2498" i="79"/>
  <c r="N2498" i="79"/>
  <c r="M2498" i="79"/>
  <c r="L2498" i="79"/>
  <c r="K2498" i="79"/>
  <c r="J2498" i="79"/>
  <c r="I2498" i="79"/>
  <c r="H2498" i="79"/>
  <c r="G2498" i="79"/>
  <c r="F2498" i="79"/>
  <c r="E2498" i="79"/>
  <c r="D2498" i="79"/>
  <c r="C2498" i="79"/>
  <c r="B2498" i="79"/>
  <c r="AE2497" i="79"/>
  <c r="R2497" i="79"/>
  <c r="P2497" i="79"/>
  <c r="T2497" i="79" s="1"/>
  <c r="O2497" i="79"/>
  <c r="N2497" i="79"/>
  <c r="M2497" i="79"/>
  <c r="L2497" i="79"/>
  <c r="K2497" i="79"/>
  <c r="J2497" i="79"/>
  <c r="I2497" i="79"/>
  <c r="H2497" i="79"/>
  <c r="G2497" i="79"/>
  <c r="F2497" i="79"/>
  <c r="E2497" i="79"/>
  <c r="D2497" i="79"/>
  <c r="C2497" i="79"/>
  <c r="B2497" i="79"/>
  <c r="AE2496" i="79"/>
  <c r="R2496" i="79"/>
  <c r="AG2496" i="79" s="1"/>
  <c r="P2496" i="79"/>
  <c r="T2496" i="79" s="1"/>
  <c r="O2496" i="79"/>
  <c r="N2496" i="79"/>
  <c r="M2496" i="79"/>
  <c r="L2496" i="79"/>
  <c r="K2496" i="79"/>
  <c r="J2496" i="79"/>
  <c r="I2496" i="79"/>
  <c r="H2496" i="79"/>
  <c r="G2496" i="79"/>
  <c r="F2496" i="79"/>
  <c r="E2496" i="79"/>
  <c r="D2496" i="79"/>
  <c r="C2496" i="79"/>
  <c r="B2496" i="79"/>
  <c r="AE2495" i="79"/>
  <c r="R2495" i="79"/>
  <c r="P2495" i="79"/>
  <c r="T2495" i="79" s="1"/>
  <c r="O2495" i="79"/>
  <c r="N2495" i="79"/>
  <c r="M2495" i="79"/>
  <c r="L2495" i="79"/>
  <c r="K2495" i="79"/>
  <c r="J2495" i="79"/>
  <c r="I2495" i="79"/>
  <c r="H2495" i="79"/>
  <c r="G2495" i="79"/>
  <c r="F2495" i="79"/>
  <c r="E2495" i="79"/>
  <c r="D2495" i="79"/>
  <c r="C2495" i="79"/>
  <c r="B2495" i="79"/>
  <c r="AE2494" i="79"/>
  <c r="R2494" i="79"/>
  <c r="AG2494" i="79" s="1"/>
  <c r="P2494" i="79"/>
  <c r="T2494" i="79" s="1"/>
  <c r="O2494" i="79"/>
  <c r="N2494" i="79"/>
  <c r="M2494" i="79"/>
  <c r="L2494" i="79"/>
  <c r="K2494" i="79"/>
  <c r="J2494" i="79"/>
  <c r="I2494" i="79"/>
  <c r="H2494" i="79"/>
  <c r="G2494" i="79"/>
  <c r="F2494" i="79"/>
  <c r="E2494" i="79"/>
  <c r="D2494" i="79"/>
  <c r="C2494" i="79"/>
  <c r="B2494" i="79"/>
  <c r="AE2493" i="79"/>
  <c r="R2493" i="79"/>
  <c r="P2493" i="79"/>
  <c r="T2493" i="79" s="1"/>
  <c r="O2493" i="79"/>
  <c r="N2493" i="79"/>
  <c r="M2493" i="79"/>
  <c r="L2493" i="79"/>
  <c r="K2493" i="79"/>
  <c r="J2493" i="79"/>
  <c r="I2493" i="79"/>
  <c r="H2493" i="79"/>
  <c r="G2493" i="79"/>
  <c r="F2493" i="79"/>
  <c r="E2493" i="79"/>
  <c r="D2493" i="79"/>
  <c r="C2493" i="79"/>
  <c r="B2493" i="79"/>
  <c r="AE2492" i="79"/>
  <c r="R2492" i="79"/>
  <c r="AG2492" i="79" s="1"/>
  <c r="P2492" i="79"/>
  <c r="T2492" i="79" s="1"/>
  <c r="O2492" i="79"/>
  <c r="N2492" i="79"/>
  <c r="M2492" i="79"/>
  <c r="L2492" i="79"/>
  <c r="K2492" i="79"/>
  <c r="J2492" i="79"/>
  <c r="I2492" i="79"/>
  <c r="H2492" i="79"/>
  <c r="G2492" i="79"/>
  <c r="F2492" i="79"/>
  <c r="E2492" i="79"/>
  <c r="D2492" i="79"/>
  <c r="C2492" i="79"/>
  <c r="B2492" i="79"/>
  <c r="AE2491" i="79"/>
  <c r="R2491" i="79"/>
  <c r="P2491" i="79"/>
  <c r="T2491" i="79" s="1"/>
  <c r="O2491" i="79"/>
  <c r="N2491" i="79"/>
  <c r="M2491" i="79"/>
  <c r="L2491" i="79"/>
  <c r="K2491" i="79"/>
  <c r="J2491" i="79"/>
  <c r="I2491" i="79"/>
  <c r="H2491" i="79"/>
  <c r="G2491" i="79"/>
  <c r="F2491" i="79"/>
  <c r="E2491" i="79"/>
  <c r="D2491" i="79"/>
  <c r="C2491" i="79"/>
  <c r="B2491" i="79"/>
  <c r="AE2490" i="79"/>
  <c r="R2490" i="79"/>
  <c r="AG2490" i="79" s="1"/>
  <c r="P2490" i="79"/>
  <c r="T2490" i="79" s="1"/>
  <c r="O2490" i="79"/>
  <c r="N2490" i="79"/>
  <c r="M2490" i="79"/>
  <c r="L2490" i="79"/>
  <c r="K2490" i="79"/>
  <c r="J2490" i="79"/>
  <c r="I2490" i="79"/>
  <c r="H2490" i="79"/>
  <c r="G2490" i="79"/>
  <c r="F2490" i="79"/>
  <c r="E2490" i="79"/>
  <c r="D2490" i="79"/>
  <c r="C2490" i="79"/>
  <c r="B2490" i="79"/>
  <c r="AE2489" i="79"/>
  <c r="R2489" i="79"/>
  <c r="P2489" i="79"/>
  <c r="T2489" i="79" s="1"/>
  <c r="O2489" i="79"/>
  <c r="N2489" i="79"/>
  <c r="M2489" i="79"/>
  <c r="L2489" i="79"/>
  <c r="K2489" i="79"/>
  <c r="J2489" i="79"/>
  <c r="I2489" i="79"/>
  <c r="H2489" i="79"/>
  <c r="G2489" i="79"/>
  <c r="F2489" i="79"/>
  <c r="E2489" i="79"/>
  <c r="D2489" i="79"/>
  <c r="C2489" i="79"/>
  <c r="B2489" i="79"/>
  <c r="AE2488" i="79"/>
  <c r="R2488" i="79"/>
  <c r="AG2488" i="79" s="1"/>
  <c r="P2488" i="79"/>
  <c r="T2488" i="79" s="1"/>
  <c r="O2488" i="79"/>
  <c r="N2488" i="79"/>
  <c r="M2488" i="79"/>
  <c r="L2488" i="79"/>
  <c r="K2488" i="79"/>
  <c r="J2488" i="79"/>
  <c r="I2488" i="79"/>
  <c r="H2488" i="79"/>
  <c r="G2488" i="79"/>
  <c r="F2488" i="79"/>
  <c r="E2488" i="79"/>
  <c r="D2488" i="79"/>
  <c r="C2488" i="79"/>
  <c r="B2488" i="79"/>
  <c r="AE2487" i="79"/>
  <c r="R2487" i="79"/>
  <c r="P2487" i="79"/>
  <c r="T2487" i="79" s="1"/>
  <c r="O2487" i="79"/>
  <c r="N2487" i="79"/>
  <c r="M2487" i="79"/>
  <c r="L2487" i="79"/>
  <c r="K2487" i="79"/>
  <c r="J2487" i="79"/>
  <c r="I2487" i="79"/>
  <c r="H2487" i="79"/>
  <c r="G2487" i="79"/>
  <c r="F2487" i="79"/>
  <c r="E2487" i="79"/>
  <c r="D2487" i="79"/>
  <c r="C2487" i="79"/>
  <c r="B2487" i="79"/>
  <c r="AE2486" i="79"/>
  <c r="R2486" i="79"/>
  <c r="AG2486" i="79" s="1"/>
  <c r="P2486" i="79"/>
  <c r="T2486" i="79" s="1"/>
  <c r="O2486" i="79"/>
  <c r="N2486" i="79"/>
  <c r="M2486" i="79"/>
  <c r="L2486" i="79"/>
  <c r="K2486" i="79"/>
  <c r="J2486" i="79"/>
  <c r="I2486" i="79"/>
  <c r="H2486" i="79"/>
  <c r="G2486" i="79"/>
  <c r="F2486" i="79"/>
  <c r="E2486" i="79"/>
  <c r="D2486" i="79"/>
  <c r="C2486" i="79"/>
  <c r="B2486" i="79"/>
  <c r="AE2485" i="79"/>
  <c r="R2485" i="79"/>
  <c r="P2485" i="79"/>
  <c r="T2485" i="79" s="1"/>
  <c r="O2485" i="79"/>
  <c r="N2485" i="79"/>
  <c r="M2485" i="79"/>
  <c r="L2485" i="79"/>
  <c r="K2485" i="79"/>
  <c r="J2485" i="79"/>
  <c r="I2485" i="79"/>
  <c r="H2485" i="79"/>
  <c r="G2485" i="79"/>
  <c r="F2485" i="79"/>
  <c r="E2485" i="79"/>
  <c r="D2485" i="79"/>
  <c r="C2485" i="79"/>
  <c r="B2485" i="79"/>
  <c r="AE2484" i="79"/>
  <c r="R2484" i="79"/>
  <c r="AG2484" i="79" s="1"/>
  <c r="P2484" i="79"/>
  <c r="T2484" i="79" s="1"/>
  <c r="O2484" i="79"/>
  <c r="N2484" i="79"/>
  <c r="M2484" i="79"/>
  <c r="L2484" i="79"/>
  <c r="K2484" i="79"/>
  <c r="J2484" i="79"/>
  <c r="I2484" i="79"/>
  <c r="H2484" i="79"/>
  <c r="G2484" i="79"/>
  <c r="F2484" i="79"/>
  <c r="E2484" i="79"/>
  <c r="D2484" i="79"/>
  <c r="C2484" i="79"/>
  <c r="B2484" i="79"/>
  <c r="AE2483" i="79"/>
  <c r="R2483" i="79"/>
  <c r="P2483" i="79"/>
  <c r="T2483" i="79" s="1"/>
  <c r="O2483" i="79"/>
  <c r="N2483" i="79"/>
  <c r="M2483" i="79"/>
  <c r="L2483" i="79"/>
  <c r="K2483" i="79"/>
  <c r="J2483" i="79"/>
  <c r="I2483" i="79"/>
  <c r="H2483" i="79"/>
  <c r="G2483" i="79"/>
  <c r="F2483" i="79"/>
  <c r="E2483" i="79"/>
  <c r="D2483" i="79"/>
  <c r="C2483" i="79"/>
  <c r="B2483" i="79"/>
  <c r="AE2482" i="79"/>
  <c r="R2482" i="79"/>
  <c r="AG2482" i="79" s="1"/>
  <c r="P2482" i="79"/>
  <c r="T2482" i="79" s="1"/>
  <c r="O2482" i="79"/>
  <c r="N2482" i="79"/>
  <c r="M2482" i="79"/>
  <c r="L2482" i="79"/>
  <c r="K2482" i="79"/>
  <c r="J2482" i="79"/>
  <c r="I2482" i="79"/>
  <c r="H2482" i="79"/>
  <c r="G2482" i="79"/>
  <c r="F2482" i="79"/>
  <c r="E2482" i="79"/>
  <c r="D2482" i="79"/>
  <c r="C2482" i="79"/>
  <c r="B2482" i="79"/>
  <c r="AE2481" i="79"/>
  <c r="R2481" i="79"/>
  <c r="P2481" i="79"/>
  <c r="T2481" i="79" s="1"/>
  <c r="O2481" i="79"/>
  <c r="N2481" i="79"/>
  <c r="M2481" i="79"/>
  <c r="L2481" i="79"/>
  <c r="K2481" i="79"/>
  <c r="J2481" i="79"/>
  <c r="I2481" i="79"/>
  <c r="H2481" i="79"/>
  <c r="G2481" i="79"/>
  <c r="F2481" i="79"/>
  <c r="E2481" i="79"/>
  <c r="D2481" i="79"/>
  <c r="C2481" i="79"/>
  <c r="B2481" i="79"/>
  <c r="AE2480" i="79"/>
  <c r="R2480" i="79"/>
  <c r="AG2480" i="79" s="1"/>
  <c r="P2480" i="79"/>
  <c r="T2480" i="79" s="1"/>
  <c r="O2480" i="79"/>
  <c r="N2480" i="79"/>
  <c r="M2480" i="79"/>
  <c r="L2480" i="79"/>
  <c r="K2480" i="79"/>
  <c r="J2480" i="79"/>
  <c r="I2480" i="79"/>
  <c r="H2480" i="79"/>
  <c r="G2480" i="79"/>
  <c r="F2480" i="79"/>
  <c r="E2480" i="79"/>
  <c r="D2480" i="79"/>
  <c r="C2480" i="79"/>
  <c r="B2480" i="79"/>
  <c r="AE2479" i="79"/>
  <c r="R2479" i="79"/>
  <c r="P2479" i="79"/>
  <c r="T2479" i="79" s="1"/>
  <c r="O2479" i="79"/>
  <c r="N2479" i="79"/>
  <c r="M2479" i="79"/>
  <c r="L2479" i="79"/>
  <c r="K2479" i="79"/>
  <c r="J2479" i="79"/>
  <c r="I2479" i="79"/>
  <c r="H2479" i="79"/>
  <c r="G2479" i="79"/>
  <c r="F2479" i="79"/>
  <c r="E2479" i="79"/>
  <c r="D2479" i="79"/>
  <c r="C2479" i="79"/>
  <c r="B2479" i="79"/>
  <c r="AE2478" i="79"/>
  <c r="R2478" i="79"/>
  <c r="AG2478" i="79" s="1"/>
  <c r="P2478" i="79"/>
  <c r="T2478" i="79" s="1"/>
  <c r="O2478" i="79"/>
  <c r="N2478" i="79"/>
  <c r="M2478" i="79"/>
  <c r="L2478" i="79"/>
  <c r="K2478" i="79"/>
  <c r="J2478" i="79"/>
  <c r="I2478" i="79"/>
  <c r="H2478" i="79"/>
  <c r="G2478" i="79"/>
  <c r="F2478" i="79"/>
  <c r="E2478" i="79"/>
  <c r="D2478" i="79"/>
  <c r="C2478" i="79"/>
  <c r="B2478" i="79"/>
  <c r="AE2477" i="79"/>
  <c r="R2477" i="79"/>
  <c r="P2477" i="79"/>
  <c r="T2477" i="79" s="1"/>
  <c r="O2477" i="79"/>
  <c r="N2477" i="79"/>
  <c r="M2477" i="79"/>
  <c r="L2477" i="79"/>
  <c r="K2477" i="79"/>
  <c r="J2477" i="79"/>
  <c r="I2477" i="79"/>
  <c r="H2477" i="79"/>
  <c r="G2477" i="79"/>
  <c r="F2477" i="79"/>
  <c r="E2477" i="79"/>
  <c r="D2477" i="79"/>
  <c r="C2477" i="79"/>
  <c r="B2477" i="79"/>
  <c r="AE2476" i="79"/>
  <c r="R2476" i="79"/>
  <c r="AG2476" i="79" s="1"/>
  <c r="P2476" i="79"/>
  <c r="T2476" i="79" s="1"/>
  <c r="O2476" i="79"/>
  <c r="N2476" i="79"/>
  <c r="M2476" i="79"/>
  <c r="L2476" i="79"/>
  <c r="K2476" i="79"/>
  <c r="J2476" i="79"/>
  <c r="I2476" i="79"/>
  <c r="H2476" i="79"/>
  <c r="G2476" i="79"/>
  <c r="F2476" i="79"/>
  <c r="E2476" i="79"/>
  <c r="D2476" i="79"/>
  <c r="C2476" i="79"/>
  <c r="B2476" i="79"/>
  <c r="AE2475" i="79"/>
  <c r="R2475" i="79"/>
  <c r="P2475" i="79"/>
  <c r="T2475" i="79" s="1"/>
  <c r="O2475" i="79"/>
  <c r="N2475" i="79"/>
  <c r="M2475" i="79"/>
  <c r="L2475" i="79"/>
  <c r="K2475" i="79"/>
  <c r="J2475" i="79"/>
  <c r="I2475" i="79"/>
  <c r="H2475" i="79"/>
  <c r="G2475" i="79"/>
  <c r="F2475" i="79"/>
  <c r="E2475" i="79"/>
  <c r="D2475" i="79"/>
  <c r="C2475" i="79"/>
  <c r="B2475" i="79"/>
  <c r="AE2474" i="79"/>
  <c r="R2474" i="79"/>
  <c r="AG2474" i="79" s="1"/>
  <c r="P2474" i="79"/>
  <c r="T2474" i="79" s="1"/>
  <c r="O2474" i="79"/>
  <c r="N2474" i="79"/>
  <c r="M2474" i="79"/>
  <c r="L2474" i="79"/>
  <c r="K2474" i="79"/>
  <c r="J2474" i="79"/>
  <c r="I2474" i="79"/>
  <c r="H2474" i="79"/>
  <c r="G2474" i="79"/>
  <c r="F2474" i="79"/>
  <c r="E2474" i="79"/>
  <c r="D2474" i="79"/>
  <c r="C2474" i="79"/>
  <c r="B2474" i="79"/>
  <c r="AE2473" i="79"/>
  <c r="R2473" i="79"/>
  <c r="P2473" i="79"/>
  <c r="T2473" i="79" s="1"/>
  <c r="O2473" i="79"/>
  <c r="N2473" i="79"/>
  <c r="M2473" i="79"/>
  <c r="L2473" i="79"/>
  <c r="K2473" i="79"/>
  <c r="J2473" i="79"/>
  <c r="I2473" i="79"/>
  <c r="H2473" i="79"/>
  <c r="G2473" i="79"/>
  <c r="F2473" i="79"/>
  <c r="E2473" i="79"/>
  <c r="D2473" i="79"/>
  <c r="C2473" i="79"/>
  <c r="B2473" i="79"/>
  <c r="AE2472" i="79"/>
  <c r="R2472" i="79"/>
  <c r="AG2472" i="79" s="1"/>
  <c r="P2472" i="79"/>
  <c r="T2472" i="79" s="1"/>
  <c r="O2472" i="79"/>
  <c r="N2472" i="79"/>
  <c r="M2472" i="79"/>
  <c r="L2472" i="79"/>
  <c r="K2472" i="79"/>
  <c r="J2472" i="79"/>
  <c r="I2472" i="79"/>
  <c r="H2472" i="79"/>
  <c r="G2472" i="79"/>
  <c r="F2472" i="79"/>
  <c r="E2472" i="79"/>
  <c r="D2472" i="79"/>
  <c r="C2472" i="79"/>
  <c r="B2472" i="79"/>
  <c r="AE2471" i="79"/>
  <c r="R2471" i="79"/>
  <c r="P2471" i="79"/>
  <c r="T2471" i="79" s="1"/>
  <c r="O2471" i="79"/>
  <c r="N2471" i="79"/>
  <c r="M2471" i="79"/>
  <c r="L2471" i="79"/>
  <c r="K2471" i="79"/>
  <c r="J2471" i="79"/>
  <c r="I2471" i="79"/>
  <c r="H2471" i="79"/>
  <c r="G2471" i="79"/>
  <c r="F2471" i="79"/>
  <c r="E2471" i="79"/>
  <c r="D2471" i="79"/>
  <c r="C2471" i="79"/>
  <c r="B2471" i="79"/>
  <c r="AE2470" i="79"/>
  <c r="R2470" i="79"/>
  <c r="AG2470" i="79" s="1"/>
  <c r="P2470" i="79"/>
  <c r="T2470" i="79" s="1"/>
  <c r="O2470" i="79"/>
  <c r="N2470" i="79"/>
  <c r="M2470" i="79"/>
  <c r="L2470" i="79"/>
  <c r="K2470" i="79"/>
  <c r="J2470" i="79"/>
  <c r="I2470" i="79"/>
  <c r="H2470" i="79"/>
  <c r="G2470" i="79"/>
  <c r="F2470" i="79"/>
  <c r="E2470" i="79"/>
  <c r="D2470" i="79"/>
  <c r="C2470" i="79"/>
  <c r="B2470" i="79"/>
  <c r="AE2469" i="79"/>
  <c r="R2469" i="79"/>
  <c r="P2469" i="79"/>
  <c r="T2469" i="79" s="1"/>
  <c r="O2469" i="79"/>
  <c r="N2469" i="79"/>
  <c r="M2469" i="79"/>
  <c r="L2469" i="79"/>
  <c r="K2469" i="79"/>
  <c r="J2469" i="79"/>
  <c r="I2469" i="79"/>
  <c r="H2469" i="79"/>
  <c r="G2469" i="79"/>
  <c r="F2469" i="79"/>
  <c r="E2469" i="79"/>
  <c r="D2469" i="79"/>
  <c r="C2469" i="79"/>
  <c r="B2469" i="79"/>
  <c r="AE2468" i="79"/>
  <c r="R2468" i="79"/>
  <c r="AG2468" i="79" s="1"/>
  <c r="P2468" i="79"/>
  <c r="T2468" i="79" s="1"/>
  <c r="O2468" i="79"/>
  <c r="N2468" i="79"/>
  <c r="M2468" i="79"/>
  <c r="L2468" i="79"/>
  <c r="K2468" i="79"/>
  <c r="J2468" i="79"/>
  <c r="I2468" i="79"/>
  <c r="H2468" i="79"/>
  <c r="G2468" i="79"/>
  <c r="F2468" i="79"/>
  <c r="E2468" i="79"/>
  <c r="D2468" i="79"/>
  <c r="C2468" i="79"/>
  <c r="B2468" i="79"/>
  <c r="AE2467" i="79"/>
  <c r="R2467" i="79"/>
  <c r="P2467" i="79"/>
  <c r="T2467" i="79" s="1"/>
  <c r="O2467" i="79"/>
  <c r="N2467" i="79"/>
  <c r="M2467" i="79"/>
  <c r="L2467" i="79"/>
  <c r="K2467" i="79"/>
  <c r="J2467" i="79"/>
  <c r="I2467" i="79"/>
  <c r="H2467" i="79"/>
  <c r="G2467" i="79"/>
  <c r="F2467" i="79"/>
  <c r="E2467" i="79"/>
  <c r="D2467" i="79"/>
  <c r="C2467" i="79"/>
  <c r="B2467" i="79"/>
  <c r="AE2466" i="79"/>
  <c r="R2466" i="79"/>
  <c r="AG2466" i="79" s="1"/>
  <c r="P2466" i="79"/>
  <c r="T2466" i="79" s="1"/>
  <c r="O2466" i="79"/>
  <c r="N2466" i="79"/>
  <c r="M2466" i="79"/>
  <c r="L2466" i="79"/>
  <c r="K2466" i="79"/>
  <c r="J2466" i="79"/>
  <c r="I2466" i="79"/>
  <c r="H2466" i="79"/>
  <c r="G2466" i="79"/>
  <c r="F2466" i="79"/>
  <c r="E2466" i="79"/>
  <c r="D2466" i="79"/>
  <c r="C2466" i="79"/>
  <c r="B2466" i="79"/>
  <c r="AE2465" i="79"/>
  <c r="R2465" i="79"/>
  <c r="P2465" i="79"/>
  <c r="T2465" i="79" s="1"/>
  <c r="O2465" i="79"/>
  <c r="N2465" i="79"/>
  <c r="M2465" i="79"/>
  <c r="L2465" i="79"/>
  <c r="K2465" i="79"/>
  <c r="J2465" i="79"/>
  <c r="I2465" i="79"/>
  <c r="H2465" i="79"/>
  <c r="G2465" i="79"/>
  <c r="F2465" i="79"/>
  <c r="E2465" i="79"/>
  <c r="D2465" i="79"/>
  <c r="C2465" i="79"/>
  <c r="B2465" i="79"/>
  <c r="AE2464" i="79"/>
  <c r="R2464" i="79"/>
  <c r="AG2464" i="79" s="1"/>
  <c r="P2464" i="79"/>
  <c r="T2464" i="79" s="1"/>
  <c r="O2464" i="79"/>
  <c r="N2464" i="79"/>
  <c r="M2464" i="79"/>
  <c r="L2464" i="79"/>
  <c r="K2464" i="79"/>
  <c r="J2464" i="79"/>
  <c r="I2464" i="79"/>
  <c r="H2464" i="79"/>
  <c r="G2464" i="79"/>
  <c r="F2464" i="79"/>
  <c r="E2464" i="79"/>
  <c r="D2464" i="79"/>
  <c r="C2464" i="79"/>
  <c r="B2464" i="79"/>
  <c r="AE2463" i="79"/>
  <c r="R2463" i="79"/>
  <c r="P2463" i="79"/>
  <c r="T2463" i="79" s="1"/>
  <c r="O2463" i="79"/>
  <c r="N2463" i="79"/>
  <c r="M2463" i="79"/>
  <c r="L2463" i="79"/>
  <c r="K2463" i="79"/>
  <c r="J2463" i="79"/>
  <c r="I2463" i="79"/>
  <c r="H2463" i="79"/>
  <c r="G2463" i="79"/>
  <c r="F2463" i="79"/>
  <c r="E2463" i="79"/>
  <c r="D2463" i="79"/>
  <c r="C2463" i="79"/>
  <c r="B2463" i="79"/>
  <c r="AE2462" i="79"/>
  <c r="R2462" i="79"/>
  <c r="AG2462" i="79" s="1"/>
  <c r="P2462" i="79"/>
  <c r="T2462" i="79" s="1"/>
  <c r="O2462" i="79"/>
  <c r="N2462" i="79"/>
  <c r="M2462" i="79"/>
  <c r="L2462" i="79"/>
  <c r="K2462" i="79"/>
  <c r="J2462" i="79"/>
  <c r="I2462" i="79"/>
  <c r="H2462" i="79"/>
  <c r="G2462" i="79"/>
  <c r="F2462" i="79"/>
  <c r="E2462" i="79"/>
  <c r="D2462" i="79"/>
  <c r="C2462" i="79"/>
  <c r="B2462" i="79"/>
  <c r="AE2461" i="79"/>
  <c r="R2461" i="79"/>
  <c r="P2461" i="79"/>
  <c r="T2461" i="79" s="1"/>
  <c r="O2461" i="79"/>
  <c r="N2461" i="79"/>
  <c r="M2461" i="79"/>
  <c r="L2461" i="79"/>
  <c r="K2461" i="79"/>
  <c r="J2461" i="79"/>
  <c r="I2461" i="79"/>
  <c r="H2461" i="79"/>
  <c r="G2461" i="79"/>
  <c r="F2461" i="79"/>
  <c r="E2461" i="79"/>
  <c r="D2461" i="79"/>
  <c r="C2461" i="79"/>
  <c r="B2461" i="79"/>
  <c r="AE2460" i="79"/>
  <c r="R2460" i="79"/>
  <c r="AG2460" i="79" s="1"/>
  <c r="P2460" i="79"/>
  <c r="T2460" i="79" s="1"/>
  <c r="O2460" i="79"/>
  <c r="N2460" i="79"/>
  <c r="M2460" i="79"/>
  <c r="L2460" i="79"/>
  <c r="K2460" i="79"/>
  <c r="J2460" i="79"/>
  <c r="I2460" i="79"/>
  <c r="H2460" i="79"/>
  <c r="G2460" i="79"/>
  <c r="F2460" i="79"/>
  <c r="E2460" i="79"/>
  <c r="D2460" i="79"/>
  <c r="C2460" i="79"/>
  <c r="B2460" i="79"/>
  <c r="AE2459" i="79"/>
  <c r="R2459" i="79"/>
  <c r="P2459" i="79"/>
  <c r="T2459" i="79" s="1"/>
  <c r="O2459" i="79"/>
  <c r="N2459" i="79"/>
  <c r="M2459" i="79"/>
  <c r="L2459" i="79"/>
  <c r="K2459" i="79"/>
  <c r="J2459" i="79"/>
  <c r="I2459" i="79"/>
  <c r="H2459" i="79"/>
  <c r="G2459" i="79"/>
  <c r="F2459" i="79"/>
  <c r="E2459" i="79"/>
  <c r="D2459" i="79"/>
  <c r="C2459" i="79"/>
  <c r="B2459" i="79"/>
  <c r="AE2458" i="79"/>
  <c r="R2458" i="79"/>
  <c r="AG2458" i="79" s="1"/>
  <c r="P2458" i="79"/>
  <c r="T2458" i="79" s="1"/>
  <c r="O2458" i="79"/>
  <c r="N2458" i="79"/>
  <c r="M2458" i="79"/>
  <c r="L2458" i="79"/>
  <c r="K2458" i="79"/>
  <c r="J2458" i="79"/>
  <c r="I2458" i="79"/>
  <c r="H2458" i="79"/>
  <c r="G2458" i="79"/>
  <c r="F2458" i="79"/>
  <c r="E2458" i="79"/>
  <c r="D2458" i="79"/>
  <c r="C2458" i="79"/>
  <c r="B2458" i="79"/>
  <c r="AE2457" i="79"/>
  <c r="R2457" i="79"/>
  <c r="P2457" i="79"/>
  <c r="T2457" i="79" s="1"/>
  <c r="O2457" i="79"/>
  <c r="N2457" i="79"/>
  <c r="M2457" i="79"/>
  <c r="L2457" i="79"/>
  <c r="K2457" i="79"/>
  <c r="J2457" i="79"/>
  <c r="I2457" i="79"/>
  <c r="H2457" i="79"/>
  <c r="G2457" i="79"/>
  <c r="F2457" i="79"/>
  <c r="E2457" i="79"/>
  <c r="D2457" i="79"/>
  <c r="C2457" i="79"/>
  <c r="B2457" i="79"/>
  <c r="AE2456" i="79"/>
  <c r="R2456" i="79"/>
  <c r="AG2456" i="79" s="1"/>
  <c r="P2456" i="79"/>
  <c r="T2456" i="79" s="1"/>
  <c r="O2456" i="79"/>
  <c r="N2456" i="79"/>
  <c r="M2456" i="79"/>
  <c r="L2456" i="79"/>
  <c r="K2456" i="79"/>
  <c r="J2456" i="79"/>
  <c r="I2456" i="79"/>
  <c r="H2456" i="79"/>
  <c r="G2456" i="79"/>
  <c r="F2456" i="79"/>
  <c r="E2456" i="79"/>
  <c r="D2456" i="79"/>
  <c r="C2456" i="79"/>
  <c r="B2456" i="79"/>
  <c r="AE2455" i="79"/>
  <c r="R2455" i="79"/>
  <c r="P2455" i="79"/>
  <c r="T2455" i="79" s="1"/>
  <c r="O2455" i="79"/>
  <c r="N2455" i="79"/>
  <c r="M2455" i="79"/>
  <c r="L2455" i="79"/>
  <c r="K2455" i="79"/>
  <c r="J2455" i="79"/>
  <c r="I2455" i="79"/>
  <c r="H2455" i="79"/>
  <c r="G2455" i="79"/>
  <c r="F2455" i="79"/>
  <c r="E2455" i="79"/>
  <c r="D2455" i="79"/>
  <c r="C2455" i="79"/>
  <c r="B2455" i="79"/>
  <c r="AE2454" i="79"/>
  <c r="R2454" i="79"/>
  <c r="AG2454" i="79" s="1"/>
  <c r="P2454" i="79"/>
  <c r="T2454" i="79" s="1"/>
  <c r="O2454" i="79"/>
  <c r="N2454" i="79"/>
  <c r="M2454" i="79"/>
  <c r="L2454" i="79"/>
  <c r="K2454" i="79"/>
  <c r="J2454" i="79"/>
  <c r="I2454" i="79"/>
  <c r="H2454" i="79"/>
  <c r="G2454" i="79"/>
  <c r="F2454" i="79"/>
  <c r="E2454" i="79"/>
  <c r="D2454" i="79"/>
  <c r="C2454" i="79"/>
  <c r="B2454" i="79"/>
  <c r="AE2453" i="79"/>
  <c r="R2453" i="79"/>
  <c r="P2453" i="79"/>
  <c r="T2453" i="79" s="1"/>
  <c r="O2453" i="79"/>
  <c r="N2453" i="79"/>
  <c r="M2453" i="79"/>
  <c r="L2453" i="79"/>
  <c r="K2453" i="79"/>
  <c r="J2453" i="79"/>
  <c r="I2453" i="79"/>
  <c r="H2453" i="79"/>
  <c r="G2453" i="79"/>
  <c r="F2453" i="79"/>
  <c r="E2453" i="79"/>
  <c r="D2453" i="79"/>
  <c r="C2453" i="79"/>
  <c r="B2453" i="79"/>
  <c r="AE2452" i="79"/>
  <c r="R2452" i="79"/>
  <c r="AG2452" i="79" s="1"/>
  <c r="P2452" i="79"/>
  <c r="T2452" i="79" s="1"/>
  <c r="O2452" i="79"/>
  <c r="N2452" i="79"/>
  <c r="M2452" i="79"/>
  <c r="L2452" i="79"/>
  <c r="K2452" i="79"/>
  <c r="J2452" i="79"/>
  <c r="I2452" i="79"/>
  <c r="H2452" i="79"/>
  <c r="G2452" i="79"/>
  <c r="F2452" i="79"/>
  <c r="E2452" i="79"/>
  <c r="D2452" i="79"/>
  <c r="C2452" i="79"/>
  <c r="B2452" i="79"/>
  <c r="AE2451" i="79"/>
  <c r="R2451" i="79"/>
  <c r="P2451" i="79"/>
  <c r="T2451" i="79" s="1"/>
  <c r="O2451" i="79"/>
  <c r="N2451" i="79"/>
  <c r="M2451" i="79"/>
  <c r="L2451" i="79"/>
  <c r="K2451" i="79"/>
  <c r="J2451" i="79"/>
  <c r="I2451" i="79"/>
  <c r="H2451" i="79"/>
  <c r="G2451" i="79"/>
  <c r="F2451" i="79"/>
  <c r="E2451" i="79"/>
  <c r="D2451" i="79"/>
  <c r="C2451" i="79"/>
  <c r="B2451" i="79"/>
  <c r="AE2450" i="79"/>
  <c r="R2450" i="79"/>
  <c r="AG2450" i="79" s="1"/>
  <c r="P2450" i="79"/>
  <c r="T2450" i="79" s="1"/>
  <c r="O2450" i="79"/>
  <c r="N2450" i="79"/>
  <c r="M2450" i="79"/>
  <c r="L2450" i="79"/>
  <c r="K2450" i="79"/>
  <c r="J2450" i="79"/>
  <c r="I2450" i="79"/>
  <c r="H2450" i="79"/>
  <c r="G2450" i="79"/>
  <c r="F2450" i="79"/>
  <c r="E2450" i="79"/>
  <c r="D2450" i="79"/>
  <c r="C2450" i="79"/>
  <c r="B2450" i="79"/>
  <c r="AE2449" i="79"/>
  <c r="R2449" i="79"/>
  <c r="P2449" i="79"/>
  <c r="T2449" i="79" s="1"/>
  <c r="O2449" i="79"/>
  <c r="N2449" i="79"/>
  <c r="M2449" i="79"/>
  <c r="L2449" i="79"/>
  <c r="K2449" i="79"/>
  <c r="J2449" i="79"/>
  <c r="I2449" i="79"/>
  <c r="H2449" i="79"/>
  <c r="G2449" i="79"/>
  <c r="F2449" i="79"/>
  <c r="E2449" i="79"/>
  <c r="D2449" i="79"/>
  <c r="C2449" i="79"/>
  <c r="B2449" i="79"/>
  <c r="AE2448" i="79"/>
  <c r="R2448" i="79"/>
  <c r="AG2448" i="79" s="1"/>
  <c r="P2448" i="79"/>
  <c r="T2448" i="79" s="1"/>
  <c r="O2448" i="79"/>
  <c r="N2448" i="79"/>
  <c r="M2448" i="79"/>
  <c r="L2448" i="79"/>
  <c r="K2448" i="79"/>
  <c r="J2448" i="79"/>
  <c r="I2448" i="79"/>
  <c r="H2448" i="79"/>
  <c r="G2448" i="79"/>
  <c r="F2448" i="79"/>
  <c r="E2448" i="79"/>
  <c r="D2448" i="79"/>
  <c r="C2448" i="79"/>
  <c r="B2448" i="79"/>
  <c r="AE2447" i="79"/>
  <c r="R2447" i="79"/>
  <c r="P2447" i="79"/>
  <c r="T2447" i="79" s="1"/>
  <c r="O2447" i="79"/>
  <c r="N2447" i="79"/>
  <c r="M2447" i="79"/>
  <c r="L2447" i="79"/>
  <c r="K2447" i="79"/>
  <c r="J2447" i="79"/>
  <c r="I2447" i="79"/>
  <c r="H2447" i="79"/>
  <c r="G2447" i="79"/>
  <c r="F2447" i="79"/>
  <c r="E2447" i="79"/>
  <c r="D2447" i="79"/>
  <c r="C2447" i="79"/>
  <c r="B2447" i="79"/>
  <c r="AE2446" i="79"/>
  <c r="R2446" i="79"/>
  <c r="AG2446" i="79" s="1"/>
  <c r="P2446" i="79"/>
  <c r="T2446" i="79" s="1"/>
  <c r="O2446" i="79"/>
  <c r="N2446" i="79"/>
  <c r="M2446" i="79"/>
  <c r="L2446" i="79"/>
  <c r="K2446" i="79"/>
  <c r="J2446" i="79"/>
  <c r="I2446" i="79"/>
  <c r="H2446" i="79"/>
  <c r="G2446" i="79"/>
  <c r="F2446" i="79"/>
  <c r="E2446" i="79"/>
  <c r="D2446" i="79"/>
  <c r="C2446" i="79"/>
  <c r="B2446" i="79"/>
  <c r="AE2445" i="79"/>
  <c r="R2445" i="79"/>
  <c r="P2445" i="79"/>
  <c r="T2445" i="79" s="1"/>
  <c r="O2445" i="79"/>
  <c r="N2445" i="79"/>
  <c r="M2445" i="79"/>
  <c r="L2445" i="79"/>
  <c r="K2445" i="79"/>
  <c r="J2445" i="79"/>
  <c r="I2445" i="79"/>
  <c r="H2445" i="79"/>
  <c r="G2445" i="79"/>
  <c r="F2445" i="79"/>
  <c r="E2445" i="79"/>
  <c r="D2445" i="79"/>
  <c r="C2445" i="79"/>
  <c r="B2445" i="79"/>
  <c r="AE2444" i="79"/>
  <c r="R2444" i="79"/>
  <c r="AG2444" i="79" s="1"/>
  <c r="P2444" i="79"/>
  <c r="T2444" i="79" s="1"/>
  <c r="O2444" i="79"/>
  <c r="N2444" i="79"/>
  <c r="M2444" i="79"/>
  <c r="L2444" i="79"/>
  <c r="K2444" i="79"/>
  <c r="J2444" i="79"/>
  <c r="I2444" i="79"/>
  <c r="H2444" i="79"/>
  <c r="G2444" i="79"/>
  <c r="F2444" i="79"/>
  <c r="E2444" i="79"/>
  <c r="D2444" i="79"/>
  <c r="C2444" i="79"/>
  <c r="B2444" i="79"/>
  <c r="AE2443" i="79"/>
  <c r="R2443" i="79"/>
  <c r="P2443" i="79"/>
  <c r="T2443" i="79" s="1"/>
  <c r="O2443" i="79"/>
  <c r="N2443" i="79"/>
  <c r="M2443" i="79"/>
  <c r="L2443" i="79"/>
  <c r="K2443" i="79"/>
  <c r="J2443" i="79"/>
  <c r="I2443" i="79"/>
  <c r="H2443" i="79"/>
  <c r="G2443" i="79"/>
  <c r="F2443" i="79"/>
  <c r="E2443" i="79"/>
  <c r="D2443" i="79"/>
  <c r="C2443" i="79"/>
  <c r="B2443" i="79"/>
  <c r="AE2442" i="79"/>
  <c r="R2442" i="79"/>
  <c r="AG2442" i="79" s="1"/>
  <c r="P2442" i="79"/>
  <c r="T2442" i="79" s="1"/>
  <c r="O2442" i="79"/>
  <c r="N2442" i="79"/>
  <c r="M2442" i="79"/>
  <c r="L2442" i="79"/>
  <c r="K2442" i="79"/>
  <c r="J2442" i="79"/>
  <c r="I2442" i="79"/>
  <c r="H2442" i="79"/>
  <c r="G2442" i="79"/>
  <c r="F2442" i="79"/>
  <c r="E2442" i="79"/>
  <c r="D2442" i="79"/>
  <c r="C2442" i="79"/>
  <c r="B2442" i="79"/>
  <c r="AE2441" i="79"/>
  <c r="R2441" i="79"/>
  <c r="P2441" i="79"/>
  <c r="T2441" i="79" s="1"/>
  <c r="O2441" i="79"/>
  <c r="N2441" i="79"/>
  <c r="M2441" i="79"/>
  <c r="L2441" i="79"/>
  <c r="K2441" i="79"/>
  <c r="J2441" i="79"/>
  <c r="I2441" i="79"/>
  <c r="H2441" i="79"/>
  <c r="G2441" i="79"/>
  <c r="F2441" i="79"/>
  <c r="E2441" i="79"/>
  <c r="D2441" i="79"/>
  <c r="C2441" i="79"/>
  <c r="B2441" i="79"/>
  <c r="AE2440" i="79"/>
  <c r="R2440" i="79"/>
  <c r="AG2440" i="79" s="1"/>
  <c r="P2440" i="79"/>
  <c r="T2440" i="79" s="1"/>
  <c r="O2440" i="79"/>
  <c r="N2440" i="79"/>
  <c r="M2440" i="79"/>
  <c r="L2440" i="79"/>
  <c r="K2440" i="79"/>
  <c r="J2440" i="79"/>
  <c r="I2440" i="79"/>
  <c r="H2440" i="79"/>
  <c r="G2440" i="79"/>
  <c r="F2440" i="79"/>
  <c r="E2440" i="79"/>
  <c r="D2440" i="79"/>
  <c r="C2440" i="79"/>
  <c r="B2440" i="79"/>
  <c r="AE2439" i="79"/>
  <c r="R2439" i="79"/>
  <c r="P2439" i="79"/>
  <c r="T2439" i="79" s="1"/>
  <c r="O2439" i="79"/>
  <c r="N2439" i="79"/>
  <c r="M2439" i="79"/>
  <c r="L2439" i="79"/>
  <c r="K2439" i="79"/>
  <c r="J2439" i="79"/>
  <c r="I2439" i="79"/>
  <c r="H2439" i="79"/>
  <c r="G2439" i="79"/>
  <c r="F2439" i="79"/>
  <c r="E2439" i="79"/>
  <c r="D2439" i="79"/>
  <c r="C2439" i="79"/>
  <c r="B2439" i="79"/>
  <c r="AE2438" i="79"/>
  <c r="R2438" i="79"/>
  <c r="AG2438" i="79" s="1"/>
  <c r="P2438" i="79"/>
  <c r="T2438" i="79" s="1"/>
  <c r="O2438" i="79"/>
  <c r="N2438" i="79"/>
  <c r="M2438" i="79"/>
  <c r="L2438" i="79"/>
  <c r="K2438" i="79"/>
  <c r="J2438" i="79"/>
  <c r="I2438" i="79"/>
  <c r="H2438" i="79"/>
  <c r="G2438" i="79"/>
  <c r="F2438" i="79"/>
  <c r="E2438" i="79"/>
  <c r="D2438" i="79"/>
  <c r="C2438" i="79"/>
  <c r="B2438" i="79"/>
  <c r="AE2437" i="79"/>
  <c r="R2437" i="79"/>
  <c r="P2437" i="79"/>
  <c r="T2437" i="79" s="1"/>
  <c r="O2437" i="79"/>
  <c r="N2437" i="79"/>
  <c r="M2437" i="79"/>
  <c r="L2437" i="79"/>
  <c r="K2437" i="79"/>
  <c r="J2437" i="79"/>
  <c r="I2437" i="79"/>
  <c r="H2437" i="79"/>
  <c r="G2437" i="79"/>
  <c r="F2437" i="79"/>
  <c r="E2437" i="79"/>
  <c r="D2437" i="79"/>
  <c r="C2437" i="79"/>
  <c r="B2437" i="79"/>
  <c r="AE2436" i="79"/>
  <c r="R2436" i="79"/>
  <c r="AG2436" i="79" s="1"/>
  <c r="P2436" i="79"/>
  <c r="T2436" i="79" s="1"/>
  <c r="O2436" i="79"/>
  <c r="N2436" i="79"/>
  <c r="M2436" i="79"/>
  <c r="L2436" i="79"/>
  <c r="K2436" i="79"/>
  <c r="J2436" i="79"/>
  <c r="I2436" i="79"/>
  <c r="H2436" i="79"/>
  <c r="G2436" i="79"/>
  <c r="F2436" i="79"/>
  <c r="E2436" i="79"/>
  <c r="D2436" i="79"/>
  <c r="C2436" i="79"/>
  <c r="B2436" i="79"/>
  <c r="AE2435" i="79"/>
  <c r="R2435" i="79"/>
  <c r="P2435" i="79"/>
  <c r="T2435" i="79" s="1"/>
  <c r="O2435" i="79"/>
  <c r="N2435" i="79"/>
  <c r="M2435" i="79"/>
  <c r="L2435" i="79"/>
  <c r="K2435" i="79"/>
  <c r="J2435" i="79"/>
  <c r="I2435" i="79"/>
  <c r="H2435" i="79"/>
  <c r="G2435" i="79"/>
  <c r="F2435" i="79"/>
  <c r="E2435" i="79"/>
  <c r="D2435" i="79"/>
  <c r="C2435" i="79"/>
  <c r="B2435" i="79"/>
  <c r="AE2434" i="79"/>
  <c r="R2434" i="79"/>
  <c r="AG2434" i="79" s="1"/>
  <c r="P2434" i="79"/>
  <c r="T2434" i="79" s="1"/>
  <c r="O2434" i="79"/>
  <c r="N2434" i="79"/>
  <c r="M2434" i="79"/>
  <c r="L2434" i="79"/>
  <c r="K2434" i="79"/>
  <c r="J2434" i="79"/>
  <c r="I2434" i="79"/>
  <c r="H2434" i="79"/>
  <c r="G2434" i="79"/>
  <c r="F2434" i="79"/>
  <c r="E2434" i="79"/>
  <c r="D2434" i="79"/>
  <c r="C2434" i="79"/>
  <c r="B2434" i="79"/>
  <c r="AE2433" i="79"/>
  <c r="R2433" i="79"/>
  <c r="P2433" i="79"/>
  <c r="T2433" i="79" s="1"/>
  <c r="O2433" i="79"/>
  <c r="N2433" i="79"/>
  <c r="M2433" i="79"/>
  <c r="L2433" i="79"/>
  <c r="K2433" i="79"/>
  <c r="J2433" i="79"/>
  <c r="I2433" i="79"/>
  <c r="H2433" i="79"/>
  <c r="G2433" i="79"/>
  <c r="F2433" i="79"/>
  <c r="E2433" i="79"/>
  <c r="D2433" i="79"/>
  <c r="C2433" i="79"/>
  <c r="B2433" i="79"/>
  <c r="AE2432" i="79"/>
  <c r="R2432" i="79"/>
  <c r="AG2432" i="79" s="1"/>
  <c r="P2432" i="79"/>
  <c r="T2432" i="79" s="1"/>
  <c r="O2432" i="79"/>
  <c r="N2432" i="79"/>
  <c r="M2432" i="79"/>
  <c r="L2432" i="79"/>
  <c r="K2432" i="79"/>
  <c r="J2432" i="79"/>
  <c r="I2432" i="79"/>
  <c r="H2432" i="79"/>
  <c r="G2432" i="79"/>
  <c r="F2432" i="79"/>
  <c r="E2432" i="79"/>
  <c r="D2432" i="79"/>
  <c r="C2432" i="79"/>
  <c r="B2432" i="79"/>
  <c r="AE2431" i="79"/>
  <c r="R2431" i="79"/>
  <c r="P2431" i="79"/>
  <c r="T2431" i="79" s="1"/>
  <c r="O2431" i="79"/>
  <c r="N2431" i="79"/>
  <c r="M2431" i="79"/>
  <c r="L2431" i="79"/>
  <c r="K2431" i="79"/>
  <c r="J2431" i="79"/>
  <c r="I2431" i="79"/>
  <c r="H2431" i="79"/>
  <c r="G2431" i="79"/>
  <c r="F2431" i="79"/>
  <c r="E2431" i="79"/>
  <c r="D2431" i="79"/>
  <c r="C2431" i="79"/>
  <c r="B2431" i="79"/>
  <c r="AE2430" i="79"/>
  <c r="R2430" i="79"/>
  <c r="AG2430" i="79" s="1"/>
  <c r="P2430" i="79"/>
  <c r="T2430" i="79" s="1"/>
  <c r="O2430" i="79"/>
  <c r="N2430" i="79"/>
  <c r="M2430" i="79"/>
  <c r="L2430" i="79"/>
  <c r="K2430" i="79"/>
  <c r="J2430" i="79"/>
  <c r="I2430" i="79"/>
  <c r="H2430" i="79"/>
  <c r="G2430" i="79"/>
  <c r="F2430" i="79"/>
  <c r="E2430" i="79"/>
  <c r="D2430" i="79"/>
  <c r="C2430" i="79"/>
  <c r="B2430" i="79"/>
  <c r="AE2429" i="79"/>
  <c r="R2429" i="79"/>
  <c r="P2429" i="79"/>
  <c r="T2429" i="79" s="1"/>
  <c r="O2429" i="79"/>
  <c r="N2429" i="79"/>
  <c r="M2429" i="79"/>
  <c r="L2429" i="79"/>
  <c r="K2429" i="79"/>
  <c r="J2429" i="79"/>
  <c r="I2429" i="79"/>
  <c r="H2429" i="79"/>
  <c r="G2429" i="79"/>
  <c r="F2429" i="79"/>
  <c r="E2429" i="79"/>
  <c r="D2429" i="79"/>
  <c r="C2429" i="79"/>
  <c r="B2429" i="79"/>
  <c r="AE2428" i="79"/>
  <c r="R2428" i="79"/>
  <c r="AG2428" i="79" s="1"/>
  <c r="P2428" i="79"/>
  <c r="T2428" i="79" s="1"/>
  <c r="O2428" i="79"/>
  <c r="N2428" i="79"/>
  <c r="M2428" i="79"/>
  <c r="L2428" i="79"/>
  <c r="K2428" i="79"/>
  <c r="J2428" i="79"/>
  <c r="I2428" i="79"/>
  <c r="H2428" i="79"/>
  <c r="G2428" i="79"/>
  <c r="F2428" i="79"/>
  <c r="E2428" i="79"/>
  <c r="D2428" i="79"/>
  <c r="C2428" i="79"/>
  <c r="B2428" i="79"/>
  <c r="AE2427" i="79"/>
  <c r="R2427" i="79"/>
  <c r="P2427" i="79"/>
  <c r="T2427" i="79" s="1"/>
  <c r="O2427" i="79"/>
  <c r="N2427" i="79"/>
  <c r="M2427" i="79"/>
  <c r="L2427" i="79"/>
  <c r="K2427" i="79"/>
  <c r="J2427" i="79"/>
  <c r="I2427" i="79"/>
  <c r="H2427" i="79"/>
  <c r="G2427" i="79"/>
  <c r="F2427" i="79"/>
  <c r="E2427" i="79"/>
  <c r="D2427" i="79"/>
  <c r="C2427" i="79"/>
  <c r="B2427" i="79"/>
  <c r="AE2426" i="79"/>
  <c r="R2426" i="79"/>
  <c r="AG2426" i="79" s="1"/>
  <c r="P2426" i="79"/>
  <c r="T2426" i="79" s="1"/>
  <c r="O2426" i="79"/>
  <c r="N2426" i="79"/>
  <c r="M2426" i="79"/>
  <c r="L2426" i="79"/>
  <c r="K2426" i="79"/>
  <c r="J2426" i="79"/>
  <c r="I2426" i="79"/>
  <c r="H2426" i="79"/>
  <c r="G2426" i="79"/>
  <c r="F2426" i="79"/>
  <c r="E2426" i="79"/>
  <c r="D2426" i="79"/>
  <c r="C2426" i="79"/>
  <c r="B2426" i="79"/>
  <c r="AE2425" i="79"/>
  <c r="R2425" i="79"/>
  <c r="P2425" i="79"/>
  <c r="T2425" i="79" s="1"/>
  <c r="O2425" i="79"/>
  <c r="N2425" i="79"/>
  <c r="M2425" i="79"/>
  <c r="L2425" i="79"/>
  <c r="K2425" i="79"/>
  <c r="J2425" i="79"/>
  <c r="I2425" i="79"/>
  <c r="H2425" i="79"/>
  <c r="G2425" i="79"/>
  <c r="F2425" i="79"/>
  <c r="E2425" i="79"/>
  <c r="D2425" i="79"/>
  <c r="C2425" i="79"/>
  <c r="B2425" i="79"/>
  <c r="AE2424" i="79"/>
  <c r="R2424" i="79"/>
  <c r="AG2424" i="79" s="1"/>
  <c r="P2424" i="79"/>
  <c r="T2424" i="79" s="1"/>
  <c r="O2424" i="79"/>
  <c r="N2424" i="79"/>
  <c r="M2424" i="79"/>
  <c r="L2424" i="79"/>
  <c r="K2424" i="79"/>
  <c r="J2424" i="79"/>
  <c r="I2424" i="79"/>
  <c r="H2424" i="79"/>
  <c r="G2424" i="79"/>
  <c r="F2424" i="79"/>
  <c r="E2424" i="79"/>
  <c r="D2424" i="79"/>
  <c r="C2424" i="79"/>
  <c r="B2424" i="79"/>
  <c r="AE2423" i="79"/>
  <c r="R2423" i="79"/>
  <c r="P2423" i="79"/>
  <c r="T2423" i="79" s="1"/>
  <c r="O2423" i="79"/>
  <c r="N2423" i="79"/>
  <c r="M2423" i="79"/>
  <c r="L2423" i="79"/>
  <c r="K2423" i="79"/>
  <c r="J2423" i="79"/>
  <c r="I2423" i="79"/>
  <c r="H2423" i="79"/>
  <c r="G2423" i="79"/>
  <c r="F2423" i="79"/>
  <c r="E2423" i="79"/>
  <c r="D2423" i="79"/>
  <c r="C2423" i="79"/>
  <c r="B2423" i="79"/>
  <c r="AE2422" i="79"/>
  <c r="R2422" i="79"/>
  <c r="AG2422" i="79" s="1"/>
  <c r="P2422" i="79"/>
  <c r="T2422" i="79" s="1"/>
  <c r="O2422" i="79"/>
  <c r="N2422" i="79"/>
  <c r="M2422" i="79"/>
  <c r="L2422" i="79"/>
  <c r="K2422" i="79"/>
  <c r="J2422" i="79"/>
  <c r="I2422" i="79"/>
  <c r="H2422" i="79"/>
  <c r="G2422" i="79"/>
  <c r="F2422" i="79"/>
  <c r="E2422" i="79"/>
  <c r="D2422" i="79"/>
  <c r="C2422" i="79"/>
  <c r="B2422" i="79"/>
  <c r="AE2421" i="79"/>
  <c r="R2421" i="79"/>
  <c r="P2421" i="79"/>
  <c r="T2421" i="79" s="1"/>
  <c r="O2421" i="79"/>
  <c r="N2421" i="79"/>
  <c r="M2421" i="79"/>
  <c r="L2421" i="79"/>
  <c r="K2421" i="79"/>
  <c r="J2421" i="79"/>
  <c r="I2421" i="79"/>
  <c r="H2421" i="79"/>
  <c r="G2421" i="79"/>
  <c r="F2421" i="79"/>
  <c r="E2421" i="79"/>
  <c r="D2421" i="79"/>
  <c r="C2421" i="79"/>
  <c r="B2421" i="79"/>
  <c r="AE2420" i="79"/>
  <c r="R2420" i="79"/>
  <c r="AG2420" i="79" s="1"/>
  <c r="P2420" i="79"/>
  <c r="T2420" i="79" s="1"/>
  <c r="O2420" i="79"/>
  <c r="N2420" i="79"/>
  <c r="M2420" i="79"/>
  <c r="L2420" i="79"/>
  <c r="K2420" i="79"/>
  <c r="J2420" i="79"/>
  <c r="I2420" i="79"/>
  <c r="H2420" i="79"/>
  <c r="G2420" i="79"/>
  <c r="F2420" i="79"/>
  <c r="E2420" i="79"/>
  <c r="D2420" i="79"/>
  <c r="C2420" i="79"/>
  <c r="B2420" i="79"/>
  <c r="AE2419" i="79"/>
  <c r="R2419" i="79"/>
  <c r="P2419" i="79"/>
  <c r="T2419" i="79" s="1"/>
  <c r="O2419" i="79"/>
  <c r="N2419" i="79"/>
  <c r="M2419" i="79"/>
  <c r="L2419" i="79"/>
  <c r="K2419" i="79"/>
  <c r="J2419" i="79"/>
  <c r="I2419" i="79"/>
  <c r="H2419" i="79"/>
  <c r="G2419" i="79"/>
  <c r="F2419" i="79"/>
  <c r="E2419" i="79"/>
  <c r="D2419" i="79"/>
  <c r="C2419" i="79"/>
  <c r="B2419" i="79"/>
  <c r="AE2418" i="79"/>
  <c r="R2418" i="79"/>
  <c r="AG2418" i="79" s="1"/>
  <c r="P2418" i="79"/>
  <c r="T2418" i="79" s="1"/>
  <c r="O2418" i="79"/>
  <c r="N2418" i="79"/>
  <c r="M2418" i="79"/>
  <c r="L2418" i="79"/>
  <c r="K2418" i="79"/>
  <c r="J2418" i="79"/>
  <c r="I2418" i="79"/>
  <c r="H2418" i="79"/>
  <c r="G2418" i="79"/>
  <c r="F2418" i="79"/>
  <c r="E2418" i="79"/>
  <c r="D2418" i="79"/>
  <c r="C2418" i="79"/>
  <c r="B2418" i="79"/>
  <c r="AE2417" i="79"/>
  <c r="R2417" i="79"/>
  <c r="P2417" i="79"/>
  <c r="T2417" i="79" s="1"/>
  <c r="O2417" i="79"/>
  <c r="N2417" i="79"/>
  <c r="M2417" i="79"/>
  <c r="L2417" i="79"/>
  <c r="K2417" i="79"/>
  <c r="J2417" i="79"/>
  <c r="I2417" i="79"/>
  <c r="H2417" i="79"/>
  <c r="G2417" i="79"/>
  <c r="F2417" i="79"/>
  <c r="E2417" i="79"/>
  <c r="D2417" i="79"/>
  <c r="C2417" i="79"/>
  <c r="B2417" i="79"/>
  <c r="AE2416" i="79"/>
  <c r="R2416" i="79"/>
  <c r="AG2416" i="79" s="1"/>
  <c r="P2416" i="79"/>
  <c r="T2416" i="79" s="1"/>
  <c r="O2416" i="79"/>
  <c r="N2416" i="79"/>
  <c r="M2416" i="79"/>
  <c r="L2416" i="79"/>
  <c r="K2416" i="79"/>
  <c r="J2416" i="79"/>
  <c r="I2416" i="79"/>
  <c r="H2416" i="79"/>
  <c r="G2416" i="79"/>
  <c r="F2416" i="79"/>
  <c r="E2416" i="79"/>
  <c r="D2416" i="79"/>
  <c r="C2416" i="79"/>
  <c r="B2416" i="79"/>
  <c r="AE2415" i="79"/>
  <c r="R2415" i="79"/>
  <c r="P2415" i="79"/>
  <c r="T2415" i="79" s="1"/>
  <c r="O2415" i="79"/>
  <c r="N2415" i="79"/>
  <c r="M2415" i="79"/>
  <c r="L2415" i="79"/>
  <c r="K2415" i="79"/>
  <c r="J2415" i="79"/>
  <c r="I2415" i="79"/>
  <c r="H2415" i="79"/>
  <c r="G2415" i="79"/>
  <c r="F2415" i="79"/>
  <c r="E2415" i="79"/>
  <c r="D2415" i="79"/>
  <c r="C2415" i="79"/>
  <c r="B2415" i="79"/>
  <c r="AE2414" i="79"/>
  <c r="R2414" i="79"/>
  <c r="P2414" i="79"/>
  <c r="T2414" i="79" s="1"/>
  <c r="O2414" i="79"/>
  <c r="N2414" i="79"/>
  <c r="M2414" i="79"/>
  <c r="L2414" i="79"/>
  <c r="K2414" i="79"/>
  <c r="J2414" i="79"/>
  <c r="I2414" i="79"/>
  <c r="H2414" i="79"/>
  <c r="G2414" i="79"/>
  <c r="F2414" i="79"/>
  <c r="E2414" i="79"/>
  <c r="D2414" i="79"/>
  <c r="C2414" i="79"/>
  <c r="B2414" i="79"/>
  <c r="AE2413" i="79"/>
  <c r="R2413" i="79"/>
  <c r="P2413" i="79"/>
  <c r="T2413" i="79" s="1"/>
  <c r="AG2413" i="79" s="1"/>
  <c r="O2413" i="79"/>
  <c r="N2413" i="79"/>
  <c r="M2413" i="79"/>
  <c r="L2413" i="79"/>
  <c r="K2413" i="79"/>
  <c r="J2413" i="79"/>
  <c r="I2413" i="79"/>
  <c r="H2413" i="79"/>
  <c r="G2413" i="79"/>
  <c r="F2413" i="79"/>
  <c r="E2413" i="79"/>
  <c r="D2413" i="79"/>
  <c r="C2413" i="79"/>
  <c r="B2413" i="79"/>
  <c r="AE2412" i="79"/>
  <c r="R2412" i="79"/>
  <c r="P2412" i="79"/>
  <c r="T2412" i="79" s="1"/>
  <c r="O2412" i="79"/>
  <c r="N2412" i="79"/>
  <c r="M2412" i="79"/>
  <c r="L2412" i="79"/>
  <c r="K2412" i="79"/>
  <c r="J2412" i="79"/>
  <c r="I2412" i="79"/>
  <c r="H2412" i="79"/>
  <c r="G2412" i="79"/>
  <c r="F2412" i="79"/>
  <c r="E2412" i="79"/>
  <c r="D2412" i="79"/>
  <c r="C2412" i="79"/>
  <c r="B2412" i="79"/>
  <c r="AE2411" i="79"/>
  <c r="R2411" i="79"/>
  <c r="P2411" i="79"/>
  <c r="T2411" i="79" s="1"/>
  <c r="AG2411" i="79" s="1"/>
  <c r="O2411" i="79"/>
  <c r="N2411" i="79"/>
  <c r="M2411" i="79"/>
  <c r="L2411" i="79"/>
  <c r="K2411" i="79"/>
  <c r="J2411" i="79"/>
  <c r="I2411" i="79"/>
  <c r="H2411" i="79"/>
  <c r="G2411" i="79"/>
  <c r="F2411" i="79"/>
  <c r="E2411" i="79"/>
  <c r="D2411" i="79"/>
  <c r="C2411" i="79"/>
  <c r="B2411" i="79"/>
  <c r="AE2410" i="79"/>
  <c r="R2410" i="79"/>
  <c r="P2410" i="79"/>
  <c r="T2410" i="79" s="1"/>
  <c r="O2410" i="79"/>
  <c r="N2410" i="79"/>
  <c r="M2410" i="79"/>
  <c r="L2410" i="79"/>
  <c r="K2410" i="79"/>
  <c r="J2410" i="79"/>
  <c r="I2410" i="79"/>
  <c r="H2410" i="79"/>
  <c r="G2410" i="79"/>
  <c r="F2410" i="79"/>
  <c r="E2410" i="79"/>
  <c r="D2410" i="79"/>
  <c r="C2410" i="79"/>
  <c r="B2410" i="79"/>
  <c r="AE2409" i="79"/>
  <c r="R2409" i="79"/>
  <c r="P2409" i="79"/>
  <c r="T2409" i="79" s="1"/>
  <c r="AG2409" i="79" s="1"/>
  <c r="O2409" i="79"/>
  <c r="N2409" i="79"/>
  <c r="M2409" i="79"/>
  <c r="L2409" i="79"/>
  <c r="K2409" i="79"/>
  <c r="J2409" i="79"/>
  <c r="I2409" i="79"/>
  <c r="H2409" i="79"/>
  <c r="G2409" i="79"/>
  <c r="F2409" i="79"/>
  <c r="E2409" i="79"/>
  <c r="D2409" i="79"/>
  <c r="C2409" i="79"/>
  <c r="B2409" i="79"/>
  <c r="AE2408" i="79"/>
  <c r="R2408" i="79"/>
  <c r="P2408" i="79"/>
  <c r="T2408" i="79" s="1"/>
  <c r="O2408" i="79"/>
  <c r="N2408" i="79"/>
  <c r="M2408" i="79"/>
  <c r="L2408" i="79"/>
  <c r="K2408" i="79"/>
  <c r="J2408" i="79"/>
  <c r="I2408" i="79"/>
  <c r="H2408" i="79"/>
  <c r="G2408" i="79"/>
  <c r="F2408" i="79"/>
  <c r="E2408" i="79"/>
  <c r="D2408" i="79"/>
  <c r="C2408" i="79"/>
  <c r="B2408" i="79"/>
  <c r="AE2407" i="79"/>
  <c r="R2407" i="79"/>
  <c r="P2407" i="79"/>
  <c r="T2407" i="79" s="1"/>
  <c r="AG2407" i="79" s="1"/>
  <c r="O2407" i="79"/>
  <c r="N2407" i="79"/>
  <c r="M2407" i="79"/>
  <c r="L2407" i="79"/>
  <c r="K2407" i="79"/>
  <c r="J2407" i="79"/>
  <c r="I2407" i="79"/>
  <c r="H2407" i="79"/>
  <c r="G2407" i="79"/>
  <c r="F2407" i="79"/>
  <c r="E2407" i="79"/>
  <c r="D2407" i="79"/>
  <c r="C2407" i="79"/>
  <c r="B2407" i="79"/>
  <c r="AE2406" i="79"/>
  <c r="R2406" i="79"/>
  <c r="P2406" i="79"/>
  <c r="T2406" i="79" s="1"/>
  <c r="O2406" i="79"/>
  <c r="N2406" i="79"/>
  <c r="M2406" i="79"/>
  <c r="L2406" i="79"/>
  <c r="K2406" i="79"/>
  <c r="J2406" i="79"/>
  <c r="I2406" i="79"/>
  <c r="H2406" i="79"/>
  <c r="G2406" i="79"/>
  <c r="F2406" i="79"/>
  <c r="E2406" i="79"/>
  <c r="D2406" i="79"/>
  <c r="C2406" i="79"/>
  <c r="B2406" i="79"/>
  <c r="AE2405" i="79"/>
  <c r="R2405" i="79"/>
  <c r="P2405" i="79"/>
  <c r="T2405" i="79" s="1"/>
  <c r="AG2405" i="79" s="1"/>
  <c r="O2405" i="79"/>
  <c r="N2405" i="79"/>
  <c r="M2405" i="79"/>
  <c r="L2405" i="79"/>
  <c r="K2405" i="79"/>
  <c r="J2405" i="79"/>
  <c r="I2405" i="79"/>
  <c r="H2405" i="79"/>
  <c r="G2405" i="79"/>
  <c r="F2405" i="79"/>
  <c r="E2405" i="79"/>
  <c r="D2405" i="79"/>
  <c r="C2405" i="79"/>
  <c r="B2405" i="79"/>
  <c r="AE2404" i="79"/>
  <c r="R2404" i="79"/>
  <c r="P2404" i="79"/>
  <c r="T2404" i="79" s="1"/>
  <c r="O2404" i="79"/>
  <c r="N2404" i="79"/>
  <c r="M2404" i="79"/>
  <c r="L2404" i="79"/>
  <c r="K2404" i="79"/>
  <c r="J2404" i="79"/>
  <c r="I2404" i="79"/>
  <c r="H2404" i="79"/>
  <c r="G2404" i="79"/>
  <c r="F2404" i="79"/>
  <c r="E2404" i="79"/>
  <c r="D2404" i="79"/>
  <c r="C2404" i="79"/>
  <c r="B2404" i="79"/>
  <c r="AE2403" i="79"/>
  <c r="R2403" i="79"/>
  <c r="P2403" i="79"/>
  <c r="T2403" i="79" s="1"/>
  <c r="AG2403" i="79" s="1"/>
  <c r="O2403" i="79"/>
  <c r="N2403" i="79"/>
  <c r="M2403" i="79"/>
  <c r="L2403" i="79"/>
  <c r="K2403" i="79"/>
  <c r="J2403" i="79"/>
  <c r="I2403" i="79"/>
  <c r="H2403" i="79"/>
  <c r="G2403" i="79"/>
  <c r="F2403" i="79"/>
  <c r="E2403" i="79"/>
  <c r="D2403" i="79"/>
  <c r="C2403" i="79"/>
  <c r="B2403" i="79"/>
  <c r="AE2402" i="79"/>
  <c r="R2402" i="79"/>
  <c r="P2402" i="79"/>
  <c r="T2402" i="79" s="1"/>
  <c r="O2402" i="79"/>
  <c r="N2402" i="79"/>
  <c r="M2402" i="79"/>
  <c r="L2402" i="79"/>
  <c r="K2402" i="79"/>
  <c r="J2402" i="79"/>
  <c r="I2402" i="79"/>
  <c r="H2402" i="79"/>
  <c r="G2402" i="79"/>
  <c r="F2402" i="79"/>
  <c r="E2402" i="79"/>
  <c r="D2402" i="79"/>
  <c r="C2402" i="79"/>
  <c r="B2402" i="79"/>
  <c r="AE2401" i="79"/>
  <c r="R2401" i="79"/>
  <c r="P2401" i="79"/>
  <c r="T2401" i="79" s="1"/>
  <c r="AG2401" i="79" s="1"/>
  <c r="O2401" i="79"/>
  <c r="N2401" i="79"/>
  <c r="M2401" i="79"/>
  <c r="L2401" i="79"/>
  <c r="K2401" i="79"/>
  <c r="J2401" i="79"/>
  <c r="I2401" i="79"/>
  <c r="H2401" i="79"/>
  <c r="G2401" i="79"/>
  <c r="F2401" i="79"/>
  <c r="E2401" i="79"/>
  <c r="D2401" i="79"/>
  <c r="C2401" i="79"/>
  <c r="B2401" i="79"/>
  <c r="AE2400" i="79"/>
  <c r="R2400" i="79"/>
  <c r="P2400" i="79"/>
  <c r="T2400" i="79" s="1"/>
  <c r="O2400" i="79"/>
  <c r="N2400" i="79"/>
  <c r="M2400" i="79"/>
  <c r="L2400" i="79"/>
  <c r="K2400" i="79"/>
  <c r="J2400" i="79"/>
  <c r="I2400" i="79"/>
  <c r="H2400" i="79"/>
  <c r="G2400" i="79"/>
  <c r="F2400" i="79"/>
  <c r="E2400" i="79"/>
  <c r="D2400" i="79"/>
  <c r="C2400" i="79"/>
  <c r="B2400" i="79"/>
  <c r="AE2399" i="79"/>
  <c r="R2399" i="79"/>
  <c r="P2399" i="79"/>
  <c r="T2399" i="79" s="1"/>
  <c r="AG2399" i="79" s="1"/>
  <c r="O2399" i="79"/>
  <c r="N2399" i="79"/>
  <c r="M2399" i="79"/>
  <c r="L2399" i="79"/>
  <c r="K2399" i="79"/>
  <c r="J2399" i="79"/>
  <c r="I2399" i="79"/>
  <c r="H2399" i="79"/>
  <c r="G2399" i="79"/>
  <c r="F2399" i="79"/>
  <c r="E2399" i="79"/>
  <c r="D2399" i="79"/>
  <c r="C2399" i="79"/>
  <c r="B2399" i="79"/>
  <c r="AE2398" i="79"/>
  <c r="R2398" i="79"/>
  <c r="P2398" i="79"/>
  <c r="T2398" i="79" s="1"/>
  <c r="O2398" i="79"/>
  <c r="N2398" i="79"/>
  <c r="M2398" i="79"/>
  <c r="L2398" i="79"/>
  <c r="K2398" i="79"/>
  <c r="J2398" i="79"/>
  <c r="I2398" i="79"/>
  <c r="H2398" i="79"/>
  <c r="G2398" i="79"/>
  <c r="F2398" i="79"/>
  <c r="E2398" i="79"/>
  <c r="D2398" i="79"/>
  <c r="C2398" i="79"/>
  <c r="B2398" i="79"/>
  <c r="AE2397" i="79"/>
  <c r="R2397" i="79"/>
  <c r="P2397" i="79"/>
  <c r="T2397" i="79" s="1"/>
  <c r="AG2397" i="79" s="1"/>
  <c r="O2397" i="79"/>
  <c r="N2397" i="79"/>
  <c r="M2397" i="79"/>
  <c r="L2397" i="79"/>
  <c r="K2397" i="79"/>
  <c r="J2397" i="79"/>
  <c r="I2397" i="79"/>
  <c r="H2397" i="79"/>
  <c r="G2397" i="79"/>
  <c r="F2397" i="79"/>
  <c r="E2397" i="79"/>
  <c r="D2397" i="79"/>
  <c r="C2397" i="79"/>
  <c r="B2397" i="79"/>
  <c r="AE2396" i="79"/>
  <c r="R2396" i="79"/>
  <c r="P2396" i="79"/>
  <c r="T2396" i="79" s="1"/>
  <c r="O2396" i="79"/>
  <c r="N2396" i="79"/>
  <c r="M2396" i="79"/>
  <c r="L2396" i="79"/>
  <c r="K2396" i="79"/>
  <c r="J2396" i="79"/>
  <c r="I2396" i="79"/>
  <c r="H2396" i="79"/>
  <c r="G2396" i="79"/>
  <c r="F2396" i="79"/>
  <c r="E2396" i="79"/>
  <c r="D2396" i="79"/>
  <c r="C2396" i="79"/>
  <c r="B2396" i="79"/>
  <c r="AE2395" i="79"/>
  <c r="R2395" i="79"/>
  <c r="P2395" i="79"/>
  <c r="T2395" i="79" s="1"/>
  <c r="AG2395" i="79" s="1"/>
  <c r="O2395" i="79"/>
  <c r="N2395" i="79"/>
  <c r="M2395" i="79"/>
  <c r="L2395" i="79"/>
  <c r="K2395" i="79"/>
  <c r="J2395" i="79"/>
  <c r="I2395" i="79"/>
  <c r="H2395" i="79"/>
  <c r="G2395" i="79"/>
  <c r="F2395" i="79"/>
  <c r="E2395" i="79"/>
  <c r="D2395" i="79"/>
  <c r="C2395" i="79"/>
  <c r="B2395" i="79"/>
  <c r="AE2394" i="79"/>
  <c r="R2394" i="79"/>
  <c r="P2394" i="79"/>
  <c r="T2394" i="79" s="1"/>
  <c r="O2394" i="79"/>
  <c r="N2394" i="79"/>
  <c r="M2394" i="79"/>
  <c r="L2394" i="79"/>
  <c r="K2394" i="79"/>
  <c r="J2394" i="79"/>
  <c r="I2394" i="79"/>
  <c r="H2394" i="79"/>
  <c r="G2394" i="79"/>
  <c r="F2394" i="79"/>
  <c r="E2394" i="79"/>
  <c r="D2394" i="79"/>
  <c r="C2394" i="79"/>
  <c r="B2394" i="79"/>
  <c r="AE2393" i="79"/>
  <c r="R2393" i="79"/>
  <c r="P2393" i="79"/>
  <c r="T2393" i="79" s="1"/>
  <c r="AG2393" i="79" s="1"/>
  <c r="O2393" i="79"/>
  <c r="N2393" i="79"/>
  <c r="M2393" i="79"/>
  <c r="L2393" i="79"/>
  <c r="K2393" i="79"/>
  <c r="J2393" i="79"/>
  <c r="I2393" i="79"/>
  <c r="H2393" i="79"/>
  <c r="G2393" i="79"/>
  <c r="F2393" i="79"/>
  <c r="E2393" i="79"/>
  <c r="D2393" i="79"/>
  <c r="C2393" i="79"/>
  <c r="B2393" i="79"/>
  <c r="AE2392" i="79"/>
  <c r="R2392" i="79"/>
  <c r="P2392" i="79"/>
  <c r="T2392" i="79" s="1"/>
  <c r="O2392" i="79"/>
  <c r="N2392" i="79"/>
  <c r="M2392" i="79"/>
  <c r="L2392" i="79"/>
  <c r="K2392" i="79"/>
  <c r="J2392" i="79"/>
  <c r="I2392" i="79"/>
  <c r="H2392" i="79"/>
  <c r="G2392" i="79"/>
  <c r="F2392" i="79"/>
  <c r="E2392" i="79"/>
  <c r="D2392" i="79"/>
  <c r="C2392" i="79"/>
  <c r="B2392" i="79"/>
  <c r="AE2391" i="79"/>
  <c r="R2391" i="79"/>
  <c r="P2391" i="79"/>
  <c r="T2391" i="79" s="1"/>
  <c r="AG2391" i="79" s="1"/>
  <c r="O2391" i="79"/>
  <c r="N2391" i="79"/>
  <c r="M2391" i="79"/>
  <c r="L2391" i="79"/>
  <c r="K2391" i="79"/>
  <c r="J2391" i="79"/>
  <c r="I2391" i="79"/>
  <c r="H2391" i="79"/>
  <c r="G2391" i="79"/>
  <c r="F2391" i="79"/>
  <c r="E2391" i="79"/>
  <c r="D2391" i="79"/>
  <c r="C2391" i="79"/>
  <c r="B2391" i="79"/>
  <c r="AE2390" i="79"/>
  <c r="R2390" i="79"/>
  <c r="P2390" i="79"/>
  <c r="T2390" i="79" s="1"/>
  <c r="O2390" i="79"/>
  <c r="N2390" i="79"/>
  <c r="M2390" i="79"/>
  <c r="L2390" i="79"/>
  <c r="K2390" i="79"/>
  <c r="J2390" i="79"/>
  <c r="I2390" i="79"/>
  <c r="H2390" i="79"/>
  <c r="G2390" i="79"/>
  <c r="F2390" i="79"/>
  <c r="E2390" i="79"/>
  <c r="D2390" i="79"/>
  <c r="C2390" i="79"/>
  <c r="B2390" i="79"/>
  <c r="AE2389" i="79"/>
  <c r="R2389" i="79"/>
  <c r="P2389" i="79"/>
  <c r="T2389" i="79" s="1"/>
  <c r="AG2389" i="79" s="1"/>
  <c r="O2389" i="79"/>
  <c r="N2389" i="79"/>
  <c r="M2389" i="79"/>
  <c r="L2389" i="79"/>
  <c r="K2389" i="79"/>
  <c r="J2389" i="79"/>
  <c r="I2389" i="79"/>
  <c r="H2389" i="79"/>
  <c r="G2389" i="79"/>
  <c r="F2389" i="79"/>
  <c r="E2389" i="79"/>
  <c r="D2389" i="79"/>
  <c r="C2389" i="79"/>
  <c r="B2389" i="79"/>
  <c r="AE2388" i="79"/>
  <c r="R2388" i="79"/>
  <c r="P2388" i="79"/>
  <c r="T2388" i="79" s="1"/>
  <c r="O2388" i="79"/>
  <c r="N2388" i="79"/>
  <c r="M2388" i="79"/>
  <c r="L2388" i="79"/>
  <c r="K2388" i="79"/>
  <c r="J2388" i="79"/>
  <c r="I2388" i="79"/>
  <c r="H2388" i="79"/>
  <c r="G2388" i="79"/>
  <c r="F2388" i="79"/>
  <c r="E2388" i="79"/>
  <c r="D2388" i="79"/>
  <c r="C2388" i="79"/>
  <c r="B2388" i="79"/>
  <c r="AE2387" i="79"/>
  <c r="R2387" i="79"/>
  <c r="P2387" i="79"/>
  <c r="T2387" i="79" s="1"/>
  <c r="AG2387" i="79" s="1"/>
  <c r="O2387" i="79"/>
  <c r="N2387" i="79"/>
  <c r="M2387" i="79"/>
  <c r="L2387" i="79"/>
  <c r="K2387" i="79"/>
  <c r="J2387" i="79"/>
  <c r="I2387" i="79"/>
  <c r="H2387" i="79"/>
  <c r="G2387" i="79"/>
  <c r="F2387" i="79"/>
  <c r="E2387" i="79"/>
  <c r="D2387" i="79"/>
  <c r="C2387" i="79"/>
  <c r="B2387" i="79"/>
  <c r="AE2386" i="79"/>
  <c r="R2386" i="79"/>
  <c r="P2386" i="79"/>
  <c r="T2386" i="79" s="1"/>
  <c r="O2386" i="79"/>
  <c r="N2386" i="79"/>
  <c r="M2386" i="79"/>
  <c r="L2386" i="79"/>
  <c r="K2386" i="79"/>
  <c r="J2386" i="79"/>
  <c r="I2386" i="79"/>
  <c r="H2386" i="79"/>
  <c r="G2386" i="79"/>
  <c r="F2386" i="79"/>
  <c r="E2386" i="79"/>
  <c r="D2386" i="79"/>
  <c r="C2386" i="79"/>
  <c r="B2386" i="79"/>
  <c r="AE2385" i="79"/>
  <c r="R2385" i="79"/>
  <c r="P2385" i="79"/>
  <c r="T2385" i="79" s="1"/>
  <c r="AG2385" i="79" s="1"/>
  <c r="O2385" i="79"/>
  <c r="N2385" i="79"/>
  <c r="M2385" i="79"/>
  <c r="L2385" i="79"/>
  <c r="K2385" i="79"/>
  <c r="J2385" i="79"/>
  <c r="I2385" i="79"/>
  <c r="H2385" i="79"/>
  <c r="G2385" i="79"/>
  <c r="F2385" i="79"/>
  <c r="E2385" i="79"/>
  <c r="D2385" i="79"/>
  <c r="C2385" i="79"/>
  <c r="B2385" i="79"/>
  <c r="AE2384" i="79"/>
  <c r="R2384" i="79"/>
  <c r="P2384" i="79"/>
  <c r="T2384" i="79" s="1"/>
  <c r="O2384" i="79"/>
  <c r="N2384" i="79"/>
  <c r="M2384" i="79"/>
  <c r="L2384" i="79"/>
  <c r="K2384" i="79"/>
  <c r="J2384" i="79"/>
  <c r="I2384" i="79"/>
  <c r="H2384" i="79"/>
  <c r="G2384" i="79"/>
  <c r="F2384" i="79"/>
  <c r="E2384" i="79"/>
  <c r="D2384" i="79"/>
  <c r="C2384" i="79"/>
  <c r="B2384" i="79"/>
  <c r="AE2383" i="79"/>
  <c r="R2383" i="79"/>
  <c r="P2383" i="79"/>
  <c r="T2383" i="79" s="1"/>
  <c r="AG2383" i="79" s="1"/>
  <c r="O2383" i="79"/>
  <c r="N2383" i="79"/>
  <c r="M2383" i="79"/>
  <c r="L2383" i="79"/>
  <c r="K2383" i="79"/>
  <c r="J2383" i="79"/>
  <c r="I2383" i="79"/>
  <c r="H2383" i="79"/>
  <c r="G2383" i="79"/>
  <c r="F2383" i="79"/>
  <c r="E2383" i="79"/>
  <c r="D2383" i="79"/>
  <c r="C2383" i="79"/>
  <c r="B2383" i="79"/>
  <c r="AE2382" i="79"/>
  <c r="R2382" i="79"/>
  <c r="P2382" i="79"/>
  <c r="T2382" i="79" s="1"/>
  <c r="O2382" i="79"/>
  <c r="N2382" i="79"/>
  <c r="M2382" i="79"/>
  <c r="L2382" i="79"/>
  <c r="K2382" i="79"/>
  <c r="J2382" i="79"/>
  <c r="I2382" i="79"/>
  <c r="H2382" i="79"/>
  <c r="G2382" i="79"/>
  <c r="F2382" i="79"/>
  <c r="E2382" i="79"/>
  <c r="D2382" i="79"/>
  <c r="C2382" i="79"/>
  <c r="B2382" i="79"/>
  <c r="AE2381" i="79"/>
  <c r="R2381" i="79"/>
  <c r="P2381" i="79"/>
  <c r="T2381" i="79" s="1"/>
  <c r="AG2381" i="79" s="1"/>
  <c r="O2381" i="79"/>
  <c r="N2381" i="79"/>
  <c r="M2381" i="79"/>
  <c r="L2381" i="79"/>
  <c r="K2381" i="79"/>
  <c r="J2381" i="79"/>
  <c r="I2381" i="79"/>
  <c r="H2381" i="79"/>
  <c r="G2381" i="79"/>
  <c r="F2381" i="79"/>
  <c r="E2381" i="79"/>
  <c r="D2381" i="79"/>
  <c r="C2381" i="79"/>
  <c r="B2381" i="79"/>
  <c r="AE2380" i="79"/>
  <c r="R2380" i="79"/>
  <c r="P2380" i="79"/>
  <c r="T2380" i="79" s="1"/>
  <c r="O2380" i="79"/>
  <c r="N2380" i="79"/>
  <c r="M2380" i="79"/>
  <c r="L2380" i="79"/>
  <c r="K2380" i="79"/>
  <c r="J2380" i="79"/>
  <c r="I2380" i="79"/>
  <c r="H2380" i="79"/>
  <c r="G2380" i="79"/>
  <c r="F2380" i="79"/>
  <c r="E2380" i="79"/>
  <c r="D2380" i="79"/>
  <c r="C2380" i="79"/>
  <c r="B2380" i="79"/>
  <c r="AE2379" i="79"/>
  <c r="R2379" i="79"/>
  <c r="P2379" i="79"/>
  <c r="T2379" i="79" s="1"/>
  <c r="AG2379" i="79" s="1"/>
  <c r="O2379" i="79"/>
  <c r="N2379" i="79"/>
  <c r="M2379" i="79"/>
  <c r="L2379" i="79"/>
  <c r="K2379" i="79"/>
  <c r="J2379" i="79"/>
  <c r="I2379" i="79"/>
  <c r="H2379" i="79"/>
  <c r="G2379" i="79"/>
  <c r="F2379" i="79"/>
  <c r="E2379" i="79"/>
  <c r="D2379" i="79"/>
  <c r="C2379" i="79"/>
  <c r="B2379" i="79"/>
  <c r="AE2378" i="79"/>
  <c r="R2378" i="79"/>
  <c r="P2378" i="79"/>
  <c r="T2378" i="79" s="1"/>
  <c r="O2378" i="79"/>
  <c r="N2378" i="79"/>
  <c r="M2378" i="79"/>
  <c r="L2378" i="79"/>
  <c r="K2378" i="79"/>
  <c r="J2378" i="79"/>
  <c r="I2378" i="79"/>
  <c r="H2378" i="79"/>
  <c r="G2378" i="79"/>
  <c r="F2378" i="79"/>
  <c r="E2378" i="79"/>
  <c r="D2378" i="79"/>
  <c r="C2378" i="79"/>
  <c r="B2378" i="79"/>
  <c r="AE2377" i="79"/>
  <c r="R2377" i="79"/>
  <c r="P2377" i="79"/>
  <c r="T2377" i="79" s="1"/>
  <c r="AG2377" i="79" s="1"/>
  <c r="O2377" i="79"/>
  <c r="N2377" i="79"/>
  <c r="M2377" i="79"/>
  <c r="L2377" i="79"/>
  <c r="K2377" i="79"/>
  <c r="J2377" i="79"/>
  <c r="I2377" i="79"/>
  <c r="H2377" i="79"/>
  <c r="G2377" i="79"/>
  <c r="F2377" i="79"/>
  <c r="E2377" i="79"/>
  <c r="D2377" i="79"/>
  <c r="C2377" i="79"/>
  <c r="B2377" i="79"/>
  <c r="AE2376" i="79"/>
  <c r="R2376" i="79"/>
  <c r="P2376" i="79"/>
  <c r="T2376" i="79" s="1"/>
  <c r="O2376" i="79"/>
  <c r="N2376" i="79"/>
  <c r="M2376" i="79"/>
  <c r="L2376" i="79"/>
  <c r="K2376" i="79"/>
  <c r="J2376" i="79"/>
  <c r="I2376" i="79"/>
  <c r="H2376" i="79"/>
  <c r="G2376" i="79"/>
  <c r="F2376" i="79"/>
  <c r="E2376" i="79"/>
  <c r="D2376" i="79"/>
  <c r="C2376" i="79"/>
  <c r="B2376" i="79"/>
  <c r="AE2375" i="79"/>
  <c r="R2375" i="79"/>
  <c r="P2375" i="79"/>
  <c r="T2375" i="79" s="1"/>
  <c r="AG2375" i="79" s="1"/>
  <c r="O2375" i="79"/>
  <c r="N2375" i="79"/>
  <c r="M2375" i="79"/>
  <c r="L2375" i="79"/>
  <c r="K2375" i="79"/>
  <c r="J2375" i="79"/>
  <c r="I2375" i="79"/>
  <c r="H2375" i="79"/>
  <c r="G2375" i="79"/>
  <c r="F2375" i="79"/>
  <c r="E2375" i="79"/>
  <c r="D2375" i="79"/>
  <c r="C2375" i="79"/>
  <c r="B2375" i="79"/>
  <c r="AE2374" i="79"/>
  <c r="R2374" i="79"/>
  <c r="P2374" i="79"/>
  <c r="T2374" i="79" s="1"/>
  <c r="O2374" i="79"/>
  <c r="N2374" i="79"/>
  <c r="M2374" i="79"/>
  <c r="L2374" i="79"/>
  <c r="K2374" i="79"/>
  <c r="J2374" i="79"/>
  <c r="I2374" i="79"/>
  <c r="H2374" i="79"/>
  <c r="G2374" i="79"/>
  <c r="F2374" i="79"/>
  <c r="E2374" i="79"/>
  <c r="D2374" i="79"/>
  <c r="C2374" i="79"/>
  <c r="B2374" i="79"/>
  <c r="AE2373" i="79"/>
  <c r="R2373" i="79"/>
  <c r="P2373" i="79"/>
  <c r="T2373" i="79" s="1"/>
  <c r="AG2373" i="79" s="1"/>
  <c r="O2373" i="79"/>
  <c r="N2373" i="79"/>
  <c r="M2373" i="79"/>
  <c r="L2373" i="79"/>
  <c r="K2373" i="79"/>
  <c r="J2373" i="79"/>
  <c r="I2373" i="79"/>
  <c r="H2373" i="79"/>
  <c r="G2373" i="79"/>
  <c r="F2373" i="79"/>
  <c r="E2373" i="79"/>
  <c r="D2373" i="79"/>
  <c r="C2373" i="79"/>
  <c r="B2373" i="79"/>
  <c r="AE2372" i="79"/>
  <c r="R2372" i="79"/>
  <c r="P2372" i="79"/>
  <c r="T2372" i="79" s="1"/>
  <c r="O2372" i="79"/>
  <c r="N2372" i="79"/>
  <c r="M2372" i="79"/>
  <c r="L2372" i="79"/>
  <c r="K2372" i="79"/>
  <c r="J2372" i="79"/>
  <c r="I2372" i="79"/>
  <c r="H2372" i="79"/>
  <c r="G2372" i="79"/>
  <c r="F2372" i="79"/>
  <c r="E2372" i="79"/>
  <c r="D2372" i="79"/>
  <c r="C2372" i="79"/>
  <c r="B2372" i="79"/>
  <c r="AE2371" i="79"/>
  <c r="R2371" i="79"/>
  <c r="P2371" i="79"/>
  <c r="T2371" i="79" s="1"/>
  <c r="AG2371" i="79" s="1"/>
  <c r="O2371" i="79"/>
  <c r="N2371" i="79"/>
  <c r="M2371" i="79"/>
  <c r="L2371" i="79"/>
  <c r="K2371" i="79"/>
  <c r="J2371" i="79"/>
  <c r="I2371" i="79"/>
  <c r="H2371" i="79"/>
  <c r="G2371" i="79"/>
  <c r="F2371" i="79"/>
  <c r="E2371" i="79"/>
  <c r="D2371" i="79"/>
  <c r="C2371" i="79"/>
  <c r="B2371" i="79"/>
  <c r="AE2370" i="79"/>
  <c r="R2370" i="79"/>
  <c r="P2370" i="79"/>
  <c r="T2370" i="79" s="1"/>
  <c r="O2370" i="79"/>
  <c r="N2370" i="79"/>
  <c r="M2370" i="79"/>
  <c r="L2370" i="79"/>
  <c r="K2370" i="79"/>
  <c r="J2370" i="79"/>
  <c r="I2370" i="79"/>
  <c r="H2370" i="79"/>
  <c r="G2370" i="79"/>
  <c r="F2370" i="79"/>
  <c r="E2370" i="79"/>
  <c r="D2370" i="79"/>
  <c r="C2370" i="79"/>
  <c r="B2370" i="79"/>
  <c r="AE2369" i="79"/>
  <c r="R2369" i="79"/>
  <c r="P2369" i="79"/>
  <c r="T2369" i="79" s="1"/>
  <c r="AG2369" i="79" s="1"/>
  <c r="O2369" i="79"/>
  <c r="N2369" i="79"/>
  <c r="M2369" i="79"/>
  <c r="L2369" i="79"/>
  <c r="K2369" i="79"/>
  <c r="J2369" i="79"/>
  <c r="I2369" i="79"/>
  <c r="H2369" i="79"/>
  <c r="G2369" i="79"/>
  <c r="F2369" i="79"/>
  <c r="E2369" i="79"/>
  <c r="D2369" i="79"/>
  <c r="C2369" i="79"/>
  <c r="B2369" i="79"/>
  <c r="AE2368" i="79"/>
  <c r="R2368" i="79"/>
  <c r="P2368" i="79"/>
  <c r="T2368" i="79" s="1"/>
  <c r="O2368" i="79"/>
  <c r="N2368" i="79"/>
  <c r="M2368" i="79"/>
  <c r="L2368" i="79"/>
  <c r="K2368" i="79"/>
  <c r="J2368" i="79"/>
  <c r="I2368" i="79"/>
  <c r="H2368" i="79"/>
  <c r="G2368" i="79"/>
  <c r="F2368" i="79"/>
  <c r="E2368" i="79"/>
  <c r="D2368" i="79"/>
  <c r="C2368" i="79"/>
  <c r="B2368" i="79"/>
  <c r="AE2367" i="79"/>
  <c r="R2367" i="79"/>
  <c r="P2367" i="79"/>
  <c r="T2367" i="79" s="1"/>
  <c r="AG2367" i="79" s="1"/>
  <c r="O2367" i="79"/>
  <c r="N2367" i="79"/>
  <c r="M2367" i="79"/>
  <c r="L2367" i="79"/>
  <c r="K2367" i="79"/>
  <c r="J2367" i="79"/>
  <c r="I2367" i="79"/>
  <c r="H2367" i="79"/>
  <c r="G2367" i="79"/>
  <c r="F2367" i="79"/>
  <c r="E2367" i="79"/>
  <c r="D2367" i="79"/>
  <c r="C2367" i="79"/>
  <c r="B2367" i="79"/>
  <c r="AE2366" i="79"/>
  <c r="R2366" i="79"/>
  <c r="P2366" i="79"/>
  <c r="T2366" i="79" s="1"/>
  <c r="O2366" i="79"/>
  <c r="N2366" i="79"/>
  <c r="M2366" i="79"/>
  <c r="L2366" i="79"/>
  <c r="K2366" i="79"/>
  <c r="J2366" i="79"/>
  <c r="I2366" i="79"/>
  <c r="H2366" i="79"/>
  <c r="G2366" i="79"/>
  <c r="F2366" i="79"/>
  <c r="E2366" i="79"/>
  <c r="D2366" i="79"/>
  <c r="C2366" i="79"/>
  <c r="B2366" i="79"/>
  <c r="AE2365" i="79"/>
  <c r="R2365" i="79"/>
  <c r="P2365" i="79"/>
  <c r="T2365" i="79" s="1"/>
  <c r="AG2365" i="79" s="1"/>
  <c r="O2365" i="79"/>
  <c r="N2365" i="79"/>
  <c r="M2365" i="79"/>
  <c r="L2365" i="79"/>
  <c r="K2365" i="79"/>
  <c r="J2365" i="79"/>
  <c r="I2365" i="79"/>
  <c r="H2365" i="79"/>
  <c r="G2365" i="79"/>
  <c r="F2365" i="79"/>
  <c r="E2365" i="79"/>
  <c r="D2365" i="79"/>
  <c r="C2365" i="79"/>
  <c r="B2365" i="79"/>
  <c r="AE2364" i="79"/>
  <c r="R2364" i="79"/>
  <c r="P2364" i="79"/>
  <c r="T2364" i="79" s="1"/>
  <c r="O2364" i="79"/>
  <c r="N2364" i="79"/>
  <c r="M2364" i="79"/>
  <c r="L2364" i="79"/>
  <c r="K2364" i="79"/>
  <c r="J2364" i="79"/>
  <c r="I2364" i="79"/>
  <c r="H2364" i="79"/>
  <c r="G2364" i="79"/>
  <c r="F2364" i="79"/>
  <c r="E2364" i="79"/>
  <c r="D2364" i="79"/>
  <c r="C2364" i="79"/>
  <c r="B2364" i="79"/>
  <c r="AE2363" i="79"/>
  <c r="R2363" i="79"/>
  <c r="P2363" i="79"/>
  <c r="T2363" i="79" s="1"/>
  <c r="AG2363" i="79" s="1"/>
  <c r="O2363" i="79"/>
  <c r="N2363" i="79"/>
  <c r="M2363" i="79"/>
  <c r="L2363" i="79"/>
  <c r="K2363" i="79"/>
  <c r="J2363" i="79"/>
  <c r="I2363" i="79"/>
  <c r="H2363" i="79"/>
  <c r="G2363" i="79"/>
  <c r="F2363" i="79"/>
  <c r="E2363" i="79"/>
  <c r="D2363" i="79"/>
  <c r="C2363" i="79"/>
  <c r="B2363" i="79"/>
  <c r="AE2362" i="79"/>
  <c r="R2362" i="79"/>
  <c r="P2362" i="79"/>
  <c r="T2362" i="79" s="1"/>
  <c r="O2362" i="79"/>
  <c r="N2362" i="79"/>
  <c r="M2362" i="79"/>
  <c r="L2362" i="79"/>
  <c r="K2362" i="79"/>
  <c r="J2362" i="79"/>
  <c r="I2362" i="79"/>
  <c r="H2362" i="79"/>
  <c r="G2362" i="79"/>
  <c r="F2362" i="79"/>
  <c r="E2362" i="79"/>
  <c r="D2362" i="79"/>
  <c r="C2362" i="79"/>
  <c r="B2362" i="79"/>
  <c r="AE2361" i="79"/>
  <c r="R2361" i="79"/>
  <c r="P2361" i="79"/>
  <c r="T2361" i="79" s="1"/>
  <c r="AG2361" i="79" s="1"/>
  <c r="O2361" i="79"/>
  <c r="N2361" i="79"/>
  <c r="M2361" i="79"/>
  <c r="L2361" i="79"/>
  <c r="K2361" i="79"/>
  <c r="J2361" i="79"/>
  <c r="I2361" i="79"/>
  <c r="H2361" i="79"/>
  <c r="G2361" i="79"/>
  <c r="F2361" i="79"/>
  <c r="E2361" i="79"/>
  <c r="D2361" i="79"/>
  <c r="C2361" i="79"/>
  <c r="B2361" i="79"/>
  <c r="AE2360" i="79"/>
  <c r="R2360" i="79"/>
  <c r="P2360" i="79"/>
  <c r="T2360" i="79" s="1"/>
  <c r="O2360" i="79"/>
  <c r="N2360" i="79"/>
  <c r="M2360" i="79"/>
  <c r="L2360" i="79"/>
  <c r="K2360" i="79"/>
  <c r="J2360" i="79"/>
  <c r="I2360" i="79"/>
  <c r="H2360" i="79"/>
  <c r="G2360" i="79"/>
  <c r="F2360" i="79"/>
  <c r="E2360" i="79"/>
  <c r="D2360" i="79"/>
  <c r="C2360" i="79"/>
  <c r="B2360" i="79"/>
  <c r="AE2359" i="79"/>
  <c r="R2359" i="79"/>
  <c r="P2359" i="79"/>
  <c r="T2359" i="79" s="1"/>
  <c r="AG2359" i="79" s="1"/>
  <c r="O2359" i="79"/>
  <c r="N2359" i="79"/>
  <c r="M2359" i="79"/>
  <c r="L2359" i="79"/>
  <c r="K2359" i="79"/>
  <c r="J2359" i="79"/>
  <c r="I2359" i="79"/>
  <c r="H2359" i="79"/>
  <c r="G2359" i="79"/>
  <c r="F2359" i="79"/>
  <c r="E2359" i="79"/>
  <c r="D2359" i="79"/>
  <c r="C2359" i="79"/>
  <c r="B2359" i="79"/>
  <c r="AE2358" i="79"/>
  <c r="R2358" i="79"/>
  <c r="P2358" i="79"/>
  <c r="T2358" i="79" s="1"/>
  <c r="O2358" i="79"/>
  <c r="N2358" i="79"/>
  <c r="M2358" i="79"/>
  <c r="L2358" i="79"/>
  <c r="K2358" i="79"/>
  <c r="J2358" i="79"/>
  <c r="I2358" i="79"/>
  <c r="H2358" i="79"/>
  <c r="G2358" i="79"/>
  <c r="F2358" i="79"/>
  <c r="E2358" i="79"/>
  <c r="D2358" i="79"/>
  <c r="C2358" i="79"/>
  <c r="B2358" i="79"/>
  <c r="AE2357" i="79"/>
  <c r="R2357" i="79"/>
  <c r="P2357" i="79"/>
  <c r="T2357" i="79" s="1"/>
  <c r="AG2357" i="79" s="1"/>
  <c r="O2357" i="79"/>
  <c r="N2357" i="79"/>
  <c r="M2357" i="79"/>
  <c r="L2357" i="79"/>
  <c r="K2357" i="79"/>
  <c r="J2357" i="79"/>
  <c r="I2357" i="79"/>
  <c r="H2357" i="79"/>
  <c r="G2357" i="79"/>
  <c r="F2357" i="79"/>
  <c r="E2357" i="79"/>
  <c r="D2357" i="79"/>
  <c r="C2357" i="79"/>
  <c r="B2357" i="79"/>
  <c r="AE2356" i="79"/>
  <c r="R2356" i="79"/>
  <c r="P2356" i="79"/>
  <c r="T2356" i="79" s="1"/>
  <c r="O2356" i="79"/>
  <c r="N2356" i="79"/>
  <c r="M2356" i="79"/>
  <c r="L2356" i="79"/>
  <c r="K2356" i="79"/>
  <c r="J2356" i="79"/>
  <c r="I2356" i="79"/>
  <c r="H2356" i="79"/>
  <c r="G2356" i="79"/>
  <c r="F2356" i="79"/>
  <c r="E2356" i="79"/>
  <c r="D2356" i="79"/>
  <c r="C2356" i="79"/>
  <c r="B2356" i="79"/>
  <c r="AE2355" i="79"/>
  <c r="R2355" i="79"/>
  <c r="P2355" i="79"/>
  <c r="T2355" i="79" s="1"/>
  <c r="AG2355" i="79" s="1"/>
  <c r="O2355" i="79"/>
  <c r="N2355" i="79"/>
  <c r="M2355" i="79"/>
  <c r="L2355" i="79"/>
  <c r="K2355" i="79"/>
  <c r="J2355" i="79"/>
  <c r="I2355" i="79"/>
  <c r="H2355" i="79"/>
  <c r="G2355" i="79"/>
  <c r="F2355" i="79"/>
  <c r="E2355" i="79"/>
  <c r="D2355" i="79"/>
  <c r="C2355" i="79"/>
  <c r="B2355" i="79"/>
  <c r="AE2354" i="79"/>
  <c r="R2354" i="79"/>
  <c r="P2354" i="79"/>
  <c r="T2354" i="79" s="1"/>
  <c r="O2354" i="79"/>
  <c r="N2354" i="79"/>
  <c r="M2354" i="79"/>
  <c r="L2354" i="79"/>
  <c r="K2354" i="79"/>
  <c r="J2354" i="79"/>
  <c r="I2354" i="79"/>
  <c r="H2354" i="79"/>
  <c r="G2354" i="79"/>
  <c r="F2354" i="79"/>
  <c r="E2354" i="79"/>
  <c r="D2354" i="79"/>
  <c r="C2354" i="79"/>
  <c r="B2354" i="79"/>
  <c r="AE2353" i="79"/>
  <c r="R2353" i="79"/>
  <c r="P2353" i="79"/>
  <c r="T2353" i="79" s="1"/>
  <c r="AG2353" i="79" s="1"/>
  <c r="O2353" i="79"/>
  <c r="N2353" i="79"/>
  <c r="M2353" i="79"/>
  <c r="L2353" i="79"/>
  <c r="K2353" i="79"/>
  <c r="J2353" i="79"/>
  <c r="I2353" i="79"/>
  <c r="H2353" i="79"/>
  <c r="G2353" i="79"/>
  <c r="F2353" i="79"/>
  <c r="E2353" i="79"/>
  <c r="D2353" i="79"/>
  <c r="C2353" i="79"/>
  <c r="B2353" i="79"/>
  <c r="AE2352" i="79"/>
  <c r="R2352" i="79"/>
  <c r="P2352" i="79"/>
  <c r="T2352" i="79" s="1"/>
  <c r="O2352" i="79"/>
  <c r="N2352" i="79"/>
  <c r="M2352" i="79"/>
  <c r="L2352" i="79"/>
  <c r="K2352" i="79"/>
  <c r="J2352" i="79"/>
  <c r="I2352" i="79"/>
  <c r="H2352" i="79"/>
  <c r="G2352" i="79"/>
  <c r="F2352" i="79"/>
  <c r="E2352" i="79"/>
  <c r="D2352" i="79"/>
  <c r="C2352" i="79"/>
  <c r="B2352" i="79"/>
  <c r="AE2351" i="79"/>
  <c r="R2351" i="79"/>
  <c r="P2351" i="79"/>
  <c r="T2351" i="79" s="1"/>
  <c r="AG2351" i="79" s="1"/>
  <c r="O2351" i="79"/>
  <c r="N2351" i="79"/>
  <c r="M2351" i="79"/>
  <c r="L2351" i="79"/>
  <c r="K2351" i="79"/>
  <c r="J2351" i="79"/>
  <c r="I2351" i="79"/>
  <c r="H2351" i="79"/>
  <c r="G2351" i="79"/>
  <c r="F2351" i="79"/>
  <c r="E2351" i="79"/>
  <c r="D2351" i="79"/>
  <c r="C2351" i="79"/>
  <c r="B2351" i="79"/>
  <c r="AE2350" i="79"/>
  <c r="R2350" i="79"/>
  <c r="P2350" i="79"/>
  <c r="T2350" i="79" s="1"/>
  <c r="O2350" i="79"/>
  <c r="N2350" i="79"/>
  <c r="M2350" i="79"/>
  <c r="L2350" i="79"/>
  <c r="K2350" i="79"/>
  <c r="J2350" i="79"/>
  <c r="I2350" i="79"/>
  <c r="H2350" i="79"/>
  <c r="G2350" i="79"/>
  <c r="F2350" i="79"/>
  <c r="E2350" i="79"/>
  <c r="D2350" i="79"/>
  <c r="C2350" i="79"/>
  <c r="B2350" i="79"/>
  <c r="AE2349" i="79"/>
  <c r="R2349" i="79"/>
  <c r="P2349" i="79"/>
  <c r="T2349" i="79" s="1"/>
  <c r="AG2349" i="79" s="1"/>
  <c r="O2349" i="79"/>
  <c r="N2349" i="79"/>
  <c r="M2349" i="79"/>
  <c r="L2349" i="79"/>
  <c r="K2349" i="79"/>
  <c r="J2349" i="79"/>
  <c r="I2349" i="79"/>
  <c r="H2349" i="79"/>
  <c r="G2349" i="79"/>
  <c r="F2349" i="79"/>
  <c r="E2349" i="79"/>
  <c r="D2349" i="79"/>
  <c r="C2349" i="79"/>
  <c r="B2349" i="79"/>
  <c r="AE2348" i="79"/>
  <c r="R2348" i="79"/>
  <c r="P2348" i="79"/>
  <c r="T2348" i="79" s="1"/>
  <c r="O2348" i="79"/>
  <c r="N2348" i="79"/>
  <c r="M2348" i="79"/>
  <c r="L2348" i="79"/>
  <c r="K2348" i="79"/>
  <c r="J2348" i="79"/>
  <c r="I2348" i="79"/>
  <c r="H2348" i="79"/>
  <c r="G2348" i="79"/>
  <c r="F2348" i="79"/>
  <c r="E2348" i="79"/>
  <c r="D2348" i="79"/>
  <c r="C2348" i="79"/>
  <c r="B2348" i="79"/>
  <c r="AE2347" i="79"/>
  <c r="R2347" i="79"/>
  <c r="P2347" i="79"/>
  <c r="T2347" i="79" s="1"/>
  <c r="AG2347" i="79" s="1"/>
  <c r="O2347" i="79"/>
  <c r="N2347" i="79"/>
  <c r="M2347" i="79"/>
  <c r="L2347" i="79"/>
  <c r="K2347" i="79"/>
  <c r="J2347" i="79"/>
  <c r="I2347" i="79"/>
  <c r="H2347" i="79"/>
  <c r="G2347" i="79"/>
  <c r="F2347" i="79"/>
  <c r="E2347" i="79"/>
  <c r="D2347" i="79"/>
  <c r="C2347" i="79"/>
  <c r="B2347" i="79"/>
  <c r="AE2346" i="79"/>
  <c r="R2346" i="79"/>
  <c r="P2346" i="79"/>
  <c r="T2346" i="79" s="1"/>
  <c r="O2346" i="79"/>
  <c r="N2346" i="79"/>
  <c r="M2346" i="79"/>
  <c r="L2346" i="79"/>
  <c r="K2346" i="79"/>
  <c r="J2346" i="79"/>
  <c r="I2346" i="79"/>
  <c r="H2346" i="79"/>
  <c r="G2346" i="79"/>
  <c r="F2346" i="79"/>
  <c r="E2346" i="79"/>
  <c r="D2346" i="79"/>
  <c r="C2346" i="79"/>
  <c r="B2346" i="79"/>
  <c r="AE2345" i="79"/>
  <c r="R2345" i="79"/>
  <c r="P2345" i="79"/>
  <c r="T2345" i="79" s="1"/>
  <c r="AG2345" i="79" s="1"/>
  <c r="O2345" i="79"/>
  <c r="N2345" i="79"/>
  <c r="M2345" i="79"/>
  <c r="L2345" i="79"/>
  <c r="K2345" i="79"/>
  <c r="J2345" i="79"/>
  <c r="I2345" i="79"/>
  <c r="H2345" i="79"/>
  <c r="G2345" i="79"/>
  <c r="F2345" i="79"/>
  <c r="E2345" i="79"/>
  <c r="D2345" i="79"/>
  <c r="C2345" i="79"/>
  <c r="B2345" i="79"/>
  <c r="AE2344" i="79"/>
  <c r="R2344" i="79"/>
  <c r="P2344" i="79"/>
  <c r="T2344" i="79" s="1"/>
  <c r="O2344" i="79"/>
  <c r="N2344" i="79"/>
  <c r="M2344" i="79"/>
  <c r="L2344" i="79"/>
  <c r="K2344" i="79"/>
  <c r="J2344" i="79"/>
  <c r="I2344" i="79"/>
  <c r="H2344" i="79"/>
  <c r="G2344" i="79"/>
  <c r="F2344" i="79"/>
  <c r="E2344" i="79"/>
  <c r="D2344" i="79"/>
  <c r="C2344" i="79"/>
  <c r="B2344" i="79"/>
  <c r="AE2343" i="79"/>
  <c r="R2343" i="79"/>
  <c r="P2343" i="79"/>
  <c r="T2343" i="79" s="1"/>
  <c r="AG2343" i="79" s="1"/>
  <c r="O2343" i="79"/>
  <c r="N2343" i="79"/>
  <c r="M2343" i="79"/>
  <c r="L2343" i="79"/>
  <c r="K2343" i="79"/>
  <c r="J2343" i="79"/>
  <c r="I2343" i="79"/>
  <c r="H2343" i="79"/>
  <c r="G2343" i="79"/>
  <c r="F2343" i="79"/>
  <c r="E2343" i="79"/>
  <c r="D2343" i="79"/>
  <c r="C2343" i="79"/>
  <c r="B2343" i="79"/>
  <c r="AE2342" i="79"/>
  <c r="R2342" i="79"/>
  <c r="P2342" i="79"/>
  <c r="T2342" i="79" s="1"/>
  <c r="O2342" i="79"/>
  <c r="N2342" i="79"/>
  <c r="M2342" i="79"/>
  <c r="L2342" i="79"/>
  <c r="K2342" i="79"/>
  <c r="J2342" i="79"/>
  <c r="I2342" i="79"/>
  <c r="H2342" i="79"/>
  <c r="G2342" i="79"/>
  <c r="F2342" i="79"/>
  <c r="E2342" i="79"/>
  <c r="D2342" i="79"/>
  <c r="C2342" i="79"/>
  <c r="B2342" i="79"/>
  <c r="AE2341" i="79"/>
  <c r="R2341" i="79"/>
  <c r="P2341" i="79"/>
  <c r="T2341" i="79" s="1"/>
  <c r="AG2341" i="79" s="1"/>
  <c r="O2341" i="79"/>
  <c r="N2341" i="79"/>
  <c r="M2341" i="79"/>
  <c r="L2341" i="79"/>
  <c r="K2341" i="79"/>
  <c r="J2341" i="79"/>
  <c r="I2341" i="79"/>
  <c r="H2341" i="79"/>
  <c r="G2341" i="79"/>
  <c r="F2341" i="79"/>
  <c r="E2341" i="79"/>
  <c r="D2341" i="79"/>
  <c r="C2341" i="79"/>
  <c r="B2341" i="79"/>
  <c r="AE2340" i="79"/>
  <c r="R2340" i="79"/>
  <c r="P2340" i="79"/>
  <c r="T2340" i="79" s="1"/>
  <c r="O2340" i="79"/>
  <c r="N2340" i="79"/>
  <c r="M2340" i="79"/>
  <c r="L2340" i="79"/>
  <c r="K2340" i="79"/>
  <c r="J2340" i="79"/>
  <c r="I2340" i="79"/>
  <c r="H2340" i="79"/>
  <c r="G2340" i="79"/>
  <c r="F2340" i="79"/>
  <c r="E2340" i="79"/>
  <c r="D2340" i="79"/>
  <c r="C2340" i="79"/>
  <c r="B2340" i="79"/>
  <c r="AE2339" i="79"/>
  <c r="R2339" i="79"/>
  <c r="P2339" i="79"/>
  <c r="T2339" i="79" s="1"/>
  <c r="AG2339" i="79" s="1"/>
  <c r="O2339" i="79"/>
  <c r="N2339" i="79"/>
  <c r="M2339" i="79"/>
  <c r="L2339" i="79"/>
  <c r="K2339" i="79"/>
  <c r="J2339" i="79"/>
  <c r="I2339" i="79"/>
  <c r="H2339" i="79"/>
  <c r="G2339" i="79"/>
  <c r="F2339" i="79"/>
  <c r="E2339" i="79"/>
  <c r="D2339" i="79"/>
  <c r="C2339" i="79"/>
  <c r="B2339" i="79"/>
  <c r="AE2338" i="79"/>
  <c r="R2338" i="79"/>
  <c r="P2338" i="79"/>
  <c r="T2338" i="79" s="1"/>
  <c r="O2338" i="79"/>
  <c r="N2338" i="79"/>
  <c r="M2338" i="79"/>
  <c r="L2338" i="79"/>
  <c r="K2338" i="79"/>
  <c r="J2338" i="79"/>
  <c r="I2338" i="79"/>
  <c r="H2338" i="79"/>
  <c r="G2338" i="79"/>
  <c r="F2338" i="79"/>
  <c r="E2338" i="79"/>
  <c r="D2338" i="79"/>
  <c r="C2338" i="79"/>
  <c r="B2338" i="79"/>
  <c r="AE2337" i="79"/>
  <c r="R2337" i="79"/>
  <c r="P2337" i="79"/>
  <c r="T2337" i="79" s="1"/>
  <c r="AG2337" i="79" s="1"/>
  <c r="O2337" i="79"/>
  <c r="N2337" i="79"/>
  <c r="M2337" i="79"/>
  <c r="L2337" i="79"/>
  <c r="K2337" i="79"/>
  <c r="J2337" i="79"/>
  <c r="I2337" i="79"/>
  <c r="H2337" i="79"/>
  <c r="G2337" i="79"/>
  <c r="F2337" i="79"/>
  <c r="E2337" i="79"/>
  <c r="D2337" i="79"/>
  <c r="C2337" i="79"/>
  <c r="B2337" i="79"/>
  <c r="AE2336" i="79"/>
  <c r="R2336" i="79"/>
  <c r="P2336" i="79"/>
  <c r="T2336" i="79" s="1"/>
  <c r="O2336" i="79"/>
  <c r="N2336" i="79"/>
  <c r="M2336" i="79"/>
  <c r="L2336" i="79"/>
  <c r="K2336" i="79"/>
  <c r="J2336" i="79"/>
  <c r="I2336" i="79"/>
  <c r="H2336" i="79"/>
  <c r="G2336" i="79"/>
  <c r="F2336" i="79"/>
  <c r="E2336" i="79"/>
  <c r="D2336" i="79"/>
  <c r="C2336" i="79"/>
  <c r="B2336" i="79"/>
  <c r="AE2335" i="79"/>
  <c r="R2335" i="79"/>
  <c r="P2335" i="79"/>
  <c r="T2335" i="79" s="1"/>
  <c r="AG2335" i="79" s="1"/>
  <c r="O2335" i="79"/>
  <c r="N2335" i="79"/>
  <c r="M2335" i="79"/>
  <c r="L2335" i="79"/>
  <c r="K2335" i="79"/>
  <c r="J2335" i="79"/>
  <c r="I2335" i="79"/>
  <c r="H2335" i="79"/>
  <c r="G2335" i="79"/>
  <c r="F2335" i="79"/>
  <c r="E2335" i="79"/>
  <c r="D2335" i="79"/>
  <c r="C2335" i="79"/>
  <c r="B2335" i="79"/>
  <c r="AE2334" i="79"/>
  <c r="R2334" i="79"/>
  <c r="P2334" i="79"/>
  <c r="T2334" i="79" s="1"/>
  <c r="O2334" i="79"/>
  <c r="N2334" i="79"/>
  <c r="M2334" i="79"/>
  <c r="L2334" i="79"/>
  <c r="K2334" i="79"/>
  <c r="J2334" i="79"/>
  <c r="I2334" i="79"/>
  <c r="H2334" i="79"/>
  <c r="G2334" i="79"/>
  <c r="F2334" i="79"/>
  <c r="E2334" i="79"/>
  <c r="D2334" i="79"/>
  <c r="C2334" i="79"/>
  <c r="B2334" i="79"/>
  <c r="AE2333" i="79"/>
  <c r="R2333" i="79"/>
  <c r="P2333" i="79"/>
  <c r="T2333" i="79" s="1"/>
  <c r="AG2333" i="79" s="1"/>
  <c r="O2333" i="79"/>
  <c r="N2333" i="79"/>
  <c r="M2333" i="79"/>
  <c r="L2333" i="79"/>
  <c r="K2333" i="79"/>
  <c r="J2333" i="79"/>
  <c r="I2333" i="79"/>
  <c r="H2333" i="79"/>
  <c r="G2333" i="79"/>
  <c r="F2333" i="79"/>
  <c r="E2333" i="79"/>
  <c r="D2333" i="79"/>
  <c r="C2333" i="79"/>
  <c r="B2333" i="79"/>
  <c r="AE2332" i="79"/>
  <c r="R2332" i="79"/>
  <c r="P2332" i="79"/>
  <c r="T2332" i="79" s="1"/>
  <c r="O2332" i="79"/>
  <c r="N2332" i="79"/>
  <c r="M2332" i="79"/>
  <c r="L2332" i="79"/>
  <c r="K2332" i="79"/>
  <c r="J2332" i="79"/>
  <c r="I2332" i="79"/>
  <c r="H2332" i="79"/>
  <c r="G2332" i="79"/>
  <c r="F2332" i="79"/>
  <c r="E2332" i="79"/>
  <c r="D2332" i="79"/>
  <c r="C2332" i="79"/>
  <c r="B2332" i="79"/>
  <c r="AE2331" i="79"/>
  <c r="R2331" i="79"/>
  <c r="P2331" i="79"/>
  <c r="T2331" i="79" s="1"/>
  <c r="AG2331" i="79" s="1"/>
  <c r="O2331" i="79"/>
  <c r="N2331" i="79"/>
  <c r="M2331" i="79"/>
  <c r="L2331" i="79"/>
  <c r="K2331" i="79"/>
  <c r="J2331" i="79"/>
  <c r="I2331" i="79"/>
  <c r="H2331" i="79"/>
  <c r="G2331" i="79"/>
  <c r="F2331" i="79"/>
  <c r="E2331" i="79"/>
  <c r="D2331" i="79"/>
  <c r="C2331" i="79"/>
  <c r="B2331" i="79"/>
  <c r="AE2330" i="79"/>
  <c r="R2330" i="79"/>
  <c r="P2330" i="79"/>
  <c r="T2330" i="79" s="1"/>
  <c r="O2330" i="79"/>
  <c r="N2330" i="79"/>
  <c r="M2330" i="79"/>
  <c r="L2330" i="79"/>
  <c r="K2330" i="79"/>
  <c r="J2330" i="79"/>
  <c r="I2330" i="79"/>
  <c r="H2330" i="79"/>
  <c r="G2330" i="79"/>
  <c r="F2330" i="79"/>
  <c r="E2330" i="79"/>
  <c r="D2330" i="79"/>
  <c r="C2330" i="79"/>
  <c r="B2330" i="79"/>
  <c r="AE2329" i="79"/>
  <c r="R2329" i="79"/>
  <c r="P2329" i="79"/>
  <c r="T2329" i="79" s="1"/>
  <c r="AG2329" i="79" s="1"/>
  <c r="O2329" i="79"/>
  <c r="N2329" i="79"/>
  <c r="M2329" i="79"/>
  <c r="L2329" i="79"/>
  <c r="K2329" i="79"/>
  <c r="J2329" i="79"/>
  <c r="I2329" i="79"/>
  <c r="H2329" i="79"/>
  <c r="G2329" i="79"/>
  <c r="F2329" i="79"/>
  <c r="E2329" i="79"/>
  <c r="D2329" i="79"/>
  <c r="C2329" i="79"/>
  <c r="B2329" i="79"/>
  <c r="AE2328" i="79"/>
  <c r="R2328" i="79"/>
  <c r="P2328" i="79"/>
  <c r="T2328" i="79" s="1"/>
  <c r="O2328" i="79"/>
  <c r="N2328" i="79"/>
  <c r="M2328" i="79"/>
  <c r="L2328" i="79"/>
  <c r="K2328" i="79"/>
  <c r="J2328" i="79"/>
  <c r="I2328" i="79"/>
  <c r="H2328" i="79"/>
  <c r="G2328" i="79"/>
  <c r="F2328" i="79"/>
  <c r="E2328" i="79"/>
  <c r="D2328" i="79"/>
  <c r="C2328" i="79"/>
  <c r="B2328" i="79"/>
  <c r="AE2327" i="79"/>
  <c r="R2327" i="79"/>
  <c r="P2327" i="79"/>
  <c r="T2327" i="79" s="1"/>
  <c r="AG2327" i="79" s="1"/>
  <c r="O2327" i="79"/>
  <c r="N2327" i="79"/>
  <c r="M2327" i="79"/>
  <c r="L2327" i="79"/>
  <c r="K2327" i="79"/>
  <c r="J2327" i="79"/>
  <c r="I2327" i="79"/>
  <c r="H2327" i="79"/>
  <c r="G2327" i="79"/>
  <c r="F2327" i="79"/>
  <c r="E2327" i="79"/>
  <c r="D2327" i="79"/>
  <c r="C2327" i="79"/>
  <c r="B2327" i="79"/>
  <c r="AE2326" i="79"/>
  <c r="R2326" i="79"/>
  <c r="P2326" i="79"/>
  <c r="T2326" i="79" s="1"/>
  <c r="O2326" i="79"/>
  <c r="N2326" i="79"/>
  <c r="M2326" i="79"/>
  <c r="L2326" i="79"/>
  <c r="K2326" i="79"/>
  <c r="J2326" i="79"/>
  <c r="I2326" i="79"/>
  <c r="H2326" i="79"/>
  <c r="G2326" i="79"/>
  <c r="F2326" i="79"/>
  <c r="E2326" i="79"/>
  <c r="D2326" i="79"/>
  <c r="C2326" i="79"/>
  <c r="B2326" i="79"/>
  <c r="AE2325" i="79"/>
  <c r="R2325" i="79"/>
  <c r="P2325" i="79"/>
  <c r="T2325" i="79" s="1"/>
  <c r="AG2325" i="79" s="1"/>
  <c r="O2325" i="79"/>
  <c r="N2325" i="79"/>
  <c r="M2325" i="79"/>
  <c r="L2325" i="79"/>
  <c r="K2325" i="79"/>
  <c r="J2325" i="79"/>
  <c r="I2325" i="79"/>
  <c r="H2325" i="79"/>
  <c r="G2325" i="79"/>
  <c r="F2325" i="79"/>
  <c r="E2325" i="79"/>
  <c r="D2325" i="79"/>
  <c r="C2325" i="79"/>
  <c r="B2325" i="79"/>
  <c r="AE2324" i="79"/>
  <c r="R2324" i="79"/>
  <c r="P2324" i="79"/>
  <c r="T2324" i="79" s="1"/>
  <c r="O2324" i="79"/>
  <c r="N2324" i="79"/>
  <c r="M2324" i="79"/>
  <c r="L2324" i="79"/>
  <c r="K2324" i="79"/>
  <c r="J2324" i="79"/>
  <c r="I2324" i="79"/>
  <c r="H2324" i="79"/>
  <c r="G2324" i="79"/>
  <c r="F2324" i="79"/>
  <c r="E2324" i="79"/>
  <c r="D2324" i="79"/>
  <c r="C2324" i="79"/>
  <c r="B2324" i="79"/>
  <c r="AE2323" i="79"/>
  <c r="R2323" i="79"/>
  <c r="P2323" i="79"/>
  <c r="T2323" i="79" s="1"/>
  <c r="AG2323" i="79" s="1"/>
  <c r="O2323" i="79"/>
  <c r="N2323" i="79"/>
  <c r="M2323" i="79"/>
  <c r="L2323" i="79"/>
  <c r="K2323" i="79"/>
  <c r="J2323" i="79"/>
  <c r="I2323" i="79"/>
  <c r="H2323" i="79"/>
  <c r="G2323" i="79"/>
  <c r="F2323" i="79"/>
  <c r="E2323" i="79"/>
  <c r="D2323" i="79"/>
  <c r="C2323" i="79"/>
  <c r="B2323" i="79"/>
  <c r="AE2322" i="79"/>
  <c r="R2322" i="79"/>
  <c r="P2322" i="79"/>
  <c r="T2322" i="79" s="1"/>
  <c r="O2322" i="79"/>
  <c r="N2322" i="79"/>
  <c r="M2322" i="79"/>
  <c r="L2322" i="79"/>
  <c r="K2322" i="79"/>
  <c r="J2322" i="79"/>
  <c r="I2322" i="79"/>
  <c r="H2322" i="79"/>
  <c r="G2322" i="79"/>
  <c r="F2322" i="79"/>
  <c r="E2322" i="79"/>
  <c r="D2322" i="79"/>
  <c r="C2322" i="79"/>
  <c r="B2322" i="79"/>
  <c r="AE2321" i="79"/>
  <c r="R2321" i="79"/>
  <c r="P2321" i="79"/>
  <c r="T2321" i="79" s="1"/>
  <c r="AG2321" i="79" s="1"/>
  <c r="O2321" i="79"/>
  <c r="N2321" i="79"/>
  <c r="M2321" i="79"/>
  <c r="L2321" i="79"/>
  <c r="K2321" i="79"/>
  <c r="J2321" i="79"/>
  <c r="I2321" i="79"/>
  <c r="H2321" i="79"/>
  <c r="G2321" i="79"/>
  <c r="F2321" i="79"/>
  <c r="E2321" i="79"/>
  <c r="D2321" i="79"/>
  <c r="C2321" i="79"/>
  <c r="B2321" i="79"/>
  <c r="AE2320" i="79"/>
  <c r="R2320" i="79"/>
  <c r="P2320" i="79"/>
  <c r="T2320" i="79" s="1"/>
  <c r="O2320" i="79"/>
  <c r="N2320" i="79"/>
  <c r="M2320" i="79"/>
  <c r="L2320" i="79"/>
  <c r="K2320" i="79"/>
  <c r="J2320" i="79"/>
  <c r="I2320" i="79"/>
  <c r="H2320" i="79"/>
  <c r="G2320" i="79"/>
  <c r="F2320" i="79"/>
  <c r="E2320" i="79"/>
  <c r="D2320" i="79"/>
  <c r="C2320" i="79"/>
  <c r="B2320" i="79"/>
  <c r="AE2319" i="79"/>
  <c r="R2319" i="79"/>
  <c r="P2319" i="79"/>
  <c r="T2319" i="79" s="1"/>
  <c r="AG2319" i="79" s="1"/>
  <c r="O2319" i="79"/>
  <c r="N2319" i="79"/>
  <c r="M2319" i="79"/>
  <c r="L2319" i="79"/>
  <c r="K2319" i="79"/>
  <c r="J2319" i="79"/>
  <c r="I2319" i="79"/>
  <c r="H2319" i="79"/>
  <c r="G2319" i="79"/>
  <c r="F2319" i="79"/>
  <c r="E2319" i="79"/>
  <c r="D2319" i="79"/>
  <c r="C2319" i="79"/>
  <c r="B2319" i="79"/>
  <c r="AE2318" i="79"/>
  <c r="R2318" i="79"/>
  <c r="P2318" i="79"/>
  <c r="T2318" i="79" s="1"/>
  <c r="O2318" i="79"/>
  <c r="N2318" i="79"/>
  <c r="M2318" i="79"/>
  <c r="L2318" i="79"/>
  <c r="K2318" i="79"/>
  <c r="J2318" i="79"/>
  <c r="I2318" i="79"/>
  <c r="H2318" i="79"/>
  <c r="G2318" i="79"/>
  <c r="F2318" i="79"/>
  <c r="E2318" i="79"/>
  <c r="D2318" i="79"/>
  <c r="C2318" i="79"/>
  <c r="B2318" i="79"/>
  <c r="AE2317" i="79"/>
  <c r="R2317" i="79"/>
  <c r="P2317" i="79"/>
  <c r="T2317" i="79" s="1"/>
  <c r="AG2317" i="79" s="1"/>
  <c r="O2317" i="79"/>
  <c r="N2317" i="79"/>
  <c r="M2317" i="79"/>
  <c r="L2317" i="79"/>
  <c r="K2317" i="79"/>
  <c r="J2317" i="79"/>
  <c r="I2317" i="79"/>
  <c r="H2317" i="79"/>
  <c r="G2317" i="79"/>
  <c r="F2317" i="79"/>
  <c r="E2317" i="79"/>
  <c r="D2317" i="79"/>
  <c r="C2317" i="79"/>
  <c r="B2317" i="79"/>
  <c r="AE2316" i="79"/>
  <c r="R2316" i="79"/>
  <c r="P2316" i="79"/>
  <c r="T2316" i="79" s="1"/>
  <c r="O2316" i="79"/>
  <c r="N2316" i="79"/>
  <c r="M2316" i="79"/>
  <c r="L2316" i="79"/>
  <c r="K2316" i="79"/>
  <c r="J2316" i="79"/>
  <c r="I2316" i="79"/>
  <c r="H2316" i="79"/>
  <c r="G2316" i="79"/>
  <c r="F2316" i="79"/>
  <c r="E2316" i="79"/>
  <c r="D2316" i="79"/>
  <c r="C2316" i="79"/>
  <c r="B2316" i="79"/>
  <c r="AE2315" i="79"/>
  <c r="R2315" i="79"/>
  <c r="P2315" i="79"/>
  <c r="T2315" i="79" s="1"/>
  <c r="AG2315" i="79" s="1"/>
  <c r="O2315" i="79"/>
  <c r="N2315" i="79"/>
  <c r="M2315" i="79"/>
  <c r="L2315" i="79"/>
  <c r="K2315" i="79"/>
  <c r="J2315" i="79"/>
  <c r="I2315" i="79"/>
  <c r="H2315" i="79"/>
  <c r="G2315" i="79"/>
  <c r="F2315" i="79"/>
  <c r="E2315" i="79"/>
  <c r="D2315" i="79"/>
  <c r="C2315" i="79"/>
  <c r="B2315" i="79"/>
  <c r="AE2314" i="79"/>
  <c r="R2314" i="79"/>
  <c r="P2314" i="79"/>
  <c r="T2314" i="79" s="1"/>
  <c r="O2314" i="79"/>
  <c r="N2314" i="79"/>
  <c r="M2314" i="79"/>
  <c r="L2314" i="79"/>
  <c r="K2314" i="79"/>
  <c r="J2314" i="79"/>
  <c r="I2314" i="79"/>
  <c r="H2314" i="79"/>
  <c r="G2314" i="79"/>
  <c r="F2314" i="79"/>
  <c r="E2314" i="79"/>
  <c r="D2314" i="79"/>
  <c r="C2314" i="79"/>
  <c r="B2314" i="79"/>
  <c r="AE2313" i="79"/>
  <c r="R2313" i="79"/>
  <c r="P2313" i="79"/>
  <c r="T2313" i="79" s="1"/>
  <c r="O2313" i="79"/>
  <c r="N2313" i="79"/>
  <c r="M2313" i="79"/>
  <c r="L2313" i="79"/>
  <c r="K2313" i="79"/>
  <c r="J2313" i="79"/>
  <c r="I2313" i="79"/>
  <c r="H2313" i="79"/>
  <c r="G2313" i="79"/>
  <c r="F2313" i="79"/>
  <c r="E2313" i="79"/>
  <c r="D2313" i="79"/>
  <c r="C2313" i="79"/>
  <c r="B2313" i="79"/>
  <c r="AE2312" i="79"/>
  <c r="R2312" i="79"/>
  <c r="AG2312" i="79" s="1"/>
  <c r="P2312" i="79"/>
  <c r="T2312" i="79" s="1"/>
  <c r="O2312" i="79"/>
  <c r="N2312" i="79"/>
  <c r="M2312" i="79"/>
  <c r="L2312" i="79"/>
  <c r="K2312" i="79"/>
  <c r="J2312" i="79"/>
  <c r="I2312" i="79"/>
  <c r="H2312" i="79"/>
  <c r="G2312" i="79"/>
  <c r="F2312" i="79"/>
  <c r="E2312" i="79"/>
  <c r="D2312" i="79"/>
  <c r="C2312" i="79"/>
  <c r="B2312" i="79"/>
  <c r="AE2311" i="79"/>
  <c r="R2311" i="79"/>
  <c r="P2311" i="79"/>
  <c r="T2311" i="79" s="1"/>
  <c r="O2311" i="79"/>
  <c r="N2311" i="79"/>
  <c r="M2311" i="79"/>
  <c r="L2311" i="79"/>
  <c r="K2311" i="79"/>
  <c r="J2311" i="79"/>
  <c r="I2311" i="79"/>
  <c r="H2311" i="79"/>
  <c r="G2311" i="79"/>
  <c r="F2311" i="79"/>
  <c r="E2311" i="79"/>
  <c r="D2311" i="79"/>
  <c r="C2311" i="79"/>
  <c r="B2311" i="79"/>
  <c r="AE2310" i="79"/>
  <c r="R2310" i="79"/>
  <c r="AG2310" i="79" s="1"/>
  <c r="P2310" i="79"/>
  <c r="T2310" i="79" s="1"/>
  <c r="O2310" i="79"/>
  <c r="N2310" i="79"/>
  <c r="M2310" i="79"/>
  <c r="L2310" i="79"/>
  <c r="K2310" i="79"/>
  <c r="J2310" i="79"/>
  <c r="I2310" i="79"/>
  <c r="H2310" i="79"/>
  <c r="G2310" i="79"/>
  <c r="F2310" i="79"/>
  <c r="E2310" i="79"/>
  <c r="D2310" i="79"/>
  <c r="C2310" i="79"/>
  <c r="B2310" i="79"/>
  <c r="AE2309" i="79"/>
  <c r="R2309" i="79"/>
  <c r="P2309" i="79"/>
  <c r="T2309" i="79" s="1"/>
  <c r="O2309" i="79"/>
  <c r="N2309" i="79"/>
  <c r="M2309" i="79"/>
  <c r="L2309" i="79"/>
  <c r="K2309" i="79"/>
  <c r="J2309" i="79"/>
  <c r="I2309" i="79"/>
  <c r="H2309" i="79"/>
  <c r="G2309" i="79"/>
  <c r="F2309" i="79"/>
  <c r="E2309" i="79"/>
  <c r="D2309" i="79"/>
  <c r="C2309" i="79"/>
  <c r="B2309" i="79"/>
  <c r="AE2308" i="79"/>
  <c r="R2308" i="79"/>
  <c r="AG2308" i="79" s="1"/>
  <c r="P2308" i="79"/>
  <c r="T2308" i="79" s="1"/>
  <c r="O2308" i="79"/>
  <c r="N2308" i="79"/>
  <c r="M2308" i="79"/>
  <c r="L2308" i="79"/>
  <c r="K2308" i="79"/>
  <c r="J2308" i="79"/>
  <c r="I2308" i="79"/>
  <c r="H2308" i="79"/>
  <c r="G2308" i="79"/>
  <c r="F2308" i="79"/>
  <c r="E2308" i="79"/>
  <c r="D2308" i="79"/>
  <c r="C2308" i="79"/>
  <c r="B2308" i="79"/>
  <c r="AE2307" i="79"/>
  <c r="R2307" i="79"/>
  <c r="P2307" i="79"/>
  <c r="T2307" i="79" s="1"/>
  <c r="O2307" i="79"/>
  <c r="N2307" i="79"/>
  <c r="M2307" i="79"/>
  <c r="L2307" i="79"/>
  <c r="K2307" i="79"/>
  <c r="J2307" i="79"/>
  <c r="I2307" i="79"/>
  <c r="H2307" i="79"/>
  <c r="G2307" i="79"/>
  <c r="F2307" i="79"/>
  <c r="E2307" i="79"/>
  <c r="D2307" i="79"/>
  <c r="C2307" i="79"/>
  <c r="B2307" i="79"/>
  <c r="AE2306" i="79"/>
  <c r="R2306" i="79"/>
  <c r="AG2306" i="79" s="1"/>
  <c r="P2306" i="79"/>
  <c r="T2306" i="79" s="1"/>
  <c r="O2306" i="79"/>
  <c r="N2306" i="79"/>
  <c r="M2306" i="79"/>
  <c r="L2306" i="79"/>
  <c r="K2306" i="79"/>
  <c r="J2306" i="79"/>
  <c r="I2306" i="79"/>
  <c r="H2306" i="79"/>
  <c r="G2306" i="79"/>
  <c r="F2306" i="79"/>
  <c r="E2306" i="79"/>
  <c r="D2306" i="79"/>
  <c r="C2306" i="79"/>
  <c r="B2306" i="79"/>
  <c r="AE2305" i="79"/>
  <c r="R2305" i="79"/>
  <c r="P2305" i="79"/>
  <c r="T2305" i="79" s="1"/>
  <c r="O2305" i="79"/>
  <c r="N2305" i="79"/>
  <c r="M2305" i="79"/>
  <c r="L2305" i="79"/>
  <c r="K2305" i="79"/>
  <c r="J2305" i="79"/>
  <c r="I2305" i="79"/>
  <c r="H2305" i="79"/>
  <c r="G2305" i="79"/>
  <c r="F2305" i="79"/>
  <c r="E2305" i="79"/>
  <c r="D2305" i="79"/>
  <c r="C2305" i="79"/>
  <c r="B2305" i="79"/>
  <c r="AE2304" i="79"/>
  <c r="R2304" i="79"/>
  <c r="AG2304" i="79" s="1"/>
  <c r="P2304" i="79"/>
  <c r="T2304" i="79" s="1"/>
  <c r="O2304" i="79"/>
  <c r="N2304" i="79"/>
  <c r="M2304" i="79"/>
  <c r="L2304" i="79"/>
  <c r="K2304" i="79"/>
  <c r="J2304" i="79"/>
  <c r="I2304" i="79"/>
  <c r="H2304" i="79"/>
  <c r="G2304" i="79"/>
  <c r="F2304" i="79"/>
  <c r="E2304" i="79"/>
  <c r="D2304" i="79"/>
  <c r="C2304" i="79"/>
  <c r="B2304" i="79"/>
  <c r="AE2303" i="79"/>
  <c r="R2303" i="79"/>
  <c r="P2303" i="79"/>
  <c r="T2303" i="79" s="1"/>
  <c r="O2303" i="79"/>
  <c r="N2303" i="79"/>
  <c r="M2303" i="79"/>
  <c r="L2303" i="79"/>
  <c r="K2303" i="79"/>
  <c r="J2303" i="79"/>
  <c r="I2303" i="79"/>
  <c r="H2303" i="79"/>
  <c r="G2303" i="79"/>
  <c r="F2303" i="79"/>
  <c r="E2303" i="79"/>
  <c r="D2303" i="79"/>
  <c r="C2303" i="79"/>
  <c r="B2303" i="79"/>
  <c r="AE2302" i="79"/>
  <c r="R2302" i="79"/>
  <c r="AG2302" i="79" s="1"/>
  <c r="P2302" i="79"/>
  <c r="T2302" i="79" s="1"/>
  <c r="O2302" i="79"/>
  <c r="N2302" i="79"/>
  <c r="M2302" i="79"/>
  <c r="L2302" i="79"/>
  <c r="K2302" i="79"/>
  <c r="J2302" i="79"/>
  <c r="I2302" i="79"/>
  <c r="H2302" i="79"/>
  <c r="G2302" i="79"/>
  <c r="F2302" i="79"/>
  <c r="E2302" i="79"/>
  <c r="D2302" i="79"/>
  <c r="C2302" i="79"/>
  <c r="B2302" i="79"/>
  <c r="AE2301" i="79"/>
  <c r="R2301" i="79"/>
  <c r="P2301" i="79"/>
  <c r="T2301" i="79" s="1"/>
  <c r="O2301" i="79"/>
  <c r="N2301" i="79"/>
  <c r="M2301" i="79"/>
  <c r="L2301" i="79"/>
  <c r="K2301" i="79"/>
  <c r="J2301" i="79"/>
  <c r="I2301" i="79"/>
  <c r="H2301" i="79"/>
  <c r="G2301" i="79"/>
  <c r="F2301" i="79"/>
  <c r="E2301" i="79"/>
  <c r="D2301" i="79"/>
  <c r="C2301" i="79"/>
  <c r="B2301" i="79"/>
  <c r="AE2300" i="79"/>
  <c r="R2300" i="79"/>
  <c r="AG2300" i="79" s="1"/>
  <c r="P2300" i="79"/>
  <c r="T2300" i="79" s="1"/>
  <c r="O2300" i="79"/>
  <c r="N2300" i="79"/>
  <c r="M2300" i="79"/>
  <c r="L2300" i="79"/>
  <c r="K2300" i="79"/>
  <c r="J2300" i="79"/>
  <c r="I2300" i="79"/>
  <c r="H2300" i="79"/>
  <c r="G2300" i="79"/>
  <c r="F2300" i="79"/>
  <c r="E2300" i="79"/>
  <c r="D2300" i="79"/>
  <c r="C2300" i="79"/>
  <c r="B2300" i="79"/>
  <c r="AE2299" i="79"/>
  <c r="R2299" i="79"/>
  <c r="P2299" i="79"/>
  <c r="T2299" i="79" s="1"/>
  <c r="O2299" i="79"/>
  <c r="N2299" i="79"/>
  <c r="M2299" i="79"/>
  <c r="L2299" i="79"/>
  <c r="K2299" i="79"/>
  <c r="J2299" i="79"/>
  <c r="I2299" i="79"/>
  <c r="H2299" i="79"/>
  <c r="G2299" i="79"/>
  <c r="F2299" i="79"/>
  <c r="E2299" i="79"/>
  <c r="D2299" i="79"/>
  <c r="C2299" i="79"/>
  <c r="B2299" i="79"/>
  <c r="AE2298" i="79"/>
  <c r="R2298" i="79"/>
  <c r="AG2298" i="79" s="1"/>
  <c r="P2298" i="79"/>
  <c r="T2298" i="79" s="1"/>
  <c r="O2298" i="79"/>
  <c r="N2298" i="79"/>
  <c r="M2298" i="79"/>
  <c r="L2298" i="79"/>
  <c r="K2298" i="79"/>
  <c r="J2298" i="79"/>
  <c r="I2298" i="79"/>
  <c r="H2298" i="79"/>
  <c r="G2298" i="79"/>
  <c r="F2298" i="79"/>
  <c r="E2298" i="79"/>
  <c r="D2298" i="79"/>
  <c r="C2298" i="79"/>
  <c r="B2298" i="79"/>
  <c r="AE2297" i="79"/>
  <c r="R2297" i="79"/>
  <c r="P2297" i="79"/>
  <c r="T2297" i="79" s="1"/>
  <c r="O2297" i="79"/>
  <c r="N2297" i="79"/>
  <c r="M2297" i="79"/>
  <c r="L2297" i="79"/>
  <c r="K2297" i="79"/>
  <c r="J2297" i="79"/>
  <c r="I2297" i="79"/>
  <c r="H2297" i="79"/>
  <c r="G2297" i="79"/>
  <c r="F2297" i="79"/>
  <c r="E2297" i="79"/>
  <c r="D2297" i="79"/>
  <c r="C2297" i="79"/>
  <c r="B2297" i="79"/>
  <c r="AE2296" i="79"/>
  <c r="R2296" i="79"/>
  <c r="AG2296" i="79" s="1"/>
  <c r="P2296" i="79"/>
  <c r="T2296" i="79" s="1"/>
  <c r="O2296" i="79"/>
  <c r="N2296" i="79"/>
  <c r="M2296" i="79"/>
  <c r="L2296" i="79"/>
  <c r="K2296" i="79"/>
  <c r="J2296" i="79"/>
  <c r="I2296" i="79"/>
  <c r="H2296" i="79"/>
  <c r="G2296" i="79"/>
  <c r="F2296" i="79"/>
  <c r="E2296" i="79"/>
  <c r="D2296" i="79"/>
  <c r="C2296" i="79"/>
  <c r="B2296" i="79"/>
  <c r="AE2295" i="79"/>
  <c r="R2295" i="79"/>
  <c r="P2295" i="79"/>
  <c r="T2295" i="79" s="1"/>
  <c r="O2295" i="79"/>
  <c r="N2295" i="79"/>
  <c r="M2295" i="79"/>
  <c r="L2295" i="79"/>
  <c r="K2295" i="79"/>
  <c r="J2295" i="79"/>
  <c r="I2295" i="79"/>
  <c r="H2295" i="79"/>
  <c r="G2295" i="79"/>
  <c r="F2295" i="79"/>
  <c r="E2295" i="79"/>
  <c r="D2295" i="79"/>
  <c r="C2295" i="79"/>
  <c r="B2295" i="79"/>
  <c r="AE2294" i="79"/>
  <c r="R2294" i="79"/>
  <c r="AG2294" i="79" s="1"/>
  <c r="P2294" i="79"/>
  <c r="T2294" i="79" s="1"/>
  <c r="O2294" i="79"/>
  <c r="N2294" i="79"/>
  <c r="M2294" i="79"/>
  <c r="L2294" i="79"/>
  <c r="K2294" i="79"/>
  <c r="J2294" i="79"/>
  <c r="I2294" i="79"/>
  <c r="H2294" i="79"/>
  <c r="G2294" i="79"/>
  <c r="F2294" i="79"/>
  <c r="E2294" i="79"/>
  <c r="D2294" i="79"/>
  <c r="C2294" i="79"/>
  <c r="B2294" i="79"/>
  <c r="AE2293" i="79"/>
  <c r="R2293" i="79"/>
  <c r="P2293" i="79"/>
  <c r="T2293" i="79" s="1"/>
  <c r="O2293" i="79"/>
  <c r="N2293" i="79"/>
  <c r="M2293" i="79"/>
  <c r="L2293" i="79"/>
  <c r="K2293" i="79"/>
  <c r="J2293" i="79"/>
  <c r="I2293" i="79"/>
  <c r="H2293" i="79"/>
  <c r="G2293" i="79"/>
  <c r="F2293" i="79"/>
  <c r="E2293" i="79"/>
  <c r="D2293" i="79"/>
  <c r="C2293" i="79"/>
  <c r="B2293" i="79"/>
  <c r="AE2292" i="79"/>
  <c r="R2292" i="79"/>
  <c r="AG2292" i="79" s="1"/>
  <c r="P2292" i="79"/>
  <c r="T2292" i="79" s="1"/>
  <c r="O2292" i="79"/>
  <c r="N2292" i="79"/>
  <c r="M2292" i="79"/>
  <c r="L2292" i="79"/>
  <c r="K2292" i="79"/>
  <c r="J2292" i="79"/>
  <c r="I2292" i="79"/>
  <c r="H2292" i="79"/>
  <c r="G2292" i="79"/>
  <c r="F2292" i="79"/>
  <c r="E2292" i="79"/>
  <c r="D2292" i="79"/>
  <c r="C2292" i="79"/>
  <c r="B2292" i="79"/>
  <c r="AE2291" i="79"/>
  <c r="R2291" i="79"/>
  <c r="P2291" i="79"/>
  <c r="T2291" i="79" s="1"/>
  <c r="O2291" i="79"/>
  <c r="N2291" i="79"/>
  <c r="M2291" i="79"/>
  <c r="L2291" i="79"/>
  <c r="K2291" i="79"/>
  <c r="J2291" i="79"/>
  <c r="I2291" i="79"/>
  <c r="H2291" i="79"/>
  <c r="G2291" i="79"/>
  <c r="F2291" i="79"/>
  <c r="E2291" i="79"/>
  <c r="D2291" i="79"/>
  <c r="C2291" i="79"/>
  <c r="B2291" i="79"/>
  <c r="AE2290" i="79"/>
  <c r="R2290" i="79"/>
  <c r="AG2290" i="79" s="1"/>
  <c r="P2290" i="79"/>
  <c r="T2290" i="79" s="1"/>
  <c r="O2290" i="79"/>
  <c r="N2290" i="79"/>
  <c r="M2290" i="79"/>
  <c r="L2290" i="79"/>
  <c r="K2290" i="79"/>
  <c r="J2290" i="79"/>
  <c r="I2290" i="79"/>
  <c r="H2290" i="79"/>
  <c r="G2290" i="79"/>
  <c r="F2290" i="79"/>
  <c r="E2290" i="79"/>
  <c r="D2290" i="79"/>
  <c r="C2290" i="79"/>
  <c r="B2290" i="79"/>
  <c r="AE2289" i="79"/>
  <c r="R2289" i="79"/>
  <c r="P2289" i="79"/>
  <c r="T2289" i="79" s="1"/>
  <c r="O2289" i="79"/>
  <c r="N2289" i="79"/>
  <c r="M2289" i="79"/>
  <c r="L2289" i="79"/>
  <c r="K2289" i="79"/>
  <c r="J2289" i="79"/>
  <c r="I2289" i="79"/>
  <c r="H2289" i="79"/>
  <c r="G2289" i="79"/>
  <c r="F2289" i="79"/>
  <c r="E2289" i="79"/>
  <c r="D2289" i="79"/>
  <c r="C2289" i="79"/>
  <c r="B2289" i="79"/>
  <c r="AE2288" i="79"/>
  <c r="R2288" i="79"/>
  <c r="AG2288" i="79" s="1"/>
  <c r="P2288" i="79"/>
  <c r="T2288" i="79" s="1"/>
  <c r="O2288" i="79"/>
  <c r="N2288" i="79"/>
  <c r="M2288" i="79"/>
  <c r="L2288" i="79"/>
  <c r="K2288" i="79"/>
  <c r="J2288" i="79"/>
  <c r="I2288" i="79"/>
  <c r="H2288" i="79"/>
  <c r="G2288" i="79"/>
  <c r="F2288" i="79"/>
  <c r="E2288" i="79"/>
  <c r="D2288" i="79"/>
  <c r="C2288" i="79"/>
  <c r="B2288" i="79"/>
  <c r="AE2287" i="79"/>
  <c r="R2287" i="79"/>
  <c r="P2287" i="79"/>
  <c r="T2287" i="79" s="1"/>
  <c r="O2287" i="79"/>
  <c r="N2287" i="79"/>
  <c r="M2287" i="79"/>
  <c r="L2287" i="79"/>
  <c r="K2287" i="79"/>
  <c r="J2287" i="79"/>
  <c r="I2287" i="79"/>
  <c r="H2287" i="79"/>
  <c r="G2287" i="79"/>
  <c r="F2287" i="79"/>
  <c r="E2287" i="79"/>
  <c r="D2287" i="79"/>
  <c r="C2287" i="79"/>
  <c r="B2287" i="79"/>
  <c r="AE2286" i="79"/>
  <c r="R2286" i="79"/>
  <c r="AG2286" i="79" s="1"/>
  <c r="P2286" i="79"/>
  <c r="T2286" i="79" s="1"/>
  <c r="O2286" i="79"/>
  <c r="N2286" i="79"/>
  <c r="M2286" i="79"/>
  <c r="L2286" i="79"/>
  <c r="K2286" i="79"/>
  <c r="J2286" i="79"/>
  <c r="I2286" i="79"/>
  <c r="H2286" i="79"/>
  <c r="G2286" i="79"/>
  <c r="F2286" i="79"/>
  <c r="E2286" i="79"/>
  <c r="D2286" i="79"/>
  <c r="C2286" i="79"/>
  <c r="B2286" i="79"/>
  <c r="AE2285" i="79"/>
  <c r="R2285" i="79"/>
  <c r="P2285" i="79"/>
  <c r="T2285" i="79" s="1"/>
  <c r="O2285" i="79"/>
  <c r="N2285" i="79"/>
  <c r="M2285" i="79"/>
  <c r="L2285" i="79"/>
  <c r="K2285" i="79"/>
  <c r="J2285" i="79"/>
  <c r="I2285" i="79"/>
  <c r="H2285" i="79"/>
  <c r="G2285" i="79"/>
  <c r="F2285" i="79"/>
  <c r="E2285" i="79"/>
  <c r="D2285" i="79"/>
  <c r="C2285" i="79"/>
  <c r="B2285" i="79"/>
  <c r="AE2284" i="79"/>
  <c r="R2284" i="79"/>
  <c r="AG2284" i="79" s="1"/>
  <c r="P2284" i="79"/>
  <c r="T2284" i="79" s="1"/>
  <c r="O2284" i="79"/>
  <c r="N2284" i="79"/>
  <c r="M2284" i="79"/>
  <c r="L2284" i="79"/>
  <c r="K2284" i="79"/>
  <c r="J2284" i="79"/>
  <c r="I2284" i="79"/>
  <c r="H2284" i="79"/>
  <c r="G2284" i="79"/>
  <c r="F2284" i="79"/>
  <c r="E2284" i="79"/>
  <c r="D2284" i="79"/>
  <c r="C2284" i="79"/>
  <c r="B2284" i="79"/>
  <c r="AE2283" i="79"/>
  <c r="R2283" i="79"/>
  <c r="P2283" i="79"/>
  <c r="T2283" i="79" s="1"/>
  <c r="O2283" i="79"/>
  <c r="N2283" i="79"/>
  <c r="M2283" i="79"/>
  <c r="L2283" i="79"/>
  <c r="K2283" i="79"/>
  <c r="J2283" i="79"/>
  <c r="I2283" i="79"/>
  <c r="H2283" i="79"/>
  <c r="G2283" i="79"/>
  <c r="F2283" i="79"/>
  <c r="E2283" i="79"/>
  <c r="D2283" i="79"/>
  <c r="C2283" i="79"/>
  <c r="B2283" i="79"/>
  <c r="AE2282" i="79"/>
  <c r="R2282" i="79"/>
  <c r="AG2282" i="79" s="1"/>
  <c r="P2282" i="79"/>
  <c r="T2282" i="79" s="1"/>
  <c r="O2282" i="79"/>
  <c r="N2282" i="79"/>
  <c r="M2282" i="79"/>
  <c r="L2282" i="79"/>
  <c r="K2282" i="79"/>
  <c r="J2282" i="79"/>
  <c r="I2282" i="79"/>
  <c r="H2282" i="79"/>
  <c r="G2282" i="79"/>
  <c r="F2282" i="79"/>
  <c r="E2282" i="79"/>
  <c r="D2282" i="79"/>
  <c r="C2282" i="79"/>
  <c r="B2282" i="79"/>
  <c r="AE2281" i="79"/>
  <c r="R2281" i="79"/>
  <c r="P2281" i="79"/>
  <c r="T2281" i="79" s="1"/>
  <c r="O2281" i="79"/>
  <c r="N2281" i="79"/>
  <c r="M2281" i="79"/>
  <c r="L2281" i="79"/>
  <c r="K2281" i="79"/>
  <c r="J2281" i="79"/>
  <c r="I2281" i="79"/>
  <c r="H2281" i="79"/>
  <c r="G2281" i="79"/>
  <c r="F2281" i="79"/>
  <c r="E2281" i="79"/>
  <c r="D2281" i="79"/>
  <c r="C2281" i="79"/>
  <c r="B2281" i="79"/>
  <c r="AE2280" i="79"/>
  <c r="R2280" i="79"/>
  <c r="AG2280" i="79" s="1"/>
  <c r="P2280" i="79"/>
  <c r="T2280" i="79" s="1"/>
  <c r="O2280" i="79"/>
  <c r="N2280" i="79"/>
  <c r="M2280" i="79"/>
  <c r="L2280" i="79"/>
  <c r="K2280" i="79"/>
  <c r="J2280" i="79"/>
  <c r="I2280" i="79"/>
  <c r="H2280" i="79"/>
  <c r="G2280" i="79"/>
  <c r="F2280" i="79"/>
  <c r="E2280" i="79"/>
  <c r="D2280" i="79"/>
  <c r="C2280" i="79"/>
  <c r="B2280" i="79"/>
  <c r="AE2279" i="79"/>
  <c r="R2279" i="79"/>
  <c r="P2279" i="79"/>
  <c r="T2279" i="79" s="1"/>
  <c r="O2279" i="79"/>
  <c r="N2279" i="79"/>
  <c r="M2279" i="79"/>
  <c r="L2279" i="79"/>
  <c r="K2279" i="79"/>
  <c r="J2279" i="79"/>
  <c r="I2279" i="79"/>
  <c r="H2279" i="79"/>
  <c r="G2279" i="79"/>
  <c r="F2279" i="79"/>
  <c r="E2279" i="79"/>
  <c r="D2279" i="79"/>
  <c r="C2279" i="79"/>
  <c r="B2279" i="79"/>
  <c r="AE2278" i="79"/>
  <c r="R2278" i="79"/>
  <c r="AG2278" i="79" s="1"/>
  <c r="P2278" i="79"/>
  <c r="T2278" i="79" s="1"/>
  <c r="O2278" i="79"/>
  <c r="N2278" i="79"/>
  <c r="M2278" i="79"/>
  <c r="L2278" i="79"/>
  <c r="K2278" i="79"/>
  <c r="J2278" i="79"/>
  <c r="I2278" i="79"/>
  <c r="H2278" i="79"/>
  <c r="G2278" i="79"/>
  <c r="F2278" i="79"/>
  <c r="E2278" i="79"/>
  <c r="D2278" i="79"/>
  <c r="C2278" i="79"/>
  <c r="B2278" i="79"/>
  <c r="AE2277" i="79"/>
  <c r="R2277" i="79"/>
  <c r="P2277" i="79"/>
  <c r="T2277" i="79" s="1"/>
  <c r="O2277" i="79"/>
  <c r="N2277" i="79"/>
  <c r="M2277" i="79"/>
  <c r="L2277" i="79"/>
  <c r="K2277" i="79"/>
  <c r="J2277" i="79"/>
  <c r="I2277" i="79"/>
  <c r="H2277" i="79"/>
  <c r="G2277" i="79"/>
  <c r="F2277" i="79"/>
  <c r="E2277" i="79"/>
  <c r="D2277" i="79"/>
  <c r="C2277" i="79"/>
  <c r="B2277" i="79"/>
  <c r="AE2276" i="79"/>
  <c r="R2276" i="79"/>
  <c r="AG2276" i="79" s="1"/>
  <c r="P2276" i="79"/>
  <c r="T2276" i="79" s="1"/>
  <c r="O2276" i="79"/>
  <c r="N2276" i="79"/>
  <c r="M2276" i="79"/>
  <c r="L2276" i="79"/>
  <c r="K2276" i="79"/>
  <c r="J2276" i="79"/>
  <c r="I2276" i="79"/>
  <c r="H2276" i="79"/>
  <c r="G2276" i="79"/>
  <c r="F2276" i="79"/>
  <c r="E2276" i="79"/>
  <c r="D2276" i="79"/>
  <c r="C2276" i="79"/>
  <c r="B2276" i="79"/>
  <c r="AE2275" i="79"/>
  <c r="R2275" i="79"/>
  <c r="P2275" i="79"/>
  <c r="T2275" i="79" s="1"/>
  <c r="O2275" i="79"/>
  <c r="N2275" i="79"/>
  <c r="M2275" i="79"/>
  <c r="L2275" i="79"/>
  <c r="K2275" i="79"/>
  <c r="J2275" i="79"/>
  <c r="I2275" i="79"/>
  <c r="H2275" i="79"/>
  <c r="G2275" i="79"/>
  <c r="F2275" i="79"/>
  <c r="E2275" i="79"/>
  <c r="D2275" i="79"/>
  <c r="C2275" i="79"/>
  <c r="B2275" i="79"/>
  <c r="AE2274" i="79"/>
  <c r="R2274" i="79"/>
  <c r="AG2274" i="79" s="1"/>
  <c r="P2274" i="79"/>
  <c r="T2274" i="79" s="1"/>
  <c r="O2274" i="79"/>
  <c r="N2274" i="79"/>
  <c r="M2274" i="79"/>
  <c r="L2274" i="79"/>
  <c r="K2274" i="79"/>
  <c r="J2274" i="79"/>
  <c r="I2274" i="79"/>
  <c r="H2274" i="79"/>
  <c r="G2274" i="79"/>
  <c r="F2274" i="79"/>
  <c r="E2274" i="79"/>
  <c r="D2274" i="79"/>
  <c r="C2274" i="79"/>
  <c r="B2274" i="79"/>
  <c r="AE2273" i="79"/>
  <c r="R2273" i="79"/>
  <c r="P2273" i="79"/>
  <c r="T2273" i="79" s="1"/>
  <c r="O2273" i="79"/>
  <c r="N2273" i="79"/>
  <c r="M2273" i="79"/>
  <c r="L2273" i="79"/>
  <c r="K2273" i="79"/>
  <c r="J2273" i="79"/>
  <c r="I2273" i="79"/>
  <c r="H2273" i="79"/>
  <c r="G2273" i="79"/>
  <c r="F2273" i="79"/>
  <c r="E2273" i="79"/>
  <c r="D2273" i="79"/>
  <c r="C2273" i="79"/>
  <c r="B2273" i="79"/>
  <c r="AE2272" i="79"/>
  <c r="R2272" i="79"/>
  <c r="AG2272" i="79" s="1"/>
  <c r="P2272" i="79"/>
  <c r="T2272" i="79" s="1"/>
  <c r="O2272" i="79"/>
  <c r="N2272" i="79"/>
  <c r="M2272" i="79"/>
  <c r="L2272" i="79"/>
  <c r="K2272" i="79"/>
  <c r="J2272" i="79"/>
  <c r="I2272" i="79"/>
  <c r="H2272" i="79"/>
  <c r="G2272" i="79"/>
  <c r="F2272" i="79"/>
  <c r="E2272" i="79"/>
  <c r="D2272" i="79"/>
  <c r="C2272" i="79"/>
  <c r="B2272" i="79"/>
  <c r="AE2271" i="79"/>
  <c r="R2271" i="79"/>
  <c r="P2271" i="79"/>
  <c r="T2271" i="79" s="1"/>
  <c r="O2271" i="79"/>
  <c r="N2271" i="79"/>
  <c r="M2271" i="79"/>
  <c r="L2271" i="79"/>
  <c r="K2271" i="79"/>
  <c r="J2271" i="79"/>
  <c r="I2271" i="79"/>
  <c r="H2271" i="79"/>
  <c r="G2271" i="79"/>
  <c r="F2271" i="79"/>
  <c r="E2271" i="79"/>
  <c r="D2271" i="79"/>
  <c r="C2271" i="79"/>
  <c r="B2271" i="79"/>
  <c r="AE2270" i="79"/>
  <c r="R2270" i="79"/>
  <c r="AG2270" i="79" s="1"/>
  <c r="P2270" i="79"/>
  <c r="T2270" i="79" s="1"/>
  <c r="O2270" i="79"/>
  <c r="N2270" i="79"/>
  <c r="M2270" i="79"/>
  <c r="L2270" i="79"/>
  <c r="K2270" i="79"/>
  <c r="J2270" i="79"/>
  <c r="I2270" i="79"/>
  <c r="H2270" i="79"/>
  <c r="G2270" i="79"/>
  <c r="F2270" i="79"/>
  <c r="E2270" i="79"/>
  <c r="D2270" i="79"/>
  <c r="C2270" i="79"/>
  <c r="B2270" i="79"/>
  <c r="AE2269" i="79"/>
  <c r="R2269" i="79"/>
  <c r="P2269" i="79"/>
  <c r="T2269" i="79" s="1"/>
  <c r="O2269" i="79"/>
  <c r="N2269" i="79"/>
  <c r="M2269" i="79"/>
  <c r="L2269" i="79"/>
  <c r="K2269" i="79"/>
  <c r="J2269" i="79"/>
  <c r="I2269" i="79"/>
  <c r="H2269" i="79"/>
  <c r="G2269" i="79"/>
  <c r="F2269" i="79"/>
  <c r="E2269" i="79"/>
  <c r="D2269" i="79"/>
  <c r="C2269" i="79"/>
  <c r="B2269" i="79"/>
  <c r="AE2268" i="79"/>
  <c r="R2268" i="79"/>
  <c r="AG2268" i="79" s="1"/>
  <c r="P2268" i="79"/>
  <c r="T2268" i="79" s="1"/>
  <c r="O2268" i="79"/>
  <c r="N2268" i="79"/>
  <c r="M2268" i="79"/>
  <c r="L2268" i="79"/>
  <c r="K2268" i="79"/>
  <c r="J2268" i="79"/>
  <c r="I2268" i="79"/>
  <c r="H2268" i="79"/>
  <c r="G2268" i="79"/>
  <c r="F2268" i="79"/>
  <c r="E2268" i="79"/>
  <c r="D2268" i="79"/>
  <c r="C2268" i="79"/>
  <c r="B2268" i="79"/>
  <c r="AE2267" i="79"/>
  <c r="R2267" i="79"/>
  <c r="P2267" i="79"/>
  <c r="T2267" i="79" s="1"/>
  <c r="O2267" i="79"/>
  <c r="N2267" i="79"/>
  <c r="M2267" i="79"/>
  <c r="L2267" i="79"/>
  <c r="K2267" i="79"/>
  <c r="J2267" i="79"/>
  <c r="I2267" i="79"/>
  <c r="H2267" i="79"/>
  <c r="G2267" i="79"/>
  <c r="F2267" i="79"/>
  <c r="E2267" i="79"/>
  <c r="D2267" i="79"/>
  <c r="C2267" i="79"/>
  <c r="B2267" i="79"/>
  <c r="AE2266" i="79"/>
  <c r="R2266" i="79"/>
  <c r="AG2266" i="79" s="1"/>
  <c r="P2266" i="79"/>
  <c r="T2266" i="79" s="1"/>
  <c r="O2266" i="79"/>
  <c r="N2266" i="79"/>
  <c r="M2266" i="79"/>
  <c r="L2266" i="79"/>
  <c r="K2266" i="79"/>
  <c r="J2266" i="79"/>
  <c r="I2266" i="79"/>
  <c r="H2266" i="79"/>
  <c r="G2266" i="79"/>
  <c r="F2266" i="79"/>
  <c r="E2266" i="79"/>
  <c r="D2266" i="79"/>
  <c r="C2266" i="79"/>
  <c r="B2266" i="79"/>
  <c r="AE2265" i="79"/>
  <c r="R2265" i="79"/>
  <c r="P2265" i="79"/>
  <c r="T2265" i="79" s="1"/>
  <c r="O2265" i="79"/>
  <c r="N2265" i="79"/>
  <c r="M2265" i="79"/>
  <c r="L2265" i="79"/>
  <c r="K2265" i="79"/>
  <c r="J2265" i="79"/>
  <c r="I2265" i="79"/>
  <c r="H2265" i="79"/>
  <c r="G2265" i="79"/>
  <c r="F2265" i="79"/>
  <c r="E2265" i="79"/>
  <c r="D2265" i="79"/>
  <c r="C2265" i="79"/>
  <c r="B2265" i="79"/>
  <c r="AE2264" i="79"/>
  <c r="R2264" i="79"/>
  <c r="AG2264" i="79" s="1"/>
  <c r="P2264" i="79"/>
  <c r="T2264" i="79" s="1"/>
  <c r="O2264" i="79"/>
  <c r="N2264" i="79"/>
  <c r="M2264" i="79"/>
  <c r="L2264" i="79"/>
  <c r="K2264" i="79"/>
  <c r="J2264" i="79"/>
  <c r="I2264" i="79"/>
  <c r="H2264" i="79"/>
  <c r="G2264" i="79"/>
  <c r="F2264" i="79"/>
  <c r="E2264" i="79"/>
  <c r="D2264" i="79"/>
  <c r="C2264" i="79"/>
  <c r="B2264" i="79"/>
  <c r="AE2263" i="79"/>
  <c r="R2263" i="79"/>
  <c r="P2263" i="79"/>
  <c r="T2263" i="79" s="1"/>
  <c r="O2263" i="79"/>
  <c r="N2263" i="79"/>
  <c r="M2263" i="79"/>
  <c r="L2263" i="79"/>
  <c r="K2263" i="79"/>
  <c r="J2263" i="79"/>
  <c r="I2263" i="79"/>
  <c r="H2263" i="79"/>
  <c r="G2263" i="79"/>
  <c r="F2263" i="79"/>
  <c r="E2263" i="79"/>
  <c r="D2263" i="79"/>
  <c r="C2263" i="79"/>
  <c r="B2263" i="79"/>
  <c r="AE2262" i="79"/>
  <c r="R2262" i="79"/>
  <c r="AG2262" i="79" s="1"/>
  <c r="P2262" i="79"/>
  <c r="T2262" i="79" s="1"/>
  <c r="O2262" i="79"/>
  <c r="N2262" i="79"/>
  <c r="M2262" i="79"/>
  <c r="L2262" i="79"/>
  <c r="K2262" i="79"/>
  <c r="J2262" i="79"/>
  <c r="I2262" i="79"/>
  <c r="H2262" i="79"/>
  <c r="G2262" i="79"/>
  <c r="F2262" i="79"/>
  <c r="E2262" i="79"/>
  <c r="D2262" i="79"/>
  <c r="C2262" i="79"/>
  <c r="B2262" i="79"/>
  <c r="AE2261" i="79"/>
  <c r="R2261" i="79"/>
  <c r="P2261" i="79"/>
  <c r="T2261" i="79" s="1"/>
  <c r="O2261" i="79"/>
  <c r="N2261" i="79"/>
  <c r="M2261" i="79"/>
  <c r="L2261" i="79"/>
  <c r="K2261" i="79"/>
  <c r="J2261" i="79"/>
  <c r="I2261" i="79"/>
  <c r="H2261" i="79"/>
  <c r="G2261" i="79"/>
  <c r="F2261" i="79"/>
  <c r="E2261" i="79"/>
  <c r="D2261" i="79"/>
  <c r="C2261" i="79"/>
  <c r="B2261" i="79"/>
  <c r="AE2260" i="79"/>
  <c r="R2260" i="79"/>
  <c r="AG2260" i="79" s="1"/>
  <c r="P2260" i="79"/>
  <c r="T2260" i="79" s="1"/>
  <c r="O2260" i="79"/>
  <c r="N2260" i="79"/>
  <c r="M2260" i="79"/>
  <c r="L2260" i="79"/>
  <c r="K2260" i="79"/>
  <c r="J2260" i="79"/>
  <c r="I2260" i="79"/>
  <c r="H2260" i="79"/>
  <c r="G2260" i="79"/>
  <c r="F2260" i="79"/>
  <c r="E2260" i="79"/>
  <c r="D2260" i="79"/>
  <c r="C2260" i="79"/>
  <c r="B2260" i="79"/>
  <c r="AE2259" i="79"/>
  <c r="R2259" i="79"/>
  <c r="P2259" i="79"/>
  <c r="T2259" i="79" s="1"/>
  <c r="O2259" i="79"/>
  <c r="N2259" i="79"/>
  <c r="M2259" i="79"/>
  <c r="L2259" i="79"/>
  <c r="K2259" i="79"/>
  <c r="J2259" i="79"/>
  <c r="I2259" i="79"/>
  <c r="H2259" i="79"/>
  <c r="G2259" i="79"/>
  <c r="F2259" i="79"/>
  <c r="E2259" i="79"/>
  <c r="D2259" i="79"/>
  <c r="C2259" i="79"/>
  <c r="B2259" i="79"/>
  <c r="AE2258" i="79"/>
  <c r="R2258" i="79"/>
  <c r="AG2258" i="79" s="1"/>
  <c r="P2258" i="79"/>
  <c r="T2258" i="79" s="1"/>
  <c r="O2258" i="79"/>
  <c r="N2258" i="79"/>
  <c r="M2258" i="79"/>
  <c r="L2258" i="79"/>
  <c r="K2258" i="79"/>
  <c r="J2258" i="79"/>
  <c r="I2258" i="79"/>
  <c r="H2258" i="79"/>
  <c r="G2258" i="79"/>
  <c r="F2258" i="79"/>
  <c r="E2258" i="79"/>
  <c r="D2258" i="79"/>
  <c r="C2258" i="79"/>
  <c r="B2258" i="79"/>
  <c r="AE2257" i="79"/>
  <c r="R2257" i="79"/>
  <c r="P2257" i="79"/>
  <c r="T2257" i="79" s="1"/>
  <c r="O2257" i="79"/>
  <c r="N2257" i="79"/>
  <c r="M2257" i="79"/>
  <c r="L2257" i="79"/>
  <c r="K2257" i="79"/>
  <c r="J2257" i="79"/>
  <c r="I2257" i="79"/>
  <c r="H2257" i="79"/>
  <c r="G2257" i="79"/>
  <c r="F2257" i="79"/>
  <c r="E2257" i="79"/>
  <c r="D2257" i="79"/>
  <c r="C2257" i="79"/>
  <c r="B2257" i="79"/>
  <c r="AE2256" i="79"/>
  <c r="R2256" i="79"/>
  <c r="AG2256" i="79" s="1"/>
  <c r="P2256" i="79"/>
  <c r="T2256" i="79" s="1"/>
  <c r="O2256" i="79"/>
  <c r="N2256" i="79"/>
  <c r="M2256" i="79"/>
  <c r="L2256" i="79"/>
  <c r="K2256" i="79"/>
  <c r="J2256" i="79"/>
  <c r="I2256" i="79"/>
  <c r="H2256" i="79"/>
  <c r="G2256" i="79"/>
  <c r="F2256" i="79"/>
  <c r="E2256" i="79"/>
  <c r="D2256" i="79"/>
  <c r="C2256" i="79"/>
  <c r="B2256" i="79"/>
  <c r="AE2255" i="79"/>
  <c r="R2255" i="79"/>
  <c r="P2255" i="79"/>
  <c r="T2255" i="79" s="1"/>
  <c r="O2255" i="79"/>
  <c r="N2255" i="79"/>
  <c r="M2255" i="79"/>
  <c r="L2255" i="79"/>
  <c r="K2255" i="79"/>
  <c r="J2255" i="79"/>
  <c r="I2255" i="79"/>
  <c r="H2255" i="79"/>
  <c r="G2255" i="79"/>
  <c r="F2255" i="79"/>
  <c r="E2255" i="79"/>
  <c r="D2255" i="79"/>
  <c r="C2255" i="79"/>
  <c r="B2255" i="79"/>
  <c r="AE2254" i="79"/>
  <c r="R2254" i="79"/>
  <c r="AG2254" i="79" s="1"/>
  <c r="P2254" i="79"/>
  <c r="T2254" i="79" s="1"/>
  <c r="O2254" i="79"/>
  <c r="N2254" i="79"/>
  <c r="M2254" i="79"/>
  <c r="L2254" i="79"/>
  <c r="K2254" i="79"/>
  <c r="J2254" i="79"/>
  <c r="I2254" i="79"/>
  <c r="H2254" i="79"/>
  <c r="G2254" i="79"/>
  <c r="F2254" i="79"/>
  <c r="E2254" i="79"/>
  <c r="D2254" i="79"/>
  <c r="C2254" i="79"/>
  <c r="B2254" i="79"/>
  <c r="AE2253" i="79"/>
  <c r="R2253" i="79"/>
  <c r="P2253" i="79"/>
  <c r="T2253" i="79" s="1"/>
  <c r="O2253" i="79"/>
  <c r="N2253" i="79"/>
  <c r="M2253" i="79"/>
  <c r="L2253" i="79"/>
  <c r="K2253" i="79"/>
  <c r="J2253" i="79"/>
  <c r="I2253" i="79"/>
  <c r="H2253" i="79"/>
  <c r="G2253" i="79"/>
  <c r="F2253" i="79"/>
  <c r="E2253" i="79"/>
  <c r="D2253" i="79"/>
  <c r="C2253" i="79"/>
  <c r="B2253" i="79"/>
  <c r="AE2252" i="79"/>
  <c r="R2252" i="79"/>
  <c r="AG2252" i="79" s="1"/>
  <c r="P2252" i="79"/>
  <c r="T2252" i="79" s="1"/>
  <c r="O2252" i="79"/>
  <c r="N2252" i="79"/>
  <c r="M2252" i="79"/>
  <c r="L2252" i="79"/>
  <c r="K2252" i="79"/>
  <c r="J2252" i="79"/>
  <c r="I2252" i="79"/>
  <c r="H2252" i="79"/>
  <c r="G2252" i="79"/>
  <c r="F2252" i="79"/>
  <c r="E2252" i="79"/>
  <c r="D2252" i="79"/>
  <c r="C2252" i="79"/>
  <c r="B2252" i="79"/>
  <c r="AE2251" i="79"/>
  <c r="R2251" i="79"/>
  <c r="P2251" i="79"/>
  <c r="T2251" i="79" s="1"/>
  <c r="O2251" i="79"/>
  <c r="N2251" i="79"/>
  <c r="M2251" i="79"/>
  <c r="L2251" i="79"/>
  <c r="K2251" i="79"/>
  <c r="J2251" i="79"/>
  <c r="I2251" i="79"/>
  <c r="H2251" i="79"/>
  <c r="G2251" i="79"/>
  <c r="F2251" i="79"/>
  <c r="E2251" i="79"/>
  <c r="D2251" i="79"/>
  <c r="C2251" i="79"/>
  <c r="B2251" i="79"/>
  <c r="AE2250" i="79"/>
  <c r="R2250" i="79"/>
  <c r="AG2250" i="79" s="1"/>
  <c r="P2250" i="79"/>
  <c r="T2250" i="79" s="1"/>
  <c r="O2250" i="79"/>
  <c r="N2250" i="79"/>
  <c r="M2250" i="79"/>
  <c r="L2250" i="79"/>
  <c r="K2250" i="79"/>
  <c r="J2250" i="79"/>
  <c r="I2250" i="79"/>
  <c r="H2250" i="79"/>
  <c r="G2250" i="79"/>
  <c r="F2250" i="79"/>
  <c r="E2250" i="79"/>
  <c r="D2250" i="79"/>
  <c r="C2250" i="79"/>
  <c r="B2250" i="79"/>
  <c r="AE2249" i="79"/>
  <c r="R2249" i="79"/>
  <c r="P2249" i="79"/>
  <c r="T2249" i="79" s="1"/>
  <c r="O2249" i="79"/>
  <c r="N2249" i="79"/>
  <c r="M2249" i="79"/>
  <c r="L2249" i="79"/>
  <c r="K2249" i="79"/>
  <c r="J2249" i="79"/>
  <c r="I2249" i="79"/>
  <c r="H2249" i="79"/>
  <c r="G2249" i="79"/>
  <c r="F2249" i="79"/>
  <c r="E2249" i="79"/>
  <c r="D2249" i="79"/>
  <c r="C2249" i="79"/>
  <c r="B2249" i="79"/>
  <c r="AE2248" i="79"/>
  <c r="R2248" i="79"/>
  <c r="AG2248" i="79" s="1"/>
  <c r="P2248" i="79"/>
  <c r="T2248" i="79" s="1"/>
  <c r="O2248" i="79"/>
  <c r="N2248" i="79"/>
  <c r="M2248" i="79"/>
  <c r="L2248" i="79"/>
  <c r="K2248" i="79"/>
  <c r="J2248" i="79"/>
  <c r="I2248" i="79"/>
  <c r="H2248" i="79"/>
  <c r="G2248" i="79"/>
  <c r="F2248" i="79"/>
  <c r="E2248" i="79"/>
  <c r="D2248" i="79"/>
  <c r="C2248" i="79"/>
  <c r="B2248" i="79"/>
  <c r="AE2247" i="79"/>
  <c r="R2247" i="79"/>
  <c r="P2247" i="79"/>
  <c r="T2247" i="79" s="1"/>
  <c r="O2247" i="79"/>
  <c r="N2247" i="79"/>
  <c r="M2247" i="79"/>
  <c r="L2247" i="79"/>
  <c r="K2247" i="79"/>
  <c r="J2247" i="79"/>
  <c r="I2247" i="79"/>
  <c r="H2247" i="79"/>
  <c r="G2247" i="79"/>
  <c r="F2247" i="79"/>
  <c r="E2247" i="79"/>
  <c r="D2247" i="79"/>
  <c r="C2247" i="79"/>
  <c r="B2247" i="79"/>
  <c r="AE2246" i="79"/>
  <c r="R2246" i="79"/>
  <c r="AG2246" i="79" s="1"/>
  <c r="P2246" i="79"/>
  <c r="T2246" i="79" s="1"/>
  <c r="O2246" i="79"/>
  <c r="N2246" i="79"/>
  <c r="M2246" i="79"/>
  <c r="L2246" i="79"/>
  <c r="K2246" i="79"/>
  <c r="J2246" i="79"/>
  <c r="I2246" i="79"/>
  <c r="H2246" i="79"/>
  <c r="G2246" i="79"/>
  <c r="F2246" i="79"/>
  <c r="E2246" i="79"/>
  <c r="D2246" i="79"/>
  <c r="C2246" i="79"/>
  <c r="B2246" i="79"/>
  <c r="AE2245" i="79"/>
  <c r="R2245" i="79"/>
  <c r="P2245" i="79"/>
  <c r="T2245" i="79" s="1"/>
  <c r="O2245" i="79"/>
  <c r="N2245" i="79"/>
  <c r="M2245" i="79"/>
  <c r="L2245" i="79"/>
  <c r="K2245" i="79"/>
  <c r="J2245" i="79"/>
  <c r="I2245" i="79"/>
  <c r="H2245" i="79"/>
  <c r="G2245" i="79"/>
  <c r="F2245" i="79"/>
  <c r="E2245" i="79"/>
  <c r="D2245" i="79"/>
  <c r="C2245" i="79"/>
  <c r="B2245" i="79"/>
  <c r="AE2244" i="79"/>
  <c r="R2244" i="79"/>
  <c r="AG2244" i="79" s="1"/>
  <c r="P2244" i="79"/>
  <c r="T2244" i="79" s="1"/>
  <c r="O2244" i="79"/>
  <c r="N2244" i="79"/>
  <c r="M2244" i="79"/>
  <c r="L2244" i="79"/>
  <c r="K2244" i="79"/>
  <c r="J2244" i="79"/>
  <c r="I2244" i="79"/>
  <c r="H2244" i="79"/>
  <c r="G2244" i="79"/>
  <c r="F2244" i="79"/>
  <c r="E2244" i="79"/>
  <c r="D2244" i="79"/>
  <c r="C2244" i="79"/>
  <c r="B2244" i="79"/>
  <c r="AE2243" i="79"/>
  <c r="R2243" i="79"/>
  <c r="P2243" i="79"/>
  <c r="T2243" i="79" s="1"/>
  <c r="O2243" i="79"/>
  <c r="N2243" i="79"/>
  <c r="M2243" i="79"/>
  <c r="L2243" i="79"/>
  <c r="K2243" i="79"/>
  <c r="J2243" i="79"/>
  <c r="I2243" i="79"/>
  <c r="H2243" i="79"/>
  <c r="G2243" i="79"/>
  <c r="F2243" i="79"/>
  <c r="E2243" i="79"/>
  <c r="D2243" i="79"/>
  <c r="C2243" i="79"/>
  <c r="B2243" i="79"/>
  <c r="AE2242" i="79"/>
  <c r="R2242" i="79"/>
  <c r="AG2242" i="79" s="1"/>
  <c r="P2242" i="79"/>
  <c r="T2242" i="79" s="1"/>
  <c r="O2242" i="79"/>
  <c r="N2242" i="79"/>
  <c r="M2242" i="79"/>
  <c r="L2242" i="79"/>
  <c r="K2242" i="79"/>
  <c r="J2242" i="79"/>
  <c r="I2242" i="79"/>
  <c r="H2242" i="79"/>
  <c r="G2242" i="79"/>
  <c r="F2242" i="79"/>
  <c r="E2242" i="79"/>
  <c r="D2242" i="79"/>
  <c r="C2242" i="79"/>
  <c r="B2242" i="79"/>
  <c r="AE2241" i="79"/>
  <c r="R2241" i="79"/>
  <c r="P2241" i="79"/>
  <c r="T2241" i="79" s="1"/>
  <c r="O2241" i="79"/>
  <c r="N2241" i="79"/>
  <c r="M2241" i="79"/>
  <c r="L2241" i="79"/>
  <c r="K2241" i="79"/>
  <c r="J2241" i="79"/>
  <c r="I2241" i="79"/>
  <c r="H2241" i="79"/>
  <c r="G2241" i="79"/>
  <c r="F2241" i="79"/>
  <c r="E2241" i="79"/>
  <c r="D2241" i="79"/>
  <c r="C2241" i="79"/>
  <c r="B2241" i="79"/>
  <c r="AE2240" i="79"/>
  <c r="R2240" i="79"/>
  <c r="AG2240" i="79" s="1"/>
  <c r="P2240" i="79"/>
  <c r="T2240" i="79" s="1"/>
  <c r="O2240" i="79"/>
  <c r="N2240" i="79"/>
  <c r="M2240" i="79"/>
  <c r="L2240" i="79"/>
  <c r="K2240" i="79"/>
  <c r="J2240" i="79"/>
  <c r="I2240" i="79"/>
  <c r="H2240" i="79"/>
  <c r="G2240" i="79"/>
  <c r="F2240" i="79"/>
  <c r="E2240" i="79"/>
  <c r="D2240" i="79"/>
  <c r="C2240" i="79"/>
  <c r="B2240" i="79"/>
  <c r="AE2239" i="79"/>
  <c r="R2239" i="79"/>
  <c r="P2239" i="79"/>
  <c r="T2239" i="79" s="1"/>
  <c r="O2239" i="79"/>
  <c r="N2239" i="79"/>
  <c r="M2239" i="79"/>
  <c r="L2239" i="79"/>
  <c r="K2239" i="79"/>
  <c r="J2239" i="79"/>
  <c r="I2239" i="79"/>
  <c r="H2239" i="79"/>
  <c r="G2239" i="79"/>
  <c r="F2239" i="79"/>
  <c r="E2239" i="79"/>
  <c r="D2239" i="79"/>
  <c r="C2239" i="79"/>
  <c r="B2239" i="79"/>
  <c r="AE2238" i="79"/>
  <c r="R2238" i="79"/>
  <c r="AG2238" i="79" s="1"/>
  <c r="P2238" i="79"/>
  <c r="T2238" i="79" s="1"/>
  <c r="O2238" i="79"/>
  <c r="N2238" i="79"/>
  <c r="M2238" i="79"/>
  <c r="L2238" i="79"/>
  <c r="K2238" i="79"/>
  <c r="J2238" i="79"/>
  <c r="I2238" i="79"/>
  <c r="H2238" i="79"/>
  <c r="G2238" i="79"/>
  <c r="F2238" i="79"/>
  <c r="E2238" i="79"/>
  <c r="D2238" i="79"/>
  <c r="C2238" i="79"/>
  <c r="B2238" i="79"/>
  <c r="AE2237" i="79"/>
  <c r="R2237" i="79"/>
  <c r="P2237" i="79"/>
  <c r="T2237" i="79" s="1"/>
  <c r="O2237" i="79"/>
  <c r="N2237" i="79"/>
  <c r="M2237" i="79"/>
  <c r="L2237" i="79"/>
  <c r="K2237" i="79"/>
  <c r="J2237" i="79"/>
  <c r="I2237" i="79"/>
  <c r="H2237" i="79"/>
  <c r="G2237" i="79"/>
  <c r="F2237" i="79"/>
  <c r="E2237" i="79"/>
  <c r="D2237" i="79"/>
  <c r="C2237" i="79"/>
  <c r="B2237" i="79"/>
  <c r="AE2236" i="79"/>
  <c r="R2236" i="79"/>
  <c r="AG2236" i="79" s="1"/>
  <c r="P2236" i="79"/>
  <c r="T2236" i="79" s="1"/>
  <c r="O2236" i="79"/>
  <c r="N2236" i="79"/>
  <c r="M2236" i="79"/>
  <c r="L2236" i="79"/>
  <c r="K2236" i="79"/>
  <c r="J2236" i="79"/>
  <c r="I2236" i="79"/>
  <c r="H2236" i="79"/>
  <c r="G2236" i="79"/>
  <c r="F2236" i="79"/>
  <c r="E2236" i="79"/>
  <c r="D2236" i="79"/>
  <c r="C2236" i="79"/>
  <c r="B2236" i="79"/>
  <c r="AE2235" i="79"/>
  <c r="R2235" i="79"/>
  <c r="P2235" i="79"/>
  <c r="T2235" i="79" s="1"/>
  <c r="O2235" i="79"/>
  <c r="N2235" i="79"/>
  <c r="M2235" i="79"/>
  <c r="L2235" i="79"/>
  <c r="K2235" i="79"/>
  <c r="J2235" i="79"/>
  <c r="I2235" i="79"/>
  <c r="H2235" i="79"/>
  <c r="G2235" i="79"/>
  <c r="F2235" i="79"/>
  <c r="E2235" i="79"/>
  <c r="D2235" i="79"/>
  <c r="C2235" i="79"/>
  <c r="B2235" i="79"/>
  <c r="AE2234" i="79"/>
  <c r="R2234" i="79"/>
  <c r="AG2234" i="79" s="1"/>
  <c r="P2234" i="79"/>
  <c r="T2234" i="79" s="1"/>
  <c r="O2234" i="79"/>
  <c r="N2234" i="79"/>
  <c r="M2234" i="79"/>
  <c r="L2234" i="79"/>
  <c r="K2234" i="79"/>
  <c r="J2234" i="79"/>
  <c r="I2234" i="79"/>
  <c r="H2234" i="79"/>
  <c r="G2234" i="79"/>
  <c r="F2234" i="79"/>
  <c r="E2234" i="79"/>
  <c r="D2234" i="79"/>
  <c r="C2234" i="79"/>
  <c r="B2234" i="79"/>
  <c r="AE2233" i="79"/>
  <c r="R2233" i="79"/>
  <c r="P2233" i="79"/>
  <c r="T2233" i="79" s="1"/>
  <c r="O2233" i="79"/>
  <c r="N2233" i="79"/>
  <c r="M2233" i="79"/>
  <c r="L2233" i="79"/>
  <c r="K2233" i="79"/>
  <c r="J2233" i="79"/>
  <c r="I2233" i="79"/>
  <c r="H2233" i="79"/>
  <c r="G2233" i="79"/>
  <c r="F2233" i="79"/>
  <c r="E2233" i="79"/>
  <c r="D2233" i="79"/>
  <c r="C2233" i="79"/>
  <c r="B2233" i="79"/>
  <c r="AE2232" i="79"/>
  <c r="R2232" i="79"/>
  <c r="AG2232" i="79" s="1"/>
  <c r="P2232" i="79"/>
  <c r="T2232" i="79" s="1"/>
  <c r="O2232" i="79"/>
  <c r="N2232" i="79"/>
  <c r="M2232" i="79"/>
  <c r="L2232" i="79"/>
  <c r="K2232" i="79"/>
  <c r="J2232" i="79"/>
  <c r="I2232" i="79"/>
  <c r="H2232" i="79"/>
  <c r="G2232" i="79"/>
  <c r="F2232" i="79"/>
  <c r="E2232" i="79"/>
  <c r="D2232" i="79"/>
  <c r="C2232" i="79"/>
  <c r="B2232" i="79"/>
  <c r="AE2231" i="79"/>
  <c r="R2231" i="79"/>
  <c r="P2231" i="79"/>
  <c r="T2231" i="79" s="1"/>
  <c r="O2231" i="79"/>
  <c r="N2231" i="79"/>
  <c r="M2231" i="79"/>
  <c r="L2231" i="79"/>
  <c r="K2231" i="79"/>
  <c r="J2231" i="79"/>
  <c r="I2231" i="79"/>
  <c r="H2231" i="79"/>
  <c r="G2231" i="79"/>
  <c r="F2231" i="79"/>
  <c r="E2231" i="79"/>
  <c r="D2231" i="79"/>
  <c r="C2231" i="79"/>
  <c r="B2231" i="79"/>
  <c r="AE2230" i="79"/>
  <c r="R2230" i="79"/>
  <c r="AG2230" i="79" s="1"/>
  <c r="P2230" i="79"/>
  <c r="T2230" i="79" s="1"/>
  <c r="O2230" i="79"/>
  <c r="N2230" i="79"/>
  <c r="M2230" i="79"/>
  <c r="L2230" i="79"/>
  <c r="K2230" i="79"/>
  <c r="J2230" i="79"/>
  <c r="I2230" i="79"/>
  <c r="H2230" i="79"/>
  <c r="G2230" i="79"/>
  <c r="F2230" i="79"/>
  <c r="E2230" i="79"/>
  <c r="D2230" i="79"/>
  <c r="C2230" i="79"/>
  <c r="B2230" i="79"/>
  <c r="AE2229" i="79"/>
  <c r="R2229" i="79"/>
  <c r="P2229" i="79"/>
  <c r="T2229" i="79" s="1"/>
  <c r="O2229" i="79"/>
  <c r="N2229" i="79"/>
  <c r="M2229" i="79"/>
  <c r="L2229" i="79"/>
  <c r="K2229" i="79"/>
  <c r="J2229" i="79"/>
  <c r="I2229" i="79"/>
  <c r="H2229" i="79"/>
  <c r="G2229" i="79"/>
  <c r="F2229" i="79"/>
  <c r="E2229" i="79"/>
  <c r="D2229" i="79"/>
  <c r="C2229" i="79"/>
  <c r="B2229" i="79"/>
  <c r="AE2228" i="79"/>
  <c r="R2228" i="79"/>
  <c r="AG2228" i="79" s="1"/>
  <c r="P2228" i="79"/>
  <c r="T2228" i="79" s="1"/>
  <c r="O2228" i="79"/>
  <c r="N2228" i="79"/>
  <c r="M2228" i="79"/>
  <c r="L2228" i="79"/>
  <c r="K2228" i="79"/>
  <c r="J2228" i="79"/>
  <c r="I2228" i="79"/>
  <c r="H2228" i="79"/>
  <c r="G2228" i="79"/>
  <c r="F2228" i="79"/>
  <c r="E2228" i="79"/>
  <c r="D2228" i="79"/>
  <c r="C2228" i="79"/>
  <c r="B2228" i="79"/>
  <c r="AE2227" i="79"/>
  <c r="R2227" i="79"/>
  <c r="P2227" i="79"/>
  <c r="T2227" i="79" s="1"/>
  <c r="O2227" i="79"/>
  <c r="N2227" i="79"/>
  <c r="M2227" i="79"/>
  <c r="L2227" i="79"/>
  <c r="K2227" i="79"/>
  <c r="J2227" i="79"/>
  <c r="I2227" i="79"/>
  <c r="H2227" i="79"/>
  <c r="G2227" i="79"/>
  <c r="F2227" i="79"/>
  <c r="E2227" i="79"/>
  <c r="D2227" i="79"/>
  <c r="C2227" i="79"/>
  <c r="B2227" i="79"/>
  <c r="AE2226" i="79"/>
  <c r="R2226" i="79"/>
  <c r="AG2226" i="79" s="1"/>
  <c r="P2226" i="79"/>
  <c r="T2226" i="79" s="1"/>
  <c r="O2226" i="79"/>
  <c r="N2226" i="79"/>
  <c r="M2226" i="79"/>
  <c r="L2226" i="79"/>
  <c r="K2226" i="79"/>
  <c r="J2226" i="79"/>
  <c r="I2226" i="79"/>
  <c r="H2226" i="79"/>
  <c r="G2226" i="79"/>
  <c r="F2226" i="79"/>
  <c r="E2226" i="79"/>
  <c r="D2226" i="79"/>
  <c r="C2226" i="79"/>
  <c r="B2226" i="79"/>
  <c r="AE2225" i="79"/>
  <c r="R2225" i="79"/>
  <c r="P2225" i="79"/>
  <c r="T2225" i="79" s="1"/>
  <c r="O2225" i="79"/>
  <c r="N2225" i="79"/>
  <c r="M2225" i="79"/>
  <c r="L2225" i="79"/>
  <c r="K2225" i="79"/>
  <c r="J2225" i="79"/>
  <c r="I2225" i="79"/>
  <c r="H2225" i="79"/>
  <c r="G2225" i="79"/>
  <c r="F2225" i="79"/>
  <c r="E2225" i="79"/>
  <c r="D2225" i="79"/>
  <c r="C2225" i="79"/>
  <c r="B2225" i="79"/>
  <c r="AE2224" i="79"/>
  <c r="R2224" i="79"/>
  <c r="AG2224" i="79" s="1"/>
  <c r="P2224" i="79"/>
  <c r="T2224" i="79" s="1"/>
  <c r="O2224" i="79"/>
  <c r="N2224" i="79"/>
  <c r="M2224" i="79"/>
  <c r="L2224" i="79"/>
  <c r="K2224" i="79"/>
  <c r="J2224" i="79"/>
  <c r="I2224" i="79"/>
  <c r="H2224" i="79"/>
  <c r="G2224" i="79"/>
  <c r="F2224" i="79"/>
  <c r="E2224" i="79"/>
  <c r="D2224" i="79"/>
  <c r="C2224" i="79"/>
  <c r="B2224" i="79"/>
  <c r="AE2223" i="79"/>
  <c r="R2223" i="79"/>
  <c r="P2223" i="79"/>
  <c r="T2223" i="79" s="1"/>
  <c r="O2223" i="79"/>
  <c r="N2223" i="79"/>
  <c r="M2223" i="79"/>
  <c r="L2223" i="79"/>
  <c r="K2223" i="79"/>
  <c r="J2223" i="79"/>
  <c r="I2223" i="79"/>
  <c r="H2223" i="79"/>
  <c r="G2223" i="79"/>
  <c r="F2223" i="79"/>
  <c r="E2223" i="79"/>
  <c r="D2223" i="79"/>
  <c r="C2223" i="79"/>
  <c r="B2223" i="79"/>
  <c r="AE2222" i="79"/>
  <c r="R2222" i="79"/>
  <c r="AG2222" i="79" s="1"/>
  <c r="P2222" i="79"/>
  <c r="T2222" i="79" s="1"/>
  <c r="O2222" i="79"/>
  <c r="N2222" i="79"/>
  <c r="M2222" i="79"/>
  <c r="L2222" i="79"/>
  <c r="K2222" i="79"/>
  <c r="J2222" i="79"/>
  <c r="I2222" i="79"/>
  <c r="H2222" i="79"/>
  <c r="G2222" i="79"/>
  <c r="F2222" i="79"/>
  <c r="E2222" i="79"/>
  <c r="D2222" i="79"/>
  <c r="C2222" i="79"/>
  <c r="B2222" i="79"/>
  <c r="AE2221" i="79"/>
  <c r="R2221" i="79"/>
  <c r="P2221" i="79"/>
  <c r="T2221" i="79" s="1"/>
  <c r="O2221" i="79"/>
  <c r="N2221" i="79"/>
  <c r="M2221" i="79"/>
  <c r="L2221" i="79"/>
  <c r="K2221" i="79"/>
  <c r="J2221" i="79"/>
  <c r="I2221" i="79"/>
  <c r="H2221" i="79"/>
  <c r="G2221" i="79"/>
  <c r="F2221" i="79"/>
  <c r="E2221" i="79"/>
  <c r="D2221" i="79"/>
  <c r="C2221" i="79"/>
  <c r="B2221" i="79"/>
  <c r="AE2220" i="79"/>
  <c r="R2220" i="79"/>
  <c r="AG2220" i="79" s="1"/>
  <c r="P2220" i="79"/>
  <c r="T2220" i="79" s="1"/>
  <c r="O2220" i="79"/>
  <c r="N2220" i="79"/>
  <c r="M2220" i="79"/>
  <c r="L2220" i="79"/>
  <c r="K2220" i="79"/>
  <c r="J2220" i="79"/>
  <c r="I2220" i="79"/>
  <c r="H2220" i="79"/>
  <c r="G2220" i="79"/>
  <c r="F2220" i="79"/>
  <c r="E2220" i="79"/>
  <c r="D2220" i="79"/>
  <c r="C2220" i="79"/>
  <c r="B2220" i="79"/>
  <c r="AE2219" i="79"/>
  <c r="R2219" i="79"/>
  <c r="P2219" i="79"/>
  <c r="T2219" i="79" s="1"/>
  <c r="O2219" i="79"/>
  <c r="N2219" i="79"/>
  <c r="M2219" i="79"/>
  <c r="L2219" i="79"/>
  <c r="K2219" i="79"/>
  <c r="J2219" i="79"/>
  <c r="I2219" i="79"/>
  <c r="H2219" i="79"/>
  <c r="G2219" i="79"/>
  <c r="F2219" i="79"/>
  <c r="E2219" i="79"/>
  <c r="D2219" i="79"/>
  <c r="C2219" i="79"/>
  <c r="B2219" i="79"/>
  <c r="AE2218" i="79"/>
  <c r="R2218" i="79"/>
  <c r="AG2218" i="79" s="1"/>
  <c r="P2218" i="79"/>
  <c r="T2218" i="79" s="1"/>
  <c r="O2218" i="79"/>
  <c r="N2218" i="79"/>
  <c r="M2218" i="79"/>
  <c r="L2218" i="79"/>
  <c r="K2218" i="79"/>
  <c r="J2218" i="79"/>
  <c r="I2218" i="79"/>
  <c r="H2218" i="79"/>
  <c r="G2218" i="79"/>
  <c r="F2218" i="79"/>
  <c r="E2218" i="79"/>
  <c r="D2218" i="79"/>
  <c r="C2218" i="79"/>
  <c r="B2218" i="79"/>
  <c r="AE2217" i="79"/>
  <c r="R2217" i="79"/>
  <c r="P2217" i="79"/>
  <c r="T2217" i="79" s="1"/>
  <c r="O2217" i="79"/>
  <c r="N2217" i="79"/>
  <c r="M2217" i="79"/>
  <c r="L2217" i="79"/>
  <c r="K2217" i="79"/>
  <c r="J2217" i="79"/>
  <c r="I2217" i="79"/>
  <c r="H2217" i="79"/>
  <c r="G2217" i="79"/>
  <c r="F2217" i="79"/>
  <c r="E2217" i="79"/>
  <c r="D2217" i="79"/>
  <c r="C2217" i="79"/>
  <c r="B2217" i="79"/>
  <c r="AE2216" i="79"/>
  <c r="R2216" i="79"/>
  <c r="AG2216" i="79" s="1"/>
  <c r="P2216" i="79"/>
  <c r="T2216" i="79" s="1"/>
  <c r="O2216" i="79"/>
  <c r="N2216" i="79"/>
  <c r="M2216" i="79"/>
  <c r="L2216" i="79"/>
  <c r="K2216" i="79"/>
  <c r="J2216" i="79"/>
  <c r="I2216" i="79"/>
  <c r="H2216" i="79"/>
  <c r="G2216" i="79"/>
  <c r="F2216" i="79"/>
  <c r="E2216" i="79"/>
  <c r="D2216" i="79"/>
  <c r="C2216" i="79"/>
  <c r="B2216" i="79"/>
  <c r="AE2215" i="79"/>
  <c r="R2215" i="79"/>
  <c r="P2215" i="79"/>
  <c r="T2215" i="79" s="1"/>
  <c r="O2215" i="79"/>
  <c r="N2215" i="79"/>
  <c r="M2215" i="79"/>
  <c r="L2215" i="79"/>
  <c r="K2215" i="79"/>
  <c r="J2215" i="79"/>
  <c r="I2215" i="79"/>
  <c r="H2215" i="79"/>
  <c r="G2215" i="79"/>
  <c r="F2215" i="79"/>
  <c r="E2215" i="79"/>
  <c r="D2215" i="79"/>
  <c r="C2215" i="79"/>
  <c r="B2215" i="79"/>
  <c r="AE2214" i="79"/>
  <c r="R2214" i="79"/>
  <c r="P2214" i="79"/>
  <c r="T2214" i="79" s="1"/>
  <c r="O2214" i="79"/>
  <c r="N2214" i="79"/>
  <c r="M2214" i="79"/>
  <c r="L2214" i="79"/>
  <c r="K2214" i="79"/>
  <c r="J2214" i="79"/>
  <c r="I2214" i="79"/>
  <c r="H2214" i="79"/>
  <c r="G2214" i="79"/>
  <c r="F2214" i="79"/>
  <c r="E2214" i="79"/>
  <c r="D2214" i="79"/>
  <c r="C2214" i="79"/>
  <c r="B2214" i="79"/>
  <c r="AE2213" i="79"/>
  <c r="R2213" i="79"/>
  <c r="P2213" i="79"/>
  <c r="T2213" i="79" s="1"/>
  <c r="AG2213" i="79" s="1"/>
  <c r="O2213" i="79"/>
  <c r="N2213" i="79"/>
  <c r="M2213" i="79"/>
  <c r="L2213" i="79"/>
  <c r="K2213" i="79"/>
  <c r="J2213" i="79"/>
  <c r="I2213" i="79"/>
  <c r="H2213" i="79"/>
  <c r="G2213" i="79"/>
  <c r="F2213" i="79"/>
  <c r="E2213" i="79"/>
  <c r="D2213" i="79"/>
  <c r="C2213" i="79"/>
  <c r="B2213" i="79"/>
  <c r="AE2212" i="79"/>
  <c r="R2212" i="79"/>
  <c r="P2212" i="79"/>
  <c r="T2212" i="79" s="1"/>
  <c r="O2212" i="79"/>
  <c r="N2212" i="79"/>
  <c r="M2212" i="79"/>
  <c r="L2212" i="79"/>
  <c r="K2212" i="79"/>
  <c r="J2212" i="79"/>
  <c r="I2212" i="79"/>
  <c r="H2212" i="79"/>
  <c r="G2212" i="79"/>
  <c r="F2212" i="79"/>
  <c r="E2212" i="79"/>
  <c r="D2212" i="79"/>
  <c r="C2212" i="79"/>
  <c r="B2212" i="79"/>
  <c r="AE2211" i="79"/>
  <c r="R2211" i="79"/>
  <c r="P2211" i="79"/>
  <c r="T2211" i="79" s="1"/>
  <c r="AG2211" i="79" s="1"/>
  <c r="O2211" i="79"/>
  <c r="N2211" i="79"/>
  <c r="M2211" i="79"/>
  <c r="L2211" i="79"/>
  <c r="K2211" i="79"/>
  <c r="J2211" i="79"/>
  <c r="I2211" i="79"/>
  <c r="H2211" i="79"/>
  <c r="G2211" i="79"/>
  <c r="F2211" i="79"/>
  <c r="E2211" i="79"/>
  <c r="D2211" i="79"/>
  <c r="C2211" i="79"/>
  <c r="B2211" i="79"/>
  <c r="AE2210" i="79"/>
  <c r="R2210" i="79"/>
  <c r="P2210" i="79"/>
  <c r="T2210" i="79" s="1"/>
  <c r="O2210" i="79"/>
  <c r="N2210" i="79"/>
  <c r="M2210" i="79"/>
  <c r="L2210" i="79"/>
  <c r="K2210" i="79"/>
  <c r="J2210" i="79"/>
  <c r="I2210" i="79"/>
  <c r="H2210" i="79"/>
  <c r="G2210" i="79"/>
  <c r="F2210" i="79"/>
  <c r="E2210" i="79"/>
  <c r="D2210" i="79"/>
  <c r="C2210" i="79"/>
  <c r="B2210" i="79"/>
  <c r="AE2209" i="79"/>
  <c r="R2209" i="79"/>
  <c r="P2209" i="79"/>
  <c r="T2209" i="79" s="1"/>
  <c r="AG2209" i="79" s="1"/>
  <c r="O2209" i="79"/>
  <c r="N2209" i="79"/>
  <c r="M2209" i="79"/>
  <c r="L2209" i="79"/>
  <c r="K2209" i="79"/>
  <c r="J2209" i="79"/>
  <c r="I2209" i="79"/>
  <c r="H2209" i="79"/>
  <c r="G2209" i="79"/>
  <c r="F2209" i="79"/>
  <c r="E2209" i="79"/>
  <c r="D2209" i="79"/>
  <c r="C2209" i="79"/>
  <c r="B2209" i="79"/>
  <c r="AE2208" i="79"/>
  <c r="R2208" i="79"/>
  <c r="P2208" i="79"/>
  <c r="T2208" i="79" s="1"/>
  <c r="O2208" i="79"/>
  <c r="N2208" i="79"/>
  <c r="M2208" i="79"/>
  <c r="L2208" i="79"/>
  <c r="K2208" i="79"/>
  <c r="J2208" i="79"/>
  <c r="I2208" i="79"/>
  <c r="H2208" i="79"/>
  <c r="G2208" i="79"/>
  <c r="F2208" i="79"/>
  <c r="E2208" i="79"/>
  <c r="D2208" i="79"/>
  <c r="C2208" i="79"/>
  <c r="B2208" i="79"/>
  <c r="AE2207" i="79"/>
  <c r="R2207" i="79"/>
  <c r="P2207" i="79"/>
  <c r="T2207" i="79" s="1"/>
  <c r="AG2207" i="79" s="1"/>
  <c r="O2207" i="79"/>
  <c r="N2207" i="79"/>
  <c r="M2207" i="79"/>
  <c r="L2207" i="79"/>
  <c r="K2207" i="79"/>
  <c r="J2207" i="79"/>
  <c r="I2207" i="79"/>
  <c r="H2207" i="79"/>
  <c r="G2207" i="79"/>
  <c r="F2207" i="79"/>
  <c r="E2207" i="79"/>
  <c r="D2207" i="79"/>
  <c r="C2207" i="79"/>
  <c r="B2207" i="79"/>
  <c r="AE2206" i="79"/>
  <c r="R2206" i="79"/>
  <c r="P2206" i="79"/>
  <c r="T2206" i="79" s="1"/>
  <c r="O2206" i="79"/>
  <c r="N2206" i="79"/>
  <c r="M2206" i="79"/>
  <c r="L2206" i="79"/>
  <c r="K2206" i="79"/>
  <c r="J2206" i="79"/>
  <c r="I2206" i="79"/>
  <c r="H2206" i="79"/>
  <c r="G2206" i="79"/>
  <c r="F2206" i="79"/>
  <c r="E2206" i="79"/>
  <c r="D2206" i="79"/>
  <c r="C2206" i="79"/>
  <c r="B2206" i="79"/>
  <c r="AE2205" i="79"/>
  <c r="R2205" i="79"/>
  <c r="P2205" i="79"/>
  <c r="T2205" i="79" s="1"/>
  <c r="AG2205" i="79" s="1"/>
  <c r="O2205" i="79"/>
  <c r="N2205" i="79"/>
  <c r="M2205" i="79"/>
  <c r="L2205" i="79"/>
  <c r="K2205" i="79"/>
  <c r="J2205" i="79"/>
  <c r="I2205" i="79"/>
  <c r="H2205" i="79"/>
  <c r="G2205" i="79"/>
  <c r="F2205" i="79"/>
  <c r="E2205" i="79"/>
  <c r="D2205" i="79"/>
  <c r="C2205" i="79"/>
  <c r="B2205" i="79"/>
  <c r="AE2204" i="79"/>
  <c r="R2204" i="79"/>
  <c r="P2204" i="79"/>
  <c r="T2204" i="79" s="1"/>
  <c r="O2204" i="79"/>
  <c r="N2204" i="79"/>
  <c r="M2204" i="79"/>
  <c r="L2204" i="79"/>
  <c r="K2204" i="79"/>
  <c r="J2204" i="79"/>
  <c r="I2204" i="79"/>
  <c r="H2204" i="79"/>
  <c r="G2204" i="79"/>
  <c r="F2204" i="79"/>
  <c r="E2204" i="79"/>
  <c r="D2204" i="79"/>
  <c r="C2204" i="79"/>
  <c r="B2204" i="79"/>
  <c r="AE2203" i="79"/>
  <c r="R2203" i="79"/>
  <c r="P2203" i="79"/>
  <c r="T2203" i="79" s="1"/>
  <c r="AG2203" i="79" s="1"/>
  <c r="O2203" i="79"/>
  <c r="N2203" i="79"/>
  <c r="M2203" i="79"/>
  <c r="L2203" i="79"/>
  <c r="K2203" i="79"/>
  <c r="J2203" i="79"/>
  <c r="I2203" i="79"/>
  <c r="H2203" i="79"/>
  <c r="G2203" i="79"/>
  <c r="F2203" i="79"/>
  <c r="E2203" i="79"/>
  <c r="D2203" i="79"/>
  <c r="C2203" i="79"/>
  <c r="B2203" i="79"/>
  <c r="AE2202" i="79"/>
  <c r="R2202" i="79"/>
  <c r="P2202" i="79"/>
  <c r="T2202" i="79" s="1"/>
  <c r="O2202" i="79"/>
  <c r="N2202" i="79"/>
  <c r="M2202" i="79"/>
  <c r="L2202" i="79"/>
  <c r="K2202" i="79"/>
  <c r="J2202" i="79"/>
  <c r="I2202" i="79"/>
  <c r="H2202" i="79"/>
  <c r="G2202" i="79"/>
  <c r="F2202" i="79"/>
  <c r="E2202" i="79"/>
  <c r="D2202" i="79"/>
  <c r="C2202" i="79"/>
  <c r="B2202" i="79"/>
  <c r="AE2201" i="79"/>
  <c r="R2201" i="79"/>
  <c r="P2201" i="79"/>
  <c r="T2201" i="79" s="1"/>
  <c r="AG2201" i="79" s="1"/>
  <c r="O2201" i="79"/>
  <c r="N2201" i="79"/>
  <c r="M2201" i="79"/>
  <c r="L2201" i="79"/>
  <c r="K2201" i="79"/>
  <c r="J2201" i="79"/>
  <c r="I2201" i="79"/>
  <c r="H2201" i="79"/>
  <c r="G2201" i="79"/>
  <c r="F2201" i="79"/>
  <c r="E2201" i="79"/>
  <c r="D2201" i="79"/>
  <c r="C2201" i="79"/>
  <c r="B2201" i="79"/>
  <c r="AE2200" i="79"/>
  <c r="R2200" i="79"/>
  <c r="P2200" i="79"/>
  <c r="T2200" i="79" s="1"/>
  <c r="O2200" i="79"/>
  <c r="N2200" i="79"/>
  <c r="M2200" i="79"/>
  <c r="L2200" i="79"/>
  <c r="K2200" i="79"/>
  <c r="J2200" i="79"/>
  <c r="I2200" i="79"/>
  <c r="H2200" i="79"/>
  <c r="G2200" i="79"/>
  <c r="F2200" i="79"/>
  <c r="E2200" i="79"/>
  <c r="D2200" i="79"/>
  <c r="C2200" i="79"/>
  <c r="B2200" i="79"/>
  <c r="AE2199" i="79"/>
  <c r="R2199" i="79"/>
  <c r="P2199" i="79"/>
  <c r="T2199" i="79" s="1"/>
  <c r="AG2199" i="79" s="1"/>
  <c r="O2199" i="79"/>
  <c r="N2199" i="79"/>
  <c r="M2199" i="79"/>
  <c r="L2199" i="79"/>
  <c r="K2199" i="79"/>
  <c r="J2199" i="79"/>
  <c r="I2199" i="79"/>
  <c r="H2199" i="79"/>
  <c r="G2199" i="79"/>
  <c r="F2199" i="79"/>
  <c r="E2199" i="79"/>
  <c r="D2199" i="79"/>
  <c r="C2199" i="79"/>
  <c r="B2199" i="79"/>
  <c r="AE2198" i="79"/>
  <c r="R2198" i="79"/>
  <c r="P2198" i="79"/>
  <c r="T2198" i="79" s="1"/>
  <c r="O2198" i="79"/>
  <c r="N2198" i="79"/>
  <c r="M2198" i="79"/>
  <c r="L2198" i="79"/>
  <c r="K2198" i="79"/>
  <c r="J2198" i="79"/>
  <c r="I2198" i="79"/>
  <c r="H2198" i="79"/>
  <c r="G2198" i="79"/>
  <c r="F2198" i="79"/>
  <c r="E2198" i="79"/>
  <c r="D2198" i="79"/>
  <c r="C2198" i="79"/>
  <c r="B2198" i="79"/>
  <c r="AE2197" i="79"/>
  <c r="R2197" i="79"/>
  <c r="P2197" i="79"/>
  <c r="T2197" i="79" s="1"/>
  <c r="AG2197" i="79" s="1"/>
  <c r="O2197" i="79"/>
  <c r="N2197" i="79"/>
  <c r="M2197" i="79"/>
  <c r="L2197" i="79"/>
  <c r="K2197" i="79"/>
  <c r="J2197" i="79"/>
  <c r="I2197" i="79"/>
  <c r="H2197" i="79"/>
  <c r="G2197" i="79"/>
  <c r="F2197" i="79"/>
  <c r="E2197" i="79"/>
  <c r="D2197" i="79"/>
  <c r="C2197" i="79"/>
  <c r="B2197" i="79"/>
  <c r="AE2196" i="79"/>
  <c r="R2196" i="79"/>
  <c r="P2196" i="79"/>
  <c r="T2196" i="79" s="1"/>
  <c r="O2196" i="79"/>
  <c r="N2196" i="79"/>
  <c r="M2196" i="79"/>
  <c r="L2196" i="79"/>
  <c r="K2196" i="79"/>
  <c r="J2196" i="79"/>
  <c r="I2196" i="79"/>
  <c r="H2196" i="79"/>
  <c r="G2196" i="79"/>
  <c r="F2196" i="79"/>
  <c r="E2196" i="79"/>
  <c r="D2196" i="79"/>
  <c r="C2196" i="79"/>
  <c r="B2196" i="79"/>
  <c r="AE2195" i="79"/>
  <c r="R2195" i="79"/>
  <c r="P2195" i="79"/>
  <c r="T2195" i="79" s="1"/>
  <c r="AG2195" i="79" s="1"/>
  <c r="O2195" i="79"/>
  <c r="N2195" i="79"/>
  <c r="M2195" i="79"/>
  <c r="L2195" i="79"/>
  <c r="K2195" i="79"/>
  <c r="J2195" i="79"/>
  <c r="I2195" i="79"/>
  <c r="H2195" i="79"/>
  <c r="G2195" i="79"/>
  <c r="F2195" i="79"/>
  <c r="E2195" i="79"/>
  <c r="D2195" i="79"/>
  <c r="C2195" i="79"/>
  <c r="B2195" i="79"/>
  <c r="AE2194" i="79"/>
  <c r="R2194" i="79"/>
  <c r="P2194" i="79"/>
  <c r="T2194" i="79" s="1"/>
  <c r="O2194" i="79"/>
  <c r="N2194" i="79"/>
  <c r="M2194" i="79"/>
  <c r="L2194" i="79"/>
  <c r="K2194" i="79"/>
  <c r="J2194" i="79"/>
  <c r="I2194" i="79"/>
  <c r="H2194" i="79"/>
  <c r="G2194" i="79"/>
  <c r="F2194" i="79"/>
  <c r="E2194" i="79"/>
  <c r="D2194" i="79"/>
  <c r="C2194" i="79"/>
  <c r="B2194" i="79"/>
  <c r="AE2193" i="79"/>
  <c r="R2193" i="79"/>
  <c r="P2193" i="79"/>
  <c r="T2193" i="79" s="1"/>
  <c r="AG2193" i="79" s="1"/>
  <c r="O2193" i="79"/>
  <c r="N2193" i="79"/>
  <c r="M2193" i="79"/>
  <c r="L2193" i="79"/>
  <c r="K2193" i="79"/>
  <c r="J2193" i="79"/>
  <c r="I2193" i="79"/>
  <c r="H2193" i="79"/>
  <c r="G2193" i="79"/>
  <c r="F2193" i="79"/>
  <c r="E2193" i="79"/>
  <c r="D2193" i="79"/>
  <c r="C2193" i="79"/>
  <c r="B2193" i="79"/>
  <c r="AE2192" i="79"/>
  <c r="R2192" i="79"/>
  <c r="P2192" i="79"/>
  <c r="T2192" i="79" s="1"/>
  <c r="O2192" i="79"/>
  <c r="N2192" i="79"/>
  <c r="M2192" i="79"/>
  <c r="L2192" i="79"/>
  <c r="K2192" i="79"/>
  <c r="J2192" i="79"/>
  <c r="I2192" i="79"/>
  <c r="H2192" i="79"/>
  <c r="G2192" i="79"/>
  <c r="F2192" i="79"/>
  <c r="E2192" i="79"/>
  <c r="D2192" i="79"/>
  <c r="C2192" i="79"/>
  <c r="B2192" i="79"/>
  <c r="AE2191" i="79"/>
  <c r="R2191" i="79"/>
  <c r="P2191" i="79"/>
  <c r="T2191" i="79" s="1"/>
  <c r="AG2191" i="79" s="1"/>
  <c r="O2191" i="79"/>
  <c r="N2191" i="79"/>
  <c r="M2191" i="79"/>
  <c r="L2191" i="79"/>
  <c r="K2191" i="79"/>
  <c r="J2191" i="79"/>
  <c r="I2191" i="79"/>
  <c r="H2191" i="79"/>
  <c r="G2191" i="79"/>
  <c r="F2191" i="79"/>
  <c r="E2191" i="79"/>
  <c r="D2191" i="79"/>
  <c r="C2191" i="79"/>
  <c r="B2191" i="79"/>
  <c r="AE2190" i="79"/>
  <c r="R2190" i="79"/>
  <c r="P2190" i="79"/>
  <c r="T2190" i="79" s="1"/>
  <c r="O2190" i="79"/>
  <c r="N2190" i="79"/>
  <c r="M2190" i="79"/>
  <c r="L2190" i="79"/>
  <c r="K2190" i="79"/>
  <c r="J2190" i="79"/>
  <c r="I2190" i="79"/>
  <c r="H2190" i="79"/>
  <c r="G2190" i="79"/>
  <c r="F2190" i="79"/>
  <c r="E2190" i="79"/>
  <c r="D2190" i="79"/>
  <c r="C2190" i="79"/>
  <c r="B2190" i="79"/>
  <c r="AE2189" i="79"/>
  <c r="R2189" i="79"/>
  <c r="P2189" i="79"/>
  <c r="T2189" i="79" s="1"/>
  <c r="AG2189" i="79" s="1"/>
  <c r="O2189" i="79"/>
  <c r="N2189" i="79"/>
  <c r="M2189" i="79"/>
  <c r="L2189" i="79"/>
  <c r="K2189" i="79"/>
  <c r="J2189" i="79"/>
  <c r="I2189" i="79"/>
  <c r="H2189" i="79"/>
  <c r="G2189" i="79"/>
  <c r="F2189" i="79"/>
  <c r="E2189" i="79"/>
  <c r="D2189" i="79"/>
  <c r="C2189" i="79"/>
  <c r="B2189" i="79"/>
  <c r="AE2188" i="79"/>
  <c r="R2188" i="79"/>
  <c r="P2188" i="79"/>
  <c r="T2188" i="79" s="1"/>
  <c r="O2188" i="79"/>
  <c r="N2188" i="79"/>
  <c r="M2188" i="79"/>
  <c r="L2188" i="79"/>
  <c r="K2188" i="79"/>
  <c r="J2188" i="79"/>
  <c r="I2188" i="79"/>
  <c r="H2188" i="79"/>
  <c r="G2188" i="79"/>
  <c r="F2188" i="79"/>
  <c r="E2188" i="79"/>
  <c r="D2188" i="79"/>
  <c r="C2188" i="79"/>
  <c r="B2188" i="79"/>
  <c r="AE2187" i="79"/>
  <c r="R2187" i="79"/>
  <c r="P2187" i="79"/>
  <c r="T2187" i="79" s="1"/>
  <c r="AG2187" i="79" s="1"/>
  <c r="O2187" i="79"/>
  <c r="N2187" i="79"/>
  <c r="M2187" i="79"/>
  <c r="L2187" i="79"/>
  <c r="K2187" i="79"/>
  <c r="J2187" i="79"/>
  <c r="I2187" i="79"/>
  <c r="H2187" i="79"/>
  <c r="G2187" i="79"/>
  <c r="F2187" i="79"/>
  <c r="E2187" i="79"/>
  <c r="D2187" i="79"/>
  <c r="C2187" i="79"/>
  <c r="B2187" i="79"/>
  <c r="AE2186" i="79"/>
  <c r="R2186" i="79"/>
  <c r="P2186" i="79"/>
  <c r="T2186" i="79" s="1"/>
  <c r="O2186" i="79"/>
  <c r="N2186" i="79"/>
  <c r="M2186" i="79"/>
  <c r="L2186" i="79"/>
  <c r="K2186" i="79"/>
  <c r="J2186" i="79"/>
  <c r="I2186" i="79"/>
  <c r="H2186" i="79"/>
  <c r="G2186" i="79"/>
  <c r="F2186" i="79"/>
  <c r="E2186" i="79"/>
  <c r="D2186" i="79"/>
  <c r="C2186" i="79"/>
  <c r="B2186" i="79"/>
  <c r="AE2185" i="79"/>
  <c r="R2185" i="79"/>
  <c r="P2185" i="79"/>
  <c r="T2185" i="79" s="1"/>
  <c r="AG2185" i="79" s="1"/>
  <c r="O2185" i="79"/>
  <c r="N2185" i="79"/>
  <c r="M2185" i="79"/>
  <c r="L2185" i="79"/>
  <c r="K2185" i="79"/>
  <c r="J2185" i="79"/>
  <c r="I2185" i="79"/>
  <c r="H2185" i="79"/>
  <c r="G2185" i="79"/>
  <c r="F2185" i="79"/>
  <c r="E2185" i="79"/>
  <c r="D2185" i="79"/>
  <c r="C2185" i="79"/>
  <c r="B2185" i="79"/>
  <c r="AE2184" i="79"/>
  <c r="R2184" i="79"/>
  <c r="P2184" i="79"/>
  <c r="T2184" i="79" s="1"/>
  <c r="O2184" i="79"/>
  <c r="N2184" i="79"/>
  <c r="M2184" i="79"/>
  <c r="L2184" i="79"/>
  <c r="K2184" i="79"/>
  <c r="J2184" i="79"/>
  <c r="I2184" i="79"/>
  <c r="H2184" i="79"/>
  <c r="G2184" i="79"/>
  <c r="F2184" i="79"/>
  <c r="E2184" i="79"/>
  <c r="D2184" i="79"/>
  <c r="C2184" i="79"/>
  <c r="B2184" i="79"/>
  <c r="AE2183" i="79"/>
  <c r="R2183" i="79"/>
  <c r="P2183" i="79"/>
  <c r="T2183" i="79" s="1"/>
  <c r="AG2183" i="79" s="1"/>
  <c r="O2183" i="79"/>
  <c r="N2183" i="79"/>
  <c r="M2183" i="79"/>
  <c r="L2183" i="79"/>
  <c r="K2183" i="79"/>
  <c r="J2183" i="79"/>
  <c r="I2183" i="79"/>
  <c r="H2183" i="79"/>
  <c r="G2183" i="79"/>
  <c r="F2183" i="79"/>
  <c r="E2183" i="79"/>
  <c r="D2183" i="79"/>
  <c r="C2183" i="79"/>
  <c r="B2183" i="79"/>
  <c r="AE2182" i="79"/>
  <c r="R2182" i="79"/>
  <c r="P2182" i="79"/>
  <c r="T2182" i="79" s="1"/>
  <c r="O2182" i="79"/>
  <c r="N2182" i="79"/>
  <c r="M2182" i="79"/>
  <c r="L2182" i="79"/>
  <c r="K2182" i="79"/>
  <c r="J2182" i="79"/>
  <c r="I2182" i="79"/>
  <c r="H2182" i="79"/>
  <c r="G2182" i="79"/>
  <c r="F2182" i="79"/>
  <c r="E2182" i="79"/>
  <c r="D2182" i="79"/>
  <c r="C2182" i="79"/>
  <c r="B2182" i="79"/>
  <c r="AE2181" i="79"/>
  <c r="R2181" i="79"/>
  <c r="P2181" i="79"/>
  <c r="T2181" i="79" s="1"/>
  <c r="AG2181" i="79" s="1"/>
  <c r="O2181" i="79"/>
  <c r="N2181" i="79"/>
  <c r="M2181" i="79"/>
  <c r="L2181" i="79"/>
  <c r="K2181" i="79"/>
  <c r="J2181" i="79"/>
  <c r="I2181" i="79"/>
  <c r="H2181" i="79"/>
  <c r="G2181" i="79"/>
  <c r="F2181" i="79"/>
  <c r="E2181" i="79"/>
  <c r="D2181" i="79"/>
  <c r="C2181" i="79"/>
  <c r="B2181" i="79"/>
  <c r="AE2180" i="79"/>
  <c r="R2180" i="79"/>
  <c r="P2180" i="79"/>
  <c r="T2180" i="79" s="1"/>
  <c r="O2180" i="79"/>
  <c r="N2180" i="79"/>
  <c r="M2180" i="79"/>
  <c r="L2180" i="79"/>
  <c r="K2180" i="79"/>
  <c r="J2180" i="79"/>
  <c r="I2180" i="79"/>
  <c r="H2180" i="79"/>
  <c r="G2180" i="79"/>
  <c r="F2180" i="79"/>
  <c r="E2180" i="79"/>
  <c r="D2180" i="79"/>
  <c r="C2180" i="79"/>
  <c r="B2180" i="79"/>
  <c r="AE2179" i="79"/>
  <c r="R2179" i="79"/>
  <c r="P2179" i="79"/>
  <c r="T2179" i="79" s="1"/>
  <c r="AG2179" i="79" s="1"/>
  <c r="O2179" i="79"/>
  <c r="N2179" i="79"/>
  <c r="M2179" i="79"/>
  <c r="L2179" i="79"/>
  <c r="K2179" i="79"/>
  <c r="J2179" i="79"/>
  <c r="I2179" i="79"/>
  <c r="H2179" i="79"/>
  <c r="G2179" i="79"/>
  <c r="F2179" i="79"/>
  <c r="E2179" i="79"/>
  <c r="D2179" i="79"/>
  <c r="C2179" i="79"/>
  <c r="B2179" i="79"/>
  <c r="AE2178" i="79"/>
  <c r="R2178" i="79"/>
  <c r="P2178" i="79"/>
  <c r="T2178" i="79" s="1"/>
  <c r="O2178" i="79"/>
  <c r="N2178" i="79"/>
  <c r="M2178" i="79"/>
  <c r="L2178" i="79"/>
  <c r="K2178" i="79"/>
  <c r="J2178" i="79"/>
  <c r="I2178" i="79"/>
  <c r="H2178" i="79"/>
  <c r="G2178" i="79"/>
  <c r="F2178" i="79"/>
  <c r="E2178" i="79"/>
  <c r="D2178" i="79"/>
  <c r="C2178" i="79"/>
  <c r="B2178" i="79"/>
  <c r="AE2177" i="79"/>
  <c r="R2177" i="79"/>
  <c r="P2177" i="79"/>
  <c r="T2177" i="79" s="1"/>
  <c r="AG2177" i="79" s="1"/>
  <c r="O2177" i="79"/>
  <c r="N2177" i="79"/>
  <c r="M2177" i="79"/>
  <c r="L2177" i="79"/>
  <c r="K2177" i="79"/>
  <c r="J2177" i="79"/>
  <c r="I2177" i="79"/>
  <c r="H2177" i="79"/>
  <c r="G2177" i="79"/>
  <c r="F2177" i="79"/>
  <c r="E2177" i="79"/>
  <c r="D2177" i="79"/>
  <c r="C2177" i="79"/>
  <c r="B2177" i="79"/>
  <c r="AE2176" i="79"/>
  <c r="R2176" i="79"/>
  <c r="P2176" i="79"/>
  <c r="T2176" i="79" s="1"/>
  <c r="O2176" i="79"/>
  <c r="N2176" i="79"/>
  <c r="M2176" i="79"/>
  <c r="L2176" i="79"/>
  <c r="K2176" i="79"/>
  <c r="J2176" i="79"/>
  <c r="I2176" i="79"/>
  <c r="H2176" i="79"/>
  <c r="G2176" i="79"/>
  <c r="F2176" i="79"/>
  <c r="E2176" i="79"/>
  <c r="D2176" i="79"/>
  <c r="C2176" i="79"/>
  <c r="B2176" i="79"/>
  <c r="AE2175" i="79"/>
  <c r="R2175" i="79"/>
  <c r="P2175" i="79"/>
  <c r="T2175" i="79" s="1"/>
  <c r="AG2175" i="79" s="1"/>
  <c r="O2175" i="79"/>
  <c r="N2175" i="79"/>
  <c r="M2175" i="79"/>
  <c r="L2175" i="79"/>
  <c r="K2175" i="79"/>
  <c r="J2175" i="79"/>
  <c r="I2175" i="79"/>
  <c r="H2175" i="79"/>
  <c r="G2175" i="79"/>
  <c r="F2175" i="79"/>
  <c r="E2175" i="79"/>
  <c r="D2175" i="79"/>
  <c r="C2175" i="79"/>
  <c r="B2175" i="79"/>
  <c r="AE2174" i="79"/>
  <c r="R2174" i="79"/>
  <c r="P2174" i="79"/>
  <c r="T2174" i="79" s="1"/>
  <c r="O2174" i="79"/>
  <c r="N2174" i="79"/>
  <c r="M2174" i="79"/>
  <c r="L2174" i="79"/>
  <c r="K2174" i="79"/>
  <c r="J2174" i="79"/>
  <c r="I2174" i="79"/>
  <c r="H2174" i="79"/>
  <c r="G2174" i="79"/>
  <c r="F2174" i="79"/>
  <c r="E2174" i="79"/>
  <c r="D2174" i="79"/>
  <c r="C2174" i="79"/>
  <c r="B2174" i="79"/>
  <c r="AE2173" i="79"/>
  <c r="R2173" i="79"/>
  <c r="P2173" i="79"/>
  <c r="T2173" i="79" s="1"/>
  <c r="AG2173" i="79" s="1"/>
  <c r="O2173" i="79"/>
  <c r="N2173" i="79"/>
  <c r="M2173" i="79"/>
  <c r="L2173" i="79"/>
  <c r="K2173" i="79"/>
  <c r="J2173" i="79"/>
  <c r="I2173" i="79"/>
  <c r="H2173" i="79"/>
  <c r="G2173" i="79"/>
  <c r="F2173" i="79"/>
  <c r="E2173" i="79"/>
  <c r="D2173" i="79"/>
  <c r="C2173" i="79"/>
  <c r="B2173" i="79"/>
  <c r="AE2172" i="79"/>
  <c r="R2172" i="79"/>
  <c r="P2172" i="79"/>
  <c r="T2172" i="79" s="1"/>
  <c r="O2172" i="79"/>
  <c r="N2172" i="79"/>
  <c r="M2172" i="79"/>
  <c r="L2172" i="79"/>
  <c r="K2172" i="79"/>
  <c r="J2172" i="79"/>
  <c r="I2172" i="79"/>
  <c r="H2172" i="79"/>
  <c r="G2172" i="79"/>
  <c r="F2172" i="79"/>
  <c r="E2172" i="79"/>
  <c r="D2172" i="79"/>
  <c r="C2172" i="79"/>
  <c r="B2172" i="79"/>
  <c r="AE2171" i="79"/>
  <c r="R2171" i="79"/>
  <c r="P2171" i="79"/>
  <c r="T2171" i="79" s="1"/>
  <c r="AG2171" i="79" s="1"/>
  <c r="O2171" i="79"/>
  <c r="N2171" i="79"/>
  <c r="M2171" i="79"/>
  <c r="L2171" i="79"/>
  <c r="K2171" i="79"/>
  <c r="J2171" i="79"/>
  <c r="I2171" i="79"/>
  <c r="H2171" i="79"/>
  <c r="G2171" i="79"/>
  <c r="F2171" i="79"/>
  <c r="E2171" i="79"/>
  <c r="D2171" i="79"/>
  <c r="C2171" i="79"/>
  <c r="B2171" i="79"/>
  <c r="AE2170" i="79"/>
  <c r="R2170" i="79"/>
  <c r="P2170" i="79"/>
  <c r="T2170" i="79" s="1"/>
  <c r="O2170" i="79"/>
  <c r="N2170" i="79"/>
  <c r="M2170" i="79"/>
  <c r="L2170" i="79"/>
  <c r="K2170" i="79"/>
  <c r="J2170" i="79"/>
  <c r="I2170" i="79"/>
  <c r="H2170" i="79"/>
  <c r="G2170" i="79"/>
  <c r="F2170" i="79"/>
  <c r="E2170" i="79"/>
  <c r="D2170" i="79"/>
  <c r="C2170" i="79"/>
  <c r="B2170" i="79"/>
  <c r="AE2169" i="79"/>
  <c r="R2169" i="79"/>
  <c r="P2169" i="79"/>
  <c r="T2169" i="79" s="1"/>
  <c r="AG2169" i="79" s="1"/>
  <c r="O2169" i="79"/>
  <c r="N2169" i="79"/>
  <c r="M2169" i="79"/>
  <c r="L2169" i="79"/>
  <c r="K2169" i="79"/>
  <c r="J2169" i="79"/>
  <c r="I2169" i="79"/>
  <c r="H2169" i="79"/>
  <c r="G2169" i="79"/>
  <c r="F2169" i="79"/>
  <c r="E2169" i="79"/>
  <c r="D2169" i="79"/>
  <c r="C2169" i="79"/>
  <c r="B2169" i="79"/>
  <c r="AE2168" i="79"/>
  <c r="R2168" i="79"/>
  <c r="P2168" i="79"/>
  <c r="T2168" i="79" s="1"/>
  <c r="O2168" i="79"/>
  <c r="N2168" i="79"/>
  <c r="M2168" i="79"/>
  <c r="L2168" i="79"/>
  <c r="K2168" i="79"/>
  <c r="J2168" i="79"/>
  <c r="I2168" i="79"/>
  <c r="H2168" i="79"/>
  <c r="G2168" i="79"/>
  <c r="F2168" i="79"/>
  <c r="E2168" i="79"/>
  <c r="D2168" i="79"/>
  <c r="C2168" i="79"/>
  <c r="B2168" i="79"/>
  <c r="AE2167" i="79"/>
  <c r="R2167" i="79"/>
  <c r="P2167" i="79"/>
  <c r="T2167" i="79" s="1"/>
  <c r="AG2167" i="79" s="1"/>
  <c r="O2167" i="79"/>
  <c r="N2167" i="79"/>
  <c r="M2167" i="79"/>
  <c r="L2167" i="79"/>
  <c r="K2167" i="79"/>
  <c r="J2167" i="79"/>
  <c r="I2167" i="79"/>
  <c r="H2167" i="79"/>
  <c r="G2167" i="79"/>
  <c r="F2167" i="79"/>
  <c r="E2167" i="79"/>
  <c r="D2167" i="79"/>
  <c r="C2167" i="79"/>
  <c r="B2167" i="79"/>
  <c r="AE2166" i="79"/>
  <c r="R2166" i="79"/>
  <c r="P2166" i="79"/>
  <c r="T2166" i="79" s="1"/>
  <c r="O2166" i="79"/>
  <c r="N2166" i="79"/>
  <c r="M2166" i="79"/>
  <c r="L2166" i="79"/>
  <c r="K2166" i="79"/>
  <c r="J2166" i="79"/>
  <c r="I2166" i="79"/>
  <c r="H2166" i="79"/>
  <c r="G2166" i="79"/>
  <c r="F2166" i="79"/>
  <c r="E2166" i="79"/>
  <c r="D2166" i="79"/>
  <c r="C2166" i="79"/>
  <c r="B2166" i="79"/>
  <c r="AE2165" i="79"/>
  <c r="R2165" i="79"/>
  <c r="P2165" i="79"/>
  <c r="T2165" i="79" s="1"/>
  <c r="AG2165" i="79" s="1"/>
  <c r="O2165" i="79"/>
  <c r="N2165" i="79"/>
  <c r="M2165" i="79"/>
  <c r="L2165" i="79"/>
  <c r="K2165" i="79"/>
  <c r="J2165" i="79"/>
  <c r="I2165" i="79"/>
  <c r="H2165" i="79"/>
  <c r="G2165" i="79"/>
  <c r="F2165" i="79"/>
  <c r="E2165" i="79"/>
  <c r="D2165" i="79"/>
  <c r="C2165" i="79"/>
  <c r="B2165" i="79"/>
  <c r="AE2164" i="79"/>
  <c r="R2164" i="79"/>
  <c r="P2164" i="79"/>
  <c r="T2164" i="79" s="1"/>
  <c r="O2164" i="79"/>
  <c r="N2164" i="79"/>
  <c r="M2164" i="79"/>
  <c r="L2164" i="79"/>
  <c r="K2164" i="79"/>
  <c r="J2164" i="79"/>
  <c r="I2164" i="79"/>
  <c r="H2164" i="79"/>
  <c r="G2164" i="79"/>
  <c r="F2164" i="79"/>
  <c r="E2164" i="79"/>
  <c r="D2164" i="79"/>
  <c r="C2164" i="79"/>
  <c r="B2164" i="79"/>
  <c r="AE2163" i="79"/>
  <c r="R2163" i="79"/>
  <c r="P2163" i="79"/>
  <c r="T2163" i="79" s="1"/>
  <c r="AG2163" i="79" s="1"/>
  <c r="O2163" i="79"/>
  <c r="N2163" i="79"/>
  <c r="M2163" i="79"/>
  <c r="L2163" i="79"/>
  <c r="K2163" i="79"/>
  <c r="J2163" i="79"/>
  <c r="I2163" i="79"/>
  <c r="H2163" i="79"/>
  <c r="G2163" i="79"/>
  <c r="F2163" i="79"/>
  <c r="E2163" i="79"/>
  <c r="D2163" i="79"/>
  <c r="C2163" i="79"/>
  <c r="B2163" i="79"/>
  <c r="AE2162" i="79"/>
  <c r="R2162" i="79"/>
  <c r="P2162" i="79"/>
  <c r="T2162" i="79" s="1"/>
  <c r="O2162" i="79"/>
  <c r="N2162" i="79"/>
  <c r="M2162" i="79"/>
  <c r="L2162" i="79"/>
  <c r="K2162" i="79"/>
  <c r="J2162" i="79"/>
  <c r="I2162" i="79"/>
  <c r="H2162" i="79"/>
  <c r="G2162" i="79"/>
  <c r="F2162" i="79"/>
  <c r="E2162" i="79"/>
  <c r="D2162" i="79"/>
  <c r="C2162" i="79"/>
  <c r="B2162" i="79"/>
  <c r="AE2161" i="79"/>
  <c r="R2161" i="79"/>
  <c r="P2161" i="79"/>
  <c r="T2161" i="79" s="1"/>
  <c r="AG2161" i="79" s="1"/>
  <c r="O2161" i="79"/>
  <c r="N2161" i="79"/>
  <c r="M2161" i="79"/>
  <c r="L2161" i="79"/>
  <c r="K2161" i="79"/>
  <c r="J2161" i="79"/>
  <c r="I2161" i="79"/>
  <c r="H2161" i="79"/>
  <c r="G2161" i="79"/>
  <c r="F2161" i="79"/>
  <c r="E2161" i="79"/>
  <c r="D2161" i="79"/>
  <c r="C2161" i="79"/>
  <c r="B2161" i="79"/>
  <c r="AE2160" i="79"/>
  <c r="R2160" i="79"/>
  <c r="P2160" i="79"/>
  <c r="T2160" i="79" s="1"/>
  <c r="O2160" i="79"/>
  <c r="N2160" i="79"/>
  <c r="M2160" i="79"/>
  <c r="L2160" i="79"/>
  <c r="K2160" i="79"/>
  <c r="J2160" i="79"/>
  <c r="I2160" i="79"/>
  <c r="H2160" i="79"/>
  <c r="G2160" i="79"/>
  <c r="F2160" i="79"/>
  <c r="E2160" i="79"/>
  <c r="D2160" i="79"/>
  <c r="C2160" i="79"/>
  <c r="B2160" i="79"/>
  <c r="AE2159" i="79"/>
  <c r="R2159" i="79"/>
  <c r="P2159" i="79"/>
  <c r="T2159" i="79" s="1"/>
  <c r="AG2159" i="79" s="1"/>
  <c r="O2159" i="79"/>
  <c r="N2159" i="79"/>
  <c r="M2159" i="79"/>
  <c r="L2159" i="79"/>
  <c r="K2159" i="79"/>
  <c r="J2159" i="79"/>
  <c r="I2159" i="79"/>
  <c r="H2159" i="79"/>
  <c r="G2159" i="79"/>
  <c r="F2159" i="79"/>
  <c r="E2159" i="79"/>
  <c r="D2159" i="79"/>
  <c r="C2159" i="79"/>
  <c r="B2159" i="79"/>
  <c r="AE2158" i="79"/>
  <c r="R2158" i="79"/>
  <c r="P2158" i="79"/>
  <c r="T2158" i="79" s="1"/>
  <c r="O2158" i="79"/>
  <c r="N2158" i="79"/>
  <c r="M2158" i="79"/>
  <c r="L2158" i="79"/>
  <c r="K2158" i="79"/>
  <c r="J2158" i="79"/>
  <c r="I2158" i="79"/>
  <c r="H2158" i="79"/>
  <c r="G2158" i="79"/>
  <c r="F2158" i="79"/>
  <c r="E2158" i="79"/>
  <c r="D2158" i="79"/>
  <c r="C2158" i="79"/>
  <c r="B2158" i="79"/>
  <c r="AE2157" i="79"/>
  <c r="R2157" i="79"/>
  <c r="P2157" i="79"/>
  <c r="T2157" i="79" s="1"/>
  <c r="AG2157" i="79" s="1"/>
  <c r="O2157" i="79"/>
  <c r="N2157" i="79"/>
  <c r="M2157" i="79"/>
  <c r="L2157" i="79"/>
  <c r="K2157" i="79"/>
  <c r="J2157" i="79"/>
  <c r="I2157" i="79"/>
  <c r="H2157" i="79"/>
  <c r="G2157" i="79"/>
  <c r="F2157" i="79"/>
  <c r="E2157" i="79"/>
  <c r="D2157" i="79"/>
  <c r="C2157" i="79"/>
  <c r="B2157" i="79"/>
  <c r="AE2156" i="79"/>
  <c r="R2156" i="79"/>
  <c r="P2156" i="79"/>
  <c r="T2156" i="79" s="1"/>
  <c r="O2156" i="79"/>
  <c r="N2156" i="79"/>
  <c r="M2156" i="79"/>
  <c r="L2156" i="79"/>
  <c r="K2156" i="79"/>
  <c r="J2156" i="79"/>
  <c r="I2156" i="79"/>
  <c r="H2156" i="79"/>
  <c r="G2156" i="79"/>
  <c r="F2156" i="79"/>
  <c r="E2156" i="79"/>
  <c r="D2156" i="79"/>
  <c r="C2156" i="79"/>
  <c r="B2156" i="79"/>
  <c r="AE2155" i="79"/>
  <c r="R2155" i="79"/>
  <c r="P2155" i="79"/>
  <c r="T2155" i="79" s="1"/>
  <c r="AG2155" i="79" s="1"/>
  <c r="O2155" i="79"/>
  <c r="N2155" i="79"/>
  <c r="M2155" i="79"/>
  <c r="L2155" i="79"/>
  <c r="K2155" i="79"/>
  <c r="J2155" i="79"/>
  <c r="I2155" i="79"/>
  <c r="H2155" i="79"/>
  <c r="G2155" i="79"/>
  <c r="F2155" i="79"/>
  <c r="E2155" i="79"/>
  <c r="D2155" i="79"/>
  <c r="C2155" i="79"/>
  <c r="B2155" i="79"/>
  <c r="AE2154" i="79"/>
  <c r="R2154" i="79"/>
  <c r="P2154" i="79"/>
  <c r="T2154" i="79" s="1"/>
  <c r="O2154" i="79"/>
  <c r="N2154" i="79"/>
  <c r="M2154" i="79"/>
  <c r="L2154" i="79"/>
  <c r="K2154" i="79"/>
  <c r="J2154" i="79"/>
  <c r="I2154" i="79"/>
  <c r="H2154" i="79"/>
  <c r="G2154" i="79"/>
  <c r="F2154" i="79"/>
  <c r="E2154" i="79"/>
  <c r="D2154" i="79"/>
  <c r="C2154" i="79"/>
  <c r="B2154" i="79"/>
  <c r="AE2153" i="79"/>
  <c r="R2153" i="79"/>
  <c r="P2153" i="79"/>
  <c r="T2153" i="79" s="1"/>
  <c r="O2153" i="79"/>
  <c r="N2153" i="79"/>
  <c r="M2153" i="79"/>
  <c r="L2153" i="79"/>
  <c r="K2153" i="79"/>
  <c r="J2153" i="79"/>
  <c r="I2153" i="79"/>
  <c r="H2153" i="79"/>
  <c r="G2153" i="79"/>
  <c r="F2153" i="79"/>
  <c r="E2153" i="79"/>
  <c r="D2153" i="79"/>
  <c r="C2153" i="79"/>
  <c r="B2153" i="79"/>
  <c r="AE2152" i="79"/>
  <c r="R2152" i="79"/>
  <c r="P2152" i="79"/>
  <c r="T2152" i="79" s="1"/>
  <c r="O2152" i="79"/>
  <c r="N2152" i="79"/>
  <c r="M2152" i="79"/>
  <c r="L2152" i="79"/>
  <c r="K2152" i="79"/>
  <c r="J2152" i="79"/>
  <c r="I2152" i="79"/>
  <c r="H2152" i="79"/>
  <c r="G2152" i="79"/>
  <c r="F2152" i="79"/>
  <c r="E2152" i="79"/>
  <c r="D2152" i="79"/>
  <c r="C2152" i="79"/>
  <c r="B2152" i="79"/>
  <c r="AE2151" i="79"/>
  <c r="R2151" i="79"/>
  <c r="P2151" i="79"/>
  <c r="T2151" i="79" s="1"/>
  <c r="O2151" i="79"/>
  <c r="N2151" i="79"/>
  <c r="M2151" i="79"/>
  <c r="L2151" i="79"/>
  <c r="K2151" i="79"/>
  <c r="J2151" i="79"/>
  <c r="I2151" i="79"/>
  <c r="H2151" i="79"/>
  <c r="G2151" i="79"/>
  <c r="F2151" i="79"/>
  <c r="E2151" i="79"/>
  <c r="D2151" i="79"/>
  <c r="C2151" i="79"/>
  <c r="B2151" i="79"/>
  <c r="AE2150" i="79"/>
  <c r="R2150" i="79"/>
  <c r="P2150" i="79"/>
  <c r="T2150" i="79" s="1"/>
  <c r="O2150" i="79"/>
  <c r="N2150" i="79"/>
  <c r="M2150" i="79"/>
  <c r="L2150" i="79"/>
  <c r="K2150" i="79"/>
  <c r="J2150" i="79"/>
  <c r="I2150" i="79"/>
  <c r="H2150" i="79"/>
  <c r="G2150" i="79"/>
  <c r="F2150" i="79"/>
  <c r="E2150" i="79"/>
  <c r="D2150" i="79"/>
  <c r="C2150" i="79"/>
  <c r="B2150" i="79"/>
  <c r="AE2149" i="79"/>
  <c r="R2149" i="79"/>
  <c r="P2149" i="79"/>
  <c r="T2149" i="79" s="1"/>
  <c r="O2149" i="79"/>
  <c r="N2149" i="79"/>
  <c r="M2149" i="79"/>
  <c r="L2149" i="79"/>
  <c r="K2149" i="79"/>
  <c r="J2149" i="79"/>
  <c r="I2149" i="79"/>
  <c r="H2149" i="79"/>
  <c r="G2149" i="79"/>
  <c r="F2149" i="79"/>
  <c r="E2149" i="79"/>
  <c r="D2149" i="79"/>
  <c r="C2149" i="79"/>
  <c r="B2149" i="79"/>
  <c r="AE2148" i="79"/>
  <c r="R2148" i="79"/>
  <c r="P2148" i="79"/>
  <c r="T2148" i="79" s="1"/>
  <c r="O2148" i="79"/>
  <c r="N2148" i="79"/>
  <c r="M2148" i="79"/>
  <c r="L2148" i="79"/>
  <c r="K2148" i="79"/>
  <c r="J2148" i="79"/>
  <c r="I2148" i="79"/>
  <c r="H2148" i="79"/>
  <c r="G2148" i="79"/>
  <c r="F2148" i="79"/>
  <c r="E2148" i="79"/>
  <c r="D2148" i="79"/>
  <c r="C2148" i="79"/>
  <c r="B2148" i="79"/>
  <c r="AE2147" i="79"/>
  <c r="R2147" i="79"/>
  <c r="P2147" i="79"/>
  <c r="T2147" i="79" s="1"/>
  <c r="O2147" i="79"/>
  <c r="N2147" i="79"/>
  <c r="M2147" i="79"/>
  <c r="L2147" i="79"/>
  <c r="K2147" i="79"/>
  <c r="J2147" i="79"/>
  <c r="I2147" i="79"/>
  <c r="H2147" i="79"/>
  <c r="G2147" i="79"/>
  <c r="F2147" i="79"/>
  <c r="E2147" i="79"/>
  <c r="D2147" i="79"/>
  <c r="C2147" i="79"/>
  <c r="B2147" i="79"/>
  <c r="AE2146" i="79"/>
  <c r="R2146" i="79"/>
  <c r="P2146" i="79"/>
  <c r="T2146" i="79" s="1"/>
  <c r="O2146" i="79"/>
  <c r="N2146" i="79"/>
  <c r="M2146" i="79"/>
  <c r="L2146" i="79"/>
  <c r="K2146" i="79"/>
  <c r="J2146" i="79"/>
  <c r="I2146" i="79"/>
  <c r="H2146" i="79"/>
  <c r="G2146" i="79"/>
  <c r="F2146" i="79"/>
  <c r="E2146" i="79"/>
  <c r="D2146" i="79"/>
  <c r="C2146" i="79"/>
  <c r="B2146" i="79"/>
  <c r="AE2145" i="79"/>
  <c r="R2145" i="79"/>
  <c r="P2145" i="79"/>
  <c r="T2145" i="79" s="1"/>
  <c r="O2145" i="79"/>
  <c r="N2145" i="79"/>
  <c r="M2145" i="79"/>
  <c r="L2145" i="79"/>
  <c r="K2145" i="79"/>
  <c r="J2145" i="79"/>
  <c r="I2145" i="79"/>
  <c r="H2145" i="79"/>
  <c r="G2145" i="79"/>
  <c r="F2145" i="79"/>
  <c r="E2145" i="79"/>
  <c r="D2145" i="79"/>
  <c r="C2145" i="79"/>
  <c r="B2145" i="79"/>
  <c r="AE2144" i="79"/>
  <c r="R2144" i="79"/>
  <c r="P2144" i="79"/>
  <c r="T2144" i="79" s="1"/>
  <c r="O2144" i="79"/>
  <c r="N2144" i="79"/>
  <c r="M2144" i="79"/>
  <c r="L2144" i="79"/>
  <c r="K2144" i="79"/>
  <c r="J2144" i="79"/>
  <c r="I2144" i="79"/>
  <c r="H2144" i="79"/>
  <c r="G2144" i="79"/>
  <c r="F2144" i="79"/>
  <c r="E2144" i="79"/>
  <c r="D2144" i="79"/>
  <c r="C2144" i="79"/>
  <c r="B2144" i="79"/>
  <c r="AE2143" i="79"/>
  <c r="R2143" i="79"/>
  <c r="P2143" i="79"/>
  <c r="T2143" i="79" s="1"/>
  <c r="O2143" i="79"/>
  <c r="N2143" i="79"/>
  <c r="M2143" i="79"/>
  <c r="L2143" i="79"/>
  <c r="K2143" i="79"/>
  <c r="J2143" i="79"/>
  <c r="I2143" i="79"/>
  <c r="H2143" i="79"/>
  <c r="G2143" i="79"/>
  <c r="F2143" i="79"/>
  <c r="E2143" i="79"/>
  <c r="D2143" i="79"/>
  <c r="C2143" i="79"/>
  <c r="B2143" i="79"/>
  <c r="AE2142" i="79"/>
  <c r="R2142" i="79"/>
  <c r="P2142" i="79"/>
  <c r="T2142" i="79" s="1"/>
  <c r="O2142" i="79"/>
  <c r="N2142" i="79"/>
  <c r="M2142" i="79"/>
  <c r="L2142" i="79"/>
  <c r="K2142" i="79"/>
  <c r="J2142" i="79"/>
  <c r="I2142" i="79"/>
  <c r="H2142" i="79"/>
  <c r="G2142" i="79"/>
  <c r="F2142" i="79"/>
  <c r="E2142" i="79"/>
  <c r="D2142" i="79"/>
  <c r="C2142" i="79"/>
  <c r="B2142" i="79"/>
  <c r="AE2141" i="79"/>
  <c r="R2141" i="79"/>
  <c r="P2141" i="79"/>
  <c r="T2141" i="79" s="1"/>
  <c r="O2141" i="79"/>
  <c r="N2141" i="79"/>
  <c r="M2141" i="79"/>
  <c r="L2141" i="79"/>
  <c r="K2141" i="79"/>
  <c r="J2141" i="79"/>
  <c r="I2141" i="79"/>
  <c r="H2141" i="79"/>
  <c r="G2141" i="79"/>
  <c r="F2141" i="79"/>
  <c r="E2141" i="79"/>
  <c r="D2141" i="79"/>
  <c r="C2141" i="79"/>
  <c r="B2141" i="79"/>
  <c r="AE2140" i="79"/>
  <c r="R2140" i="79"/>
  <c r="P2140" i="79"/>
  <c r="T2140" i="79" s="1"/>
  <c r="O2140" i="79"/>
  <c r="N2140" i="79"/>
  <c r="M2140" i="79"/>
  <c r="L2140" i="79"/>
  <c r="K2140" i="79"/>
  <c r="J2140" i="79"/>
  <c r="I2140" i="79"/>
  <c r="H2140" i="79"/>
  <c r="G2140" i="79"/>
  <c r="F2140" i="79"/>
  <c r="E2140" i="79"/>
  <c r="D2140" i="79"/>
  <c r="C2140" i="79"/>
  <c r="B2140" i="79"/>
  <c r="AE2139" i="79"/>
  <c r="R2139" i="79"/>
  <c r="P2139" i="79"/>
  <c r="T2139" i="79" s="1"/>
  <c r="O2139" i="79"/>
  <c r="N2139" i="79"/>
  <c r="M2139" i="79"/>
  <c r="L2139" i="79"/>
  <c r="K2139" i="79"/>
  <c r="J2139" i="79"/>
  <c r="I2139" i="79"/>
  <c r="H2139" i="79"/>
  <c r="G2139" i="79"/>
  <c r="F2139" i="79"/>
  <c r="E2139" i="79"/>
  <c r="D2139" i="79"/>
  <c r="C2139" i="79"/>
  <c r="B2139" i="79"/>
  <c r="AE2138" i="79"/>
  <c r="R2138" i="79"/>
  <c r="P2138" i="79"/>
  <c r="T2138" i="79" s="1"/>
  <c r="O2138" i="79"/>
  <c r="N2138" i="79"/>
  <c r="M2138" i="79"/>
  <c r="L2138" i="79"/>
  <c r="K2138" i="79"/>
  <c r="J2138" i="79"/>
  <c r="I2138" i="79"/>
  <c r="H2138" i="79"/>
  <c r="G2138" i="79"/>
  <c r="F2138" i="79"/>
  <c r="E2138" i="79"/>
  <c r="D2138" i="79"/>
  <c r="C2138" i="79"/>
  <c r="B2138" i="79"/>
  <c r="AE2137" i="79"/>
  <c r="R2137" i="79"/>
  <c r="P2137" i="79"/>
  <c r="T2137" i="79" s="1"/>
  <c r="O2137" i="79"/>
  <c r="N2137" i="79"/>
  <c r="M2137" i="79"/>
  <c r="L2137" i="79"/>
  <c r="K2137" i="79"/>
  <c r="J2137" i="79"/>
  <c r="I2137" i="79"/>
  <c r="H2137" i="79"/>
  <c r="G2137" i="79"/>
  <c r="F2137" i="79"/>
  <c r="E2137" i="79"/>
  <c r="D2137" i="79"/>
  <c r="C2137" i="79"/>
  <c r="B2137" i="79"/>
  <c r="AE2136" i="79"/>
  <c r="R2136" i="79"/>
  <c r="P2136" i="79"/>
  <c r="T2136" i="79" s="1"/>
  <c r="O2136" i="79"/>
  <c r="N2136" i="79"/>
  <c r="M2136" i="79"/>
  <c r="L2136" i="79"/>
  <c r="K2136" i="79"/>
  <c r="J2136" i="79"/>
  <c r="I2136" i="79"/>
  <c r="H2136" i="79"/>
  <c r="G2136" i="79"/>
  <c r="F2136" i="79"/>
  <c r="E2136" i="79"/>
  <c r="D2136" i="79"/>
  <c r="C2136" i="79"/>
  <c r="B2136" i="79"/>
  <c r="AE2135" i="79"/>
  <c r="R2135" i="79"/>
  <c r="P2135" i="79"/>
  <c r="T2135" i="79" s="1"/>
  <c r="O2135" i="79"/>
  <c r="N2135" i="79"/>
  <c r="M2135" i="79"/>
  <c r="L2135" i="79"/>
  <c r="K2135" i="79"/>
  <c r="J2135" i="79"/>
  <c r="I2135" i="79"/>
  <c r="H2135" i="79"/>
  <c r="G2135" i="79"/>
  <c r="F2135" i="79"/>
  <c r="E2135" i="79"/>
  <c r="D2135" i="79"/>
  <c r="C2135" i="79"/>
  <c r="B2135" i="79"/>
  <c r="AE2134" i="79"/>
  <c r="R2134" i="79"/>
  <c r="P2134" i="79"/>
  <c r="T2134" i="79" s="1"/>
  <c r="O2134" i="79"/>
  <c r="N2134" i="79"/>
  <c r="M2134" i="79"/>
  <c r="L2134" i="79"/>
  <c r="K2134" i="79"/>
  <c r="J2134" i="79"/>
  <c r="I2134" i="79"/>
  <c r="H2134" i="79"/>
  <c r="G2134" i="79"/>
  <c r="F2134" i="79"/>
  <c r="E2134" i="79"/>
  <c r="D2134" i="79"/>
  <c r="C2134" i="79"/>
  <c r="B2134" i="79"/>
  <c r="AE2133" i="79"/>
  <c r="R2133" i="79"/>
  <c r="P2133" i="79"/>
  <c r="T2133" i="79" s="1"/>
  <c r="O2133" i="79"/>
  <c r="N2133" i="79"/>
  <c r="M2133" i="79"/>
  <c r="L2133" i="79"/>
  <c r="K2133" i="79"/>
  <c r="J2133" i="79"/>
  <c r="I2133" i="79"/>
  <c r="H2133" i="79"/>
  <c r="G2133" i="79"/>
  <c r="F2133" i="79"/>
  <c r="E2133" i="79"/>
  <c r="D2133" i="79"/>
  <c r="C2133" i="79"/>
  <c r="B2133" i="79"/>
  <c r="AE2132" i="79"/>
  <c r="R2132" i="79"/>
  <c r="P2132" i="79"/>
  <c r="T2132" i="79" s="1"/>
  <c r="O2132" i="79"/>
  <c r="N2132" i="79"/>
  <c r="M2132" i="79"/>
  <c r="L2132" i="79"/>
  <c r="K2132" i="79"/>
  <c r="J2132" i="79"/>
  <c r="I2132" i="79"/>
  <c r="H2132" i="79"/>
  <c r="G2132" i="79"/>
  <c r="F2132" i="79"/>
  <c r="E2132" i="79"/>
  <c r="D2132" i="79"/>
  <c r="C2132" i="79"/>
  <c r="B2132" i="79"/>
  <c r="AE2131" i="79"/>
  <c r="R2131" i="79"/>
  <c r="P2131" i="79"/>
  <c r="T2131" i="79" s="1"/>
  <c r="O2131" i="79"/>
  <c r="N2131" i="79"/>
  <c r="M2131" i="79"/>
  <c r="L2131" i="79"/>
  <c r="K2131" i="79"/>
  <c r="J2131" i="79"/>
  <c r="I2131" i="79"/>
  <c r="H2131" i="79"/>
  <c r="G2131" i="79"/>
  <c r="F2131" i="79"/>
  <c r="E2131" i="79"/>
  <c r="D2131" i="79"/>
  <c r="C2131" i="79"/>
  <c r="B2131" i="79"/>
  <c r="AE2130" i="79"/>
  <c r="R2130" i="79"/>
  <c r="P2130" i="79"/>
  <c r="T2130" i="79" s="1"/>
  <c r="O2130" i="79"/>
  <c r="N2130" i="79"/>
  <c r="M2130" i="79"/>
  <c r="L2130" i="79"/>
  <c r="K2130" i="79"/>
  <c r="J2130" i="79"/>
  <c r="I2130" i="79"/>
  <c r="H2130" i="79"/>
  <c r="G2130" i="79"/>
  <c r="F2130" i="79"/>
  <c r="E2130" i="79"/>
  <c r="D2130" i="79"/>
  <c r="C2130" i="79"/>
  <c r="B2130" i="79"/>
  <c r="AE2129" i="79"/>
  <c r="R2129" i="79"/>
  <c r="P2129" i="79"/>
  <c r="T2129" i="79" s="1"/>
  <c r="O2129" i="79"/>
  <c r="N2129" i="79"/>
  <c r="M2129" i="79"/>
  <c r="L2129" i="79"/>
  <c r="K2129" i="79"/>
  <c r="J2129" i="79"/>
  <c r="I2129" i="79"/>
  <c r="H2129" i="79"/>
  <c r="G2129" i="79"/>
  <c r="F2129" i="79"/>
  <c r="E2129" i="79"/>
  <c r="D2129" i="79"/>
  <c r="C2129" i="79"/>
  <c r="B2129" i="79"/>
  <c r="AE2128" i="79"/>
  <c r="R2128" i="79"/>
  <c r="P2128" i="79"/>
  <c r="T2128" i="79" s="1"/>
  <c r="O2128" i="79"/>
  <c r="N2128" i="79"/>
  <c r="M2128" i="79"/>
  <c r="L2128" i="79"/>
  <c r="K2128" i="79"/>
  <c r="J2128" i="79"/>
  <c r="I2128" i="79"/>
  <c r="H2128" i="79"/>
  <c r="G2128" i="79"/>
  <c r="F2128" i="79"/>
  <c r="E2128" i="79"/>
  <c r="D2128" i="79"/>
  <c r="C2128" i="79"/>
  <c r="B2128" i="79"/>
  <c r="AE2127" i="79"/>
  <c r="R2127" i="79"/>
  <c r="P2127" i="79"/>
  <c r="T2127" i="79" s="1"/>
  <c r="O2127" i="79"/>
  <c r="N2127" i="79"/>
  <c r="M2127" i="79"/>
  <c r="L2127" i="79"/>
  <c r="K2127" i="79"/>
  <c r="J2127" i="79"/>
  <c r="I2127" i="79"/>
  <c r="H2127" i="79"/>
  <c r="G2127" i="79"/>
  <c r="F2127" i="79"/>
  <c r="E2127" i="79"/>
  <c r="D2127" i="79"/>
  <c r="C2127" i="79"/>
  <c r="B2127" i="79"/>
  <c r="AE2126" i="79"/>
  <c r="R2126" i="79"/>
  <c r="P2126" i="79"/>
  <c r="T2126" i="79" s="1"/>
  <c r="O2126" i="79"/>
  <c r="N2126" i="79"/>
  <c r="M2126" i="79"/>
  <c r="L2126" i="79"/>
  <c r="K2126" i="79"/>
  <c r="J2126" i="79"/>
  <c r="I2126" i="79"/>
  <c r="H2126" i="79"/>
  <c r="G2126" i="79"/>
  <c r="F2126" i="79"/>
  <c r="E2126" i="79"/>
  <c r="D2126" i="79"/>
  <c r="C2126" i="79"/>
  <c r="B2126" i="79"/>
  <c r="AE2125" i="79"/>
  <c r="R2125" i="79"/>
  <c r="P2125" i="79"/>
  <c r="T2125" i="79" s="1"/>
  <c r="O2125" i="79"/>
  <c r="N2125" i="79"/>
  <c r="M2125" i="79"/>
  <c r="L2125" i="79"/>
  <c r="K2125" i="79"/>
  <c r="J2125" i="79"/>
  <c r="I2125" i="79"/>
  <c r="H2125" i="79"/>
  <c r="G2125" i="79"/>
  <c r="F2125" i="79"/>
  <c r="E2125" i="79"/>
  <c r="D2125" i="79"/>
  <c r="C2125" i="79"/>
  <c r="B2125" i="79"/>
  <c r="AE2124" i="79"/>
  <c r="R2124" i="79"/>
  <c r="P2124" i="79"/>
  <c r="T2124" i="79" s="1"/>
  <c r="O2124" i="79"/>
  <c r="N2124" i="79"/>
  <c r="M2124" i="79"/>
  <c r="L2124" i="79"/>
  <c r="K2124" i="79"/>
  <c r="J2124" i="79"/>
  <c r="I2124" i="79"/>
  <c r="H2124" i="79"/>
  <c r="G2124" i="79"/>
  <c r="F2124" i="79"/>
  <c r="E2124" i="79"/>
  <c r="D2124" i="79"/>
  <c r="C2124" i="79"/>
  <c r="B2124" i="79"/>
  <c r="AE2123" i="79"/>
  <c r="R2123" i="79"/>
  <c r="P2123" i="79"/>
  <c r="T2123" i="79" s="1"/>
  <c r="O2123" i="79"/>
  <c r="N2123" i="79"/>
  <c r="M2123" i="79"/>
  <c r="L2123" i="79"/>
  <c r="K2123" i="79"/>
  <c r="J2123" i="79"/>
  <c r="I2123" i="79"/>
  <c r="H2123" i="79"/>
  <c r="G2123" i="79"/>
  <c r="F2123" i="79"/>
  <c r="E2123" i="79"/>
  <c r="D2123" i="79"/>
  <c r="C2123" i="79"/>
  <c r="B2123" i="79"/>
  <c r="AE2122" i="79"/>
  <c r="R2122" i="79"/>
  <c r="P2122" i="79"/>
  <c r="T2122" i="79" s="1"/>
  <c r="O2122" i="79"/>
  <c r="N2122" i="79"/>
  <c r="M2122" i="79"/>
  <c r="L2122" i="79"/>
  <c r="K2122" i="79"/>
  <c r="J2122" i="79"/>
  <c r="I2122" i="79"/>
  <c r="H2122" i="79"/>
  <c r="G2122" i="79"/>
  <c r="F2122" i="79"/>
  <c r="E2122" i="79"/>
  <c r="D2122" i="79"/>
  <c r="C2122" i="79"/>
  <c r="B2122" i="79"/>
  <c r="AE2121" i="79"/>
  <c r="R2121" i="79"/>
  <c r="P2121" i="79"/>
  <c r="T2121" i="79" s="1"/>
  <c r="O2121" i="79"/>
  <c r="N2121" i="79"/>
  <c r="M2121" i="79"/>
  <c r="L2121" i="79"/>
  <c r="K2121" i="79"/>
  <c r="J2121" i="79"/>
  <c r="I2121" i="79"/>
  <c r="H2121" i="79"/>
  <c r="G2121" i="79"/>
  <c r="F2121" i="79"/>
  <c r="E2121" i="79"/>
  <c r="D2121" i="79"/>
  <c r="C2121" i="79"/>
  <c r="B2121" i="79"/>
  <c r="AE2120" i="79"/>
  <c r="R2120" i="79"/>
  <c r="P2120" i="79"/>
  <c r="T2120" i="79" s="1"/>
  <c r="O2120" i="79"/>
  <c r="N2120" i="79"/>
  <c r="M2120" i="79"/>
  <c r="L2120" i="79"/>
  <c r="K2120" i="79"/>
  <c r="J2120" i="79"/>
  <c r="I2120" i="79"/>
  <c r="H2120" i="79"/>
  <c r="G2120" i="79"/>
  <c r="F2120" i="79"/>
  <c r="E2120" i="79"/>
  <c r="D2120" i="79"/>
  <c r="C2120" i="79"/>
  <c r="B2120" i="79"/>
  <c r="AE2119" i="79"/>
  <c r="R2119" i="79"/>
  <c r="P2119" i="79"/>
  <c r="T2119" i="79" s="1"/>
  <c r="O2119" i="79"/>
  <c r="N2119" i="79"/>
  <c r="M2119" i="79"/>
  <c r="L2119" i="79"/>
  <c r="K2119" i="79"/>
  <c r="J2119" i="79"/>
  <c r="I2119" i="79"/>
  <c r="H2119" i="79"/>
  <c r="G2119" i="79"/>
  <c r="F2119" i="79"/>
  <c r="E2119" i="79"/>
  <c r="D2119" i="79"/>
  <c r="C2119" i="79"/>
  <c r="B2119" i="79"/>
  <c r="AE2118" i="79"/>
  <c r="R2118" i="79"/>
  <c r="P2118" i="79"/>
  <c r="T2118" i="79" s="1"/>
  <c r="O2118" i="79"/>
  <c r="N2118" i="79"/>
  <c r="M2118" i="79"/>
  <c r="L2118" i="79"/>
  <c r="K2118" i="79"/>
  <c r="J2118" i="79"/>
  <c r="I2118" i="79"/>
  <c r="H2118" i="79"/>
  <c r="G2118" i="79"/>
  <c r="F2118" i="79"/>
  <c r="E2118" i="79"/>
  <c r="D2118" i="79"/>
  <c r="C2118" i="79"/>
  <c r="B2118" i="79"/>
  <c r="AE2117" i="79"/>
  <c r="R2117" i="79"/>
  <c r="P2117" i="79"/>
  <c r="T2117" i="79" s="1"/>
  <c r="O2117" i="79"/>
  <c r="N2117" i="79"/>
  <c r="M2117" i="79"/>
  <c r="L2117" i="79"/>
  <c r="K2117" i="79"/>
  <c r="J2117" i="79"/>
  <c r="I2117" i="79"/>
  <c r="H2117" i="79"/>
  <c r="G2117" i="79"/>
  <c r="F2117" i="79"/>
  <c r="E2117" i="79"/>
  <c r="D2117" i="79"/>
  <c r="C2117" i="79"/>
  <c r="B2117" i="79"/>
  <c r="AE2116" i="79"/>
  <c r="R2116" i="79"/>
  <c r="P2116" i="79"/>
  <c r="T2116" i="79" s="1"/>
  <c r="O2116" i="79"/>
  <c r="N2116" i="79"/>
  <c r="M2116" i="79"/>
  <c r="L2116" i="79"/>
  <c r="K2116" i="79"/>
  <c r="J2116" i="79"/>
  <c r="I2116" i="79"/>
  <c r="H2116" i="79"/>
  <c r="G2116" i="79"/>
  <c r="F2116" i="79"/>
  <c r="E2116" i="79"/>
  <c r="D2116" i="79"/>
  <c r="C2116" i="79"/>
  <c r="B2116" i="79"/>
  <c r="AE2115" i="79"/>
  <c r="R2115" i="79"/>
  <c r="P2115" i="79"/>
  <c r="T2115" i="79" s="1"/>
  <c r="O2115" i="79"/>
  <c r="N2115" i="79"/>
  <c r="M2115" i="79"/>
  <c r="L2115" i="79"/>
  <c r="K2115" i="79"/>
  <c r="J2115" i="79"/>
  <c r="I2115" i="79"/>
  <c r="H2115" i="79"/>
  <c r="G2115" i="79"/>
  <c r="F2115" i="79"/>
  <c r="E2115" i="79"/>
  <c r="D2115" i="79"/>
  <c r="C2115" i="79"/>
  <c r="B2115" i="79"/>
  <c r="AE2114" i="79"/>
  <c r="R2114" i="79"/>
  <c r="AG2114" i="79" s="1"/>
  <c r="P2114" i="79"/>
  <c r="T2114" i="79" s="1"/>
  <c r="O2114" i="79"/>
  <c r="N2114" i="79"/>
  <c r="M2114" i="79"/>
  <c r="L2114" i="79"/>
  <c r="K2114" i="79"/>
  <c r="J2114" i="79"/>
  <c r="I2114" i="79"/>
  <c r="H2114" i="79"/>
  <c r="G2114" i="79"/>
  <c r="F2114" i="79"/>
  <c r="E2114" i="79"/>
  <c r="D2114" i="79"/>
  <c r="C2114" i="79"/>
  <c r="B2114" i="79"/>
  <c r="AE2113" i="79"/>
  <c r="R2113" i="79"/>
  <c r="P2113" i="79"/>
  <c r="T2113" i="79" s="1"/>
  <c r="AG2113" i="79" s="1"/>
  <c r="O2113" i="79"/>
  <c r="N2113" i="79"/>
  <c r="M2113" i="79"/>
  <c r="L2113" i="79"/>
  <c r="K2113" i="79"/>
  <c r="J2113" i="79"/>
  <c r="I2113" i="79"/>
  <c r="H2113" i="79"/>
  <c r="G2113" i="79"/>
  <c r="F2113" i="79"/>
  <c r="E2113" i="79"/>
  <c r="D2113" i="79"/>
  <c r="C2113" i="79"/>
  <c r="B2113" i="79"/>
  <c r="AE2112" i="79"/>
  <c r="R2112" i="79"/>
  <c r="P2112" i="79"/>
  <c r="T2112" i="79" s="1"/>
  <c r="O2112" i="79"/>
  <c r="N2112" i="79"/>
  <c r="M2112" i="79"/>
  <c r="L2112" i="79"/>
  <c r="K2112" i="79"/>
  <c r="J2112" i="79"/>
  <c r="I2112" i="79"/>
  <c r="H2112" i="79"/>
  <c r="G2112" i="79"/>
  <c r="F2112" i="79"/>
  <c r="E2112" i="79"/>
  <c r="D2112" i="79"/>
  <c r="C2112" i="79"/>
  <c r="B2112" i="79"/>
  <c r="AE2111" i="79"/>
  <c r="R2111" i="79"/>
  <c r="P2111" i="79"/>
  <c r="T2111" i="79" s="1"/>
  <c r="AG2111" i="79" s="1"/>
  <c r="O2111" i="79"/>
  <c r="N2111" i="79"/>
  <c r="M2111" i="79"/>
  <c r="L2111" i="79"/>
  <c r="K2111" i="79"/>
  <c r="J2111" i="79"/>
  <c r="I2111" i="79"/>
  <c r="H2111" i="79"/>
  <c r="G2111" i="79"/>
  <c r="F2111" i="79"/>
  <c r="E2111" i="79"/>
  <c r="D2111" i="79"/>
  <c r="C2111" i="79"/>
  <c r="B2111" i="79"/>
  <c r="AE2110" i="79"/>
  <c r="R2110" i="79"/>
  <c r="P2110" i="79"/>
  <c r="T2110" i="79" s="1"/>
  <c r="O2110" i="79"/>
  <c r="N2110" i="79"/>
  <c r="M2110" i="79"/>
  <c r="L2110" i="79"/>
  <c r="K2110" i="79"/>
  <c r="J2110" i="79"/>
  <c r="I2110" i="79"/>
  <c r="H2110" i="79"/>
  <c r="G2110" i="79"/>
  <c r="F2110" i="79"/>
  <c r="E2110" i="79"/>
  <c r="D2110" i="79"/>
  <c r="C2110" i="79"/>
  <c r="B2110" i="79"/>
  <c r="AE2109" i="79"/>
  <c r="R2109" i="79"/>
  <c r="P2109" i="79"/>
  <c r="T2109" i="79" s="1"/>
  <c r="AG2109" i="79" s="1"/>
  <c r="O2109" i="79"/>
  <c r="N2109" i="79"/>
  <c r="M2109" i="79"/>
  <c r="L2109" i="79"/>
  <c r="K2109" i="79"/>
  <c r="J2109" i="79"/>
  <c r="I2109" i="79"/>
  <c r="H2109" i="79"/>
  <c r="G2109" i="79"/>
  <c r="F2109" i="79"/>
  <c r="E2109" i="79"/>
  <c r="D2109" i="79"/>
  <c r="C2109" i="79"/>
  <c r="B2109" i="79"/>
  <c r="AE2108" i="79"/>
  <c r="R2108" i="79"/>
  <c r="P2108" i="79"/>
  <c r="T2108" i="79" s="1"/>
  <c r="O2108" i="79"/>
  <c r="N2108" i="79"/>
  <c r="M2108" i="79"/>
  <c r="L2108" i="79"/>
  <c r="K2108" i="79"/>
  <c r="J2108" i="79"/>
  <c r="I2108" i="79"/>
  <c r="H2108" i="79"/>
  <c r="G2108" i="79"/>
  <c r="F2108" i="79"/>
  <c r="E2108" i="79"/>
  <c r="D2108" i="79"/>
  <c r="C2108" i="79"/>
  <c r="B2108" i="79"/>
  <c r="AE2107" i="79"/>
  <c r="R2107" i="79"/>
  <c r="P2107" i="79"/>
  <c r="T2107" i="79" s="1"/>
  <c r="AG2107" i="79" s="1"/>
  <c r="O2107" i="79"/>
  <c r="N2107" i="79"/>
  <c r="M2107" i="79"/>
  <c r="L2107" i="79"/>
  <c r="K2107" i="79"/>
  <c r="J2107" i="79"/>
  <c r="I2107" i="79"/>
  <c r="H2107" i="79"/>
  <c r="G2107" i="79"/>
  <c r="F2107" i="79"/>
  <c r="E2107" i="79"/>
  <c r="D2107" i="79"/>
  <c r="C2107" i="79"/>
  <c r="B2107" i="79"/>
  <c r="AE2106" i="79"/>
  <c r="R2106" i="79"/>
  <c r="P2106" i="79"/>
  <c r="T2106" i="79" s="1"/>
  <c r="O2106" i="79"/>
  <c r="N2106" i="79"/>
  <c r="M2106" i="79"/>
  <c r="L2106" i="79"/>
  <c r="K2106" i="79"/>
  <c r="J2106" i="79"/>
  <c r="I2106" i="79"/>
  <c r="H2106" i="79"/>
  <c r="G2106" i="79"/>
  <c r="F2106" i="79"/>
  <c r="E2106" i="79"/>
  <c r="D2106" i="79"/>
  <c r="C2106" i="79"/>
  <c r="B2106" i="79"/>
  <c r="AE2105" i="79"/>
  <c r="R2105" i="79"/>
  <c r="P2105" i="79"/>
  <c r="T2105" i="79" s="1"/>
  <c r="AG2105" i="79" s="1"/>
  <c r="O2105" i="79"/>
  <c r="N2105" i="79"/>
  <c r="M2105" i="79"/>
  <c r="L2105" i="79"/>
  <c r="K2105" i="79"/>
  <c r="J2105" i="79"/>
  <c r="I2105" i="79"/>
  <c r="H2105" i="79"/>
  <c r="G2105" i="79"/>
  <c r="F2105" i="79"/>
  <c r="E2105" i="79"/>
  <c r="D2105" i="79"/>
  <c r="C2105" i="79"/>
  <c r="B2105" i="79"/>
  <c r="AE2104" i="79"/>
  <c r="R2104" i="79"/>
  <c r="P2104" i="79"/>
  <c r="T2104" i="79" s="1"/>
  <c r="O2104" i="79"/>
  <c r="N2104" i="79"/>
  <c r="M2104" i="79"/>
  <c r="L2104" i="79"/>
  <c r="K2104" i="79"/>
  <c r="J2104" i="79"/>
  <c r="I2104" i="79"/>
  <c r="H2104" i="79"/>
  <c r="G2104" i="79"/>
  <c r="F2104" i="79"/>
  <c r="E2104" i="79"/>
  <c r="D2104" i="79"/>
  <c r="C2104" i="79"/>
  <c r="B2104" i="79"/>
  <c r="AE2103" i="79"/>
  <c r="R2103" i="79"/>
  <c r="P2103" i="79"/>
  <c r="T2103" i="79" s="1"/>
  <c r="AG2103" i="79" s="1"/>
  <c r="O2103" i="79"/>
  <c r="N2103" i="79"/>
  <c r="M2103" i="79"/>
  <c r="L2103" i="79"/>
  <c r="K2103" i="79"/>
  <c r="J2103" i="79"/>
  <c r="I2103" i="79"/>
  <c r="H2103" i="79"/>
  <c r="G2103" i="79"/>
  <c r="F2103" i="79"/>
  <c r="E2103" i="79"/>
  <c r="D2103" i="79"/>
  <c r="C2103" i="79"/>
  <c r="B2103" i="79"/>
  <c r="AE2102" i="79"/>
  <c r="R2102" i="79"/>
  <c r="P2102" i="79"/>
  <c r="T2102" i="79" s="1"/>
  <c r="O2102" i="79"/>
  <c r="N2102" i="79"/>
  <c r="M2102" i="79"/>
  <c r="L2102" i="79"/>
  <c r="K2102" i="79"/>
  <c r="J2102" i="79"/>
  <c r="I2102" i="79"/>
  <c r="H2102" i="79"/>
  <c r="G2102" i="79"/>
  <c r="F2102" i="79"/>
  <c r="E2102" i="79"/>
  <c r="D2102" i="79"/>
  <c r="C2102" i="79"/>
  <c r="B2102" i="79"/>
  <c r="AE2101" i="79"/>
  <c r="R2101" i="79"/>
  <c r="P2101" i="79"/>
  <c r="T2101" i="79" s="1"/>
  <c r="AG2101" i="79" s="1"/>
  <c r="O2101" i="79"/>
  <c r="N2101" i="79"/>
  <c r="M2101" i="79"/>
  <c r="L2101" i="79"/>
  <c r="K2101" i="79"/>
  <c r="J2101" i="79"/>
  <c r="I2101" i="79"/>
  <c r="H2101" i="79"/>
  <c r="G2101" i="79"/>
  <c r="F2101" i="79"/>
  <c r="E2101" i="79"/>
  <c r="D2101" i="79"/>
  <c r="C2101" i="79"/>
  <c r="B2101" i="79"/>
  <c r="AE2100" i="79"/>
  <c r="R2100" i="79"/>
  <c r="P2100" i="79"/>
  <c r="T2100" i="79" s="1"/>
  <c r="O2100" i="79"/>
  <c r="N2100" i="79"/>
  <c r="M2100" i="79"/>
  <c r="L2100" i="79"/>
  <c r="K2100" i="79"/>
  <c r="J2100" i="79"/>
  <c r="I2100" i="79"/>
  <c r="H2100" i="79"/>
  <c r="G2100" i="79"/>
  <c r="F2100" i="79"/>
  <c r="E2100" i="79"/>
  <c r="D2100" i="79"/>
  <c r="C2100" i="79"/>
  <c r="B2100" i="79"/>
  <c r="AE2099" i="79"/>
  <c r="R2099" i="79"/>
  <c r="P2099" i="79"/>
  <c r="T2099" i="79" s="1"/>
  <c r="AG2099" i="79" s="1"/>
  <c r="O2099" i="79"/>
  <c r="N2099" i="79"/>
  <c r="M2099" i="79"/>
  <c r="L2099" i="79"/>
  <c r="K2099" i="79"/>
  <c r="J2099" i="79"/>
  <c r="I2099" i="79"/>
  <c r="H2099" i="79"/>
  <c r="G2099" i="79"/>
  <c r="F2099" i="79"/>
  <c r="E2099" i="79"/>
  <c r="D2099" i="79"/>
  <c r="C2099" i="79"/>
  <c r="B2099" i="79"/>
  <c r="AE2098" i="79"/>
  <c r="R2098" i="79"/>
  <c r="P2098" i="79"/>
  <c r="T2098" i="79" s="1"/>
  <c r="O2098" i="79"/>
  <c r="N2098" i="79"/>
  <c r="M2098" i="79"/>
  <c r="L2098" i="79"/>
  <c r="K2098" i="79"/>
  <c r="J2098" i="79"/>
  <c r="I2098" i="79"/>
  <c r="H2098" i="79"/>
  <c r="G2098" i="79"/>
  <c r="F2098" i="79"/>
  <c r="E2098" i="79"/>
  <c r="D2098" i="79"/>
  <c r="C2098" i="79"/>
  <c r="B2098" i="79"/>
  <c r="AE2097" i="79"/>
  <c r="R2097" i="79"/>
  <c r="P2097" i="79"/>
  <c r="T2097" i="79" s="1"/>
  <c r="AG2097" i="79" s="1"/>
  <c r="O2097" i="79"/>
  <c r="N2097" i="79"/>
  <c r="M2097" i="79"/>
  <c r="L2097" i="79"/>
  <c r="K2097" i="79"/>
  <c r="J2097" i="79"/>
  <c r="I2097" i="79"/>
  <c r="H2097" i="79"/>
  <c r="G2097" i="79"/>
  <c r="F2097" i="79"/>
  <c r="E2097" i="79"/>
  <c r="D2097" i="79"/>
  <c r="C2097" i="79"/>
  <c r="B2097" i="79"/>
  <c r="AE2096" i="79"/>
  <c r="R2096" i="79"/>
  <c r="P2096" i="79"/>
  <c r="T2096" i="79" s="1"/>
  <c r="O2096" i="79"/>
  <c r="N2096" i="79"/>
  <c r="M2096" i="79"/>
  <c r="L2096" i="79"/>
  <c r="K2096" i="79"/>
  <c r="J2096" i="79"/>
  <c r="I2096" i="79"/>
  <c r="H2096" i="79"/>
  <c r="G2096" i="79"/>
  <c r="F2096" i="79"/>
  <c r="E2096" i="79"/>
  <c r="D2096" i="79"/>
  <c r="C2096" i="79"/>
  <c r="B2096" i="79"/>
  <c r="AE2095" i="79"/>
  <c r="R2095" i="79"/>
  <c r="P2095" i="79"/>
  <c r="T2095" i="79" s="1"/>
  <c r="AG2095" i="79" s="1"/>
  <c r="O2095" i="79"/>
  <c r="N2095" i="79"/>
  <c r="M2095" i="79"/>
  <c r="L2095" i="79"/>
  <c r="K2095" i="79"/>
  <c r="J2095" i="79"/>
  <c r="I2095" i="79"/>
  <c r="H2095" i="79"/>
  <c r="G2095" i="79"/>
  <c r="F2095" i="79"/>
  <c r="E2095" i="79"/>
  <c r="D2095" i="79"/>
  <c r="C2095" i="79"/>
  <c r="B2095" i="79"/>
  <c r="AE2094" i="79"/>
  <c r="R2094" i="79"/>
  <c r="P2094" i="79"/>
  <c r="T2094" i="79" s="1"/>
  <c r="O2094" i="79"/>
  <c r="N2094" i="79"/>
  <c r="M2094" i="79"/>
  <c r="L2094" i="79"/>
  <c r="K2094" i="79"/>
  <c r="J2094" i="79"/>
  <c r="I2094" i="79"/>
  <c r="H2094" i="79"/>
  <c r="G2094" i="79"/>
  <c r="F2094" i="79"/>
  <c r="E2094" i="79"/>
  <c r="D2094" i="79"/>
  <c r="C2094" i="79"/>
  <c r="B2094" i="79"/>
  <c r="AE2093" i="79"/>
  <c r="R2093" i="79"/>
  <c r="P2093" i="79"/>
  <c r="T2093" i="79" s="1"/>
  <c r="AG2093" i="79" s="1"/>
  <c r="O2093" i="79"/>
  <c r="N2093" i="79"/>
  <c r="M2093" i="79"/>
  <c r="L2093" i="79"/>
  <c r="K2093" i="79"/>
  <c r="J2093" i="79"/>
  <c r="I2093" i="79"/>
  <c r="H2093" i="79"/>
  <c r="G2093" i="79"/>
  <c r="F2093" i="79"/>
  <c r="E2093" i="79"/>
  <c r="D2093" i="79"/>
  <c r="C2093" i="79"/>
  <c r="B2093" i="79"/>
  <c r="AE2092" i="79"/>
  <c r="R2092" i="79"/>
  <c r="P2092" i="79"/>
  <c r="T2092" i="79" s="1"/>
  <c r="O2092" i="79"/>
  <c r="N2092" i="79"/>
  <c r="M2092" i="79"/>
  <c r="L2092" i="79"/>
  <c r="K2092" i="79"/>
  <c r="J2092" i="79"/>
  <c r="I2092" i="79"/>
  <c r="H2092" i="79"/>
  <c r="G2092" i="79"/>
  <c r="F2092" i="79"/>
  <c r="E2092" i="79"/>
  <c r="D2092" i="79"/>
  <c r="C2092" i="79"/>
  <c r="B2092" i="79"/>
  <c r="AE2091" i="79"/>
  <c r="R2091" i="79"/>
  <c r="P2091" i="79"/>
  <c r="T2091" i="79" s="1"/>
  <c r="AG2091" i="79" s="1"/>
  <c r="O2091" i="79"/>
  <c r="N2091" i="79"/>
  <c r="M2091" i="79"/>
  <c r="L2091" i="79"/>
  <c r="K2091" i="79"/>
  <c r="J2091" i="79"/>
  <c r="I2091" i="79"/>
  <c r="H2091" i="79"/>
  <c r="G2091" i="79"/>
  <c r="F2091" i="79"/>
  <c r="E2091" i="79"/>
  <c r="D2091" i="79"/>
  <c r="C2091" i="79"/>
  <c r="B2091" i="79"/>
  <c r="AE2090" i="79"/>
  <c r="R2090" i="79"/>
  <c r="P2090" i="79"/>
  <c r="T2090" i="79" s="1"/>
  <c r="O2090" i="79"/>
  <c r="N2090" i="79"/>
  <c r="M2090" i="79"/>
  <c r="L2090" i="79"/>
  <c r="K2090" i="79"/>
  <c r="J2090" i="79"/>
  <c r="I2090" i="79"/>
  <c r="H2090" i="79"/>
  <c r="G2090" i="79"/>
  <c r="F2090" i="79"/>
  <c r="E2090" i="79"/>
  <c r="D2090" i="79"/>
  <c r="C2090" i="79"/>
  <c r="B2090" i="79"/>
  <c r="AE2089" i="79"/>
  <c r="R2089" i="79"/>
  <c r="P2089" i="79"/>
  <c r="T2089" i="79" s="1"/>
  <c r="AG2089" i="79" s="1"/>
  <c r="O2089" i="79"/>
  <c r="N2089" i="79"/>
  <c r="M2089" i="79"/>
  <c r="L2089" i="79"/>
  <c r="K2089" i="79"/>
  <c r="J2089" i="79"/>
  <c r="I2089" i="79"/>
  <c r="H2089" i="79"/>
  <c r="G2089" i="79"/>
  <c r="F2089" i="79"/>
  <c r="E2089" i="79"/>
  <c r="D2089" i="79"/>
  <c r="C2089" i="79"/>
  <c r="B2089" i="79"/>
  <c r="AE2088" i="79"/>
  <c r="R2088" i="79"/>
  <c r="P2088" i="79"/>
  <c r="T2088" i="79" s="1"/>
  <c r="O2088" i="79"/>
  <c r="N2088" i="79"/>
  <c r="M2088" i="79"/>
  <c r="L2088" i="79"/>
  <c r="K2088" i="79"/>
  <c r="J2088" i="79"/>
  <c r="I2088" i="79"/>
  <c r="H2088" i="79"/>
  <c r="G2088" i="79"/>
  <c r="F2088" i="79"/>
  <c r="E2088" i="79"/>
  <c r="D2088" i="79"/>
  <c r="C2088" i="79"/>
  <c r="B2088" i="79"/>
  <c r="AE2087" i="79"/>
  <c r="R2087" i="79"/>
  <c r="P2087" i="79"/>
  <c r="T2087" i="79" s="1"/>
  <c r="AG2087" i="79" s="1"/>
  <c r="O2087" i="79"/>
  <c r="N2087" i="79"/>
  <c r="M2087" i="79"/>
  <c r="L2087" i="79"/>
  <c r="K2087" i="79"/>
  <c r="J2087" i="79"/>
  <c r="I2087" i="79"/>
  <c r="H2087" i="79"/>
  <c r="G2087" i="79"/>
  <c r="F2087" i="79"/>
  <c r="E2087" i="79"/>
  <c r="D2087" i="79"/>
  <c r="C2087" i="79"/>
  <c r="B2087" i="79"/>
  <c r="AE2086" i="79"/>
  <c r="R2086" i="79"/>
  <c r="P2086" i="79"/>
  <c r="T2086" i="79" s="1"/>
  <c r="O2086" i="79"/>
  <c r="N2086" i="79"/>
  <c r="M2086" i="79"/>
  <c r="L2086" i="79"/>
  <c r="K2086" i="79"/>
  <c r="J2086" i="79"/>
  <c r="I2086" i="79"/>
  <c r="H2086" i="79"/>
  <c r="G2086" i="79"/>
  <c r="F2086" i="79"/>
  <c r="E2086" i="79"/>
  <c r="D2086" i="79"/>
  <c r="C2086" i="79"/>
  <c r="B2086" i="79"/>
  <c r="AE2085" i="79"/>
  <c r="R2085" i="79"/>
  <c r="P2085" i="79"/>
  <c r="T2085" i="79" s="1"/>
  <c r="AG2085" i="79" s="1"/>
  <c r="O2085" i="79"/>
  <c r="N2085" i="79"/>
  <c r="M2085" i="79"/>
  <c r="L2085" i="79"/>
  <c r="K2085" i="79"/>
  <c r="J2085" i="79"/>
  <c r="I2085" i="79"/>
  <c r="H2085" i="79"/>
  <c r="G2085" i="79"/>
  <c r="F2085" i="79"/>
  <c r="E2085" i="79"/>
  <c r="D2085" i="79"/>
  <c r="C2085" i="79"/>
  <c r="B2085" i="79"/>
  <c r="AE2084" i="79"/>
  <c r="R2084" i="79"/>
  <c r="P2084" i="79"/>
  <c r="T2084" i="79" s="1"/>
  <c r="O2084" i="79"/>
  <c r="N2084" i="79"/>
  <c r="M2084" i="79"/>
  <c r="L2084" i="79"/>
  <c r="K2084" i="79"/>
  <c r="J2084" i="79"/>
  <c r="I2084" i="79"/>
  <c r="H2084" i="79"/>
  <c r="G2084" i="79"/>
  <c r="F2084" i="79"/>
  <c r="E2084" i="79"/>
  <c r="D2084" i="79"/>
  <c r="C2084" i="79"/>
  <c r="B2084" i="79"/>
  <c r="AE2083" i="79"/>
  <c r="R2083" i="79"/>
  <c r="P2083" i="79"/>
  <c r="T2083" i="79" s="1"/>
  <c r="AG2083" i="79" s="1"/>
  <c r="O2083" i="79"/>
  <c r="N2083" i="79"/>
  <c r="M2083" i="79"/>
  <c r="L2083" i="79"/>
  <c r="K2083" i="79"/>
  <c r="J2083" i="79"/>
  <c r="I2083" i="79"/>
  <c r="H2083" i="79"/>
  <c r="G2083" i="79"/>
  <c r="F2083" i="79"/>
  <c r="E2083" i="79"/>
  <c r="D2083" i="79"/>
  <c r="C2083" i="79"/>
  <c r="B2083" i="79"/>
  <c r="AE2082" i="79"/>
  <c r="R2082" i="79"/>
  <c r="P2082" i="79"/>
  <c r="T2082" i="79" s="1"/>
  <c r="O2082" i="79"/>
  <c r="N2082" i="79"/>
  <c r="M2082" i="79"/>
  <c r="L2082" i="79"/>
  <c r="K2082" i="79"/>
  <c r="J2082" i="79"/>
  <c r="I2082" i="79"/>
  <c r="H2082" i="79"/>
  <c r="G2082" i="79"/>
  <c r="F2082" i="79"/>
  <c r="E2082" i="79"/>
  <c r="D2082" i="79"/>
  <c r="C2082" i="79"/>
  <c r="B2082" i="79"/>
  <c r="AE2081" i="79"/>
  <c r="R2081" i="79"/>
  <c r="P2081" i="79"/>
  <c r="T2081" i="79" s="1"/>
  <c r="AG2081" i="79" s="1"/>
  <c r="O2081" i="79"/>
  <c r="N2081" i="79"/>
  <c r="M2081" i="79"/>
  <c r="L2081" i="79"/>
  <c r="K2081" i="79"/>
  <c r="J2081" i="79"/>
  <c r="I2081" i="79"/>
  <c r="H2081" i="79"/>
  <c r="G2081" i="79"/>
  <c r="F2081" i="79"/>
  <c r="E2081" i="79"/>
  <c r="D2081" i="79"/>
  <c r="C2081" i="79"/>
  <c r="B2081" i="79"/>
  <c r="AE2080" i="79"/>
  <c r="R2080" i="79"/>
  <c r="P2080" i="79"/>
  <c r="T2080" i="79" s="1"/>
  <c r="O2080" i="79"/>
  <c r="N2080" i="79"/>
  <c r="M2080" i="79"/>
  <c r="L2080" i="79"/>
  <c r="K2080" i="79"/>
  <c r="J2080" i="79"/>
  <c r="I2080" i="79"/>
  <c r="H2080" i="79"/>
  <c r="G2080" i="79"/>
  <c r="F2080" i="79"/>
  <c r="E2080" i="79"/>
  <c r="D2080" i="79"/>
  <c r="C2080" i="79"/>
  <c r="B2080" i="79"/>
  <c r="AE2079" i="79"/>
  <c r="R2079" i="79"/>
  <c r="P2079" i="79"/>
  <c r="T2079" i="79" s="1"/>
  <c r="AG2079" i="79" s="1"/>
  <c r="O2079" i="79"/>
  <c r="N2079" i="79"/>
  <c r="M2079" i="79"/>
  <c r="L2079" i="79"/>
  <c r="K2079" i="79"/>
  <c r="J2079" i="79"/>
  <c r="I2079" i="79"/>
  <c r="H2079" i="79"/>
  <c r="G2079" i="79"/>
  <c r="F2079" i="79"/>
  <c r="E2079" i="79"/>
  <c r="D2079" i="79"/>
  <c r="C2079" i="79"/>
  <c r="B2079" i="79"/>
  <c r="AE2078" i="79"/>
  <c r="R2078" i="79"/>
  <c r="P2078" i="79"/>
  <c r="T2078" i="79" s="1"/>
  <c r="O2078" i="79"/>
  <c r="N2078" i="79"/>
  <c r="M2078" i="79"/>
  <c r="L2078" i="79"/>
  <c r="K2078" i="79"/>
  <c r="J2078" i="79"/>
  <c r="I2078" i="79"/>
  <c r="H2078" i="79"/>
  <c r="G2078" i="79"/>
  <c r="F2078" i="79"/>
  <c r="E2078" i="79"/>
  <c r="D2078" i="79"/>
  <c r="C2078" i="79"/>
  <c r="B2078" i="79"/>
  <c r="AE2077" i="79"/>
  <c r="R2077" i="79"/>
  <c r="P2077" i="79"/>
  <c r="T2077" i="79" s="1"/>
  <c r="AG2077" i="79" s="1"/>
  <c r="O2077" i="79"/>
  <c r="N2077" i="79"/>
  <c r="M2077" i="79"/>
  <c r="L2077" i="79"/>
  <c r="K2077" i="79"/>
  <c r="J2077" i="79"/>
  <c r="I2077" i="79"/>
  <c r="H2077" i="79"/>
  <c r="G2077" i="79"/>
  <c r="F2077" i="79"/>
  <c r="E2077" i="79"/>
  <c r="D2077" i="79"/>
  <c r="C2077" i="79"/>
  <c r="B2077" i="79"/>
  <c r="AE2076" i="79"/>
  <c r="R2076" i="79"/>
  <c r="P2076" i="79"/>
  <c r="T2076" i="79" s="1"/>
  <c r="O2076" i="79"/>
  <c r="N2076" i="79"/>
  <c r="M2076" i="79"/>
  <c r="L2076" i="79"/>
  <c r="K2076" i="79"/>
  <c r="J2076" i="79"/>
  <c r="I2076" i="79"/>
  <c r="H2076" i="79"/>
  <c r="G2076" i="79"/>
  <c r="F2076" i="79"/>
  <c r="E2076" i="79"/>
  <c r="D2076" i="79"/>
  <c r="C2076" i="79"/>
  <c r="B2076" i="79"/>
  <c r="AE2075" i="79"/>
  <c r="R2075" i="79"/>
  <c r="P2075" i="79"/>
  <c r="T2075" i="79" s="1"/>
  <c r="AG2075" i="79" s="1"/>
  <c r="O2075" i="79"/>
  <c r="N2075" i="79"/>
  <c r="M2075" i="79"/>
  <c r="L2075" i="79"/>
  <c r="K2075" i="79"/>
  <c r="J2075" i="79"/>
  <c r="I2075" i="79"/>
  <c r="H2075" i="79"/>
  <c r="G2075" i="79"/>
  <c r="F2075" i="79"/>
  <c r="E2075" i="79"/>
  <c r="D2075" i="79"/>
  <c r="C2075" i="79"/>
  <c r="B2075" i="79"/>
  <c r="AE2074" i="79"/>
  <c r="R2074" i="79"/>
  <c r="P2074" i="79"/>
  <c r="T2074" i="79" s="1"/>
  <c r="O2074" i="79"/>
  <c r="N2074" i="79"/>
  <c r="M2074" i="79"/>
  <c r="L2074" i="79"/>
  <c r="K2074" i="79"/>
  <c r="J2074" i="79"/>
  <c r="I2074" i="79"/>
  <c r="H2074" i="79"/>
  <c r="G2074" i="79"/>
  <c r="F2074" i="79"/>
  <c r="E2074" i="79"/>
  <c r="D2074" i="79"/>
  <c r="C2074" i="79"/>
  <c r="B2074" i="79"/>
  <c r="AE2073" i="79"/>
  <c r="R2073" i="79"/>
  <c r="P2073" i="79"/>
  <c r="T2073" i="79" s="1"/>
  <c r="AG2073" i="79" s="1"/>
  <c r="O2073" i="79"/>
  <c r="N2073" i="79"/>
  <c r="M2073" i="79"/>
  <c r="L2073" i="79"/>
  <c r="K2073" i="79"/>
  <c r="J2073" i="79"/>
  <c r="I2073" i="79"/>
  <c r="H2073" i="79"/>
  <c r="G2073" i="79"/>
  <c r="F2073" i="79"/>
  <c r="E2073" i="79"/>
  <c r="D2073" i="79"/>
  <c r="C2073" i="79"/>
  <c r="B2073" i="79"/>
  <c r="AE2072" i="79"/>
  <c r="R2072" i="79"/>
  <c r="P2072" i="79"/>
  <c r="T2072" i="79" s="1"/>
  <c r="O2072" i="79"/>
  <c r="N2072" i="79"/>
  <c r="M2072" i="79"/>
  <c r="L2072" i="79"/>
  <c r="K2072" i="79"/>
  <c r="J2072" i="79"/>
  <c r="I2072" i="79"/>
  <c r="H2072" i="79"/>
  <c r="G2072" i="79"/>
  <c r="F2072" i="79"/>
  <c r="E2072" i="79"/>
  <c r="D2072" i="79"/>
  <c r="C2072" i="79"/>
  <c r="B2072" i="79"/>
  <c r="AE2071" i="79"/>
  <c r="R2071" i="79"/>
  <c r="P2071" i="79"/>
  <c r="T2071" i="79" s="1"/>
  <c r="AG2071" i="79" s="1"/>
  <c r="O2071" i="79"/>
  <c r="N2071" i="79"/>
  <c r="M2071" i="79"/>
  <c r="L2071" i="79"/>
  <c r="K2071" i="79"/>
  <c r="J2071" i="79"/>
  <c r="I2071" i="79"/>
  <c r="H2071" i="79"/>
  <c r="G2071" i="79"/>
  <c r="F2071" i="79"/>
  <c r="E2071" i="79"/>
  <c r="D2071" i="79"/>
  <c r="C2071" i="79"/>
  <c r="B2071" i="79"/>
  <c r="AE2070" i="79"/>
  <c r="R2070" i="79"/>
  <c r="P2070" i="79"/>
  <c r="T2070" i="79" s="1"/>
  <c r="O2070" i="79"/>
  <c r="N2070" i="79"/>
  <c r="M2070" i="79"/>
  <c r="L2070" i="79"/>
  <c r="K2070" i="79"/>
  <c r="J2070" i="79"/>
  <c r="I2070" i="79"/>
  <c r="H2070" i="79"/>
  <c r="G2070" i="79"/>
  <c r="F2070" i="79"/>
  <c r="E2070" i="79"/>
  <c r="D2070" i="79"/>
  <c r="C2070" i="79"/>
  <c r="B2070" i="79"/>
  <c r="AE2069" i="79"/>
  <c r="R2069" i="79"/>
  <c r="P2069" i="79"/>
  <c r="T2069" i="79" s="1"/>
  <c r="AG2069" i="79" s="1"/>
  <c r="O2069" i="79"/>
  <c r="N2069" i="79"/>
  <c r="M2069" i="79"/>
  <c r="L2069" i="79"/>
  <c r="K2069" i="79"/>
  <c r="J2069" i="79"/>
  <c r="I2069" i="79"/>
  <c r="H2069" i="79"/>
  <c r="G2069" i="79"/>
  <c r="F2069" i="79"/>
  <c r="E2069" i="79"/>
  <c r="D2069" i="79"/>
  <c r="C2069" i="79"/>
  <c r="B2069" i="79"/>
  <c r="AE2068" i="79"/>
  <c r="R2068" i="79"/>
  <c r="P2068" i="79"/>
  <c r="T2068" i="79" s="1"/>
  <c r="O2068" i="79"/>
  <c r="N2068" i="79"/>
  <c r="M2068" i="79"/>
  <c r="L2068" i="79"/>
  <c r="K2068" i="79"/>
  <c r="J2068" i="79"/>
  <c r="I2068" i="79"/>
  <c r="H2068" i="79"/>
  <c r="G2068" i="79"/>
  <c r="F2068" i="79"/>
  <c r="E2068" i="79"/>
  <c r="D2068" i="79"/>
  <c r="C2068" i="79"/>
  <c r="B2068" i="79"/>
  <c r="AE2067" i="79"/>
  <c r="R2067" i="79"/>
  <c r="P2067" i="79"/>
  <c r="T2067" i="79" s="1"/>
  <c r="AG2067" i="79" s="1"/>
  <c r="O2067" i="79"/>
  <c r="N2067" i="79"/>
  <c r="M2067" i="79"/>
  <c r="L2067" i="79"/>
  <c r="K2067" i="79"/>
  <c r="J2067" i="79"/>
  <c r="I2067" i="79"/>
  <c r="H2067" i="79"/>
  <c r="G2067" i="79"/>
  <c r="F2067" i="79"/>
  <c r="E2067" i="79"/>
  <c r="D2067" i="79"/>
  <c r="C2067" i="79"/>
  <c r="B2067" i="79"/>
  <c r="AE2066" i="79"/>
  <c r="R2066" i="79"/>
  <c r="P2066" i="79"/>
  <c r="T2066" i="79" s="1"/>
  <c r="O2066" i="79"/>
  <c r="N2066" i="79"/>
  <c r="M2066" i="79"/>
  <c r="L2066" i="79"/>
  <c r="K2066" i="79"/>
  <c r="J2066" i="79"/>
  <c r="I2066" i="79"/>
  <c r="H2066" i="79"/>
  <c r="G2066" i="79"/>
  <c r="F2066" i="79"/>
  <c r="E2066" i="79"/>
  <c r="D2066" i="79"/>
  <c r="C2066" i="79"/>
  <c r="B2066" i="79"/>
  <c r="AE2065" i="79"/>
  <c r="R2065" i="79"/>
  <c r="P2065" i="79"/>
  <c r="T2065" i="79" s="1"/>
  <c r="AG2065" i="79" s="1"/>
  <c r="O2065" i="79"/>
  <c r="N2065" i="79"/>
  <c r="M2065" i="79"/>
  <c r="L2065" i="79"/>
  <c r="K2065" i="79"/>
  <c r="J2065" i="79"/>
  <c r="I2065" i="79"/>
  <c r="H2065" i="79"/>
  <c r="G2065" i="79"/>
  <c r="F2065" i="79"/>
  <c r="E2065" i="79"/>
  <c r="D2065" i="79"/>
  <c r="C2065" i="79"/>
  <c r="B2065" i="79"/>
  <c r="AE2064" i="79"/>
  <c r="R2064" i="79"/>
  <c r="P2064" i="79"/>
  <c r="T2064" i="79" s="1"/>
  <c r="O2064" i="79"/>
  <c r="N2064" i="79"/>
  <c r="M2064" i="79"/>
  <c r="L2064" i="79"/>
  <c r="K2064" i="79"/>
  <c r="J2064" i="79"/>
  <c r="I2064" i="79"/>
  <c r="H2064" i="79"/>
  <c r="G2064" i="79"/>
  <c r="F2064" i="79"/>
  <c r="E2064" i="79"/>
  <c r="D2064" i="79"/>
  <c r="C2064" i="79"/>
  <c r="B2064" i="79"/>
  <c r="AE2063" i="79"/>
  <c r="R2063" i="79"/>
  <c r="P2063" i="79"/>
  <c r="T2063" i="79" s="1"/>
  <c r="AG2063" i="79" s="1"/>
  <c r="O2063" i="79"/>
  <c r="N2063" i="79"/>
  <c r="M2063" i="79"/>
  <c r="L2063" i="79"/>
  <c r="K2063" i="79"/>
  <c r="J2063" i="79"/>
  <c r="I2063" i="79"/>
  <c r="H2063" i="79"/>
  <c r="G2063" i="79"/>
  <c r="F2063" i="79"/>
  <c r="E2063" i="79"/>
  <c r="D2063" i="79"/>
  <c r="C2063" i="79"/>
  <c r="B2063" i="79"/>
  <c r="AE2062" i="79"/>
  <c r="R2062" i="79"/>
  <c r="P2062" i="79"/>
  <c r="T2062" i="79" s="1"/>
  <c r="O2062" i="79"/>
  <c r="N2062" i="79"/>
  <c r="M2062" i="79"/>
  <c r="L2062" i="79"/>
  <c r="K2062" i="79"/>
  <c r="J2062" i="79"/>
  <c r="I2062" i="79"/>
  <c r="H2062" i="79"/>
  <c r="G2062" i="79"/>
  <c r="F2062" i="79"/>
  <c r="E2062" i="79"/>
  <c r="D2062" i="79"/>
  <c r="C2062" i="79"/>
  <c r="B2062" i="79"/>
  <c r="AE2061" i="79"/>
  <c r="R2061" i="79"/>
  <c r="P2061" i="79"/>
  <c r="T2061" i="79" s="1"/>
  <c r="AG2061" i="79" s="1"/>
  <c r="O2061" i="79"/>
  <c r="N2061" i="79"/>
  <c r="M2061" i="79"/>
  <c r="L2061" i="79"/>
  <c r="K2061" i="79"/>
  <c r="J2061" i="79"/>
  <c r="I2061" i="79"/>
  <c r="H2061" i="79"/>
  <c r="G2061" i="79"/>
  <c r="F2061" i="79"/>
  <c r="E2061" i="79"/>
  <c r="D2061" i="79"/>
  <c r="C2061" i="79"/>
  <c r="B2061" i="79"/>
  <c r="AE2060" i="79"/>
  <c r="R2060" i="79"/>
  <c r="P2060" i="79"/>
  <c r="T2060" i="79" s="1"/>
  <c r="O2060" i="79"/>
  <c r="N2060" i="79"/>
  <c r="M2060" i="79"/>
  <c r="L2060" i="79"/>
  <c r="K2060" i="79"/>
  <c r="J2060" i="79"/>
  <c r="I2060" i="79"/>
  <c r="H2060" i="79"/>
  <c r="G2060" i="79"/>
  <c r="F2060" i="79"/>
  <c r="E2060" i="79"/>
  <c r="D2060" i="79"/>
  <c r="C2060" i="79"/>
  <c r="B2060" i="79"/>
  <c r="AE2059" i="79"/>
  <c r="R2059" i="79"/>
  <c r="P2059" i="79"/>
  <c r="T2059" i="79" s="1"/>
  <c r="AG2059" i="79" s="1"/>
  <c r="O2059" i="79"/>
  <c r="N2059" i="79"/>
  <c r="M2059" i="79"/>
  <c r="L2059" i="79"/>
  <c r="K2059" i="79"/>
  <c r="J2059" i="79"/>
  <c r="I2059" i="79"/>
  <c r="H2059" i="79"/>
  <c r="G2059" i="79"/>
  <c r="F2059" i="79"/>
  <c r="E2059" i="79"/>
  <c r="D2059" i="79"/>
  <c r="C2059" i="79"/>
  <c r="B2059" i="79"/>
  <c r="AE2058" i="79"/>
  <c r="R2058" i="79"/>
  <c r="P2058" i="79"/>
  <c r="T2058" i="79" s="1"/>
  <c r="O2058" i="79"/>
  <c r="N2058" i="79"/>
  <c r="M2058" i="79"/>
  <c r="L2058" i="79"/>
  <c r="K2058" i="79"/>
  <c r="J2058" i="79"/>
  <c r="I2058" i="79"/>
  <c r="H2058" i="79"/>
  <c r="G2058" i="79"/>
  <c r="F2058" i="79"/>
  <c r="E2058" i="79"/>
  <c r="D2058" i="79"/>
  <c r="C2058" i="79"/>
  <c r="B2058" i="79"/>
  <c r="AE2057" i="79"/>
  <c r="R2057" i="79"/>
  <c r="P2057" i="79"/>
  <c r="T2057" i="79" s="1"/>
  <c r="AG2057" i="79" s="1"/>
  <c r="O2057" i="79"/>
  <c r="N2057" i="79"/>
  <c r="M2057" i="79"/>
  <c r="L2057" i="79"/>
  <c r="K2057" i="79"/>
  <c r="J2057" i="79"/>
  <c r="I2057" i="79"/>
  <c r="H2057" i="79"/>
  <c r="G2057" i="79"/>
  <c r="F2057" i="79"/>
  <c r="E2057" i="79"/>
  <c r="D2057" i="79"/>
  <c r="C2057" i="79"/>
  <c r="B2057" i="79"/>
  <c r="AE2056" i="79"/>
  <c r="R2056" i="79"/>
  <c r="P2056" i="79"/>
  <c r="T2056" i="79" s="1"/>
  <c r="O2056" i="79"/>
  <c r="N2056" i="79"/>
  <c r="M2056" i="79"/>
  <c r="L2056" i="79"/>
  <c r="K2056" i="79"/>
  <c r="J2056" i="79"/>
  <c r="I2056" i="79"/>
  <c r="H2056" i="79"/>
  <c r="G2056" i="79"/>
  <c r="F2056" i="79"/>
  <c r="E2056" i="79"/>
  <c r="D2056" i="79"/>
  <c r="C2056" i="79"/>
  <c r="B2056" i="79"/>
  <c r="AE2055" i="79"/>
  <c r="R2055" i="79"/>
  <c r="P2055" i="79"/>
  <c r="T2055" i="79" s="1"/>
  <c r="AG2055" i="79" s="1"/>
  <c r="O2055" i="79"/>
  <c r="N2055" i="79"/>
  <c r="M2055" i="79"/>
  <c r="L2055" i="79"/>
  <c r="K2055" i="79"/>
  <c r="J2055" i="79"/>
  <c r="I2055" i="79"/>
  <c r="H2055" i="79"/>
  <c r="G2055" i="79"/>
  <c r="F2055" i="79"/>
  <c r="E2055" i="79"/>
  <c r="D2055" i="79"/>
  <c r="C2055" i="79"/>
  <c r="B2055" i="79"/>
  <c r="AE2054" i="79"/>
  <c r="R2054" i="79"/>
  <c r="P2054" i="79"/>
  <c r="T2054" i="79" s="1"/>
  <c r="O2054" i="79"/>
  <c r="N2054" i="79"/>
  <c r="M2054" i="79"/>
  <c r="L2054" i="79"/>
  <c r="K2054" i="79"/>
  <c r="J2054" i="79"/>
  <c r="I2054" i="79"/>
  <c r="H2054" i="79"/>
  <c r="G2054" i="79"/>
  <c r="F2054" i="79"/>
  <c r="E2054" i="79"/>
  <c r="D2054" i="79"/>
  <c r="C2054" i="79"/>
  <c r="B2054" i="79"/>
  <c r="AE2053" i="79"/>
  <c r="R2053" i="79"/>
  <c r="P2053" i="79"/>
  <c r="T2053" i="79" s="1"/>
  <c r="AG2053" i="79" s="1"/>
  <c r="O2053" i="79"/>
  <c r="N2053" i="79"/>
  <c r="M2053" i="79"/>
  <c r="L2053" i="79"/>
  <c r="K2053" i="79"/>
  <c r="J2053" i="79"/>
  <c r="I2053" i="79"/>
  <c r="H2053" i="79"/>
  <c r="G2053" i="79"/>
  <c r="F2053" i="79"/>
  <c r="E2053" i="79"/>
  <c r="D2053" i="79"/>
  <c r="C2053" i="79"/>
  <c r="B2053" i="79"/>
  <c r="AE2052" i="79"/>
  <c r="R2052" i="79"/>
  <c r="P2052" i="79"/>
  <c r="T2052" i="79" s="1"/>
  <c r="O2052" i="79"/>
  <c r="N2052" i="79"/>
  <c r="M2052" i="79"/>
  <c r="L2052" i="79"/>
  <c r="K2052" i="79"/>
  <c r="J2052" i="79"/>
  <c r="I2052" i="79"/>
  <c r="H2052" i="79"/>
  <c r="G2052" i="79"/>
  <c r="F2052" i="79"/>
  <c r="E2052" i="79"/>
  <c r="D2052" i="79"/>
  <c r="C2052" i="79"/>
  <c r="B2052" i="79"/>
  <c r="AE2051" i="79"/>
  <c r="R2051" i="79"/>
  <c r="P2051" i="79"/>
  <c r="T2051" i="79" s="1"/>
  <c r="AG2051" i="79" s="1"/>
  <c r="O2051" i="79"/>
  <c r="N2051" i="79"/>
  <c r="M2051" i="79"/>
  <c r="L2051" i="79"/>
  <c r="K2051" i="79"/>
  <c r="J2051" i="79"/>
  <c r="I2051" i="79"/>
  <c r="H2051" i="79"/>
  <c r="G2051" i="79"/>
  <c r="F2051" i="79"/>
  <c r="E2051" i="79"/>
  <c r="D2051" i="79"/>
  <c r="C2051" i="79"/>
  <c r="B2051" i="79"/>
  <c r="AE2050" i="79"/>
  <c r="R2050" i="79"/>
  <c r="P2050" i="79"/>
  <c r="T2050" i="79" s="1"/>
  <c r="O2050" i="79"/>
  <c r="N2050" i="79"/>
  <c r="M2050" i="79"/>
  <c r="L2050" i="79"/>
  <c r="K2050" i="79"/>
  <c r="J2050" i="79"/>
  <c r="I2050" i="79"/>
  <c r="H2050" i="79"/>
  <c r="G2050" i="79"/>
  <c r="F2050" i="79"/>
  <c r="E2050" i="79"/>
  <c r="D2050" i="79"/>
  <c r="C2050" i="79"/>
  <c r="B2050" i="79"/>
  <c r="AE2049" i="79"/>
  <c r="R2049" i="79"/>
  <c r="P2049" i="79"/>
  <c r="T2049" i="79" s="1"/>
  <c r="AG2049" i="79" s="1"/>
  <c r="O2049" i="79"/>
  <c r="N2049" i="79"/>
  <c r="M2049" i="79"/>
  <c r="L2049" i="79"/>
  <c r="K2049" i="79"/>
  <c r="J2049" i="79"/>
  <c r="I2049" i="79"/>
  <c r="H2049" i="79"/>
  <c r="G2049" i="79"/>
  <c r="F2049" i="79"/>
  <c r="E2049" i="79"/>
  <c r="D2049" i="79"/>
  <c r="C2049" i="79"/>
  <c r="B2049" i="79"/>
  <c r="AE2048" i="79"/>
  <c r="R2048" i="79"/>
  <c r="P2048" i="79"/>
  <c r="T2048" i="79" s="1"/>
  <c r="O2048" i="79"/>
  <c r="N2048" i="79"/>
  <c r="M2048" i="79"/>
  <c r="L2048" i="79"/>
  <c r="K2048" i="79"/>
  <c r="J2048" i="79"/>
  <c r="I2048" i="79"/>
  <c r="H2048" i="79"/>
  <c r="G2048" i="79"/>
  <c r="F2048" i="79"/>
  <c r="E2048" i="79"/>
  <c r="D2048" i="79"/>
  <c r="C2048" i="79"/>
  <c r="B2048" i="79"/>
  <c r="AE2047" i="79"/>
  <c r="R2047" i="79"/>
  <c r="P2047" i="79"/>
  <c r="T2047" i="79" s="1"/>
  <c r="AG2047" i="79" s="1"/>
  <c r="O2047" i="79"/>
  <c r="N2047" i="79"/>
  <c r="M2047" i="79"/>
  <c r="L2047" i="79"/>
  <c r="K2047" i="79"/>
  <c r="J2047" i="79"/>
  <c r="I2047" i="79"/>
  <c r="H2047" i="79"/>
  <c r="G2047" i="79"/>
  <c r="F2047" i="79"/>
  <c r="E2047" i="79"/>
  <c r="D2047" i="79"/>
  <c r="C2047" i="79"/>
  <c r="B2047" i="79"/>
  <c r="AE2046" i="79"/>
  <c r="R2046" i="79"/>
  <c r="P2046" i="79"/>
  <c r="T2046" i="79" s="1"/>
  <c r="O2046" i="79"/>
  <c r="N2046" i="79"/>
  <c r="M2046" i="79"/>
  <c r="L2046" i="79"/>
  <c r="K2046" i="79"/>
  <c r="J2046" i="79"/>
  <c r="I2046" i="79"/>
  <c r="H2046" i="79"/>
  <c r="G2046" i="79"/>
  <c r="F2046" i="79"/>
  <c r="E2046" i="79"/>
  <c r="D2046" i="79"/>
  <c r="C2046" i="79"/>
  <c r="B2046" i="79"/>
  <c r="AE2045" i="79"/>
  <c r="R2045" i="79"/>
  <c r="P2045" i="79"/>
  <c r="T2045" i="79" s="1"/>
  <c r="AG2045" i="79" s="1"/>
  <c r="O2045" i="79"/>
  <c r="N2045" i="79"/>
  <c r="M2045" i="79"/>
  <c r="L2045" i="79"/>
  <c r="K2045" i="79"/>
  <c r="J2045" i="79"/>
  <c r="I2045" i="79"/>
  <c r="H2045" i="79"/>
  <c r="G2045" i="79"/>
  <c r="F2045" i="79"/>
  <c r="E2045" i="79"/>
  <c r="D2045" i="79"/>
  <c r="C2045" i="79"/>
  <c r="B2045" i="79"/>
  <c r="AE2044" i="79"/>
  <c r="R2044" i="79"/>
  <c r="P2044" i="79"/>
  <c r="T2044" i="79" s="1"/>
  <c r="O2044" i="79"/>
  <c r="N2044" i="79"/>
  <c r="M2044" i="79"/>
  <c r="L2044" i="79"/>
  <c r="K2044" i="79"/>
  <c r="J2044" i="79"/>
  <c r="I2044" i="79"/>
  <c r="H2044" i="79"/>
  <c r="G2044" i="79"/>
  <c r="F2044" i="79"/>
  <c r="E2044" i="79"/>
  <c r="D2044" i="79"/>
  <c r="C2044" i="79"/>
  <c r="B2044" i="79"/>
  <c r="AE2043" i="79"/>
  <c r="R2043" i="79"/>
  <c r="P2043" i="79"/>
  <c r="T2043" i="79" s="1"/>
  <c r="AG2043" i="79" s="1"/>
  <c r="O2043" i="79"/>
  <c r="N2043" i="79"/>
  <c r="M2043" i="79"/>
  <c r="L2043" i="79"/>
  <c r="K2043" i="79"/>
  <c r="J2043" i="79"/>
  <c r="I2043" i="79"/>
  <c r="H2043" i="79"/>
  <c r="G2043" i="79"/>
  <c r="F2043" i="79"/>
  <c r="E2043" i="79"/>
  <c r="D2043" i="79"/>
  <c r="C2043" i="79"/>
  <c r="B2043" i="79"/>
  <c r="AE2042" i="79"/>
  <c r="R2042" i="79"/>
  <c r="P2042" i="79"/>
  <c r="T2042" i="79" s="1"/>
  <c r="O2042" i="79"/>
  <c r="N2042" i="79"/>
  <c r="M2042" i="79"/>
  <c r="L2042" i="79"/>
  <c r="K2042" i="79"/>
  <c r="J2042" i="79"/>
  <c r="I2042" i="79"/>
  <c r="H2042" i="79"/>
  <c r="G2042" i="79"/>
  <c r="F2042" i="79"/>
  <c r="E2042" i="79"/>
  <c r="D2042" i="79"/>
  <c r="C2042" i="79"/>
  <c r="B2042" i="79"/>
  <c r="AE2041" i="79"/>
  <c r="R2041" i="79"/>
  <c r="P2041" i="79"/>
  <c r="T2041" i="79" s="1"/>
  <c r="AG2041" i="79" s="1"/>
  <c r="O2041" i="79"/>
  <c r="N2041" i="79"/>
  <c r="M2041" i="79"/>
  <c r="L2041" i="79"/>
  <c r="K2041" i="79"/>
  <c r="J2041" i="79"/>
  <c r="I2041" i="79"/>
  <c r="H2041" i="79"/>
  <c r="G2041" i="79"/>
  <c r="F2041" i="79"/>
  <c r="E2041" i="79"/>
  <c r="D2041" i="79"/>
  <c r="C2041" i="79"/>
  <c r="B2041" i="79"/>
  <c r="AE2040" i="79"/>
  <c r="R2040" i="79"/>
  <c r="P2040" i="79"/>
  <c r="T2040" i="79" s="1"/>
  <c r="O2040" i="79"/>
  <c r="N2040" i="79"/>
  <c r="M2040" i="79"/>
  <c r="L2040" i="79"/>
  <c r="K2040" i="79"/>
  <c r="J2040" i="79"/>
  <c r="I2040" i="79"/>
  <c r="H2040" i="79"/>
  <c r="G2040" i="79"/>
  <c r="F2040" i="79"/>
  <c r="E2040" i="79"/>
  <c r="D2040" i="79"/>
  <c r="C2040" i="79"/>
  <c r="B2040" i="79"/>
  <c r="AE2039" i="79"/>
  <c r="R2039" i="79"/>
  <c r="P2039" i="79"/>
  <c r="T2039" i="79" s="1"/>
  <c r="AG2039" i="79" s="1"/>
  <c r="O2039" i="79"/>
  <c r="N2039" i="79"/>
  <c r="M2039" i="79"/>
  <c r="L2039" i="79"/>
  <c r="K2039" i="79"/>
  <c r="J2039" i="79"/>
  <c r="I2039" i="79"/>
  <c r="H2039" i="79"/>
  <c r="G2039" i="79"/>
  <c r="F2039" i="79"/>
  <c r="E2039" i="79"/>
  <c r="D2039" i="79"/>
  <c r="C2039" i="79"/>
  <c r="B2039" i="79"/>
  <c r="AE2038" i="79"/>
  <c r="R2038" i="79"/>
  <c r="P2038" i="79"/>
  <c r="T2038" i="79" s="1"/>
  <c r="O2038" i="79"/>
  <c r="N2038" i="79"/>
  <c r="M2038" i="79"/>
  <c r="L2038" i="79"/>
  <c r="K2038" i="79"/>
  <c r="J2038" i="79"/>
  <c r="I2038" i="79"/>
  <c r="H2038" i="79"/>
  <c r="G2038" i="79"/>
  <c r="F2038" i="79"/>
  <c r="E2038" i="79"/>
  <c r="D2038" i="79"/>
  <c r="C2038" i="79"/>
  <c r="B2038" i="79"/>
  <c r="AE2037" i="79"/>
  <c r="R2037" i="79"/>
  <c r="P2037" i="79"/>
  <c r="T2037" i="79" s="1"/>
  <c r="AG2037" i="79" s="1"/>
  <c r="O2037" i="79"/>
  <c r="N2037" i="79"/>
  <c r="M2037" i="79"/>
  <c r="L2037" i="79"/>
  <c r="K2037" i="79"/>
  <c r="J2037" i="79"/>
  <c r="I2037" i="79"/>
  <c r="H2037" i="79"/>
  <c r="G2037" i="79"/>
  <c r="F2037" i="79"/>
  <c r="E2037" i="79"/>
  <c r="D2037" i="79"/>
  <c r="C2037" i="79"/>
  <c r="B2037" i="79"/>
  <c r="AE2036" i="79"/>
  <c r="R2036" i="79"/>
  <c r="P2036" i="79"/>
  <c r="T2036" i="79" s="1"/>
  <c r="O2036" i="79"/>
  <c r="N2036" i="79"/>
  <c r="M2036" i="79"/>
  <c r="L2036" i="79"/>
  <c r="K2036" i="79"/>
  <c r="J2036" i="79"/>
  <c r="I2036" i="79"/>
  <c r="H2036" i="79"/>
  <c r="G2036" i="79"/>
  <c r="F2036" i="79"/>
  <c r="E2036" i="79"/>
  <c r="D2036" i="79"/>
  <c r="C2036" i="79"/>
  <c r="B2036" i="79"/>
  <c r="AE2035" i="79"/>
  <c r="R2035" i="79"/>
  <c r="P2035" i="79"/>
  <c r="T2035" i="79" s="1"/>
  <c r="AG2035" i="79" s="1"/>
  <c r="O2035" i="79"/>
  <c r="N2035" i="79"/>
  <c r="M2035" i="79"/>
  <c r="L2035" i="79"/>
  <c r="K2035" i="79"/>
  <c r="J2035" i="79"/>
  <c r="I2035" i="79"/>
  <c r="H2035" i="79"/>
  <c r="G2035" i="79"/>
  <c r="F2035" i="79"/>
  <c r="E2035" i="79"/>
  <c r="D2035" i="79"/>
  <c r="C2035" i="79"/>
  <c r="B2035" i="79"/>
  <c r="AE2034" i="79"/>
  <c r="R2034" i="79"/>
  <c r="P2034" i="79"/>
  <c r="T2034" i="79" s="1"/>
  <c r="O2034" i="79"/>
  <c r="N2034" i="79"/>
  <c r="M2034" i="79"/>
  <c r="L2034" i="79"/>
  <c r="K2034" i="79"/>
  <c r="J2034" i="79"/>
  <c r="I2034" i="79"/>
  <c r="H2034" i="79"/>
  <c r="G2034" i="79"/>
  <c r="F2034" i="79"/>
  <c r="E2034" i="79"/>
  <c r="D2034" i="79"/>
  <c r="C2034" i="79"/>
  <c r="B2034" i="79"/>
  <c r="AE2033" i="79"/>
  <c r="R2033" i="79"/>
  <c r="P2033" i="79"/>
  <c r="T2033" i="79" s="1"/>
  <c r="AG2033" i="79" s="1"/>
  <c r="O2033" i="79"/>
  <c r="N2033" i="79"/>
  <c r="M2033" i="79"/>
  <c r="L2033" i="79"/>
  <c r="K2033" i="79"/>
  <c r="J2033" i="79"/>
  <c r="I2033" i="79"/>
  <c r="H2033" i="79"/>
  <c r="G2033" i="79"/>
  <c r="F2033" i="79"/>
  <c r="E2033" i="79"/>
  <c r="D2033" i="79"/>
  <c r="C2033" i="79"/>
  <c r="B2033" i="79"/>
  <c r="AE2032" i="79"/>
  <c r="R2032" i="79"/>
  <c r="P2032" i="79"/>
  <c r="T2032" i="79" s="1"/>
  <c r="O2032" i="79"/>
  <c r="N2032" i="79"/>
  <c r="M2032" i="79"/>
  <c r="L2032" i="79"/>
  <c r="K2032" i="79"/>
  <c r="J2032" i="79"/>
  <c r="I2032" i="79"/>
  <c r="H2032" i="79"/>
  <c r="G2032" i="79"/>
  <c r="F2032" i="79"/>
  <c r="E2032" i="79"/>
  <c r="D2032" i="79"/>
  <c r="C2032" i="79"/>
  <c r="B2032" i="79"/>
  <c r="AE2031" i="79"/>
  <c r="R2031" i="79"/>
  <c r="P2031" i="79"/>
  <c r="T2031" i="79" s="1"/>
  <c r="AG2031" i="79" s="1"/>
  <c r="O2031" i="79"/>
  <c r="N2031" i="79"/>
  <c r="M2031" i="79"/>
  <c r="L2031" i="79"/>
  <c r="K2031" i="79"/>
  <c r="J2031" i="79"/>
  <c r="I2031" i="79"/>
  <c r="H2031" i="79"/>
  <c r="G2031" i="79"/>
  <c r="F2031" i="79"/>
  <c r="E2031" i="79"/>
  <c r="D2031" i="79"/>
  <c r="C2031" i="79"/>
  <c r="B2031" i="79"/>
  <c r="AE2030" i="79"/>
  <c r="R2030" i="79"/>
  <c r="P2030" i="79"/>
  <c r="T2030" i="79" s="1"/>
  <c r="O2030" i="79"/>
  <c r="N2030" i="79"/>
  <c r="M2030" i="79"/>
  <c r="L2030" i="79"/>
  <c r="K2030" i="79"/>
  <c r="J2030" i="79"/>
  <c r="I2030" i="79"/>
  <c r="H2030" i="79"/>
  <c r="G2030" i="79"/>
  <c r="F2030" i="79"/>
  <c r="E2030" i="79"/>
  <c r="D2030" i="79"/>
  <c r="C2030" i="79"/>
  <c r="B2030" i="79"/>
  <c r="AE2029" i="79"/>
  <c r="R2029" i="79"/>
  <c r="P2029" i="79"/>
  <c r="T2029" i="79" s="1"/>
  <c r="AG2029" i="79" s="1"/>
  <c r="O2029" i="79"/>
  <c r="N2029" i="79"/>
  <c r="M2029" i="79"/>
  <c r="L2029" i="79"/>
  <c r="K2029" i="79"/>
  <c r="J2029" i="79"/>
  <c r="I2029" i="79"/>
  <c r="H2029" i="79"/>
  <c r="G2029" i="79"/>
  <c r="F2029" i="79"/>
  <c r="E2029" i="79"/>
  <c r="D2029" i="79"/>
  <c r="C2029" i="79"/>
  <c r="B2029" i="79"/>
  <c r="AE2028" i="79"/>
  <c r="R2028" i="79"/>
  <c r="P2028" i="79"/>
  <c r="T2028" i="79" s="1"/>
  <c r="O2028" i="79"/>
  <c r="N2028" i="79"/>
  <c r="M2028" i="79"/>
  <c r="L2028" i="79"/>
  <c r="K2028" i="79"/>
  <c r="J2028" i="79"/>
  <c r="I2028" i="79"/>
  <c r="H2028" i="79"/>
  <c r="G2028" i="79"/>
  <c r="F2028" i="79"/>
  <c r="E2028" i="79"/>
  <c r="D2028" i="79"/>
  <c r="C2028" i="79"/>
  <c r="B2028" i="79"/>
  <c r="AE2027" i="79"/>
  <c r="R2027" i="79"/>
  <c r="P2027" i="79"/>
  <c r="T2027" i="79" s="1"/>
  <c r="AG2027" i="79" s="1"/>
  <c r="O2027" i="79"/>
  <c r="N2027" i="79"/>
  <c r="M2027" i="79"/>
  <c r="L2027" i="79"/>
  <c r="K2027" i="79"/>
  <c r="J2027" i="79"/>
  <c r="I2027" i="79"/>
  <c r="H2027" i="79"/>
  <c r="G2027" i="79"/>
  <c r="F2027" i="79"/>
  <c r="E2027" i="79"/>
  <c r="D2027" i="79"/>
  <c r="C2027" i="79"/>
  <c r="B2027" i="79"/>
  <c r="AE2026" i="79"/>
  <c r="R2026" i="79"/>
  <c r="P2026" i="79"/>
  <c r="T2026" i="79" s="1"/>
  <c r="O2026" i="79"/>
  <c r="N2026" i="79"/>
  <c r="M2026" i="79"/>
  <c r="L2026" i="79"/>
  <c r="K2026" i="79"/>
  <c r="J2026" i="79"/>
  <c r="I2026" i="79"/>
  <c r="H2026" i="79"/>
  <c r="G2026" i="79"/>
  <c r="F2026" i="79"/>
  <c r="E2026" i="79"/>
  <c r="D2026" i="79"/>
  <c r="C2026" i="79"/>
  <c r="B2026" i="79"/>
  <c r="AE2025" i="79"/>
  <c r="R2025" i="79"/>
  <c r="P2025" i="79"/>
  <c r="T2025" i="79" s="1"/>
  <c r="AG2025" i="79" s="1"/>
  <c r="O2025" i="79"/>
  <c r="N2025" i="79"/>
  <c r="M2025" i="79"/>
  <c r="L2025" i="79"/>
  <c r="K2025" i="79"/>
  <c r="J2025" i="79"/>
  <c r="I2025" i="79"/>
  <c r="H2025" i="79"/>
  <c r="G2025" i="79"/>
  <c r="F2025" i="79"/>
  <c r="E2025" i="79"/>
  <c r="D2025" i="79"/>
  <c r="C2025" i="79"/>
  <c r="B2025" i="79"/>
  <c r="AE2024" i="79"/>
  <c r="R2024" i="79"/>
  <c r="P2024" i="79"/>
  <c r="T2024" i="79" s="1"/>
  <c r="O2024" i="79"/>
  <c r="N2024" i="79"/>
  <c r="M2024" i="79"/>
  <c r="L2024" i="79"/>
  <c r="K2024" i="79"/>
  <c r="J2024" i="79"/>
  <c r="I2024" i="79"/>
  <c r="H2024" i="79"/>
  <c r="G2024" i="79"/>
  <c r="F2024" i="79"/>
  <c r="E2024" i="79"/>
  <c r="D2024" i="79"/>
  <c r="C2024" i="79"/>
  <c r="B2024" i="79"/>
  <c r="AE2023" i="79"/>
  <c r="R2023" i="79"/>
  <c r="P2023" i="79"/>
  <c r="T2023" i="79" s="1"/>
  <c r="AG2023" i="79" s="1"/>
  <c r="O2023" i="79"/>
  <c r="N2023" i="79"/>
  <c r="M2023" i="79"/>
  <c r="L2023" i="79"/>
  <c r="K2023" i="79"/>
  <c r="J2023" i="79"/>
  <c r="I2023" i="79"/>
  <c r="H2023" i="79"/>
  <c r="G2023" i="79"/>
  <c r="F2023" i="79"/>
  <c r="E2023" i="79"/>
  <c r="D2023" i="79"/>
  <c r="C2023" i="79"/>
  <c r="B2023" i="79"/>
  <c r="AE2022" i="79"/>
  <c r="R2022" i="79"/>
  <c r="P2022" i="79"/>
  <c r="T2022" i="79" s="1"/>
  <c r="O2022" i="79"/>
  <c r="N2022" i="79"/>
  <c r="M2022" i="79"/>
  <c r="L2022" i="79"/>
  <c r="K2022" i="79"/>
  <c r="J2022" i="79"/>
  <c r="I2022" i="79"/>
  <c r="H2022" i="79"/>
  <c r="G2022" i="79"/>
  <c r="F2022" i="79"/>
  <c r="E2022" i="79"/>
  <c r="D2022" i="79"/>
  <c r="C2022" i="79"/>
  <c r="B2022" i="79"/>
  <c r="AE2021" i="79"/>
  <c r="R2021" i="79"/>
  <c r="P2021" i="79"/>
  <c r="T2021" i="79" s="1"/>
  <c r="AG2021" i="79" s="1"/>
  <c r="O2021" i="79"/>
  <c r="N2021" i="79"/>
  <c r="M2021" i="79"/>
  <c r="L2021" i="79"/>
  <c r="K2021" i="79"/>
  <c r="J2021" i="79"/>
  <c r="I2021" i="79"/>
  <c r="H2021" i="79"/>
  <c r="G2021" i="79"/>
  <c r="F2021" i="79"/>
  <c r="E2021" i="79"/>
  <c r="D2021" i="79"/>
  <c r="C2021" i="79"/>
  <c r="B2021" i="79"/>
  <c r="AE2020" i="79"/>
  <c r="R2020" i="79"/>
  <c r="P2020" i="79"/>
  <c r="T2020" i="79" s="1"/>
  <c r="O2020" i="79"/>
  <c r="N2020" i="79"/>
  <c r="M2020" i="79"/>
  <c r="L2020" i="79"/>
  <c r="K2020" i="79"/>
  <c r="J2020" i="79"/>
  <c r="I2020" i="79"/>
  <c r="H2020" i="79"/>
  <c r="G2020" i="79"/>
  <c r="F2020" i="79"/>
  <c r="E2020" i="79"/>
  <c r="D2020" i="79"/>
  <c r="C2020" i="79"/>
  <c r="B2020" i="79"/>
  <c r="AE2019" i="79"/>
  <c r="R2019" i="79"/>
  <c r="P2019" i="79"/>
  <c r="T2019" i="79" s="1"/>
  <c r="AG2019" i="79" s="1"/>
  <c r="O2019" i="79"/>
  <c r="N2019" i="79"/>
  <c r="M2019" i="79"/>
  <c r="L2019" i="79"/>
  <c r="K2019" i="79"/>
  <c r="J2019" i="79"/>
  <c r="I2019" i="79"/>
  <c r="H2019" i="79"/>
  <c r="G2019" i="79"/>
  <c r="F2019" i="79"/>
  <c r="E2019" i="79"/>
  <c r="D2019" i="79"/>
  <c r="C2019" i="79"/>
  <c r="B2019" i="79"/>
  <c r="AE2018" i="79"/>
  <c r="R2018" i="79"/>
  <c r="P2018" i="79"/>
  <c r="T2018" i="79" s="1"/>
  <c r="O2018" i="79"/>
  <c r="N2018" i="79"/>
  <c r="M2018" i="79"/>
  <c r="L2018" i="79"/>
  <c r="K2018" i="79"/>
  <c r="J2018" i="79"/>
  <c r="I2018" i="79"/>
  <c r="H2018" i="79"/>
  <c r="G2018" i="79"/>
  <c r="F2018" i="79"/>
  <c r="E2018" i="79"/>
  <c r="D2018" i="79"/>
  <c r="C2018" i="79"/>
  <c r="B2018" i="79"/>
  <c r="AE2017" i="79"/>
  <c r="R2017" i="79"/>
  <c r="P2017" i="79"/>
  <c r="T2017" i="79" s="1"/>
  <c r="AG2017" i="79" s="1"/>
  <c r="O2017" i="79"/>
  <c r="N2017" i="79"/>
  <c r="M2017" i="79"/>
  <c r="L2017" i="79"/>
  <c r="K2017" i="79"/>
  <c r="J2017" i="79"/>
  <c r="I2017" i="79"/>
  <c r="H2017" i="79"/>
  <c r="G2017" i="79"/>
  <c r="F2017" i="79"/>
  <c r="E2017" i="79"/>
  <c r="D2017" i="79"/>
  <c r="C2017" i="79"/>
  <c r="B2017" i="79"/>
  <c r="AE2016" i="79"/>
  <c r="R2016" i="79"/>
  <c r="P2016" i="79"/>
  <c r="T2016" i="79" s="1"/>
  <c r="O2016" i="79"/>
  <c r="N2016" i="79"/>
  <c r="M2016" i="79"/>
  <c r="L2016" i="79"/>
  <c r="K2016" i="79"/>
  <c r="J2016" i="79"/>
  <c r="I2016" i="79"/>
  <c r="H2016" i="79"/>
  <c r="G2016" i="79"/>
  <c r="F2016" i="79"/>
  <c r="E2016" i="79"/>
  <c r="D2016" i="79"/>
  <c r="C2016" i="79"/>
  <c r="B2016" i="79"/>
  <c r="AE2015" i="79"/>
  <c r="R2015" i="79"/>
  <c r="P2015" i="79"/>
  <c r="T2015" i="79" s="1"/>
  <c r="AG2015" i="79" s="1"/>
  <c r="O2015" i="79"/>
  <c r="N2015" i="79"/>
  <c r="M2015" i="79"/>
  <c r="L2015" i="79"/>
  <c r="K2015" i="79"/>
  <c r="J2015" i="79"/>
  <c r="I2015" i="79"/>
  <c r="H2015" i="79"/>
  <c r="G2015" i="79"/>
  <c r="F2015" i="79"/>
  <c r="E2015" i="79"/>
  <c r="D2015" i="79"/>
  <c r="C2015" i="79"/>
  <c r="B2015" i="79"/>
  <c r="AE2014" i="79"/>
  <c r="R2014" i="79"/>
  <c r="P2014" i="79"/>
  <c r="T2014" i="79" s="1"/>
  <c r="O2014" i="79"/>
  <c r="N2014" i="79"/>
  <c r="M2014" i="79"/>
  <c r="L2014" i="79"/>
  <c r="K2014" i="79"/>
  <c r="J2014" i="79"/>
  <c r="I2014" i="79"/>
  <c r="H2014" i="79"/>
  <c r="G2014" i="79"/>
  <c r="F2014" i="79"/>
  <c r="E2014" i="79"/>
  <c r="D2014" i="79"/>
  <c r="C2014" i="79"/>
  <c r="B2014" i="79"/>
  <c r="AE2013" i="79"/>
  <c r="R2013" i="79"/>
  <c r="P2013" i="79"/>
  <c r="T2013" i="79" s="1"/>
  <c r="O2013" i="79"/>
  <c r="N2013" i="79"/>
  <c r="M2013" i="79"/>
  <c r="L2013" i="79"/>
  <c r="K2013" i="79"/>
  <c r="J2013" i="79"/>
  <c r="I2013" i="79"/>
  <c r="H2013" i="79"/>
  <c r="G2013" i="79"/>
  <c r="F2013" i="79"/>
  <c r="E2013" i="79"/>
  <c r="D2013" i="79"/>
  <c r="C2013" i="79"/>
  <c r="B2013" i="79"/>
  <c r="AE2012" i="79"/>
  <c r="R2012" i="79"/>
  <c r="P2012" i="79"/>
  <c r="T2012" i="79" s="1"/>
  <c r="O2012" i="79"/>
  <c r="N2012" i="79"/>
  <c r="M2012" i="79"/>
  <c r="L2012" i="79"/>
  <c r="K2012" i="79"/>
  <c r="J2012" i="79"/>
  <c r="I2012" i="79"/>
  <c r="H2012" i="79"/>
  <c r="G2012" i="79"/>
  <c r="F2012" i="79"/>
  <c r="E2012" i="79"/>
  <c r="D2012" i="79"/>
  <c r="C2012" i="79"/>
  <c r="B2012" i="79"/>
  <c r="AE2011" i="79"/>
  <c r="R2011" i="79"/>
  <c r="P2011" i="79"/>
  <c r="T2011" i="79" s="1"/>
  <c r="O2011" i="79"/>
  <c r="N2011" i="79"/>
  <c r="M2011" i="79"/>
  <c r="L2011" i="79"/>
  <c r="K2011" i="79"/>
  <c r="J2011" i="79"/>
  <c r="I2011" i="79"/>
  <c r="H2011" i="79"/>
  <c r="G2011" i="79"/>
  <c r="F2011" i="79"/>
  <c r="E2011" i="79"/>
  <c r="D2011" i="79"/>
  <c r="C2011" i="79"/>
  <c r="B2011" i="79"/>
  <c r="AE2010" i="79"/>
  <c r="R2010" i="79"/>
  <c r="P2010" i="79"/>
  <c r="T2010" i="79" s="1"/>
  <c r="O2010" i="79"/>
  <c r="N2010" i="79"/>
  <c r="M2010" i="79"/>
  <c r="L2010" i="79"/>
  <c r="K2010" i="79"/>
  <c r="J2010" i="79"/>
  <c r="I2010" i="79"/>
  <c r="H2010" i="79"/>
  <c r="G2010" i="79"/>
  <c r="F2010" i="79"/>
  <c r="E2010" i="79"/>
  <c r="D2010" i="79"/>
  <c r="C2010" i="79"/>
  <c r="B2010" i="79"/>
  <c r="AE2009" i="79"/>
  <c r="R2009" i="79"/>
  <c r="P2009" i="79"/>
  <c r="T2009" i="79" s="1"/>
  <c r="O2009" i="79"/>
  <c r="N2009" i="79"/>
  <c r="M2009" i="79"/>
  <c r="L2009" i="79"/>
  <c r="K2009" i="79"/>
  <c r="J2009" i="79"/>
  <c r="I2009" i="79"/>
  <c r="H2009" i="79"/>
  <c r="G2009" i="79"/>
  <c r="F2009" i="79"/>
  <c r="E2009" i="79"/>
  <c r="D2009" i="79"/>
  <c r="C2009" i="79"/>
  <c r="B2009" i="79"/>
  <c r="AE2008" i="79"/>
  <c r="R2008" i="79"/>
  <c r="P2008" i="79"/>
  <c r="T2008" i="79" s="1"/>
  <c r="O2008" i="79"/>
  <c r="N2008" i="79"/>
  <c r="M2008" i="79"/>
  <c r="L2008" i="79"/>
  <c r="K2008" i="79"/>
  <c r="J2008" i="79"/>
  <c r="I2008" i="79"/>
  <c r="H2008" i="79"/>
  <c r="G2008" i="79"/>
  <c r="F2008" i="79"/>
  <c r="E2008" i="79"/>
  <c r="D2008" i="79"/>
  <c r="C2008" i="79"/>
  <c r="B2008" i="79"/>
  <c r="AE2007" i="79"/>
  <c r="R2007" i="79"/>
  <c r="P2007" i="79"/>
  <c r="T2007" i="79" s="1"/>
  <c r="O2007" i="79"/>
  <c r="N2007" i="79"/>
  <c r="M2007" i="79"/>
  <c r="L2007" i="79"/>
  <c r="K2007" i="79"/>
  <c r="J2007" i="79"/>
  <c r="I2007" i="79"/>
  <c r="H2007" i="79"/>
  <c r="G2007" i="79"/>
  <c r="F2007" i="79"/>
  <c r="E2007" i="79"/>
  <c r="D2007" i="79"/>
  <c r="C2007" i="79"/>
  <c r="B2007" i="79"/>
  <c r="AE2006" i="79"/>
  <c r="R2006" i="79"/>
  <c r="P2006" i="79"/>
  <c r="T2006" i="79" s="1"/>
  <c r="O2006" i="79"/>
  <c r="N2006" i="79"/>
  <c r="M2006" i="79"/>
  <c r="L2006" i="79"/>
  <c r="K2006" i="79"/>
  <c r="J2006" i="79"/>
  <c r="I2006" i="79"/>
  <c r="H2006" i="79"/>
  <c r="G2006" i="79"/>
  <c r="F2006" i="79"/>
  <c r="E2006" i="79"/>
  <c r="D2006" i="79"/>
  <c r="C2006" i="79"/>
  <c r="B2006" i="79"/>
  <c r="AE2005" i="79"/>
  <c r="R2005" i="79"/>
  <c r="P2005" i="79"/>
  <c r="T2005" i="79" s="1"/>
  <c r="O2005" i="79"/>
  <c r="N2005" i="79"/>
  <c r="M2005" i="79"/>
  <c r="L2005" i="79"/>
  <c r="K2005" i="79"/>
  <c r="J2005" i="79"/>
  <c r="I2005" i="79"/>
  <c r="H2005" i="79"/>
  <c r="G2005" i="79"/>
  <c r="F2005" i="79"/>
  <c r="E2005" i="79"/>
  <c r="D2005" i="79"/>
  <c r="C2005" i="79"/>
  <c r="B2005" i="79"/>
  <c r="AE2004" i="79"/>
  <c r="R2004" i="79"/>
  <c r="P2004" i="79"/>
  <c r="T2004" i="79" s="1"/>
  <c r="O2004" i="79"/>
  <c r="N2004" i="79"/>
  <c r="M2004" i="79"/>
  <c r="L2004" i="79"/>
  <c r="K2004" i="79"/>
  <c r="J2004" i="79"/>
  <c r="I2004" i="79"/>
  <c r="H2004" i="79"/>
  <c r="G2004" i="79"/>
  <c r="F2004" i="79"/>
  <c r="E2004" i="79"/>
  <c r="D2004" i="79"/>
  <c r="C2004" i="79"/>
  <c r="B2004" i="79"/>
  <c r="AE2003" i="79"/>
  <c r="R2003" i="79"/>
  <c r="P2003" i="79"/>
  <c r="T2003" i="79" s="1"/>
  <c r="O2003" i="79"/>
  <c r="N2003" i="79"/>
  <c r="M2003" i="79"/>
  <c r="L2003" i="79"/>
  <c r="K2003" i="79"/>
  <c r="J2003" i="79"/>
  <c r="I2003" i="79"/>
  <c r="H2003" i="79"/>
  <c r="G2003" i="79"/>
  <c r="F2003" i="79"/>
  <c r="E2003" i="79"/>
  <c r="D2003" i="79"/>
  <c r="C2003" i="79"/>
  <c r="B2003" i="79"/>
  <c r="AE2002" i="79"/>
  <c r="R2002" i="79"/>
  <c r="P2002" i="79"/>
  <c r="T2002" i="79" s="1"/>
  <c r="O2002" i="79"/>
  <c r="N2002" i="79"/>
  <c r="M2002" i="79"/>
  <c r="L2002" i="79"/>
  <c r="K2002" i="79"/>
  <c r="J2002" i="79"/>
  <c r="I2002" i="79"/>
  <c r="H2002" i="79"/>
  <c r="G2002" i="79"/>
  <c r="F2002" i="79"/>
  <c r="E2002" i="79"/>
  <c r="D2002" i="79"/>
  <c r="C2002" i="79"/>
  <c r="B2002" i="79"/>
  <c r="AE2001" i="79"/>
  <c r="R2001" i="79"/>
  <c r="P2001" i="79"/>
  <c r="T2001" i="79" s="1"/>
  <c r="O2001" i="79"/>
  <c r="N2001" i="79"/>
  <c r="M2001" i="79"/>
  <c r="L2001" i="79"/>
  <c r="K2001" i="79"/>
  <c r="J2001" i="79"/>
  <c r="I2001" i="79"/>
  <c r="H2001" i="79"/>
  <c r="G2001" i="79"/>
  <c r="F2001" i="79"/>
  <c r="E2001" i="79"/>
  <c r="D2001" i="79"/>
  <c r="C2001" i="79"/>
  <c r="B2001" i="79"/>
  <c r="AE2000" i="79"/>
  <c r="R2000" i="79"/>
  <c r="P2000" i="79"/>
  <c r="T2000" i="79" s="1"/>
  <c r="O2000" i="79"/>
  <c r="N2000" i="79"/>
  <c r="M2000" i="79"/>
  <c r="L2000" i="79"/>
  <c r="K2000" i="79"/>
  <c r="J2000" i="79"/>
  <c r="I2000" i="79"/>
  <c r="H2000" i="79"/>
  <c r="G2000" i="79"/>
  <c r="F2000" i="79"/>
  <c r="E2000" i="79"/>
  <c r="D2000" i="79"/>
  <c r="C2000" i="79"/>
  <c r="B2000" i="79"/>
  <c r="AE1999" i="79"/>
  <c r="R1999" i="79"/>
  <c r="P1999" i="79"/>
  <c r="T1999" i="79" s="1"/>
  <c r="O1999" i="79"/>
  <c r="N1999" i="79"/>
  <c r="M1999" i="79"/>
  <c r="L1999" i="79"/>
  <c r="K1999" i="79"/>
  <c r="J1999" i="79"/>
  <c r="I1999" i="79"/>
  <c r="H1999" i="79"/>
  <c r="G1999" i="79"/>
  <c r="F1999" i="79"/>
  <c r="E1999" i="79"/>
  <c r="D1999" i="79"/>
  <c r="C1999" i="79"/>
  <c r="B1999" i="79"/>
  <c r="AE1998" i="79"/>
  <c r="R1998" i="79"/>
  <c r="P1998" i="79"/>
  <c r="T1998" i="79" s="1"/>
  <c r="O1998" i="79"/>
  <c r="N1998" i="79"/>
  <c r="M1998" i="79"/>
  <c r="L1998" i="79"/>
  <c r="K1998" i="79"/>
  <c r="J1998" i="79"/>
  <c r="I1998" i="79"/>
  <c r="H1998" i="79"/>
  <c r="G1998" i="79"/>
  <c r="F1998" i="79"/>
  <c r="E1998" i="79"/>
  <c r="D1998" i="79"/>
  <c r="C1998" i="79"/>
  <c r="B1998" i="79"/>
  <c r="AE1997" i="79"/>
  <c r="R1997" i="79"/>
  <c r="P1997" i="79"/>
  <c r="T1997" i="79" s="1"/>
  <c r="O1997" i="79"/>
  <c r="N1997" i="79"/>
  <c r="M1997" i="79"/>
  <c r="L1997" i="79"/>
  <c r="K1997" i="79"/>
  <c r="J1997" i="79"/>
  <c r="I1997" i="79"/>
  <c r="H1997" i="79"/>
  <c r="G1997" i="79"/>
  <c r="F1997" i="79"/>
  <c r="E1997" i="79"/>
  <c r="D1997" i="79"/>
  <c r="C1997" i="79"/>
  <c r="B1997" i="79"/>
  <c r="AE1996" i="79"/>
  <c r="R1996" i="79"/>
  <c r="P1996" i="79"/>
  <c r="T1996" i="79" s="1"/>
  <c r="O1996" i="79"/>
  <c r="N1996" i="79"/>
  <c r="M1996" i="79"/>
  <c r="L1996" i="79"/>
  <c r="K1996" i="79"/>
  <c r="J1996" i="79"/>
  <c r="I1996" i="79"/>
  <c r="H1996" i="79"/>
  <c r="G1996" i="79"/>
  <c r="F1996" i="79"/>
  <c r="E1996" i="79"/>
  <c r="D1996" i="79"/>
  <c r="C1996" i="79"/>
  <c r="B1996" i="79"/>
  <c r="AE1995" i="79"/>
  <c r="R1995" i="79"/>
  <c r="P1995" i="79"/>
  <c r="T1995" i="79" s="1"/>
  <c r="O1995" i="79"/>
  <c r="N1995" i="79"/>
  <c r="M1995" i="79"/>
  <c r="L1995" i="79"/>
  <c r="K1995" i="79"/>
  <c r="J1995" i="79"/>
  <c r="I1995" i="79"/>
  <c r="H1995" i="79"/>
  <c r="G1995" i="79"/>
  <c r="F1995" i="79"/>
  <c r="E1995" i="79"/>
  <c r="D1995" i="79"/>
  <c r="C1995" i="79"/>
  <c r="B1995" i="79"/>
  <c r="AE1994" i="79"/>
  <c r="R1994" i="79"/>
  <c r="P1994" i="79"/>
  <c r="T1994" i="79" s="1"/>
  <c r="O1994" i="79"/>
  <c r="N1994" i="79"/>
  <c r="M1994" i="79"/>
  <c r="L1994" i="79"/>
  <c r="K1994" i="79"/>
  <c r="J1994" i="79"/>
  <c r="I1994" i="79"/>
  <c r="H1994" i="79"/>
  <c r="G1994" i="79"/>
  <c r="F1994" i="79"/>
  <c r="E1994" i="79"/>
  <c r="D1994" i="79"/>
  <c r="C1994" i="79"/>
  <c r="B1994" i="79"/>
  <c r="AE1993" i="79"/>
  <c r="R1993" i="79"/>
  <c r="P1993" i="79"/>
  <c r="T1993" i="79" s="1"/>
  <c r="O1993" i="79"/>
  <c r="N1993" i="79"/>
  <c r="M1993" i="79"/>
  <c r="L1993" i="79"/>
  <c r="K1993" i="79"/>
  <c r="J1993" i="79"/>
  <c r="I1993" i="79"/>
  <c r="H1993" i="79"/>
  <c r="G1993" i="79"/>
  <c r="F1993" i="79"/>
  <c r="E1993" i="79"/>
  <c r="D1993" i="79"/>
  <c r="C1993" i="79"/>
  <c r="B1993" i="79"/>
  <c r="AE1992" i="79"/>
  <c r="R1992" i="79"/>
  <c r="P1992" i="79"/>
  <c r="T1992" i="79" s="1"/>
  <c r="O1992" i="79"/>
  <c r="N1992" i="79"/>
  <c r="M1992" i="79"/>
  <c r="L1992" i="79"/>
  <c r="K1992" i="79"/>
  <c r="J1992" i="79"/>
  <c r="I1992" i="79"/>
  <c r="H1992" i="79"/>
  <c r="G1992" i="79"/>
  <c r="F1992" i="79"/>
  <c r="E1992" i="79"/>
  <c r="D1992" i="79"/>
  <c r="C1992" i="79"/>
  <c r="B1992" i="79"/>
  <c r="AE1991" i="79"/>
  <c r="R1991" i="79"/>
  <c r="P1991" i="79"/>
  <c r="T1991" i="79" s="1"/>
  <c r="O1991" i="79"/>
  <c r="N1991" i="79"/>
  <c r="M1991" i="79"/>
  <c r="L1991" i="79"/>
  <c r="K1991" i="79"/>
  <c r="J1991" i="79"/>
  <c r="I1991" i="79"/>
  <c r="H1991" i="79"/>
  <c r="G1991" i="79"/>
  <c r="F1991" i="79"/>
  <c r="E1991" i="79"/>
  <c r="D1991" i="79"/>
  <c r="C1991" i="79"/>
  <c r="B1991" i="79"/>
  <c r="AE1990" i="79"/>
  <c r="R1990" i="79"/>
  <c r="P1990" i="79"/>
  <c r="T1990" i="79" s="1"/>
  <c r="O1990" i="79"/>
  <c r="N1990" i="79"/>
  <c r="M1990" i="79"/>
  <c r="L1990" i="79"/>
  <c r="K1990" i="79"/>
  <c r="J1990" i="79"/>
  <c r="I1990" i="79"/>
  <c r="H1990" i="79"/>
  <c r="G1990" i="79"/>
  <c r="F1990" i="79"/>
  <c r="E1990" i="79"/>
  <c r="D1990" i="79"/>
  <c r="C1990" i="79"/>
  <c r="B1990" i="79"/>
  <c r="AE1989" i="79"/>
  <c r="R1989" i="79"/>
  <c r="P1989" i="79"/>
  <c r="T1989" i="79" s="1"/>
  <c r="O1989" i="79"/>
  <c r="N1989" i="79"/>
  <c r="M1989" i="79"/>
  <c r="L1989" i="79"/>
  <c r="K1989" i="79"/>
  <c r="J1989" i="79"/>
  <c r="I1989" i="79"/>
  <c r="H1989" i="79"/>
  <c r="G1989" i="79"/>
  <c r="F1989" i="79"/>
  <c r="E1989" i="79"/>
  <c r="D1989" i="79"/>
  <c r="C1989" i="79"/>
  <c r="B1989" i="79"/>
  <c r="AE1988" i="79"/>
  <c r="R1988" i="79"/>
  <c r="P1988" i="79"/>
  <c r="T1988" i="79" s="1"/>
  <c r="O1988" i="79"/>
  <c r="N1988" i="79"/>
  <c r="M1988" i="79"/>
  <c r="L1988" i="79"/>
  <c r="K1988" i="79"/>
  <c r="J1988" i="79"/>
  <c r="I1988" i="79"/>
  <c r="H1988" i="79"/>
  <c r="G1988" i="79"/>
  <c r="F1988" i="79"/>
  <c r="E1988" i="79"/>
  <c r="D1988" i="79"/>
  <c r="C1988" i="79"/>
  <c r="B1988" i="79"/>
  <c r="AE1987" i="79"/>
  <c r="R1987" i="79"/>
  <c r="P1987" i="79"/>
  <c r="T1987" i="79" s="1"/>
  <c r="O1987" i="79"/>
  <c r="N1987" i="79"/>
  <c r="M1987" i="79"/>
  <c r="L1987" i="79"/>
  <c r="K1987" i="79"/>
  <c r="J1987" i="79"/>
  <c r="I1987" i="79"/>
  <c r="H1987" i="79"/>
  <c r="G1987" i="79"/>
  <c r="F1987" i="79"/>
  <c r="E1987" i="79"/>
  <c r="D1987" i="79"/>
  <c r="C1987" i="79"/>
  <c r="B1987" i="79"/>
  <c r="AE1986" i="79"/>
  <c r="R1986" i="79"/>
  <c r="P1986" i="79"/>
  <c r="T1986" i="79" s="1"/>
  <c r="O1986" i="79"/>
  <c r="N1986" i="79"/>
  <c r="M1986" i="79"/>
  <c r="L1986" i="79"/>
  <c r="K1986" i="79"/>
  <c r="J1986" i="79"/>
  <c r="I1986" i="79"/>
  <c r="H1986" i="79"/>
  <c r="G1986" i="79"/>
  <c r="F1986" i="79"/>
  <c r="E1986" i="79"/>
  <c r="D1986" i="79"/>
  <c r="C1986" i="79"/>
  <c r="B1986" i="79"/>
  <c r="AE1985" i="79"/>
  <c r="R1985" i="79"/>
  <c r="P1985" i="79"/>
  <c r="T1985" i="79" s="1"/>
  <c r="O1985" i="79"/>
  <c r="N1985" i="79"/>
  <c r="M1985" i="79"/>
  <c r="L1985" i="79"/>
  <c r="K1985" i="79"/>
  <c r="J1985" i="79"/>
  <c r="I1985" i="79"/>
  <c r="H1985" i="79"/>
  <c r="G1985" i="79"/>
  <c r="F1985" i="79"/>
  <c r="E1985" i="79"/>
  <c r="D1985" i="79"/>
  <c r="C1985" i="79"/>
  <c r="B1985" i="79"/>
  <c r="AE1984" i="79"/>
  <c r="R1984" i="79"/>
  <c r="P1984" i="79"/>
  <c r="T1984" i="79" s="1"/>
  <c r="O1984" i="79"/>
  <c r="N1984" i="79"/>
  <c r="M1984" i="79"/>
  <c r="L1984" i="79"/>
  <c r="K1984" i="79"/>
  <c r="J1984" i="79"/>
  <c r="I1984" i="79"/>
  <c r="H1984" i="79"/>
  <c r="G1984" i="79"/>
  <c r="F1984" i="79"/>
  <c r="E1984" i="79"/>
  <c r="D1984" i="79"/>
  <c r="C1984" i="79"/>
  <c r="B1984" i="79"/>
  <c r="AE1983" i="79"/>
  <c r="R1983" i="79"/>
  <c r="P1983" i="79"/>
  <c r="T1983" i="79" s="1"/>
  <c r="O1983" i="79"/>
  <c r="N1983" i="79"/>
  <c r="M1983" i="79"/>
  <c r="L1983" i="79"/>
  <c r="K1983" i="79"/>
  <c r="J1983" i="79"/>
  <c r="I1983" i="79"/>
  <c r="H1983" i="79"/>
  <c r="G1983" i="79"/>
  <c r="F1983" i="79"/>
  <c r="E1983" i="79"/>
  <c r="D1983" i="79"/>
  <c r="C1983" i="79"/>
  <c r="B1983" i="79"/>
  <c r="AE1982" i="79"/>
  <c r="R1982" i="79"/>
  <c r="P1982" i="79"/>
  <c r="T1982" i="79" s="1"/>
  <c r="O1982" i="79"/>
  <c r="N1982" i="79"/>
  <c r="M1982" i="79"/>
  <c r="L1982" i="79"/>
  <c r="K1982" i="79"/>
  <c r="J1982" i="79"/>
  <c r="I1982" i="79"/>
  <c r="H1982" i="79"/>
  <c r="G1982" i="79"/>
  <c r="F1982" i="79"/>
  <c r="E1982" i="79"/>
  <c r="D1982" i="79"/>
  <c r="C1982" i="79"/>
  <c r="B1982" i="79"/>
  <c r="AE1981" i="79"/>
  <c r="R1981" i="79"/>
  <c r="P1981" i="79"/>
  <c r="T1981" i="79" s="1"/>
  <c r="O1981" i="79"/>
  <c r="N1981" i="79"/>
  <c r="M1981" i="79"/>
  <c r="L1981" i="79"/>
  <c r="K1981" i="79"/>
  <c r="J1981" i="79"/>
  <c r="I1981" i="79"/>
  <c r="H1981" i="79"/>
  <c r="G1981" i="79"/>
  <c r="F1981" i="79"/>
  <c r="E1981" i="79"/>
  <c r="D1981" i="79"/>
  <c r="C1981" i="79"/>
  <c r="B1981" i="79"/>
  <c r="AE1980" i="79"/>
  <c r="R1980" i="79"/>
  <c r="P1980" i="79"/>
  <c r="T1980" i="79" s="1"/>
  <c r="O1980" i="79"/>
  <c r="N1980" i="79"/>
  <c r="M1980" i="79"/>
  <c r="L1980" i="79"/>
  <c r="K1980" i="79"/>
  <c r="J1980" i="79"/>
  <c r="I1980" i="79"/>
  <c r="H1980" i="79"/>
  <c r="G1980" i="79"/>
  <c r="F1980" i="79"/>
  <c r="E1980" i="79"/>
  <c r="D1980" i="79"/>
  <c r="C1980" i="79"/>
  <c r="B1980" i="79"/>
  <c r="AE1979" i="79"/>
  <c r="R1979" i="79"/>
  <c r="P1979" i="79"/>
  <c r="T1979" i="79" s="1"/>
  <c r="O1979" i="79"/>
  <c r="N1979" i="79"/>
  <c r="M1979" i="79"/>
  <c r="L1979" i="79"/>
  <c r="K1979" i="79"/>
  <c r="J1979" i="79"/>
  <c r="I1979" i="79"/>
  <c r="H1979" i="79"/>
  <c r="G1979" i="79"/>
  <c r="F1979" i="79"/>
  <c r="E1979" i="79"/>
  <c r="D1979" i="79"/>
  <c r="C1979" i="79"/>
  <c r="B1979" i="79"/>
  <c r="AE1978" i="79"/>
  <c r="R1978" i="79"/>
  <c r="P1978" i="79"/>
  <c r="T1978" i="79" s="1"/>
  <c r="O1978" i="79"/>
  <c r="N1978" i="79"/>
  <c r="M1978" i="79"/>
  <c r="L1978" i="79"/>
  <c r="K1978" i="79"/>
  <c r="J1978" i="79"/>
  <c r="I1978" i="79"/>
  <c r="H1978" i="79"/>
  <c r="G1978" i="79"/>
  <c r="F1978" i="79"/>
  <c r="E1978" i="79"/>
  <c r="D1978" i="79"/>
  <c r="C1978" i="79"/>
  <c r="B1978" i="79"/>
  <c r="AE1977" i="79"/>
  <c r="R1977" i="79"/>
  <c r="P1977" i="79"/>
  <c r="T1977" i="79" s="1"/>
  <c r="O1977" i="79"/>
  <c r="N1977" i="79"/>
  <c r="M1977" i="79"/>
  <c r="L1977" i="79"/>
  <c r="K1977" i="79"/>
  <c r="J1977" i="79"/>
  <c r="I1977" i="79"/>
  <c r="H1977" i="79"/>
  <c r="G1977" i="79"/>
  <c r="F1977" i="79"/>
  <c r="E1977" i="79"/>
  <c r="D1977" i="79"/>
  <c r="C1977" i="79"/>
  <c r="B1977" i="79"/>
  <c r="AE1976" i="79"/>
  <c r="R1976" i="79"/>
  <c r="P1976" i="79"/>
  <c r="T1976" i="79" s="1"/>
  <c r="O1976" i="79"/>
  <c r="N1976" i="79"/>
  <c r="M1976" i="79"/>
  <c r="L1976" i="79"/>
  <c r="K1976" i="79"/>
  <c r="J1976" i="79"/>
  <c r="I1976" i="79"/>
  <c r="H1976" i="79"/>
  <c r="G1976" i="79"/>
  <c r="F1976" i="79"/>
  <c r="E1976" i="79"/>
  <c r="D1976" i="79"/>
  <c r="C1976" i="79"/>
  <c r="B1976" i="79"/>
  <c r="AE1975" i="79"/>
  <c r="R1975" i="79"/>
  <c r="P1975" i="79"/>
  <c r="T1975" i="79" s="1"/>
  <c r="O1975" i="79"/>
  <c r="N1975" i="79"/>
  <c r="M1975" i="79"/>
  <c r="L1975" i="79"/>
  <c r="K1975" i="79"/>
  <c r="J1975" i="79"/>
  <c r="I1975" i="79"/>
  <c r="H1975" i="79"/>
  <c r="G1975" i="79"/>
  <c r="F1975" i="79"/>
  <c r="E1975" i="79"/>
  <c r="D1975" i="79"/>
  <c r="C1975" i="79"/>
  <c r="B1975" i="79"/>
  <c r="AE1974" i="79"/>
  <c r="R1974" i="79"/>
  <c r="P1974" i="79"/>
  <c r="T1974" i="79" s="1"/>
  <c r="O1974" i="79"/>
  <c r="N1974" i="79"/>
  <c r="M1974" i="79"/>
  <c r="L1974" i="79"/>
  <c r="K1974" i="79"/>
  <c r="J1974" i="79"/>
  <c r="I1974" i="79"/>
  <c r="H1974" i="79"/>
  <c r="G1974" i="79"/>
  <c r="F1974" i="79"/>
  <c r="E1974" i="79"/>
  <c r="D1974" i="79"/>
  <c r="C1974" i="79"/>
  <c r="B1974" i="79"/>
  <c r="AE1973" i="79"/>
  <c r="R1973" i="79"/>
  <c r="P1973" i="79"/>
  <c r="T1973" i="79" s="1"/>
  <c r="O1973" i="79"/>
  <c r="N1973" i="79"/>
  <c r="M1973" i="79"/>
  <c r="L1973" i="79"/>
  <c r="K1973" i="79"/>
  <c r="J1973" i="79"/>
  <c r="I1973" i="79"/>
  <c r="H1973" i="79"/>
  <c r="G1973" i="79"/>
  <c r="F1973" i="79"/>
  <c r="E1973" i="79"/>
  <c r="D1973" i="79"/>
  <c r="C1973" i="79"/>
  <c r="B1973" i="79"/>
  <c r="AE1972" i="79"/>
  <c r="R1972" i="79"/>
  <c r="P1972" i="79"/>
  <c r="T1972" i="79" s="1"/>
  <c r="O1972" i="79"/>
  <c r="N1972" i="79"/>
  <c r="M1972" i="79"/>
  <c r="L1972" i="79"/>
  <c r="K1972" i="79"/>
  <c r="J1972" i="79"/>
  <c r="I1972" i="79"/>
  <c r="H1972" i="79"/>
  <c r="G1972" i="79"/>
  <c r="F1972" i="79"/>
  <c r="E1972" i="79"/>
  <c r="D1972" i="79"/>
  <c r="C1972" i="79"/>
  <c r="B1972" i="79"/>
  <c r="AE1971" i="79"/>
  <c r="R1971" i="79"/>
  <c r="P1971" i="79"/>
  <c r="T1971" i="79" s="1"/>
  <c r="O1971" i="79"/>
  <c r="N1971" i="79"/>
  <c r="M1971" i="79"/>
  <c r="L1971" i="79"/>
  <c r="K1971" i="79"/>
  <c r="J1971" i="79"/>
  <c r="I1971" i="79"/>
  <c r="H1971" i="79"/>
  <c r="G1971" i="79"/>
  <c r="F1971" i="79"/>
  <c r="E1971" i="79"/>
  <c r="D1971" i="79"/>
  <c r="C1971" i="79"/>
  <c r="B1971" i="79"/>
  <c r="AE1970" i="79"/>
  <c r="R1970" i="79"/>
  <c r="P1970" i="79"/>
  <c r="T1970" i="79" s="1"/>
  <c r="O1970" i="79"/>
  <c r="N1970" i="79"/>
  <c r="M1970" i="79"/>
  <c r="L1970" i="79"/>
  <c r="K1970" i="79"/>
  <c r="J1970" i="79"/>
  <c r="I1970" i="79"/>
  <c r="H1970" i="79"/>
  <c r="G1970" i="79"/>
  <c r="F1970" i="79"/>
  <c r="E1970" i="79"/>
  <c r="D1970" i="79"/>
  <c r="C1970" i="79"/>
  <c r="B1970" i="79"/>
  <c r="AE1969" i="79"/>
  <c r="R1969" i="79"/>
  <c r="P1969" i="79"/>
  <c r="T1969" i="79" s="1"/>
  <c r="O1969" i="79"/>
  <c r="N1969" i="79"/>
  <c r="M1969" i="79"/>
  <c r="L1969" i="79"/>
  <c r="K1969" i="79"/>
  <c r="J1969" i="79"/>
  <c r="I1969" i="79"/>
  <c r="H1969" i="79"/>
  <c r="G1969" i="79"/>
  <c r="F1969" i="79"/>
  <c r="E1969" i="79"/>
  <c r="D1969" i="79"/>
  <c r="C1969" i="79"/>
  <c r="B1969" i="79"/>
  <c r="AE1968" i="79"/>
  <c r="R1968" i="79"/>
  <c r="P1968" i="79"/>
  <c r="T1968" i="79" s="1"/>
  <c r="O1968" i="79"/>
  <c r="N1968" i="79"/>
  <c r="M1968" i="79"/>
  <c r="L1968" i="79"/>
  <c r="K1968" i="79"/>
  <c r="J1968" i="79"/>
  <c r="I1968" i="79"/>
  <c r="H1968" i="79"/>
  <c r="G1968" i="79"/>
  <c r="F1968" i="79"/>
  <c r="E1968" i="79"/>
  <c r="D1968" i="79"/>
  <c r="C1968" i="79"/>
  <c r="B1968" i="79"/>
  <c r="AE1967" i="79"/>
  <c r="R1967" i="79"/>
  <c r="P1967" i="79"/>
  <c r="T1967" i="79" s="1"/>
  <c r="O1967" i="79"/>
  <c r="N1967" i="79"/>
  <c r="M1967" i="79"/>
  <c r="L1967" i="79"/>
  <c r="K1967" i="79"/>
  <c r="J1967" i="79"/>
  <c r="I1967" i="79"/>
  <c r="H1967" i="79"/>
  <c r="G1967" i="79"/>
  <c r="F1967" i="79"/>
  <c r="E1967" i="79"/>
  <c r="D1967" i="79"/>
  <c r="C1967" i="79"/>
  <c r="B1967" i="79"/>
  <c r="AE1966" i="79"/>
  <c r="R1966" i="79"/>
  <c r="P1966" i="79"/>
  <c r="T1966" i="79" s="1"/>
  <c r="O1966" i="79"/>
  <c r="N1966" i="79"/>
  <c r="M1966" i="79"/>
  <c r="L1966" i="79"/>
  <c r="K1966" i="79"/>
  <c r="J1966" i="79"/>
  <c r="I1966" i="79"/>
  <c r="H1966" i="79"/>
  <c r="G1966" i="79"/>
  <c r="F1966" i="79"/>
  <c r="E1966" i="79"/>
  <c r="D1966" i="79"/>
  <c r="C1966" i="79"/>
  <c r="B1966" i="79"/>
  <c r="AE1965" i="79"/>
  <c r="R1965" i="79"/>
  <c r="P1965" i="79"/>
  <c r="T1965" i="79" s="1"/>
  <c r="O1965" i="79"/>
  <c r="N1965" i="79"/>
  <c r="M1965" i="79"/>
  <c r="L1965" i="79"/>
  <c r="K1965" i="79"/>
  <c r="J1965" i="79"/>
  <c r="I1965" i="79"/>
  <c r="H1965" i="79"/>
  <c r="G1965" i="79"/>
  <c r="F1965" i="79"/>
  <c r="E1965" i="79"/>
  <c r="D1965" i="79"/>
  <c r="C1965" i="79"/>
  <c r="B1965" i="79"/>
  <c r="AE1964" i="79"/>
  <c r="R1964" i="79"/>
  <c r="P1964" i="79"/>
  <c r="T1964" i="79" s="1"/>
  <c r="O1964" i="79"/>
  <c r="N1964" i="79"/>
  <c r="M1964" i="79"/>
  <c r="L1964" i="79"/>
  <c r="K1964" i="79"/>
  <c r="J1964" i="79"/>
  <c r="I1964" i="79"/>
  <c r="H1964" i="79"/>
  <c r="G1964" i="79"/>
  <c r="F1964" i="79"/>
  <c r="E1964" i="79"/>
  <c r="D1964" i="79"/>
  <c r="C1964" i="79"/>
  <c r="B1964" i="79"/>
  <c r="AE1963" i="79"/>
  <c r="R1963" i="79"/>
  <c r="P1963" i="79"/>
  <c r="T1963" i="79" s="1"/>
  <c r="O1963" i="79"/>
  <c r="N1963" i="79"/>
  <c r="M1963" i="79"/>
  <c r="L1963" i="79"/>
  <c r="K1963" i="79"/>
  <c r="J1963" i="79"/>
  <c r="I1963" i="79"/>
  <c r="H1963" i="79"/>
  <c r="G1963" i="79"/>
  <c r="F1963" i="79"/>
  <c r="E1963" i="79"/>
  <c r="D1963" i="79"/>
  <c r="C1963" i="79"/>
  <c r="B1963" i="79"/>
  <c r="AE1962" i="79"/>
  <c r="R1962" i="79"/>
  <c r="P1962" i="79"/>
  <c r="T1962" i="79" s="1"/>
  <c r="O1962" i="79"/>
  <c r="N1962" i="79"/>
  <c r="M1962" i="79"/>
  <c r="L1962" i="79"/>
  <c r="K1962" i="79"/>
  <c r="J1962" i="79"/>
  <c r="I1962" i="79"/>
  <c r="H1962" i="79"/>
  <c r="G1962" i="79"/>
  <c r="F1962" i="79"/>
  <c r="E1962" i="79"/>
  <c r="D1962" i="79"/>
  <c r="C1962" i="79"/>
  <c r="B1962" i="79"/>
  <c r="AE1961" i="79"/>
  <c r="R1961" i="79"/>
  <c r="P1961" i="79"/>
  <c r="T1961" i="79" s="1"/>
  <c r="O1961" i="79"/>
  <c r="N1961" i="79"/>
  <c r="M1961" i="79"/>
  <c r="L1961" i="79"/>
  <c r="K1961" i="79"/>
  <c r="J1961" i="79"/>
  <c r="I1961" i="79"/>
  <c r="H1961" i="79"/>
  <c r="G1961" i="79"/>
  <c r="F1961" i="79"/>
  <c r="E1961" i="79"/>
  <c r="D1961" i="79"/>
  <c r="C1961" i="79"/>
  <c r="B1961" i="79"/>
  <c r="AE1960" i="79"/>
  <c r="R1960" i="79"/>
  <c r="P1960" i="79"/>
  <c r="T1960" i="79" s="1"/>
  <c r="O1960" i="79"/>
  <c r="N1960" i="79"/>
  <c r="M1960" i="79"/>
  <c r="L1960" i="79"/>
  <c r="K1960" i="79"/>
  <c r="J1960" i="79"/>
  <c r="I1960" i="79"/>
  <c r="H1960" i="79"/>
  <c r="G1960" i="79"/>
  <c r="F1960" i="79"/>
  <c r="E1960" i="79"/>
  <c r="D1960" i="79"/>
  <c r="C1960" i="79"/>
  <c r="B1960" i="79"/>
  <c r="AE1959" i="79"/>
  <c r="R1959" i="79"/>
  <c r="P1959" i="79"/>
  <c r="T1959" i="79" s="1"/>
  <c r="O1959" i="79"/>
  <c r="N1959" i="79"/>
  <c r="M1959" i="79"/>
  <c r="L1959" i="79"/>
  <c r="K1959" i="79"/>
  <c r="J1959" i="79"/>
  <c r="I1959" i="79"/>
  <c r="H1959" i="79"/>
  <c r="G1959" i="79"/>
  <c r="F1959" i="79"/>
  <c r="E1959" i="79"/>
  <c r="D1959" i="79"/>
  <c r="C1959" i="79"/>
  <c r="B1959" i="79"/>
  <c r="AE1958" i="79"/>
  <c r="R1958" i="79"/>
  <c r="P1958" i="79"/>
  <c r="T1958" i="79" s="1"/>
  <c r="O1958" i="79"/>
  <c r="N1958" i="79"/>
  <c r="M1958" i="79"/>
  <c r="L1958" i="79"/>
  <c r="K1958" i="79"/>
  <c r="J1958" i="79"/>
  <c r="I1958" i="79"/>
  <c r="H1958" i="79"/>
  <c r="G1958" i="79"/>
  <c r="F1958" i="79"/>
  <c r="E1958" i="79"/>
  <c r="D1958" i="79"/>
  <c r="C1958" i="79"/>
  <c r="B1958" i="79"/>
  <c r="AE1957" i="79"/>
  <c r="R1957" i="79"/>
  <c r="P1957" i="79"/>
  <c r="T1957" i="79" s="1"/>
  <c r="O1957" i="79"/>
  <c r="N1957" i="79"/>
  <c r="M1957" i="79"/>
  <c r="L1957" i="79"/>
  <c r="K1957" i="79"/>
  <c r="J1957" i="79"/>
  <c r="I1957" i="79"/>
  <c r="H1957" i="79"/>
  <c r="G1957" i="79"/>
  <c r="F1957" i="79"/>
  <c r="E1957" i="79"/>
  <c r="D1957" i="79"/>
  <c r="C1957" i="79"/>
  <c r="B1957" i="79"/>
  <c r="AE1956" i="79"/>
  <c r="R1956" i="79"/>
  <c r="P1956" i="79"/>
  <c r="T1956" i="79" s="1"/>
  <c r="O1956" i="79"/>
  <c r="N1956" i="79"/>
  <c r="M1956" i="79"/>
  <c r="L1956" i="79"/>
  <c r="K1956" i="79"/>
  <c r="J1956" i="79"/>
  <c r="I1956" i="79"/>
  <c r="H1956" i="79"/>
  <c r="G1956" i="79"/>
  <c r="F1956" i="79"/>
  <c r="E1956" i="79"/>
  <c r="D1956" i="79"/>
  <c r="C1956" i="79"/>
  <c r="B1956" i="79"/>
  <c r="AE1955" i="79"/>
  <c r="R1955" i="79"/>
  <c r="P1955" i="79"/>
  <c r="T1955" i="79" s="1"/>
  <c r="O1955" i="79"/>
  <c r="N1955" i="79"/>
  <c r="M1955" i="79"/>
  <c r="L1955" i="79"/>
  <c r="K1955" i="79"/>
  <c r="J1955" i="79"/>
  <c r="I1955" i="79"/>
  <c r="H1955" i="79"/>
  <c r="G1955" i="79"/>
  <c r="F1955" i="79"/>
  <c r="E1955" i="79"/>
  <c r="D1955" i="79"/>
  <c r="C1955" i="79"/>
  <c r="B1955" i="79"/>
  <c r="AE1954" i="79"/>
  <c r="R1954" i="79"/>
  <c r="P1954" i="79"/>
  <c r="T1954" i="79" s="1"/>
  <c r="O1954" i="79"/>
  <c r="N1954" i="79"/>
  <c r="M1954" i="79"/>
  <c r="L1954" i="79"/>
  <c r="K1954" i="79"/>
  <c r="J1954" i="79"/>
  <c r="I1954" i="79"/>
  <c r="H1954" i="79"/>
  <c r="G1954" i="79"/>
  <c r="F1954" i="79"/>
  <c r="E1954" i="79"/>
  <c r="D1954" i="79"/>
  <c r="C1954" i="79"/>
  <c r="B1954" i="79"/>
  <c r="AE1953" i="79"/>
  <c r="R1953" i="79"/>
  <c r="P1953" i="79"/>
  <c r="T1953" i="79" s="1"/>
  <c r="O1953" i="79"/>
  <c r="N1953" i="79"/>
  <c r="M1953" i="79"/>
  <c r="L1953" i="79"/>
  <c r="K1953" i="79"/>
  <c r="J1953" i="79"/>
  <c r="I1953" i="79"/>
  <c r="H1953" i="79"/>
  <c r="G1953" i="79"/>
  <c r="F1953" i="79"/>
  <c r="E1953" i="79"/>
  <c r="D1953" i="79"/>
  <c r="C1953" i="79"/>
  <c r="B1953" i="79"/>
  <c r="AE1952" i="79"/>
  <c r="R1952" i="79"/>
  <c r="P1952" i="79"/>
  <c r="T1952" i="79" s="1"/>
  <c r="O1952" i="79"/>
  <c r="N1952" i="79"/>
  <c r="M1952" i="79"/>
  <c r="L1952" i="79"/>
  <c r="K1952" i="79"/>
  <c r="J1952" i="79"/>
  <c r="I1952" i="79"/>
  <c r="H1952" i="79"/>
  <c r="G1952" i="79"/>
  <c r="F1952" i="79"/>
  <c r="E1952" i="79"/>
  <c r="D1952" i="79"/>
  <c r="C1952" i="79"/>
  <c r="B1952" i="79"/>
  <c r="AE1951" i="79"/>
  <c r="R1951" i="79"/>
  <c r="P1951" i="79"/>
  <c r="T1951" i="79" s="1"/>
  <c r="O1951" i="79"/>
  <c r="N1951" i="79"/>
  <c r="M1951" i="79"/>
  <c r="L1951" i="79"/>
  <c r="K1951" i="79"/>
  <c r="J1951" i="79"/>
  <c r="I1951" i="79"/>
  <c r="H1951" i="79"/>
  <c r="G1951" i="79"/>
  <c r="F1951" i="79"/>
  <c r="E1951" i="79"/>
  <c r="D1951" i="79"/>
  <c r="C1951" i="79"/>
  <c r="B1951" i="79"/>
  <c r="AE1950" i="79"/>
  <c r="R1950" i="79"/>
  <c r="P1950" i="79"/>
  <c r="T1950" i="79" s="1"/>
  <c r="O1950" i="79"/>
  <c r="N1950" i="79"/>
  <c r="M1950" i="79"/>
  <c r="L1950" i="79"/>
  <c r="K1950" i="79"/>
  <c r="J1950" i="79"/>
  <c r="I1950" i="79"/>
  <c r="H1950" i="79"/>
  <c r="G1950" i="79"/>
  <c r="F1950" i="79"/>
  <c r="E1950" i="79"/>
  <c r="D1950" i="79"/>
  <c r="C1950" i="79"/>
  <c r="B1950" i="79"/>
  <c r="AE1949" i="79"/>
  <c r="R1949" i="79"/>
  <c r="P1949" i="79"/>
  <c r="T1949" i="79" s="1"/>
  <c r="O1949" i="79"/>
  <c r="N1949" i="79"/>
  <c r="M1949" i="79"/>
  <c r="L1949" i="79"/>
  <c r="K1949" i="79"/>
  <c r="J1949" i="79"/>
  <c r="I1949" i="79"/>
  <c r="H1949" i="79"/>
  <c r="G1949" i="79"/>
  <c r="F1949" i="79"/>
  <c r="E1949" i="79"/>
  <c r="D1949" i="79"/>
  <c r="C1949" i="79"/>
  <c r="B1949" i="79"/>
  <c r="AE1948" i="79"/>
  <c r="R1948" i="79"/>
  <c r="P1948" i="79"/>
  <c r="T1948" i="79" s="1"/>
  <c r="O1948" i="79"/>
  <c r="N1948" i="79"/>
  <c r="M1948" i="79"/>
  <c r="L1948" i="79"/>
  <c r="K1948" i="79"/>
  <c r="J1948" i="79"/>
  <c r="I1948" i="79"/>
  <c r="H1948" i="79"/>
  <c r="G1948" i="79"/>
  <c r="F1948" i="79"/>
  <c r="E1948" i="79"/>
  <c r="D1948" i="79"/>
  <c r="C1948" i="79"/>
  <c r="B1948" i="79"/>
  <c r="AE1947" i="79"/>
  <c r="R1947" i="79"/>
  <c r="P1947" i="79"/>
  <c r="T1947" i="79" s="1"/>
  <c r="O1947" i="79"/>
  <c r="N1947" i="79"/>
  <c r="M1947" i="79"/>
  <c r="L1947" i="79"/>
  <c r="K1947" i="79"/>
  <c r="J1947" i="79"/>
  <c r="I1947" i="79"/>
  <c r="H1947" i="79"/>
  <c r="G1947" i="79"/>
  <c r="F1947" i="79"/>
  <c r="E1947" i="79"/>
  <c r="D1947" i="79"/>
  <c r="C1947" i="79"/>
  <c r="B1947" i="79"/>
  <c r="AE1946" i="79"/>
  <c r="R1946" i="79"/>
  <c r="P1946" i="79"/>
  <c r="T1946" i="79" s="1"/>
  <c r="O1946" i="79"/>
  <c r="N1946" i="79"/>
  <c r="M1946" i="79"/>
  <c r="L1946" i="79"/>
  <c r="K1946" i="79"/>
  <c r="J1946" i="79"/>
  <c r="I1946" i="79"/>
  <c r="H1946" i="79"/>
  <c r="G1946" i="79"/>
  <c r="F1946" i="79"/>
  <c r="E1946" i="79"/>
  <c r="D1946" i="79"/>
  <c r="C1946" i="79"/>
  <c r="B1946" i="79"/>
  <c r="AE1945" i="79"/>
  <c r="R1945" i="79"/>
  <c r="P1945" i="79"/>
  <c r="T1945" i="79" s="1"/>
  <c r="O1945" i="79"/>
  <c r="N1945" i="79"/>
  <c r="M1945" i="79"/>
  <c r="L1945" i="79"/>
  <c r="K1945" i="79"/>
  <c r="J1945" i="79"/>
  <c r="I1945" i="79"/>
  <c r="H1945" i="79"/>
  <c r="G1945" i="79"/>
  <c r="F1945" i="79"/>
  <c r="E1945" i="79"/>
  <c r="D1945" i="79"/>
  <c r="C1945" i="79"/>
  <c r="B1945" i="79"/>
  <c r="AE1944" i="79"/>
  <c r="R1944" i="79"/>
  <c r="P1944" i="79"/>
  <c r="T1944" i="79" s="1"/>
  <c r="O1944" i="79"/>
  <c r="N1944" i="79"/>
  <c r="M1944" i="79"/>
  <c r="L1944" i="79"/>
  <c r="K1944" i="79"/>
  <c r="J1944" i="79"/>
  <c r="I1944" i="79"/>
  <c r="H1944" i="79"/>
  <c r="G1944" i="79"/>
  <c r="F1944" i="79"/>
  <c r="E1944" i="79"/>
  <c r="D1944" i="79"/>
  <c r="C1944" i="79"/>
  <c r="B1944" i="79"/>
  <c r="AE1943" i="79"/>
  <c r="R1943" i="79"/>
  <c r="P1943" i="79"/>
  <c r="T1943" i="79" s="1"/>
  <c r="O1943" i="79"/>
  <c r="N1943" i="79"/>
  <c r="M1943" i="79"/>
  <c r="L1943" i="79"/>
  <c r="K1943" i="79"/>
  <c r="J1943" i="79"/>
  <c r="I1943" i="79"/>
  <c r="H1943" i="79"/>
  <c r="G1943" i="79"/>
  <c r="F1943" i="79"/>
  <c r="E1943" i="79"/>
  <c r="D1943" i="79"/>
  <c r="C1943" i="79"/>
  <c r="B1943" i="79"/>
  <c r="AE1942" i="79"/>
  <c r="R1942" i="79"/>
  <c r="P1942" i="79"/>
  <c r="T1942" i="79" s="1"/>
  <c r="O1942" i="79"/>
  <c r="N1942" i="79"/>
  <c r="M1942" i="79"/>
  <c r="L1942" i="79"/>
  <c r="K1942" i="79"/>
  <c r="J1942" i="79"/>
  <c r="I1942" i="79"/>
  <c r="H1942" i="79"/>
  <c r="G1942" i="79"/>
  <c r="F1942" i="79"/>
  <c r="E1942" i="79"/>
  <c r="D1942" i="79"/>
  <c r="C1942" i="79"/>
  <c r="B1942" i="79"/>
  <c r="AE1941" i="79"/>
  <c r="R1941" i="79"/>
  <c r="P1941" i="79"/>
  <c r="T1941" i="79" s="1"/>
  <c r="O1941" i="79"/>
  <c r="N1941" i="79"/>
  <c r="M1941" i="79"/>
  <c r="L1941" i="79"/>
  <c r="K1941" i="79"/>
  <c r="J1941" i="79"/>
  <c r="I1941" i="79"/>
  <c r="H1941" i="79"/>
  <c r="G1941" i="79"/>
  <c r="F1941" i="79"/>
  <c r="E1941" i="79"/>
  <c r="D1941" i="79"/>
  <c r="C1941" i="79"/>
  <c r="B1941" i="79"/>
  <c r="AE1940" i="79"/>
  <c r="R1940" i="79"/>
  <c r="P1940" i="79"/>
  <c r="T1940" i="79" s="1"/>
  <c r="O1940" i="79"/>
  <c r="N1940" i="79"/>
  <c r="M1940" i="79"/>
  <c r="L1940" i="79"/>
  <c r="K1940" i="79"/>
  <c r="J1940" i="79"/>
  <c r="I1940" i="79"/>
  <c r="H1940" i="79"/>
  <c r="G1940" i="79"/>
  <c r="F1940" i="79"/>
  <c r="E1940" i="79"/>
  <c r="D1940" i="79"/>
  <c r="C1940" i="79"/>
  <c r="B1940" i="79"/>
  <c r="AE1939" i="79"/>
  <c r="R1939" i="79"/>
  <c r="P1939" i="79"/>
  <c r="T1939" i="79" s="1"/>
  <c r="O1939" i="79"/>
  <c r="N1939" i="79"/>
  <c r="M1939" i="79"/>
  <c r="L1939" i="79"/>
  <c r="K1939" i="79"/>
  <c r="J1939" i="79"/>
  <c r="I1939" i="79"/>
  <c r="H1939" i="79"/>
  <c r="G1939" i="79"/>
  <c r="F1939" i="79"/>
  <c r="E1939" i="79"/>
  <c r="D1939" i="79"/>
  <c r="C1939" i="79"/>
  <c r="B1939" i="79"/>
  <c r="AE1938" i="79"/>
  <c r="R1938" i="79"/>
  <c r="P1938" i="79"/>
  <c r="T1938" i="79" s="1"/>
  <c r="O1938" i="79"/>
  <c r="N1938" i="79"/>
  <c r="M1938" i="79"/>
  <c r="L1938" i="79"/>
  <c r="K1938" i="79"/>
  <c r="J1938" i="79"/>
  <c r="I1938" i="79"/>
  <c r="H1938" i="79"/>
  <c r="G1938" i="79"/>
  <c r="F1938" i="79"/>
  <c r="E1938" i="79"/>
  <c r="D1938" i="79"/>
  <c r="C1938" i="79"/>
  <c r="B1938" i="79"/>
  <c r="AE1937" i="79"/>
  <c r="R1937" i="79"/>
  <c r="P1937" i="79"/>
  <c r="T1937" i="79" s="1"/>
  <c r="O1937" i="79"/>
  <c r="N1937" i="79"/>
  <c r="M1937" i="79"/>
  <c r="L1937" i="79"/>
  <c r="K1937" i="79"/>
  <c r="J1937" i="79"/>
  <c r="I1937" i="79"/>
  <c r="H1937" i="79"/>
  <c r="G1937" i="79"/>
  <c r="F1937" i="79"/>
  <c r="E1937" i="79"/>
  <c r="D1937" i="79"/>
  <c r="C1937" i="79"/>
  <c r="B1937" i="79"/>
  <c r="AE1936" i="79"/>
  <c r="R1936" i="79"/>
  <c r="P1936" i="79"/>
  <c r="T1936" i="79" s="1"/>
  <c r="O1936" i="79"/>
  <c r="N1936" i="79"/>
  <c r="M1936" i="79"/>
  <c r="L1936" i="79"/>
  <c r="K1936" i="79"/>
  <c r="J1936" i="79"/>
  <c r="I1936" i="79"/>
  <c r="H1936" i="79"/>
  <c r="G1936" i="79"/>
  <c r="F1936" i="79"/>
  <c r="E1936" i="79"/>
  <c r="D1936" i="79"/>
  <c r="C1936" i="79"/>
  <c r="B1936" i="79"/>
  <c r="AE1935" i="79"/>
  <c r="R1935" i="79"/>
  <c r="P1935" i="79"/>
  <c r="T1935" i="79" s="1"/>
  <c r="O1935" i="79"/>
  <c r="N1935" i="79"/>
  <c r="M1935" i="79"/>
  <c r="L1935" i="79"/>
  <c r="K1935" i="79"/>
  <c r="J1935" i="79"/>
  <c r="I1935" i="79"/>
  <c r="H1935" i="79"/>
  <c r="G1935" i="79"/>
  <c r="F1935" i="79"/>
  <c r="E1935" i="79"/>
  <c r="D1935" i="79"/>
  <c r="C1935" i="79"/>
  <c r="B1935" i="79"/>
  <c r="AE1934" i="79"/>
  <c r="R1934" i="79"/>
  <c r="P1934" i="79"/>
  <c r="T1934" i="79" s="1"/>
  <c r="O1934" i="79"/>
  <c r="N1934" i="79"/>
  <c r="M1934" i="79"/>
  <c r="L1934" i="79"/>
  <c r="K1934" i="79"/>
  <c r="J1934" i="79"/>
  <c r="I1934" i="79"/>
  <c r="H1934" i="79"/>
  <c r="G1934" i="79"/>
  <c r="F1934" i="79"/>
  <c r="E1934" i="79"/>
  <c r="D1934" i="79"/>
  <c r="C1934" i="79"/>
  <c r="B1934" i="79"/>
  <c r="AE1933" i="79"/>
  <c r="R1933" i="79"/>
  <c r="P1933" i="79"/>
  <c r="T1933" i="79" s="1"/>
  <c r="O1933" i="79"/>
  <c r="N1933" i="79"/>
  <c r="M1933" i="79"/>
  <c r="L1933" i="79"/>
  <c r="K1933" i="79"/>
  <c r="J1933" i="79"/>
  <c r="I1933" i="79"/>
  <c r="H1933" i="79"/>
  <c r="G1933" i="79"/>
  <c r="F1933" i="79"/>
  <c r="E1933" i="79"/>
  <c r="D1933" i="79"/>
  <c r="C1933" i="79"/>
  <c r="B1933" i="79"/>
  <c r="AE1932" i="79"/>
  <c r="R1932" i="79"/>
  <c r="P1932" i="79"/>
  <c r="T1932" i="79" s="1"/>
  <c r="O1932" i="79"/>
  <c r="N1932" i="79"/>
  <c r="M1932" i="79"/>
  <c r="L1932" i="79"/>
  <c r="K1932" i="79"/>
  <c r="J1932" i="79"/>
  <c r="I1932" i="79"/>
  <c r="H1932" i="79"/>
  <c r="G1932" i="79"/>
  <c r="F1932" i="79"/>
  <c r="E1932" i="79"/>
  <c r="D1932" i="79"/>
  <c r="C1932" i="79"/>
  <c r="B1932" i="79"/>
  <c r="AE1931" i="79"/>
  <c r="R1931" i="79"/>
  <c r="P1931" i="79"/>
  <c r="T1931" i="79" s="1"/>
  <c r="O1931" i="79"/>
  <c r="N1931" i="79"/>
  <c r="M1931" i="79"/>
  <c r="L1931" i="79"/>
  <c r="K1931" i="79"/>
  <c r="J1931" i="79"/>
  <c r="I1931" i="79"/>
  <c r="H1931" i="79"/>
  <c r="G1931" i="79"/>
  <c r="F1931" i="79"/>
  <c r="E1931" i="79"/>
  <c r="D1931" i="79"/>
  <c r="C1931" i="79"/>
  <c r="B1931" i="79"/>
  <c r="AE1930" i="79"/>
  <c r="R1930" i="79"/>
  <c r="P1930" i="79"/>
  <c r="T1930" i="79" s="1"/>
  <c r="O1930" i="79"/>
  <c r="N1930" i="79"/>
  <c r="M1930" i="79"/>
  <c r="L1930" i="79"/>
  <c r="K1930" i="79"/>
  <c r="J1930" i="79"/>
  <c r="I1930" i="79"/>
  <c r="H1930" i="79"/>
  <c r="G1930" i="79"/>
  <c r="F1930" i="79"/>
  <c r="E1930" i="79"/>
  <c r="D1930" i="79"/>
  <c r="C1930" i="79"/>
  <c r="B1930" i="79"/>
  <c r="AE1929" i="79"/>
  <c r="R1929" i="79"/>
  <c r="P1929" i="79"/>
  <c r="T1929" i="79" s="1"/>
  <c r="O1929" i="79"/>
  <c r="N1929" i="79"/>
  <c r="M1929" i="79"/>
  <c r="L1929" i="79"/>
  <c r="K1929" i="79"/>
  <c r="J1929" i="79"/>
  <c r="I1929" i="79"/>
  <c r="H1929" i="79"/>
  <c r="G1929" i="79"/>
  <c r="F1929" i="79"/>
  <c r="E1929" i="79"/>
  <c r="D1929" i="79"/>
  <c r="C1929" i="79"/>
  <c r="B1929" i="79"/>
  <c r="AE1928" i="79"/>
  <c r="R1928" i="79"/>
  <c r="P1928" i="79"/>
  <c r="T1928" i="79" s="1"/>
  <c r="O1928" i="79"/>
  <c r="N1928" i="79"/>
  <c r="M1928" i="79"/>
  <c r="L1928" i="79"/>
  <c r="K1928" i="79"/>
  <c r="J1928" i="79"/>
  <c r="I1928" i="79"/>
  <c r="H1928" i="79"/>
  <c r="G1928" i="79"/>
  <c r="F1928" i="79"/>
  <c r="E1928" i="79"/>
  <c r="D1928" i="79"/>
  <c r="C1928" i="79"/>
  <c r="B1928" i="79"/>
  <c r="AE1927" i="79"/>
  <c r="R1927" i="79"/>
  <c r="P1927" i="79"/>
  <c r="T1927" i="79" s="1"/>
  <c r="O1927" i="79"/>
  <c r="N1927" i="79"/>
  <c r="M1927" i="79"/>
  <c r="L1927" i="79"/>
  <c r="K1927" i="79"/>
  <c r="J1927" i="79"/>
  <c r="I1927" i="79"/>
  <c r="H1927" i="79"/>
  <c r="G1927" i="79"/>
  <c r="F1927" i="79"/>
  <c r="E1927" i="79"/>
  <c r="D1927" i="79"/>
  <c r="C1927" i="79"/>
  <c r="B1927" i="79"/>
  <c r="AE1926" i="79"/>
  <c r="R1926" i="79"/>
  <c r="P1926" i="79"/>
  <c r="T1926" i="79" s="1"/>
  <c r="O1926" i="79"/>
  <c r="N1926" i="79"/>
  <c r="M1926" i="79"/>
  <c r="L1926" i="79"/>
  <c r="K1926" i="79"/>
  <c r="J1926" i="79"/>
  <c r="I1926" i="79"/>
  <c r="H1926" i="79"/>
  <c r="G1926" i="79"/>
  <c r="F1926" i="79"/>
  <c r="E1926" i="79"/>
  <c r="D1926" i="79"/>
  <c r="C1926" i="79"/>
  <c r="B1926" i="79"/>
  <c r="AE1925" i="79"/>
  <c r="R1925" i="79"/>
  <c r="P1925" i="79"/>
  <c r="T1925" i="79" s="1"/>
  <c r="O1925" i="79"/>
  <c r="N1925" i="79"/>
  <c r="M1925" i="79"/>
  <c r="L1925" i="79"/>
  <c r="K1925" i="79"/>
  <c r="J1925" i="79"/>
  <c r="I1925" i="79"/>
  <c r="H1925" i="79"/>
  <c r="G1925" i="79"/>
  <c r="F1925" i="79"/>
  <c r="E1925" i="79"/>
  <c r="D1925" i="79"/>
  <c r="C1925" i="79"/>
  <c r="B1925" i="79"/>
  <c r="AE1924" i="79"/>
  <c r="R1924" i="79"/>
  <c r="P1924" i="79"/>
  <c r="T1924" i="79" s="1"/>
  <c r="O1924" i="79"/>
  <c r="N1924" i="79"/>
  <c r="M1924" i="79"/>
  <c r="L1924" i="79"/>
  <c r="K1924" i="79"/>
  <c r="J1924" i="79"/>
  <c r="I1924" i="79"/>
  <c r="H1924" i="79"/>
  <c r="G1924" i="79"/>
  <c r="F1924" i="79"/>
  <c r="E1924" i="79"/>
  <c r="D1924" i="79"/>
  <c r="C1924" i="79"/>
  <c r="B1924" i="79"/>
  <c r="AE1923" i="79"/>
  <c r="R1923" i="79"/>
  <c r="P1923" i="79"/>
  <c r="T1923" i="79" s="1"/>
  <c r="O1923" i="79"/>
  <c r="N1923" i="79"/>
  <c r="M1923" i="79"/>
  <c r="L1923" i="79"/>
  <c r="K1923" i="79"/>
  <c r="J1923" i="79"/>
  <c r="I1923" i="79"/>
  <c r="H1923" i="79"/>
  <c r="G1923" i="79"/>
  <c r="F1923" i="79"/>
  <c r="E1923" i="79"/>
  <c r="D1923" i="79"/>
  <c r="C1923" i="79"/>
  <c r="B1923" i="79"/>
  <c r="AE1922" i="79"/>
  <c r="R1922" i="79"/>
  <c r="P1922" i="79"/>
  <c r="T1922" i="79" s="1"/>
  <c r="O1922" i="79"/>
  <c r="N1922" i="79"/>
  <c r="M1922" i="79"/>
  <c r="L1922" i="79"/>
  <c r="K1922" i="79"/>
  <c r="J1922" i="79"/>
  <c r="I1922" i="79"/>
  <c r="H1922" i="79"/>
  <c r="G1922" i="79"/>
  <c r="F1922" i="79"/>
  <c r="E1922" i="79"/>
  <c r="D1922" i="79"/>
  <c r="C1922" i="79"/>
  <c r="B1922" i="79"/>
  <c r="AE1921" i="79"/>
  <c r="R1921" i="79"/>
  <c r="P1921" i="79"/>
  <c r="T1921" i="79" s="1"/>
  <c r="O1921" i="79"/>
  <c r="N1921" i="79"/>
  <c r="M1921" i="79"/>
  <c r="L1921" i="79"/>
  <c r="K1921" i="79"/>
  <c r="J1921" i="79"/>
  <c r="I1921" i="79"/>
  <c r="H1921" i="79"/>
  <c r="G1921" i="79"/>
  <c r="F1921" i="79"/>
  <c r="E1921" i="79"/>
  <c r="D1921" i="79"/>
  <c r="C1921" i="79"/>
  <c r="B1921" i="79"/>
  <c r="AE1920" i="79"/>
  <c r="R1920" i="79"/>
  <c r="P1920" i="79"/>
  <c r="T1920" i="79" s="1"/>
  <c r="O1920" i="79"/>
  <c r="N1920" i="79"/>
  <c r="M1920" i="79"/>
  <c r="L1920" i="79"/>
  <c r="K1920" i="79"/>
  <c r="J1920" i="79"/>
  <c r="I1920" i="79"/>
  <c r="H1920" i="79"/>
  <c r="G1920" i="79"/>
  <c r="F1920" i="79"/>
  <c r="E1920" i="79"/>
  <c r="D1920" i="79"/>
  <c r="C1920" i="79"/>
  <c r="B1920" i="79"/>
  <c r="AE1919" i="79"/>
  <c r="R1919" i="79"/>
  <c r="P1919" i="79"/>
  <c r="T1919" i="79" s="1"/>
  <c r="O1919" i="79"/>
  <c r="N1919" i="79"/>
  <c r="M1919" i="79"/>
  <c r="L1919" i="79"/>
  <c r="K1919" i="79"/>
  <c r="J1919" i="79"/>
  <c r="I1919" i="79"/>
  <c r="H1919" i="79"/>
  <c r="G1919" i="79"/>
  <c r="F1919" i="79"/>
  <c r="E1919" i="79"/>
  <c r="D1919" i="79"/>
  <c r="C1919" i="79"/>
  <c r="B1919" i="79"/>
  <c r="AE1918" i="79"/>
  <c r="R1918" i="79"/>
  <c r="P1918" i="79"/>
  <c r="T1918" i="79" s="1"/>
  <c r="O1918" i="79"/>
  <c r="N1918" i="79"/>
  <c r="M1918" i="79"/>
  <c r="L1918" i="79"/>
  <c r="K1918" i="79"/>
  <c r="J1918" i="79"/>
  <c r="I1918" i="79"/>
  <c r="H1918" i="79"/>
  <c r="G1918" i="79"/>
  <c r="F1918" i="79"/>
  <c r="E1918" i="79"/>
  <c r="D1918" i="79"/>
  <c r="C1918" i="79"/>
  <c r="B1918" i="79"/>
  <c r="AE1917" i="79"/>
  <c r="R1917" i="79"/>
  <c r="P1917" i="79"/>
  <c r="T1917" i="79" s="1"/>
  <c r="O1917" i="79"/>
  <c r="N1917" i="79"/>
  <c r="M1917" i="79"/>
  <c r="L1917" i="79"/>
  <c r="K1917" i="79"/>
  <c r="J1917" i="79"/>
  <c r="I1917" i="79"/>
  <c r="H1917" i="79"/>
  <c r="G1917" i="79"/>
  <c r="F1917" i="79"/>
  <c r="E1917" i="79"/>
  <c r="D1917" i="79"/>
  <c r="C1917" i="79"/>
  <c r="B1917" i="79"/>
  <c r="AE1916" i="79"/>
  <c r="R1916" i="79"/>
  <c r="P1916" i="79"/>
  <c r="T1916" i="79" s="1"/>
  <c r="O1916" i="79"/>
  <c r="N1916" i="79"/>
  <c r="M1916" i="79"/>
  <c r="L1916" i="79"/>
  <c r="K1916" i="79"/>
  <c r="J1916" i="79"/>
  <c r="I1916" i="79"/>
  <c r="H1916" i="79"/>
  <c r="G1916" i="79"/>
  <c r="F1916" i="79"/>
  <c r="E1916" i="79"/>
  <c r="D1916" i="79"/>
  <c r="C1916" i="79"/>
  <c r="B1916" i="79"/>
  <c r="AE1915" i="79"/>
  <c r="R1915" i="79"/>
  <c r="P1915" i="79"/>
  <c r="T1915" i="79" s="1"/>
  <c r="O1915" i="79"/>
  <c r="N1915" i="79"/>
  <c r="M1915" i="79"/>
  <c r="L1915" i="79"/>
  <c r="K1915" i="79"/>
  <c r="J1915" i="79"/>
  <c r="I1915" i="79"/>
  <c r="H1915" i="79"/>
  <c r="G1915" i="79"/>
  <c r="F1915" i="79"/>
  <c r="E1915" i="79"/>
  <c r="D1915" i="79"/>
  <c r="C1915" i="79"/>
  <c r="B1915" i="79"/>
  <c r="AE1914" i="79"/>
  <c r="R1914" i="79"/>
  <c r="AG1914" i="79" s="1"/>
  <c r="P1914" i="79"/>
  <c r="T1914" i="79" s="1"/>
  <c r="O1914" i="79"/>
  <c r="N1914" i="79"/>
  <c r="M1914" i="79"/>
  <c r="L1914" i="79"/>
  <c r="K1914" i="79"/>
  <c r="J1914" i="79"/>
  <c r="I1914" i="79"/>
  <c r="H1914" i="79"/>
  <c r="G1914" i="79"/>
  <c r="F1914" i="79"/>
  <c r="E1914" i="79"/>
  <c r="D1914" i="79"/>
  <c r="C1914" i="79"/>
  <c r="B1914" i="79"/>
  <c r="AE1913" i="79"/>
  <c r="R1913" i="79"/>
  <c r="P1913" i="79"/>
  <c r="T1913" i="79" s="1"/>
  <c r="AG1913" i="79" s="1"/>
  <c r="O1913" i="79"/>
  <c r="N1913" i="79"/>
  <c r="M1913" i="79"/>
  <c r="L1913" i="79"/>
  <c r="K1913" i="79"/>
  <c r="J1913" i="79"/>
  <c r="I1913" i="79"/>
  <c r="H1913" i="79"/>
  <c r="G1913" i="79"/>
  <c r="F1913" i="79"/>
  <c r="E1913" i="79"/>
  <c r="D1913" i="79"/>
  <c r="C1913" i="79"/>
  <c r="B1913" i="79"/>
  <c r="AE1912" i="79"/>
  <c r="R1912" i="79"/>
  <c r="P1912" i="79"/>
  <c r="T1912" i="79" s="1"/>
  <c r="O1912" i="79"/>
  <c r="N1912" i="79"/>
  <c r="M1912" i="79"/>
  <c r="L1912" i="79"/>
  <c r="K1912" i="79"/>
  <c r="J1912" i="79"/>
  <c r="I1912" i="79"/>
  <c r="H1912" i="79"/>
  <c r="G1912" i="79"/>
  <c r="F1912" i="79"/>
  <c r="E1912" i="79"/>
  <c r="D1912" i="79"/>
  <c r="C1912" i="79"/>
  <c r="B1912" i="79"/>
  <c r="AE1911" i="79"/>
  <c r="R1911" i="79"/>
  <c r="P1911" i="79"/>
  <c r="T1911" i="79" s="1"/>
  <c r="AG1911" i="79" s="1"/>
  <c r="O1911" i="79"/>
  <c r="N1911" i="79"/>
  <c r="M1911" i="79"/>
  <c r="L1911" i="79"/>
  <c r="K1911" i="79"/>
  <c r="J1911" i="79"/>
  <c r="I1911" i="79"/>
  <c r="H1911" i="79"/>
  <c r="G1911" i="79"/>
  <c r="F1911" i="79"/>
  <c r="E1911" i="79"/>
  <c r="D1911" i="79"/>
  <c r="C1911" i="79"/>
  <c r="B1911" i="79"/>
  <c r="AE1910" i="79"/>
  <c r="R1910" i="79"/>
  <c r="P1910" i="79"/>
  <c r="T1910" i="79" s="1"/>
  <c r="O1910" i="79"/>
  <c r="N1910" i="79"/>
  <c r="M1910" i="79"/>
  <c r="L1910" i="79"/>
  <c r="K1910" i="79"/>
  <c r="J1910" i="79"/>
  <c r="I1910" i="79"/>
  <c r="H1910" i="79"/>
  <c r="G1910" i="79"/>
  <c r="F1910" i="79"/>
  <c r="E1910" i="79"/>
  <c r="D1910" i="79"/>
  <c r="C1910" i="79"/>
  <c r="B1910" i="79"/>
  <c r="AE1909" i="79"/>
  <c r="R1909" i="79"/>
  <c r="P1909" i="79"/>
  <c r="T1909" i="79" s="1"/>
  <c r="AG1909" i="79" s="1"/>
  <c r="O1909" i="79"/>
  <c r="N1909" i="79"/>
  <c r="M1909" i="79"/>
  <c r="L1909" i="79"/>
  <c r="K1909" i="79"/>
  <c r="J1909" i="79"/>
  <c r="I1909" i="79"/>
  <c r="H1909" i="79"/>
  <c r="G1909" i="79"/>
  <c r="F1909" i="79"/>
  <c r="E1909" i="79"/>
  <c r="D1909" i="79"/>
  <c r="C1909" i="79"/>
  <c r="B1909" i="79"/>
  <c r="AE1908" i="79"/>
  <c r="R1908" i="79"/>
  <c r="P1908" i="79"/>
  <c r="T1908" i="79" s="1"/>
  <c r="O1908" i="79"/>
  <c r="N1908" i="79"/>
  <c r="M1908" i="79"/>
  <c r="L1908" i="79"/>
  <c r="K1908" i="79"/>
  <c r="J1908" i="79"/>
  <c r="I1908" i="79"/>
  <c r="H1908" i="79"/>
  <c r="G1908" i="79"/>
  <c r="F1908" i="79"/>
  <c r="E1908" i="79"/>
  <c r="D1908" i="79"/>
  <c r="C1908" i="79"/>
  <c r="B1908" i="79"/>
  <c r="AE1907" i="79"/>
  <c r="R1907" i="79"/>
  <c r="P1907" i="79"/>
  <c r="T1907" i="79" s="1"/>
  <c r="AG1907" i="79" s="1"/>
  <c r="O1907" i="79"/>
  <c r="N1907" i="79"/>
  <c r="M1907" i="79"/>
  <c r="L1907" i="79"/>
  <c r="K1907" i="79"/>
  <c r="J1907" i="79"/>
  <c r="I1907" i="79"/>
  <c r="H1907" i="79"/>
  <c r="G1907" i="79"/>
  <c r="F1907" i="79"/>
  <c r="E1907" i="79"/>
  <c r="D1907" i="79"/>
  <c r="C1907" i="79"/>
  <c r="B1907" i="79"/>
  <c r="AE1906" i="79"/>
  <c r="R1906" i="79"/>
  <c r="P1906" i="79"/>
  <c r="T1906" i="79" s="1"/>
  <c r="O1906" i="79"/>
  <c r="N1906" i="79"/>
  <c r="M1906" i="79"/>
  <c r="L1906" i="79"/>
  <c r="K1906" i="79"/>
  <c r="J1906" i="79"/>
  <c r="I1906" i="79"/>
  <c r="H1906" i="79"/>
  <c r="G1906" i="79"/>
  <c r="F1906" i="79"/>
  <c r="E1906" i="79"/>
  <c r="D1906" i="79"/>
  <c r="C1906" i="79"/>
  <c r="B1906" i="79"/>
  <c r="AE1905" i="79"/>
  <c r="R1905" i="79"/>
  <c r="P1905" i="79"/>
  <c r="T1905" i="79" s="1"/>
  <c r="AG1905" i="79" s="1"/>
  <c r="O1905" i="79"/>
  <c r="N1905" i="79"/>
  <c r="M1905" i="79"/>
  <c r="L1905" i="79"/>
  <c r="K1905" i="79"/>
  <c r="J1905" i="79"/>
  <c r="I1905" i="79"/>
  <c r="H1905" i="79"/>
  <c r="G1905" i="79"/>
  <c r="F1905" i="79"/>
  <c r="E1905" i="79"/>
  <c r="D1905" i="79"/>
  <c r="C1905" i="79"/>
  <c r="B1905" i="79"/>
  <c r="AE1904" i="79"/>
  <c r="R1904" i="79"/>
  <c r="P1904" i="79"/>
  <c r="T1904" i="79" s="1"/>
  <c r="O1904" i="79"/>
  <c r="N1904" i="79"/>
  <c r="M1904" i="79"/>
  <c r="L1904" i="79"/>
  <c r="K1904" i="79"/>
  <c r="J1904" i="79"/>
  <c r="I1904" i="79"/>
  <c r="H1904" i="79"/>
  <c r="G1904" i="79"/>
  <c r="F1904" i="79"/>
  <c r="E1904" i="79"/>
  <c r="D1904" i="79"/>
  <c r="C1904" i="79"/>
  <c r="B1904" i="79"/>
  <c r="AE1903" i="79"/>
  <c r="R1903" i="79"/>
  <c r="P1903" i="79"/>
  <c r="T1903" i="79" s="1"/>
  <c r="AG1903" i="79" s="1"/>
  <c r="O1903" i="79"/>
  <c r="N1903" i="79"/>
  <c r="M1903" i="79"/>
  <c r="L1903" i="79"/>
  <c r="K1903" i="79"/>
  <c r="J1903" i="79"/>
  <c r="I1903" i="79"/>
  <c r="H1903" i="79"/>
  <c r="G1903" i="79"/>
  <c r="F1903" i="79"/>
  <c r="E1903" i="79"/>
  <c r="D1903" i="79"/>
  <c r="C1903" i="79"/>
  <c r="B1903" i="79"/>
  <c r="AE1902" i="79"/>
  <c r="R1902" i="79"/>
  <c r="P1902" i="79"/>
  <c r="T1902" i="79" s="1"/>
  <c r="O1902" i="79"/>
  <c r="N1902" i="79"/>
  <c r="M1902" i="79"/>
  <c r="L1902" i="79"/>
  <c r="K1902" i="79"/>
  <c r="J1902" i="79"/>
  <c r="I1902" i="79"/>
  <c r="H1902" i="79"/>
  <c r="G1902" i="79"/>
  <c r="F1902" i="79"/>
  <c r="E1902" i="79"/>
  <c r="D1902" i="79"/>
  <c r="C1902" i="79"/>
  <c r="B1902" i="79"/>
  <c r="AE1901" i="79"/>
  <c r="R1901" i="79"/>
  <c r="P1901" i="79"/>
  <c r="T1901" i="79" s="1"/>
  <c r="AG1901" i="79" s="1"/>
  <c r="O1901" i="79"/>
  <c r="N1901" i="79"/>
  <c r="M1901" i="79"/>
  <c r="L1901" i="79"/>
  <c r="K1901" i="79"/>
  <c r="J1901" i="79"/>
  <c r="I1901" i="79"/>
  <c r="H1901" i="79"/>
  <c r="G1901" i="79"/>
  <c r="F1901" i="79"/>
  <c r="E1901" i="79"/>
  <c r="D1901" i="79"/>
  <c r="C1901" i="79"/>
  <c r="B1901" i="79"/>
  <c r="AE1900" i="79"/>
  <c r="R1900" i="79"/>
  <c r="P1900" i="79"/>
  <c r="T1900" i="79" s="1"/>
  <c r="O1900" i="79"/>
  <c r="N1900" i="79"/>
  <c r="M1900" i="79"/>
  <c r="L1900" i="79"/>
  <c r="K1900" i="79"/>
  <c r="J1900" i="79"/>
  <c r="I1900" i="79"/>
  <c r="H1900" i="79"/>
  <c r="G1900" i="79"/>
  <c r="F1900" i="79"/>
  <c r="E1900" i="79"/>
  <c r="D1900" i="79"/>
  <c r="C1900" i="79"/>
  <c r="B1900" i="79"/>
  <c r="AE1899" i="79"/>
  <c r="R1899" i="79"/>
  <c r="P1899" i="79"/>
  <c r="T1899" i="79" s="1"/>
  <c r="AG1899" i="79" s="1"/>
  <c r="O1899" i="79"/>
  <c r="N1899" i="79"/>
  <c r="M1899" i="79"/>
  <c r="L1899" i="79"/>
  <c r="K1899" i="79"/>
  <c r="J1899" i="79"/>
  <c r="I1899" i="79"/>
  <c r="H1899" i="79"/>
  <c r="G1899" i="79"/>
  <c r="F1899" i="79"/>
  <c r="E1899" i="79"/>
  <c r="D1899" i="79"/>
  <c r="C1899" i="79"/>
  <c r="B1899" i="79"/>
  <c r="AE1898" i="79"/>
  <c r="R1898" i="79"/>
  <c r="P1898" i="79"/>
  <c r="T1898" i="79" s="1"/>
  <c r="O1898" i="79"/>
  <c r="N1898" i="79"/>
  <c r="M1898" i="79"/>
  <c r="L1898" i="79"/>
  <c r="K1898" i="79"/>
  <c r="J1898" i="79"/>
  <c r="I1898" i="79"/>
  <c r="H1898" i="79"/>
  <c r="G1898" i="79"/>
  <c r="F1898" i="79"/>
  <c r="E1898" i="79"/>
  <c r="D1898" i="79"/>
  <c r="C1898" i="79"/>
  <c r="B1898" i="79"/>
  <c r="AE1897" i="79"/>
  <c r="R1897" i="79"/>
  <c r="P1897" i="79"/>
  <c r="T1897" i="79" s="1"/>
  <c r="AG1897" i="79" s="1"/>
  <c r="O1897" i="79"/>
  <c r="N1897" i="79"/>
  <c r="M1897" i="79"/>
  <c r="L1897" i="79"/>
  <c r="K1897" i="79"/>
  <c r="J1897" i="79"/>
  <c r="I1897" i="79"/>
  <c r="H1897" i="79"/>
  <c r="G1897" i="79"/>
  <c r="F1897" i="79"/>
  <c r="E1897" i="79"/>
  <c r="D1897" i="79"/>
  <c r="C1897" i="79"/>
  <c r="B1897" i="79"/>
  <c r="AE1896" i="79"/>
  <c r="R1896" i="79"/>
  <c r="P1896" i="79"/>
  <c r="T1896" i="79" s="1"/>
  <c r="O1896" i="79"/>
  <c r="N1896" i="79"/>
  <c r="M1896" i="79"/>
  <c r="L1896" i="79"/>
  <c r="K1896" i="79"/>
  <c r="J1896" i="79"/>
  <c r="I1896" i="79"/>
  <c r="H1896" i="79"/>
  <c r="G1896" i="79"/>
  <c r="F1896" i="79"/>
  <c r="E1896" i="79"/>
  <c r="D1896" i="79"/>
  <c r="C1896" i="79"/>
  <c r="B1896" i="79"/>
  <c r="AE1895" i="79"/>
  <c r="R1895" i="79"/>
  <c r="P1895" i="79"/>
  <c r="T1895" i="79" s="1"/>
  <c r="AG1895" i="79" s="1"/>
  <c r="O1895" i="79"/>
  <c r="N1895" i="79"/>
  <c r="M1895" i="79"/>
  <c r="L1895" i="79"/>
  <c r="K1895" i="79"/>
  <c r="J1895" i="79"/>
  <c r="I1895" i="79"/>
  <c r="H1895" i="79"/>
  <c r="G1895" i="79"/>
  <c r="F1895" i="79"/>
  <c r="E1895" i="79"/>
  <c r="D1895" i="79"/>
  <c r="C1895" i="79"/>
  <c r="B1895" i="79"/>
  <c r="AE1894" i="79"/>
  <c r="R1894" i="79"/>
  <c r="P1894" i="79"/>
  <c r="T1894" i="79" s="1"/>
  <c r="O1894" i="79"/>
  <c r="N1894" i="79"/>
  <c r="M1894" i="79"/>
  <c r="L1894" i="79"/>
  <c r="K1894" i="79"/>
  <c r="J1894" i="79"/>
  <c r="I1894" i="79"/>
  <c r="H1894" i="79"/>
  <c r="G1894" i="79"/>
  <c r="F1894" i="79"/>
  <c r="E1894" i="79"/>
  <c r="D1894" i="79"/>
  <c r="C1894" i="79"/>
  <c r="B1894" i="79"/>
  <c r="AE1893" i="79"/>
  <c r="R1893" i="79"/>
  <c r="P1893" i="79"/>
  <c r="T1893" i="79" s="1"/>
  <c r="AG1893" i="79" s="1"/>
  <c r="O1893" i="79"/>
  <c r="N1893" i="79"/>
  <c r="M1893" i="79"/>
  <c r="L1893" i="79"/>
  <c r="K1893" i="79"/>
  <c r="J1893" i="79"/>
  <c r="I1893" i="79"/>
  <c r="H1893" i="79"/>
  <c r="G1893" i="79"/>
  <c r="F1893" i="79"/>
  <c r="E1893" i="79"/>
  <c r="D1893" i="79"/>
  <c r="C1893" i="79"/>
  <c r="B1893" i="79"/>
  <c r="AE1892" i="79"/>
  <c r="R1892" i="79"/>
  <c r="P1892" i="79"/>
  <c r="T1892" i="79" s="1"/>
  <c r="O1892" i="79"/>
  <c r="N1892" i="79"/>
  <c r="M1892" i="79"/>
  <c r="L1892" i="79"/>
  <c r="K1892" i="79"/>
  <c r="J1892" i="79"/>
  <c r="I1892" i="79"/>
  <c r="H1892" i="79"/>
  <c r="G1892" i="79"/>
  <c r="F1892" i="79"/>
  <c r="E1892" i="79"/>
  <c r="D1892" i="79"/>
  <c r="C1892" i="79"/>
  <c r="B1892" i="79"/>
  <c r="AE1891" i="79"/>
  <c r="R1891" i="79"/>
  <c r="P1891" i="79"/>
  <c r="T1891" i="79" s="1"/>
  <c r="AG1891" i="79" s="1"/>
  <c r="O1891" i="79"/>
  <c r="N1891" i="79"/>
  <c r="M1891" i="79"/>
  <c r="L1891" i="79"/>
  <c r="K1891" i="79"/>
  <c r="J1891" i="79"/>
  <c r="I1891" i="79"/>
  <c r="H1891" i="79"/>
  <c r="G1891" i="79"/>
  <c r="F1891" i="79"/>
  <c r="E1891" i="79"/>
  <c r="D1891" i="79"/>
  <c r="C1891" i="79"/>
  <c r="B1891" i="79"/>
  <c r="AE1890" i="79"/>
  <c r="R1890" i="79"/>
  <c r="P1890" i="79"/>
  <c r="T1890" i="79" s="1"/>
  <c r="O1890" i="79"/>
  <c r="N1890" i="79"/>
  <c r="M1890" i="79"/>
  <c r="L1890" i="79"/>
  <c r="K1890" i="79"/>
  <c r="J1890" i="79"/>
  <c r="I1890" i="79"/>
  <c r="H1890" i="79"/>
  <c r="G1890" i="79"/>
  <c r="F1890" i="79"/>
  <c r="E1890" i="79"/>
  <c r="D1890" i="79"/>
  <c r="C1890" i="79"/>
  <c r="B1890" i="79"/>
  <c r="AE1889" i="79"/>
  <c r="R1889" i="79"/>
  <c r="P1889" i="79"/>
  <c r="T1889" i="79" s="1"/>
  <c r="AG1889" i="79" s="1"/>
  <c r="O1889" i="79"/>
  <c r="N1889" i="79"/>
  <c r="M1889" i="79"/>
  <c r="L1889" i="79"/>
  <c r="K1889" i="79"/>
  <c r="J1889" i="79"/>
  <c r="I1889" i="79"/>
  <c r="H1889" i="79"/>
  <c r="G1889" i="79"/>
  <c r="F1889" i="79"/>
  <c r="E1889" i="79"/>
  <c r="D1889" i="79"/>
  <c r="C1889" i="79"/>
  <c r="B1889" i="79"/>
  <c r="AE1888" i="79"/>
  <c r="R1888" i="79"/>
  <c r="P1888" i="79"/>
  <c r="T1888" i="79" s="1"/>
  <c r="O1888" i="79"/>
  <c r="N1888" i="79"/>
  <c r="M1888" i="79"/>
  <c r="L1888" i="79"/>
  <c r="K1888" i="79"/>
  <c r="J1888" i="79"/>
  <c r="I1888" i="79"/>
  <c r="H1888" i="79"/>
  <c r="G1888" i="79"/>
  <c r="F1888" i="79"/>
  <c r="E1888" i="79"/>
  <c r="D1888" i="79"/>
  <c r="C1888" i="79"/>
  <c r="B1888" i="79"/>
  <c r="AE1887" i="79"/>
  <c r="R1887" i="79"/>
  <c r="P1887" i="79"/>
  <c r="T1887" i="79" s="1"/>
  <c r="AG1887" i="79" s="1"/>
  <c r="O1887" i="79"/>
  <c r="N1887" i="79"/>
  <c r="M1887" i="79"/>
  <c r="L1887" i="79"/>
  <c r="K1887" i="79"/>
  <c r="J1887" i="79"/>
  <c r="I1887" i="79"/>
  <c r="H1887" i="79"/>
  <c r="G1887" i="79"/>
  <c r="F1887" i="79"/>
  <c r="E1887" i="79"/>
  <c r="D1887" i="79"/>
  <c r="C1887" i="79"/>
  <c r="B1887" i="79"/>
  <c r="AE1886" i="79"/>
  <c r="R1886" i="79"/>
  <c r="P1886" i="79"/>
  <c r="T1886" i="79" s="1"/>
  <c r="O1886" i="79"/>
  <c r="N1886" i="79"/>
  <c r="M1886" i="79"/>
  <c r="L1886" i="79"/>
  <c r="K1886" i="79"/>
  <c r="J1886" i="79"/>
  <c r="I1886" i="79"/>
  <c r="H1886" i="79"/>
  <c r="G1886" i="79"/>
  <c r="F1886" i="79"/>
  <c r="E1886" i="79"/>
  <c r="D1886" i="79"/>
  <c r="C1886" i="79"/>
  <c r="B1886" i="79"/>
  <c r="AE1885" i="79"/>
  <c r="R1885" i="79"/>
  <c r="P1885" i="79"/>
  <c r="T1885" i="79" s="1"/>
  <c r="AG1885" i="79" s="1"/>
  <c r="O1885" i="79"/>
  <c r="N1885" i="79"/>
  <c r="M1885" i="79"/>
  <c r="L1885" i="79"/>
  <c r="K1885" i="79"/>
  <c r="J1885" i="79"/>
  <c r="I1885" i="79"/>
  <c r="H1885" i="79"/>
  <c r="G1885" i="79"/>
  <c r="F1885" i="79"/>
  <c r="E1885" i="79"/>
  <c r="D1885" i="79"/>
  <c r="C1885" i="79"/>
  <c r="B1885" i="79"/>
  <c r="AE1884" i="79"/>
  <c r="R1884" i="79"/>
  <c r="P1884" i="79"/>
  <c r="T1884" i="79" s="1"/>
  <c r="O1884" i="79"/>
  <c r="N1884" i="79"/>
  <c r="M1884" i="79"/>
  <c r="L1884" i="79"/>
  <c r="K1884" i="79"/>
  <c r="J1884" i="79"/>
  <c r="I1884" i="79"/>
  <c r="H1884" i="79"/>
  <c r="G1884" i="79"/>
  <c r="F1884" i="79"/>
  <c r="E1884" i="79"/>
  <c r="D1884" i="79"/>
  <c r="C1884" i="79"/>
  <c r="B1884" i="79"/>
  <c r="AE1883" i="79"/>
  <c r="R1883" i="79"/>
  <c r="P1883" i="79"/>
  <c r="T1883" i="79" s="1"/>
  <c r="AG1883" i="79" s="1"/>
  <c r="O1883" i="79"/>
  <c r="N1883" i="79"/>
  <c r="M1883" i="79"/>
  <c r="L1883" i="79"/>
  <c r="K1883" i="79"/>
  <c r="J1883" i="79"/>
  <c r="I1883" i="79"/>
  <c r="H1883" i="79"/>
  <c r="G1883" i="79"/>
  <c r="F1883" i="79"/>
  <c r="E1883" i="79"/>
  <c r="D1883" i="79"/>
  <c r="C1883" i="79"/>
  <c r="B1883" i="79"/>
  <c r="AE1882" i="79"/>
  <c r="R1882" i="79"/>
  <c r="P1882" i="79"/>
  <c r="T1882" i="79" s="1"/>
  <c r="O1882" i="79"/>
  <c r="N1882" i="79"/>
  <c r="M1882" i="79"/>
  <c r="L1882" i="79"/>
  <c r="K1882" i="79"/>
  <c r="J1882" i="79"/>
  <c r="I1882" i="79"/>
  <c r="H1882" i="79"/>
  <c r="G1882" i="79"/>
  <c r="F1882" i="79"/>
  <c r="E1882" i="79"/>
  <c r="D1882" i="79"/>
  <c r="C1882" i="79"/>
  <c r="B1882" i="79"/>
  <c r="AE1881" i="79"/>
  <c r="R1881" i="79"/>
  <c r="P1881" i="79"/>
  <c r="T1881" i="79" s="1"/>
  <c r="AG1881" i="79" s="1"/>
  <c r="O1881" i="79"/>
  <c r="N1881" i="79"/>
  <c r="M1881" i="79"/>
  <c r="L1881" i="79"/>
  <c r="K1881" i="79"/>
  <c r="J1881" i="79"/>
  <c r="I1881" i="79"/>
  <c r="H1881" i="79"/>
  <c r="G1881" i="79"/>
  <c r="F1881" i="79"/>
  <c r="E1881" i="79"/>
  <c r="D1881" i="79"/>
  <c r="C1881" i="79"/>
  <c r="B1881" i="79"/>
  <c r="AE1880" i="79"/>
  <c r="R1880" i="79"/>
  <c r="P1880" i="79"/>
  <c r="T1880" i="79" s="1"/>
  <c r="O1880" i="79"/>
  <c r="N1880" i="79"/>
  <c r="M1880" i="79"/>
  <c r="L1880" i="79"/>
  <c r="K1880" i="79"/>
  <c r="J1880" i="79"/>
  <c r="I1880" i="79"/>
  <c r="H1880" i="79"/>
  <c r="G1880" i="79"/>
  <c r="F1880" i="79"/>
  <c r="E1880" i="79"/>
  <c r="D1880" i="79"/>
  <c r="C1880" i="79"/>
  <c r="B1880" i="79"/>
  <c r="AE1879" i="79"/>
  <c r="R1879" i="79"/>
  <c r="P1879" i="79"/>
  <c r="T1879" i="79" s="1"/>
  <c r="AG1879" i="79" s="1"/>
  <c r="O1879" i="79"/>
  <c r="N1879" i="79"/>
  <c r="M1879" i="79"/>
  <c r="L1879" i="79"/>
  <c r="K1879" i="79"/>
  <c r="J1879" i="79"/>
  <c r="I1879" i="79"/>
  <c r="H1879" i="79"/>
  <c r="G1879" i="79"/>
  <c r="F1879" i="79"/>
  <c r="E1879" i="79"/>
  <c r="D1879" i="79"/>
  <c r="C1879" i="79"/>
  <c r="B1879" i="79"/>
  <c r="AE1878" i="79"/>
  <c r="R1878" i="79"/>
  <c r="P1878" i="79"/>
  <c r="T1878" i="79" s="1"/>
  <c r="O1878" i="79"/>
  <c r="N1878" i="79"/>
  <c r="M1878" i="79"/>
  <c r="L1878" i="79"/>
  <c r="K1878" i="79"/>
  <c r="J1878" i="79"/>
  <c r="I1878" i="79"/>
  <c r="H1878" i="79"/>
  <c r="G1878" i="79"/>
  <c r="F1878" i="79"/>
  <c r="E1878" i="79"/>
  <c r="D1878" i="79"/>
  <c r="C1878" i="79"/>
  <c r="B1878" i="79"/>
  <c r="AE1877" i="79"/>
  <c r="R1877" i="79"/>
  <c r="P1877" i="79"/>
  <c r="T1877" i="79" s="1"/>
  <c r="AG1877" i="79" s="1"/>
  <c r="O1877" i="79"/>
  <c r="N1877" i="79"/>
  <c r="M1877" i="79"/>
  <c r="L1877" i="79"/>
  <c r="K1877" i="79"/>
  <c r="J1877" i="79"/>
  <c r="I1877" i="79"/>
  <c r="H1877" i="79"/>
  <c r="G1877" i="79"/>
  <c r="F1877" i="79"/>
  <c r="E1877" i="79"/>
  <c r="D1877" i="79"/>
  <c r="C1877" i="79"/>
  <c r="B1877" i="79"/>
  <c r="AE1876" i="79"/>
  <c r="R1876" i="79"/>
  <c r="P1876" i="79"/>
  <c r="T1876" i="79" s="1"/>
  <c r="O1876" i="79"/>
  <c r="N1876" i="79"/>
  <c r="M1876" i="79"/>
  <c r="L1876" i="79"/>
  <c r="K1876" i="79"/>
  <c r="J1876" i="79"/>
  <c r="I1876" i="79"/>
  <c r="H1876" i="79"/>
  <c r="G1876" i="79"/>
  <c r="F1876" i="79"/>
  <c r="E1876" i="79"/>
  <c r="D1876" i="79"/>
  <c r="C1876" i="79"/>
  <c r="B1876" i="79"/>
  <c r="AE1875" i="79"/>
  <c r="R1875" i="79"/>
  <c r="P1875" i="79"/>
  <c r="T1875" i="79" s="1"/>
  <c r="AG1875" i="79" s="1"/>
  <c r="O1875" i="79"/>
  <c r="N1875" i="79"/>
  <c r="M1875" i="79"/>
  <c r="L1875" i="79"/>
  <c r="K1875" i="79"/>
  <c r="J1875" i="79"/>
  <c r="I1875" i="79"/>
  <c r="H1875" i="79"/>
  <c r="G1875" i="79"/>
  <c r="F1875" i="79"/>
  <c r="E1875" i="79"/>
  <c r="D1875" i="79"/>
  <c r="C1875" i="79"/>
  <c r="B1875" i="79"/>
  <c r="AE1874" i="79"/>
  <c r="R1874" i="79"/>
  <c r="P1874" i="79"/>
  <c r="T1874" i="79" s="1"/>
  <c r="O1874" i="79"/>
  <c r="N1874" i="79"/>
  <c r="M1874" i="79"/>
  <c r="L1874" i="79"/>
  <c r="K1874" i="79"/>
  <c r="J1874" i="79"/>
  <c r="I1874" i="79"/>
  <c r="H1874" i="79"/>
  <c r="G1874" i="79"/>
  <c r="F1874" i="79"/>
  <c r="E1874" i="79"/>
  <c r="D1874" i="79"/>
  <c r="C1874" i="79"/>
  <c r="B1874" i="79"/>
  <c r="AE1873" i="79"/>
  <c r="R1873" i="79"/>
  <c r="P1873" i="79"/>
  <c r="T1873" i="79" s="1"/>
  <c r="AG1873" i="79" s="1"/>
  <c r="O1873" i="79"/>
  <c r="N1873" i="79"/>
  <c r="M1873" i="79"/>
  <c r="L1873" i="79"/>
  <c r="K1873" i="79"/>
  <c r="J1873" i="79"/>
  <c r="I1873" i="79"/>
  <c r="H1873" i="79"/>
  <c r="G1873" i="79"/>
  <c r="F1873" i="79"/>
  <c r="E1873" i="79"/>
  <c r="D1873" i="79"/>
  <c r="C1873" i="79"/>
  <c r="B1873" i="79"/>
  <c r="AE1872" i="79"/>
  <c r="R1872" i="79"/>
  <c r="P1872" i="79"/>
  <c r="T1872" i="79" s="1"/>
  <c r="O1872" i="79"/>
  <c r="N1872" i="79"/>
  <c r="M1872" i="79"/>
  <c r="L1872" i="79"/>
  <c r="K1872" i="79"/>
  <c r="J1872" i="79"/>
  <c r="I1872" i="79"/>
  <c r="H1872" i="79"/>
  <c r="G1872" i="79"/>
  <c r="F1872" i="79"/>
  <c r="E1872" i="79"/>
  <c r="D1872" i="79"/>
  <c r="C1872" i="79"/>
  <c r="B1872" i="79"/>
  <c r="AE1871" i="79"/>
  <c r="R1871" i="79"/>
  <c r="P1871" i="79"/>
  <c r="T1871" i="79" s="1"/>
  <c r="AG1871" i="79" s="1"/>
  <c r="O1871" i="79"/>
  <c r="N1871" i="79"/>
  <c r="M1871" i="79"/>
  <c r="L1871" i="79"/>
  <c r="K1871" i="79"/>
  <c r="J1871" i="79"/>
  <c r="I1871" i="79"/>
  <c r="H1871" i="79"/>
  <c r="G1871" i="79"/>
  <c r="F1871" i="79"/>
  <c r="E1871" i="79"/>
  <c r="D1871" i="79"/>
  <c r="C1871" i="79"/>
  <c r="B1871" i="79"/>
  <c r="AE1870" i="79"/>
  <c r="R1870" i="79"/>
  <c r="P1870" i="79"/>
  <c r="T1870" i="79" s="1"/>
  <c r="O1870" i="79"/>
  <c r="N1870" i="79"/>
  <c r="M1870" i="79"/>
  <c r="L1870" i="79"/>
  <c r="K1870" i="79"/>
  <c r="J1870" i="79"/>
  <c r="I1870" i="79"/>
  <c r="H1870" i="79"/>
  <c r="G1870" i="79"/>
  <c r="F1870" i="79"/>
  <c r="E1870" i="79"/>
  <c r="D1870" i="79"/>
  <c r="C1870" i="79"/>
  <c r="B1870" i="79"/>
  <c r="AE1869" i="79"/>
  <c r="R1869" i="79"/>
  <c r="P1869" i="79"/>
  <c r="T1869" i="79" s="1"/>
  <c r="AG1869" i="79" s="1"/>
  <c r="O1869" i="79"/>
  <c r="N1869" i="79"/>
  <c r="M1869" i="79"/>
  <c r="L1869" i="79"/>
  <c r="K1869" i="79"/>
  <c r="J1869" i="79"/>
  <c r="I1869" i="79"/>
  <c r="H1869" i="79"/>
  <c r="G1869" i="79"/>
  <c r="F1869" i="79"/>
  <c r="E1869" i="79"/>
  <c r="D1869" i="79"/>
  <c r="C1869" i="79"/>
  <c r="B1869" i="79"/>
  <c r="AE1868" i="79"/>
  <c r="R1868" i="79"/>
  <c r="P1868" i="79"/>
  <c r="T1868" i="79" s="1"/>
  <c r="O1868" i="79"/>
  <c r="N1868" i="79"/>
  <c r="M1868" i="79"/>
  <c r="L1868" i="79"/>
  <c r="K1868" i="79"/>
  <c r="J1868" i="79"/>
  <c r="I1868" i="79"/>
  <c r="H1868" i="79"/>
  <c r="G1868" i="79"/>
  <c r="F1868" i="79"/>
  <c r="E1868" i="79"/>
  <c r="D1868" i="79"/>
  <c r="C1868" i="79"/>
  <c r="B1868" i="79"/>
  <c r="AE1867" i="79"/>
  <c r="R1867" i="79"/>
  <c r="P1867" i="79"/>
  <c r="T1867" i="79" s="1"/>
  <c r="AG1867" i="79" s="1"/>
  <c r="O1867" i="79"/>
  <c r="N1867" i="79"/>
  <c r="M1867" i="79"/>
  <c r="L1867" i="79"/>
  <c r="K1867" i="79"/>
  <c r="J1867" i="79"/>
  <c r="I1867" i="79"/>
  <c r="H1867" i="79"/>
  <c r="G1867" i="79"/>
  <c r="F1867" i="79"/>
  <c r="E1867" i="79"/>
  <c r="D1867" i="79"/>
  <c r="C1867" i="79"/>
  <c r="B1867" i="79"/>
  <c r="AE1866" i="79"/>
  <c r="R1866" i="79"/>
  <c r="P1866" i="79"/>
  <c r="T1866" i="79" s="1"/>
  <c r="O1866" i="79"/>
  <c r="N1866" i="79"/>
  <c r="M1866" i="79"/>
  <c r="L1866" i="79"/>
  <c r="K1866" i="79"/>
  <c r="J1866" i="79"/>
  <c r="I1866" i="79"/>
  <c r="H1866" i="79"/>
  <c r="G1866" i="79"/>
  <c r="F1866" i="79"/>
  <c r="E1866" i="79"/>
  <c r="D1866" i="79"/>
  <c r="C1866" i="79"/>
  <c r="B1866" i="79"/>
  <c r="AE1865" i="79"/>
  <c r="R1865" i="79"/>
  <c r="P1865" i="79"/>
  <c r="T1865" i="79" s="1"/>
  <c r="AG1865" i="79" s="1"/>
  <c r="O1865" i="79"/>
  <c r="N1865" i="79"/>
  <c r="M1865" i="79"/>
  <c r="L1865" i="79"/>
  <c r="K1865" i="79"/>
  <c r="J1865" i="79"/>
  <c r="I1865" i="79"/>
  <c r="H1865" i="79"/>
  <c r="G1865" i="79"/>
  <c r="F1865" i="79"/>
  <c r="E1865" i="79"/>
  <c r="D1865" i="79"/>
  <c r="C1865" i="79"/>
  <c r="B1865" i="79"/>
  <c r="AE1864" i="79"/>
  <c r="R1864" i="79"/>
  <c r="P1864" i="79"/>
  <c r="T1864" i="79" s="1"/>
  <c r="O1864" i="79"/>
  <c r="N1864" i="79"/>
  <c r="M1864" i="79"/>
  <c r="L1864" i="79"/>
  <c r="K1864" i="79"/>
  <c r="J1864" i="79"/>
  <c r="I1864" i="79"/>
  <c r="H1864" i="79"/>
  <c r="G1864" i="79"/>
  <c r="F1864" i="79"/>
  <c r="E1864" i="79"/>
  <c r="D1864" i="79"/>
  <c r="C1864" i="79"/>
  <c r="B1864" i="79"/>
  <c r="AE1863" i="79"/>
  <c r="R1863" i="79"/>
  <c r="P1863" i="79"/>
  <c r="T1863" i="79" s="1"/>
  <c r="AG1863" i="79" s="1"/>
  <c r="O1863" i="79"/>
  <c r="N1863" i="79"/>
  <c r="M1863" i="79"/>
  <c r="L1863" i="79"/>
  <c r="K1863" i="79"/>
  <c r="J1863" i="79"/>
  <c r="I1863" i="79"/>
  <c r="H1863" i="79"/>
  <c r="G1863" i="79"/>
  <c r="F1863" i="79"/>
  <c r="E1863" i="79"/>
  <c r="D1863" i="79"/>
  <c r="C1863" i="79"/>
  <c r="B1863" i="79"/>
  <c r="AE1862" i="79"/>
  <c r="R1862" i="79"/>
  <c r="P1862" i="79"/>
  <c r="T1862" i="79" s="1"/>
  <c r="O1862" i="79"/>
  <c r="N1862" i="79"/>
  <c r="M1862" i="79"/>
  <c r="L1862" i="79"/>
  <c r="K1862" i="79"/>
  <c r="J1862" i="79"/>
  <c r="I1862" i="79"/>
  <c r="H1862" i="79"/>
  <c r="G1862" i="79"/>
  <c r="F1862" i="79"/>
  <c r="E1862" i="79"/>
  <c r="D1862" i="79"/>
  <c r="C1862" i="79"/>
  <c r="B1862" i="79"/>
  <c r="AE1861" i="79"/>
  <c r="R1861" i="79"/>
  <c r="P1861" i="79"/>
  <c r="T1861" i="79" s="1"/>
  <c r="AG1861" i="79" s="1"/>
  <c r="O1861" i="79"/>
  <c r="N1861" i="79"/>
  <c r="M1861" i="79"/>
  <c r="L1861" i="79"/>
  <c r="K1861" i="79"/>
  <c r="J1861" i="79"/>
  <c r="I1861" i="79"/>
  <c r="H1861" i="79"/>
  <c r="G1861" i="79"/>
  <c r="F1861" i="79"/>
  <c r="E1861" i="79"/>
  <c r="D1861" i="79"/>
  <c r="C1861" i="79"/>
  <c r="B1861" i="79"/>
  <c r="AE1860" i="79"/>
  <c r="R1860" i="79"/>
  <c r="P1860" i="79"/>
  <c r="T1860" i="79" s="1"/>
  <c r="O1860" i="79"/>
  <c r="N1860" i="79"/>
  <c r="M1860" i="79"/>
  <c r="L1860" i="79"/>
  <c r="K1860" i="79"/>
  <c r="J1860" i="79"/>
  <c r="I1860" i="79"/>
  <c r="H1860" i="79"/>
  <c r="G1860" i="79"/>
  <c r="F1860" i="79"/>
  <c r="E1860" i="79"/>
  <c r="D1860" i="79"/>
  <c r="C1860" i="79"/>
  <c r="B1860" i="79"/>
  <c r="AE1859" i="79"/>
  <c r="R1859" i="79"/>
  <c r="P1859" i="79"/>
  <c r="T1859" i="79" s="1"/>
  <c r="AG1859" i="79" s="1"/>
  <c r="O1859" i="79"/>
  <c r="N1859" i="79"/>
  <c r="M1859" i="79"/>
  <c r="L1859" i="79"/>
  <c r="K1859" i="79"/>
  <c r="J1859" i="79"/>
  <c r="I1859" i="79"/>
  <c r="H1859" i="79"/>
  <c r="G1859" i="79"/>
  <c r="F1859" i="79"/>
  <c r="E1859" i="79"/>
  <c r="D1859" i="79"/>
  <c r="C1859" i="79"/>
  <c r="B1859" i="79"/>
  <c r="AE1858" i="79"/>
  <c r="R1858" i="79"/>
  <c r="P1858" i="79"/>
  <c r="T1858" i="79" s="1"/>
  <c r="O1858" i="79"/>
  <c r="N1858" i="79"/>
  <c r="M1858" i="79"/>
  <c r="L1858" i="79"/>
  <c r="K1858" i="79"/>
  <c r="J1858" i="79"/>
  <c r="I1858" i="79"/>
  <c r="H1858" i="79"/>
  <c r="G1858" i="79"/>
  <c r="F1858" i="79"/>
  <c r="E1858" i="79"/>
  <c r="D1858" i="79"/>
  <c r="C1858" i="79"/>
  <c r="B1858" i="79"/>
  <c r="AE1857" i="79"/>
  <c r="R1857" i="79"/>
  <c r="P1857" i="79"/>
  <c r="T1857" i="79" s="1"/>
  <c r="AG1857" i="79" s="1"/>
  <c r="O1857" i="79"/>
  <c r="N1857" i="79"/>
  <c r="M1857" i="79"/>
  <c r="L1857" i="79"/>
  <c r="K1857" i="79"/>
  <c r="J1857" i="79"/>
  <c r="I1857" i="79"/>
  <c r="H1857" i="79"/>
  <c r="G1857" i="79"/>
  <c r="F1857" i="79"/>
  <c r="E1857" i="79"/>
  <c r="D1857" i="79"/>
  <c r="C1857" i="79"/>
  <c r="B1857" i="79"/>
  <c r="AE1856" i="79"/>
  <c r="R1856" i="79"/>
  <c r="P1856" i="79"/>
  <c r="T1856" i="79" s="1"/>
  <c r="O1856" i="79"/>
  <c r="N1856" i="79"/>
  <c r="M1856" i="79"/>
  <c r="L1856" i="79"/>
  <c r="K1856" i="79"/>
  <c r="J1856" i="79"/>
  <c r="I1856" i="79"/>
  <c r="H1856" i="79"/>
  <c r="G1856" i="79"/>
  <c r="F1856" i="79"/>
  <c r="E1856" i="79"/>
  <c r="D1856" i="79"/>
  <c r="C1856" i="79"/>
  <c r="B1856" i="79"/>
  <c r="AE1855" i="79"/>
  <c r="R1855" i="79"/>
  <c r="P1855" i="79"/>
  <c r="T1855" i="79" s="1"/>
  <c r="AG1855" i="79" s="1"/>
  <c r="O1855" i="79"/>
  <c r="N1855" i="79"/>
  <c r="M1855" i="79"/>
  <c r="L1855" i="79"/>
  <c r="K1855" i="79"/>
  <c r="J1855" i="79"/>
  <c r="I1855" i="79"/>
  <c r="H1855" i="79"/>
  <c r="G1855" i="79"/>
  <c r="F1855" i="79"/>
  <c r="E1855" i="79"/>
  <c r="D1855" i="79"/>
  <c r="C1855" i="79"/>
  <c r="B1855" i="79"/>
  <c r="AE1854" i="79"/>
  <c r="R1854" i="79"/>
  <c r="P1854" i="79"/>
  <c r="T1854" i="79" s="1"/>
  <c r="O1854" i="79"/>
  <c r="N1854" i="79"/>
  <c r="M1854" i="79"/>
  <c r="L1854" i="79"/>
  <c r="K1854" i="79"/>
  <c r="J1854" i="79"/>
  <c r="I1854" i="79"/>
  <c r="H1854" i="79"/>
  <c r="G1854" i="79"/>
  <c r="F1854" i="79"/>
  <c r="E1854" i="79"/>
  <c r="D1854" i="79"/>
  <c r="C1854" i="79"/>
  <c r="B1854" i="79"/>
  <c r="AE1853" i="79"/>
  <c r="R1853" i="79"/>
  <c r="P1853" i="79"/>
  <c r="T1853" i="79" s="1"/>
  <c r="AG1853" i="79" s="1"/>
  <c r="O1853" i="79"/>
  <c r="N1853" i="79"/>
  <c r="M1853" i="79"/>
  <c r="L1853" i="79"/>
  <c r="K1853" i="79"/>
  <c r="J1853" i="79"/>
  <c r="I1853" i="79"/>
  <c r="H1853" i="79"/>
  <c r="G1853" i="79"/>
  <c r="F1853" i="79"/>
  <c r="E1853" i="79"/>
  <c r="D1853" i="79"/>
  <c r="C1853" i="79"/>
  <c r="B1853" i="79"/>
  <c r="AE1852" i="79"/>
  <c r="R1852" i="79"/>
  <c r="P1852" i="79"/>
  <c r="T1852" i="79" s="1"/>
  <c r="O1852" i="79"/>
  <c r="N1852" i="79"/>
  <c r="M1852" i="79"/>
  <c r="L1852" i="79"/>
  <c r="K1852" i="79"/>
  <c r="J1852" i="79"/>
  <c r="I1852" i="79"/>
  <c r="H1852" i="79"/>
  <c r="G1852" i="79"/>
  <c r="F1852" i="79"/>
  <c r="E1852" i="79"/>
  <c r="D1852" i="79"/>
  <c r="C1852" i="79"/>
  <c r="B1852" i="79"/>
  <c r="AE1851" i="79"/>
  <c r="R1851" i="79"/>
  <c r="P1851" i="79"/>
  <c r="T1851" i="79" s="1"/>
  <c r="AG1851" i="79" s="1"/>
  <c r="O1851" i="79"/>
  <c r="N1851" i="79"/>
  <c r="M1851" i="79"/>
  <c r="L1851" i="79"/>
  <c r="K1851" i="79"/>
  <c r="J1851" i="79"/>
  <c r="I1851" i="79"/>
  <c r="H1851" i="79"/>
  <c r="G1851" i="79"/>
  <c r="F1851" i="79"/>
  <c r="E1851" i="79"/>
  <c r="D1851" i="79"/>
  <c r="C1851" i="79"/>
  <c r="B1851" i="79"/>
  <c r="AE1850" i="79"/>
  <c r="R1850" i="79"/>
  <c r="P1850" i="79"/>
  <c r="T1850" i="79" s="1"/>
  <c r="O1850" i="79"/>
  <c r="N1850" i="79"/>
  <c r="M1850" i="79"/>
  <c r="L1850" i="79"/>
  <c r="K1850" i="79"/>
  <c r="J1850" i="79"/>
  <c r="I1850" i="79"/>
  <c r="H1850" i="79"/>
  <c r="G1850" i="79"/>
  <c r="F1850" i="79"/>
  <c r="E1850" i="79"/>
  <c r="D1850" i="79"/>
  <c r="C1850" i="79"/>
  <c r="B1850" i="79"/>
  <c r="AE1849" i="79"/>
  <c r="R1849" i="79"/>
  <c r="P1849" i="79"/>
  <c r="T1849" i="79" s="1"/>
  <c r="AG1849" i="79" s="1"/>
  <c r="O1849" i="79"/>
  <c r="N1849" i="79"/>
  <c r="M1849" i="79"/>
  <c r="L1849" i="79"/>
  <c r="K1849" i="79"/>
  <c r="J1849" i="79"/>
  <c r="I1849" i="79"/>
  <c r="H1849" i="79"/>
  <c r="G1849" i="79"/>
  <c r="F1849" i="79"/>
  <c r="E1849" i="79"/>
  <c r="D1849" i="79"/>
  <c r="C1849" i="79"/>
  <c r="B1849" i="79"/>
  <c r="AE1848" i="79"/>
  <c r="R1848" i="79"/>
  <c r="P1848" i="79"/>
  <c r="T1848" i="79" s="1"/>
  <c r="O1848" i="79"/>
  <c r="N1848" i="79"/>
  <c r="M1848" i="79"/>
  <c r="L1848" i="79"/>
  <c r="K1848" i="79"/>
  <c r="J1848" i="79"/>
  <c r="I1848" i="79"/>
  <c r="H1848" i="79"/>
  <c r="G1848" i="79"/>
  <c r="F1848" i="79"/>
  <c r="E1848" i="79"/>
  <c r="D1848" i="79"/>
  <c r="C1848" i="79"/>
  <c r="B1848" i="79"/>
  <c r="AE1847" i="79"/>
  <c r="R1847" i="79"/>
  <c r="P1847" i="79"/>
  <c r="T1847" i="79" s="1"/>
  <c r="AG1847" i="79" s="1"/>
  <c r="O1847" i="79"/>
  <c r="N1847" i="79"/>
  <c r="M1847" i="79"/>
  <c r="L1847" i="79"/>
  <c r="K1847" i="79"/>
  <c r="J1847" i="79"/>
  <c r="I1847" i="79"/>
  <c r="H1847" i="79"/>
  <c r="G1847" i="79"/>
  <c r="F1847" i="79"/>
  <c r="E1847" i="79"/>
  <c r="D1847" i="79"/>
  <c r="C1847" i="79"/>
  <c r="B1847" i="79"/>
  <c r="AE1846" i="79"/>
  <c r="R1846" i="79"/>
  <c r="P1846" i="79"/>
  <c r="T1846" i="79" s="1"/>
  <c r="O1846" i="79"/>
  <c r="N1846" i="79"/>
  <c r="M1846" i="79"/>
  <c r="L1846" i="79"/>
  <c r="K1846" i="79"/>
  <c r="J1846" i="79"/>
  <c r="I1846" i="79"/>
  <c r="H1846" i="79"/>
  <c r="G1846" i="79"/>
  <c r="F1846" i="79"/>
  <c r="E1846" i="79"/>
  <c r="D1846" i="79"/>
  <c r="C1846" i="79"/>
  <c r="B1846" i="79"/>
  <c r="AE1845" i="79"/>
  <c r="R1845" i="79"/>
  <c r="P1845" i="79"/>
  <c r="T1845" i="79" s="1"/>
  <c r="AG1845" i="79" s="1"/>
  <c r="O1845" i="79"/>
  <c r="N1845" i="79"/>
  <c r="M1845" i="79"/>
  <c r="L1845" i="79"/>
  <c r="K1845" i="79"/>
  <c r="J1845" i="79"/>
  <c r="I1845" i="79"/>
  <c r="H1845" i="79"/>
  <c r="G1845" i="79"/>
  <c r="F1845" i="79"/>
  <c r="E1845" i="79"/>
  <c r="D1845" i="79"/>
  <c r="C1845" i="79"/>
  <c r="B1845" i="79"/>
  <c r="AE1844" i="79"/>
  <c r="R1844" i="79"/>
  <c r="P1844" i="79"/>
  <c r="T1844" i="79" s="1"/>
  <c r="O1844" i="79"/>
  <c r="N1844" i="79"/>
  <c r="M1844" i="79"/>
  <c r="L1844" i="79"/>
  <c r="K1844" i="79"/>
  <c r="J1844" i="79"/>
  <c r="I1844" i="79"/>
  <c r="H1844" i="79"/>
  <c r="G1844" i="79"/>
  <c r="F1844" i="79"/>
  <c r="E1844" i="79"/>
  <c r="D1844" i="79"/>
  <c r="C1844" i="79"/>
  <c r="B1844" i="79"/>
  <c r="AE1843" i="79"/>
  <c r="R1843" i="79"/>
  <c r="P1843" i="79"/>
  <c r="T1843" i="79" s="1"/>
  <c r="AG1843" i="79" s="1"/>
  <c r="O1843" i="79"/>
  <c r="N1843" i="79"/>
  <c r="M1843" i="79"/>
  <c r="L1843" i="79"/>
  <c r="K1843" i="79"/>
  <c r="J1843" i="79"/>
  <c r="I1843" i="79"/>
  <c r="H1843" i="79"/>
  <c r="G1843" i="79"/>
  <c r="F1843" i="79"/>
  <c r="E1843" i="79"/>
  <c r="D1843" i="79"/>
  <c r="C1843" i="79"/>
  <c r="B1843" i="79"/>
  <c r="AE1842" i="79"/>
  <c r="R1842" i="79"/>
  <c r="P1842" i="79"/>
  <c r="T1842" i="79" s="1"/>
  <c r="O1842" i="79"/>
  <c r="N1842" i="79"/>
  <c r="M1842" i="79"/>
  <c r="L1842" i="79"/>
  <c r="K1842" i="79"/>
  <c r="J1842" i="79"/>
  <c r="I1842" i="79"/>
  <c r="H1842" i="79"/>
  <c r="G1842" i="79"/>
  <c r="F1842" i="79"/>
  <c r="E1842" i="79"/>
  <c r="D1842" i="79"/>
  <c r="C1842" i="79"/>
  <c r="B1842" i="79"/>
  <c r="AE1841" i="79"/>
  <c r="R1841" i="79"/>
  <c r="P1841" i="79"/>
  <c r="T1841" i="79" s="1"/>
  <c r="AG1841" i="79" s="1"/>
  <c r="O1841" i="79"/>
  <c r="N1841" i="79"/>
  <c r="M1841" i="79"/>
  <c r="L1841" i="79"/>
  <c r="K1841" i="79"/>
  <c r="J1841" i="79"/>
  <c r="I1841" i="79"/>
  <c r="H1841" i="79"/>
  <c r="G1841" i="79"/>
  <c r="F1841" i="79"/>
  <c r="E1841" i="79"/>
  <c r="D1841" i="79"/>
  <c r="C1841" i="79"/>
  <c r="B1841" i="79"/>
  <c r="AE1840" i="79"/>
  <c r="R1840" i="79"/>
  <c r="P1840" i="79"/>
  <c r="T1840" i="79" s="1"/>
  <c r="O1840" i="79"/>
  <c r="N1840" i="79"/>
  <c r="M1840" i="79"/>
  <c r="L1840" i="79"/>
  <c r="K1840" i="79"/>
  <c r="J1840" i="79"/>
  <c r="I1840" i="79"/>
  <c r="H1840" i="79"/>
  <c r="G1840" i="79"/>
  <c r="F1840" i="79"/>
  <c r="E1840" i="79"/>
  <c r="D1840" i="79"/>
  <c r="C1840" i="79"/>
  <c r="B1840" i="79"/>
  <c r="AE1839" i="79"/>
  <c r="R1839" i="79"/>
  <c r="P1839" i="79"/>
  <c r="T1839" i="79" s="1"/>
  <c r="AG1839" i="79" s="1"/>
  <c r="O1839" i="79"/>
  <c r="N1839" i="79"/>
  <c r="M1839" i="79"/>
  <c r="L1839" i="79"/>
  <c r="K1839" i="79"/>
  <c r="J1839" i="79"/>
  <c r="I1839" i="79"/>
  <c r="H1839" i="79"/>
  <c r="G1839" i="79"/>
  <c r="F1839" i="79"/>
  <c r="E1839" i="79"/>
  <c r="D1839" i="79"/>
  <c r="C1839" i="79"/>
  <c r="B1839" i="79"/>
  <c r="AE1838" i="79"/>
  <c r="R1838" i="79"/>
  <c r="P1838" i="79"/>
  <c r="T1838" i="79" s="1"/>
  <c r="O1838" i="79"/>
  <c r="N1838" i="79"/>
  <c r="M1838" i="79"/>
  <c r="L1838" i="79"/>
  <c r="K1838" i="79"/>
  <c r="J1838" i="79"/>
  <c r="I1838" i="79"/>
  <c r="H1838" i="79"/>
  <c r="G1838" i="79"/>
  <c r="F1838" i="79"/>
  <c r="E1838" i="79"/>
  <c r="D1838" i="79"/>
  <c r="C1838" i="79"/>
  <c r="B1838" i="79"/>
  <c r="AE1837" i="79"/>
  <c r="R1837" i="79"/>
  <c r="P1837" i="79"/>
  <c r="T1837" i="79" s="1"/>
  <c r="AG1837" i="79" s="1"/>
  <c r="O1837" i="79"/>
  <c r="N1837" i="79"/>
  <c r="M1837" i="79"/>
  <c r="L1837" i="79"/>
  <c r="K1837" i="79"/>
  <c r="J1837" i="79"/>
  <c r="I1837" i="79"/>
  <c r="H1837" i="79"/>
  <c r="G1837" i="79"/>
  <c r="F1837" i="79"/>
  <c r="E1837" i="79"/>
  <c r="D1837" i="79"/>
  <c r="C1837" i="79"/>
  <c r="B1837" i="79"/>
  <c r="AE1836" i="79"/>
  <c r="R1836" i="79"/>
  <c r="P1836" i="79"/>
  <c r="T1836" i="79" s="1"/>
  <c r="O1836" i="79"/>
  <c r="N1836" i="79"/>
  <c r="M1836" i="79"/>
  <c r="L1836" i="79"/>
  <c r="K1836" i="79"/>
  <c r="J1836" i="79"/>
  <c r="I1836" i="79"/>
  <c r="H1836" i="79"/>
  <c r="G1836" i="79"/>
  <c r="F1836" i="79"/>
  <c r="E1836" i="79"/>
  <c r="D1836" i="79"/>
  <c r="C1836" i="79"/>
  <c r="B1836" i="79"/>
  <c r="AE1835" i="79"/>
  <c r="R1835" i="79"/>
  <c r="P1835" i="79"/>
  <c r="T1835" i="79" s="1"/>
  <c r="AG1835" i="79" s="1"/>
  <c r="O1835" i="79"/>
  <c r="N1835" i="79"/>
  <c r="M1835" i="79"/>
  <c r="L1835" i="79"/>
  <c r="K1835" i="79"/>
  <c r="J1835" i="79"/>
  <c r="I1835" i="79"/>
  <c r="H1835" i="79"/>
  <c r="G1835" i="79"/>
  <c r="F1835" i="79"/>
  <c r="E1835" i="79"/>
  <c r="D1835" i="79"/>
  <c r="C1835" i="79"/>
  <c r="B1835" i="79"/>
  <c r="AE1834" i="79"/>
  <c r="R1834" i="79"/>
  <c r="P1834" i="79"/>
  <c r="T1834" i="79" s="1"/>
  <c r="O1834" i="79"/>
  <c r="N1834" i="79"/>
  <c r="M1834" i="79"/>
  <c r="L1834" i="79"/>
  <c r="K1834" i="79"/>
  <c r="J1834" i="79"/>
  <c r="I1834" i="79"/>
  <c r="H1834" i="79"/>
  <c r="G1834" i="79"/>
  <c r="F1834" i="79"/>
  <c r="E1834" i="79"/>
  <c r="D1834" i="79"/>
  <c r="C1834" i="79"/>
  <c r="B1834" i="79"/>
  <c r="AE1833" i="79"/>
  <c r="R1833" i="79"/>
  <c r="P1833" i="79"/>
  <c r="T1833" i="79" s="1"/>
  <c r="AG1833" i="79" s="1"/>
  <c r="O1833" i="79"/>
  <c r="N1833" i="79"/>
  <c r="M1833" i="79"/>
  <c r="L1833" i="79"/>
  <c r="K1833" i="79"/>
  <c r="J1833" i="79"/>
  <c r="I1833" i="79"/>
  <c r="H1833" i="79"/>
  <c r="G1833" i="79"/>
  <c r="F1833" i="79"/>
  <c r="E1833" i="79"/>
  <c r="D1833" i="79"/>
  <c r="C1833" i="79"/>
  <c r="B1833" i="79"/>
  <c r="AE1832" i="79"/>
  <c r="R1832" i="79"/>
  <c r="P1832" i="79"/>
  <c r="T1832" i="79" s="1"/>
  <c r="O1832" i="79"/>
  <c r="N1832" i="79"/>
  <c r="M1832" i="79"/>
  <c r="L1832" i="79"/>
  <c r="K1832" i="79"/>
  <c r="J1832" i="79"/>
  <c r="I1832" i="79"/>
  <c r="H1832" i="79"/>
  <c r="G1832" i="79"/>
  <c r="F1832" i="79"/>
  <c r="E1832" i="79"/>
  <c r="D1832" i="79"/>
  <c r="C1832" i="79"/>
  <c r="B1832" i="79"/>
  <c r="AE1831" i="79"/>
  <c r="R1831" i="79"/>
  <c r="P1831" i="79"/>
  <c r="T1831" i="79" s="1"/>
  <c r="AG1831" i="79" s="1"/>
  <c r="O1831" i="79"/>
  <c r="N1831" i="79"/>
  <c r="M1831" i="79"/>
  <c r="L1831" i="79"/>
  <c r="K1831" i="79"/>
  <c r="J1831" i="79"/>
  <c r="I1831" i="79"/>
  <c r="H1831" i="79"/>
  <c r="G1831" i="79"/>
  <c r="F1831" i="79"/>
  <c r="E1831" i="79"/>
  <c r="D1831" i="79"/>
  <c r="C1831" i="79"/>
  <c r="B1831" i="79"/>
  <c r="AE1830" i="79"/>
  <c r="R1830" i="79"/>
  <c r="P1830" i="79"/>
  <c r="T1830" i="79" s="1"/>
  <c r="O1830" i="79"/>
  <c r="N1830" i="79"/>
  <c r="M1830" i="79"/>
  <c r="L1830" i="79"/>
  <c r="K1830" i="79"/>
  <c r="J1830" i="79"/>
  <c r="I1830" i="79"/>
  <c r="H1830" i="79"/>
  <c r="G1830" i="79"/>
  <c r="F1830" i="79"/>
  <c r="E1830" i="79"/>
  <c r="D1830" i="79"/>
  <c r="C1830" i="79"/>
  <c r="B1830" i="79"/>
  <c r="AE1829" i="79"/>
  <c r="R1829" i="79"/>
  <c r="P1829" i="79"/>
  <c r="T1829" i="79" s="1"/>
  <c r="AG1829" i="79" s="1"/>
  <c r="O1829" i="79"/>
  <c r="N1829" i="79"/>
  <c r="M1829" i="79"/>
  <c r="L1829" i="79"/>
  <c r="K1829" i="79"/>
  <c r="J1829" i="79"/>
  <c r="I1829" i="79"/>
  <c r="H1829" i="79"/>
  <c r="G1829" i="79"/>
  <c r="F1829" i="79"/>
  <c r="E1829" i="79"/>
  <c r="D1829" i="79"/>
  <c r="C1829" i="79"/>
  <c r="B1829" i="79"/>
  <c r="AE1828" i="79"/>
  <c r="R1828" i="79"/>
  <c r="P1828" i="79"/>
  <c r="T1828" i="79" s="1"/>
  <c r="O1828" i="79"/>
  <c r="N1828" i="79"/>
  <c r="M1828" i="79"/>
  <c r="L1828" i="79"/>
  <c r="K1828" i="79"/>
  <c r="J1828" i="79"/>
  <c r="I1828" i="79"/>
  <c r="H1828" i="79"/>
  <c r="G1828" i="79"/>
  <c r="F1828" i="79"/>
  <c r="E1828" i="79"/>
  <c r="D1828" i="79"/>
  <c r="C1828" i="79"/>
  <c r="B1828" i="79"/>
  <c r="AE1827" i="79"/>
  <c r="R1827" i="79"/>
  <c r="P1827" i="79"/>
  <c r="T1827" i="79" s="1"/>
  <c r="AG1827" i="79" s="1"/>
  <c r="O1827" i="79"/>
  <c r="N1827" i="79"/>
  <c r="M1827" i="79"/>
  <c r="L1827" i="79"/>
  <c r="K1827" i="79"/>
  <c r="J1827" i="79"/>
  <c r="I1827" i="79"/>
  <c r="H1827" i="79"/>
  <c r="G1827" i="79"/>
  <c r="F1827" i="79"/>
  <c r="E1827" i="79"/>
  <c r="D1827" i="79"/>
  <c r="C1827" i="79"/>
  <c r="B1827" i="79"/>
  <c r="AE1826" i="79"/>
  <c r="R1826" i="79"/>
  <c r="P1826" i="79"/>
  <c r="T1826" i="79" s="1"/>
  <c r="O1826" i="79"/>
  <c r="N1826" i="79"/>
  <c r="M1826" i="79"/>
  <c r="L1826" i="79"/>
  <c r="K1826" i="79"/>
  <c r="J1826" i="79"/>
  <c r="I1826" i="79"/>
  <c r="H1826" i="79"/>
  <c r="G1826" i="79"/>
  <c r="F1826" i="79"/>
  <c r="E1826" i="79"/>
  <c r="D1826" i="79"/>
  <c r="C1826" i="79"/>
  <c r="B1826" i="79"/>
  <c r="AE1825" i="79"/>
  <c r="R1825" i="79"/>
  <c r="P1825" i="79"/>
  <c r="T1825" i="79" s="1"/>
  <c r="AG1825" i="79" s="1"/>
  <c r="O1825" i="79"/>
  <c r="N1825" i="79"/>
  <c r="M1825" i="79"/>
  <c r="L1825" i="79"/>
  <c r="K1825" i="79"/>
  <c r="J1825" i="79"/>
  <c r="I1825" i="79"/>
  <c r="H1825" i="79"/>
  <c r="G1825" i="79"/>
  <c r="F1825" i="79"/>
  <c r="E1825" i="79"/>
  <c r="D1825" i="79"/>
  <c r="C1825" i="79"/>
  <c r="B1825" i="79"/>
  <c r="AE1824" i="79"/>
  <c r="R1824" i="79"/>
  <c r="P1824" i="79"/>
  <c r="T1824" i="79" s="1"/>
  <c r="O1824" i="79"/>
  <c r="N1824" i="79"/>
  <c r="M1824" i="79"/>
  <c r="L1824" i="79"/>
  <c r="K1824" i="79"/>
  <c r="J1824" i="79"/>
  <c r="I1824" i="79"/>
  <c r="H1824" i="79"/>
  <c r="G1824" i="79"/>
  <c r="F1824" i="79"/>
  <c r="E1824" i="79"/>
  <c r="D1824" i="79"/>
  <c r="C1824" i="79"/>
  <c r="B1824" i="79"/>
  <c r="AE1823" i="79"/>
  <c r="R1823" i="79"/>
  <c r="P1823" i="79"/>
  <c r="T1823" i="79" s="1"/>
  <c r="AG1823" i="79" s="1"/>
  <c r="O1823" i="79"/>
  <c r="N1823" i="79"/>
  <c r="M1823" i="79"/>
  <c r="L1823" i="79"/>
  <c r="K1823" i="79"/>
  <c r="J1823" i="79"/>
  <c r="I1823" i="79"/>
  <c r="H1823" i="79"/>
  <c r="G1823" i="79"/>
  <c r="F1823" i="79"/>
  <c r="E1823" i="79"/>
  <c r="D1823" i="79"/>
  <c r="C1823" i="79"/>
  <c r="B1823" i="79"/>
  <c r="AE1822" i="79"/>
  <c r="R1822" i="79"/>
  <c r="P1822" i="79"/>
  <c r="T1822" i="79" s="1"/>
  <c r="O1822" i="79"/>
  <c r="N1822" i="79"/>
  <c r="M1822" i="79"/>
  <c r="L1822" i="79"/>
  <c r="K1822" i="79"/>
  <c r="J1822" i="79"/>
  <c r="I1822" i="79"/>
  <c r="H1822" i="79"/>
  <c r="G1822" i="79"/>
  <c r="F1822" i="79"/>
  <c r="E1822" i="79"/>
  <c r="D1822" i="79"/>
  <c r="C1822" i="79"/>
  <c r="B1822" i="79"/>
  <c r="AE1821" i="79"/>
  <c r="R1821" i="79"/>
  <c r="P1821" i="79"/>
  <c r="T1821" i="79" s="1"/>
  <c r="AG1821" i="79" s="1"/>
  <c r="O1821" i="79"/>
  <c r="N1821" i="79"/>
  <c r="M1821" i="79"/>
  <c r="L1821" i="79"/>
  <c r="K1821" i="79"/>
  <c r="J1821" i="79"/>
  <c r="I1821" i="79"/>
  <c r="H1821" i="79"/>
  <c r="G1821" i="79"/>
  <c r="F1821" i="79"/>
  <c r="E1821" i="79"/>
  <c r="D1821" i="79"/>
  <c r="C1821" i="79"/>
  <c r="B1821" i="79"/>
  <c r="AE1820" i="79"/>
  <c r="R1820" i="79"/>
  <c r="P1820" i="79"/>
  <c r="T1820" i="79" s="1"/>
  <c r="O1820" i="79"/>
  <c r="N1820" i="79"/>
  <c r="M1820" i="79"/>
  <c r="L1820" i="79"/>
  <c r="K1820" i="79"/>
  <c r="J1820" i="79"/>
  <c r="I1820" i="79"/>
  <c r="H1820" i="79"/>
  <c r="G1820" i="79"/>
  <c r="F1820" i="79"/>
  <c r="E1820" i="79"/>
  <c r="D1820" i="79"/>
  <c r="C1820" i="79"/>
  <c r="B1820" i="79"/>
  <c r="AE1819" i="79"/>
  <c r="R1819" i="79"/>
  <c r="P1819" i="79"/>
  <c r="T1819" i="79" s="1"/>
  <c r="AG1819" i="79" s="1"/>
  <c r="O1819" i="79"/>
  <c r="N1819" i="79"/>
  <c r="M1819" i="79"/>
  <c r="L1819" i="79"/>
  <c r="K1819" i="79"/>
  <c r="J1819" i="79"/>
  <c r="I1819" i="79"/>
  <c r="H1819" i="79"/>
  <c r="G1819" i="79"/>
  <c r="F1819" i="79"/>
  <c r="E1819" i="79"/>
  <c r="D1819" i="79"/>
  <c r="C1819" i="79"/>
  <c r="B1819" i="79"/>
  <c r="AE1818" i="79"/>
  <c r="R1818" i="79"/>
  <c r="P1818" i="79"/>
  <c r="T1818" i="79" s="1"/>
  <c r="O1818" i="79"/>
  <c r="N1818" i="79"/>
  <c r="M1818" i="79"/>
  <c r="L1818" i="79"/>
  <c r="K1818" i="79"/>
  <c r="J1818" i="79"/>
  <c r="I1818" i="79"/>
  <c r="H1818" i="79"/>
  <c r="G1818" i="79"/>
  <c r="F1818" i="79"/>
  <c r="E1818" i="79"/>
  <c r="D1818" i="79"/>
  <c r="C1818" i="79"/>
  <c r="B1818" i="79"/>
  <c r="AE1817" i="79"/>
  <c r="R1817" i="79"/>
  <c r="P1817" i="79"/>
  <c r="T1817" i="79" s="1"/>
  <c r="AG1817" i="79" s="1"/>
  <c r="O1817" i="79"/>
  <c r="N1817" i="79"/>
  <c r="M1817" i="79"/>
  <c r="L1817" i="79"/>
  <c r="K1817" i="79"/>
  <c r="J1817" i="79"/>
  <c r="I1817" i="79"/>
  <c r="H1817" i="79"/>
  <c r="G1817" i="79"/>
  <c r="F1817" i="79"/>
  <c r="E1817" i="79"/>
  <c r="D1817" i="79"/>
  <c r="C1817" i="79"/>
  <c r="B1817" i="79"/>
  <c r="AE1816" i="79"/>
  <c r="R1816" i="79"/>
  <c r="P1816" i="79"/>
  <c r="T1816" i="79" s="1"/>
  <c r="O1816" i="79"/>
  <c r="N1816" i="79"/>
  <c r="M1816" i="79"/>
  <c r="L1816" i="79"/>
  <c r="K1816" i="79"/>
  <c r="J1816" i="79"/>
  <c r="I1816" i="79"/>
  <c r="H1816" i="79"/>
  <c r="G1816" i="79"/>
  <c r="F1816" i="79"/>
  <c r="E1816" i="79"/>
  <c r="D1816" i="79"/>
  <c r="C1816" i="79"/>
  <c r="B1816" i="79"/>
  <c r="AE1815" i="79"/>
  <c r="R1815" i="79"/>
  <c r="P1815" i="79"/>
  <c r="T1815" i="79" s="1"/>
  <c r="AG1815" i="79" s="1"/>
  <c r="O1815" i="79"/>
  <c r="N1815" i="79"/>
  <c r="M1815" i="79"/>
  <c r="L1815" i="79"/>
  <c r="K1815" i="79"/>
  <c r="J1815" i="79"/>
  <c r="I1815" i="79"/>
  <c r="H1815" i="79"/>
  <c r="G1815" i="79"/>
  <c r="F1815" i="79"/>
  <c r="E1815" i="79"/>
  <c r="D1815" i="79"/>
  <c r="C1815" i="79"/>
  <c r="B1815" i="79"/>
  <c r="AE1814" i="79"/>
  <c r="R1814" i="79"/>
  <c r="P1814" i="79"/>
  <c r="T1814" i="79" s="1"/>
  <c r="O1814" i="79"/>
  <c r="N1814" i="79"/>
  <c r="M1814" i="79"/>
  <c r="L1814" i="79"/>
  <c r="K1814" i="79"/>
  <c r="J1814" i="79"/>
  <c r="I1814" i="79"/>
  <c r="H1814" i="79"/>
  <c r="G1814" i="79"/>
  <c r="F1814" i="79"/>
  <c r="E1814" i="79"/>
  <c r="D1814" i="79"/>
  <c r="C1814" i="79"/>
  <c r="B1814" i="79"/>
  <c r="AE1813" i="79"/>
  <c r="R1813" i="79"/>
  <c r="P1813" i="79"/>
  <c r="T1813" i="79" s="1"/>
  <c r="O1813" i="79"/>
  <c r="N1813" i="79"/>
  <c r="M1813" i="79"/>
  <c r="L1813" i="79"/>
  <c r="K1813" i="79"/>
  <c r="J1813" i="79"/>
  <c r="I1813" i="79"/>
  <c r="H1813" i="79"/>
  <c r="G1813" i="79"/>
  <c r="F1813" i="79"/>
  <c r="E1813" i="79"/>
  <c r="D1813" i="79"/>
  <c r="C1813" i="79"/>
  <c r="B1813" i="79"/>
  <c r="AE1812" i="79"/>
  <c r="R1812" i="79"/>
  <c r="P1812" i="79"/>
  <c r="T1812" i="79" s="1"/>
  <c r="O1812" i="79"/>
  <c r="N1812" i="79"/>
  <c r="M1812" i="79"/>
  <c r="L1812" i="79"/>
  <c r="K1812" i="79"/>
  <c r="J1812" i="79"/>
  <c r="I1812" i="79"/>
  <c r="H1812" i="79"/>
  <c r="G1812" i="79"/>
  <c r="F1812" i="79"/>
  <c r="E1812" i="79"/>
  <c r="D1812" i="79"/>
  <c r="C1812" i="79"/>
  <c r="B1812" i="79"/>
  <c r="AE1811" i="79"/>
  <c r="R1811" i="79"/>
  <c r="P1811" i="79"/>
  <c r="T1811" i="79" s="1"/>
  <c r="O1811" i="79"/>
  <c r="N1811" i="79"/>
  <c r="M1811" i="79"/>
  <c r="L1811" i="79"/>
  <c r="K1811" i="79"/>
  <c r="J1811" i="79"/>
  <c r="I1811" i="79"/>
  <c r="H1811" i="79"/>
  <c r="G1811" i="79"/>
  <c r="F1811" i="79"/>
  <c r="E1811" i="79"/>
  <c r="D1811" i="79"/>
  <c r="C1811" i="79"/>
  <c r="B1811" i="79"/>
  <c r="AE1810" i="79"/>
  <c r="R1810" i="79"/>
  <c r="P1810" i="79"/>
  <c r="T1810" i="79" s="1"/>
  <c r="O1810" i="79"/>
  <c r="N1810" i="79"/>
  <c r="M1810" i="79"/>
  <c r="L1810" i="79"/>
  <c r="K1810" i="79"/>
  <c r="J1810" i="79"/>
  <c r="I1810" i="79"/>
  <c r="H1810" i="79"/>
  <c r="G1810" i="79"/>
  <c r="F1810" i="79"/>
  <c r="E1810" i="79"/>
  <c r="D1810" i="79"/>
  <c r="C1810" i="79"/>
  <c r="B1810" i="79"/>
  <c r="AE1809" i="79"/>
  <c r="R1809" i="79"/>
  <c r="P1809" i="79"/>
  <c r="T1809" i="79" s="1"/>
  <c r="O1809" i="79"/>
  <c r="N1809" i="79"/>
  <c r="M1809" i="79"/>
  <c r="L1809" i="79"/>
  <c r="K1809" i="79"/>
  <c r="J1809" i="79"/>
  <c r="I1809" i="79"/>
  <c r="H1809" i="79"/>
  <c r="G1809" i="79"/>
  <c r="F1809" i="79"/>
  <c r="E1809" i="79"/>
  <c r="D1809" i="79"/>
  <c r="C1809" i="79"/>
  <c r="B1809" i="79"/>
  <c r="AE1808" i="79"/>
  <c r="R1808" i="79"/>
  <c r="P1808" i="79"/>
  <c r="T1808" i="79" s="1"/>
  <c r="O1808" i="79"/>
  <c r="N1808" i="79"/>
  <c r="M1808" i="79"/>
  <c r="L1808" i="79"/>
  <c r="K1808" i="79"/>
  <c r="J1808" i="79"/>
  <c r="I1808" i="79"/>
  <c r="H1808" i="79"/>
  <c r="G1808" i="79"/>
  <c r="F1808" i="79"/>
  <c r="E1808" i="79"/>
  <c r="D1808" i="79"/>
  <c r="C1808" i="79"/>
  <c r="B1808" i="79"/>
  <c r="AE1807" i="79"/>
  <c r="R1807" i="79"/>
  <c r="P1807" i="79"/>
  <c r="T1807" i="79" s="1"/>
  <c r="O1807" i="79"/>
  <c r="N1807" i="79"/>
  <c r="M1807" i="79"/>
  <c r="L1807" i="79"/>
  <c r="K1807" i="79"/>
  <c r="J1807" i="79"/>
  <c r="I1807" i="79"/>
  <c r="H1807" i="79"/>
  <c r="G1807" i="79"/>
  <c r="F1807" i="79"/>
  <c r="E1807" i="79"/>
  <c r="D1807" i="79"/>
  <c r="C1807" i="79"/>
  <c r="B1807" i="79"/>
  <c r="AE1806" i="79"/>
  <c r="R1806" i="79"/>
  <c r="P1806" i="79"/>
  <c r="T1806" i="79" s="1"/>
  <c r="O1806" i="79"/>
  <c r="N1806" i="79"/>
  <c r="M1806" i="79"/>
  <c r="L1806" i="79"/>
  <c r="K1806" i="79"/>
  <c r="J1806" i="79"/>
  <c r="I1806" i="79"/>
  <c r="H1806" i="79"/>
  <c r="G1806" i="79"/>
  <c r="F1806" i="79"/>
  <c r="E1806" i="79"/>
  <c r="D1806" i="79"/>
  <c r="C1806" i="79"/>
  <c r="B1806" i="79"/>
  <c r="AE1805" i="79"/>
  <c r="R1805" i="79"/>
  <c r="P1805" i="79"/>
  <c r="T1805" i="79" s="1"/>
  <c r="O1805" i="79"/>
  <c r="N1805" i="79"/>
  <c r="M1805" i="79"/>
  <c r="L1805" i="79"/>
  <c r="K1805" i="79"/>
  <c r="J1805" i="79"/>
  <c r="I1805" i="79"/>
  <c r="H1805" i="79"/>
  <c r="G1805" i="79"/>
  <c r="F1805" i="79"/>
  <c r="E1805" i="79"/>
  <c r="D1805" i="79"/>
  <c r="C1805" i="79"/>
  <c r="B1805" i="79"/>
  <c r="AE1804" i="79"/>
  <c r="R1804" i="79"/>
  <c r="P1804" i="79"/>
  <c r="T1804" i="79" s="1"/>
  <c r="O1804" i="79"/>
  <c r="N1804" i="79"/>
  <c r="M1804" i="79"/>
  <c r="L1804" i="79"/>
  <c r="K1804" i="79"/>
  <c r="J1804" i="79"/>
  <c r="I1804" i="79"/>
  <c r="H1804" i="79"/>
  <c r="G1804" i="79"/>
  <c r="F1804" i="79"/>
  <c r="E1804" i="79"/>
  <c r="D1804" i="79"/>
  <c r="C1804" i="79"/>
  <c r="B1804" i="79"/>
  <c r="AE1803" i="79"/>
  <c r="R1803" i="79"/>
  <c r="P1803" i="79"/>
  <c r="T1803" i="79" s="1"/>
  <c r="O1803" i="79"/>
  <c r="N1803" i="79"/>
  <c r="M1803" i="79"/>
  <c r="L1803" i="79"/>
  <c r="K1803" i="79"/>
  <c r="J1803" i="79"/>
  <c r="I1803" i="79"/>
  <c r="H1803" i="79"/>
  <c r="G1803" i="79"/>
  <c r="F1803" i="79"/>
  <c r="E1803" i="79"/>
  <c r="D1803" i="79"/>
  <c r="C1803" i="79"/>
  <c r="B1803" i="79"/>
  <c r="AE1802" i="79"/>
  <c r="R1802" i="79"/>
  <c r="P1802" i="79"/>
  <c r="T1802" i="79" s="1"/>
  <c r="O1802" i="79"/>
  <c r="N1802" i="79"/>
  <c r="M1802" i="79"/>
  <c r="L1802" i="79"/>
  <c r="K1802" i="79"/>
  <c r="J1802" i="79"/>
  <c r="I1802" i="79"/>
  <c r="H1802" i="79"/>
  <c r="G1802" i="79"/>
  <c r="F1802" i="79"/>
  <c r="E1802" i="79"/>
  <c r="D1802" i="79"/>
  <c r="C1802" i="79"/>
  <c r="B1802" i="79"/>
  <c r="AE1801" i="79"/>
  <c r="R1801" i="79"/>
  <c r="P1801" i="79"/>
  <c r="T1801" i="79" s="1"/>
  <c r="O1801" i="79"/>
  <c r="N1801" i="79"/>
  <c r="M1801" i="79"/>
  <c r="L1801" i="79"/>
  <c r="K1801" i="79"/>
  <c r="J1801" i="79"/>
  <c r="I1801" i="79"/>
  <c r="H1801" i="79"/>
  <c r="G1801" i="79"/>
  <c r="F1801" i="79"/>
  <c r="E1801" i="79"/>
  <c r="D1801" i="79"/>
  <c r="C1801" i="79"/>
  <c r="B1801" i="79"/>
  <c r="AE1800" i="79"/>
  <c r="R1800" i="79"/>
  <c r="P1800" i="79"/>
  <c r="T1800" i="79" s="1"/>
  <c r="O1800" i="79"/>
  <c r="N1800" i="79"/>
  <c r="M1800" i="79"/>
  <c r="L1800" i="79"/>
  <c r="K1800" i="79"/>
  <c r="J1800" i="79"/>
  <c r="I1800" i="79"/>
  <c r="H1800" i="79"/>
  <c r="G1800" i="79"/>
  <c r="F1800" i="79"/>
  <c r="E1800" i="79"/>
  <c r="D1800" i="79"/>
  <c r="C1800" i="79"/>
  <c r="B1800" i="79"/>
  <c r="AE1799" i="79"/>
  <c r="R1799" i="79"/>
  <c r="P1799" i="79"/>
  <c r="T1799" i="79" s="1"/>
  <c r="O1799" i="79"/>
  <c r="N1799" i="79"/>
  <c r="M1799" i="79"/>
  <c r="L1799" i="79"/>
  <c r="K1799" i="79"/>
  <c r="J1799" i="79"/>
  <c r="I1799" i="79"/>
  <c r="H1799" i="79"/>
  <c r="G1799" i="79"/>
  <c r="F1799" i="79"/>
  <c r="E1799" i="79"/>
  <c r="D1799" i="79"/>
  <c r="C1799" i="79"/>
  <c r="B1799" i="79"/>
  <c r="AE1798" i="79"/>
  <c r="R1798" i="79"/>
  <c r="P1798" i="79"/>
  <c r="T1798" i="79" s="1"/>
  <c r="O1798" i="79"/>
  <c r="N1798" i="79"/>
  <c r="M1798" i="79"/>
  <c r="L1798" i="79"/>
  <c r="K1798" i="79"/>
  <c r="J1798" i="79"/>
  <c r="I1798" i="79"/>
  <c r="H1798" i="79"/>
  <c r="G1798" i="79"/>
  <c r="F1798" i="79"/>
  <c r="E1798" i="79"/>
  <c r="D1798" i="79"/>
  <c r="C1798" i="79"/>
  <c r="B1798" i="79"/>
  <c r="AE1797" i="79"/>
  <c r="R1797" i="79"/>
  <c r="P1797" i="79"/>
  <c r="T1797" i="79" s="1"/>
  <c r="O1797" i="79"/>
  <c r="N1797" i="79"/>
  <c r="M1797" i="79"/>
  <c r="L1797" i="79"/>
  <c r="K1797" i="79"/>
  <c r="J1797" i="79"/>
  <c r="I1797" i="79"/>
  <c r="H1797" i="79"/>
  <c r="G1797" i="79"/>
  <c r="F1797" i="79"/>
  <c r="E1797" i="79"/>
  <c r="D1797" i="79"/>
  <c r="C1797" i="79"/>
  <c r="B1797" i="79"/>
  <c r="AE1796" i="79"/>
  <c r="R1796" i="79"/>
  <c r="P1796" i="79"/>
  <c r="T1796" i="79" s="1"/>
  <c r="O1796" i="79"/>
  <c r="N1796" i="79"/>
  <c r="M1796" i="79"/>
  <c r="L1796" i="79"/>
  <c r="K1796" i="79"/>
  <c r="J1796" i="79"/>
  <c r="I1796" i="79"/>
  <c r="H1796" i="79"/>
  <c r="G1796" i="79"/>
  <c r="F1796" i="79"/>
  <c r="E1796" i="79"/>
  <c r="D1796" i="79"/>
  <c r="C1796" i="79"/>
  <c r="B1796" i="79"/>
  <c r="AE1795" i="79"/>
  <c r="R1795" i="79"/>
  <c r="P1795" i="79"/>
  <c r="T1795" i="79" s="1"/>
  <c r="O1795" i="79"/>
  <c r="N1795" i="79"/>
  <c r="M1795" i="79"/>
  <c r="L1795" i="79"/>
  <c r="K1795" i="79"/>
  <c r="J1795" i="79"/>
  <c r="I1795" i="79"/>
  <c r="H1795" i="79"/>
  <c r="G1795" i="79"/>
  <c r="F1795" i="79"/>
  <c r="E1795" i="79"/>
  <c r="D1795" i="79"/>
  <c r="C1795" i="79"/>
  <c r="B1795" i="79"/>
  <c r="AE1794" i="79"/>
  <c r="R1794" i="79"/>
  <c r="P1794" i="79"/>
  <c r="T1794" i="79" s="1"/>
  <c r="O1794" i="79"/>
  <c r="N1794" i="79"/>
  <c r="M1794" i="79"/>
  <c r="L1794" i="79"/>
  <c r="K1794" i="79"/>
  <c r="J1794" i="79"/>
  <c r="I1794" i="79"/>
  <c r="H1794" i="79"/>
  <c r="G1794" i="79"/>
  <c r="F1794" i="79"/>
  <c r="E1794" i="79"/>
  <c r="D1794" i="79"/>
  <c r="C1794" i="79"/>
  <c r="B1794" i="79"/>
  <c r="AE1793" i="79"/>
  <c r="R1793" i="79"/>
  <c r="P1793" i="79"/>
  <c r="T1793" i="79" s="1"/>
  <c r="O1793" i="79"/>
  <c r="N1793" i="79"/>
  <c r="M1793" i="79"/>
  <c r="L1793" i="79"/>
  <c r="K1793" i="79"/>
  <c r="J1793" i="79"/>
  <c r="I1793" i="79"/>
  <c r="H1793" i="79"/>
  <c r="G1793" i="79"/>
  <c r="F1793" i="79"/>
  <c r="E1793" i="79"/>
  <c r="D1793" i="79"/>
  <c r="C1793" i="79"/>
  <c r="B1793" i="79"/>
  <c r="AE1792" i="79"/>
  <c r="R1792" i="79"/>
  <c r="P1792" i="79"/>
  <c r="T1792" i="79" s="1"/>
  <c r="O1792" i="79"/>
  <c r="N1792" i="79"/>
  <c r="M1792" i="79"/>
  <c r="L1792" i="79"/>
  <c r="K1792" i="79"/>
  <c r="J1792" i="79"/>
  <c r="I1792" i="79"/>
  <c r="H1792" i="79"/>
  <c r="G1792" i="79"/>
  <c r="F1792" i="79"/>
  <c r="E1792" i="79"/>
  <c r="D1792" i="79"/>
  <c r="C1792" i="79"/>
  <c r="B1792" i="79"/>
  <c r="AE1791" i="79"/>
  <c r="R1791" i="79"/>
  <c r="P1791" i="79"/>
  <c r="T1791" i="79" s="1"/>
  <c r="O1791" i="79"/>
  <c r="N1791" i="79"/>
  <c r="M1791" i="79"/>
  <c r="L1791" i="79"/>
  <c r="K1791" i="79"/>
  <c r="J1791" i="79"/>
  <c r="I1791" i="79"/>
  <c r="H1791" i="79"/>
  <c r="G1791" i="79"/>
  <c r="F1791" i="79"/>
  <c r="E1791" i="79"/>
  <c r="D1791" i="79"/>
  <c r="C1791" i="79"/>
  <c r="B1791" i="79"/>
  <c r="AE1790" i="79"/>
  <c r="R1790" i="79"/>
  <c r="P1790" i="79"/>
  <c r="T1790" i="79" s="1"/>
  <c r="O1790" i="79"/>
  <c r="N1790" i="79"/>
  <c r="M1790" i="79"/>
  <c r="L1790" i="79"/>
  <c r="K1790" i="79"/>
  <c r="J1790" i="79"/>
  <c r="I1790" i="79"/>
  <c r="H1790" i="79"/>
  <c r="G1790" i="79"/>
  <c r="F1790" i="79"/>
  <c r="E1790" i="79"/>
  <c r="D1790" i="79"/>
  <c r="C1790" i="79"/>
  <c r="B1790" i="79"/>
  <c r="AE1789" i="79"/>
  <c r="R1789" i="79"/>
  <c r="P1789" i="79"/>
  <c r="T1789" i="79" s="1"/>
  <c r="O1789" i="79"/>
  <c r="N1789" i="79"/>
  <c r="M1789" i="79"/>
  <c r="L1789" i="79"/>
  <c r="K1789" i="79"/>
  <c r="J1789" i="79"/>
  <c r="I1789" i="79"/>
  <c r="H1789" i="79"/>
  <c r="G1789" i="79"/>
  <c r="F1789" i="79"/>
  <c r="E1789" i="79"/>
  <c r="D1789" i="79"/>
  <c r="C1789" i="79"/>
  <c r="B1789" i="79"/>
  <c r="AE1788" i="79"/>
  <c r="R1788" i="79"/>
  <c r="P1788" i="79"/>
  <c r="T1788" i="79" s="1"/>
  <c r="O1788" i="79"/>
  <c r="N1788" i="79"/>
  <c r="M1788" i="79"/>
  <c r="L1788" i="79"/>
  <c r="K1788" i="79"/>
  <c r="J1788" i="79"/>
  <c r="I1788" i="79"/>
  <c r="H1788" i="79"/>
  <c r="G1788" i="79"/>
  <c r="F1788" i="79"/>
  <c r="E1788" i="79"/>
  <c r="D1788" i="79"/>
  <c r="C1788" i="79"/>
  <c r="B1788" i="79"/>
  <c r="AE1787" i="79"/>
  <c r="R1787" i="79"/>
  <c r="P1787" i="79"/>
  <c r="T1787" i="79" s="1"/>
  <c r="O1787" i="79"/>
  <c r="N1787" i="79"/>
  <c r="M1787" i="79"/>
  <c r="L1787" i="79"/>
  <c r="K1787" i="79"/>
  <c r="J1787" i="79"/>
  <c r="I1787" i="79"/>
  <c r="H1787" i="79"/>
  <c r="G1787" i="79"/>
  <c r="F1787" i="79"/>
  <c r="E1787" i="79"/>
  <c r="D1787" i="79"/>
  <c r="C1787" i="79"/>
  <c r="B1787" i="79"/>
  <c r="AE1786" i="79"/>
  <c r="R1786" i="79"/>
  <c r="P1786" i="79"/>
  <c r="T1786" i="79" s="1"/>
  <c r="O1786" i="79"/>
  <c r="N1786" i="79"/>
  <c r="M1786" i="79"/>
  <c r="L1786" i="79"/>
  <c r="K1786" i="79"/>
  <c r="J1786" i="79"/>
  <c r="I1786" i="79"/>
  <c r="H1786" i="79"/>
  <c r="G1786" i="79"/>
  <c r="F1786" i="79"/>
  <c r="E1786" i="79"/>
  <c r="D1786" i="79"/>
  <c r="C1786" i="79"/>
  <c r="B1786" i="79"/>
  <c r="AE1785" i="79"/>
  <c r="R1785" i="79"/>
  <c r="P1785" i="79"/>
  <c r="T1785" i="79" s="1"/>
  <c r="O1785" i="79"/>
  <c r="N1785" i="79"/>
  <c r="M1785" i="79"/>
  <c r="L1785" i="79"/>
  <c r="K1785" i="79"/>
  <c r="J1785" i="79"/>
  <c r="I1785" i="79"/>
  <c r="H1785" i="79"/>
  <c r="G1785" i="79"/>
  <c r="F1785" i="79"/>
  <c r="E1785" i="79"/>
  <c r="D1785" i="79"/>
  <c r="C1785" i="79"/>
  <c r="B1785" i="79"/>
  <c r="AE1784" i="79"/>
  <c r="R1784" i="79"/>
  <c r="P1784" i="79"/>
  <c r="T1784" i="79" s="1"/>
  <c r="O1784" i="79"/>
  <c r="N1784" i="79"/>
  <c r="M1784" i="79"/>
  <c r="L1784" i="79"/>
  <c r="K1784" i="79"/>
  <c r="J1784" i="79"/>
  <c r="I1784" i="79"/>
  <c r="H1784" i="79"/>
  <c r="G1784" i="79"/>
  <c r="F1784" i="79"/>
  <c r="E1784" i="79"/>
  <c r="D1784" i="79"/>
  <c r="C1784" i="79"/>
  <c r="B1784" i="79"/>
  <c r="AE1783" i="79"/>
  <c r="R1783" i="79"/>
  <c r="P1783" i="79"/>
  <c r="T1783" i="79" s="1"/>
  <c r="O1783" i="79"/>
  <c r="N1783" i="79"/>
  <c r="M1783" i="79"/>
  <c r="L1783" i="79"/>
  <c r="K1783" i="79"/>
  <c r="J1783" i="79"/>
  <c r="I1783" i="79"/>
  <c r="H1783" i="79"/>
  <c r="G1783" i="79"/>
  <c r="F1783" i="79"/>
  <c r="E1783" i="79"/>
  <c r="D1783" i="79"/>
  <c r="C1783" i="79"/>
  <c r="B1783" i="79"/>
  <c r="AE1782" i="79"/>
  <c r="R1782" i="79"/>
  <c r="P1782" i="79"/>
  <c r="T1782" i="79" s="1"/>
  <c r="O1782" i="79"/>
  <c r="N1782" i="79"/>
  <c r="M1782" i="79"/>
  <c r="L1782" i="79"/>
  <c r="K1782" i="79"/>
  <c r="J1782" i="79"/>
  <c r="I1782" i="79"/>
  <c r="H1782" i="79"/>
  <c r="G1782" i="79"/>
  <c r="F1782" i="79"/>
  <c r="E1782" i="79"/>
  <c r="D1782" i="79"/>
  <c r="C1782" i="79"/>
  <c r="B1782" i="79"/>
  <c r="AE1781" i="79"/>
  <c r="R1781" i="79"/>
  <c r="P1781" i="79"/>
  <c r="T1781" i="79" s="1"/>
  <c r="O1781" i="79"/>
  <c r="N1781" i="79"/>
  <c r="M1781" i="79"/>
  <c r="L1781" i="79"/>
  <c r="K1781" i="79"/>
  <c r="J1781" i="79"/>
  <c r="I1781" i="79"/>
  <c r="H1781" i="79"/>
  <c r="G1781" i="79"/>
  <c r="F1781" i="79"/>
  <c r="E1781" i="79"/>
  <c r="D1781" i="79"/>
  <c r="C1781" i="79"/>
  <c r="B1781" i="79"/>
  <c r="AE1780" i="79"/>
  <c r="R1780" i="79"/>
  <c r="P1780" i="79"/>
  <c r="T1780" i="79" s="1"/>
  <c r="O1780" i="79"/>
  <c r="N1780" i="79"/>
  <c r="M1780" i="79"/>
  <c r="L1780" i="79"/>
  <c r="K1780" i="79"/>
  <c r="J1780" i="79"/>
  <c r="I1780" i="79"/>
  <c r="H1780" i="79"/>
  <c r="G1780" i="79"/>
  <c r="F1780" i="79"/>
  <c r="E1780" i="79"/>
  <c r="D1780" i="79"/>
  <c r="C1780" i="79"/>
  <c r="B1780" i="79"/>
  <c r="AE1779" i="79"/>
  <c r="R1779" i="79"/>
  <c r="P1779" i="79"/>
  <c r="T1779" i="79" s="1"/>
  <c r="O1779" i="79"/>
  <c r="N1779" i="79"/>
  <c r="M1779" i="79"/>
  <c r="L1779" i="79"/>
  <c r="K1779" i="79"/>
  <c r="J1779" i="79"/>
  <c r="I1779" i="79"/>
  <c r="H1779" i="79"/>
  <c r="G1779" i="79"/>
  <c r="F1779" i="79"/>
  <c r="E1779" i="79"/>
  <c r="D1779" i="79"/>
  <c r="C1779" i="79"/>
  <c r="B1779" i="79"/>
  <c r="AE1778" i="79"/>
  <c r="R1778" i="79"/>
  <c r="P1778" i="79"/>
  <c r="T1778" i="79" s="1"/>
  <c r="O1778" i="79"/>
  <c r="N1778" i="79"/>
  <c r="M1778" i="79"/>
  <c r="L1778" i="79"/>
  <c r="K1778" i="79"/>
  <c r="J1778" i="79"/>
  <c r="I1778" i="79"/>
  <c r="H1778" i="79"/>
  <c r="G1778" i="79"/>
  <c r="F1778" i="79"/>
  <c r="E1778" i="79"/>
  <c r="D1778" i="79"/>
  <c r="C1778" i="79"/>
  <c r="B1778" i="79"/>
  <c r="AE1777" i="79"/>
  <c r="R1777" i="79"/>
  <c r="P1777" i="79"/>
  <c r="T1777" i="79" s="1"/>
  <c r="O1777" i="79"/>
  <c r="N1777" i="79"/>
  <c r="M1777" i="79"/>
  <c r="L1777" i="79"/>
  <c r="K1777" i="79"/>
  <c r="J1777" i="79"/>
  <c r="I1777" i="79"/>
  <c r="H1777" i="79"/>
  <c r="G1777" i="79"/>
  <c r="F1777" i="79"/>
  <c r="E1777" i="79"/>
  <c r="D1777" i="79"/>
  <c r="C1777" i="79"/>
  <c r="B1777" i="79"/>
  <c r="AE1776" i="79"/>
  <c r="R1776" i="79"/>
  <c r="P1776" i="79"/>
  <c r="T1776" i="79" s="1"/>
  <c r="O1776" i="79"/>
  <c r="N1776" i="79"/>
  <c r="M1776" i="79"/>
  <c r="L1776" i="79"/>
  <c r="K1776" i="79"/>
  <c r="J1776" i="79"/>
  <c r="I1776" i="79"/>
  <c r="H1776" i="79"/>
  <c r="G1776" i="79"/>
  <c r="F1776" i="79"/>
  <c r="E1776" i="79"/>
  <c r="D1776" i="79"/>
  <c r="C1776" i="79"/>
  <c r="B1776" i="79"/>
  <c r="AE1775" i="79"/>
  <c r="R1775" i="79"/>
  <c r="P1775" i="79"/>
  <c r="T1775" i="79" s="1"/>
  <c r="O1775" i="79"/>
  <c r="N1775" i="79"/>
  <c r="M1775" i="79"/>
  <c r="L1775" i="79"/>
  <c r="K1775" i="79"/>
  <c r="J1775" i="79"/>
  <c r="I1775" i="79"/>
  <c r="H1775" i="79"/>
  <c r="G1775" i="79"/>
  <c r="F1775" i="79"/>
  <c r="E1775" i="79"/>
  <c r="D1775" i="79"/>
  <c r="C1775" i="79"/>
  <c r="B1775" i="79"/>
  <c r="AE1774" i="79"/>
  <c r="R1774" i="79"/>
  <c r="P1774" i="79"/>
  <c r="T1774" i="79" s="1"/>
  <c r="O1774" i="79"/>
  <c r="N1774" i="79"/>
  <c r="M1774" i="79"/>
  <c r="L1774" i="79"/>
  <c r="K1774" i="79"/>
  <c r="J1774" i="79"/>
  <c r="I1774" i="79"/>
  <c r="H1774" i="79"/>
  <c r="G1774" i="79"/>
  <c r="F1774" i="79"/>
  <c r="E1774" i="79"/>
  <c r="D1774" i="79"/>
  <c r="C1774" i="79"/>
  <c r="B1774" i="79"/>
  <c r="AE1773" i="79"/>
  <c r="R1773" i="79"/>
  <c r="P1773" i="79"/>
  <c r="T1773" i="79" s="1"/>
  <c r="O1773" i="79"/>
  <c r="N1773" i="79"/>
  <c r="M1773" i="79"/>
  <c r="L1773" i="79"/>
  <c r="K1773" i="79"/>
  <c r="J1773" i="79"/>
  <c r="I1773" i="79"/>
  <c r="H1773" i="79"/>
  <c r="G1773" i="79"/>
  <c r="F1773" i="79"/>
  <c r="E1773" i="79"/>
  <c r="D1773" i="79"/>
  <c r="C1773" i="79"/>
  <c r="B1773" i="79"/>
  <c r="AE1772" i="79"/>
  <c r="R1772" i="79"/>
  <c r="P1772" i="79"/>
  <c r="T1772" i="79" s="1"/>
  <c r="O1772" i="79"/>
  <c r="N1772" i="79"/>
  <c r="M1772" i="79"/>
  <c r="L1772" i="79"/>
  <c r="K1772" i="79"/>
  <c r="J1772" i="79"/>
  <c r="I1772" i="79"/>
  <c r="H1772" i="79"/>
  <c r="G1772" i="79"/>
  <c r="F1772" i="79"/>
  <c r="E1772" i="79"/>
  <c r="D1772" i="79"/>
  <c r="C1772" i="79"/>
  <c r="B1772" i="79"/>
  <c r="AE1771" i="79"/>
  <c r="R1771" i="79"/>
  <c r="P1771" i="79"/>
  <c r="T1771" i="79" s="1"/>
  <c r="O1771" i="79"/>
  <c r="N1771" i="79"/>
  <c r="M1771" i="79"/>
  <c r="L1771" i="79"/>
  <c r="K1771" i="79"/>
  <c r="J1771" i="79"/>
  <c r="I1771" i="79"/>
  <c r="H1771" i="79"/>
  <c r="G1771" i="79"/>
  <c r="F1771" i="79"/>
  <c r="E1771" i="79"/>
  <c r="D1771" i="79"/>
  <c r="C1771" i="79"/>
  <c r="B1771" i="79"/>
  <c r="AE1770" i="79"/>
  <c r="R1770" i="79"/>
  <c r="P1770" i="79"/>
  <c r="T1770" i="79" s="1"/>
  <c r="O1770" i="79"/>
  <c r="N1770" i="79"/>
  <c r="M1770" i="79"/>
  <c r="L1770" i="79"/>
  <c r="K1770" i="79"/>
  <c r="J1770" i="79"/>
  <c r="I1770" i="79"/>
  <c r="H1770" i="79"/>
  <c r="G1770" i="79"/>
  <c r="F1770" i="79"/>
  <c r="E1770" i="79"/>
  <c r="D1770" i="79"/>
  <c r="C1770" i="79"/>
  <c r="B1770" i="79"/>
  <c r="AE1769" i="79"/>
  <c r="R1769" i="79"/>
  <c r="P1769" i="79"/>
  <c r="T1769" i="79" s="1"/>
  <c r="O1769" i="79"/>
  <c r="N1769" i="79"/>
  <c r="M1769" i="79"/>
  <c r="L1769" i="79"/>
  <c r="K1769" i="79"/>
  <c r="J1769" i="79"/>
  <c r="I1769" i="79"/>
  <c r="H1769" i="79"/>
  <c r="G1769" i="79"/>
  <c r="F1769" i="79"/>
  <c r="E1769" i="79"/>
  <c r="D1769" i="79"/>
  <c r="C1769" i="79"/>
  <c r="B1769" i="79"/>
  <c r="AE1768" i="79"/>
  <c r="R1768" i="79"/>
  <c r="P1768" i="79"/>
  <c r="T1768" i="79" s="1"/>
  <c r="O1768" i="79"/>
  <c r="N1768" i="79"/>
  <c r="M1768" i="79"/>
  <c r="L1768" i="79"/>
  <c r="K1768" i="79"/>
  <c r="J1768" i="79"/>
  <c r="I1768" i="79"/>
  <c r="H1768" i="79"/>
  <c r="G1768" i="79"/>
  <c r="F1768" i="79"/>
  <c r="E1768" i="79"/>
  <c r="D1768" i="79"/>
  <c r="C1768" i="79"/>
  <c r="B1768" i="79"/>
  <c r="AE1767" i="79"/>
  <c r="R1767" i="79"/>
  <c r="P1767" i="79"/>
  <c r="T1767" i="79" s="1"/>
  <c r="O1767" i="79"/>
  <c r="N1767" i="79"/>
  <c r="M1767" i="79"/>
  <c r="L1767" i="79"/>
  <c r="K1767" i="79"/>
  <c r="J1767" i="79"/>
  <c r="I1767" i="79"/>
  <c r="H1767" i="79"/>
  <c r="G1767" i="79"/>
  <c r="F1767" i="79"/>
  <c r="E1767" i="79"/>
  <c r="D1767" i="79"/>
  <c r="C1767" i="79"/>
  <c r="B1767" i="79"/>
  <c r="AE1766" i="79"/>
  <c r="R1766" i="79"/>
  <c r="P1766" i="79"/>
  <c r="T1766" i="79" s="1"/>
  <c r="O1766" i="79"/>
  <c r="N1766" i="79"/>
  <c r="M1766" i="79"/>
  <c r="L1766" i="79"/>
  <c r="K1766" i="79"/>
  <c r="J1766" i="79"/>
  <c r="I1766" i="79"/>
  <c r="H1766" i="79"/>
  <c r="G1766" i="79"/>
  <c r="F1766" i="79"/>
  <c r="E1766" i="79"/>
  <c r="D1766" i="79"/>
  <c r="C1766" i="79"/>
  <c r="B1766" i="79"/>
  <c r="AE1765" i="79"/>
  <c r="R1765" i="79"/>
  <c r="P1765" i="79"/>
  <c r="T1765" i="79" s="1"/>
  <c r="O1765" i="79"/>
  <c r="N1765" i="79"/>
  <c r="M1765" i="79"/>
  <c r="L1765" i="79"/>
  <c r="K1765" i="79"/>
  <c r="J1765" i="79"/>
  <c r="I1765" i="79"/>
  <c r="H1765" i="79"/>
  <c r="G1765" i="79"/>
  <c r="F1765" i="79"/>
  <c r="E1765" i="79"/>
  <c r="D1765" i="79"/>
  <c r="C1765" i="79"/>
  <c r="B1765" i="79"/>
  <c r="AE1764" i="79"/>
  <c r="R1764" i="79"/>
  <c r="P1764" i="79"/>
  <c r="T1764" i="79" s="1"/>
  <c r="O1764" i="79"/>
  <c r="N1764" i="79"/>
  <c r="M1764" i="79"/>
  <c r="L1764" i="79"/>
  <c r="K1764" i="79"/>
  <c r="J1764" i="79"/>
  <c r="I1764" i="79"/>
  <c r="H1764" i="79"/>
  <c r="G1764" i="79"/>
  <c r="F1764" i="79"/>
  <c r="E1764" i="79"/>
  <c r="D1764" i="79"/>
  <c r="C1764" i="79"/>
  <c r="B1764" i="79"/>
  <c r="AE1763" i="79"/>
  <c r="R1763" i="79"/>
  <c r="P1763" i="79"/>
  <c r="T1763" i="79" s="1"/>
  <c r="O1763" i="79"/>
  <c r="N1763" i="79"/>
  <c r="M1763" i="79"/>
  <c r="L1763" i="79"/>
  <c r="K1763" i="79"/>
  <c r="J1763" i="79"/>
  <c r="I1763" i="79"/>
  <c r="H1763" i="79"/>
  <c r="G1763" i="79"/>
  <c r="F1763" i="79"/>
  <c r="E1763" i="79"/>
  <c r="D1763" i="79"/>
  <c r="C1763" i="79"/>
  <c r="B1763" i="79"/>
  <c r="AE1762" i="79"/>
  <c r="R1762" i="79"/>
  <c r="P1762" i="79"/>
  <c r="T1762" i="79" s="1"/>
  <c r="O1762" i="79"/>
  <c r="N1762" i="79"/>
  <c r="M1762" i="79"/>
  <c r="L1762" i="79"/>
  <c r="K1762" i="79"/>
  <c r="J1762" i="79"/>
  <c r="I1762" i="79"/>
  <c r="H1762" i="79"/>
  <c r="G1762" i="79"/>
  <c r="F1762" i="79"/>
  <c r="E1762" i="79"/>
  <c r="D1762" i="79"/>
  <c r="C1762" i="79"/>
  <c r="B1762" i="79"/>
  <c r="AE1761" i="79"/>
  <c r="R1761" i="79"/>
  <c r="P1761" i="79"/>
  <c r="T1761" i="79" s="1"/>
  <c r="O1761" i="79"/>
  <c r="N1761" i="79"/>
  <c r="M1761" i="79"/>
  <c r="L1761" i="79"/>
  <c r="K1761" i="79"/>
  <c r="J1761" i="79"/>
  <c r="I1761" i="79"/>
  <c r="H1761" i="79"/>
  <c r="G1761" i="79"/>
  <c r="F1761" i="79"/>
  <c r="E1761" i="79"/>
  <c r="D1761" i="79"/>
  <c r="C1761" i="79"/>
  <c r="B1761" i="79"/>
  <c r="AE1760" i="79"/>
  <c r="R1760" i="79"/>
  <c r="P1760" i="79"/>
  <c r="T1760" i="79" s="1"/>
  <c r="O1760" i="79"/>
  <c r="N1760" i="79"/>
  <c r="M1760" i="79"/>
  <c r="L1760" i="79"/>
  <c r="K1760" i="79"/>
  <c r="J1760" i="79"/>
  <c r="I1760" i="79"/>
  <c r="H1760" i="79"/>
  <c r="G1760" i="79"/>
  <c r="F1760" i="79"/>
  <c r="E1760" i="79"/>
  <c r="D1760" i="79"/>
  <c r="C1760" i="79"/>
  <c r="B1760" i="79"/>
  <c r="AE1759" i="79"/>
  <c r="R1759" i="79"/>
  <c r="P1759" i="79"/>
  <c r="T1759" i="79" s="1"/>
  <c r="O1759" i="79"/>
  <c r="N1759" i="79"/>
  <c r="M1759" i="79"/>
  <c r="L1759" i="79"/>
  <c r="K1759" i="79"/>
  <c r="J1759" i="79"/>
  <c r="I1759" i="79"/>
  <c r="H1759" i="79"/>
  <c r="G1759" i="79"/>
  <c r="F1759" i="79"/>
  <c r="E1759" i="79"/>
  <c r="D1759" i="79"/>
  <c r="C1759" i="79"/>
  <c r="B1759" i="79"/>
  <c r="AE1758" i="79"/>
  <c r="R1758" i="79"/>
  <c r="P1758" i="79"/>
  <c r="T1758" i="79" s="1"/>
  <c r="O1758" i="79"/>
  <c r="N1758" i="79"/>
  <c r="M1758" i="79"/>
  <c r="L1758" i="79"/>
  <c r="K1758" i="79"/>
  <c r="J1758" i="79"/>
  <c r="I1758" i="79"/>
  <c r="H1758" i="79"/>
  <c r="G1758" i="79"/>
  <c r="F1758" i="79"/>
  <c r="E1758" i="79"/>
  <c r="D1758" i="79"/>
  <c r="C1758" i="79"/>
  <c r="B1758" i="79"/>
  <c r="AE1757" i="79"/>
  <c r="R1757" i="79"/>
  <c r="P1757" i="79"/>
  <c r="T1757" i="79" s="1"/>
  <c r="O1757" i="79"/>
  <c r="N1757" i="79"/>
  <c r="M1757" i="79"/>
  <c r="L1757" i="79"/>
  <c r="K1757" i="79"/>
  <c r="J1757" i="79"/>
  <c r="I1757" i="79"/>
  <c r="H1757" i="79"/>
  <c r="G1757" i="79"/>
  <c r="F1757" i="79"/>
  <c r="E1757" i="79"/>
  <c r="D1757" i="79"/>
  <c r="C1757" i="79"/>
  <c r="B1757" i="79"/>
  <c r="AE1756" i="79"/>
  <c r="R1756" i="79"/>
  <c r="P1756" i="79"/>
  <c r="T1756" i="79" s="1"/>
  <c r="O1756" i="79"/>
  <c r="N1756" i="79"/>
  <c r="M1756" i="79"/>
  <c r="L1756" i="79"/>
  <c r="K1756" i="79"/>
  <c r="J1756" i="79"/>
  <c r="I1756" i="79"/>
  <c r="H1756" i="79"/>
  <c r="G1756" i="79"/>
  <c r="F1756" i="79"/>
  <c r="E1756" i="79"/>
  <c r="D1756" i="79"/>
  <c r="C1756" i="79"/>
  <c r="B1756" i="79"/>
  <c r="AE1755" i="79"/>
  <c r="R1755" i="79"/>
  <c r="P1755" i="79"/>
  <c r="T1755" i="79" s="1"/>
  <c r="O1755" i="79"/>
  <c r="N1755" i="79"/>
  <c r="M1755" i="79"/>
  <c r="L1755" i="79"/>
  <c r="K1755" i="79"/>
  <c r="J1755" i="79"/>
  <c r="I1755" i="79"/>
  <c r="H1755" i="79"/>
  <c r="G1755" i="79"/>
  <c r="F1755" i="79"/>
  <c r="E1755" i="79"/>
  <c r="D1755" i="79"/>
  <c r="C1755" i="79"/>
  <c r="B1755" i="79"/>
  <c r="AE1754" i="79"/>
  <c r="R1754" i="79"/>
  <c r="P1754" i="79"/>
  <c r="T1754" i="79" s="1"/>
  <c r="O1754" i="79"/>
  <c r="N1754" i="79"/>
  <c r="M1754" i="79"/>
  <c r="L1754" i="79"/>
  <c r="K1754" i="79"/>
  <c r="J1754" i="79"/>
  <c r="I1754" i="79"/>
  <c r="H1754" i="79"/>
  <c r="G1754" i="79"/>
  <c r="F1754" i="79"/>
  <c r="E1754" i="79"/>
  <c r="D1754" i="79"/>
  <c r="C1754" i="79"/>
  <c r="B1754" i="79"/>
  <c r="AE1753" i="79"/>
  <c r="R1753" i="79"/>
  <c r="P1753" i="79"/>
  <c r="T1753" i="79" s="1"/>
  <c r="O1753" i="79"/>
  <c r="N1753" i="79"/>
  <c r="M1753" i="79"/>
  <c r="L1753" i="79"/>
  <c r="K1753" i="79"/>
  <c r="J1753" i="79"/>
  <c r="I1753" i="79"/>
  <c r="H1753" i="79"/>
  <c r="G1753" i="79"/>
  <c r="F1753" i="79"/>
  <c r="E1753" i="79"/>
  <c r="D1753" i="79"/>
  <c r="C1753" i="79"/>
  <c r="B1753" i="79"/>
  <c r="AE1752" i="79"/>
  <c r="R1752" i="79"/>
  <c r="P1752" i="79"/>
  <c r="T1752" i="79" s="1"/>
  <c r="O1752" i="79"/>
  <c r="N1752" i="79"/>
  <c r="M1752" i="79"/>
  <c r="L1752" i="79"/>
  <c r="K1752" i="79"/>
  <c r="J1752" i="79"/>
  <c r="I1752" i="79"/>
  <c r="H1752" i="79"/>
  <c r="G1752" i="79"/>
  <c r="F1752" i="79"/>
  <c r="E1752" i="79"/>
  <c r="D1752" i="79"/>
  <c r="C1752" i="79"/>
  <c r="B1752" i="79"/>
  <c r="AE1751" i="79"/>
  <c r="R1751" i="79"/>
  <c r="P1751" i="79"/>
  <c r="T1751" i="79" s="1"/>
  <c r="O1751" i="79"/>
  <c r="N1751" i="79"/>
  <c r="M1751" i="79"/>
  <c r="L1751" i="79"/>
  <c r="K1751" i="79"/>
  <c r="J1751" i="79"/>
  <c r="I1751" i="79"/>
  <c r="H1751" i="79"/>
  <c r="G1751" i="79"/>
  <c r="F1751" i="79"/>
  <c r="E1751" i="79"/>
  <c r="D1751" i="79"/>
  <c r="C1751" i="79"/>
  <c r="B1751" i="79"/>
  <c r="AE1750" i="79"/>
  <c r="R1750" i="79"/>
  <c r="P1750" i="79"/>
  <c r="T1750" i="79" s="1"/>
  <c r="O1750" i="79"/>
  <c r="N1750" i="79"/>
  <c r="M1750" i="79"/>
  <c r="L1750" i="79"/>
  <c r="K1750" i="79"/>
  <c r="J1750" i="79"/>
  <c r="I1750" i="79"/>
  <c r="H1750" i="79"/>
  <c r="G1750" i="79"/>
  <c r="F1750" i="79"/>
  <c r="E1750" i="79"/>
  <c r="D1750" i="79"/>
  <c r="C1750" i="79"/>
  <c r="B1750" i="79"/>
  <c r="AE1749" i="79"/>
  <c r="R1749" i="79"/>
  <c r="P1749" i="79"/>
  <c r="T1749" i="79" s="1"/>
  <c r="O1749" i="79"/>
  <c r="N1749" i="79"/>
  <c r="M1749" i="79"/>
  <c r="L1749" i="79"/>
  <c r="K1749" i="79"/>
  <c r="J1749" i="79"/>
  <c r="I1749" i="79"/>
  <c r="H1749" i="79"/>
  <c r="G1749" i="79"/>
  <c r="F1749" i="79"/>
  <c r="E1749" i="79"/>
  <c r="D1749" i="79"/>
  <c r="C1749" i="79"/>
  <c r="B1749" i="79"/>
  <c r="AE1748" i="79"/>
  <c r="R1748" i="79"/>
  <c r="P1748" i="79"/>
  <c r="T1748" i="79" s="1"/>
  <c r="O1748" i="79"/>
  <c r="N1748" i="79"/>
  <c r="M1748" i="79"/>
  <c r="L1748" i="79"/>
  <c r="K1748" i="79"/>
  <c r="J1748" i="79"/>
  <c r="I1748" i="79"/>
  <c r="H1748" i="79"/>
  <c r="G1748" i="79"/>
  <c r="F1748" i="79"/>
  <c r="E1748" i="79"/>
  <c r="D1748" i="79"/>
  <c r="C1748" i="79"/>
  <c r="B1748" i="79"/>
  <c r="AE1747" i="79"/>
  <c r="R1747" i="79"/>
  <c r="P1747" i="79"/>
  <c r="T1747" i="79" s="1"/>
  <c r="O1747" i="79"/>
  <c r="N1747" i="79"/>
  <c r="M1747" i="79"/>
  <c r="L1747" i="79"/>
  <c r="K1747" i="79"/>
  <c r="J1747" i="79"/>
  <c r="I1747" i="79"/>
  <c r="H1747" i="79"/>
  <c r="G1747" i="79"/>
  <c r="F1747" i="79"/>
  <c r="E1747" i="79"/>
  <c r="D1747" i="79"/>
  <c r="C1747" i="79"/>
  <c r="B1747" i="79"/>
  <c r="AE1746" i="79"/>
  <c r="R1746" i="79"/>
  <c r="P1746" i="79"/>
  <c r="T1746" i="79" s="1"/>
  <c r="O1746" i="79"/>
  <c r="N1746" i="79"/>
  <c r="M1746" i="79"/>
  <c r="L1746" i="79"/>
  <c r="K1746" i="79"/>
  <c r="J1746" i="79"/>
  <c r="I1746" i="79"/>
  <c r="H1746" i="79"/>
  <c r="G1746" i="79"/>
  <c r="F1746" i="79"/>
  <c r="E1746" i="79"/>
  <c r="D1746" i="79"/>
  <c r="C1746" i="79"/>
  <c r="B1746" i="79"/>
  <c r="AE1745" i="79"/>
  <c r="R1745" i="79"/>
  <c r="P1745" i="79"/>
  <c r="T1745" i="79" s="1"/>
  <c r="O1745" i="79"/>
  <c r="N1745" i="79"/>
  <c r="M1745" i="79"/>
  <c r="L1745" i="79"/>
  <c r="K1745" i="79"/>
  <c r="J1745" i="79"/>
  <c r="I1745" i="79"/>
  <c r="H1745" i="79"/>
  <c r="G1745" i="79"/>
  <c r="F1745" i="79"/>
  <c r="E1745" i="79"/>
  <c r="D1745" i="79"/>
  <c r="C1745" i="79"/>
  <c r="B1745" i="79"/>
  <c r="AE1744" i="79"/>
  <c r="R1744" i="79"/>
  <c r="P1744" i="79"/>
  <c r="T1744" i="79" s="1"/>
  <c r="O1744" i="79"/>
  <c r="N1744" i="79"/>
  <c r="M1744" i="79"/>
  <c r="L1744" i="79"/>
  <c r="K1744" i="79"/>
  <c r="J1744" i="79"/>
  <c r="I1744" i="79"/>
  <c r="H1744" i="79"/>
  <c r="G1744" i="79"/>
  <c r="F1744" i="79"/>
  <c r="E1744" i="79"/>
  <c r="D1744" i="79"/>
  <c r="C1744" i="79"/>
  <c r="B1744" i="79"/>
  <c r="AE1743" i="79"/>
  <c r="R1743" i="79"/>
  <c r="P1743" i="79"/>
  <c r="T1743" i="79" s="1"/>
  <c r="O1743" i="79"/>
  <c r="N1743" i="79"/>
  <c r="M1743" i="79"/>
  <c r="L1743" i="79"/>
  <c r="K1743" i="79"/>
  <c r="J1743" i="79"/>
  <c r="I1743" i="79"/>
  <c r="H1743" i="79"/>
  <c r="G1743" i="79"/>
  <c r="F1743" i="79"/>
  <c r="E1743" i="79"/>
  <c r="D1743" i="79"/>
  <c r="C1743" i="79"/>
  <c r="B1743" i="79"/>
  <c r="AE1742" i="79"/>
  <c r="R1742" i="79"/>
  <c r="P1742" i="79"/>
  <c r="T1742" i="79" s="1"/>
  <c r="O1742" i="79"/>
  <c r="N1742" i="79"/>
  <c r="M1742" i="79"/>
  <c r="L1742" i="79"/>
  <c r="K1742" i="79"/>
  <c r="J1742" i="79"/>
  <c r="I1742" i="79"/>
  <c r="H1742" i="79"/>
  <c r="G1742" i="79"/>
  <c r="F1742" i="79"/>
  <c r="E1742" i="79"/>
  <c r="D1742" i="79"/>
  <c r="C1742" i="79"/>
  <c r="B1742" i="79"/>
  <c r="AE1741" i="79"/>
  <c r="R1741" i="79"/>
  <c r="P1741" i="79"/>
  <c r="T1741" i="79" s="1"/>
  <c r="O1741" i="79"/>
  <c r="N1741" i="79"/>
  <c r="M1741" i="79"/>
  <c r="L1741" i="79"/>
  <c r="K1741" i="79"/>
  <c r="J1741" i="79"/>
  <c r="I1741" i="79"/>
  <c r="H1741" i="79"/>
  <c r="G1741" i="79"/>
  <c r="F1741" i="79"/>
  <c r="E1741" i="79"/>
  <c r="D1741" i="79"/>
  <c r="C1741" i="79"/>
  <c r="B1741" i="79"/>
  <c r="AE1740" i="79"/>
  <c r="R1740" i="79"/>
  <c r="P1740" i="79"/>
  <c r="T1740" i="79" s="1"/>
  <c r="O1740" i="79"/>
  <c r="N1740" i="79"/>
  <c r="M1740" i="79"/>
  <c r="L1740" i="79"/>
  <c r="K1740" i="79"/>
  <c r="J1740" i="79"/>
  <c r="I1740" i="79"/>
  <c r="H1740" i="79"/>
  <c r="G1740" i="79"/>
  <c r="F1740" i="79"/>
  <c r="E1740" i="79"/>
  <c r="D1740" i="79"/>
  <c r="C1740" i="79"/>
  <c r="B1740" i="79"/>
  <c r="AE1739" i="79"/>
  <c r="R1739" i="79"/>
  <c r="P1739" i="79"/>
  <c r="T1739" i="79" s="1"/>
  <c r="O1739" i="79"/>
  <c r="N1739" i="79"/>
  <c r="M1739" i="79"/>
  <c r="L1739" i="79"/>
  <c r="K1739" i="79"/>
  <c r="J1739" i="79"/>
  <c r="I1739" i="79"/>
  <c r="H1739" i="79"/>
  <c r="G1739" i="79"/>
  <c r="F1739" i="79"/>
  <c r="E1739" i="79"/>
  <c r="D1739" i="79"/>
  <c r="C1739" i="79"/>
  <c r="B1739" i="79"/>
  <c r="AE1738" i="79"/>
  <c r="R1738" i="79"/>
  <c r="P1738" i="79"/>
  <c r="T1738" i="79" s="1"/>
  <c r="O1738" i="79"/>
  <c r="N1738" i="79"/>
  <c r="M1738" i="79"/>
  <c r="L1738" i="79"/>
  <c r="K1738" i="79"/>
  <c r="J1738" i="79"/>
  <c r="I1738" i="79"/>
  <c r="H1738" i="79"/>
  <c r="G1738" i="79"/>
  <c r="F1738" i="79"/>
  <c r="E1738" i="79"/>
  <c r="D1738" i="79"/>
  <c r="C1738" i="79"/>
  <c r="B1738" i="79"/>
  <c r="AE1737" i="79"/>
  <c r="R1737" i="79"/>
  <c r="P1737" i="79"/>
  <c r="T1737" i="79" s="1"/>
  <c r="O1737" i="79"/>
  <c r="N1737" i="79"/>
  <c r="M1737" i="79"/>
  <c r="L1737" i="79"/>
  <c r="K1737" i="79"/>
  <c r="J1737" i="79"/>
  <c r="I1737" i="79"/>
  <c r="H1737" i="79"/>
  <c r="G1737" i="79"/>
  <c r="F1737" i="79"/>
  <c r="E1737" i="79"/>
  <c r="D1737" i="79"/>
  <c r="C1737" i="79"/>
  <c r="B1737" i="79"/>
  <c r="AE1736" i="79"/>
  <c r="R1736" i="79"/>
  <c r="P1736" i="79"/>
  <c r="T1736" i="79" s="1"/>
  <c r="O1736" i="79"/>
  <c r="N1736" i="79"/>
  <c r="M1736" i="79"/>
  <c r="L1736" i="79"/>
  <c r="K1736" i="79"/>
  <c r="J1736" i="79"/>
  <c r="I1736" i="79"/>
  <c r="H1736" i="79"/>
  <c r="G1736" i="79"/>
  <c r="F1736" i="79"/>
  <c r="E1736" i="79"/>
  <c r="D1736" i="79"/>
  <c r="C1736" i="79"/>
  <c r="B1736" i="79"/>
  <c r="AE1735" i="79"/>
  <c r="R1735" i="79"/>
  <c r="P1735" i="79"/>
  <c r="T1735" i="79" s="1"/>
  <c r="O1735" i="79"/>
  <c r="N1735" i="79"/>
  <c r="M1735" i="79"/>
  <c r="L1735" i="79"/>
  <c r="K1735" i="79"/>
  <c r="J1735" i="79"/>
  <c r="I1735" i="79"/>
  <c r="H1735" i="79"/>
  <c r="G1735" i="79"/>
  <c r="F1735" i="79"/>
  <c r="E1735" i="79"/>
  <c r="D1735" i="79"/>
  <c r="C1735" i="79"/>
  <c r="B1735" i="79"/>
  <c r="AE1734" i="79"/>
  <c r="R1734" i="79"/>
  <c r="P1734" i="79"/>
  <c r="T1734" i="79" s="1"/>
  <c r="O1734" i="79"/>
  <c r="N1734" i="79"/>
  <c r="M1734" i="79"/>
  <c r="L1734" i="79"/>
  <c r="K1734" i="79"/>
  <c r="J1734" i="79"/>
  <c r="I1734" i="79"/>
  <c r="H1734" i="79"/>
  <c r="G1734" i="79"/>
  <c r="F1734" i="79"/>
  <c r="E1734" i="79"/>
  <c r="D1734" i="79"/>
  <c r="C1734" i="79"/>
  <c r="B1734" i="79"/>
  <c r="AE1733" i="79"/>
  <c r="R1733" i="79"/>
  <c r="P1733" i="79"/>
  <c r="T1733" i="79" s="1"/>
  <c r="O1733" i="79"/>
  <c r="N1733" i="79"/>
  <c r="M1733" i="79"/>
  <c r="L1733" i="79"/>
  <c r="K1733" i="79"/>
  <c r="J1733" i="79"/>
  <c r="I1733" i="79"/>
  <c r="H1733" i="79"/>
  <c r="G1733" i="79"/>
  <c r="F1733" i="79"/>
  <c r="E1733" i="79"/>
  <c r="D1733" i="79"/>
  <c r="C1733" i="79"/>
  <c r="B1733" i="79"/>
  <c r="AE1732" i="79"/>
  <c r="R1732" i="79"/>
  <c r="P1732" i="79"/>
  <c r="T1732" i="79" s="1"/>
  <c r="O1732" i="79"/>
  <c r="N1732" i="79"/>
  <c r="M1732" i="79"/>
  <c r="L1732" i="79"/>
  <c r="K1732" i="79"/>
  <c r="J1732" i="79"/>
  <c r="I1732" i="79"/>
  <c r="H1732" i="79"/>
  <c r="G1732" i="79"/>
  <c r="F1732" i="79"/>
  <c r="E1732" i="79"/>
  <c r="D1732" i="79"/>
  <c r="C1732" i="79"/>
  <c r="B1732" i="79"/>
  <c r="AE1731" i="79"/>
  <c r="R1731" i="79"/>
  <c r="P1731" i="79"/>
  <c r="T1731" i="79" s="1"/>
  <c r="O1731" i="79"/>
  <c r="N1731" i="79"/>
  <c r="M1731" i="79"/>
  <c r="L1731" i="79"/>
  <c r="K1731" i="79"/>
  <c r="J1731" i="79"/>
  <c r="I1731" i="79"/>
  <c r="H1731" i="79"/>
  <c r="G1731" i="79"/>
  <c r="F1731" i="79"/>
  <c r="E1731" i="79"/>
  <c r="D1731" i="79"/>
  <c r="C1731" i="79"/>
  <c r="B1731" i="79"/>
  <c r="AE1730" i="79"/>
  <c r="R1730" i="79"/>
  <c r="P1730" i="79"/>
  <c r="T1730" i="79" s="1"/>
  <c r="O1730" i="79"/>
  <c r="N1730" i="79"/>
  <c r="M1730" i="79"/>
  <c r="L1730" i="79"/>
  <c r="K1730" i="79"/>
  <c r="J1730" i="79"/>
  <c r="I1730" i="79"/>
  <c r="H1730" i="79"/>
  <c r="G1730" i="79"/>
  <c r="F1730" i="79"/>
  <c r="E1730" i="79"/>
  <c r="D1730" i="79"/>
  <c r="C1730" i="79"/>
  <c r="B1730" i="79"/>
  <c r="AE1729" i="79"/>
  <c r="R1729" i="79"/>
  <c r="P1729" i="79"/>
  <c r="T1729" i="79" s="1"/>
  <c r="O1729" i="79"/>
  <c r="N1729" i="79"/>
  <c r="M1729" i="79"/>
  <c r="L1729" i="79"/>
  <c r="K1729" i="79"/>
  <c r="J1729" i="79"/>
  <c r="I1729" i="79"/>
  <c r="H1729" i="79"/>
  <c r="G1729" i="79"/>
  <c r="F1729" i="79"/>
  <c r="E1729" i="79"/>
  <c r="D1729" i="79"/>
  <c r="C1729" i="79"/>
  <c r="B1729" i="79"/>
  <c r="AE1728" i="79"/>
  <c r="R1728" i="79"/>
  <c r="P1728" i="79"/>
  <c r="T1728" i="79" s="1"/>
  <c r="O1728" i="79"/>
  <c r="N1728" i="79"/>
  <c r="M1728" i="79"/>
  <c r="L1728" i="79"/>
  <c r="K1728" i="79"/>
  <c r="J1728" i="79"/>
  <c r="I1728" i="79"/>
  <c r="H1728" i="79"/>
  <c r="G1728" i="79"/>
  <c r="F1728" i="79"/>
  <c r="E1728" i="79"/>
  <c r="D1728" i="79"/>
  <c r="C1728" i="79"/>
  <c r="B1728" i="79"/>
  <c r="AE1727" i="79"/>
  <c r="R1727" i="79"/>
  <c r="P1727" i="79"/>
  <c r="T1727" i="79" s="1"/>
  <c r="O1727" i="79"/>
  <c r="N1727" i="79"/>
  <c r="M1727" i="79"/>
  <c r="L1727" i="79"/>
  <c r="K1727" i="79"/>
  <c r="J1727" i="79"/>
  <c r="I1727" i="79"/>
  <c r="H1727" i="79"/>
  <c r="G1727" i="79"/>
  <c r="F1727" i="79"/>
  <c r="E1727" i="79"/>
  <c r="D1727" i="79"/>
  <c r="C1727" i="79"/>
  <c r="B1727" i="79"/>
  <c r="AE1726" i="79"/>
  <c r="R1726" i="79"/>
  <c r="P1726" i="79"/>
  <c r="T1726" i="79" s="1"/>
  <c r="O1726" i="79"/>
  <c r="N1726" i="79"/>
  <c r="M1726" i="79"/>
  <c r="L1726" i="79"/>
  <c r="K1726" i="79"/>
  <c r="J1726" i="79"/>
  <c r="I1726" i="79"/>
  <c r="H1726" i="79"/>
  <c r="G1726" i="79"/>
  <c r="F1726" i="79"/>
  <c r="E1726" i="79"/>
  <c r="D1726" i="79"/>
  <c r="C1726" i="79"/>
  <c r="B1726" i="79"/>
  <c r="AE1725" i="79"/>
  <c r="R1725" i="79"/>
  <c r="P1725" i="79"/>
  <c r="T1725" i="79" s="1"/>
  <c r="O1725" i="79"/>
  <c r="N1725" i="79"/>
  <c r="M1725" i="79"/>
  <c r="L1725" i="79"/>
  <c r="K1725" i="79"/>
  <c r="J1725" i="79"/>
  <c r="I1725" i="79"/>
  <c r="H1725" i="79"/>
  <c r="G1725" i="79"/>
  <c r="F1725" i="79"/>
  <c r="E1725" i="79"/>
  <c r="D1725" i="79"/>
  <c r="C1725" i="79"/>
  <c r="B1725" i="79"/>
  <c r="AE1724" i="79"/>
  <c r="R1724" i="79"/>
  <c r="P1724" i="79"/>
  <c r="T1724" i="79" s="1"/>
  <c r="O1724" i="79"/>
  <c r="N1724" i="79"/>
  <c r="M1724" i="79"/>
  <c r="L1724" i="79"/>
  <c r="K1724" i="79"/>
  <c r="J1724" i="79"/>
  <c r="I1724" i="79"/>
  <c r="H1724" i="79"/>
  <c r="G1724" i="79"/>
  <c r="F1724" i="79"/>
  <c r="E1724" i="79"/>
  <c r="D1724" i="79"/>
  <c r="C1724" i="79"/>
  <c r="B1724" i="79"/>
  <c r="AE1723" i="79"/>
  <c r="R1723" i="79"/>
  <c r="P1723" i="79"/>
  <c r="T1723" i="79" s="1"/>
  <c r="O1723" i="79"/>
  <c r="N1723" i="79"/>
  <c r="M1723" i="79"/>
  <c r="L1723" i="79"/>
  <c r="K1723" i="79"/>
  <c r="J1723" i="79"/>
  <c r="I1723" i="79"/>
  <c r="H1723" i="79"/>
  <c r="G1723" i="79"/>
  <c r="F1723" i="79"/>
  <c r="E1723" i="79"/>
  <c r="D1723" i="79"/>
  <c r="C1723" i="79"/>
  <c r="B1723" i="79"/>
  <c r="AE1722" i="79"/>
  <c r="R1722" i="79"/>
  <c r="P1722" i="79"/>
  <c r="T1722" i="79" s="1"/>
  <c r="O1722" i="79"/>
  <c r="N1722" i="79"/>
  <c r="M1722" i="79"/>
  <c r="L1722" i="79"/>
  <c r="K1722" i="79"/>
  <c r="J1722" i="79"/>
  <c r="I1722" i="79"/>
  <c r="H1722" i="79"/>
  <c r="G1722" i="79"/>
  <c r="F1722" i="79"/>
  <c r="E1722" i="79"/>
  <c r="D1722" i="79"/>
  <c r="C1722" i="79"/>
  <c r="B1722" i="79"/>
  <c r="AE1721" i="79"/>
  <c r="R1721" i="79"/>
  <c r="P1721" i="79"/>
  <c r="T1721" i="79" s="1"/>
  <c r="O1721" i="79"/>
  <c r="N1721" i="79"/>
  <c r="M1721" i="79"/>
  <c r="L1721" i="79"/>
  <c r="K1721" i="79"/>
  <c r="J1721" i="79"/>
  <c r="I1721" i="79"/>
  <c r="H1721" i="79"/>
  <c r="G1721" i="79"/>
  <c r="F1721" i="79"/>
  <c r="E1721" i="79"/>
  <c r="D1721" i="79"/>
  <c r="C1721" i="79"/>
  <c r="B1721" i="79"/>
  <c r="AE1720" i="79"/>
  <c r="R1720" i="79"/>
  <c r="P1720" i="79"/>
  <c r="T1720" i="79" s="1"/>
  <c r="O1720" i="79"/>
  <c r="N1720" i="79"/>
  <c r="M1720" i="79"/>
  <c r="L1720" i="79"/>
  <c r="K1720" i="79"/>
  <c r="J1720" i="79"/>
  <c r="I1720" i="79"/>
  <c r="H1720" i="79"/>
  <c r="G1720" i="79"/>
  <c r="F1720" i="79"/>
  <c r="E1720" i="79"/>
  <c r="D1720" i="79"/>
  <c r="C1720" i="79"/>
  <c r="B1720" i="79"/>
  <c r="AE1719" i="79"/>
  <c r="R1719" i="79"/>
  <c r="P1719" i="79"/>
  <c r="T1719" i="79" s="1"/>
  <c r="O1719" i="79"/>
  <c r="N1719" i="79"/>
  <c r="M1719" i="79"/>
  <c r="L1719" i="79"/>
  <c r="K1719" i="79"/>
  <c r="J1719" i="79"/>
  <c r="I1719" i="79"/>
  <c r="H1719" i="79"/>
  <c r="G1719" i="79"/>
  <c r="F1719" i="79"/>
  <c r="E1719" i="79"/>
  <c r="D1719" i="79"/>
  <c r="C1719" i="79"/>
  <c r="B1719" i="79"/>
  <c r="AE1718" i="79"/>
  <c r="R1718" i="79"/>
  <c r="P1718" i="79"/>
  <c r="T1718" i="79" s="1"/>
  <c r="O1718" i="79"/>
  <c r="N1718" i="79"/>
  <c r="M1718" i="79"/>
  <c r="L1718" i="79"/>
  <c r="K1718" i="79"/>
  <c r="J1718" i="79"/>
  <c r="I1718" i="79"/>
  <c r="H1718" i="79"/>
  <c r="G1718" i="79"/>
  <c r="F1718" i="79"/>
  <c r="E1718" i="79"/>
  <c r="D1718" i="79"/>
  <c r="C1718" i="79"/>
  <c r="B1718" i="79"/>
  <c r="AE1717" i="79"/>
  <c r="R1717" i="79"/>
  <c r="P1717" i="79"/>
  <c r="T1717" i="79" s="1"/>
  <c r="O1717" i="79"/>
  <c r="N1717" i="79"/>
  <c r="M1717" i="79"/>
  <c r="L1717" i="79"/>
  <c r="K1717" i="79"/>
  <c r="J1717" i="79"/>
  <c r="I1717" i="79"/>
  <c r="H1717" i="79"/>
  <c r="G1717" i="79"/>
  <c r="F1717" i="79"/>
  <c r="E1717" i="79"/>
  <c r="D1717" i="79"/>
  <c r="C1717" i="79"/>
  <c r="B1717" i="79"/>
  <c r="AE1716" i="79"/>
  <c r="R1716" i="79"/>
  <c r="P1716" i="79"/>
  <c r="T1716" i="79" s="1"/>
  <c r="O1716" i="79"/>
  <c r="N1716" i="79"/>
  <c r="M1716" i="79"/>
  <c r="L1716" i="79"/>
  <c r="K1716" i="79"/>
  <c r="J1716" i="79"/>
  <c r="I1716" i="79"/>
  <c r="H1716" i="79"/>
  <c r="G1716" i="79"/>
  <c r="F1716" i="79"/>
  <c r="E1716" i="79"/>
  <c r="D1716" i="79"/>
  <c r="C1716" i="79"/>
  <c r="B1716" i="79"/>
  <c r="AE1715" i="79"/>
  <c r="R1715" i="79"/>
  <c r="P1715" i="79"/>
  <c r="T1715" i="79" s="1"/>
  <c r="O1715" i="79"/>
  <c r="N1715" i="79"/>
  <c r="M1715" i="79"/>
  <c r="L1715" i="79"/>
  <c r="K1715" i="79"/>
  <c r="J1715" i="79"/>
  <c r="I1715" i="79"/>
  <c r="H1715" i="79"/>
  <c r="G1715" i="79"/>
  <c r="F1715" i="79"/>
  <c r="E1715" i="79"/>
  <c r="D1715" i="79"/>
  <c r="C1715" i="79"/>
  <c r="B1715" i="79"/>
  <c r="AE1714" i="79"/>
  <c r="R1714" i="79"/>
  <c r="AG1714" i="79" s="1"/>
  <c r="P1714" i="79"/>
  <c r="T1714" i="79" s="1"/>
  <c r="O1714" i="79"/>
  <c r="N1714" i="79"/>
  <c r="M1714" i="79"/>
  <c r="L1714" i="79"/>
  <c r="K1714" i="79"/>
  <c r="J1714" i="79"/>
  <c r="I1714" i="79"/>
  <c r="H1714" i="79"/>
  <c r="G1714" i="79"/>
  <c r="F1714" i="79"/>
  <c r="E1714" i="79"/>
  <c r="D1714" i="79"/>
  <c r="C1714" i="79"/>
  <c r="B1714" i="79"/>
  <c r="AE1713" i="79"/>
  <c r="R1713" i="79"/>
  <c r="P1713" i="79"/>
  <c r="T1713" i="79" s="1"/>
  <c r="AG1713" i="79" s="1"/>
  <c r="O1713" i="79"/>
  <c r="N1713" i="79"/>
  <c r="M1713" i="79"/>
  <c r="L1713" i="79"/>
  <c r="K1713" i="79"/>
  <c r="J1713" i="79"/>
  <c r="I1713" i="79"/>
  <c r="H1713" i="79"/>
  <c r="G1713" i="79"/>
  <c r="F1713" i="79"/>
  <c r="E1713" i="79"/>
  <c r="D1713" i="79"/>
  <c r="C1713" i="79"/>
  <c r="B1713" i="79"/>
  <c r="AE1712" i="79"/>
  <c r="R1712" i="79"/>
  <c r="P1712" i="79"/>
  <c r="T1712" i="79" s="1"/>
  <c r="O1712" i="79"/>
  <c r="N1712" i="79"/>
  <c r="M1712" i="79"/>
  <c r="L1712" i="79"/>
  <c r="K1712" i="79"/>
  <c r="J1712" i="79"/>
  <c r="I1712" i="79"/>
  <c r="H1712" i="79"/>
  <c r="G1712" i="79"/>
  <c r="F1712" i="79"/>
  <c r="E1712" i="79"/>
  <c r="D1712" i="79"/>
  <c r="C1712" i="79"/>
  <c r="B1712" i="79"/>
  <c r="AE1711" i="79"/>
  <c r="R1711" i="79"/>
  <c r="P1711" i="79"/>
  <c r="T1711" i="79" s="1"/>
  <c r="AG1711" i="79" s="1"/>
  <c r="O1711" i="79"/>
  <c r="N1711" i="79"/>
  <c r="M1711" i="79"/>
  <c r="L1711" i="79"/>
  <c r="K1711" i="79"/>
  <c r="J1711" i="79"/>
  <c r="I1711" i="79"/>
  <c r="H1711" i="79"/>
  <c r="G1711" i="79"/>
  <c r="F1711" i="79"/>
  <c r="E1711" i="79"/>
  <c r="D1711" i="79"/>
  <c r="C1711" i="79"/>
  <c r="B1711" i="79"/>
  <c r="AE1710" i="79"/>
  <c r="R1710" i="79"/>
  <c r="P1710" i="79"/>
  <c r="T1710" i="79" s="1"/>
  <c r="O1710" i="79"/>
  <c r="N1710" i="79"/>
  <c r="M1710" i="79"/>
  <c r="L1710" i="79"/>
  <c r="K1710" i="79"/>
  <c r="J1710" i="79"/>
  <c r="I1710" i="79"/>
  <c r="H1710" i="79"/>
  <c r="G1710" i="79"/>
  <c r="F1710" i="79"/>
  <c r="E1710" i="79"/>
  <c r="D1710" i="79"/>
  <c r="C1710" i="79"/>
  <c r="B1710" i="79"/>
  <c r="AE1709" i="79"/>
  <c r="R1709" i="79"/>
  <c r="P1709" i="79"/>
  <c r="T1709" i="79" s="1"/>
  <c r="AG1709" i="79" s="1"/>
  <c r="O1709" i="79"/>
  <c r="N1709" i="79"/>
  <c r="M1709" i="79"/>
  <c r="L1709" i="79"/>
  <c r="K1709" i="79"/>
  <c r="J1709" i="79"/>
  <c r="I1709" i="79"/>
  <c r="H1709" i="79"/>
  <c r="G1709" i="79"/>
  <c r="F1709" i="79"/>
  <c r="E1709" i="79"/>
  <c r="D1709" i="79"/>
  <c r="C1709" i="79"/>
  <c r="B1709" i="79"/>
  <c r="AE1708" i="79"/>
  <c r="R1708" i="79"/>
  <c r="P1708" i="79"/>
  <c r="T1708" i="79" s="1"/>
  <c r="O1708" i="79"/>
  <c r="N1708" i="79"/>
  <c r="M1708" i="79"/>
  <c r="L1708" i="79"/>
  <c r="K1708" i="79"/>
  <c r="J1708" i="79"/>
  <c r="I1708" i="79"/>
  <c r="H1708" i="79"/>
  <c r="G1708" i="79"/>
  <c r="F1708" i="79"/>
  <c r="E1708" i="79"/>
  <c r="D1708" i="79"/>
  <c r="C1708" i="79"/>
  <c r="B1708" i="79"/>
  <c r="AE1707" i="79"/>
  <c r="R1707" i="79"/>
  <c r="P1707" i="79"/>
  <c r="T1707" i="79" s="1"/>
  <c r="AG1707" i="79" s="1"/>
  <c r="O1707" i="79"/>
  <c r="N1707" i="79"/>
  <c r="M1707" i="79"/>
  <c r="L1707" i="79"/>
  <c r="K1707" i="79"/>
  <c r="J1707" i="79"/>
  <c r="I1707" i="79"/>
  <c r="H1707" i="79"/>
  <c r="G1707" i="79"/>
  <c r="F1707" i="79"/>
  <c r="E1707" i="79"/>
  <c r="D1707" i="79"/>
  <c r="C1707" i="79"/>
  <c r="B1707" i="79"/>
  <c r="AE1706" i="79"/>
  <c r="R1706" i="79"/>
  <c r="P1706" i="79"/>
  <c r="T1706" i="79" s="1"/>
  <c r="O1706" i="79"/>
  <c r="N1706" i="79"/>
  <c r="M1706" i="79"/>
  <c r="L1706" i="79"/>
  <c r="K1706" i="79"/>
  <c r="J1706" i="79"/>
  <c r="I1706" i="79"/>
  <c r="H1706" i="79"/>
  <c r="G1706" i="79"/>
  <c r="F1706" i="79"/>
  <c r="E1706" i="79"/>
  <c r="D1706" i="79"/>
  <c r="C1706" i="79"/>
  <c r="B1706" i="79"/>
  <c r="AE1705" i="79"/>
  <c r="R1705" i="79"/>
  <c r="P1705" i="79"/>
  <c r="T1705" i="79" s="1"/>
  <c r="AG1705" i="79" s="1"/>
  <c r="O1705" i="79"/>
  <c r="N1705" i="79"/>
  <c r="M1705" i="79"/>
  <c r="L1705" i="79"/>
  <c r="K1705" i="79"/>
  <c r="J1705" i="79"/>
  <c r="I1705" i="79"/>
  <c r="H1705" i="79"/>
  <c r="G1705" i="79"/>
  <c r="F1705" i="79"/>
  <c r="E1705" i="79"/>
  <c r="D1705" i="79"/>
  <c r="C1705" i="79"/>
  <c r="B1705" i="79"/>
  <c r="AE1704" i="79"/>
  <c r="R1704" i="79"/>
  <c r="P1704" i="79"/>
  <c r="T1704" i="79" s="1"/>
  <c r="O1704" i="79"/>
  <c r="N1704" i="79"/>
  <c r="M1704" i="79"/>
  <c r="L1704" i="79"/>
  <c r="K1704" i="79"/>
  <c r="J1704" i="79"/>
  <c r="I1704" i="79"/>
  <c r="H1704" i="79"/>
  <c r="G1704" i="79"/>
  <c r="F1704" i="79"/>
  <c r="E1704" i="79"/>
  <c r="D1704" i="79"/>
  <c r="C1704" i="79"/>
  <c r="B1704" i="79"/>
  <c r="AE1703" i="79"/>
  <c r="R1703" i="79"/>
  <c r="P1703" i="79"/>
  <c r="T1703" i="79" s="1"/>
  <c r="AG1703" i="79" s="1"/>
  <c r="O1703" i="79"/>
  <c r="N1703" i="79"/>
  <c r="M1703" i="79"/>
  <c r="L1703" i="79"/>
  <c r="K1703" i="79"/>
  <c r="J1703" i="79"/>
  <c r="I1703" i="79"/>
  <c r="H1703" i="79"/>
  <c r="G1703" i="79"/>
  <c r="F1703" i="79"/>
  <c r="E1703" i="79"/>
  <c r="D1703" i="79"/>
  <c r="C1703" i="79"/>
  <c r="B1703" i="79"/>
  <c r="AE1702" i="79"/>
  <c r="R1702" i="79"/>
  <c r="P1702" i="79"/>
  <c r="T1702" i="79" s="1"/>
  <c r="O1702" i="79"/>
  <c r="N1702" i="79"/>
  <c r="M1702" i="79"/>
  <c r="L1702" i="79"/>
  <c r="K1702" i="79"/>
  <c r="J1702" i="79"/>
  <c r="I1702" i="79"/>
  <c r="H1702" i="79"/>
  <c r="G1702" i="79"/>
  <c r="F1702" i="79"/>
  <c r="E1702" i="79"/>
  <c r="D1702" i="79"/>
  <c r="C1702" i="79"/>
  <c r="B1702" i="79"/>
  <c r="AE1701" i="79"/>
  <c r="R1701" i="79"/>
  <c r="P1701" i="79"/>
  <c r="T1701" i="79" s="1"/>
  <c r="AG1701" i="79" s="1"/>
  <c r="O1701" i="79"/>
  <c r="N1701" i="79"/>
  <c r="M1701" i="79"/>
  <c r="L1701" i="79"/>
  <c r="K1701" i="79"/>
  <c r="J1701" i="79"/>
  <c r="I1701" i="79"/>
  <c r="H1701" i="79"/>
  <c r="G1701" i="79"/>
  <c r="F1701" i="79"/>
  <c r="E1701" i="79"/>
  <c r="D1701" i="79"/>
  <c r="C1701" i="79"/>
  <c r="B1701" i="79"/>
  <c r="AE1700" i="79"/>
  <c r="R1700" i="79"/>
  <c r="P1700" i="79"/>
  <c r="T1700" i="79" s="1"/>
  <c r="O1700" i="79"/>
  <c r="N1700" i="79"/>
  <c r="M1700" i="79"/>
  <c r="L1700" i="79"/>
  <c r="K1700" i="79"/>
  <c r="J1700" i="79"/>
  <c r="I1700" i="79"/>
  <c r="H1700" i="79"/>
  <c r="G1700" i="79"/>
  <c r="F1700" i="79"/>
  <c r="E1700" i="79"/>
  <c r="D1700" i="79"/>
  <c r="C1700" i="79"/>
  <c r="B1700" i="79"/>
  <c r="AE1699" i="79"/>
  <c r="R1699" i="79"/>
  <c r="P1699" i="79"/>
  <c r="T1699" i="79" s="1"/>
  <c r="AG1699" i="79" s="1"/>
  <c r="O1699" i="79"/>
  <c r="N1699" i="79"/>
  <c r="M1699" i="79"/>
  <c r="L1699" i="79"/>
  <c r="K1699" i="79"/>
  <c r="J1699" i="79"/>
  <c r="I1699" i="79"/>
  <c r="H1699" i="79"/>
  <c r="G1699" i="79"/>
  <c r="F1699" i="79"/>
  <c r="E1699" i="79"/>
  <c r="D1699" i="79"/>
  <c r="C1699" i="79"/>
  <c r="B1699" i="79"/>
  <c r="AE1698" i="79"/>
  <c r="R1698" i="79"/>
  <c r="P1698" i="79"/>
  <c r="T1698" i="79" s="1"/>
  <c r="O1698" i="79"/>
  <c r="N1698" i="79"/>
  <c r="M1698" i="79"/>
  <c r="L1698" i="79"/>
  <c r="K1698" i="79"/>
  <c r="J1698" i="79"/>
  <c r="I1698" i="79"/>
  <c r="H1698" i="79"/>
  <c r="G1698" i="79"/>
  <c r="F1698" i="79"/>
  <c r="E1698" i="79"/>
  <c r="D1698" i="79"/>
  <c r="C1698" i="79"/>
  <c r="B1698" i="79"/>
  <c r="AE1697" i="79"/>
  <c r="R1697" i="79"/>
  <c r="P1697" i="79"/>
  <c r="T1697" i="79" s="1"/>
  <c r="AG1697" i="79" s="1"/>
  <c r="O1697" i="79"/>
  <c r="N1697" i="79"/>
  <c r="M1697" i="79"/>
  <c r="L1697" i="79"/>
  <c r="K1697" i="79"/>
  <c r="J1697" i="79"/>
  <c r="I1697" i="79"/>
  <c r="H1697" i="79"/>
  <c r="G1697" i="79"/>
  <c r="F1697" i="79"/>
  <c r="E1697" i="79"/>
  <c r="D1697" i="79"/>
  <c r="C1697" i="79"/>
  <c r="B1697" i="79"/>
  <c r="AE1696" i="79"/>
  <c r="R1696" i="79"/>
  <c r="P1696" i="79"/>
  <c r="T1696" i="79" s="1"/>
  <c r="O1696" i="79"/>
  <c r="N1696" i="79"/>
  <c r="M1696" i="79"/>
  <c r="L1696" i="79"/>
  <c r="K1696" i="79"/>
  <c r="J1696" i="79"/>
  <c r="I1696" i="79"/>
  <c r="H1696" i="79"/>
  <c r="G1696" i="79"/>
  <c r="F1696" i="79"/>
  <c r="E1696" i="79"/>
  <c r="D1696" i="79"/>
  <c r="C1696" i="79"/>
  <c r="B1696" i="79"/>
  <c r="AE1695" i="79"/>
  <c r="R1695" i="79"/>
  <c r="P1695" i="79"/>
  <c r="T1695" i="79" s="1"/>
  <c r="AG1695" i="79" s="1"/>
  <c r="O1695" i="79"/>
  <c r="N1695" i="79"/>
  <c r="M1695" i="79"/>
  <c r="L1695" i="79"/>
  <c r="K1695" i="79"/>
  <c r="J1695" i="79"/>
  <c r="I1695" i="79"/>
  <c r="H1695" i="79"/>
  <c r="G1695" i="79"/>
  <c r="F1695" i="79"/>
  <c r="E1695" i="79"/>
  <c r="D1695" i="79"/>
  <c r="C1695" i="79"/>
  <c r="B1695" i="79"/>
  <c r="AE1694" i="79"/>
  <c r="R1694" i="79"/>
  <c r="P1694" i="79"/>
  <c r="T1694" i="79" s="1"/>
  <c r="O1694" i="79"/>
  <c r="N1694" i="79"/>
  <c r="M1694" i="79"/>
  <c r="L1694" i="79"/>
  <c r="K1694" i="79"/>
  <c r="J1694" i="79"/>
  <c r="I1694" i="79"/>
  <c r="H1694" i="79"/>
  <c r="G1694" i="79"/>
  <c r="F1694" i="79"/>
  <c r="E1694" i="79"/>
  <c r="D1694" i="79"/>
  <c r="C1694" i="79"/>
  <c r="B1694" i="79"/>
  <c r="AE1693" i="79"/>
  <c r="R1693" i="79"/>
  <c r="P1693" i="79"/>
  <c r="T1693" i="79" s="1"/>
  <c r="AG1693" i="79" s="1"/>
  <c r="O1693" i="79"/>
  <c r="N1693" i="79"/>
  <c r="M1693" i="79"/>
  <c r="L1693" i="79"/>
  <c r="K1693" i="79"/>
  <c r="J1693" i="79"/>
  <c r="I1693" i="79"/>
  <c r="H1693" i="79"/>
  <c r="G1693" i="79"/>
  <c r="F1693" i="79"/>
  <c r="E1693" i="79"/>
  <c r="D1693" i="79"/>
  <c r="C1693" i="79"/>
  <c r="B1693" i="79"/>
  <c r="AE1692" i="79"/>
  <c r="R1692" i="79"/>
  <c r="P1692" i="79"/>
  <c r="T1692" i="79" s="1"/>
  <c r="O1692" i="79"/>
  <c r="N1692" i="79"/>
  <c r="M1692" i="79"/>
  <c r="L1692" i="79"/>
  <c r="K1692" i="79"/>
  <c r="J1692" i="79"/>
  <c r="I1692" i="79"/>
  <c r="H1692" i="79"/>
  <c r="G1692" i="79"/>
  <c r="F1692" i="79"/>
  <c r="E1692" i="79"/>
  <c r="D1692" i="79"/>
  <c r="C1692" i="79"/>
  <c r="B1692" i="79"/>
  <c r="AE1691" i="79"/>
  <c r="R1691" i="79"/>
  <c r="P1691" i="79"/>
  <c r="T1691" i="79" s="1"/>
  <c r="AG1691" i="79" s="1"/>
  <c r="O1691" i="79"/>
  <c r="N1691" i="79"/>
  <c r="M1691" i="79"/>
  <c r="L1691" i="79"/>
  <c r="K1691" i="79"/>
  <c r="J1691" i="79"/>
  <c r="I1691" i="79"/>
  <c r="H1691" i="79"/>
  <c r="G1691" i="79"/>
  <c r="F1691" i="79"/>
  <c r="E1691" i="79"/>
  <c r="D1691" i="79"/>
  <c r="C1691" i="79"/>
  <c r="B1691" i="79"/>
  <c r="AE1690" i="79"/>
  <c r="R1690" i="79"/>
  <c r="P1690" i="79"/>
  <c r="T1690" i="79" s="1"/>
  <c r="O1690" i="79"/>
  <c r="N1690" i="79"/>
  <c r="M1690" i="79"/>
  <c r="L1690" i="79"/>
  <c r="K1690" i="79"/>
  <c r="J1690" i="79"/>
  <c r="I1690" i="79"/>
  <c r="H1690" i="79"/>
  <c r="G1690" i="79"/>
  <c r="F1690" i="79"/>
  <c r="E1690" i="79"/>
  <c r="D1690" i="79"/>
  <c r="C1690" i="79"/>
  <c r="B1690" i="79"/>
  <c r="AE1689" i="79"/>
  <c r="R1689" i="79"/>
  <c r="P1689" i="79"/>
  <c r="T1689" i="79" s="1"/>
  <c r="AG1689" i="79" s="1"/>
  <c r="O1689" i="79"/>
  <c r="N1689" i="79"/>
  <c r="M1689" i="79"/>
  <c r="L1689" i="79"/>
  <c r="K1689" i="79"/>
  <c r="J1689" i="79"/>
  <c r="I1689" i="79"/>
  <c r="H1689" i="79"/>
  <c r="G1689" i="79"/>
  <c r="F1689" i="79"/>
  <c r="E1689" i="79"/>
  <c r="D1689" i="79"/>
  <c r="C1689" i="79"/>
  <c r="B1689" i="79"/>
  <c r="AE1688" i="79"/>
  <c r="R1688" i="79"/>
  <c r="P1688" i="79"/>
  <c r="T1688" i="79" s="1"/>
  <c r="O1688" i="79"/>
  <c r="N1688" i="79"/>
  <c r="M1688" i="79"/>
  <c r="L1688" i="79"/>
  <c r="K1688" i="79"/>
  <c r="J1688" i="79"/>
  <c r="I1688" i="79"/>
  <c r="H1688" i="79"/>
  <c r="G1688" i="79"/>
  <c r="F1688" i="79"/>
  <c r="E1688" i="79"/>
  <c r="D1688" i="79"/>
  <c r="C1688" i="79"/>
  <c r="B1688" i="79"/>
  <c r="AE1687" i="79"/>
  <c r="R1687" i="79"/>
  <c r="P1687" i="79"/>
  <c r="T1687" i="79" s="1"/>
  <c r="AG1687" i="79" s="1"/>
  <c r="O1687" i="79"/>
  <c r="N1687" i="79"/>
  <c r="M1687" i="79"/>
  <c r="L1687" i="79"/>
  <c r="K1687" i="79"/>
  <c r="J1687" i="79"/>
  <c r="I1687" i="79"/>
  <c r="H1687" i="79"/>
  <c r="G1687" i="79"/>
  <c r="F1687" i="79"/>
  <c r="E1687" i="79"/>
  <c r="D1687" i="79"/>
  <c r="C1687" i="79"/>
  <c r="B1687" i="79"/>
  <c r="AE1686" i="79"/>
  <c r="R1686" i="79"/>
  <c r="P1686" i="79"/>
  <c r="T1686" i="79" s="1"/>
  <c r="O1686" i="79"/>
  <c r="N1686" i="79"/>
  <c r="M1686" i="79"/>
  <c r="L1686" i="79"/>
  <c r="K1686" i="79"/>
  <c r="J1686" i="79"/>
  <c r="I1686" i="79"/>
  <c r="H1686" i="79"/>
  <c r="G1686" i="79"/>
  <c r="F1686" i="79"/>
  <c r="E1686" i="79"/>
  <c r="D1686" i="79"/>
  <c r="C1686" i="79"/>
  <c r="B1686" i="79"/>
  <c r="AE1685" i="79"/>
  <c r="R1685" i="79"/>
  <c r="P1685" i="79"/>
  <c r="T1685" i="79" s="1"/>
  <c r="AG1685" i="79" s="1"/>
  <c r="O1685" i="79"/>
  <c r="N1685" i="79"/>
  <c r="M1685" i="79"/>
  <c r="L1685" i="79"/>
  <c r="K1685" i="79"/>
  <c r="J1685" i="79"/>
  <c r="I1685" i="79"/>
  <c r="H1685" i="79"/>
  <c r="G1685" i="79"/>
  <c r="F1685" i="79"/>
  <c r="E1685" i="79"/>
  <c r="D1685" i="79"/>
  <c r="C1685" i="79"/>
  <c r="B1685" i="79"/>
  <c r="AE1684" i="79"/>
  <c r="R1684" i="79"/>
  <c r="P1684" i="79"/>
  <c r="T1684" i="79" s="1"/>
  <c r="O1684" i="79"/>
  <c r="N1684" i="79"/>
  <c r="M1684" i="79"/>
  <c r="L1684" i="79"/>
  <c r="K1684" i="79"/>
  <c r="J1684" i="79"/>
  <c r="I1684" i="79"/>
  <c r="H1684" i="79"/>
  <c r="G1684" i="79"/>
  <c r="F1684" i="79"/>
  <c r="E1684" i="79"/>
  <c r="D1684" i="79"/>
  <c r="C1684" i="79"/>
  <c r="B1684" i="79"/>
  <c r="AE1683" i="79"/>
  <c r="R1683" i="79"/>
  <c r="P1683" i="79"/>
  <c r="T1683" i="79" s="1"/>
  <c r="AG1683" i="79" s="1"/>
  <c r="O1683" i="79"/>
  <c r="N1683" i="79"/>
  <c r="M1683" i="79"/>
  <c r="L1683" i="79"/>
  <c r="K1683" i="79"/>
  <c r="J1683" i="79"/>
  <c r="I1683" i="79"/>
  <c r="H1683" i="79"/>
  <c r="G1683" i="79"/>
  <c r="F1683" i="79"/>
  <c r="E1683" i="79"/>
  <c r="D1683" i="79"/>
  <c r="C1683" i="79"/>
  <c r="B1683" i="79"/>
  <c r="AE1682" i="79"/>
  <c r="R1682" i="79"/>
  <c r="P1682" i="79"/>
  <c r="T1682" i="79" s="1"/>
  <c r="O1682" i="79"/>
  <c r="N1682" i="79"/>
  <c r="M1682" i="79"/>
  <c r="L1682" i="79"/>
  <c r="K1682" i="79"/>
  <c r="J1682" i="79"/>
  <c r="I1682" i="79"/>
  <c r="H1682" i="79"/>
  <c r="G1682" i="79"/>
  <c r="F1682" i="79"/>
  <c r="E1682" i="79"/>
  <c r="D1682" i="79"/>
  <c r="C1682" i="79"/>
  <c r="B1682" i="79"/>
  <c r="AE1681" i="79"/>
  <c r="R1681" i="79"/>
  <c r="P1681" i="79"/>
  <c r="T1681" i="79" s="1"/>
  <c r="AG1681" i="79" s="1"/>
  <c r="O1681" i="79"/>
  <c r="N1681" i="79"/>
  <c r="M1681" i="79"/>
  <c r="L1681" i="79"/>
  <c r="K1681" i="79"/>
  <c r="J1681" i="79"/>
  <c r="I1681" i="79"/>
  <c r="H1681" i="79"/>
  <c r="G1681" i="79"/>
  <c r="F1681" i="79"/>
  <c r="E1681" i="79"/>
  <c r="D1681" i="79"/>
  <c r="C1681" i="79"/>
  <c r="B1681" i="79"/>
  <c r="AE1680" i="79"/>
  <c r="R1680" i="79"/>
  <c r="P1680" i="79"/>
  <c r="T1680" i="79" s="1"/>
  <c r="O1680" i="79"/>
  <c r="N1680" i="79"/>
  <c r="M1680" i="79"/>
  <c r="L1680" i="79"/>
  <c r="K1680" i="79"/>
  <c r="J1680" i="79"/>
  <c r="I1680" i="79"/>
  <c r="H1680" i="79"/>
  <c r="G1680" i="79"/>
  <c r="F1680" i="79"/>
  <c r="E1680" i="79"/>
  <c r="D1680" i="79"/>
  <c r="C1680" i="79"/>
  <c r="B1680" i="79"/>
  <c r="AE1679" i="79"/>
  <c r="R1679" i="79"/>
  <c r="P1679" i="79"/>
  <c r="T1679" i="79" s="1"/>
  <c r="AG1679" i="79" s="1"/>
  <c r="O1679" i="79"/>
  <c r="N1679" i="79"/>
  <c r="M1679" i="79"/>
  <c r="L1679" i="79"/>
  <c r="K1679" i="79"/>
  <c r="J1679" i="79"/>
  <c r="I1679" i="79"/>
  <c r="H1679" i="79"/>
  <c r="G1679" i="79"/>
  <c r="F1679" i="79"/>
  <c r="E1679" i="79"/>
  <c r="D1679" i="79"/>
  <c r="C1679" i="79"/>
  <c r="B1679" i="79"/>
  <c r="AE1678" i="79"/>
  <c r="R1678" i="79"/>
  <c r="P1678" i="79"/>
  <c r="T1678" i="79" s="1"/>
  <c r="O1678" i="79"/>
  <c r="N1678" i="79"/>
  <c r="M1678" i="79"/>
  <c r="L1678" i="79"/>
  <c r="K1678" i="79"/>
  <c r="J1678" i="79"/>
  <c r="I1678" i="79"/>
  <c r="H1678" i="79"/>
  <c r="G1678" i="79"/>
  <c r="F1678" i="79"/>
  <c r="E1678" i="79"/>
  <c r="D1678" i="79"/>
  <c r="C1678" i="79"/>
  <c r="B1678" i="79"/>
  <c r="AE1677" i="79"/>
  <c r="R1677" i="79"/>
  <c r="P1677" i="79"/>
  <c r="T1677" i="79" s="1"/>
  <c r="AG1677" i="79" s="1"/>
  <c r="O1677" i="79"/>
  <c r="N1677" i="79"/>
  <c r="M1677" i="79"/>
  <c r="L1677" i="79"/>
  <c r="K1677" i="79"/>
  <c r="J1677" i="79"/>
  <c r="I1677" i="79"/>
  <c r="H1677" i="79"/>
  <c r="G1677" i="79"/>
  <c r="F1677" i="79"/>
  <c r="E1677" i="79"/>
  <c r="D1677" i="79"/>
  <c r="C1677" i="79"/>
  <c r="B1677" i="79"/>
  <c r="AE1676" i="79"/>
  <c r="R1676" i="79"/>
  <c r="P1676" i="79"/>
  <c r="T1676" i="79" s="1"/>
  <c r="O1676" i="79"/>
  <c r="N1676" i="79"/>
  <c r="M1676" i="79"/>
  <c r="L1676" i="79"/>
  <c r="K1676" i="79"/>
  <c r="J1676" i="79"/>
  <c r="I1676" i="79"/>
  <c r="H1676" i="79"/>
  <c r="G1676" i="79"/>
  <c r="F1676" i="79"/>
  <c r="E1676" i="79"/>
  <c r="D1676" i="79"/>
  <c r="C1676" i="79"/>
  <c r="B1676" i="79"/>
  <c r="AE1675" i="79"/>
  <c r="R1675" i="79"/>
  <c r="P1675" i="79"/>
  <c r="T1675" i="79" s="1"/>
  <c r="AG1675" i="79" s="1"/>
  <c r="O1675" i="79"/>
  <c r="N1675" i="79"/>
  <c r="M1675" i="79"/>
  <c r="L1675" i="79"/>
  <c r="K1675" i="79"/>
  <c r="J1675" i="79"/>
  <c r="I1675" i="79"/>
  <c r="H1675" i="79"/>
  <c r="G1675" i="79"/>
  <c r="F1675" i="79"/>
  <c r="E1675" i="79"/>
  <c r="D1675" i="79"/>
  <c r="C1675" i="79"/>
  <c r="B1675" i="79"/>
  <c r="AE1674" i="79"/>
  <c r="R1674" i="79"/>
  <c r="P1674" i="79"/>
  <c r="T1674" i="79" s="1"/>
  <c r="O1674" i="79"/>
  <c r="N1674" i="79"/>
  <c r="M1674" i="79"/>
  <c r="L1674" i="79"/>
  <c r="K1674" i="79"/>
  <c r="J1674" i="79"/>
  <c r="I1674" i="79"/>
  <c r="H1674" i="79"/>
  <c r="G1674" i="79"/>
  <c r="F1674" i="79"/>
  <c r="E1674" i="79"/>
  <c r="D1674" i="79"/>
  <c r="C1674" i="79"/>
  <c r="B1674" i="79"/>
  <c r="AE1673" i="79"/>
  <c r="R1673" i="79"/>
  <c r="P1673" i="79"/>
  <c r="T1673" i="79" s="1"/>
  <c r="AG1673" i="79" s="1"/>
  <c r="O1673" i="79"/>
  <c r="N1673" i="79"/>
  <c r="M1673" i="79"/>
  <c r="L1673" i="79"/>
  <c r="K1673" i="79"/>
  <c r="J1673" i="79"/>
  <c r="I1673" i="79"/>
  <c r="H1673" i="79"/>
  <c r="G1673" i="79"/>
  <c r="F1673" i="79"/>
  <c r="E1673" i="79"/>
  <c r="D1673" i="79"/>
  <c r="C1673" i="79"/>
  <c r="B1673" i="79"/>
  <c r="AE1672" i="79"/>
  <c r="R1672" i="79"/>
  <c r="P1672" i="79"/>
  <c r="T1672" i="79" s="1"/>
  <c r="O1672" i="79"/>
  <c r="N1672" i="79"/>
  <c r="M1672" i="79"/>
  <c r="L1672" i="79"/>
  <c r="K1672" i="79"/>
  <c r="J1672" i="79"/>
  <c r="I1672" i="79"/>
  <c r="H1672" i="79"/>
  <c r="G1672" i="79"/>
  <c r="F1672" i="79"/>
  <c r="E1672" i="79"/>
  <c r="D1672" i="79"/>
  <c r="C1672" i="79"/>
  <c r="B1672" i="79"/>
  <c r="AE1671" i="79"/>
  <c r="R1671" i="79"/>
  <c r="P1671" i="79"/>
  <c r="T1671" i="79" s="1"/>
  <c r="AG1671" i="79" s="1"/>
  <c r="O1671" i="79"/>
  <c r="N1671" i="79"/>
  <c r="M1671" i="79"/>
  <c r="L1671" i="79"/>
  <c r="K1671" i="79"/>
  <c r="J1671" i="79"/>
  <c r="I1671" i="79"/>
  <c r="H1671" i="79"/>
  <c r="G1671" i="79"/>
  <c r="F1671" i="79"/>
  <c r="E1671" i="79"/>
  <c r="D1671" i="79"/>
  <c r="C1671" i="79"/>
  <c r="B1671" i="79"/>
  <c r="AE1670" i="79"/>
  <c r="R1670" i="79"/>
  <c r="P1670" i="79"/>
  <c r="T1670" i="79" s="1"/>
  <c r="O1670" i="79"/>
  <c r="N1670" i="79"/>
  <c r="M1670" i="79"/>
  <c r="L1670" i="79"/>
  <c r="K1670" i="79"/>
  <c r="J1670" i="79"/>
  <c r="I1670" i="79"/>
  <c r="H1670" i="79"/>
  <c r="G1670" i="79"/>
  <c r="F1670" i="79"/>
  <c r="E1670" i="79"/>
  <c r="D1670" i="79"/>
  <c r="C1670" i="79"/>
  <c r="B1670" i="79"/>
  <c r="AE1669" i="79"/>
  <c r="R1669" i="79"/>
  <c r="P1669" i="79"/>
  <c r="T1669" i="79" s="1"/>
  <c r="AG1669" i="79" s="1"/>
  <c r="O1669" i="79"/>
  <c r="N1669" i="79"/>
  <c r="M1669" i="79"/>
  <c r="L1669" i="79"/>
  <c r="K1669" i="79"/>
  <c r="J1669" i="79"/>
  <c r="I1669" i="79"/>
  <c r="H1669" i="79"/>
  <c r="G1669" i="79"/>
  <c r="F1669" i="79"/>
  <c r="E1669" i="79"/>
  <c r="D1669" i="79"/>
  <c r="C1669" i="79"/>
  <c r="B1669" i="79"/>
  <c r="AE1668" i="79"/>
  <c r="R1668" i="79"/>
  <c r="P1668" i="79"/>
  <c r="T1668" i="79" s="1"/>
  <c r="O1668" i="79"/>
  <c r="N1668" i="79"/>
  <c r="M1668" i="79"/>
  <c r="L1668" i="79"/>
  <c r="K1668" i="79"/>
  <c r="J1668" i="79"/>
  <c r="I1668" i="79"/>
  <c r="H1668" i="79"/>
  <c r="G1668" i="79"/>
  <c r="F1668" i="79"/>
  <c r="E1668" i="79"/>
  <c r="D1668" i="79"/>
  <c r="C1668" i="79"/>
  <c r="B1668" i="79"/>
  <c r="AE1667" i="79"/>
  <c r="R1667" i="79"/>
  <c r="P1667" i="79"/>
  <c r="T1667" i="79" s="1"/>
  <c r="AG1667" i="79" s="1"/>
  <c r="O1667" i="79"/>
  <c r="N1667" i="79"/>
  <c r="M1667" i="79"/>
  <c r="L1667" i="79"/>
  <c r="K1667" i="79"/>
  <c r="J1667" i="79"/>
  <c r="I1667" i="79"/>
  <c r="H1667" i="79"/>
  <c r="G1667" i="79"/>
  <c r="F1667" i="79"/>
  <c r="E1667" i="79"/>
  <c r="D1667" i="79"/>
  <c r="C1667" i="79"/>
  <c r="B1667" i="79"/>
  <c r="AE1666" i="79"/>
  <c r="R1666" i="79"/>
  <c r="P1666" i="79"/>
  <c r="T1666" i="79" s="1"/>
  <c r="O1666" i="79"/>
  <c r="N1666" i="79"/>
  <c r="M1666" i="79"/>
  <c r="L1666" i="79"/>
  <c r="K1666" i="79"/>
  <c r="J1666" i="79"/>
  <c r="I1666" i="79"/>
  <c r="H1666" i="79"/>
  <c r="G1666" i="79"/>
  <c r="F1666" i="79"/>
  <c r="E1666" i="79"/>
  <c r="D1666" i="79"/>
  <c r="C1666" i="79"/>
  <c r="B1666" i="79"/>
  <c r="AE1665" i="79"/>
  <c r="R1665" i="79"/>
  <c r="P1665" i="79"/>
  <c r="T1665" i="79" s="1"/>
  <c r="AG1665" i="79" s="1"/>
  <c r="O1665" i="79"/>
  <c r="N1665" i="79"/>
  <c r="M1665" i="79"/>
  <c r="L1665" i="79"/>
  <c r="K1665" i="79"/>
  <c r="J1665" i="79"/>
  <c r="I1665" i="79"/>
  <c r="H1665" i="79"/>
  <c r="G1665" i="79"/>
  <c r="F1665" i="79"/>
  <c r="E1665" i="79"/>
  <c r="D1665" i="79"/>
  <c r="C1665" i="79"/>
  <c r="B1665" i="79"/>
  <c r="AE1664" i="79"/>
  <c r="R1664" i="79"/>
  <c r="P1664" i="79"/>
  <c r="T1664" i="79" s="1"/>
  <c r="O1664" i="79"/>
  <c r="N1664" i="79"/>
  <c r="M1664" i="79"/>
  <c r="L1664" i="79"/>
  <c r="K1664" i="79"/>
  <c r="J1664" i="79"/>
  <c r="I1664" i="79"/>
  <c r="H1664" i="79"/>
  <c r="G1664" i="79"/>
  <c r="F1664" i="79"/>
  <c r="E1664" i="79"/>
  <c r="D1664" i="79"/>
  <c r="C1664" i="79"/>
  <c r="B1664" i="79"/>
  <c r="AE1663" i="79"/>
  <c r="R1663" i="79"/>
  <c r="P1663" i="79"/>
  <c r="T1663" i="79" s="1"/>
  <c r="AG1663" i="79" s="1"/>
  <c r="O1663" i="79"/>
  <c r="N1663" i="79"/>
  <c r="M1663" i="79"/>
  <c r="L1663" i="79"/>
  <c r="K1663" i="79"/>
  <c r="J1663" i="79"/>
  <c r="I1663" i="79"/>
  <c r="H1663" i="79"/>
  <c r="G1663" i="79"/>
  <c r="F1663" i="79"/>
  <c r="E1663" i="79"/>
  <c r="D1663" i="79"/>
  <c r="C1663" i="79"/>
  <c r="B1663" i="79"/>
  <c r="AE1662" i="79"/>
  <c r="R1662" i="79"/>
  <c r="P1662" i="79"/>
  <c r="T1662" i="79" s="1"/>
  <c r="O1662" i="79"/>
  <c r="N1662" i="79"/>
  <c r="M1662" i="79"/>
  <c r="L1662" i="79"/>
  <c r="K1662" i="79"/>
  <c r="J1662" i="79"/>
  <c r="I1662" i="79"/>
  <c r="H1662" i="79"/>
  <c r="G1662" i="79"/>
  <c r="F1662" i="79"/>
  <c r="E1662" i="79"/>
  <c r="D1662" i="79"/>
  <c r="C1662" i="79"/>
  <c r="B1662" i="79"/>
  <c r="AE1661" i="79"/>
  <c r="R1661" i="79"/>
  <c r="P1661" i="79"/>
  <c r="T1661" i="79" s="1"/>
  <c r="AG1661" i="79" s="1"/>
  <c r="O1661" i="79"/>
  <c r="N1661" i="79"/>
  <c r="M1661" i="79"/>
  <c r="L1661" i="79"/>
  <c r="K1661" i="79"/>
  <c r="J1661" i="79"/>
  <c r="I1661" i="79"/>
  <c r="H1661" i="79"/>
  <c r="G1661" i="79"/>
  <c r="F1661" i="79"/>
  <c r="E1661" i="79"/>
  <c r="D1661" i="79"/>
  <c r="C1661" i="79"/>
  <c r="B1661" i="79"/>
  <c r="AE1660" i="79"/>
  <c r="R1660" i="79"/>
  <c r="P1660" i="79"/>
  <c r="T1660" i="79" s="1"/>
  <c r="O1660" i="79"/>
  <c r="N1660" i="79"/>
  <c r="M1660" i="79"/>
  <c r="L1660" i="79"/>
  <c r="K1660" i="79"/>
  <c r="J1660" i="79"/>
  <c r="I1660" i="79"/>
  <c r="H1660" i="79"/>
  <c r="G1660" i="79"/>
  <c r="F1660" i="79"/>
  <c r="E1660" i="79"/>
  <c r="D1660" i="79"/>
  <c r="C1660" i="79"/>
  <c r="B1660" i="79"/>
  <c r="AE1659" i="79"/>
  <c r="R1659" i="79"/>
  <c r="P1659" i="79"/>
  <c r="T1659" i="79" s="1"/>
  <c r="AG1659" i="79" s="1"/>
  <c r="O1659" i="79"/>
  <c r="N1659" i="79"/>
  <c r="M1659" i="79"/>
  <c r="L1659" i="79"/>
  <c r="K1659" i="79"/>
  <c r="J1659" i="79"/>
  <c r="I1659" i="79"/>
  <c r="H1659" i="79"/>
  <c r="G1659" i="79"/>
  <c r="F1659" i="79"/>
  <c r="E1659" i="79"/>
  <c r="D1659" i="79"/>
  <c r="C1659" i="79"/>
  <c r="B1659" i="79"/>
  <c r="AE1658" i="79"/>
  <c r="R1658" i="79"/>
  <c r="P1658" i="79"/>
  <c r="T1658" i="79" s="1"/>
  <c r="O1658" i="79"/>
  <c r="N1658" i="79"/>
  <c r="M1658" i="79"/>
  <c r="L1658" i="79"/>
  <c r="K1658" i="79"/>
  <c r="J1658" i="79"/>
  <c r="I1658" i="79"/>
  <c r="H1658" i="79"/>
  <c r="G1658" i="79"/>
  <c r="F1658" i="79"/>
  <c r="E1658" i="79"/>
  <c r="D1658" i="79"/>
  <c r="C1658" i="79"/>
  <c r="B1658" i="79"/>
  <c r="AE1657" i="79"/>
  <c r="R1657" i="79"/>
  <c r="P1657" i="79"/>
  <c r="T1657" i="79" s="1"/>
  <c r="AG1657" i="79" s="1"/>
  <c r="O1657" i="79"/>
  <c r="N1657" i="79"/>
  <c r="M1657" i="79"/>
  <c r="L1657" i="79"/>
  <c r="K1657" i="79"/>
  <c r="J1657" i="79"/>
  <c r="I1657" i="79"/>
  <c r="H1657" i="79"/>
  <c r="G1657" i="79"/>
  <c r="F1657" i="79"/>
  <c r="E1657" i="79"/>
  <c r="D1657" i="79"/>
  <c r="C1657" i="79"/>
  <c r="B1657" i="79"/>
  <c r="AE1656" i="79"/>
  <c r="R1656" i="79"/>
  <c r="P1656" i="79"/>
  <c r="T1656" i="79" s="1"/>
  <c r="O1656" i="79"/>
  <c r="N1656" i="79"/>
  <c r="M1656" i="79"/>
  <c r="L1656" i="79"/>
  <c r="K1656" i="79"/>
  <c r="J1656" i="79"/>
  <c r="I1656" i="79"/>
  <c r="H1656" i="79"/>
  <c r="G1656" i="79"/>
  <c r="F1656" i="79"/>
  <c r="E1656" i="79"/>
  <c r="D1656" i="79"/>
  <c r="C1656" i="79"/>
  <c r="B1656" i="79"/>
  <c r="AE1655" i="79"/>
  <c r="R1655" i="79"/>
  <c r="P1655" i="79"/>
  <c r="T1655" i="79" s="1"/>
  <c r="AG1655" i="79" s="1"/>
  <c r="O1655" i="79"/>
  <c r="N1655" i="79"/>
  <c r="M1655" i="79"/>
  <c r="L1655" i="79"/>
  <c r="K1655" i="79"/>
  <c r="J1655" i="79"/>
  <c r="I1655" i="79"/>
  <c r="H1655" i="79"/>
  <c r="G1655" i="79"/>
  <c r="F1655" i="79"/>
  <c r="E1655" i="79"/>
  <c r="D1655" i="79"/>
  <c r="C1655" i="79"/>
  <c r="B1655" i="79"/>
  <c r="AE1654" i="79"/>
  <c r="R1654" i="79"/>
  <c r="P1654" i="79"/>
  <c r="T1654" i="79" s="1"/>
  <c r="O1654" i="79"/>
  <c r="N1654" i="79"/>
  <c r="M1654" i="79"/>
  <c r="L1654" i="79"/>
  <c r="K1654" i="79"/>
  <c r="J1654" i="79"/>
  <c r="I1654" i="79"/>
  <c r="H1654" i="79"/>
  <c r="G1654" i="79"/>
  <c r="F1654" i="79"/>
  <c r="E1654" i="79"/>
  <c r="D1654" i="79"/>
  <c r="C1654" i="79"/>
  <c r="B1654" i="79"/>
  <c r="AE1653" i="79"/>
  <c r="R1653" i="79"/>
  <c r="P1653" i="79"/>
  <c r="T1653" i="79" s="1"/>
  <c r="AG1653" i="79" s="1"/>
  <c r="O1653" i="79"/>
  <c r="N1653" i="79"/>
  <c r="M1653" i="79"/>
  <c r="L1653" i="79"/>
  <c r="K1653" i="79"/>
  <c r="J1653" i="79"/>
  <c r="I1653" i="79"/>
  <c r="H1653" i="79"/>
  <c r="G1653" i="79"/>
  <c r="F1653" i="79"/>
  <c r="E1653" i="79"/>
  <c r="D1653" i="79"/>
  <c r="C1653" i="79"/>
  <c r="B1653" i="79"/>
  <c r="AE1652" i="79"/>
  <c r="R1652" i="79"/>
  <c r="P1652" i="79"/>
  <c r="T1652" i="79" s="1"/>
  <c r="O1652" i="79"/>
  <c r="N1652" i="79"/>
  <c r="M1652" i="79"/>
  <c r="L1652" i="79"/>
  <c r="K1652" i="79"/>
  <c r="J1652" i="79"/>
  <c r="I1652" i="79"/>
  <c r="H1652" i="79"/>
  <c r="G1652" i="79"/>
  <c r="F1652" i="79"/>
  <c r="E1652" i="79"/>
  <c r="D1652" i="79"/>
  <c r="C1652" i="79"/>
  <c r="B1652" i="79"/>
  <c r="AE1651" i="79"/>
  <c r="R1651" i="79"/>
  <c r="P1651" i="79"/>
  <c r="T1651" i="79" s="1"/>
  <c r="AG1651" i="79" s="1"/>
  <c r="O1651" i="79"/>
  <c r="N1651" i="79"/>
  <c r="M1651" i="79"/>
  <c r="L1651" i="79"/>
  <c r="K1651" i="79"/>
  <c r="J1651" i="79"/>
  <c r="I1651" i="79"/>
  <c r="H1651" i="79"/>
  <c r="G1651" i="79"/>
  <c r="F1651" i="79"/>
  <c r="E1651" i="79"/>
  <c r="D1651" i="79"/>
  <c r="C1651" i="79"/>
  <c r="B1651" i="79"/>
  <c r="AE1650" i="79"/>
  <c r="R1650" i="79"/>
  <c r="P1650" i="79"/>
  <c r="T1650" i="79" s="1"/>
  <c r="O1650" i="79"/>
  <c r="N1650" i="79"/>
  <c r="M1650" i="79"/>
  <c r="L1650" i="79"/>
  <c r="K1650" i="79"/>
  <c r="J1650" i="79"/>
  <c r="I1650" i="79"/>
  <c r="H1650" i="79"/>
  <c r="G1650" i="79"/>
  <c r="F1650" i="79"/>
  <c r="E1650" i="79"/>
  <c r="D1650" i="79"/>
  <c r="C1650" i="79"/>
  <c r="B1650" i="79"/>
  <c r="AE1649" i="79"/>
  <c r="R1649" i="79"/>
  <c r="P1649" i="79"/>
  <c r="T1649" i="79" s="1"/>
  <c r="AG1649" i="79" s="1"/>
  <c r="O1649" i="79"/>
  <c r="N1649" i="79"/>
  <c r="M1649" i="79"/>
  <c r="L1649" i="79"/>
  <c r="K1649" i="79"/>
  <c r="J1649" i="79"/>
  <c r="I1649" i="79"/>
  <c r="H1649" i="79"/>
  <c r="G1649" i="79"/>
  <c r="F1649" i="79"/>
  <c r="E1649" i="79"/>
  <c r="D1649" i="79"/>
  <c r="C1649" i="79"/>
  <c r="B1649" i="79"/>
  <c r="AE1648" i="79"/>
  <c r="R1648" i="79"/>
  <c r="P1648" i="79"/>
  <c r="T1648" i="79" s="1"/>
  <c r="O1648" i="79"/>
  <c r="N1648" i="79"/>
  <c r="M1648" i="79"/>
  <c r="L1648" i="79"/>
  <c r="K1648" i="79"/>
  <c r="J1648" i="79"/>
  <c r="I1648" i="79"/>
  <c r="H1648" i="79"/>
  <c r="G1648" i="79"/>
  <c r="F1648" i="79"/>
  <c r="E1648" i="79"/>
  <c r="D1648" i="79"/>
  <c r="C1648" i="79"/>
  <c r="B1648" i="79"/>
  <c r="AE1647" i="79"/>
  <c r="R1647" i="79"/>
  <c r="P1647" i="79"/>
  <c r="T1647" i="79" s="1"/>
  <c r="AG1647" i="79" s="1"/>
  <c r="O1647" i="79"/>
  <c r="N1647" i="79"/>
  <c r="M1647" i="79"/>
  <c r="L1647" i="79"/>
  <c r="K1647" i="79"/>
  <c r="J1647" i="79"/>
  <c r="I1647" i="79"/>
  <c r="H1647" i="79"/>
  <c r="G1647" i="79"/>
  <c r="F1647" i="79"/>
  <c r="E1647" i="79"/>
  <c r="D1647" i="79"/>
  <c r="C1647" i="79"/>
  <c r="B1647" i="79"/>
  <c r="AE1646" i="79"/>
  <c r="R1646" i="79"/>
  <c r="P1646" i="79"/>
  <c r="T1646" i="79" s="1"/>
  <c r="O1646" i="79"/>
  <c r="N1646" i="79"/>
  <c r="M1646" i="79"/>
  <c r="L1646" i="79"/>
  <c r="K1646" i="79"/>
  <c r="J1646" i="79"/>
  <c r="I1646" i="79"/>
  <c r="H1646" i="79"/>
  <c r="G1646" i="79"/>
  <c r="F1646" i="79"/>
  <c r="E1646" i="79"/>
  <c r="D1646" i="79"/>
  <c r="C1646" i="79"/>
  <c r="B1646" i="79"/>
  <c r="AE1645" i="79"/>
  <c r="R1645" i="79"/>
  <c r="P1645" i="79"/>
  <c r="T1645" i="79" s="1"/>
  <c r="AG1645" i="79" s="1"/>
  <c r="O1645" i="79"/>
  <c r="N1645" i="79"/>
  <c r="M1645" i="79"/>
  <c r="L1645" i="79"/>
  <c r="K1645" i="79"/>
  <c r="J1645" i="79"/>
  <c r="I1645" i="79"/>
  <c r="H1645" i="79"/>
  <c r="G1645" i="79"/>
  <c r="F1645" i="79"/>
  <c r="E1645" i="79"/>
  <c r="D1645" i="79"/>
  <c r="C1645" i="79"/>
  <c r="B1645" i="79"/>
  <c r="AE1644" i="79"/>
  <c r="R1644" i="79"/>
  <c r="P1644" i="79"/>
  <c r="T1644" i="79" s="1"/>
  <c r="O1644" i="79"/>
  <c r="N1644" i="79"/>
  <c r="M1644" i="79"/>
  <c r="L1644" i="79"/>
  <c r="K1644" i="79"/>
  <c r="J1644" i="79"/>
  <c r="I1644" i="79"/>
  <c r="H1644" i="79"/>
  <c r="G1644" i="79"/>
  <c r="F1644" i="79"/>
  <c r="E1644" i="79"/>
  <c r="D1644" i="79"/>
  <c r="C1644" i="79"/>
  <c r="B1644" i="79"/>
  <c r="AE1643" i="79"/>
  <c r="R1643" i="79"/>
  <c r="P1643" i="79"/>
  <c r="T1643" i="79" s="1"/>
  <c r="AG1643" i="79" s="1"/>
  <c r="O1643" i="79"/>
  <c r="N1643" i="79"/>
  <c r="M1643" i="79"/>
  <c r="L1643" i="79"/>
  <c r="K1643" i="79"/>
  <c r="J1643" i="79"/>
  <c r="I1643" i="79"/>
  <c r="H1643" i="79"/>
  <c r="G1643" i="79"/>
  <c r="F1643" i="79"/>
  <c r="E1643" i="79"/>
  <c r="D1643" i="79"/>
  <c r="C1643" i="79"/>
  <c r="B1643" i="79"/>
  <c r="AE1642" i="79"/>
  <c r="R1642" i="79"/>
  <c r="P1642" i="79"/>
  <c r="T1642" i="79" s="1"/>
  <c r="O1642" i="79"/>
  <c r="N1642" i="79"/>
  <c r="M1642" i="79"/>
  <c r="L1642" i="79"/>
  <c r="K1642" i="79"/>
  <c r="J1642" i="79"/>
  <c r="I1642" i="79"/>
  <c r="H1642" i="79"/>
  <c r="G1642" i="79"/>
  <c r="F1642" i="79"/>
  <c r="E1642" i="79"/>
  <c r="D1642" i="79"/>
  <c r="C1642" i="79"/>
  <c r="B1642" i="79"/>
  <c r="AE1641" i="79"/>
  <c r="R1641" i="79"/>
  <c r="P1641" i="79"/>
  <c r="T1641" i="79" s="1"/>
  <c r="AG1641" i="79" s="1"/>
  <c r="O1641" i="79"/>
  <c r="N1641" i="79"/>
  <c r="M1641" i="79"/>
  <c r="L1641" i="79"/>
  <c r="K1641" i="79"/>
  <c r="J1641" i="79"/>
  <c r="I1641" i="79"/>
  <c r="H1641" i="79"/>
  <c r="G1641" i="79"/>
  <c r="F1641" i="79"/>
  <c r="E1641" i="79"/>
  <c r="D1641" i="79"/>
  <c r="C1641" i="79"/>
  <c r="B1641" i="79"/>
  <c r="AE1640" i="79"/>
  <c r="R1640" i="79"/>
  <c r="P1640" i="79"/>
  <c r="T1640" i="79" s="1"/>
  <c r="O1640" i="79"/>
  <c r="N1640" i="79"/>
  <c r="M1640" i="79"/>
  <c r="L1640" i="79"/>
  <c r="K1640" i="79"/>
  <c r="J1640" i="79"/>
  <c r="I1640" i="79"/>
  <c r="H1640" i="79"/>
  <c r="G1640" i="79"/>
  <c r="F1640" i="79"/>
  <c r="E1640" i="79"/>
  <c r="D1640" i="79"/>
  <c r="C1640" i="79"/>
  <c r="B1640" i="79"/>
  <c r="AE1639" i="79"/>
  <c r="R1639" i="79"/>
  <c r="P1639" i="79"/>
  <c r="T1639" i="79" s="1"/>
  <c r="AG1639" i="79" s="1"/>
  <c r="O1639" i="79"/>
  <c r="N1639" i="79"/>
  <c r="M1639" i="79"/>
  <c r="L1639" i="79"/>
  <c r="K1639" i="79"/>
  <c r="J1639" i="79"/>
  <c r="I1639" i="79"/>
  <c r="H1639" i="79"/>
  <c r="G1639" i="79"/>
  <c r="F1639" i="79"/>
  <c r="E1639" i="79"/>
  <c r="D1639" i="79"/>
  <c r="C1639" i="79"/>
  <c r="B1639" i="79"/>
  <c r="AE1638" i="79"/>
  <c r="R1638" i="79"/>
  <c r="P1638" i="79"/>
  <c r="T1638" i="79" s="1"/>
  <c r="O1638" i="79"/>
  <c r="N1638" i="79"/>
  <c r="M1638" i="79"/>
  <c r="L1638" i="79"/>
  <c r="K1638" i="79"/>
  <c r="J1638" i="79"/>
  <c r="I1638" i="79"/>
  <c r="H1638" i="79"/>
  <c r="G1638" i="79"/>
  <c r="F1638" i="79"/>
  <c r="E1638" i="79"/>
  <c r="D1638" i="79"/>
  <c r="C1638" i="79"/>
  <c r="B1638" i="79"/>
  <c r="AE1637" i="79"/>
  <c r="R1637" i="79"/>
  <c r="P1637" i="79"/>
  <c r="T1637" i="79" s="1"/>
  <c r="AG1637" i="79" s="1"/>
  <c r="O1637" i="79"/>
  <c r="N1637" i="79"/>
  <c r="M1637" i="79"/>
  <c r="L1637" i="79"/>
  <c r="K1637" i="79"/>
  <c r="J1637" i="79"/>
  <c r="I1637" i="79"/>
  <c r="H1637" i="79"/>
  <c r="G1637" i="79"/>
  <c r="F1637" i="79"/>
  <c r="E1637" i="79"/>
  <c r="D1637" i="79"/>
  <c r="C1637" i="79"/>
  <c r="B1637" i="79"/>
  <c r="AE1636" i="79"/>
  <c r="R1636" i="79"/>
  <c r="P1636" i="79"/>
  <c r="T1636" i="79" s="1"/>
  <c r="O1636" i="79"/>
  <c r="N1636" i="79"/>
  <c r="M1636" i="79"/>
  <c r="L1636" i="79"/>
  <c r="K1636" i="79"/>
  <c r="J1636" i="79"/>
  <c r="I1636" i="79"/>
  <c r="H1636" i="79"/>
  <c r="G1636" i="79"/>
  <c r="F1636" i="79"/>
  <c r="E1636" i="79"/>
  <c r="D1636" i="79"/>
  <c r="C1636" i="79"/>
  <c r="B1636" i="79"/>
  <c r="AE1635" i="79"/>
  <c r="R1635" i="79"/>
  <c r="P1635" i="79"/>
  <c r="T1635" i="79" s="1"/>
  <c r="AG1635" i="79" s="1"/>
  <c r="O1635" i="79"/>
  <c r="N1635" i="79"/>
  <c r="M1635" i="79"/>
  <c r="L1635" i="79"/>
  <c r="K1635" i="79"/>
  <c r="J1635" i="79"/>
  <c r="I1635" i="79"/>
  <c r="H1635" i="79"/>
  <c r="G1635" i="79"/>
  <c r="F1635" i="79"/>
  <c r="E1635" i="79"/>
  <c r="D1635" i="79"/>
  <c r="C1635" i="79"/>
  <c r="B1635" i="79"/>
  <c r="AE1634" i="79"/>
  <c r="R1634" i="79"/>
  <c r="P1634" i="79"/>
  <c r="T1634" i="79" s="1"/>
  <c r="O1634" i="79"/>
  <c r="N1634" i="79"/>
  <c r="M1634" i="79"/>
  <c r="L1634" i="79"/>
  <c r="K1634" i="79"/>
  <c r="J1634" i="79"/>
  <c r="I1634" i="79"/>
  <c r="H1634" i="79"/>
  <c r="G1634" i="79"/>
  <c r="F1634" i="79"/>
  <c r="E1634" i="79"/>
  <c r="D1634" i="79"/>
  <c r="C1634" i="79"/>
  <c r="B1634" i="79"/>
  <c r="AE1633" i="79"/>
  <c r="R1633" i="79"/>
  <c r="P1633" i="79"/>
  <c r="T1633" i="79" s="1"/>
  <c r="AG1633" i="79" s="1"/>
  <c r="O1633" i="79"/>
  <c r="N1633" i="79"/>
  <c r="M1633" i="79"/>
  <c r="L1633" i="79"/>
  <c r="K1633" i="79"/>
  <c r="J1633" i="79"/>
  <c r="I1633" i="79"/>
  <c r="H1633" i="79"/>
  <c r="G1633" i="79"/>
  <c r="F1633" i="79"/>
  <c r="E1633" i="79"/>
  <c r="D1633" i="79"/>
  <c r="C1633" i="79"/>
  <c r="B1633" i="79"/>
  <c r="AE1632" i="79"/>
  <c r="R1632" i="79"/>
  <c r="P1632" i="79"/>
  <c r="T1632" i="79" s="1"/>
  <c r="O1632" i="79"/>
  <c r="N1632" i="79"/>
  <c r="M1632" i="79"/>
  <c r="L1632" i="79"/>
  <c r="K1632" i="79"/>
  <c r="J1632" i="79"/>
  <c r="I1632" i="79"/>
  <c r="H1632" i="79"/>
  <c r="G1632" i="79"/>
  <c r="F1632" i="79"/>
  <c r="E1632" i="79"/>
  <c r="D1632" i="79"/>
  <c r="C1632" i="79"/>
  <c r="B1632" i="79"/>
  <c r="AE1631" i="79"/>
  <c r="R1631" i="79"/>
  <c r="P1631" i="79"/>
  <c r="T1631" i="79" s="1"/>
  <c r="AG1631" i="79" s="1"/>
  <c r="O1631" i="79"/>
  <c r="N1631" i="79"/>
  <c r="M1631" i="79"/>
  <c r="L1631" i="79"/>
  <c r="K1631" i="79"/>
  <c r="J1631" i="79"/>
  <c r="I1631" i="79"/>
  <c r="H1631" i="79"/>
  <c r="G1631" i="79"/>
  <c r="F1631" i="79"/>
  <c r="E1631" i="79"/>
  <c r="D1631" i="79"/>
  <c r="C1631" i="79"/>
  <c r="B1631" i="79"/>
  <c r="AE1630" i="79"/>
  <c r="R1630" i="79"/>
  <c r="P1630" i="79"/>
  <c r="T1630" i="79" s="1"/>
  <c r="O1630" i="79"/>
  <c r="N1630" i="79"/>
  <c r="M1630" i="79"/>
  <c r="L1630" i="79"/>
  <c r="K1630" i="79"/>
  <c r="J1630" i="79"/>
  <c r="I1630" i="79"/>
  <c r="H1630" i="79"/>
  <c r="G1630" i="79"/>
  <c r="F1630" i="79"/>
  <c r="E1630" i="79"/>
  <c r="D1630" i="79"/>
  <c r="C1630" i="79"/>
  <c r="B1630" i="79"/>
  <c r="AE1629" i="79"/>
  <c r="R1629" i="79"/>
  <c r="P1629" i="79"/>
  <c r="T1629" i="79" s="1"/>
  <c r="AG1629" i="79" s="1"/>
  <c r="O1629" i="79"/>
  <c r="N1629" i="79"/>
  <c r="M1629" i="79"/>
  <c r="L1629" i="79"/>
  <c r="K1629" i="79"/>
  <c r="J1629" i="79"/>
  <c r="I1629" i="79"/>
  <c r="H1629" i="79"/>
  <c r="G1629" i="79"/>
  <c r="F1629" i="79"/>
  <c r="E1629" i="79"/>
  <c r="D1629" i="79"/>
  <c r="C1629" i="79"/>
  <c r="B1629" i="79"/>
  <c r="AE1628" i="79"/>
  <c r="R1628" i="79"/>
  <c r="P1628" i="79"/>
  <c r="T1628" i="79" s="1"/>
  <c r="O1628" i="79"/>
  <c r="N1628" i="79"/>
  <c r="M1628" i="79"/>
  <c r="L1628" i="79"/>
  <c r="K1628" i="79"/>
  <c r="J1628" i="79"/>
  <c r="I1628" i="79"/>
  <c r="H1628" i="79"/>
  <c r="G1628" i="79"/>
  <c r="F1628" i="79"/>
  <c r="E1628" i="79"/>
  <c r="D1628" i="79"/>
  <c r="C1628" i="79"/>
  <c r="B1628" i="79"/>
  <c r="AE1627" i="79"/>
  <c r="R1627" i="79"/>
  <c r="P1627" i="79"/>
  <c r="T1627" i="79" s="1"/>
  <c r="AG1627" i="79" s="1"/>
  <c r="O1627" i="79"/>
  <c r="N1627" i="79"/>
  <c r="M1627" i="79"/>
  <c r="L1627" i="79"/>
  <c r="K1627" i="79"/>
  <c r="J1627" i="79"/>
  <c r="I1627" i="79"/>
  <c r="H1627" i="79"/>
  <c r="G1627" i="79"/>
  <c r="F1627" i="79"/>
  <c r="E1627" i="79"/>
  <c r="D1627" i="79"/>
  <c r="C1627" i="79"/>
  <c r="B1627" i="79"/>
  <c r="AE1626" i="79"/>
  <c r="R1626" i="79"/>
  <c r="P1626" i="79"/>
  <c r="T1626" i="79" s="1"/>
  <c r="O1626" i="79"/>
  <c r="N1626" i="79"/>
  <c r="M1626" i="79"/>
  <c r="L1626" i="79"/>
  <c r="K1626" i="79"/>
  <c r="J1626" i="79"/>
  <c r="I1626" i="79"/>
  <c r="H1626" i="79"/>
  <c r="G1626" i="79"/>
  <c r="F1626" i="79"/>
  <c r="E1626" i="79"/>
  <c r="D1626" i="79"/>
  <c r="C1626" i="79"/>
  <c r="B1626" i="79"/>
  <c r="AE1625" i="79"/>
  <c r="R1625" i="79"/>
  <c r="P1625" i="79"/>
  <c r="T1625" i="79" s="1"/>
  <c r="AG1625" i="79" s="1"/>
  <c r="O1625" i="79"/>
  <c r="N1625" i="79"/>
  <c r="M1625" i="79"/>
  <c r="L1625" i="79"/>
  <c r="K1625" i="79"/>
  <c r="J1625" i="79"/>
  <c r="I1625" i="79"/>
  <c r="H1625" i="79"/>
  <c r="G1625" i="79"/>
  <c r="F1625" i="79"/>
  <c r="E1625" i="79"/>
  <c r="D1625" i="79"/>
  <c r="C1625" i="79"/>
  <c r="B1625" i="79"/>
  <c r="AE1624" i="79"/>
  <c r="R1624" i="79"/>
  <c r="P1624" i="79"/>
  <c r="T1624" i="79" s="1"/>
  <c r="O1624" i="79"/>
  <c r="N1624" i="79"/>
  <c r="M1624" i="79"/>
  <c r="L1624" i="79"/>
  <c r="K1624" i="79"/>
  <c r="J1624" i="79"/>
  <c r="I1624" i="79"/>
  <c r="H1624" i="79"/>
  <c r="G1624" i="79"/>
  <c r="F1624" i="79"/>
  <c r="E1624" i="79"/>
  <c r="D1624" i="79"/>
  <c r="C1624" i="79"/>
  <c r="B1624" i="79"/>
  <c r="AE1623" i="79"/>
  <c r="R1623" i="79"/>
  <c r="P1623" i="79"/>
  <c r="T1623" i="79" s="1"/>
  <c r="AG1623" i="79" s="1"/>
  <c r="O1623" i="79"/>
  <c r="N1623" i="79"/>
  <c r="M1623" i="79"/>
  <c r="L1623" i="79"/>
  <c r="K1623" i="79"/>
  <c r="J1623" i="79"/>
  <c r="I1623" i="79"/>
  <c r="H1623" i="79"/>
  <c r="G1623" i="79"/>
  <c r="F1623" i="79"/>
  <c r="E1623" i="79"/>
  <c r="D1623" i="79"/>
  <c r="C1623" i="79"/>
  <c r="B1623" i="79"/>
  <c r="AE1622" i="79"/>
  <c r="R1622" i="79"/>
  <c r="P1622" i="79"/>
  <c r="T1622" i="79" s="1"/>
  <c r="O1622" i="79"/>
  <c r="N1622" i="79"/>
  <c r="M1622" i="79"/>
  <c r="L1622" i="79"/>
  <c r="K1622" i="79"/>
  <c r="J1622" i="79"/>
  <c r="I1622" i="79"/>
  <c r="H1622" i="79"/>
  <c r="G1622" i="79"/>
  <c r="F1622" i="79"/>
  <c r="E1622" i="79"/>
  <c r="D1622" i="79"/>
  <c r="C1622" i="79"/>
  <c r="B1622" i="79"/>
  <c r="AE1621" i="79"/>
  <c r="R1621" i="79"/>
  <c r="P1621" i="79"/>
  <c r="T1621" i="79" s="1"/>
  <c r="AG1621" i="79" s="1"/>
  <c r="O1621" i="79"/>
  <c r="N1621" i="79"/>
  <c r="M1621" i="79"/>
  <c r="L1621" i="79"/>
  <c r="K1621" i="79"/>
  <c r="J1621" i="79"/>
  <c r="I1621" i="79"/>
  <c r="H1621" i="79"/>
  <c r="G1621" i="79"/>
  <c r="F1621" i="79"/>
  <c r="E1621" i="79"/>
  <c r="D1621" i="79"/>
  <c r="C1621" i="79"/>
  <c r="B1621" i="79"/>
  <c r="AE1620" i="79"/>
  <c r="R1620" i="79"/>
  <c r="P1620" i="79"/>
  <c r="T1620" i="79" s="1"/>
  <c r="O1620" i="79"/>
  <c r="N1620" i="79"/>
  <c r="M1620" i="79"/>
  <c r="L1620" i="79"/>
  <c r="K1620" i="79"/>
  <c r="J1620" i="79"/>
  <c r="I1620" i="79"/>
  <c r="H1620" i="79"/>
  <c r="G1620" i="79"/>
  <c r="F1620" i="79"/>
  <c r="E1620" i="79"/>
  <c r="D1620" i="79"/>
  <c r="C1620" i="79"/>
  <c r="B1620" i="79"/>
  <c r="AE1619" i="79"/>
  <c r="R1619" i="79"/>
  <c r="P1619" i="79"/>
  <c r="T1619" i="79" s="1"/>
  <c r="AG1619" i="79" s="1"/>
  <c r="O1619" i="79"/>
  <c r="N1619" i="79"/>
  <c r="M1619" i="79"/>
  <c r="L1619" i="79"/>
  <c r="K1619" i="79"/>
  <c r="J1619" i="79"/>
  <c r="I1619" i="79"/>
  <c r="H1619" i="79"/>
  <c r="G1619" i="79"/>
  <c r="F1619" i="79"/>
  <c r="E1619" i="79"/>
  <c r="D1619" i="79"/>
  <c r="C1619" i="79"/>
  <c r="B1619" i="79"/>
  <c r="AE1618" i="79"/>
  <c r="R1618" i="79"/>
  <c r="P1618" i="79"/>
  <c r="T1618" i="79" s="1"/>
  <c r="O1618" i="79"/>
  <c r="N1618" i="79"/>
  <c r="M1618" i="79"/>
  <c r="L1618" i="79"/>
  <c r="K1618" i="79"/>
  <c r="J1618" i="79"/>
  <c r="I1618" i="79"/>
  <c r="H1618" i="79"/>
  <c r="G1618" i="79"/>
  <c r="F1618" i="79"/>
  <c r="E1618" i="79"/>
  <c r="D1618" i="79"/>
  <c r="C1618" i="79"/>
  <c r="B1618" i="79"/>
  <c r="AE1617" i="79"/>
  <c r="R1617" i="79"/>
  <c r="P1617" i="79"/>
  <c r="T1617" i="79" s="1"/>
  <c r="AG1617" i="79" s="1"/>
  <c r="O1617" i="79"/>
  <c r="N1617" i="79"/>
  <c r="M1617" i="79"/>
  <c r="L1617" i="79"/>
  <c r="K1617" i="79"/>
  <c r="J1617" i="79"/>
  <c r="I1617" i="79"/>
  <c r="H1617" i="79"/>
  <c r="G1617" i="79"/>
  <c r="F1617" i="79"/>
  <c r="E1617" i="79"/>
  <c r="D1617" i="79"/>
  <c r="C1617" i="79"/>
  <c r="B1617" i="79"/>
  <c r="AE1616" i="79"/>
  <c r="R1616" i="79"/>
  <c r="P1616" i="79"/>
  <c r="T1616" i="79" s="1"/>
  <c r="O1616" i="79"/>
  <c r="N1616" i="79"/>
  <c r="M1616" i="79"/>
  <c r="L1616" i="79"/>
  <c r="K1616" i="79"/>
  <c r="J1616" i="79"/>
  <c r="I1616" i="79"/>
  <c r="H1616" i="79"/>
  <c r="G1616" i="79"/>
  <c r="F1616" i="79"/>
  <c r="E1616" i="79"/>
  <c r="D1616" i="79"/>
  <c r="C1616" i="79"/>
  <c r="B1616" i="79"/>
  <c r="AE1615" i="79"/>
  <c r="R1615" i="79"/>
  <c r="P1615" i="79"/>
  <c r="T1615" i="79" s="1"/>
  <c r="AG1615" i="79" s="1"/>
  <c r="O1615" i="79"/>
  <c r="N1615" i="79"/>
  <c r="M1615" i="79"/>
  <c r="L1615" i="79"/>
  <c r="K1615" i="79"/>
  <c r="J1615" i="79"/>
  <c r="I1615" i="79"/>
  <c r="H1615" i="79"/>
  <c r="G1615" i="79"/>
  <c r="F1615" i="79"/>
  <c r="E1615" i="79"/>
  <c r="D1615" i="79"/>
  <c r="C1615" i="79"/>
  <c r="B1615" i="79"/>
  <c r="AE1614" i="79"/>
  <c r="R1614" i="79"/>
  <c r="P1614" i="79"/>
  <c r="T1614" i="79" s="1"/>
  <c r="O1614" i="79"/>
  <c r="N1614" i="79"/>
  <c r="M1614" i="79"/>
  <c r="L1614" i="79"/>
  <c r="K1614" i="79"/>
  <c r="J1614" i="79"/>
  <c r="I1614" i="79"/>
  <c r="H1614" i="79"/>
  <c r="G1614" i="79"/>
  <c r="F1614" i="79"/>
  <c r="E1614" i="79"/>
  <c r="D1614" i="79"/>
  <c r="C1614" i="79"/>
  <c r="B1614" i="79"/>
  <c r="AE1613" i="79"/>
  <c r="R1613" i="79"/>
  <c r="P1613" i="79"/>
  <c r="T1613" i="79" s="1"/>
  <c r="O1613" i="79"/>
  <c r="N1613" i="79"/>
  <c r="M1613" i="79"/>
  <c r="L1613" i="79"/>
  <c r="K1613" i="79"/>
  <c r="J1613" i="79"/>
  <c r="I1613" i="79"/>
  <c r="H1613" i="79"/>
  <c r="G1613" i="79"/>
  <c r="F1613" i="79"/>
  <c r="E1613" i="79"/>
  <c r="D1613" i="79"/>
  <c r="C1613" i="79"/>
  <c r="B1613" i="79"/>
  <c r="AE1612" i="79"/>
  <c r="R1612" i="79"/>
  <c r="P1612" i="79"/>
  <c r="T1612" i="79" s="1"/>
  <c r="O1612" i="79"/>
  <c r="N1612" i="79"/>
  <c r="M1612" i="79"/>
  <c r="L1612" i="79"/>
  <c r="K1612" i="79"/>
  <c r="J1612" i="79"/>
  <c r="I1612" i="79"/>
  <c r="H1612" i="79"/>
  <c r="G1612" i="79"/>
  <c r="F1612" i="79"/>
  <c r="E1612" i="79"/>
  <c r="D1612" i="79"/>
  <c r="C1612" i="79"/>
  <c r="B1612" i="79"/>
  <c r="AE1611" i="79"/>
  <c r="R1611" i="79"/>
  <c r="P1611" i="79"/>
  <c r="T1611" i="79" s="1"/>
  <c r="O1611" i="79"/>
  <c r="N1611" i="79"/>
  <c r="M1611" i="79"/>
  <c r="L1611" i="79"/>
  <c r="K1611" i="79"/>
  <c r="J1611" i="79"/>
  <c r="I1611" i="79"/>
  <c r="H1611" i="79"/>
  <c r="G1611" i="79"/>
  <c r="F1611" i="79"/>
  <c r="E1611" i="79"/>
  <c r="D1611" i="79"/>
  <c r="C1611" i="79"/>
  <c r="B1611" i="79"/>
  <c r="AE1610" i="79"/>
  <c r="R1610" i="79"/>
  <c r="P1610" i="79"/>
  <c r="T1610" i="79" s="1"/>
  <c r="O1610" i="79"/>
  <c r="N1610" i="79"/>
  <c r="M1610" i="79"/>
  <c r="L1610" i="79"/>
  <c r="K1610" i="79"/>
  <c r="J1610" i="79"/>
  <c r="I1610" i="79"/>
  <c r="H1610" i="79"/>
  <c r="G1610" i="79"/>
  <c r="F1610" i="79"/>
  <c r="E1610" i="79"/>
  <c r="D1610" i="79"/>
  <c r="C1610" i="79"/>
  <c r="B1610" i="79"/>
  <c r="AE1609" i="79"/>
  <c r="R1609" i="79"/>
  <c r="P1609" i="79"/>
  <c r="T1609" i="79" s="1"/>
  <c r="O1609" i="79"/>
  <c r="N1609" i="79"/>
  <c r="M1609" i="79"/>
  <c r="L1609" i="79"/>
  <c r="K1609" i="79"/>
  <c r="J1609" i="79"/>
  <c r="I1609" i="79"/>
  <c r="H1609" i="79"/>
  <c r="G1609" i="79"/>
  <c r="F1609" i="79"/>
  <c r="E1609" i="79"/>
  <c r="D1609" i="79"/>
  <c r="C1609" i="79"/>
  <c r="B1609" i="79"/>
  <c r="AE1608" i="79"/>
  <c r="R1608" i="79"/>
  <c r="P1608" i="79"/>
  <c r="T1608" i="79" s="1"/>
  <c r="O1608" i="79"/>
  <c r="N1608" i="79"/>
  <c r="M1608" i="79"/>
  <c r="L1608" i="79"/>
  <c r="K1608" i="79"/>
  <c r="J1608" i="79"/>
  <c r="I1608" i="79"/>
  <c r="H1608" i="79"/>
  <c r="G1608" i="79"/>
  <c r="F1608" i="79"/>
  <c r="E1608" i="79"/>
  <c r="D1608" i="79"/>
  <c r="C1608" i="79"/>
  <c r="B1608" i="79"/>
  <c r="AE1607" i="79"/>
  <c r="R1607" i="79"/>
  <c r="P1607" i="79"/>
  <c r="T1607" i="79" s="1"/>
  <c r="O1607" i="79"/>
  <c r="N1607" i="79"/>
  <c r="M1607" i="79"/>
  <c r="L1607" i="79"/>
  <c r="K1607" i="79"/>
  <c r="J1607" i="79"/>
  <c r="I1607" i="79"/>
  <c r="H1607" i="79"/>
  <c r="G1607" i="79"/>
  <c r="F1607" i="79"/>
  <c r="E1607" i="79"/>
  <c r="D1607" i="79"/>
  <c r="C1607" i="79"/>
  <c r="B1607" i="79"/>
  <c r="AE1606" i="79"/>
  <c r="R1606" i="79"/>
  <c r="P1606" i="79"/>
  <c r="T1606" i="79" s="1"/>
  <c r="O1606" i="79"/>
  <c r="N1606" i="79"/>
  <c r="M1606" i="79"/>
  <c r="L1606" i="79"/>
  <c r="K1606" i="79"/>
  <c r="J1606" i="79"/>
  <c r="I1606" i="79"/>
  <c r="H1606" i="79"/>
  <c r="G1606" i="79"/>
  <c r="F1606" i="79"/>
  <c r="E1606" i="79"/>
  <c r="D1606" i="79"/>
  <c r="C1606" i="79"/>
  <c r="B1606" i="79"/>
  <c r="AE1605" i="79"/>
  <c r="R1605" i="79"/>
  <c r="P1605" i="79"/>
  <c r="T1605" i="79" s="1"/>
  <c r="O1605" i="79"/>
  <c r="N1605" i="79"/>
  <c r="M1605" i="79"/>
  <c r="L1605" i="79"/>
  <c r="K1605" i="79"/>
  <c r="J1605" i="79"/>
  <c r="I1605" i="79"/>
  <c r="H1605" i="79"/>
  <c r="G1605" i="79"/>
  <c r="F1605" i="79"/>
  <c r="E1605" i="79"/>
  <c r="D1605" i="79"/>
  <c r="C1605" i="79"/>
  <c r="B1605" i="79"/>
  <c r="AE1604" i="79"/>
  <c r="R1604" i="79"/>
  <c r="P1604" i="79"/>
  <c r="T1604" i="79" s="1"/>
  <c r="O1604" i="79"/>
  <c r="N1604" i="79"/>
  <c r="M1604" i="79"/>
  <c r="L1604" i="79"/>
  <c r="K1604" i="79"/>
  <c r="J1604" i="79"/>
  <c r="I1604" i="79"/>
  <c r="H1604" i="79"/>
  <c r="G1604" i="79"/>
  <c r="F1604" i="79"/>
  <c r="E1604" i="79"/>
  <c r="D1604" i="79"/>
  <c r="C1604" i="79"/>
  <c r="B1604" i="79"/>
  <c r="AE1603" i="79"/>
  <c r="R1603" i="79"/>
  <c r="P1603" i="79"/>
  <c r="T1603" i="79" s="1"/>
  <c r="O1603" i="79"/>
  <c r="N1603" i="79"/>
  <c r="M1603" i="79"/>
  <c r="L1603" i="79"/>
  <c r="K1603" i="79"/>
  <c r="J1603" i="79"/>
  <c r="I1603" i="79"/>
  <c r="H1603" i="79"/>
  <c r="G1603" i="79"/>
  <c r="F1603" i="79"/>
  <c r="E1603" i="79"/>
  <c r="D1603" i="79"/>
  <c r="C1603" i="79"/>
  <c r="B1603" i="79"/>
  <c r="AE1602" i="79"/>
  <c r="R1602" i="79"/>
  <c r="P1602" i="79"/>
  <c r="T1602" i="79" s="1"/>
  <c r="O1602" i="79"/>
  <c r="N1602" i="79"/>
  <c r="M1602" i="79"/>
  <c r="L1602" i="79"/>
  <c r="K1602" i="79"/>
  <c r="J1602" i="79"/>
  <c r="I1602" i="79"/>
  <c r="H1602" i="79"/>
  <c r="G1602" i="79"/>
  <c r="F1602" i="79"/>
  <c r="E1602" i="79"/>
  <c r="D1602" i="79"/>
  <c r="C1602" i="79"/>
  <c r="B1602" i="79"/>
  <c r="AE1601" i="79"/>
  <c r="R1601" i="79"/>
  <c r="P1601" i="79"/>
  <c r="T1601" i="79" s="1"/>
  <c r="O1601" i="79"/>
  <c r="N1601" i="79"/>
  <c r="M1601" i="79"/>
  <c r="L1601" i="79"/>
  <c r="K1601" i="79"/>
  <c r="J1601" i="79"/>
  <c r="I1601" i="79"/>
  <c r="H1601" i="79"/>
  <c r="G1601" i="79"/>
  <c r="F1601" i="79"/>
  <c r="E1601" i="79"/>
  <c r="D1601" i="79"/>
  <c r="C1601" i="79"/>
  <c r="B1601" i="79"/>
  <c r="AE1600" i="79"/>
  <c r="R1600" i="79"/>
  <c r="P1600" i="79"/>
  <c r="T1600" i="79" s="1"/>
  <c r="O1600" i="79"/>
  <c r="N1600" i="79"/>
  <c r="M1600" i="79"/>
  <c r="L1600" i="79"/>
  <c r="K1600" i="79"/>
  <c r="J1600" i="79"/>
  <c r="I1600" i="79"/>
  <c r="H1600" i="79"/>
  <c r="G1600" i="79"/>
  <c r="F1600" i="79"/>
  <c r="E1600" i="79"/>
  <c r="D1600" i="79"/>
  <c r="C1600" i="79"/>
  <c r="B1600" i="79"/>
  <c r="AE1599" i="79"/>
  <c r="R1599" i="79"/>
  <c r="P1599" i="79"/>
  <c r="T1599" i="79" s="1"/>
  <c r="O1599" i="79"/>
  <c r="N1599" i="79"/>
  <c r="M1599" i="79"/>
  <c r="L1599" i="79"/>
  <c r="K1599" i="79"/>
  <c r="J1599" i="79"/>
  <c r="I1599" i="79"/>
  <c r="H1599" i="79"/>
  <c r="G1599" i="79"/>
  <c r="F1599" i="79"/>
  <c r="E1599" i="79"/>
  <c r="D1599" i="79"/>
  <c r="C1599" i="79"/>
  <c r="B1599" i="79"/>
  <c r="AE1598" i="79"/>
  <c r="R1598" i="79"/>
  <c r="P1598" i="79"/>
  <c r="T1598" i="79" s="1"/>
  <c r="O1598" i="79"/>
  <c r="N1598" i="79"/>
  <c r="M1598" i="79"/>
  <c r="L1598" i="79"/>
  <c r="K1598" i="79"/>
  <c r="J1598" i="79"/>
  <c r="I1598" i="79"/>
  <c r="H1598" i="79"/>
  <c r="G1598" i="79"/>
  <c r="F1598" i="79"/>
  <c r="E1598" i="79"/>
  <c r="D1598" i="79"/>
  <c r="C1598" i="79"/>
  <c r="B1598" i="79"/>
  <c r="AE1597" i="79"/>
  <c r="R1597" i="79"/>
  <c r="P1597" i="79"/>
  <c r="T1597" i="79" s="1"/>
  <c r="O1597" i="79"/>
  <c r="N1597" i="79"/>
  <c r="M1597" i="79"/>
  <c r="L1597" i="79"/>
  <c r="K1597" i="79"/>
  <c r="J1597" i="79"/>
  <c r="I1597" i="79"/>
  <c r="H1597" i="79"/>
  <c r="G1597" i="79"/>
  <c r="F1597" i="79"/>
  <c r="E1597" i="79"/>
  <c r="D1597" i="79"/>
  <c r="C1597" i="79"/>
  <c r="B1597" i="79"/>
  <c r="AE1596" i="79"/>
  <c r="R1596" i="79"/>
  <c r="P1596" i="79"/>
  <c r="T1596" i="79" s="1"/>
  <c r="O1596" i="79"/>
  <c r="N1596" i="79"/>
  <c r="M1596" i="79"/>
  <c r="L1596" i="79"/>
  <c r="K1596" i="79"/>
  <c r="J1596" i="79"/>
  <c r="I1596" i="79"/>
  <c r="H1596" i="79"/>
  <c r="G1596" i="79"/>
  <c r="F1596" i="79"/>
  <c r="E1596" i="79"/>
  <c r="D1596" i="79"/>
  <c r="C1596" i="79"/>
  <c r="B1596" i="79"/>
  <c r="AE1595" i="79"/>
  <c r="R1595" i="79"/>
  <c r="P1595" i="79"/>
  <c r="T1595" i="79" s="1"/>
  <c r="O1595" i="79"/>
  <c r="N1595" i="79"/>
  <c r="M1595" i="79"/>
  <c r="L1595" i="79"/>
  <c r="K1595" i="79"/>
  <c r="J1595" i="79"/>
  <c r="I1595" i="79"/>
  <c r="H1595" i="79"/>
  <c r="G1595" i="79"/>
  <c r="F1595" i="79"/>
  <c r="E1595" i="79"/>
  <c r="D1595" i="79"/>
  <c r="C1595" i="79"/>
  <c r="B1595" i="79"/>
  <c r="AE1594" i="79"/>
  <c r="R1594" i="79"/>
  <c r="P1594" i="79"/>
  <c r="T1594" i="79" s="1"/>
  <c r="O1594" i="79"/>
  <c r="N1594" i="79"/>
  <c r="M1594" i="79"/>
  <c r="L1594" i="79"/>
  <c r="K1594" i="79"/>
  <c r="J1594" i="79"/>
  <c r="I1594" i="79"/>
  <c r="H1594" i="79"/>
  <c r="G1594" i="79"/>
  <c r="F1594" i="79"/>
  <c r="E1594" i="79"/>
  <c r="D1594" i="79"/>
  <c r="C1594" i="79"/>
  <c r="B1594" i="79"/>
  <c r="AE1593" i="79"/>
  <c r="R1593" i="79"/>
  <c r="P1593" i="79"/>
  <c r="T1593" i="79" s="1"/>
  <c r="O1593" i="79"/>
  <c r="N1593" i="79"/>
  <c r="M1593" i="79"/>
  <c r="L1593" i="79"/>
  <c r="K1593" i="79"/>
  <c r="J1593" i="79"/>
  <c r="I1593" i="79"/>
  <c r="H1593" i="79"/>
  <c r="G1593" i="79"/>
  <c r="F1593" i="79"/>
  <c r="E1593" i="79"/>
  <c r="D1593" i="79"/>
  <c r="C1593" i="79"/>
  <c r="B1593" i="79"/>
  <c r="AE1592" i="79"/>
  <c r="R1592" i="79"/>
  <c r="P1592" i="79"/>
  <c r="T1592" i="79" s="1"/>
  <c r="O1592" i="79"/>
  <c r="N1592" i="79"/>
  <c r="M1592" i="79"/>
  <c r="L1592" i="79"/>
  <c r="K1592" i="79"/>
  <c r="J1592" i="79"/>
  <c r="I1592" i="79"/>
  <c r="H1592" i="79"/>
  <c r="G1592" i="79"/>
  <c r="F1592" i="79"/>
  <c r="E1592" i="79"/>
  <c r="D1592" i="79"/>
  <c r="C1592" i="79"/>
  <c r="B1592" i="79"/>
  <c r="AE1591" i="79"/>
  <c r="R1591" i="79"/>
  <c r="P1591" i="79"/>
  <c r="T1591" i="79" s="1"/>
  <c r="O1591" i="79"/>
  <c r="N1591" i="79"/>
  <c r="M1591" i="79"/>
  <c r="L1591" i="79"/>
  <c r="K1591" i="79"/>
  <c r="J1591" i="79"/>
  <c r="I1591" i="79"/>
  <c r="H1591" i="79"/>
  <c r="G1591" i="79"/>
  <c r="F1591" i="79"/>
  <c r="E1591" i="79"/>
  <c r="D1591" i="79"/>
  <c r="C1591" i="79"/>
  <c r="B1591" i="79"/>
  <c r="AE1590" i="79"/>
  <c r="R1590" i="79"/>
  <c r="P1590" i="79"/>
  <c r="T1590" i="79" s="1"/>
  <c r="O1590" i="79"/>
  <c r="N1590" i="79"/>
  <c r="M1590" i="79"/>
  <c r="L1590" i="79"/>
  <c r="K1590" i="79"/>
  <c r="J1590" i="79"/>
  <c r="I1590" i="79"/>
  <c r="H1590" i="79"/>
  <c r="G1590" i="79"/>
  <c r="F1590" i="79"/>
  <c r="E1590" i="79"/>
  <c r="D1590" i="79"/>
  <c r="C1590" i="79"/>
  <c r="B1590" i="79"/>
  <c r="AE1589" i="79"/>
  <c r="R1589" i="79"/>
  <c r="P1589" i="79"/>
  <c r="T1589" i="79" s="1"/>
  <c r="O1589" i="79"/>
  <c r="N1589" i="79"/>
  <c r="M1589" i="79"/>
  <c r="L1589" i="79"/>
  <c r="K1589" i="79"/>
  <c r="J1589" i="79"/>
  <c r="I1589" i="79"/>
  <c r="H1589" i="79"/>
  <c r="G1589" i="79"/>
  <c r="F1589" i="79"/>
  <c r="E1589" i="79"/>
  <c r="D1589" i="79"/>
  <c r="C1589" i="79"/>
  <c r="B1589" i="79"/>
  <c r="AE1588" i="79"/>
  <c r="R1588" i="79"/>
  <c r="P1588" i="79"/>
  <c r="T1588" i="79" s="1"/>
  <c r="O1588" i="79"/>
  <c r="N1588" i="79"/>
  <c r="M1588" i="79"/>
  <c r="L1588" i="79"/>
  <c r="K1588" i="79"/>
  <c r="J1588" i="79"/>
  <c r="I1588" i="79"/>
  <c r="H1588" i="79"/>
  <c r="G1588" i="79"/>
  <c r="F1588" i="79"/>
  <c r="E1588" i="79"/>
  <c r="D1588" i="79"/>
  <c r="C1588" i="79"/>
  <c r="B1588" i="79"/>
  <c r="AE1587" i="79"/>
  <c r="R1587" i="79"/>
  <c r="P1587" i="79"/>
  <c r="T1587" i="79" s="1"/>
  <c r="O1587" i="79"/>
  <c r="N1587" i="79"/>
  <c r="M1587" i="79"/>
  <c r="L1587" i="79"/>
  <c r="K1587" i="79"/>
  <c r="J1587" i="79"/>
  <c r="I1587" i="79"/>
  <c r="H1587" i="79"/>
  <c r="G1587" i="79"/>
  <c r="F1587" i="79"/>
  <c r="E1587" i="79"/>
  <c r="D1587" i="79"/>
  <c r="C1587" i="79"/>
  <c r="B1587" i="79"/>
  <c r="AE1586" i="79"/>
  <c r="R1586" i="79"/>
  <c r="P1586" i="79"/>
  <c r="T1586" i="79" s="1"/>
  <c r="O1586" i="79"/>
  <c r="N1586" i="79"/>
  <c r="M1586" i="79"/>
  <c r="L1586" i="79"/>
  <c r="K1586" i="79"/>
  <c r="J1586" i="79"/>
  <c r="I1586" i="79"/>
  <c r="H1586" i="79"/>
  <c r="G1586" i="79"/>
  <c r="F1586" i="79"/>
  <c r="E1586" i="79"/>
  <c r="D1586" i="79"/>
  <c r="C1586" i="79"/>
  <c r="B1586" i="79"/>
  <c r="AE1585" i="79"/>
  <c r="R1585" i="79"/>
  <c r="P1585" i="79"/>
  <c r="T1585" i="79" s="1"/>
  <c r="O1585" i="79"/>
  <c r="N1585" i="79"/>
  <c r="M1585" i="79"/>
  <c r="L1585" i="79"/>
  <c r="K1585" i="79"/>
  <c r="J1585" i="79"/>
  <c r="I1585" i="79"/>
  <c r="H1585" i="79"/>
  <c r="G1585" i="79"/>
  <c r="F1585" i="79"/>
  <c r="E1585" i="79"/>
  <c r="D1585" i="79"/>
  <c r="C1585" i="79"/>
  <c r="B1585" i="79"/>
  <c r="AE1584" i="79"/>
  <c r="R1584" i="79"/>
  <c r="P1584" i="79"/>
  <c r="T1584" i="79" s="1"/>
  <c r="O1584" i="79"/>
  <c r="N1584" i="79"/>
  <c r="M1584" i="79"/>
  <c r="L1584" i="79"/>
  <c r="K1584" i="79"/>
  <c r="J1584" i="79"/>
  <c r="I1584" i="79"/>
  <c r="H1584" i="79"/>
  <c r="G1584" i="79"/>
  <c r="F1584" i="79"/>
  <c r="E1584" i="79"/>
  <c r="D1584" i="79"/>
  <c r="C1584" i="79"/>
  <c r="B1584" i="79"/>
  <c r="AE1583" i="79"/>
  <c r="R1583" i="79"/>
  <c r="P1583" i="79"/>
  <c r="T1583" i="79" s="1"/>
  <c r="O1583" i="79"/>
  <c r="N1583" i="79"/>
  <c r="M1583" i="79"/>
  <c r="L1583" i="79"/>
  <c r="K1583" i="79"/>
  <c r="J1583" i="79"/>
  <c r="I1583" i="79"/>
  <c r="H1583" i="79"/>
  <c r="G1583" i="79"/>
  <c r="F1583" i="79"/>
  <c r="E1583" i="79"/>
  <c r="D1583" i="79"/>
  <c r="C1583" i="79"/>
  <c r="B1583" i="79"/>
  <c r="AE1582" i="79"/>
  <c r="R1582" i="79"/>
  <c r="P1582" i="79"/>
  <c r="T1582" i="79" s="1"/>
  <c r="O1582" i="79"/>
  <c r="N1582" i="79"/>
  <c r="M1582" i="79"/>
  <c r="L1582" i="79"/>
  <c r="K1582" i="79"/>
  <c r="J1582" i="79"/>
  <c r="I1582" i="79"/>
  <c r="H1582" i="79"/>
  <c r="G1582" i="79"/>
  <c r="F1582" i="79"/>
  <c r="E1582" i="79"/>
  <c r="D1582" i="79"/>
  <c r="C1582" i="79"/>
  <c r="B1582" i="79"/>
  <c r="AE1581" i="79"/>
  <c r="R1581" i="79"/>
  <c r="P1581" i="79"/>
  <c r="T1581" i="79" s="1"/>
  <c r="O1581" i="79"/>
  <c r="N1581" i="79"/>
  <c r="M1581" i="79"/>
  <c r="L1581" i="79"/>
  <c r="K1581" i="79"/>
  <c r="J1581" i="79"/>
  <c r="I1581" i="79"/>
  <c r="H1581" i="79"/>
  <c r="G1581" i="79"/>
  <c r="F1581" i="79"/>
  <c r="E1581" i="79"/>
  <c r="D1581" i="79"/>
  <c r="C1581" i="79"/>
  <c r="B1581" i="79"/>
  <c r="AE1580" i="79"/>
  <c r="R1580" i="79"/>
  <c r="P1580" i="79"/>
  <c r="T1580" i="79" s="1"/>
  <c r="O1580" i="79"/>
  <c r="N1580" i="79"/>
  <c r="M1580" i="79"/>
  <c r="L1580" i="79"/>
  <c r="K1580" i="79"/>
  <c r="J1580" i="79"/>
  <c r="I1580" i="79"/>
  <c r="H1580" i="79"/>
  <c r="G1580" i="79"/>
  <c r="F1580" i="79"/>
  <c r="E1580" i="79"/>
  <c r="D1580" i="79"/>
  <c r="C1580" i="79"/>
  <c r="B1580" i="79"/>
  <c r="AE1579" i="79"/>
  <c r="R1579" i="79"/>
  <c r="P1579" i="79"/>
  <c r="T1579" i="79" s="1"/>
  <c r="O1579" i="79"/>
  <c r="N1579" i="79"/>
  <c r="M1579" i="79"/>
  <c r="L1579" i="79"/>
  <c r="K1579" i="79"/>
  <c r="J1579" i="79"/>
  <c r="I1579" i="79"/>
  <c r="H1579" i="79"/>
  <c r="G1579" i="79"/>
  <c r="F1579" i="79"/>
  <c r="E1579" i="79"/>
  <c r="D1579" i="79"/>
  <c r="C1579" i="79"/>
  <c r="B1579" i="79"/>
  <c r="AE1578" i="79"/>
  <c r="R1578" i="79"/>
  <c r="P1578" i="79"/>
  <c r="T1578" i="79" s="1"/>
  <c r="O1578" i="79"/>
  <c r="N1578" i="79"/>
  <c r="M1578" i="79"/>
  <c r="L1578" i="79"/>
  <c r="K1578" i="79"/>
  <c r="J1578" i="79"/>
  <c r="I1578" i="79"/>
  <c r="H1578" i="79"/>
  <c r="G1578" i="79"/>
  <c r="F1578" i="79"/>
  <c r="E1578" i="79"/>
  <c r="D1578" i="79"/>
  <c r="C1578" i="79"/>
  <c r="B1578" i="79"/>
  <c r="AE1577" i="79"/>
  <c r="R1577" i="79"/>
  <c r="P1577" i="79"/>
  <c r="T1577" i="79" s="1"/>
  <c r="O1577" i="79"/>
  <c r="N1577" i="79"/>
  <c r="M1577" i="79"/>
  <c r="L1577" i="79"/>
  <c r="K1577" i="79"/>
  <c r="J1577" i="79"/>
  <c r="I1577" i="79"/>
  <c r="H1577" i="79"/>
  <c r="G1577" i="79"/>
  <c r="F1577" i="79"/>
  <c r="E1577" i="79"/>
  <c r="D1577" i="79"/>
  <c r="C1577" i="79"/>
  <c r="B1577" i="79"/>
  <c r="AE1576" i="79"/>
  <c r="R1576" i="79"/>
  <c r="P1576" i="79"/>
  <c r="T1576" i="79" s="1"/>
  <c r="O1576" i="79"/>
  <c r="N1576" i="79"/>
  <c r="M1576" i="79"/>
  <c r="L1576" i="79"/>
  <c r="K1576" i="79"/>
  <c r="J1576" i="79"/>
  <c r="I1576" i="79"/>
  <c r="H1576" i="79"/>
  <c r="G1576" i="79"/>
  <c r="F1576" i="79"/>
  <c r="E1576" i="79"/>
  <c r="D1576" i="79"/>
  <c r="C1576" i="79"/>
  <c r="B1576" i="79"/>
  <c r="AE1575" i="79"/>
  <c r="R1575" i="79"/>
  <c r="P1575" i="79"/>
  <c r="T1575" i="79" s="1"/>
  <c r="O1575" i="79"/>
  <c r="N1575" i="79"/>
  <c r="M1575" i="79"/>
  <c r="L1575" i="79"/>
  <c r="K1575" i="79"/>
  <c r="J1575" i="79"/>
  <c r="I1575" i="79"/>
  <c r="H1575" i="79"/>
  <c r="G1575" i="79"/>
  <c r="F1575" i="79"/>
  <c r="E1575" i="79"/>
  <c r="D1575" i="79"/>
  <c r="C1575" i="79"/>
  <c r="B1575" i="79"/>
  <c r="AE1574" i="79"/>
  <c r="R1574" i="79"/>
  <c r="P1574" i="79"/>
  <c r="T1574" i="79" s="1"/>
  <c r="O1574" i="79"/>
  <c r="N1574" i="79"/>
  <c r="M1574" i="79"/>
  <c r="L1574" i="79"/>
  <c r="K1574" i="79"/>
  <c r="J1574" i="79"/>
  <c r="I1574" i="79"/>
  <c r="H1574" i="79"/>
  <c r="G1574" i="79"/>
  <c r="F1574" i="79"/>
  <c r="E1574" i="79"/>
  <c r="D1574" i="79"/>
  <c r="C1574" i="79"/>
  <c r="B1574" i="79"/>
  <c r="AE1573" i="79"/>
  <c r="R1573" i="79"/>
  <c r="P1573" i="79"/>
  <c r="T1573" i="79" s="1"/>
  <c r="O1573" i="79"/>
  <c r="N1573" i="79"/>
  <c r="M1573" i="79"/>
  <c r="L1573" i="79"/>
  <c r="K1573" i="79"/>
  <c r="J1573" i="79"/>
  <c r="I1573" i="79"/>
  <c r="H1573" i="79"/>
  <c r="G1573" i="79"/>
  <c r="F1573" i="79"/>
  <c r="E1573" i="79"/>
  <c r="D1573" i="79"/>
  <c r="C1573" i="79"/>
  <c r="B1573" i="79"/>
  <c r="AE1572" i="79"/>
  <c r="R1572" i="79"/>
  <c r="P1572" i="79"/>
  <c r="T1572" i="79" s="1"/>
  <c r="O1572" i="79"/>
  <c r="N1572" i="79"/>
  <c r="M1572" i="79"/>
  <c r="L1572" i="79"/>
  <c r="K1572" i="79"/>
  <c r="J1572" i="79"/>
  <c r="I1572" i="79"/>
  <c r="H1572" i="79"/>
  <c r="G1572" i="79"/>
  <c r="F1572" i="79"/>
  <c r="E1572" i="79"/>
  <c r="D1572" i="79"/>
  <c r="C1572" i="79"/>
  <c r="B1572" i="79"/>
  <c r="AE1571" i="79"/>
  <c r="R1571" i="79"/>
  <c r="P1571" i="79"/>
  <c r="T1571" i="79" s="1"/>
  <c r="O1571" i="79"/>
  <c r="N1571" i="79"/>
  <c r="M1571" i="79"/>
  <c r="L1571" i="79"/>
  <c r="K1571" i="79"/>
  <c r="J1571" i="79"/>
  <c r="I1571" i="79"/>
  <c r="H1571" i="79"/>
  <c r="G1571" i="79"/>
  <c r="F1571" i="79"/>
  <c r="E1571" i="79"/>
  <c r="D1571" i="79"/>
  <c r="C1571" i="79"/>
  <c r="B1571" i="79"/>
  <c r="AE1570" i="79"/>
  <c r="R1570" i="79"/>
  <c r="P1570" i="79"/>
  <c r="T1570" i="79" s="1"/>
  <c r="O1570" i="79"/>
  <c r="N1570" i="79"/>
  <c r="M1570" i="79"/>
  <c r="L1570" i="79"/>
  <c r="K1570" i="79"/>
  <c r="J1570" i="79"/>
  <c r="I1570" i="79"/>
  <c r="H1570" i="79"/>
  <c r="G1570" i="79"/>
  <c r="F1570" i="79"/>
  <c r="E1570" i="79"/>
  <c r="D1570" i="79"/>
  <c r="C1570" i="79"/>
  <c r="B1570" i="79"/>
  <c r="AE1569" i="79"/>
  <c r="R1569" i="79"/>
  <c r="P1569" i="79"/>
  <c r="T1569" i="79" s="1"/>
  <c r="AG1569" i="79" s="1"/>
  <c r="O1569" i="79"/>
  <c r="N1569" i="79"/>
  <c r="M1569" i="79"/>
  <c r="L1569" i="79"/>
  <c r="K1569" i="79"/>
  <c r="J1569" i="79"/>
  <c r="I1569" i="79"/>
  <c r="H1569" i="79"/>
  <c r="G1569" i="79"/>
  <c r="F1569" i="79"/>
  <c r="E1569" i="79"/>
  <c r="D1569" i="79"/>
  <c r="C1569" i="79"/>
  <c r="B1569" i="79"/>
  <c r="AE1568" i="79"/>
  <c r="R1568" i="79"/>
  <c r="P1568" i="79"/>
  <c r="T1568" i="79" s="1"/>
  <c r="O1568" i="79"/>
  <c r="N1568" i="79"/>
  <c r="M1568" i="79"/>
  <c r="L1568" i="79"/>
  <c r="K1568" i="79"/>
  <c r="J1568" i="79"/>
  <c r="I1568" i="79"/>
  <c r="H1568" i="79"/>
  <c r="G1568" i="79"/>
  <c r="F1568" i="79"/>
  <c r="E1568" i="79"/>
  <c r="D1568" i="79"/>
  <c r="C1568" i="79"/>
  <c r="B1568" i="79"/>
  <c r="AE1567" i="79"/>
  <c r="R1567" i="79"/>
  <c r="P1567" i="79"/>
  <c r="T1567" i="79" s="1"/>
  <c r="AG1567" i="79" s="1"/>
  <c r="O1567" i="79"/>
  <c r="N1567" i="79"/>
  <c r="M1567" i="79"/>
  <c r="L1567" i="79"/>
  <c r="K1567" i="79"/>
  <c r="J1567" i="79"/>
  <c r="I1567" i="79"/>
  <c r="H1567" i="79"/>
  <c r="G1567" i="79"/>
  <c r="F1567" i="79"/>
  <c r="E1567" i="79"/>
  <c r="D1567" i="79"/>
  <c r="C1567" i="79"/>
  <c r="B1567" i="79"/>
  <c r="AE1566" i="79"/>
  <c r="R1566" i="79"/>
  <c r="P1566" i="79"/>
  <c r="T1566" i="79" s="1"/>
  <c r="O1566" i="79"/>
  <c r="N1566" i="79"/>
  <c r="M1566" i="79"/>
  <c r="L1566" i="79"/>
  <c r="K1566" i="79"/>
  <c r="J1566" i="79"/>
  <c r="I1566" i="79"/>
  <c r="H1566" i="79"/>
  <c r="G1566" i="79"/>
  <c r="F1566" i="79"/>
  <c r="E1566" i="79"/>
  <c r="D1566" i="79"/>
  <c r="C1566" i="79"/>
  <c r="B1566" i="79"/>
  <c r="AE1565" i="79"/>
  <c r="R1565" i="79"/>
  <c r="P1565" i="79"/>
  <c r="T1565" i="79" s="1"/>
  <c r="AG1565" i="79" s="1"/>
  <c r="O1565" i="79"/>
  <c r="N1565" i="79"/>
  <c r="M1565" i="79"/>
  <c r="L1565" i="79"/>
  <c r="K1565" i="79"/>
  <c r="J1565" i="79"/>
  <c r="I1565" i="79"/>
  <c r="H1565" i="79"/>
  <c r="G1565" i="79"/>
  <c r="F1565" i="79"/>
  <c r="E1565" i="79"/>
  <c r="D1565" i="79"/>
  <c r="C1565" i="79"/>
  <c r="B1565" i="79"/>
  <c r="AE1564" i="79"/>
  <c r="R1564" i="79"/>
  <c r="P1564" i="79"/>
  <c r="T1564" i="79" s="1"/>
  <c r="O1564" i="79"/>
  <c r="N1564" i="79"/>
  <c r="M1564" i="79"/>
  <c r="L1564" i="79"/>
  <c r="K1564" i="79"/>
  <c r="J1564" i="79"/>
  <c r="I1564" i="79"/>
  <c r="H1564" i="79"/>
  <c r="G1564" i="79"/>
  <c r="F1564" i="79"/>
  <c r="E1564" i="79"/>
  <c r="D1564" i="79"/>
  <c r="C1564" i="79"/>
  <c r="B1564" i="79"/>
  <c r="AE1563" i="79"/>
  <c r="R1563" i="79"/>
  <c r="P1563" i="79"/>
  <c r="T1563" i="79" s="1"/>
  <c r="AG1563" i="79" s="1"/>
  <c r="O1563" i="79"/>
  <c r="N1563" i="79"/>
  <c r="M1563" i="79"/>
  <c r="L1563" i="79"/>
  <c r="K1563" i="79"/>
  <c r="J1563" i="79"/>
  <c r="I1563" i="79"/>
  <c r="H1563" i="79"/>
  <c r="G1563" i="79"/>
  <c r="F1563" i="79"/>
  <c r="E1563" i="79"/>
  <c r="D1563" i="79"/>
  <c r="C1563" i="79"/>
  <c r="B1563" i="79"/>
  <c r="AE1562" i="79"/>
  <c r="R1562" i="79"/>
  <c r="P1562" i="79"/>
  <c r="T1562" i="79" s="1"/>
  <c r="O1562" i="79"/>
  <c r="N1562" i="79"/>
  <c r="M1562" i="79"/>
  <c r="L1562" i="79"/>
  <c r="K1562" i="79"/>
  <c r="J1562" i="79"/>
  <c r="I1562" i="79"/>
  <c r="H1562" i="79"/>
  <c r="G1562" i="79"/>
  <c r="F1562" i="79"/>
  <c r="E1562" i="79"/>
  <c r="D1562" i="79"/>
  <c r="C1562" i="79"/>
  <c r="B1562" i="79"/>
  <c r="AE1561" i="79"/>
  <c r="R1561" i="79"/>
  <c r="P1561" i="79"/>
  <c r="T1561" i="79" s="1"/>
  <c r="AG1561" i="79" s="1"/>
  <c r="O1561" i="79"/>
  <c r="N1561" i="79"/>
  <c r="M1561" i="79"/>
  <c r="L1561" i="79"/>
  <c r="K1561" i="79"/>
  <c r="J1561" i="79"/>
  <c r="I1561" i="79"/>
  <c r="H1561" i="79"/>
  <c r="G1561" i="79"/>
  <c r="F1561" i="79"/>
  <c r="E1561" i="79"/>
  <c r="D1561" i="79"/>
  <c r="C1561" i="79"/>
  <c r="B1561" i="79"/>
  <c r="AE1560" i="79"/>
  <c r="R1560" i="79"/>
  <c r="P1560" i="79"/>
  <c r="T1560" i="79" s="1"/>
  <c r="O1560" i="79"/>
  <c r="N1560" i="79"/>
  <c r="M1560" i="79"/>
  <c r="L1560" i="79"/>
  <c r="K1560" i="79"/>
  <c r="J1560" i="79"/>
  <c r="I1560" i="79"/>
  <c r="H1560" i="79"/>
  <c r="G1560" i="79"/>
  <c r="F1560" i="79"/>
  <c r="E1560" i="79"/>
  <c r="D1560" i="79"/>
  <c r="C1560" i="79"/>
  <c r="B1560" i="79"/>
  <c r="AE1559" i="79"/>
  <c r="R1559" i="79"/>
  <c r="P1559" i="79"/>
  <c r="T1559" i="79" s="1"/>
  <c r="AG1559" i="79" s="1"/>
  <c r="O1559" i="79"/>
  <c r="N1559" i="79"/>
  <c r="M1559" i="79"/>
  <c r="L1559" i="79"/>
  <c r="K1559" i="79"/>
  <c r="J1559" i="79"/>
  <c r="I1559" i="79"/>
  <c r="H1559" i="79"/>
  <c r="G1559" i="79"/>
  <c r="F1559" i="79"/>
  <c r="E1559" i="79"/>
  <c r="D1559" i="79"/>
  <c r="C1559" i="79"/>
  <c r="B1559" i="79"/>
  <c r="AE1558" i="79"/>
  <c r="R1558" i="79"/>
  <c r="P1558" i="79"/>
  <c r="T1558" i="79" s="1"/>
  <c r="O1558" i="79"/>
  <c r="N1558" i="79"/>
  <c r="M1558" i="79"/>
  <c r="L1558" i="79"/>
  <c r="K1558" i="79"/>
  <c r="J1558" i="79"/>
  <c r="I1558" i="79"/>
  <c r="H1558" i="79"/>
  <c r="G1558" i="79"/>
  <c r="F1558" i="79"/>
  <c r="E1558" i="79"/>
  <c r="D1558" i="79"/>
  <c r="C1558" i="79"/>
  <c r="B1558" i="79"/>
  <c r="AE1557" i="79"/>
  <c r="R1557" i="79"/>
  <c r="P1557" i="79"/>
  <c r="T1557" i="79" s="1"/>
  <c r="AG1557" i="79" s="1"/>
  <c r="O1557" i="79"/>
  <c r="N1557" i="79"/>
  <c r="M1557" i="79"/>
  <c r="L1557" i="79"/>
  <c r="K1557" i="79"/>
  <c r="J1557" i="79"/>
  <c r="I1557" i="79"/>
  <c r="H1557" i="79"/>
  <c r="G1557" i="79"/>
  <c r="F1557" i="79"/>
  <c r="E1557" i="79"/>
  <c r="D1557" i="79"/>
  <c r="C1557" i="79"/>
  <c r="B1557" i="79"/>
  <c r="AE1556" i="79"/>
  <c r="R1556" i="79"/>
  <c r="P1556" i="79"/>
  <c r="T1556" i="79" s="1"/>
  <c r="O1556" i="79"/>
  <c r="N1556" i="79"/>
  <c r="M1556" i="79"/>
  <c r="L1556" i="79"/>
  <c r="K1556" i="79"/>
  <c r="J1556" i="79"/>
  <c r="I1556" i="79"/>
  <c r="H1556" i="79"/>
  <c r="G1556" i="79"/>
  <c r="F1556" i="79"/>
  <c r="E1556" i="79"/>
  <c r="D1556" i="79"/>
  <c r="C1556" i="79"/>
  <c r="B1556" i="79"/>
  <c r="AE1555" i="79"/>
  <c r="R1555" i="79"/>
  <c r="P1555" i="79"/>
  <c r="T1555" i="79" s="1"/>
  <c r="AG1555" i="79" s="1"/>
  <c r="O1555" i="79"/>
  <c r="N1555" i="79"/>
  <c r="M1555" i="79"/>
  <c r="L1555" i="79"/>
  <c r="K1555" i="79"/>
  <c r="J1555" i="79"/>
  <c r="I1555" i="79"/>
  <c r="H1555" i="79"/>
  <c r="G1555" i="79"/>
  <c r="F1555" i="79"/>
  <c r="E1555" i="79"/>
  <c r="D1555" i="79"/>
  <c r="C1555" i="79"/>
  <c r="B1555" i="79"/>
  <c r="AE1554" i="79"/>
  <c r="R1554" i="79"/>
  <c r="P1554" i="79"/>
  <c r="T1554" i="79" s="1"/>
  <c r="O1554" i="79"/>
  <c r="N1554" i="79"/>
  <c r="M1554" i="79"/>
  <c r="L1554" i="79"/>
  <c r="K1554" i="79"/>
  <c r="J1554" i="79"/>
  <c r="I1554" i="79"/>
  <c r="H1554" i="79"/>
  <c r="G1554" i="79"/>
  <c r="F1554" i="79"/>
  <c r="E1554" i="79"/>
  <c r="D1554" i="79"/>
  <c r="C1554" i="79"/>
  <c r="B1554" i="79"/>
  <c r="AE1553" i="79"/>
  <c r="R1553" i="79"/>
  <c r="P1553" i="79"/>
  <c r="T1553" i="79" s="1"/>
  <c r="AG1553" i="79" s="1"/>
  <c r="O1553" i="79"/>
  <c r="N1553" i="79"/>
  <c r="M1553" i="79"/>
  <c r="L1553" i="79"/>
  <c r="K1553" i="79"/>
  <c r="J1553" i="79"/>
  <c r="I1553" i="79"/>
  <c r="H1553" i="79"/>
  <c r="G1553" i="79"/>
  <c r="F1553" i="79"/>
  <c r="E1553" i="79"/>
  <c r="D1553" i="79"/>
  <c r="C1553" i="79"/>
  <c r="B1553" i="79"/>
  <c r="AE1552" i="79"/>
  <c r="R1552" i="79"/>
  <c r="P1552" i="79"/>
  <c r="T1552" i="79" s="1"/>
  <c r="O1552" i="79"/>
  <c r="N1552" i="79"/>
  <c r="M1552" i="79"/>
  <c r="L1552" i="79"/>
  <c r="K1552" i="79"/>
  <c r="J1552" i="79"/>
  <c r="I1552" i="79"/>
  <c r="H1552" i="79"/>
  <c r="G1552" i="79"/>
  <c r="F1552" i="79"/>
  <c r="E1552" i="79"/>
  <c r="D1552" i="79"/>
  <c r="C1552" i="79"/>
  <c r="B1552" i="79"/>
  <c r="AE1551" i="79"/>
  <c r="R1551" i="79"/>
  <c r="P1551" i="79"/>
  <c r="T1551" i="79" s="1"/>
  <c r="AG1551" i="79" s="1"/>
  <c r="O1551" i="79"/>
  <c r="N1551" i="79"/>
  <c r="M1551" i="79"/>
  <c r="L1551" i="79"/>
  <c r="K1551" i="79"/>
  <c r="J1551" i="79"/>
  <c r="I1551" i="79"/>
  <c r="H1551" i="79"/>
  <c r="G1551" i="79"/>
  <c r="F1551" i="79"/>
  <c r="E1551" i="79"/>
  <c r="D1551" i="79"/>
  <c r="C1551" i="79"/>
  <c r="B1551" i="79"/>
  <c r="AE1550" i="79"/>
  <c r="R1550" i="79"/>
  <c r="P1550" i="79"/>
  <c r="T1550" i="79" s="1"/>
  <c r="O1550" i="79"/>
  <c r="N1550" i="79"/>
  <c r="M1550" i="79"/>
  <c r="L1550" i="79"/>
  <c r="K1550" i="79"/>
  <c r="J1550" i="79"/>
  <c r="I1550" i="79"/>
  <c r="H1550" i="79"/>
  <c r="G1550" i="79"/>
  <c r="F1550" i="79"/>
  <c r="E1550" i="79"/>
  <c r="D1550" i="79"/>
  <c r="C1550" i="79"/>
  <c r="B1550" i="79"/>
  <c r="AE1549" i="79"/>
  <c r="R1549" i="79"/>
  <c r="P1549" i="79"/>
  <c r="T1549" i="79" s="1"/>
  <c r="AG1549" i="79" s="1"/>
  <c r="O1549" i="79"/>
  <c r="N1549" i="79"/>
  <c r="M1549" i="79"/>
  <c r="L1549" i="79"/>
  <c r="K1549" i="79"/>
  <c r="J1549" i="79"/>
  <c r="I1549" i="79"/>
  <c r="H1549" i="79"/>
  <c r="G1549" i="79"/>
  <c r="F1549" i="79"/>
  <c r="E1549" i="79"/>
  <c r="D1549" i="79"/>
  <c r="C1549" i="79"/>
  <c r="B1549" i="79"/>
  <c r="AE1548" i="79"/>
  <c r="R1548" i="79"/>
  <c r="P1548" i="79"/>
  <c r="T1548" i="79" s="1"/>
  <c r="O1548" i="79"/>
  <c r="N1548" i="79"/>
  <c r="M1548" i="79"/>
  <c r="L1548" i="79"/>
  <c r="K1548" i="79"/>
  <c r="J1548" i="79"/>
  <c r="I1548" i="79"/>
  <c r="H1548" i="79"/>
  <c r="G1548" i="79"/>
  <c r="F1548" i="79"/>
  <c r="E1548" i="79"/>
  <c r="D1548" i="79"/>
  <c r="C1548" i="79"/>
  <c r="B1548" i="79"/>
  <c r="AE1547" i="79"/>
  <c r="R1547" i="79"/>
  <c r="P1547" i="79"/>
  <c r="T1547" i="79" s="1"/>
  <c r="AG1547" i="79" s="1"/>
  <c r="O1547" i="79"/>
  <c r="N1547" i="79"/>
  <c r="M1547" i="79"/>
  <c r="L1547" i="79"/>
  <c r="K1547" i="79"/>
  <c r="J1547" i="79"/>
  <c r="I1547" i="79"/>
  <c r="H1547" i="79"/>
  <c r="G1547" i="79"/>
  <c r="F1547" i="79"/>
  <c r="E1547" i="79"/>
  <c r="D1547" i="79"/>
  <c r="C1547" i="79"/>
  <c r="B1547" i="79"/>
  <c r="AE1546" i="79"/>
  <c r="R1546" i="79"/>
  <c r="P1546" i="79"/>
  <c r="T1546" i="79" s="1"/>
  <c r="O1546" i="79"/>
  <c r="N1546" i="79"/>
  <c r="M1546" i="79"/>
  <c r="L1546" i="79"/>
  <c r="K1546" i="79"/>
  <c r="J1546" i="79"/>
  <c r="I1546" i="79"/>
  <c r="H1546" i="79"/>
  <c r="G1546" i="79"/>
  <c r="F1546" i="79"/>
  <c r="E1546" i="79"/>
  <c r="D1546" i="79"/>
  <c r="C1546" i="79"/>
  <c r="B1546" i="79"/>
  <c r="AE1545" i="79"/>
  <c r="R1545" i="79"/>
  <c r="P1545" i="79"/>
  <c r="T1545" i="79" s="1"/>
  <c r="AG1545" i="79" s="1"/>
  <c r="O1545" i="79"/>
  <c r="N1545" i="79"/>
  <c r="M1545" i="79"/>
  <c r="L1545" i="79"/>
  <c r="K1545" i="79"/>
  <c r="J1545" i="79"/>
  <c r="I1545" i="79"/>
  <c r="H1545" i="79"/>
  <c r="G1545" i="79"/>
  <c r="F1545" i="79"/>
  <c r="E1545" i="79"/>
  <c r="D1545" i="79"/>
  <c r="C1545" i="79"/>
  <c r="B1545" i="79"/>
  <c r="AE1544" i="79"/>
  <c r="R1544" i="79"/>
  <c r="P1544" i="79"/>
  <c r="T1544" i="79" s="1"/>
  <c r="O1544" i="79"/>
  <c r="N1544" i="79"/>
  <c r="M1544" i="79"/>
  <c r="L1544" i="79"/>
  <c r="K1544" i="79"/>
  <c r="J1544" i="79"/>
  <c r="I1544" i="79"/>
  <c r="H1544" i="79"/>
  <c r="G1544" i="79"/>
  <c r="F1544" i="79"/>
  <c r="E1544" i="79"/>
  <c r="D1544" i="79"/>
  <c r="C1544" i="79"/>
  <c r="B1544" i="79"/>
  <c r="AE1543" i="79"/>
  <c r="R1543" i="79"/>
  <c r="P1543" i="79"/>
  <c r="T1543" i="79" s="1"/>
  <c r="AG1543" i="79" s="1"/>
  <c r="O1543" i="79"/>
  <c r="N1543" i="79"/>
  <c r="M1543" i="79"/>
  <c r="L1543" i="79"/>
  <c r="K1543" i="79"/>
  <c r="J1543" i="79"/>
  <c r="I1543" i="79"/>
  <c r="H1543" i="79"/>
  <c r="G1543" i="79"/>
  <c r="F1543" i="79"/>
  <c r="E1543" i="79"/>
  <c r="D1543" i="79"/>
  <c r="C1543" i="79"/>
  <c r="B1543" i="79"/>
  <c r="AE1542" i="79"/>
  <c r="R1542" i="79"/>
  <c r="P1542" i="79"/>
  <c r="T1542" i="79" s="1"/>
  <c r="O1542" i="79"/>
  <c r="N1542" i="79"/>
  <c r="M1542" i="79"/>
  <c r="L1542" i="79"/>
  <c r="K1542" i="79"/>
  <c r="J1542" i="79"/>
  <c r="I1542" i="79"/>
  <c r="H1542" i="79"/>
  <c r="G1542" i="79"/>
  <c r="F1542" i="79"/>
  <c r="E1542" i="79"/>
  <c r="D1542" i="79"/>
  <c r="C1542" i="79"/>
  <c r="B1542" i="79"/>
  <c r="AE1541" i="79"/>
  <c r="R1541" i="79"/>
  <c r="P1541" i="79"/>
  <c r="T1541" i="79" s="1"/>
  <c r="AG1541" i="79" s="1"/>
  <c r="O1541" i="79"/>
  <c r="N1541" i="79"/>
  <c r="M1541" i="79"/>
  <c r="L1541" i="79"/>
  <c r="K1541" i="79"/>
  <c r="J1541" i="79"/>
  <c r="I1541" i="79"/>
  <c r="H1541" i="79"/>
  <c r="G1541" i="79"/>
  <c r="F1541" i="79"/>
  <c r="E1541" i="79"/>
  <c r="D1541" i="79"/>
  <c r="C1541" i="79"/>
  <c r="B1541" i="79"/>
  <c r="AE1540" i="79"/>
  <c r="R1540" i="79"/>
  <c r="P1540" i="79"/>
  <c r="T1540" i="79" s="1"/>
  <c r="O1540" i="79"/>
  <c r="N1540" i="79"/>
  <c r="M1540" i="79"/>
  <c r="L1540" i="79"/>
  <c r="K1540" i="79"/>
  <c r="J1540" i="79"/>
  <c r="I1540" i="79"/>
  <c r="H1540" i="79"/>
  <c r="G1540" i="79"/>
  <c r="F1540" i="79"/>
  <c r="E1540" i="79"/>
  <c r="D1540" i="79"/>
  <c r="C1540" i="79"/>
  <c r="B1540" i="79"/>
  <c r="AE1539" i="79"/>
  <c r="R1539" i="79"/>
  <c r="P1539" i="79"/>
  <c r="T1539" i="79" s="1"/>
  <c r="AG1539" i="79" s="1"/>
  <c r="O1539" i="79"/>
  <c r="N1539" i="79"/>
  <c r="M1539" i="79"/>
  <c r="L1539" i="79"/>
  <c r="K1539" i="79"/>
  <c r="J1539" i="79"/>
  <c r="I1539" i="79"/>
  <c r="H1539" i="79"/>
  <c r="G1539" i="79"/>
  <c r="F1539" i="79"/>
  <c r="E1539" i="79"/>
  <c r="D1539" i="79"/>
  <c r="C1539" i="79"/>
  <c r="B1539" i="79"/>
  <c r="AE1538" i="79"/>
  <c r="R1538" i="79"/>
  <c r="P1538" i="79"/>
  <c r="T1538" i="79" s="1"/>
  <c r="O1538" i="79"/>
  <c r="N1538" i="79"/>
  <c r="M1538" i="79"/>
  <c r="L1538" i="79"/>
  <c r="K1538" i="79"/>
  <c r="J1538" i="79"/>
  <c r="I1538" i="79"/>
  <c r="H1538" i="79"/>
  <c r="G1538" i="79"/>
  <c r="F1538" i="79"/>
  <c r="E1538" i="79"/>
  <c r="D1538" i="79"/>
  <c r="C1538" i="79"/>
  <c r="B1538" i="79"/>
  <c r="AE1537" i="79"/>
  <c r="R1537" i="79"/>
  <c r="P1537" i="79"/>
  <c r="T1537" i="79" s="1"/>
  <c r="AG1537" i="79" s="1"/>
  <c r="O1537" i="79"/>
  <c r="N1537" i="79"/>
  <c r="M1537" i="79"/>
  <c r="L1537" i="79"/>
  <c r="K1537" i="79"/>
  <c r="J1537" i="79"/>
  <c r="I1537" i="79"/>
  <c r="H1537" i="79"/>
  <c r="G1537" i="79"/>
  <c r="F1537" i="79"/>
  <c r="E1537" i="79"/>
  <c r="D1537" i="79"/>
  <c r="C1537" i="79"/>
  <c r="B1537" i="79"/>
  <c r="AE1536" i="79"/>
  <c r="R1536" i="79"/>
  <c r="P1536" i="79"/>
  <c r="T1536" i="79" s="1"/>
  <c r="O1536" i="79"/>
  <c r="N1536" i="79"/>
  <c r="M1536" i="79"/>
  <c r="L1536" i="79"/>
  <c r="K1536" i="79"/>
  <c r="J1536" i="79"/>
  <c r="I1536" i="79"/>
  <c r="H1536" i="79"/>
  <c r="G1536" i="79"/>
  <c r="F1536" i="79"/>
  <c r="E1536" i="79"/>
  <c r="D1536" i="79"/>
  <c r="C1536" i="79"/>
  <c r="B1536" i="79"/>
  <c r="AE1535" i="79"/>
  <c r="R1535" i="79"/>
  <c r="P1535" i="79"/>
  <c r="T1535" i="79" s="1"/>
  <c r="AG1535" i="79" s="1"/>
  <c r="O1535" i="79"/>
  <c r="N1535" i="79"/>
  <c r="M1535" i="79"/>
  <c r="L1535" i="79"/>
  <c r="K1535" i="79"/>
  <c r="J1535" i="79"/>
  <c r="I1535" i="79"/>
  <c r="H1535" i="79"/>
  <c r="G1535" i="79"/>
  <c r="F1535" i="79"/>
  <c r="E1535" i="79"/>
  <c r="D1535" i="79"/>
  <c r="C1535" i="79"/>
  <c r="B1535" i="79"/>
  <c r="AE1534" i="79"/>
  <c r="R1534" i="79"/>
  <c r="P1534" i="79"/>
  <c r="T1534" i="79" s="1"/>
  <c r="O1534" i="79"/>
  <c r="N1534" i="79"/>
  <c r="M1534" i="79"/>
  <c r="L1534" i="79"/>
  <c r="K1534" i="79"/>
  <c r="J1534" i="79"/>
  <c r="I1534" i="79"/>
  <c r="H1534" i="79"/>
  <c r="G1534" i="79"/>
  <c r="F1534" i="79"/>
  <c r="E1534" i="79"/>
  <c r="D1534" i="79"/>
  <c r="C1534" i="79"/>
  <c r="B1534" i="79"/>
  <c r="AE1533" i="79"/>
  <c r="R1533" i="79"/>
  <c r="P1533" i="79"/>
  <c r="T1533" i="79" s="1"/>
  <c r="AG1533" i="79" s="1"/>
  <c r="O1533" i="79"/>
  <c r="N1533" i="79"/>
  <c r="M1533" i="79"/>
  <c r="L1533" i="79"/>
  <c r="K1533" i="79"/>
  <c r="J1533" i="79"/>
  <c r="I1533" i="79"/>
  <c r="H1533" i="79"/>
  <c r="G1533" i="79"/>
  <c r="F1533" i="79"/>
  <c r="E1533" i="79"/>
  <c r="D1533" i="79"/>
  <c r="C1533" i="79"/>
  <c r="B1533" i="79"/>
  <c r="AE1532" i="79"/>
  <c r="R1532" i="79"/>
  <c r="P1532" i="79"/>
  <c r="T1532" i="79" s="1"/>
  <c r="O1532" i="79"/>
  <c r="N1532" i="79"/>
  <c r="M1532" i="79"/>
  <c r="L1532" i="79"/>
  <c r="K1532" i="79"/>
  <c r="J1532" i="79"/>
  <c r="I1532" i="79"/>
  <c r="H1532" i="79"/>
  <c r="G1532" i="79"/>
  <c r="F1532" i="79"/>
  <c r="E1532" i="79"/>
  <c r="D1532" i="79"/>
  <c r="C1532" i="79"/>
  <c r="B1532" i="79"/>
  <c r="AE1531" i="79"/>
  <c r="R1531" i="79"/>
  <c r="P1531" i="79"/>
  <c r="T1531" i="79" s="1"/>
  <c r="AG1531" i="79" s="1"/>
  <c r="O1531" i="79"/>
  <c r="N1531" i="79"/>
  <c r="M1531" i="79"/>
  <c r="L1531" i="79"/>
  <c r="K1531" i="79"/>
  <c r="J1531" i="79"/>
  <c r="I1531" i="79"/>
  <c r="H1531" i="79"/>
  <c r="G1531" i="79"/>
  <c r="F1531" i="79"/>
  <c r="E1531" i="79"/>
  <c r="D1531" i="79"/>
  <c r="C1531" i="79"/>
  <c r="B1531" i="79"/>
  <c r="AE1530" i="79"/>
  <c r="R1530" i="79"/>
  <c r="P1530" i="79"/>
  <c r="T1530" i="79" s="1"/>
  <c r="O1530" i="79"/>
  <c r="N1530" i="79"/>
  <c r="M1530" i="79"/>
  <c r="L1530" i="79"/>
  <c r="K1530" i="79"/>
  <c r="J1530" i="79"/>
  <c r="I1530" i="79"/>
  <c r="H1530" i="79"/>
  <c r="G1530" i="79"/>
  <c r="F1530" i="79"/>
  <c r="E1530" i="79"/>
  <c r="D1530" i="79"/>
  <c r="C1530" i="79"/>
  <c r="B1530" i="79"/>
  <c r="AE1529" i="79"/>
  <c r="R1529" i="79"/>
  <c r="P1529" i="79"/>
  <c r="T1529" i="79" s="1"/>
  <c r="AG1529" i="79" s="1"/>
  <c r="O1529" i="79"/>
  <c r="N1529" i="79"/>
  <c r="M1529" i="79"/>
  <c r="L1529" i="79"/>
  <c r="K1529" i="79"/>
  <c r="J1529" i="79"/>
  <c r="I1529" i="79"/>
  <c r="H1529" i="79"/>
  <c r="G1529" i="79"/>
  <c r="F1529" i="79"/>
  <c r="E1529" i="79"/>
  <c r="D1529" i="79"/>
  <c r="C1529" i="79"/>
  <c r="B1529" i="79"/>
  <c r="AE1528" i="79"/>
  <c r="R1528" i="79"/>
  <c r="P1528" i="79"/>
  <c r="T1528" i="79" s="1"/>
  <c r="O1528" i="79"/>
  <c r="N1528" i="79"/>
  <c r="M1528" i="79"/>
  <c r="L1528" i="79"/>
  <c r="K1528" i="79"/>
  <c r="J1528" i="79"/>
  <c r="I1528" i="79"/>
  <c r="H1528" i="79"/>
  <c r="G1528" i="79"/>
  <c r="F1528" i="79"/>
  <c r="E1528" i="79"/>
  <c r="D1528" i="79"/>
  <c r="C1528" i="79"/>
  <c r="B1528" i="79"/>
  <c r="AE1527" i="79"/>
  <c r="R1527" i="79"/>
  <c r="P1527" i="79"/>
  <c r="T1527" i="79" s="1"/>
  <c r="AG1527" i="79" s="1"/>
  <c r="O1527" i="79"/>
  <c r="N1527" i="79"/>
  <c r="M1527" i="79"/>
  <c r="L1527" i="79"/>
  <c r="K1527" i="79"/>
  <c r="J1527" i="79"/>
  <c r="I1527" i="79"/>
  <c r="H1527" i="79"/>
  <c r="G1527" i="79"/>
  <c r="F1527" i="79"/>
  <c r="E1527" i="79"/>
  <c r="D1527" i="79"/>
  <c r="C1527" i="79"/>
  <c r="B1527" i="79"/>
  <c r="AE1526" i="79"/>
  <c r="R1526" i="79"/>
  <c r="P1526" i="79"/>
  <c r="T1526" i="79" s="1"/>
  <c r="O1526" i="79"/>
  <c r="N1526" i="79"/>
  <c r="M1526" i="79"/>
  <c r="L1526" i="79"/>
  <c r="K1526" i="79"/>
  <c r="J1526" i="79"/>
  <c r="I1526" i="79"/>
  <c r="H1526" i="79"/>
  <c r="G1526" i="79"/>
  <c r="F1526" i="79"/>
  <c r="E1526" i="79"/>
  <c r="D1526" i="79"/>
  <c r="C1526" i="79"/>
  <c r="B1526" i="79"/>
  <c r="AE1525" i="79"/>
  <c r="R1525" i="79"/>
  <c r="P1525" i="79"/>
  <c r="T1525" i="79" s="1"/>
  <c r="AG1525" i="79" s="1"/>
  <c r="O1525" i="79"/>
  <c r="N1525" i="79"/>
  <c r="M1525" i="79"/>
  <c r="L1525" i="79"/>
  <c r="K1525" i="79"/>
  <c r="J1525" i="79"/>
  <c r="I1525" i="79"/>
  <c r="H1525" i="79"/>
  <c r="G1525" i="79"/>
  <c r="F1525" i="79"/>
  <c r="E1525" i="79"/>
  <c r="D1525" i="79"/>
  <c r="C1525" i="79"/>
  <c r="B1525" i="79"/>
  <c r="AE1524" i="79"/>
  <c r="R1524" i="79"/>
  <c r="P1524" i="79"/>
  <c r="T1524" i="79" s="1"/>
  <c r="O1524" i="79"/>
  <c r="N1524" i="79"/>
  <c r="M1524" i="79"/>
  <c r="L1524" i="79"/>
  <c r="K1524" i="79"/>
  <c r="J1524" i="79"/>
  <c r="I1524" i="79"/>
  <c r="H1524" i="79"/>
  <c r="G1524" i="79"/>
  <c r="F1524" i="79"/>
  <c r="E1524" i="79"/>
  <c r="D1524" i="79"/>
  <c r="C1524" i="79"/>
  <c r="B1524" i="79"/>
  <c r="AE1523" i="79"/>
  <c r="R1523" i="79"/>
  <c r="P1523" i="79"/>
  <c r="T1523" i="79" s="1"/>
  <c r="AG1523" i="79" s="1"/>
  <c r="O1523" i="79"/>
  <c r="N1523" i="79"/>
  <c r="M1523" i="79"/>
  <c r="L1523" i="79"/>
  <c r="K1523" i="79"/>
  <c r="J1523" i="79"/>
  <c r="I1523" i="79"/>
  <c r="H1523" i="79"/>
  <c r="G1523" i="79"/>
  <c r="F1523" i="79"/>
  <c r="E1523" i="79"/>
  <c r="D1523" i="79"/>
  <c r="C1523" i="79"/>
  <c r="B1523" i="79"/>
  <c r="AE1522" i="79"/>
  <c r="R1522" i="79"/>
  <c r="P1522" i="79"/>
  <c r="T1522" i="79" s="1"/>
  <c r="O1522" i="79"/>
  <c r="N1522" i="79"/>
  <c r="M1522" i="79"/>
  <c r="L1522" i="79"/>
  <c r="K1522" i="79"/>
  <c r="J1522" i="79"/>
  <c r="I1522" i="79"/>
  <c r="H1522" i="79"/>
  <c r="G1522" i="79"/>
  <c r="F1522" i="79"/>
  <c r="E1522" i="79"/>
  <c r="D1522" i="79"/>
  <c r="C1522" i="79"/>
  <c r="B1522" i="79"/>
  <c r="AE1521" i="79"/>
  <c r="R1521" i="79"/>
  <c r="P1521" i="79"/>
  <c r="T1521" i="79" s="1"/>
  <c r="AG1521" i="79" s="1"/>
  <c r="O1521" i="79"/>
  <c r="N1521" i="79"/>
  <c r="M1521" i="79"/>
  <c r="L1521" i="79"/>
  <c r="K1521" i="79"/>
  <c r="J1521" i="79"/>
  <c r="I1521" i="79"/>
  <c r="H1521" i="79"/>
  <c r="G1521" i="79"/>
  <c r="F1521" i="79"/>
  <c r="E1521" i="79"/>
  <c r="D1521" i="79"/>
  <c r="C1521" i="79"/>
  <c r="B1521" i="79"/>
  <c r="AE1520" i="79"/>
  <c r="R1520" i="79"/>
  <c r="P1520" i="79"/>
  <c r="T1520" i="79" s="1"/>
  <c r="O1520" i="79"/>
  <c r="N1520" i="79"/>
  <c r="M1520" i="79"/>
  <c r="L1520" i="79"/>
  <c r="K1520" i="79"/>
  <c r="J1520" i="79"/>
  <c r="I1520" i="79"/>
  <c r="H1520" i="79"/>
  <c r="G1520" i="79"/>
  <c r="F1520" i="79"/>
  <c r="E1520" i="79"/>
  <c r="D1520" i="79"/>
  <c r="C1520" i="79"/>
  <c r="B1520" i="79"/>
  <c r="AE1519" i="79"/>
  <c r="R1519" i="79"/>
  <c r="P1519" i="79"/>
  <c r="T1519" i="79" s="1"/>
  <c r="AG1519" i="79" s="1"/>
  <c r="O1519" i="79"/>
  <c r="N1519" i="79"/>
  <c r="M1519" i="79"/>
  <c r="L1519" i="79"/>
  <c r="K1519" i="79"/>
  <c r="J1519" i="79"/>
  <c r="I1519" i="79"/>
  <c r="H1519" i="79"/>
  <c r="G1519" i="79"/>
  <c r="F1519" i="79"/>
  <c r="E1519" i="79"/>
  <c r="D1519" i="79"/>
  <c r="C1519" i="79"/>
  <c r="B1519" i="79"/>
  <c r="AE1518" i="79"/>
  <c r="R1518" i="79"/>
  <c r="P1518" i="79"/>
  <c r="T1518" i="79" s="1"/>
  <c r="O1518" i="79"/>
  <c r="N1518" i="79"/>
  <c r="M1518" i="79"/>
  <c r="L1518" i="79"/>
  <c r="K1518" i="79"/>
  <c r="J1518" i="79"/>
  <c r="I1518" i="79"/>
  <c r="H1518" i="79"/>
  <c r="G1518" i="79"/>
  <c r="F1518" i="79"/>
  <c r="E1518" i="79"/>
  <c r="D1518" i="79"/>
  <c r="C1518" i="79"/>
  <c r="B1518" i="79"/>
  <c r="AE1517" i="79"/>
  <c r="R1517" i="79"/>
  <c r="P1517" i="79"/>
  <c r="T1517" i="79" s="1"/>
  <c r="AG1517" i="79" s="1"/>
  <c r="O1517" i="79"/>
  <c r="N1517" i="79"/>
  <c r="M1517" i="79"/>
  <c r="L1517" i="79"/>
  <c r="K1517" i="79"/>
  <c r="J1517" i="79"/>
  <c r="I1517" i="79"/>
  <c r="H1517" i="79"/>
  <c r="G1517" i="79"/>
  <c r="F1517" i="79"/>
  <c r="E1517" i="79"/>
  <c r="D1517" i="79"/>
  <c r="C1517" i="79"/>
  <c r="B1517" i="79"/>
  <c r="AE1516" i="79"/>
  <c r="R1516" i="79"/>
  <c r="P1516" i="79"/>
  <c r="T1516" i="79" s="1"/>
  <c r="O1516" i="79"/>
  <c r="N1516" i="79"/>
  <c r="M1516" i="79"/>
  <c r="L1516" i="79"/>
  <c r="K1516" i="79"/>
  <c r="J1516" i="79"/>
  <c r="I1516" i="79"/>
  <c r="H1516" i="79"/>
  <c r="G1516" i="79"/>
  <c r="F1516" i="79"/>
  <c r="E1516" i="79"/>
  <c r="D1516" i="79"/>
  <c r="C1516" i="79"/>
  <c r="B1516" i="79"/>
  <c r="AE1515" i="79"/>
  <c r="R1515" i="79"/>
  <c r="P1515" i="79"/>
  <c r="T1515" i="79" s="1"/>
  <c r="AG1515" i="79" s="1"/>
  <c r="O1515" i="79"/>
  <c r="N1515" i="79"/>
  <c r="M1515" i="79"/>
  <c r="L1515" i="79"/>
  <c r="K1515" i="79"/>
  <c r="J1515" i="79"/>
  <c r="I1515" i="79"/>
  <c r="H1515" i="79"/>
  <c r="G1515" i="79"/>
  <c r="F1515" i="79"/>
  <c r="E1515" i="79"/>
  <c r="D1515" i="79"/>
  <c r="C1515" i="79"/>
  <c r="B1515" i="79"/>
  <c r="AE1514" i="79"/>
  <c r="R1514" i="79"/>
  <c r="P1514" i="79"/>
  <c r="T1514" i="79" s="1"/>
  <c r="O1514" i="79"/>
  <c r="N1514" i="79"/>
  <c r="M1514" i="79"/>
  <c r="L1514" i="79"/>
  <c r="K1514" i="79"/>
  <c r="J1514" i="79"/>
  <c r="I1514" i="79"/>
  <c r="H1514" i="79"/>
  <c r="G1514" i="79"/>
  <c r="F1514" i="79"/>
  <c r="E1514" i="79"/>
  <c r="D1514" i="79"/>
  <c r="C1514" i="79"/>
  <c r="B1514" i="79"/>
  <c r="AE1513" i="79"/>
  <c r="R1513" i="79"/>
  <c r="P1513" i="79"/>
  <c r="T1513" i="79" s="1"/>
  <c r="O1513" i="79"/>
  <c r="N1513" i="79"/>
  <c r="M1513" i="79"/>
  <c r="L1513" i="79"/>
  <c r="K1513" i="79"/>
  <c r="J1513" i="79"/>
  <c r="I1513" i="79"/>
  <c r="H1513" i="79"/>
  <c r="G1513" i="79"/>
  <c r="F1513" i="79"/>
  <c r="E1513" i="79"/>
  <c r="D1513" i="79"/>
  <c r="C1513" i="79"/>
  <c r="B1513" i="79"/>
  <c r="AE1512" i="79"/>
  <c r="R1512" i="79"/>
  <c r="P1512" i="79"/>
  <c r="T1512" i="79" s="1"/>
  <c r="O1512" i="79"/>
  <c r="N1512" i="79"/>
  <c r="M1512" i="79"/>
  <c r="L1512" i="79"/>
  <c r="K1512" i="79"/>
  <c r="J1512" i="79"/>
  <c r="I1512" i="79"/>
  <c r="H1512" i="79"/>
  <c r="G1512" i="79"/>
  <c r="F1512" i="79"/>
  <c r="E1512" i="79"/>
  <c r="D1512" i="79"/>
  <c r="C1512" i="79"/>
  <c r="B1512" i="79"/>
  <c r="AE1511" i="79"/>
  <c r="R1511" i="79"/>
  <c r="P1511" i="79"/>
  <c r="T1511" i="79" s="1"/>
  <c r="O1511" i="79"/>
  <c r="N1511" i="79"/>
  <c r="M1511" i="79"/>
  <c r="L1511" i="79"/>
  <c r="K1511" i="79"/>
  <c r="J1511" i="79"/>
  <c r="I1511" i="79"/>
  <c r="H1511" i="79"/>
  <c r="G1511" i="79"/>
  <c r="F1511" i="79"/>
  <c r="E1511" i="79"/>
  <c r="D1511" i="79"/>
  <c r="C1511" i="79"/>
  <c r="B1511" i="79"/>
  <c r="AE1510" i="79"/>
  <c r="R1510" i="79"/>
  <c r="P1510" i="79"/>
  <c r="T1510" i="79" s="1"/>
  <c r="O1510" i="79"/>
  <c r="N1510" i="79"/>
  <c r="M1510" i="79"/>
  <c r="L1510" i="79"/>
  <c r="K1510" i="79"/>
  <c r="J1510" i="79"/>
  <c r="I1510" i="79"/>
  <c r="H1510" i="79"/>
  <c r="G1510" i="79"/>
  <c r="F1510" i="79"/>
  <c r="E1510" i="79"/>
  <c r="D1510" i="79"/>
  <c r="C1510" i="79"/>
  <c r="B1510" i="79"/>
  <c r="AE1509" i="79"/>
  <c r="R1509" i="79"/>
  <c r="P1509" i="79"/>
  <c r="T1509" i="79" s="1"/>
  <c r="O1509" i="79"/>
  <c r="N1509" i="79"/>
  <c r="M1509" i="79"/>
  <c r="L1509" i="79"/>
  <c r="K1509" i="79"/>
  <c r="J1509" i="79"/>
  <c r="I1509" i="79"/>
  <c r="H1509" i="79"/>
  <c r="G1509" i="79"/>
  <c r="F1509" i="79"/>
  <c r="E1509" i="79"/>
  <c r="D1509" i="79"/>
  <c r="C1509" i="79"/>
  <c r="B1509" i="79"/>
  <c r="AE1508" i="79"/>
  <c r="R1508" i="79"/>
  <c r="P1508" i="79"/>
  <c r="T1508" i="79" s="1"/>
  <c r="O1508" i="79"/>
  <c r="N1508" i="79"/>
  <c r="M1508" i="79"/>
  <c r="L1508" i="79"/>
  <c r="K1508" i="79"/>
  <c r="J1508" i="79"/>
  <c r="I1508" i="79"/>
  <c r="H1508" i="79"/>
  <c r="G1508" i="79"/>
  <c r="F1508" i="79"/>
  <c r="E1508" i="79"/>
  <c r="D1508" i="79"/>
  <c r="C1508" i="79"/>
  <c r="B1508" i="79"/>
  <c r="AE1507" i="79"/>
  <c r="R1507" i="79"/>
  <c r="P1507" i="79"/>
  <c r="T1507" i="79" s="1"/>
  <c r="O1507" i="79"/>
  <c r="N1507" i="79"/>
  <c r="M1507" i="79"/>
  <c r="L1507" i="79"/>
  <c r="K1507" i="79"/>
  <c r="J1507" i="79"/>
  <c r="I1507" i="79"/>
  <c r="H1507" i="79"/>
  <c r="G1507" i="79"/>
  <c r="F1507" i="79"/>
  <c r="E1507" i="79"/>
  <c r="D1507" i="79"/>
  <c r="C1507" i="79"/>
  <c r="B1507" i="79"/>
  <c r="AE1506" i="79"/>
  <c r="R1506" i="79"/>
  <c r="P1506" i="79"/>
  <c r="T1506" i="79" s="1"/>
  <c r="O1506" i="79"/>
  <c r="N1506" i="79"/>
  <c r="M1506" i="79"/>
  <c r="L1506" i="79"/>
  <c r="K1506" i="79"/>
  <c r="J1506" i="79"/>
  <c r="I1506" i="79"/>
  <c r="H1506" i="79"/>
  <c r="G1506" i="79"/>
  <c r="F1506" i="79"/>
  <c r="E1506" i="79"/>
  <c r="D1506" i="79"/>
  <c r="C1506" i="79"/>
  <c r="B1506" i="79"/>
  <c r="AE1505" i="79"/>
  <c r="R1505" i="79"/>
  <c r="P1505" i="79"/>
  <c r="T1505" i="79" s="1"/>
  <c r="O1505" i="79"/>
  <c r="N1505" i="79"/>
  <c r="M1505" i="79"/>
  <c r="L1505" i="79"/>
  <c r="K1505" i="79"/>
  <c r="J1505" i="79"/>
  <c r="I1505" i="79"/>
  <c r="H1505" i="79"/>
  <c r="G1505" i="79"/>
  <c r="F1505" i="79"/>
  <c r="E1505" i="79"/>
  <c r="D1505" i="79"/>
  <c r="C1505" i="79"/>
  <c r="B1505" i="79"/>
  <c r="AE1504" i="79"/>
  <c r="R1504" i="79"/>
  <c r="P1504" i="79"/>
  <c r="T1504" i="79" s="1"/>
  <c r="O1504" i="79"/>
  <c r="N1504" i="79"/>
  <c r="M1504" i="79"/>
  <c r="L1504" i="79"/>
  <c r="K1504" i="79"/>
  <c r="J1504" i="79"/>
  <c r="I1504" i="79"/>
  <c r="H1504" i="79"/>
  <c r="G1504" i="79"/>
  <c r="F1504" i="79"/>
  <c r="E1504" i="79"/>
  <c r="D1504" i="79"/>
  <c r="C1504" i="79"/>
  <c r="B1504" i="79"/>
  <c r="AE1503" i="79"/>
  <c r="R1503" i="79"/>
  <c r="P1503" i="79"/>
  <c r="T1503" i="79" s="1"/>
  <c r="O1503" i="79"/>
  <c r="N1503" i="79"/>
  <c r="M1503" i="79"/>
  <c r="L1503" i="79"/>
  <c r="K1503" i="79"/>
  <c r="J1503" i="79"/>
  <c r="I1503" i="79"/>
  <c r="H1503" i="79"/>
  <c r="G1503" i="79"/>
  <c r="F1503" i="79"/>
  <c r="E1503" i="79"/>
  <c r="D1503" i="79"/>
  <c r="C1503" i="79"/>
  <c r="B1503" i="79"/>
  <c r="AE1502" i="79"/>
  <c r="R1502" i="79"/>
  <c r="P1502" i="79"/>
  <c r="T1502" i="79" s="1"/>
  <c r="O1502" i="79"/>
  <c r="N1502" i="79"/>
  <c r="M1502" i="79"/>
  <c r="L1502" i="79"/>
  <c r="K1502" i="79"/>
  <c r="J1502" i="79"/>
  <c r="I1502" i="79"/>
  <c r="H1502" i="79"/>
  <c r="G1502" i="79"/>
  <c r="F1502" i="79"/>
  <c r="E1502" i="79"/>
  <c r="D1502" i="79"/>
  <c r="C1502" i="79"/>
  <c r="B1502" i="79"/>
  <c r="AE1501" i="79"/>
  <c r="R1501" i="79"/>
  <c r="P1501" i="79"/>
  <c r="T1501" i="79" s="1"/>
  <c r="O1501" i="79"/>
  <c r="N1501" i="79"/>
  <c r="M1501" i="79"/>
  <c r="L1501" i="79"/>
  <c r="K1501" i="79"/>
  <c r="J1501" i="79"/>
  <c r="I1501" i="79"/>
  <c r="H1501" i="79"/>
  <c r="G1501" i="79"/>
  <c r="F1501" i="79"/>
  <c r="E1501" i="79"/>
  <c r="D1501" i="79"/>
  <c r="C1501" i="79"/>
  <c r="B1501" i="79"/>
  <c r="AE1500" i="79"/>
  <c r="R1500" i="79"/>
  <c r="P1500" i="79"/>
  <c r="T1500" i="79" s="1"/>
  <c r="O1500" i="79"/>
  <c r="N1500" i="79"/>
  <c r="M1500" i="79"/>
  <c r="L1500" i="79"/>
  <c r="K1500" i="79"/>
  <c r="J1500" i="79"/>
  <c r="I1500" i="79"/>
  <c r="H1500" i="79"/>
  <c r="G1500" i="79"/>
  <c r="F1500" i="79"/>
  <c r="E1500" i="79"/>
  <c r="D1500" i="79"/>
  <c r="C1500" i="79"/>
  <c r="B1500" i="79"/>
  <c r="AE1499" i="79"/>
  <c r="R1499" i="79"/>
  <c r="P1499" i="79"/>
  <c r="T1499" i="79" s="1"/>
  <c r="O1499" i="79"/>
  <c r="N1499" i="79"/>
  <c r="M1499" i="79"/>
  <c r="L1499" i="79"/>
  <c r="K1499" i="79"/>
  <c r="J1499" i="79"/>
  <c r="I1499" i="79"/>
  <c r="H1499" i="79"/>
  <c r="G1499" i="79"/>
  <c r="F1499" i="79"/>
  <c r="E1499" i="79"/>
  <c r="D1499" i="79"/>
  <c r="C1499" i="79"/>
  <c r="B1499" i="79"/>
  <c r="AE1498" i="79"/>
  <c r="R1498" i="79"/>
  <c r="P1498" i="79"/>
  <c r="T1498" i="79" s="1"/>
  <c r="O1498" i="79"/>
  <c r="N1498" i="79"/>
  <c r="M1498" i="79"/>
  <c r="L1498" i="79"/>
  <c r="K1498" i="79"/>
  <c r="J1498" i="79"/>
  <c r="I1498" i="79"/>
  <c r="H1498" i="79"/>
  <c r="G1498" i="79"/>
  <c r="F1498" i="79"/>
  <c r="E1498" i="79"/>
  <c r="D1498" i="79"/>
  <c r="C1498" i="79"/>
  <c r="B1498" i="79"/>
  <c r="AE1497" i="79"/>
  <c r="R1497" i="79"/>
  <c r="P1497" i="79"/>
  <c r="T1497" i="79" s="1"/>
  <c r="O1497" i="79"/>
  <c r="N1497" i="79"/>
  <c r="M1497" i="79"/>
  <c r="L1497" i="79"/>
  <c r="K1497" i="79"/>
  <c r="J1497" i="79"/>
  <c r="I1497" i="79"/>
  <c r="H1497" i="79"/>
  <c r="G1497" i="79"/>
  <c r="F1497" i="79"/>
  <c r="E1497" i="79"/>
  <c r="D1497" i="79"/>
  <c r="C1497" i="79"/>
  <c r="B1497" i="79"/>
  <c r="AE1496" i="79"/>
  <c r="R1496" i="79"/>
  <c r="P1496" i="79"/>
  <c r="T1496" i="79" s="1"/>
  <c r="O1496" i="79"/>
  <c r="N1496" i="79"/>
  <c r="M1496" i="79"/>
  <c r="L1496" i="79"/>
  <c r="K1496" i="79"/>
  <c r="J1496" i="79"/>
  <c r="I1496" i="79"/>
  <c r="H1496" i="79"/>
  <c r="G1496" i="79"/>
  <c r="F1496" i="79"/>
  <c r="E1496" i="79"/>
  <c r="D1496" i="79"/>
  <c r="C1496" i="79"/>
  <c r="B1496" i="79"/>
  <c r="AE1495" i="79"/>
  <c r="R1495" i="79"/>
  <c r="P1495" i="79"/>
  <c r="T1495" i="79" s="1"/>
  <c r="O1495" i="79"/>
  <c r="N1495" i="79"/>
  <c r="M1495" i="79"/>
  <c r="L1495" i="79"/>
  <c r="K1495" i="79"/>
  <c r="J1495" i="79"/>
  <c r="I1495" i="79"/>
  <c r="H1495" i="79"/>
  <c r="G1495" i="79"/>
  <c r="F1495" i="79"/>
  <c r="E1495" i="79"/>
  <c r="D1495" i="79"/>
  <c r="C1495" i="79"/>
  <c r="B1495" i="79"/>
  <c r="AE1494" i="79"/>
  <c r="R1494" i="79"/>
  <c r="P1494" i="79"/>
  <c r="T1494" i="79" s="1"/>
  <c r="O1494" i="79"/>
  <c r="N1494" i="79"/>
  <c r="M1494" i="79"/>
  <c r="L1494" i="79"/>
  <c r="K1494" i="79"/>
  <c r="J1494" i="79"/>
  <c r="I1494" i="79"/>
  <c r="H1494" i="79"/>
  <c r="G1494" i="79"/>
  <c r="F1494" i="79"/>
  <c r="E1494" i="79"/>
  <c r="D1494" i="79"/>
  <c r="C1494" i="79"/>
  <c r="B1494" i="79"/>
  <c r="AE1493" i="79"/>
  <c r="R1493" i="79"/>
  <c r="P1493" i="79"/>
  <c r="T1493" i="79" s="1"/>
  <c r="O1493" i="79"/>
  <c r="N1493" i="79"/>
  <c r="M1493" i="79"/>
  <c r="L1493" i="79"/>
  <c r="K1493" i="79"/>
  <c r="J1493" i="79"/>
  <c r="I1493" i="79"/>
  <c r="H1493" i="79"/>
  <c r="G1493" i="79"/>
  <c r="F1493" i="79"/>
  <c r="E1493" i="79"/>
  <c r="D1493" i="79"/>
  <c r="C1493" i="79"/>
  <c r="B1493" i="79"/>
  <c r="AE1492" i="79"/>
  <c r="R1492" i="79"/>
  <c r="P1492" i="79"/>
  <c r="T1492" i="79" s="1"/>
  <c r="O1492" i="79"/>
  <c r="N1492" i="79"/>
  <c r="M1492" i="79"/>
  <c r="L1492" i="79"/>
  <c r="K1492" i="79"/>
  <c r="J1492" i="79"/>
  <c r="I1492" i="79"/>
  <c r="H1492" i="79"/>
  <c r="G1492" i="79"/>
  <c r="F1492" i="79"/>
  <c r="E1492" i="79"/>
  <c r="D1492" i="79"/>
  <c r="C1492" i="79"/>
  <c r="B1492" i="79"/>
  <c r="AE1491" i="79"/>
  <c r="R1491" i="79"/>
  <c r="P1491" i="79"/>
  <c r="T1491" i="79" s="1"/>
  <c r="O1491" i="79"/>
  <c r="N1491" i="79"/>
  <c r="M1491" i="79"/>
  <c r="L1491" i="79"/>
  <c r="K1491" i="79"/>
  <c r="J1491" i="79"/>
  <c r="I1491" i="79"/>
  <c r="H1491" i="79"/>
  <c r="G1491" i="79"/>
  <c r="F1491" i="79"/>
  <c r="E1491" i="79"/>
  <c r="D1491" i="79"/>
  <c r="C1491" i="79"/>
  <c r="B1491" i="79"/>
  <c r="AE1490" i="79"/>
  <c r="R1490" i="79"/>
  <c r="P1490" i="79"/>
  <c r="T1490" i="79" s="1"/>
  <c r="O1490" i="79"/>
  <c r="N1490" i="79"/>
  <c r="M1490" i="79"/>
  <c r="L1490" i="79"/>
  <c r="K1490" i="79"/>
  <c r="J1490" i="79"/>
  <c r="I1490" i="79"/>
  <c r="H1490" i="79"/>
  <c r="G1490" i="79"/>
  <c r="F1490" i="79"/>
  <c r="E1490" i="79"/>
  <c r="D1490" i="79"/>
  <c r="C1490" i="79"/>
  <c r="B1490" i="79"/>
  <c r="AE1489" i="79"/>
  <c r="R1489" i="79"/>
  <c r="P1489" i="79"/>
  <c r="T1489" i="79" s="1"/>
  <c r="O1489" i="79"/>
  <c r="N1489" i="79"/>
  <c r="M1489" i="79"/>
  <c r="L1489" i="79"/>
  <c r="K1489" i="79"/>
  <c r="J1489" i="79"/>
  <c r="I1489" i="79"/>
  <c r="H1489" i="79"/>
  <c r="G1489" i="79"/>
  <c r="F1489" i="79"/>
  <c r="E1489" i="79"/>
  <c r="D1489" i="79"/>
  <c r="C1489" i="79"/>
  <c r="B1489" i="79"/>
  <c r="AE1488" i="79"/>
  <c r="R1488" i="79"/>
  <c r="P1488" i="79"/>
  <c r="T1488" i="79" s="1"/>
  <c r="O1488" i="79"/>
  <c r="N1488" i="79"/>
  <c r="M1488" i="79"/>
  <c r="L1488" i="79"/>
  <c r="K1488" i="79"/>
  <c r="J1488" i="79"/>
  <c r="I1488" i="79"/>
  <c r="H1488" i="79"/>
  <c r="G1488" i="79"/>
  <c r="F1488" i="79"/>
  <c r="E1488" i="79"/>
  <c r="D1488" i="79"/>
  <c r="C1488" i="79"/>
  <c r="B1488" i="79"/>
  <c r="AE1487" i="79"/>
  <c r="R1487" i="79"/>
  <c r="P1487" i="79"/>
  <c r="T1487" i="79" s="1"/>
  <c r="O1487" i="79"/>
  <c r="N1487" i="79"/>
  <c r="M1487" i="79"/>
  <c r="L1487" i="79"/>
  <c r="K1487" i="79"/>
  <c r="J1487" i="79"/>
  <c r="I1487" i="79"/>
  <c r="H1487" i="79"/>
  <c r="G1487" i="79"/>
  <c r="F1487" i="79"/>
  <c r="E1487" i="79"/>
  <c r="D1487" i="79"/>
  <c r="C1487" i="79"/>
  <c r="B1487" i="79"/>
  <c r="AE1486" i="79"/>
  <c r="R1486" i="79"/>
  <c r="P1486" i="79"/>
  <c r="T1486" i="79" s="1"/>
  <c r="O1486" i="79"/>
  <c r="N1486" i="79"/>
  <c r="M1486" i="79"/>
  <c r="L1486" i="79"/>
  <c r="K1486" i="79"/>
  <c r="J1486" i="79"/>
  <c r="I1486" i="79"/>
  <c r="H1486" i="79"/>
  <c r="G1486" i="79"/>
  <c r="F1486" i="79"/>
  <c r="E1486" i="79"/>
  <c r="D1486" i="79"/>
  <c r="C1486" i="79"/>
  <c r="B1486" i="79"/>
  <c r="AE1485" i="79"/>
  <c r="R1485" i="79"/>
  <c r="P1485" i="79"/>
  <c r="T1485" i="79" s="1"/>
  <c r="O1485" i="79"/>
  <c r="N1485" i="79"/>
  <c r="M1485" i="79"/>
  <c r="L1485" i="79"/>
  <c r="K1485" i="79"/>
  <c r="J1485" i="79"/>
  <c r="I1485" i="79"/>
  <c r="H1485" i="79"/>
  <c r="G1485" i="79"/>
  <c r="F1485" i="79"/>
  <c r="E1485" i="79"/>
  <c r="D1485" i="79"/>
  <c r="C1485" i="79"/>
  <c r="B1485" i="79"/>
  <c r="AE1484" i="79"/>
  <c r="R1484" i="79"/>
  <c r="P1484" i="79"/>
  <c r="T1484" i="79" s="1"/>
  <c r="O1484" i="79"/>
  <c r="N1484" i="79"/>
  <c r="M1484" i="79"/>
  <c r="L1484" i="79"/>
  <c r="K1484" i="79"/>
  <c r="J1484" i="79"/>
  <c r="I1484" i="79"/>
  <c r="H1484" i="79"/>
  <c r="G1484" i="79"/>
  <c r="F1484" i="79"/>
  <c r="E1484" i="79"/>
  <c r="D1484" i="79"/>
  <c r="C1484" i="79"/>
  <c r="B1484" i="79"/>
  <c r="AE1483" i="79"/>
  <c r="R1483" i="79"/>
  <c r="P1483" i="79"/>
  <c r="T1483" i="79" s="1"/>
  <c r="O1483" i="79"/>
  <c r="N1483" i="79"/>
  <c r="M1483" i="79"/>
  <c r="L1483" i="79"/>
  <c r="K1483" i="79"/>
  <c r="J1483" i="79"/>
  <c r="I1483" i="79"/>
  <c r="H1483" i="79"/>
  <c r="G1483" i="79"/>
  <c r="F1483" i="79"/>
  <c r="E1483" i="79"/>
  <c r="D1483" i="79"/>
  <c r="C1483" i="79"/>
  <c r="B1483" i="79"/>
  <c r="AE1482" i="79"/>
  <c r="R1482" i="79"/>
  <c r="P1482" i="79"/>
  <c r="T1482" i="79" s="1"/>
  <c r="O1482" i="79"/>
  <c r="N1482" i="79"/>
  <c r="M1482" i="79"/>
  <c r="L1482" i="79"/>
  <c r="K1482" i="79"/>
  <c r="J1482" i="79"/>
  <c r="I1482" i="79"/>
  <c r="H1482" i="79"/>
  <c r="G1482" i="79"/>
  <c r="F1482" i="79"/>
  <c r="E1482" i="79"/>
  <c r="D1482" i="79"/>
  <c r="C1482" i="79"/>
  <c r="B1482" i="79"/>
  <c r="AE1481" i="79"/>
  <c r="R1481" i="79"/>
  <c r="P1481" i="79"/>
  <c r="T1481" i="79" s="1"/>
  <c r="O1481" i="79"/>
  <c r="N1481" i="79"/>
  <c r="M1481" i="79"/>
  <c r="L1481" i="79"/>
  <c r="K1481" i="79"/>
  <c r="J1481" i="79"/>
  <c r="I1481" i="79"/>
  <c r="H1481" i="79"/>
  <c r="G1481" i="79"/>
  <c r="F1481" i="79"/>
  <c r="E1481" i="79"/>
  <c r="D1481" i="79"/>
  <c r="C1481" i="79"/>
  <c r="B1481" i="79"/>
  <c r="AE1480" i="79"/>
  <c r="R1480" i="79"/>
  <c r="P1480" i="79"/>
  <c r="T1480" i="79" s="1"/>
  <c r="O1480" i="79"/>
  <c r="N1480" i="79"/>
  <c r="M1480" i="79"/>
  <c r="L1480" i="79"/>
  <c r="K1480" i="79"/>
  <c r="J1480" i="79"/>
  <c r="I1480" i="79"/>
  <c r="H1480" i="79"/>
  <c r="G1480" i="79"/>
  <c r="F1480" i="79"/>
  <c r="E1480" i="79"/>
  <c r="D1480" i="79"/>
  <c r="C1480" i="79"/>
  <c r="B1480" i="79"/>
  <c r="AE1479" i="79"/>
  <c r="R1479" i="79"/>
  <c r="P1479" i="79"/>
  <c r="T1479" i="79" s="1"/>
  <c r="O1479" i="79"/>
  <c r="N1479" i="79"/>
  <c r="M1479" i="79"/>
  <c r="L1479" i="79"/>
  <c r="K1479" i="79"/>
  <c r="J1479" i="79"/>
  <c r="I1479" i="79"/>
  <c r="H1479" i="79"/>
  <c r="G1479" i="79"/>
  <c r="F1479" i="79"/>
  <c r="E1479" i="79"/>
  <c r="D1479" i="79"/>
  <c r="C1479" i="79"/>
  <c r="B1479" i="79"/>
  <c r="AE1478" i="79"/>
  <c r="R1478" i="79"/>
  <c r="P1478" i="79"/>
  <c r="T1478" i="79" s="1"/>
  <c r="O1478" i="79"/>
  <c r="N1478" i="79"/>
  <c r="M1478" i="79"/>
  <c r="L1478" i="79"/>
  <c r="K1478" i="79"/>
  <c r="J1478" i="79"/>
  <c r="I1478" i="79"/>
  <c r="H1478" i="79"/>
  <c r="G1478" i="79"/>
  <c r="F1478" i="79"/>
  <c r="E1478" i="79"/>
  <c r="D1478" i="79"/>
  <c r="C1478" i="79"/>
  <c r="B1478" i="79"/>
  <c r="AE1477" i="79"/>
  <c r="R1477" i="79"/>
  <c r="P1477" i="79"/>
  <c r="T1477" i="79" s="1"/>
  <c r="O1477" i="79"/>
  <c r="N1477" i="79"/>
  <c r="M1477" i="79"/>
  <c r="L1477" i="79"/>
  <c r="K1477" i="79"/>
  <c r="J1477" i="79"/>
  <c r="I1477" i="79"/>
  <c r="H1477" i="79"/>
  <c r="G1477" i="79"/>
  <c r="F1477" i="79"/>
  <c r="E1477" i="79"/>
  <c r="D1477" i="79"/>
  <c r="C1477" i="79"/>
  <c r="B1477" i="79"/>
  <c r="AE1476" i="79"/>
  <c r="R1476" i="79"/>
  <c r="P1476" i="79"/>
  <c r="T1476" i="79" s="1"/>
  <c r="O1476" i="79"/>
  <c r="N1476" i="79"/>
  <c r="M1476" i="79"/>
  <c r="L1476" i="79"/>
  <c r="K1476" i="79"/>
  <c r="J1476" i="79"/>
  <c r="I1476" i="79"/>
  <c r="H1476" i="79"/>
  <c r="G1476" i="79"/>
  <c r="F1476" i="79"/>
  <c r="E1476" i="79"/>
  <c r="D1476" i="79"/>
  <c r="C1476" i="79"/>
  <c r="B1476" i="79"/>
  <c r="AE1475" i="79"/>
  <c r="R1475" i="79"/>
  <c r="P1475" i="79"/>
  <c r="T1475" i="79" s="1"/>
  <c r="O1475" i="79"/>
  <c r="N1475" i="79"/>
  <c r="M1475" i="79"/>
  <c r="L1475" i="79"/>
  <c r="K1475" i="79"/>
  <c r="J1475" i="79"/>
  <c r="I1475" i="79"/>
  <c r="H1475" i="79"/>
  <c r="G1475" i="79"/>
  <c r="F1475" i="79"/>
  <c r="E1475" i="79"/>
  <c r="D1475" i="79"/>
  <c r="C1475" i="79"/>
  <c r="B1475" i="79"/>
  <c r="AE1474" i="79"/>
  <c r="R1474" i="79"/>
  <c r="P1474" i="79"/>
  <c r="T1474" i="79" s="1"/>
  <c r="O1474" i="79"/>
  <c r="N1474" i="79"/>
  <c r="M1474" i="79"/>
  <c r="L1474" i="79"/>
  <c r="K1474" i="79"/>
  <c r="J1474" i="79"/>
  <c r="I1474" i="79"/>
  <c r="H1474" i="79"/>
  <c r="G1474" i="79"/>
  <c r="F1474" i="79"/>
  <c r="E1474" i="79"/>
  <c r="D1474" i="79"/>
  <c r="C1474" i="79"/>
  <c r="B1474" i="79"/>
  <c r="AE1473" i="79"/>
  <c r="R1473" i="79"/>
  <c r="P1473" i="79"/>
  <c r="T1473" i="79" s="1"/>
  <c r="O1473" i="79"/>
  <c r="N1473" i="79"/>
  <c r="M1473" i="79"/>
  <c r="L1473" i="79"/>
  <c r="K1473" i="79"/>
  <c r="J1473" i="79"/>
  <c r="I1473" i="79"/>
  <c r="H1473" i="79"/>
  <c r="G1473" i="79"/>
  <c r="F1473" i="79"/>
  <c r="E1473" i="79"/>
  <c r="D1473" i="79"/>
  <c r="C1473" i="79"/>
  <c r="B1473" i="79"/>
  <c r="AE1472" i="79"/>
  <c r="R1472" i="79"/>
  <c r="P1472" i="79"/>
  <c r="T1472" i="79" s="1"/>
  <c r="O1472" i="79"/>
  <c r="N1472" i="79"/>
  <c r="M1472" i="79"/>
  <c r="L1472" i="79"/>
  <c r="K1472" i="79"/>
  <c r="J1472" i="79"/>
  <c r="I1472" i="79"/>
  <c r="H1472" i="79"/>
  <c r="G1472" i="79"/>
  <c r="F1472" i="79"/>
  <c r="E1472" i="79"/>
  <c r="D1472" i="79"/>
  <c r="C1472" i="79"/>
  <c r="B1472" i="79"/>
  <c r="AE1471" i="79"/>
  <c r="R1471" i="79"/>
  <c r="P1471" i="79"/>
  <c r="T1471" i="79" s="1"/>
  <c r="O1471" i="79"/>
  <c r="N1471" i="79"/>
  <c r="M1471" i="79"/>
  <c r="L1471" i="79"/>
  <c r="K1471" i="79"/>
  <c r="J1471" i="79"/>
  <c r="I1471" i="79"/>
  <c r="H1471" i="79"/>
  <c r="G1471" i="79"/>
  <c r="F1471" i="79"/>
  <c r="E1471" i="79"/>
  <c r="D1471" i="79"/>
  <c r="C1471" i="79"/>
  <c r="B1471" i="79"/>
  <c r="AE1470" i="79"/>
  <c r="R1470" i="79"/>
  <c r="P1470" i="79"/>
  <c r="T1470" i="79" s="1"/>
  <c r="O1470" i="79"/>
  <c r="N1470" i="79"/>
  <c r="M1470" i="79"/>
  <c r="L1470" i="79"/>
  <c r="K1470" i="79"/>
  <c r="J1470" i="79"/>
  <c r="I1470" i="79"/>
  <c r="H1470" i="79"/>
  <c r="G1470" i="79"/>
  <c r="F1470" i="79"/>
  <c r="E1470" i="79"/>
  <c r="D1470" i="79"/>
  <c r="C1470" i="79"/>
  <c r="B1470" i="79"/>
  <c r="AE1469" i="79"/>
  <c r="R1469" i="79"/>
  <c r="P1469" i="79"/>
  <c r="T1469" i="79" s="1"/>
  <c r="O1469" i="79"/>
  <c r="N1469" i="79"/>
  <c r="M1469" i="79"/>
  <c r="L1469" i="79"/>
  <c r="K1469" i="79"/>
  <c r="J1469" i="79"/>
  <c r="I1469" i="79"/>
  <c r="H1469" i="79"/>
  <c r="G1469" i="79"/>
  <c r="F1469" i="79"/>
  <c r="E1469" i="79"/>
  <c r="D1469" i="79"/>
  <c r="C1469" i="79"/>
  <c r="B1469" i="79"/>
  <c r="AE1468" i="79"/>
  <c r="R1468" i="79"/>
  <c r="P1468" i="79"/>
  <c r="T1468" i="79" s="1"/>
  <c r="O1468" i="79"/>
  <c r="N1468" i="79"/>
  <c r="M1468" i="79"/>
  <c r="L1468" i="79"/>
  <c r="K1468" i="79"/>
  <c r="J1468" i="79"/>
  <c r="I1468" i="79"/>
  <c r="H1468" i="79"/>
  <c r="G1468" i="79"/>
  <c r="F1468" i="79"/>
  <c r="E1468" i="79"/>
  <c r="D1468" i="79"/>
  <c r="C1468" i="79"/>
  <c r="B1468" i="79"/>
  <c r="AE1467" i="79"/>
  <c r="R1467" i="79"/>
  <c r="P1467" i="79"/>
  <c r="T1467" i="79" s="1"/>
  <c r="O1467" i="79"/>
  <c r="N1467" i="79"/>
  <c r="M1467" i="79"/>
  <c r="L1467" i="79"/>
  <c r="K1467" i="79"/>
  <c r="J1467" i="79"/>
  <c r="I1467" i="79"/>
  <c r="H1467" i="79"/>
  <c r="G1467" i="79"/>
  <c r="F1467" i="79"/>
  <c r="E1467" i="79"/>
  <c r="D1467" i="79"/>
  <c r="C1467" i="79"/>
  <c r="B1467" i="79"/>
  <c r="AE1466" i="79"/>
  <c r="R1466" i="79"/>
  <c r="P1466" i="79"/>
  <c r="T1466" i="79" s="1"/>
  <c r="O1466" i="79"/>
  <c r="N1466" i="79"/>
  <c r="M1466" i="79"/>
  <c r="L1466" i="79"/>
  <c r="K1466" i="79"/>
  <c r="J1466" i="79"/>
  <c r="I1466" i="79"/>
  <c r="H1466" i="79"/>
  <c r="G1466" i="79"/>
  <c r="F1466" i="79"/>
  <c r="E1466" i="79"/>
  <c r="D1466" i="79"/>
  <c r="C1466" i="79"/>
  <c r="B1466" i="79"/>
  <c r="AE1465" i="79"/>
  <c r="R1465" i="79"/>
  <c r="P1465" i="79"/>
  <c r="T1465" i="79" s="1"/>
  <c r="O1465" i="79"/>
  <c r="N1465" i="79"/>
  <c r="M1465" i="79"/>
  <c r="L1465" i="79"/>
  <c r="K1465" i="79"/>
  <c r="J1465" i="79"/>
  <c r="I1465" i="79"/>
  <c r="H1465" i="79"/>
  <c r="G1465" i="79"/>
  <c r="F1465" i="79"/>
  <c r="E1465" i="79"/>
  <c r="D1465" i="79"/>
  <c r="C1465" i="79"/>
  <c r="B1465" i="79"/>
  <c r="AE1464" i="79"/>
  <c r="R1464" i="79"/>
  <c r="P1464" i="79"/>
  <c r="T1464" i="79" s="1"/>
  <c r="O1464" i="79"/>
  <c r="N1464" i="79"/>
  <c r="M1464" i="79"/>
  <c r="L1464" i="79"/>
  <c r="K1464" i="79"/>
  <c r="J1464" i="79"/>
  <c r="I1464" i="79"/>
  <c r="H1464" i="79"/>
  <c r="G1464" i="79"/>
  <c r="F1464" i="79"/>
  <c r="E1464" i="79"/>
  <c r="D1464" i="79"/>
  <c r="C1464" i="79"/>
  <c r="B1464" i="79"/>
  <c r="AE1463" i="79"/>
  <c r="R1463" i="79"/>
  <c r="P1463" i="79"/>
  <c r="T1463" i="79" s="1"/>
  <c r="O1463" i="79"/>
  <c r="N1463" i="79"/>
  <c r="M1463" i="79"/>
  <c r="L1463" i="79"/>
  <c r="K1463" i="79"/>
  <c r="J1463" i="79"/>
  <c r="I1463" i="79"/>
  <c r="H1463" i="79"/>
  <c r="G1463" i="79"/>
  <c r="F1463" i="79"/>
  <c r="E1463" i="79"/>
  <c r="D1463" i="79"/>
  <c r="C1463" i="79"/>
  <c r="B1463" i="79"/>
  <c r="AE1462" i="79"/>
  <c r="R1462" i="79"/>
  <c r="P1462" i="79"/>
  <c r="T1462" i="79" s="1"/>
  <c r="O1462" i="79"/>
  <c r="N1462" i="79"/>
  <c r="M1462" i="79"/>
  <c r="L1462" i="79"/>
  <c r="K1462" i="79"/>
  <c r="J1462" i="79"/>
  <c r="I1462" i="79"/>
  <c r="H1462" i="79"/>
  <c r="G1462" i="79"/>
  <c r="F1462" i="79"/>
  <c r="E1462" i="79"/>
  <c r="D1462" i="79"/>
  <c r="C1462" i="79"/>
  <c r="B1462" i="79"/>
  <c r="AE1461" i="79"/>
  <c r="R1461" i="79"/>
  <c r="P1461" i="79"/>
  <c r="T1461" i="79" s="1"/>
  <c r="O1461" i="79"/>
  <c r="N1461" i="79"/>
  <c r="M1461" i="79"/>
  <c r="L1461" i="79"/>
  <c r="K1461" i="79"/>
  <c r="J1461" i="79"/>
  <c r="I1461" i="79"/>
  <c r="H1461" i="79"/>
  <c r="G1461" i="79"/>
  <c r="F1461" i="79"/>
  <c r="E1461" i="79"/>
  <c r="D1461" i="79"/>
  <c r="C1461" i="79"/>
  <c r="B1461" i="79"/>
  <c r="AE1460" i="79"/>
  <c r="R1460" i="79"/>
  <c r="P1460" i="79"/>
  <c r="T1460" i="79" s="1"/>
  <c r="O1460" i="79"/>
  <c r="N1460" i="79"/>
  <c r="M1460" i="79"/>
  <c r="L1460" i="79"/>
  <c r="K1460" i="79"/>
  <c r="J1460" i="79"/>
  <c r="I1460" i="79"/>
  <c r="H1460" i="79"/>
  <c r="G1460" i="79"/>
  <c r="F1460" i="79"/>
  <c r="E1460" i="79"/>
  <c r="D1460" i="79"/>
  <c r="C1460" i="79"/>
  <c r="B1460" i="79"/>
  <c r="AE1459" i="79"/>
  <c r="R1459" i="79"/>
  <c r="P1459" i="79"/>
  <c r="T1459" i="79" s="1"/>
  <c r="O1459" i="79"/>
  <c r="N1459" i="79"/>
  <c r="M1459" i="79"/>
  <c r="L1459" i="79"/>
  <c r="K1459" i="79"/>
  <c r="J1459" i="79"/>
  <c r="I1459" i="79"/>
  <c r="H1459" i="79"/>
  <c r="G1459" i="79"/>
  <c r="F1459" i="79"/>
  <c r="E1459" i="79"/>
  <c r="D1459" i="79"/>
  <c r="C1459" i="79"/>
  <c r="B1459" i="79"/>
  <c r="AE1458" i="79"/>
  <c r="R1458" i="79"/>
  <c r="P1458" i="79"/>
  <c r="T1458" i="79" s="1"/>
  <c r="O1458" i="79"/>
  <c r="N1458" i="79"/>
  <c r="M1458" i="79"/>
  <c r="L1458" i="79"/>
  <c r="K1458" i="79"/>
  <c r="J1458" i="79"/>
  <c r="I1458" i="79"/>
  <c r="H1458" i="79"/>
  <c r="G1458" i="79"/>
  <c r="F1458" i="79"/>
  <c r="E1458" i="79"/>
  <c r="D1458" i="79"/>
  <c r="C1458" i="79"/>
  <c r="B1458" i="79"/>
  <c r="AE1457" i="79"/>
  <c r="R1457" i="79"/>
  <c r="P1457" i="79"/>
  <c r="T1457" i="79" s="1"/>
  <c r="O1457" i="79"/>
  <c r="N1457" i="79"/>
  <c r="M1457" i="79"/>
  <c r="L1457" i="79"/>
  <c r="K1457" i="79"/>
  <c r="J1457" i="79"/>
  <c r="I1457" i="79"/>
  <c r="H1457" i="79"/>
  <c r="G1457" i="79"/>
  <c r="F1457" i="79"/>
  <c r="E1457" i="79"/>
  <c r="D1457" i="79"/>
  <c r="C1457" i="79"/>
  <c r="B1457" i="79"/>
  <c r="AE1456" i="79"/>
  <c r="R1456" i="79"/>
  <c r="P1456" i="79"/>
  <c r="T1456" i="79" s="1"/>
  <c r="O1456" i="79"/>
  <c r="N1456" i="79"/>
  <c r="M1456" i="79"/>
  <c r="L1456" i="79"/>
  <c r="K1456" i="79"/>
  <c r="J1456" i="79"/>
  <c r="I1456" i="79"/>
  <c r="H1456" i="79"/>
  <c r="G1456" i="79"/>
  <c r="F1456" i="79"/>
  <c r="E1456" i="79"/>
  <c r="D1456" i="79"/>
  <c r="C1456" i="79"/>
  <c r="B1456" i="79"/>
  <c r="AE1455" i="79"/>
  <c r="R1455" i="79"/>
  <c r="P1455" i="79"/>
  <c r="T1455" i="79" s="1"/>
  <c r="AG1455" i="79" s="1"/>
  <c r="O1455" i="79"/>
  <c r="N1455" i="79"/>
  <c r="M1455" i="79"/>
  <c r="L1455" i="79"/>
  <c r="K1455" i="79"/>
  <c r="J1455" i="79"/>
  <c r="I1455" i="79"/>
  <c r="H1455" i="79"/>
  <c r="G1455" i="79"/>
  <c r="F1455" i="79"/>
  <c r="E1455" i="79"/>
  <c r="D1455" i="79"/>
  <c r="C1455" i="79"/>
  <c r="B1455" i="79"/>
  <c r="AE1454" i="79"/>
  <c r="R1454" i="79"/>
  <c r="P1454" i="79"/>
  <c r="T1454" i="79" s="1"/>
  <c r="O1454" i="79"/>
  <c r="N1454" i="79"/>
  <c r="M1454" i="79"/>
  <c r="L1454" i="79"/>
  <c r="K1454" i="79"/>
  <c r="J1454" i="79"/>
  <c r="I1454" i="79"/>
  <c r="H1454" i="79"/>
  <c r="G1454" i="79"/>
  <c r="F1454" i="79"/>
  <c r="E1454" i="79"/>
  <c r="D1454" i="79"/>
  <c r="C1454" i="79"/>
  <c r="B1454" i="79"/>
  <c r="AE1453" i="79"/>
  <c r="R1453" i="79"/>
  <c r="P1453" i="79"/>
  <c r="T1453" i="79" s="1"/>
  <c r="AG1453" i="79" s="1"/>
  <c r="O1453" i="79"/>
  <c r="N1453" i="79"/>
  <c r="M1453" i="79"/>
  <c r="L1453" i="79"/>
  <c r="K1453" i="79"/>
  <c r="J1453" i="79"/>
  <c r="I1453" i="79"/>
  <c r="H1453" i="79"/>
  <c r="G1453" i="79"/>
  <c r="F1453" i="79"/>
  <c r="E1453" i="79"/>
  <c r="D1453" i="79"/>
  <c r="C1453" i="79"/>
  <c r="B1453" i="79"/>
  <c r="AE1452" i="79"/>
  <c r="R1452" i="79"/>
  <c r="P1452" i="79"/>
  <c r="T1452" i="79" s="1"/>
  <c r="O1452" i="79"/>
  <c r="N1452" i="79"/>
  <c r="M1452" i="79"/>
  <c r="L1452" i="79"/>
  <c r="K1452" i="79"/>
  <c r="J1452" i="79"/>
  <c r="I1452" i="79"/>
  <c r="H1452" i="79"/>
  <c r="G1452" i="79"/>
  <c r="F1452" i="79"/>
  <c r="E1452" i="79"/>
  <c r="D1452" i="79"/>
  <c r="C1452" i="79"/>
  <c r="B1452" i="79"/>
  <c r="AE1451" i="79"/>
  <c r="R1451" i="79"/>
  <c r="P1451" i="79"/>
  <c r="T1451" i="79" s="1"/>
  <c r="AG1451" i="79" s="1"/>
  <c r="O1451" i="79"/>
  <c r="N1451" i="79"/>
  <c r="M1451" i="79"/>
  <c r="L1451" i="79"/>
  <c r="K1451" i="79"/>
  <c r="J1451" i="79"/>
  <c r="I1451" i="79"/>
  <c r="H1451" i="79"/>
  <c r="G1451" i="79"/>
  <c r="F1451" i="79"/>
  <c r="E1451" i="79"/>
  <c r="D1451" i="79"/>
  <c r="C1451" i="79"/>
  <c r="B1451" i="79"/>
  <c r="AE1450" i="79"/>
  <c r="R1450" i="79"/>
  <c r="P1450" i="79"/>
  <c r="T1450" i="79" s="1"/>
  <c r="O1450" i="79"/>
  <c r="N1450" i="79"/>
  <c r="M1450" i="79"/>
  <c r="L1450" i="79"/>
  <c r="K1450" i="79"/>
  <c r="J1450" i="79"/>
  <c r="I1450" i="79"/>
  <c r="H1450" i="79"/>
  <c r="G1450" i="79"/>
  <c r="F1450" i="79"/>
  <c r="E1450" i="79"/>
  <c r="D1450" i="79"/>
  <c r="C1450" i="79"/>
  <c r="B1450" i="79"/>
  <c r="AE1449" i="79"/>
  <c r="R1449" i="79"/>
  <c r="P1449" i="79"/>
  <c r="T1449" i="79" s="1"/>
  <c r="AG1449" i="79" s="1"/>
  <c r="O1449" i="79"/>
  <c r="N1449" i="79"/>
  <c r="M1449" i="79"/>
  <c r="L1449" i="79"/>
  <c r="K1449" i="79"/>
  <c r="J1449" i="79"/>
  <c r="I1449" i="79"/>
  <c r="H1449" i="79"/>
  <c r="G1449" i="79"/>
  <c r="F1449" i="79"/>
  <c r="E1449" i="79"/>
  <c r="D1449" i="79"/>
  <c r="C1449" i="79"/>
  <c r="B1449" i="79"/>
  <c r="AE1448" i="79"/>
  <c r="R1448" i="79"/>
  <c r="P1448" i="79"/>
  <c r="T1448" i="79" s="1"/>
  <c r="O1448" i="79"/>
  <c r="N1448" i="79"/>
  <c r="M1448" i="79"/>
  <c r="L1448" i="79"/>
  <c r="K1448" i="79"/>
  <c r="J1448" i="79"/>
  <c r="I1448" i="79"/>
  <c r="H1448" i="79"/>
  <c r="G1448" i="79"/>
  <c r="F1448" i="79"/>
  <c r="E1448" i="79"/>
  <c r="D1448" i="79"/>
  <c r="C1448" i="79"/>
  <c r="B1448" i="79"/>
  <c r="AE1447" i="79"/>
  <c r="R1447" i="79"/>
  <c r="P1447" i="79"/>
  <c r="T1447" i="79" s="1"/>
  <c r="AG1447" i="79" s="1"/>
  <c r="O1447" i="79"/>
  <c r="N1447" i="79"/>
  <c r="M1447" i="79"/>
  <c r="L1447" i="79"/>
  <c r="K1447" i="79"/>
  <c r="J1447" i="79"/>
  <c r="I1447" i="79"/>
  <c r="H1447" i="79"/>
  <c r="G1447" i="79"/>
  <c r="F1447" i="79"/>
  <c r="E1447" i="79"/>
  <c r="D1447" i="79"/>
  <c r="C1447" i="79"/>
  <c r="B1447" i="79"/>
  <c r="AE1446" i="79"/>
  <c r="R1446" i="79"/>
  <c r="P1446" i="79"/>
  <c r="T1446" i="79" s="1"/>
  <c r="O1446" i="79"/>
  <c r="N1446" i="79"/>
  <c r="M1446" i="79"/>
  <c r="L1446" i="79"/>
  <c r="K1446" i="79"/>
  <c r="J1446" i="79"/>
  <c r="I1446" i="79"/>
  <c r="H1446" i="79"/>
  <c r="G1446" i="79"/>
  <c r="F1446" i="79"/>
  <c r="E1446" i="79"/>
  <c r="D1446" i="79"/>
  <c r="C1446" i="79"/>
  <c r="B1446" i="79"/>
  <c r="AE1445" i="79"/>
  <c r="R1445" i="79"/>
  <c r="P1445" i="79"/>
  <c r="T1445" i="79" s="1"/>
  <c r="AG1445" i="79" s="1"/>
  <c r="O1445" i="79"/>
  <c r="N1445" i="79"/>
  <c r="M1445" i="79"/>
  <c r="L1445" i="79"/>
  <c r="K1445" i="79"/>
  <c r="J1445" i="79"/>
  <c r="I1445" i="79"/>
  <c r="H1445" i="79"/>
  <c r="G1445" i="79"/>
  <c r="F1445" i="79"/>
  <c r="E1445" i="79"/>
  <c r="D1445" i="79"/>
  <c r="C1445" i="79"/>
  <c r="B1445" i="79"/>
  <c r="AE1444" i="79"/>
  <c r="R1444" i="79"/>
  <c r="P1444" i="79"/>
  <c r="T1444" i="79" s="1"/>
  <c r="O1444" i="79"/>
  <c r="N1444" i="79"/>
  <c r="M1444" i="79"/>
  <c r="L1444" i="79"/>
  <c r="K1444" i="79"/>
  <c r="J1444" i="79"/>
  <c r="I1444" i="79"/>
  <c r="H1444" i="79"/>
  <c r="G1444" i="79"/>
  <c r="F1444" i="79"/>
  <c r="E1444" i="79"/>
  <c r="D1444" i="79"/>
  <c r="C1444" i="79"/>
  <c r="B1444" i="79"/>
  <c r="AE1443" i="79"/>
  <c r="R1443" i="79"/>
  <c r="P1443" i="79"/>
  <c r="T1443" i="79" s="1"/>
  <c r="AG1443" i="79" s="1"/>
  <c r="O1443" i="79"/>
  <c r="N1443" i="79"/>
  <c r="M1443" i="79"/>
  <c r="L1443" i="79"/>
  <c r="K1443" i="79"/>
  <c r="J1443" i="79"/>
  <c r="I1443" i="79"/>
  <c r="H1443" i="79"/>
  <c r="G1443" i="79"/>
  <c r="F1443" i="79"/>
  <c r="E1443" i="79"/>
  <c r="D1443" i="79"/>
  <c r="C1443" i="79"/>
  <c r="B1443" i="79"/>
  <c r="AE1442" i="79"/>
  <c r="R1442" i="79"/>
  <c r="P1442" i="79"/>
  <c r="T1442" i="79" s="1"/>
  <c r="O1442" i="79"/>
  <c r="N1442" i="79"/>
  <c r="M1442" i="79"/>
  <c r="L1442" i="79"/>
  <c r="K1442" i="79"/>
  <c r="J1442" i="79"/>
  <c r="I1442" i="79"/>
  <c r="H1442" i="79"/>
  <c r="G1442" i="79"/>
  <c r="F1442" i="79"/>
  <c r="E1442" i="79"/>
  <c r="D1442" i="79"/>
  <c r="C1442" i="79"/>
  <c r="B1442" i="79"/>
  <c r="AE1441" i="79"/>
  <c r="R1441" i="79"/>
  <c r="P1441" i="79"/>
  <c r="T1441" i="79" s="1"/>
  <c r="AG1441" i="79" s="1"/>
  <c r="O1441" i="79"/>
  <c r="N1441" i="79"/>
  <c r="M1441" i="79"/>
  <c r="L1441" i="79"/>
  <c r="K1441" i="79"/>
  <c r="J1441" i="79"/>
  <c r="I1441" i="79"/>
  <c r="H1441" i="79"/>
  <c r="G1441" i="79"/>
  <c r="F1441" i="79"/>
  <c r="E1441" i="79"/>
  <c r="D1441" i="79"/>
  <c r="C1441" i="79"/>
  <c r="B1441" i="79"/>
  <c r="AE1440" i="79"/>
  <c r="R1440" i="79"/>
  <c r="P1440" i="79"/>
  <c r="T1440" i="79" s="1"/>
  <c r="O1440" i="79"/>
  <c r="N1440" i="79"/>
  <c r="M1440" i="79"/>
  <c r="L1440" i="79"/>
  <c r="K1440" i="79"/>
  <c r="J1440" i="79"/>
  <c r="I1440" i="79"/>
  <c r="H1440" i="79"/>
  <c r="G1440" i="79"/>
  <c r="F1440" i="79"/>
  <c r="E1440" i="79"/>
  <c r="D1440" i="79"/>
  <c r="C1440" i="79"/>
  <c r="B1440" i="79"/>
  <c r="AE1439" i="79"/>
  <c r="R1439" i="79"/>
  <c r="P1439" i="79"/>
  <c r="T1439" i="79" s="1"/>
  <c r="AG1439" i="79" s="1"/>
  <c r="O1439" i="79"/>
  <c r="N1439" i="79"/>
  <c r="M1439" i="79"/>
  <c r="L1439" i="79"/>
  <c r="K1439" i="79"/>
  <c r="J1439" i="79"/>
  <c r="I1439" i="79"/>
  <c r="H1439" i="79"/>
  <c r="G1439" i="79"/>
  <c r="F1439" i="79"/>
  <c r="E1439" i="79"/>
  <c r="D1439" i="79"/>
  <c r="C1439" i="79"/>
  <c r="B1439" i="79"/>
  <c r="AE1438" i="79"/>
  <c r="R1438" i="79"/>
  <c r="P1438" i="79"/>
  <c r="T1438" i="79" s="1"/>
  <c r="O1438" i="79"/>
  <c r="N1438" i="79"/>
  <c r="M1438" i="79"/>
  <c r="L1438" i="79"/>
  <c r="K1438" i="79"/>
  <c r="J1438" i="79"/>
  <c r="I1438" i="79"/>
  <c r="H1438" i="79"/>
  <c r="G1438" i="79"/>
  <c r="F1438" i="79"/>
  <c r="E1438" i="79"/>
  <c r="D1438" i="79"/>
  <c r="C1438" i="79"/>
  <c r="B1438" i="79"/>
  <c r="AE1437" i="79"/>
  <c r="R1437" i="79"/>
  <c r="P1437" i="79"/>
  <c r="T1437" i="79" s="1"/>
  <c r="AG1437" i="79" s="1"/>
  <c r="O1437" i="79"/>
  <c r="N1437" i="79"/>
  <c r="M1437" i="79"/>
  <c r="L1437" i="79"/>
  <c r="K1437" i="79"/>
  <c r="J1437" i="79"/>
  <c r="I1437" i="79"/>
  <c r="H1437" i="79"/>
  <c r="G1437" i="79"/>
  <c r="F1437" i="79"/>
  <c r="E1437" i="79"/>
  <c r="D1437" i="79"/>
  <c r="C1437" i="79"/>
  <c r="B1437" i="79"/>
  <c r="AE1436" i="79"/>
  <c r="R1436" i="79"/>
  <c r="P1436" i="79"/>
  <c r="T1436" i="79" s="1"/>
  <c r="O1436" i="79"/>
  <c r="N1436" i="79"/>
  <c r="M1436" i="79"/>
  <c r="L1436" i="79"/>
  <c r="K1436" i="79"/>
  <c r="J1436" i="79"/>
  <c r="I1436" i="79"/>
  <c r="H1436" i="79"/>
  <c r="G1436" i="79"/>
  <c r="F1436" i="79"/>
  <c r="E1436" i="79"/>
  <c r="D1436" i="79"/>
  <c r="C1436" i="79"/>
  <c r="B1436" i="79"/>
  <c r="AE1435" i="79"/>
  <c r="R1435" i="79"/>
  <c r="P1435" i="79"/>
  <c r="T1435" i="79" s="1"/>
  <c r="AG1435" i="79" s="1"/>
  <c r="O1435" i="79"/>
  <c r="N1435" i="79"/>
  <c r="M1435" i="79"/>
  <c r="L1435" i="79"/>
  <c r="K1435" i="79"/>
  <c r="J1435" i="79"/>
  <c r="I1435" i="79"/>
  <c r="H1435" i="79"/>
  <c r="G1435" i="79"/>
  <c r="F1435" i="79"/>
  <c r="E1435" i="79"/>
  <c r="D1435" i="79"/>
  <c r="C1435" i="79"/>
  <c r="B1435" i="79"/>
  <c r="AE1434" i="79"/>
  <c r="R1434" i="79"/>
  <c r="P1434" i="79"/>
  <c r="T1434" i="79" s="1"/>
  <c r="O1434" i="79"/>
  <c r="N1434" i="79"/>
  <c r="M1434" i="79"/>
  <c r="L1434" i="79"/>
  <c r="K1434" i="79"/>
  <c r="J1434" i="79"/>
  <c r="I1434" i="79"/>
  <c r="H1434" i="79"/>
  <c r="G1434" i="79"/>
  <c r="F1434" i="79"/>
  <c r="E1434" i="79"/>
  <c r="D1434" i="79"/>
  <c r="C1434" i="79"/>
  <c r="B1434" i="79"/>
  <c r="AE1433" i="79"/>
  <c r="R1433" i="79"/>
  <c r="P1433" i="79"/>
  <c r="T1433" i="79" s="1"/>
  <c r="AG1433" i="79" s="1"/>
  <c r="O1433" i="79"/>
  <c r="N1433" i="79"/>
  <c r="M1433" i="79"/>
  <c r="L1433" i="79"/>
  <c r="K1433" i="79"/>
  <c r="J1433" i="79"/>
  <c r="I1433" i="79"/>
  <c r="H1433" i="79"/>
  <c r="G1433" i="79"/>
  <c r="F1433" i="79"/>
  <c r="E1433" i="79"/>
  <c r="D1433" i="79"/>
  <c r="C1433" i="79"/>
  <c r="B1433" i="79"/>
  <c r="AE1432" i="79"/>
  <c r="R1432" i="79"/>
  <c r="P1432" i="79"/>
  <c r="T1432" i="79" s="1"/>
  <c r="O1432" i="79"/>
  <c r="N1432" i="79"/>
  <c r="M1432" i="79"/>
  <c r="L1432" i="79"/>
  <c r="K1432" i="79"/>
  <c r="J1432" i="79"/>
  <c r="I1432" i="79"/>
  <c r="H1432" i="79"/>
  <c r="G1432" i="79"/>
  <c r="F1432" i="79"/>
  <c r="E1432" i="79"/>
  <c r="D1432" i="79"/>
  <c r="C1432" i="79"/>
  <c r="B1432" i="79"/>
  <c r="AE1431" i="79"/>
  <c r="R1431" i="79"/>
  <c r="P1431" i="79"/>
  <c r="T1431" i="79" s="1"/>
  <c r="AG1431" i="79" s="1"/>
  <c r="O1431" i="79"/>
  <c r="N1431" i="79"/>
  <c r="M1431" i="79"/>
  <c r="L1431" i="79"/>
  <c r="K1431" i="79"/>
  <c r="J1431" i="79"/>
  <c r="I1431" i="79"/>
  <c r="H1431" i="79"/>
  <c r="G1431" i="79"/>
  <c r="F1431" i="79"/>
  <c r="E1431" i="79"/>
  <c r="D1431" i="79"/>
  <c r="C1431" i="79"/>
  <c r="B1431" i="79"/>
  <c r="AE1430" i="79"/>
  <c r="R1430" i="79"/>
  <c r="P1430" i="79"/>
  <c r="T1430" i="79" s="1"/>
  <c r="O1430" i="79"/>
  <c r="N1430" i="79"/>
  <c r="M1430" i="79"/>
  <c r="L1430" i="79"/>
  <c r="K1430" i="79"/>
  <c r="J1430" i="79"/>
  <c r="I1430" i="79"/>
  <c r="H1430" i="79"/>
  <c r="G1430" i="79"/>
  <c r="F1430" i="79"/>
  <c r="E1430" i="79"/>
  <c r="D1430" i="79"/>
  <c r="C1430" i="79"/>
  <c r="B1430" i="79"/>
  <c r="AE1429" i="79"/>
  <c r="R1429" i="79"/>
  <c r="P1429" i="79"/>
  <c r="T1429" i="79" s="1"/>
  <c r="AG1429" i="79" s="1"/>
  <c r="O1429" i="79"/>
  <c r="N1429" i="79"/>
  <c r="M1429" i="79"/>
  <c r="L1429" i="79"/>
  <c r="K1429" i="79"/>
  <c r="J1429" i="79"/>
  <c r="I1429" i="79"/>
  <c r="H1429" i="79"/>
  <c r="G1429" i="79"/>
  <c r="F1429" i="79"/>
  <c r="E1429" i="79"/>
  <c r="D1429" i="79"/>
  <c r="C1429" i="79"/>
  <c r="B1429" i="79"/>
  <c r="AE1428" i="79"/>
  <c r="R1428" i="79"/>
  <c r="P1428" i="79"/>
  <c r="T1428" i="79" s="1"/>
  <c r="O1428" i="79"/>
  <c r="N1428" i="79"/>
  <c r="M1428" i="79"/>
  <c r="L1428" i="79"/>
  <c r="K1428" i="79"/>
  <c r="J1428" i="79"/>
  <c r="I1428" i="79"/>
  <c r="H1428" i="79"/>
  <c r="G1428" i="79"/>
  <c r="F1428" i="79"/>
  <c r="E1428" i="79"/>
  <c r="D1428" i="79"/>
  <c r="C1428" i="79"/>
  <c r="B1428" i="79"/>
  <c r="AE1427" i="79"/>
  <c r="R1427" i="79"/>
  <c r="P1427" i="79"/>
  <c r="T1427" i="79" s="1"/>
  <c r="AG1427" i="79" s="1"/>
  <c r="O1427" i="79"/>
  <c r="N1427" i="79"/>
  <c r="M1427" i="79"/>
  <c r="L1427" i="79"/>
  <c r="K1427" i="79"/>
  <c r="J1427" i="79"/>
  <c r="I1427" i="79"/>
  <c r="H1427" i="79"/>
  <c r="G1427" i="79"/>
  <c r="F1427" i="79"/>
  <c r="E1427" i="79"/>
  <c r="D1427" i="79"/>
  <c r="C1427" i="79"/>
  <c r="B1427" i="79"/>
  <c r="AE1426" i="79"/>
  <c r="R1426" i="79"/>
  <c r="P1426" i="79"/>
  <c r="T1426" i="79" s="1"/>
  <c r="O1426" i="79"/>
  <c r="N1426" i="79"/>
  <c r="M1426" i="79"/>
  <c r="L1426" i="79"/>
  <c r="K1426" i="79"/>
  <c r="J1426" i="79"/>
  <c r="I1426" i="79"/>
  <c r="H1426" i="79"/>
  <c r="G1426" i="79"/>
  <c r="F1426" i="79"/>
  <c r="E1426" i="79"/>
  <c r="D1426" i="79"/>
  <c r="C1426" i="79"/>
  <c r="B1426" i="79"/>
  <c r="AE1425" i="79"/>
  <c r="R1425" i="79"/>
  <c r="P1425" i="79"/>
  <c r="T1425" i="79" s="1"/>
  <c r="AG1425" i="79" s="1"/>
  <c r="O1425" i="79"/>
  <c r="N1425" i="79"/>
  <c r="M1425" i="79"/>
  <c r="L1425" i="79"/>
  <c r="K1425" i="79"/>
  <c r="J1425" i="79"/>
  <c r="I1425" i="79"/>
  <c r="H1425" i="79"/>
  <c r="G1425" i="79"/>
  <c r="F1425" i="79"/>
  <c r="E1425" i="79"/>
  <c r="D1425" i="79"/>
  <c r="C1425" i="79"/>
  <c r="B1425" i="79"/>
  <c r="AE1424" i="79"/>
  <c r="R1424" i="79"/>
  <c r="P1424" i="79"/>
  <c r="T1424" i="79" s="1"/>
  <c r="O1424" i="79"/>
  <c r="N1424" i="79"/>
  <c r="M1424" i="79"/>
  <c r="L1424" i="79"/>
  <c r="K1424" i="79"/>
  <c r="J1424" i="79"/>
  <c r="I1424" i="79"/>
  <c r="H1424" i="79"/>
  <c r="G1424" i="79"/>
  <c r="F1424" i="79"/>
  <c r="E1424" i="79"/>
  <c r="D1424" i="79"/>
  <c r="C1424" i="79"/>
  <c r="B1424" i="79"/>
  <c r="AE1423" i="79"/>
  <c r="R1423" i="79"/>
  <c r="P1423" i="79"/>
  <c r="T1423" i="79" s="1"/>
  <c r="AG1423" i="79" s="1"/>
  <c r="O1423" i="79"/>
  <c r="N1423" i="79"/>
  <c r="M1423" i="79"/>
  <c r="L1423" i="79"/>
  <c r="K1423" i="79"/>
  <c r="J1423" i="79"/>
  <c r="I1423" i="79"/>
  <c r="H1423" i="79"/>
  <c r="G1423" i="79"/>
  <c r="F1423" i="79"/>
  <c r="E1423" i="79"/>
  <c r="D1423" i="79"/>
  <c r="C1423" i="79"/>
  <c r="B1423" i="79"/>
  <c r="AE1422" i="79"/>
  <c r="R1422" i="79"/>
  <c r="P1422" i="79"/>
  <c r="T1422" i="79" s="1"/>
  <c r="O1422" i="79"/>
  <c r="N1422" i="79"/>
  <c r="M1422" i="79"/>
  <c r="L1422" i="79"/>
  <c r="K1422" i="79"/>
  <c r="J1422" i="79"/>
  <c r="I1422" i="79"/>
  <c r="H1422" i="79"/>
  <c r="G1422" i="79"/>
  <c r="F1422" i="79"/>
  <c r="E1422" i="79"/>
  <c r="D1422" i="79"/>
  <c r="C1422" i="79"/>
  <c r="B1422" i="79"/>
  <c r="AE1421" i="79"/>
  <c r="R1421" i="79"/>
  <c r="P1421" i="79"/>
  <c r="T1421" i="79" s="1"/>
  <c r="AG1421" i="79" s="1"/>
  <c r="O1421" i="79"/>
  <c r="N1421" i="79"/>
  <c r="M1421" i="79"/>
  <c r="L1421" i="79"/>
  <c r="K1421" i="79"/>
  <c r="J1421" i="79"/>
  <c r="I1421" i="79"/>
  <c r="H1421" i="79"/>
  <c r="G1421" i="79"/>
  <c r="F1421" i="79"/>
  <c r="E1421" i="79"/>
  <c r="D1421" i="79"/>
  <c r="C1421" i="79"/>
  <c r="B1421" i="79"/>
  <c r="AE1420" i="79"/>
  <c r="R1420" i="79"/>
  <c r="P1420" i="79"/>
  <c r="T1420" i="79" s="1"/>
  <c r="O1420" i="79"/>
  <c r="N1420" i="79"/>
  <c r="M1420" i="79"/>
  <c r="L1420" i="79"/>
  <c r="K1420" i="79"/>
  <c r="J1420" i="79"/>
  <c r="I1420" i="79"/>
  <c r="H1420" i="79"/>
  <c r="G1420" i="79"/>
  <c r="F1420" i="79"/>
  <c r="E1420" i="79"/>
  <c r="D1420" i="79"/>
  <c r="C1420" i="79"/>
  <c r="B1420" i="79"/>
  <c r="AE1419" i="79"/>
  <c r="R1419" i="79"/>
  <c r="P1419" i="79"/>
  <c r="T1419" i="79" s="1"/>
  <c r="AG1419" i="79" s="1"/>
  <c r="O1419" i="79"/>
  <c r="N1419" i="79"/>
  <c r="M1419" i="79"/>
  <c r="L1419" i="79"/>
  <c r="K1419" i="79"/>
  <c r="J1419" i="79"/>
  <c r="I1419" i="79"/>
  <c r="H1419" i="79"/>
  <c r="G1419" i="79"/>
  <c r="F1419" i="79"/>
  <c r="E1419" i="79"/>
  <c r="D1419" i="79"/>
  <c r="C1419" i="79"/>
  <c r="B1419" i="79"/>
  <c r="AE1418" i="79"/>
  <c r="R1418" i="79"/>
  <c r="P1418" i="79"/>
  <c r="T1418" i="79" s="1"/>
  <c r="O1418" i="79"/>
  <c r="N1418" i="79"/>
  <c r="M1418" i="79"/>
  <c r="L1418" i="79"/>
  <c r="K1418" i="79"/>
  <c r="J1418" i="79"/>
  <c r="I1418" i="79"/>
  <c r="H1418" i="79"/>
  <c r="G1418" i="79"/>
  <c r="F1418" i="79"/>
  <c r="E1418" i="79"/>
  <c r="D1418" i="79"/>
  <c r="C1418" i="79"/>
  <c r="B1418" i="79"/>
  <c r="AE1417" i="79"/>
  <c r="R1417" i="79"/>
  <c r="P1417" i="79"/>
  <c r="T1417" i="79" s="1"/>
  <c r="AG1417" i="79" s="1"/>
  <c r="O1417" i="79"/>
  <c r="N1417" i="79"/>
  <c r="M1417" i="79"/>
  <c r="L1417" i="79"/>
  <c r="K1417" i="79"/>
  <c r="J1417" i="79"/>
  <c r="I1417" i="79"/>
  <c r="H1417" i="79"/>
  <c r="G1417" i="79"/>
  <c r="F1417" i="79"/>
  <c r="E1417" i="79"/>
  <c r="D1417" i="79"/>
  <c r="C1417" i="79"/>
  <c r="B1417" i="79"/>
  <c r="AE1416" i="79"/>
  <c r="R1416" i="79"/>
  <c r="P1416" i="79"/>
  <c r="T1416" i="79" s="1"/>
  <c r="O1416" i="79"/>
  <c r="N1416" i="79"/>
  <c r="M1416" i="79"/>
  <c r="L1416" i="79"/>
  <c r="K1416" i="79"/>
  <c r="J1416" i="79"/>
  <c r="I1416" i="79"/>
  <c r="H1416" i="79"/>
  <c r="G1416" i="79"/>
  <c r="F1416" i="79"/>
  <c r="E1416" i="79"/>
  <c r="D1416" i="79"/>
  <c r="C1416" i="79"/>
  <c r="B1416" i="79"/>
  <c r="AE1415" i="79"/>
  <c r="R1415" i="79"/>
  <c r="P1415" i="79"/>
  <c r="T1415" i="79" s="1"/>
  <c r="AG1415" i="79" s="1"/>
  <c r="O1415" i="79"/>
  <c r="N1415" i="79"/>
  <c r="M1415" i="79"/>
  <c r="L1415" i="79"/>
  <c r="K1415" i="79"/>
  <c r="J1415" i="79"/>
  <c r="I1415" i="79"/>
  <c r="H1415" i="79"/>
  <c r="G1415" i="79"/>
  <c r="F1415" i="79"/>
  <c r="E1415" i="79"/>
  <c r="D1415" i="79"/>
  <c r="C1415" i="79"/>
  <c r="B1415" i="79"/>
  <c r="AE1414" i="79"/>
  <c r="R1414" i="79"/>
  <c r="P1414" i="79"/>
  <c r="T1414" i="79" s="1"/>
  <c r="O1414" i="79"/>
  <c r="N1414" i="79"/>
  <c r="M1414" i="79"/>
  <c r="L1414" i="79"/>
  <c r="K1414" i="79"/>
  <c r="J1414" i="79"/>
  <c r="I1414" i="79"/>
  <c r="H1414" i="79"/>
  <c r="G1414" i="79"/>
  <c r="F1414" i="79"/>
  <c r="E1414" i="79"/>
  <c r="D1414" i="79"/>
  <c r="C1414" i="79"/>
  <c r="B1414" i="79"/>
  <c r="AE1413" i="79"/>
  <c r="R1413" i="79"/>
  <c r="P1413" i="79"/>
  <c r="T1413" i="79" s="1"/>
  <c r="O1413" i="79"/>
  <c r="N1413" i="79"/>
  <c r="M1413" i="79"/>
  <c r="L1413" i="79"/>
  <c r="K1413" i="79"/>
  <c r="J1413" i="79"/>
  <c r="I1413" i="79"/>
  <c r="H1413" i="79"/>
  <c r="G1413" i="79"/>
  <c r="F1413" i="79"/>
  <c r="E1413" i="79"/>
  <c r="D1413" i="79"/>
  <c r="C1413" i="79"/>
  <c r="B1413" i="79"/>
  <c r="AE1412" i="79"/>
  <c r="R1412" i="79"/>
  <c r="P1412" i="79"/>
  <c r="T1412" i="79" s="1"/>
  <c r="O1412" i="79"/>
  <c r="N1412" i="79"/>
  <c r="M1412" i="79"/>
  <c r="L1412" i="79"/>
  <c r="K1412" i="79"/>
  <c r="J1412" i="79"/>
  <c r="I1412" i="79"/>
  <c r="H1412" i="79"/>
  <c r="G1412" i="79"/>
  <c r="F1412" i="79"/>
  <c r="E1412" i="79"/>
  <c r="D1412" i="79"/>
  <c r="C1412" i="79"/>
  <c r="B1412" i="79"/>
  <c r="AE1411" i="79"/>
  <c r="R1411" i="79"/>
  <c r="P1411" i="79"/>
  <c r="T1411" i="79" s="1"/>
  <c r="O1411" i="79"/>
  <c r="N1411" i="79"/>
  <c r="M1411" i="79"/>
  <c r="L1411" i="79"/>
  <c r="K1411" i="79"/>
  <c r="J1411" i="79"/>
  <c r="I1411" i="79"/>
  <c r="H1411" i="79"/>
  <c r="G1411" i="79"/>
  <c r="F1411" i="79"/>
  <c r="E1411" i="79"/>
  <c r="D1411" i="79"/>
  <c r="C1411" i="79"/>
  <c r="B1411" i="79"/>
  <c r="AE1410" i="79"/>
  <c r="R1410" i="79"/>
  <c r="P1410" i="79"/>
  <c r="T1410" i="79" s="1"/>
  <c r="O1410" i="79"/>
  <c r="N1410" i="79"/>
  <c r="M1410" i="79"/>
  <c r="L1410" i="79"/>
  <c r="K1410" i="79"/>
  <c r="J1410" i="79"/>
  <c r="I1410" i="79"/>
  <c r="H1410" i="79"/>
  <c r="G1410" i="79"/>
  <c r="F1410" i="79"/>
  <c r="E1410" i="79"/>
  <c r="D1410" i="79"/>
  <c r="C1410" i="79"/>
  <c r="B1410" i="79"/>
  <c r="AE1409" i="79"/>
  <c r="R1409" i="79"/>
  <c r="P1409" i="79"/>
  <c r="T1409" i="79" s="1"/>
  <c r="O1409" i="79"/>
  <c r="N1409" i="79"/>
  <c r="M1409" i="79"/>
  <c r="L1409" i="79"/>
  <c r="K1409" i="79"/>
  <c r="J1409" i="79"/>
  <c r="I1409" i="79"/>
  <c r="H1409" i="79"/>
  <c r="G1409" i="79"/>
  <c r="F1409" i="79"/>
  <c r="E1409" i="79"/>
  <c r="D1409" i="79"/>
  <c r="C1409" i="79"/>
  <c r="B1409" i="79"/>
  <c r="AE1408" i="79"/>
  <c r="R1408" i="79"/>
  <c r="P1408" i="79"/>
  <c r="T1408" i="79" s="1"/>
  <c r="O1408" i="79"/>
  <c r="N1408" i="79"/>
  <c r="M1408" i="79"/>
  <c r="L1408" i="79"/>
  <c r="K1408" i="79"/>
  <c r="J1408" i="79"/>
  <c r="I1408" i="79"/>
  <c r="H1408" i="79"/>
  <c r="G1408" i="79"/>
  <c r="F1408" i="79"/>
  <c r="E1408" i="79"/>
  <c r="D1408" i="79"/>
  <c r="C1408" i="79"/>
  <c r="B1408" i="79"/>
  <c r="AE1407" i="79"/>
  <c r="R1407" i="79"/>
  <c r="P1407" i="79"/>
  <c r="T1407" i="79" s="1"/>
  <c r="O1407" i="79"/>
  <c r="N1407" i="79"/>
  <c r="M1407" i="79"/>
  <c r="L1407" i="79"/>
  <c r="K1407" i="79"/>
  <c r="J1407" i="79"/>
  <c r="I1407" i="79"/>
  <c r="H1407" i="79"/>
  <c r="G1407" i="79"/>
  <c r="F1407" i="79"/>
  <c r="E1407" i="79"/>
  <c r="D1407" i="79"/>
  <c r="C1407" i="79"/>
  <c r="B1407" i="79"/>
  <c r="AE1406" i="79"/>
  <c r="R1406" i="79"/>
  <c r="P1406" i="79"/>
  <c r="T1406" i="79" s="1"/>
  <c r="O1406" i="79"/>
  <c r="N1406" i="79"/>
  <c r="M1406" i="79"/>
  <c r="L1406" i="79"/>
  <c r="K1406" i="79"/>
  <c r="J1406" i="79"/>
  <c r="I1406" i="79"/>
  <c r="H1406" i="79"/>
  <c r="G1406" i="79"/>
  <c r="F1406" i="79"/>
  <c r="E1406" i="79"/>
  <c r="D1406" i="79"/>
  <c r="C1406" i="79"/>
  <c r="B1406" i="79"/>
  <c r="AE1405" i="79"/>
  <c r="R1405" i="79"/>
  <c r="P1405" i="79"/>
  <c r="T1405" i="79" s="1"/>
  <c r="O1405" i="79"/>
  <c r="N1405" i="79"/>
  <c r="M1405" i="79"/>
  <c r="L1405" i="79"/>
  <c r="K1405" i="79"/>
  <c r="J1405" i="79"/>
  <c r="I1405" i="79"/>
  <c r="H1405" i="79"/>
  <c r="G1405" i="79"/>
  <c r="F1405" i="79"/>
  <c r="E1405" i="79"/>
  <c r="D1405" i="79"/>
  <c r="C1405" i="79"/>
  <c r="B1405" i="79"/>
  <c r="AE1404" i="79"/>
  <c r="R1404" i="79"/>
  <c r="P1404" i="79"/>
  <c r="T1404" i="79" s="1"/>
  <c r="O1404" i="79"/>
  <c r="N1404" i="79"/>
  <c r="M1404" i="79"/>
  <c r="L1404" i="79"/>
  <c r="K1404" i="79"/>
  <c r="J1404" i="79"/>
  <c r="I1404" i="79"/>
  <c r="H1404" i="79"/>
  <c r="G1404" i="79"/>
  <c r="F1404" i="79"/>
  <c r="E1404" i="79"/>
  <c r="D1404" i="79"/>
  <c r="C1404" i="79"/>
  <c r="B1404" i="79"/>
  <c r="AE1403" i="79"/>
  <c r="R1403" i="79"/>
  <c r="P1403" i="79"/>
  <c r="T1403" i="79" s="1"/>
  <c r="O1403" i="79"/>
  <c r="N1403" i="79"/>
  <c r="M1403" i="79"/>
  <c r="L1403" i="79"/>
  <c r="K1403" i="79"/>
  <c r="J1403" i="79"/>
  <c r="I1403" i="79"/>
  <c r="H1403" i="79"/>
  <c r="G1403" i="79"/>
  <c r="F1403" i="79"/>
  <c r="E1403" i="79"/>
  <c r="D1403" i="79"/>
  <c r="C1403" i="79"/>
  <c r="B1403" i="79"/>
  <c r="AE1402" i="79"/>
  <c r="R1402" i="79"/>
  <c r="P1402" i="79"/>
  <c r="T1402" i="79" s="1"/>
  <c r="O1402" i="79"/>
  <c r="N1402" i="79"/>
  <c r="M1402" i="79"/>
  <c r="L1402" i="79"/>
  <c r="K1402" i="79"/>
  <c r="J1402" i="79"/>
  <c r="I1402" i="79"/>
  <c r="H1402" i="79"/>
  <c r="G1402" i="79"/>
  <c r="F1402" i="79"/>
  <c r="E1402" i="79"/>
  <c r="D1402" i="79"/>
  <c r="C1402" i="79"/>
  <c r="B1402" i="79"/>
  <c r="AE1401" i="79"/>
  <c r="R1401" i="79"/>
  <c r="P1401" i="79"/>
  <c r="T1401" i="79" s="1"/>
  <c r="O1401" i="79"/>
  <c r="N1401" i="79"/>
  <c r="M1401" i="79"/>
  <c r="L1401" i="79"/>
  <c r="K1401" i="79"/>
  <c r="J1401" i="79"/>
  <c r="I1401" i="79"/>
  <c r="H1401" i="79"/>
  <c r="G1401" i="79"/>
  <c r="F1401" i="79"/>
  <c r="E1401" i="79"/>
  <c r="D1401" i="79"/>
  <c r="C1401" i="79"/>
  <c r="B1401" i="79"/>
  <c r="AE1400" i="79"/>
  <c r="R1400" i="79"/>
  <c r="P1400" i="79"/>
  <c r="T1400" i="79" s="1"/>
  <c r="O1400" i="79"/>
  <c r="N1400" i="79"/>
  <c r="M1400" i="79"/>
  <c r="L1400" i="79"/>
  <c r="K1400" i="79"/>
  <c r="J1400" i="79"/>
  <c r="I1400" i="79"/>
  <c r="H1400" i="79"/>
  <c r="G1400" i="79"/>
  <c r="F1400" i="79"/>
  <c r="E1400" i="79"/>
  <c r="D1400" i="79"/>
  <c r="C1400" i="79"/>
  <c r="B1400" i="79"/>
  <c r="AE1399" i="79"/>
  <c r="R1399" i="79"/>
  <c r="P1399" i="79"/>
  <c r="T1399" i="79" s="1"/>
  <c r="O1399" i="79"/>
  <c r="N1399" i="79"/>
  <c r="M1399" i="79"/>
  <c r="L1399" i="79"/>
  <c r="K1399" i="79"/>
  <c r="J1399" i="79"/>
  <c r="I1399" i="79"/>
  <c r="H1399" i="79"/>
  <c r="G1399" i="79"/>
  <c r="F1399" i="79"/>
  <c r="E1399" i="79"/>
  <c r="D1399" i="79"/>
  <c r="C1399" i="79"/>
  <c r="B1399" i="79"/>
  <c r="AE1398" i="79"/>
  <c r="R1398" i="79"/>
  <c r="P1398" i="79"/>
  <c r="T1398" i="79" s="1"/>
  <c r="O1398" i="79"/>
  <c r="N1398" i="79"/>
  <c r="M1398" i="79"/>
  <c r="L1398" i="79"/>
  <c r="K1398" i="79"/>
  <c r="J1398" i="79"/>
  <c r="I1398" i="79"/>
  <c r="H1398" i="79"/>
  <c r="G1398" i="79"/>
  <c r="F1398" i="79"/>
  <c r="E1398" i="79"/>
  <c r="D1398" i="79"/>
  <c r="C1398" i="79"/>
  <c r="B1398" i="79"/>
  <c r="AE1397" i="79"/>
  <c r="R1397" i="79"/>
  <c r="P1397" i="79"/>
  <c r="T1397" i="79" s="1"/>
  <c r="O1397" i="79"/>
  <c r="N1397" i="79"/>
  <c r="M1397" i="79"/>
  <c r="L1397" i="79"/>
  <c r="K1397" i="79"/>
  <c r="J1397" i="79"/>
  <c r="I1397" i="79"/>
  <c r="H1397" i="79"/>
  <c r="G1397" i="79"/>
  <c r="F1397" i="79"/>
  <c r="E1397" i="79"/>
  <c r="D1397" i="79"/>
  <c r="C1397" i="79"/>
  <c r="B1397" i="79"/>
  <c r="AE1396" i="79"/>
  <c r="R1396" i="79"/>
  <c r="P1396" i="79"/>
  <c r="T1396" i="79" s="1"/>
  <c r="O1396" i="79"/>
  <c r="N1396" i="79"/>
  <c r="M1396" i="79"/>
  <c r="L1396" i="79"/>
  <c r="K1396" i="79"/>
  <c r="J1396" i="79"/>
  <c r="I1396" i="79"/>
  <c r="H1396" i="79"/>
  <c r="G1396" i="79"/>
  <c r="F1396" i="79"/>
  <c r="E1396" i="79"/>
  <c r="D1396" i="79"/>
  <c r="C1396" i="79"/>
  <c r="B1396" i="79"/>
  <c r="AE1395" i="79"/>
  <c r="R1395" i="79"/>
  <c r="P1395" i="79"/>
  <c r="T1395" i="79" s="1"/>
  <c r="O1395" i="79"/>
  <c r="N1395" i="79"/>
  <c r="M1395" i="79"/>
  <c r="L1395" i="79"/>
  <c r="K1395" i="79"/>
  <c r="J1395" i="79"/>
  <c r="I1395" i="79"/>
  <c r="H1395" i="79"/>
  <c r="G1395" i="79"/>
  <c r="F1395" i="79"/>
  <c r="E1395" i="79"/>
  <c r="D1395" i="79"/>
  <c r="C1395" i="79"/>
  <c r="B1395" i="79"/>
  <c r="AE1394" i="79"/>
  <c r="R1394" i="79"/>
  <c r="P1394" i="79"/>
  <c r="T1394" i="79" s="1"/>
  <c r="O1394" i="79"/>
  <c r="N1394" i="79"/>
  <c r="M1394" i="79"/>
  <c r="L1394" i="79"/>
  <c r="K1394" i="79"/>
  <c r="J1394" i="79"/>
  <c r="I1394" i="79"/>
  <c r="H1394" i="79"/>
  <c r="G1394" i="79"/>
  <c r="F1394" i="79"/>
  <c r="E1394" i="79"/>
  <c r="D1394" i="79"/>
  <c r="C1394" i="79"/>
  <c r="B1394" i="79"/>
  <c r="AE1393" i="79"/>
  <c r="R1393" i="79"/>
  <c r="P1393" i="79"/>
  <c r="T1393" i="79" s="1"/>
  <c r="O1393" i="79"/>
  <c r="N1393" i="79"/>
  <c r="M1393" i="79"/>
  <c r="L1393" i="79"/>
  <c r="K1393" i="79"/>
  <c r="J1393" i="79"/>
  <c r="I1393" i="79"/>
  <c r="H1393" i="79"/>
  <c r="G1393" i="79"/>
  <c r="F1393" i="79"/>
  <c r="E1393" i="79"/>
  <c r="D1393" i="79"/>
  <c r="C1393" i="79"/>
  <c r="B1393" i="79"/>
  <c r="AE1392" i="79"/>
  <c r="R1392" i="79"/>
  <c r="P1392" i="79"/>
  <c r="T1392" i="79" s="1"/>
  <c r="O1392" i="79"/>
  <c r="N1392" i="79"/>
  <c r="M1392" i="79"/>
  <c r="L1392" i="79"/>
  <c r="K1392" i="79"/>
  <c r="J1392" i="79"/>
  <c r="I1392" i="79"/>
  <c r="H1392" i="79"/>
  <c r="G1392" i="79"/>
  <c r="F1392" i="79"/>
  <c r="E1392" i="79"/>
  <c r="D1392" i="79"/>
  <c r="C1392" i="79"/>
  <c r="B1392" i="79"/>
  <c r="AE1391" i="79"/>
  <c r="R1391" i="79"/>
  <c r="P1391" i="79"/>
  <c r="T1391" i="79" s="1"/>
  <c r="O1391" i="79"/>
  <c r="N1391" i="79"/>
  <c r="M1391" i="79"/>
  <c r="L1391" i="79"/>
  <c r="K1391" i="79"/>
  <c r="J1391" i="79"/>
  <c r="I1391" i="79"/>
  <c r="H1391" i="79"/>
  <c r="G1391" i="79"/>
  <c r="F1391" i="79"/>
  <c r="E1391" i="79"/>
  <c r="D1391" i="79"/>
  <c r="C1391" i="79"/>
  <c r="B1391" i="79"/>
  <c r="AE1390" i="79"/>
  <c r="R1390" i="79"/>
  <c r="P1390" i="79"/>
  <c r="T1390" i="79" s="1"/>
  <c r="O1390" i="79"/>
  <c r="N1390" i="79"/>
  <c r="M1390" i="79"/>
  <c r="L1390" i="79"/>
  <c r="K1390" i="79"/>
  <c r="J1390" i="79"/>
  <c r="I1390" i="79"/>
  <c r="H1390" i="79"/>
  <c r="G1390" i="79"/>
  <c r="F1390" i="79"/>
  <c r="E1390" i="79"/>
  <c r="D1390" i="79"/>
  <c r="C1390" i="79"/>
  <c r="B1390" i="79"/>
  <c r="AE1389" i="79"/>
  <c r="R1389" i="79"/>
  <c r="P1389" i="79"/>
  <c r="T1389" i="79" s="1"/>
  <c r="O1389" i="79"/>
  <c r="N1389" i="79"/>
  <c r="M1389" i="79"/>
  <c r="L1389" i="79"/>
  <c r="K1389" i="79"/>
  <c r="J1389" i="79"/>
  <c r="I1389" i="79"/>
  <c r="H1389" i="79"/>
  <c r="G1389" i="79"/>
  <c r="F1389" i="79"/>
  <c r="E1389" i="79"/>
  <c r="D1389" i="79"/>
  <c r="C1389" i="79"/>
  <c r="B1389" i="79"/>
  <c r="AE1388" i="79"/>
  <c r="R1388" i="79"/>
  <c r="P1388" i="79"/>
  <c r="T1388" i="79" s="1"/>
  <c r="O1388" i="79"/>
  <c r="N1388" i="79"/>
  <c r="M1388" i="79"/>
  <c r="L1388" i="79"/>
  <c r="K1388" i="79"/>
  <c r="J1388" i="79"/>
  <c r="I1388" i="79"/>
  <c r="H1388" i="79"/>
  <c r="G1388" i="79"/>
  <c r="F1388" i="79"/>
  <c r="E1388" i="79"/>
  <c r="D1388" i="79"/>
  <c r="C1388" i="79"/>
  <c r="B1388" i="79"/>
  <c r="AE1387" i="79"/>
  <c r="R1387" i="79"/>
  <c r="P1387" i="79"/>
  <c r="T1387" i="79" s="1"/>
  <c r="O1387" i="79"/>
  <c r="N1387" i="79"/>
  <c r="M1387" i="79"/>
  <c r="L1387" i="79"/>
  <c r="K1387" i="79"/>
  <c r="J1387" i="79"/>
  <c r="I1387" i="79"/>
  <c r="H1387" i="79"/>
  <c r="G1387" i="79"/>
  <c r="F1387" i="79"/>
  <c r="E1387" i="79"/>
  <c r="D1387" i="79"/>
  <c r="C1387" i="79"/>
  <c r="B1387" i="79"/>
  <c r="AE1386" i="79"/>
  <c r="R1386" i="79"/>
  <c r="P1386" i="79"/>
  <c r="T1386" i="79" s="1"/>
  <c r="O1386" i="79"/>
  <c r="N1386" i="79"/>
  <c r="M1386" i="79"/>
  <c r="L1386" i="79"/>
  <c r="K1386" i="79"/>
  <c r="J1386" i="79"/>
  <c r="I1386" i="79"/>
  <c r="H1386" i="79"/>
  <c r="G1386" i="79"/>
  <c r="F1386" i="79"/>
  <c r="E1386" i="79"/>
  <c r="D1386" i="79"/>
  <c r="C1386" i="79"/>
  <c r="B1386" i="79"/>
  <c r="AE1385" i="79"/>
  <c r="R1385" i="79"/>
  <c r="P1385" i="79"/>
  <c r="T1385" i="79" s="1"/>
  <c r="O1385" i="79"/>
  <c r="N1385" i="79"/>
  <c r="M1385" i="79"/>
  <c r="L1385" i="79"/>
  <c r="K1385" i="79"/>
  <c r="J1385" i="79"/>
  <c r="I1385" i="79"/>
  <c r="H1385" i="79"/>
  <c r="G1385" i="79"/>
  <c r="F1385" i="79"/>
  <c r="E1385" i="79"/>
  <c r="D1385" i="79"/>
  <c r="C1385" i="79"/>
  <c r="B1385" i="79"/>
  <c r="AE1384" i="79"/>
  <c r="R1384" i="79"/>
  <c r="P1384" i="79"/>
  <c r="T1384" i="79" s="1"/>
  <c r="O1384" i="79"/>
  <c r="N1384" i="79"/>
  <c r="M1384" i="79"/>
  <c r="L1384" i="79"/>
  <c r="K1384" i="79"/>
  <c r="J1384" i="79"/>
  <c r="I1384" i="79"/>
  <c r="H1384" i="79"/>
  <c r="G1384" i="79"/>
  <c r="F1384" i="79"/>
  <c r="E1384" i="79"/>
  <c r="D1384" i="79"/>
  <c r="C1384" i="79"/>
  <c r="B1384" i="79"/>
  <c r="AE1383" i="79"/>
  <c r="R1383" i="79"/>
  <c r="P1383" i="79"/>
  <c r="T1383" i="79" s="1"/>
  <c r="O1383" i="79"/>
  <c r="N1383" i="79"/>
  <c r="M1383" i="79"/>
  <c r="L1383" i="79"/>
  <c r="K1383" i="79"/>
  <c r="J1383" i="79"/>
  <c r="I1383" i="79"/>
  <c r="H1383" i="79"/>
  <c r="G1383" i="79"/>
  <c r="F1383" i="79"/>
  <c r="E1383" i="79"/>
  <c r="D1383" i="79"/>
  <c r="C1383" i="79"/>
  <c r="B1383" i="79"/>
  <c r="AE1382" i="79"/>
  <c r="R1382" i="79"/>
  <c r="P1382" i="79"/>
  <c r="T1382" i="79" s="1"/>
  <c r="O1382" i="79"/>
  <c r="N1382" i="79"/>
  <c r="M1382" i="79"/>
  <c r="L1382" i="79"/>
  <c r="K1382" i="79"/>
  <c r="J1382" i="79"/>
  <c r="I1382" i="79"/>
  <c r="H1382" i="79"/>
  <c r="G1382" i="79"/>
  <c r="F1382" i="79"/>
  <c r="E1382" i="79"/>
  <c r="D1382" i="79"/>
  <c r="C1382" i="79"/>
  <c r="B1382" i="79"/>
  <c r="AE1381" i="79"/>
  <c r="R1381" i="79"/>
  <c r="P1381" i="79"/>
  <c r="T1381" i="79" s="1"/>
  <c r="O1381" i="79"/>
  <c r="N1381" i="79"/>
  <c r="M1381" i="79"/>
  <c r="L1381" i="79"/>
  <c r="K1381" i="79"/>
  <c r="J1381" i="79"/>
  <c r="I1381" i="79"/>
  <c r="H1381" i="79"/>
  <c r="G1381" i="79"/>
  <c r="F1381" i="79"/>
  <c r="E1381" i="79"/>
  <c r="D1381" i="79"/>
  <c r="C1381" i="79"/>
  <c r="B1381" i="79"/>
  <c r="AE1380" i="79"/>
  <c r="R1380" i="79"/>
  <c r="P1380" i="79"/>
  <c r="T1380" i="79" s="1"/>
  <c r="O1380" i="79"/>
  <c r="N1380" i="79"/>
  <c r="M1380" i="79"/>
  <c r="L1380" i="79"/>
  <c r="K1380" i="79"/>
  <c r="J1380" i="79"/>
  <c r="I1380" i="79"/>
  <c r="H1380" i="79"/>
  <c r="G1380" i="79"/>
  <c r="F1380" i="79"/>
  <c r="E1380" i="79"/>
  <c r="D1380" i="79"/>
  <c r="C1380" i="79"/>
  <c r="B1380" i="79"/>
  <c r="AE1379" i="79"/>
  <c r="R1379" i="79"/>
  <c r="P1379" i="79"/>
  <c r="T1379" i="79" s="1"/>
  <c r="O1379" i="79"/>
  <c r="N1379" i="79"/>
  <c r="M1379" i="79"/>
  <c r="L1379" i="79"/>
  <c r="K1379" i="79"/>
  <c r="J1379" i="79"/>
  <c r="I1379" i="79"/>
  <c r="H1379" i="79"/>
  <c r="G1379" i="79"/>
  <c r="F1379" i="79"/>
  <c r="E1379" i="79"/>
  <c r="D1379" i="79"/>
  <c r="C1379" i="79"/>
  <c r="B1379" i="79"/>
  <c r="AE1378" i="79"/>
  <c r="R1378" i="79"/>
  <c r="P1378" i="79"/>
  <c r="T1378" i="79" s="1"/>
  <c r="O1378" i="79"/>
  <c r="N1378" i="79"/>
  <c r="M1378" i="79"/>
  <c r="L1378" i="79"/>
  <c r="K1378" i="79"/>
  <c r="J1378" i="79"/>
  <c r="I1378" i="79"/>
  <c r="H1378" i="79"/>
  <c r="G1378" i="79"/>
  <c r="F1378" i="79"/>
  <c r="E1378" i="79"/>
  <c r="D1378" i="79"/>
  <c r="C1378" i="79"/>
  <c r="B1378" i="79"/>
  <c r="AE1377" i="79"/>
  <c r="R1377" i="79"/>
  <c r="P1377" i="79"/>
  <c r="T1377" i="79" s="1"/>
  <c r="O1377" i="79"/>
  <c r="N1377" i="79"/>
  <c r="M1377" i="79"/>
  <c r="L1377" i="79"/>
  <c r="K1377" i="79"/>
  <c r="J1377" i="79"/>
  <c r="I1377" i="79"/>
  <c r="H1377" i="79"/>
  <c r="G1377" i="79"/>
  <c r="F1377" i="79"/>
  <c r="E1377" i="79"/>
  <c r="D1377" i="79"/>
  <c r="C1377" i="79"/>
  <c r="B1377" i="79"/>
  <c r="AE1376" i="79"/>
  <c r="R1376" i="79"/>
  <c r="P1376" i="79"/>
  <c r="T1376" i="79" s="1"/>
  <c r="O1376" i="79"/>
  <c r="N1376" i="79"/>
  <c r="M1376" i="79"/>
  <c r="L1376" i="79"/>
  <c r="K1376" i="79"/>
  <c r="J1376" i="79"/>
  <c r="I1376" i="79"/>
  <c r="H1376" i="79"/>
  <c r="G1376" i="79"/>
  <c r="F1376" i="79"/>
  <c r="E1376" i="79"/>
  <c r="D1376" i="79"/>
  <c r="C1376" i="79"/>
  <c r="B1376" i="79"/>
  <c r="AE1375" i="79"/>
  <c r="R1375" i="79"/>
  <c r="P1375" i="79"/>
  <c r="T1375" i="79" s="1"/>
  <c r="O1375" i="79"/>
  <c r="N1375" i="79"/>
  <c r="M1375" i="79"/>
  <c r="L1375" i="79"/>
  <c r="K1375" i="79"/>
  <c r="J1375" i="79"/>
  <c r="I1375" i="79"/>
  <c r="H1375" i="79"/>
  <c r="G1375" i="79"/>
  <c r="F1375" i="79"/>
  <c r="E1375" i="79"/>
  <c r="D1375" i="79"/>
  <c r="C1375" i="79"/>
  <c r="B1375" i="79"/>
  <c r="AE1374" i="79"/>
  <c r="R1374" i="79"/>
  <c r="P1374" i="79"/>
  <c r="T1374" i="79" s="1"/>
  <c r="O1374" i="79"/>
  <c r="N1374" i="79"/>
  <c r="M1374" i="79"/>
  <c r="L1374" i="79"/>
  <c r="K1374" i="79"/>
  <c r="J1374" i="79"/>
  <c r="I1374" i="79"/>
  <c r="H1374" i="79"/>
  <c r="G1374" i="79"/>
  <c r="F1374" i="79"/>
  <c r="E1374" i="79"/>
  <c r="D1374" i="79"/>
  <c r="C1374" i="79"/>
  <c r="B1374" i="79"/>
  <c r="AE1373" i="79"/>
  <c r="R1373" i="79"/>
  <c r="P1373" i="79"/>
  <c r="T1373" i="79" s="1"/>
  <c r="O1373" i="79"/>
  <c r="N1373" i="79"/>
  <c r="M1373" i="79"/>
  <c r="L1373" i="79"/>
  <c r="K1373" i="79"/>
  <c r="J1373" i="79"/>
  <c r="I1373" i="79"/>
  <c r="H1373" i="79"/>
  <c r="G1373" i="79"/>
  <c r="F1373" i="79"/>
  <c r="E1373" i="79"/>
  <c r="D1373" i="79"/>
  <c r="C1373" i="79"/>
  <c r="B1373" i="79"/>
  <c r="AE1372" i="79"/>
  <c r="R1372" i="79"/>
  <c r="P1372" i="79"/>
  <c r="T1372" i="79" s="1"/>
  <c r="O1372" i="79"/>
  <c r="N1372" i="79"/>
  <c r="M1372" i="79"/>
  <c r="L1372" i="79"/>
  <c r="K1372" i="79"/>
  <c r="J1372" i="79"/>
  <c r="I1372" i="79"/>
  <c r="H1372" i="79"/>
  <c r="G1372" i="79"/>
  <c r="F1372" i="79"/>
  <c r="E1372" i="79"/>
  <c r="D1372" i="79"/>
  <c r="C1372" i="79"/>
  <c r="B1372" i="79"/>
  <c r="AE1371" i="79"/>
  <c r="R1371" i="79"/>
  <c r="P1371" i="79"/>
  <c r="T1371" i="79" s="1"/>
  <c r="O1371" i="79"/>
  <c r="N1371" i="79"/>
  <c r="M1371" i="79"/>
  <c r="L1371" i="79"/>
  <c r="K1371" i="79"/>
  <c r="J1371" i="79"/>
  <c r="I1371" i="79"/>
  <c r="H1371" i="79"/>
  <c r="G1371" i="79"/>
  <c r="F1371" i="79"/>
  <c r="E1371" i="79"/>
  <c r="D1371" i="79"/>
  <c r="C1371" i="79"/>
  <c r="B1371" i="79"/>
  <c r="AE1370" i="79"/>
  <c r="R1370" i="79"/>
  <c r="P1370" i="79"/>
  <c r="T1370" i="79" s="1"/>
  <c r="O1370" i="79"/>
  <c r="N1370" i="79"/>
  <c r="M1370" i="79"/>
  <c r="L1370" i="79"/>
  <c r="K1370" i="79"/>
  <c r="J1370" i="79"/>
  <c r="I1370" i="79"/>
  <c r="H1370" i="79"/>
  <c r="G1370" i="79"/>
  <c r="F1370" i="79"/>
  <c r="E1370" i="79"/>
  <c r="D1370" i="79"/>
  <c r="C1370" i="79"/>
  <c r="B1370" i="79"/>
  <c r="AE1369" i="79"/>
  <c r="R1369" i="79"/>
  <c r="P1369" i="79"/>
  <c r="T1369" i="79" s="1"/>
  <c r="O1369" i="79"/>
  <c r="N1369" i="79"/>
  <c r="M1369" i="79"/>
  <c r="L1369" i="79"/>
  <c r="K1369" i="79"/>
  <c r="J1369" i="79"/>
  <c r="I1369" i="79"/>
  <c r="H1369" i="79"/>
  <c r="G1369" i="79"/>
  <c r="F1369" i="79"/>
  <c r="E1369" i="79"/>
  <c r="D1369" i="79"/>
  <c r="C1369" i="79"/>
  <c r="B1369" i="79"/>
  <c r="AE1368" i="79"/>
  <c r="R1368" i="79"/>
  <c r="P1368" i="79"/>
  <c r="T1368" i="79" s="1"/>
  <c r="O1368" i="79"/>
  <c r="N1368" i="79"/>
  <c r="M1368" i="79"/>
  <c r="L1368" i="79"/>
  <c r="K1368" i="79"/>
  <c r="J1368" i="79"/>
  <c r="I1368" i="79"/>
  <c r="H1368" i="79"/>
  <c r="G1368" i="79"/>
  <c r="F1368" i="79"/>
  <c r="E1368" i="79"/>
  <c r="D1368" i="79"/>
  <c r="C1368" i="79"/>
  <c r="B1368" i="79"/>
  <c r="AE1367" i="79"/>
  <c r="R1367" i="79"/>
  <c r="P1367" i="79"/>
  <c r="T1367" i="79" s="1"/>
  <c r="O1367" i="79"/>
  <c r="N1367" i="79"/>
  <c r="M1367" i="79"/>
  <c r="L1367" i="79"/>
  <c r="K1367" i="79"/>
  <c r="J1367" i="79"/>
  <c r="I1367" i="79"/>
  <c r="H1367" i="79"/>
  <c r="G1367" i="79"/>
  <c r="F1367" i="79"/>
  <c r="E1367" i="79"/>
  <c r="D1367" i="79"/>
  <c r="C1367" i="79"/>
  <c r="B1367" i="79"/>
  <c r="AE1366" i="79"/>
  <c r="R1366" i="79"/>
  <c r="P1366" i="79"/>
  <c r="T1366" i="79" s="1"/>
  <c r="O1366" i="79"/>
  <c r="N1366" i="79"/>
  <c r="M1366" i="79"/>
  <c r="L1366" i="79"/>
  <c r="K1366" i="79"/>
  <c r="J1366" i="79"/>
  <c r="I1366" i="79"/>
  <c r="H1366" i="79"/>
  <c r="G1366" i="79"/>
  <c r="F1366" i="79"/>
  <c r="E1366" i="79"/>
  <c r="D1366" i="79"/>
  <c r="C1366" i="79"/>
  <c r="B1366" i="79"/>
  <c r="AE1365" i="79"/>
  <c r="R1365" i="79"/>
  <c r="P1365" i="79"/>
  <c r="T1365" i="79" s="1"/>
  <c r="O1365" i="79"/>
  <c r="N1365" i="79"/>
  <c r="M1365" i="79"/>
  <c r="L1365" i="79"/>
  <c r="K1365" i="79"/>
  <c r="J1365" i="79"/>
  <c r="I1365" i="79"/>
  <c r="H1365" i="79"/>
  <c r="G1365" i="79"/>
  <c r="F1365" i="79"/>
  <c r="E1365" i="79"/>
  <c r="D1365" i="79"/>
  <c r="C1365" i="79"/>
  <c r="B1365" i="79"/>
  <c r="AE1364" i="79"/>
  <c r="R1364" i="79"/>
  <c r="P1364" i="79"/>
  <c r="T1364" i="79" s="1"/>
  <c r="O1364" i="79"/>
  <c r="N1364" i="79"/>
  <c r="M1364" i="79"/>
  <c r="L1364" i="79"/>
  <c r="K1364" i="79"/>
  <c r="J1364" i="79"/>
  <c r="I1364" i="79"/>
  <c r="H1364" i="79"/>
  <c r="G1364" i="79"/>
  <c r="F1364" i="79"/>
  <c r="E1364" i="79"/>
  <c r="D1364" i="79"/>
  <c r="C1364" i="79"/>
  <c r="B1364" i="79"/>
  <c r="AE1363" i="79"/>
  <c r="R1363" i="79"/>
  <c r="P1363" i="79"/>
  <c r="T1363" i="79" s="1"/>
  <c r="O1363" i="79"/>
  <c r="N1363" i="79"/>
  <c r="M1363" i="79"/>
  <c r="L1363" i="79"/>
  <c r="K1363" i="79"/>
  <c r="J1363" i="79"/>
  <c r="I1363" i="79"/>
  <c r="H1363" i="79"/>
  <c r="G1363" i="79"/>
  <c r="F1363" i="79"/>
  <c r="E1363" i="79"/>
  <c r="D1363" i="79"/>
  <c r="C1363" i="79"/>
  <c r="B1363" i="79"/>
  <c r="AE1362" i="79"/>
  <c r="R1362" i="79"/>
  <c r="P1362" i="79"/>
  <c r="T1362" i="79" s="1"/>
  <c r="O1362" i="79"/>
  <c r="N1362" i="79"/>
  <c r="M1362" i="79"/>
  <c r="L1362" i="79"/>
  <c r="K1362" i="79"/>
  <c r="J1362" i="79"/>
  <c r="I1362" i="79"/>
  <c r="H1362" i="79"/>
  <c r="G1362" i="79"/>
  <c r="F1362" i="79"/>
  <c r="E1362" i="79"/>
  <c r="D1362" i="79"/>
  <c r="C1362" i="79"/>
  <c r="B1362" i="79"/>
  <c r="AE1361" i="79"/>
  <c r="R1361" i="79"/>
  <c r="P1361" i="79"/>
  <c r="T1361" i="79" s="1"/>
  <c r="O1361" i="79"/>
  <c r="N1361" i="79"/>
  <c r="M1361" i="79"/>
  <c r="L1361" i="79"/>
  <c r="K1361" i="79"/>
  <c r="J1361" i="79"/>
  <c r="I1361" i="79"/>
  <c r="H1361" i="79"/>
  <c r="G1361" i="79"/>
  <c r="F1361" i="79"/>
  <c r="E1361" i="79"/>
  <c r="D1361" i="79"/>
  <c r="C1361" i="79"/>
  <c r="B1361" i="79"/>
  <c r="AE1360" i="79"/>
  <c r="R1360" i="79"/>
  <c r="P1360" i="79"/>
  <c r="T1360" i="79" s="1"/>
  <c r="O1360" i="79"/>
  <c r="N1360" i="79"/>
  <c r="M1360" i="79"/>
  <c r="L1360" i="79"/>
  <c r="K1360" i="79"/>
  <c r="J1360" i="79"/>
  <c r="I1360" i="79"/>
  <c r="H1360" i="79"/>
  <c r="G1360" i="79"/>
  <c r="F1360" i="79"/>
  <c r="E1360" i="79"/>
  <c r="D1360" i="79"/>
  <c r="C1360" i="79"/>
  <c r="B1360" i="79"/>
  <c r="AE1359" i="79"/>
  <c r="R1359" i="79"/>
  <c r="P1359" i="79"/>
  <c r="T1359" i="79" s="1"/>
  <c r="O1359" i="79"/>
  <c r="N1359" i="79"/>
  <c r="M1359" i="79"/>
  <c r="L1359" i="79"/>
  <c r="K1359" i="79"/>
  <c r="J1359" i="79"/>
  <c r="I1359" i="79"/>
  <c r="H1359" i="79"/>
  <c r="G1359" i="79"/>
  <c r="F1359" i="79"/>
  <c r="E1359" i="79"/>
  <c r="D1359" i="79"/>
  <c r="C1359" i="79"/>
  <c r="B1359" i="79"/>
  <c r="AE1358" i="79"/>
  <c r="R1358" i="79"/>
  <c r="P1358" i="79"/>
  <c r="T1358" i="79" s="1"/>
  <c r="O1358" i="79"/>
  <c r="N1358" i="79"/>
  <c r="M1358" i="79"/>
  <c r="L1358" i="79"/>
  <c r="K1358" i="79"/>
  <c r="J1358" i="79"/>
  <c r="I1358" i="79"/>
  <c r="H1358" i="79"/>
  <c r="G1358" i="79"/>
  <c r="F1358" i="79"/>
  <c r="E1358" i="79"/>
  <c r="D1358" i="79"/>
  <c r="C1358" i="79"/>
  <c r="B1358" i="79"/>
  <c r="AE1357" i="79"/>
  <c r="R1357" i="79"/>
  <c r="P1357" i="79"/>
  <c r="T1357" i="79" s="1"/>
  <c r="O1357" i="79"/>
  <c r="N1357" i="79"/>
  <c r="M1357" i="79"/>
  <c r="L1357" i="79"/>
  <c r="K1357" i="79"/>
  <c r="J1357" i="79"/>
  <c r="I1357" i="79"/>
  <c r="H1357" i="79"/>
  <c r="G1357" i="79"/>
  <c r="F1357" i="79"/>
  <c r="E1357" i="79"/>
  <c r="D1357" i="79"/>
  <c r="C1357" i="79"/>
  <c r="B1357" i="79"/>
  <c r="AE1356" i="79"/>
  <c r="R1356" i="79"/>
  <c r="P1356" i="79"/>
  <c r="T1356" i="79" s="1"/>
  <c r="O1356" i="79"/>
  <c r="N1356" i="79"/>
  <c r="M1356" i="79"/>
  <c r="L1356" i="79"/>
  <c r="K1356" i="79"/>
  <c r="J1356" i="79"/>
  <c r="I1356" i="79"/>
  <c r="H1356" i="79"/>
  <c r="G1356" i="79"/>
  <c r="F1356" i="79"/>
  <c r="E1356" i="79"/>
  <c r="D1356" i="79"/>
  <c r="C1356" i="79"/>
  <c r="B1356" i="79"/>
  <c r="AE1355" i="79"/>
  <c r="R1355" i="79"/>
  <c r="P1355" i="79"/>
  <c r="T1355" i="79" s="1"/>
  <c r="O1355" i="79"/>
  <c r="N1355" i="79"/>
  <c r="M1355" i="79"/>
  <c r="L1355" i="79"/>
  <c r="K1355" i="79"/>
  <c r="J1355" i="79"/>
  <c r="I1355" i="79"/>
  <c r="H1355" i="79"/>
  <c r="G1355" i="79"/>
  <c r="F1355" i="79"/>
  <c r="E1355" i="79"/>
  <c r="D1355" i="79"/>
  <c r="C1355" i="79"/>
  <c r="B1355" i="79"/>
  <c r="AE1354" i="79"/>
  <c r="R1354" i="79"/>
  <c r="P1354" i="79"/>
  <c r="T1354" i="79" s="1"/>
  <c r="O1354" i="79"/>
  <c r="N1354" i="79"/>
  <c r="M1354" i="79"/>
  <c r="L1354" i="79"/>
  <c r="K1354" i="79"/>
  <c r="J1354" i="79"/>
  <c r="I1354" i="79"/>
  <c r="H1354" i="79"/>
  <c r="G1354" i="79"/>
  <c r="F1354" i="79"/>
  <c r="E1354" i="79"/>
  <c r="D1354" i="79"/>
  <c r="C1354" i="79"/>
  <c r="B1354" i="79"/>
  <c r="AE1353" i="79"/>
  <c r="R1353" i="79"/>
  <c r="P1353" i="79"/>
  <c r="T1353" i="79" s="1"/>
  <c r="O1353" i="79"/>
  <c r="N1353" i="79"/>
  <c r="M1353" i="79"/>
  <c r="L1353" i="79"/>
  <c r="K1353" i="79"/>
  <c r="J1353" i="79"/>
  <c r="I1353" i="79"/>
  <c r="H1353" i="79"/>
  <c r="G1353" i="79"/>
  <c r="F1353" i="79"/>
  <c r="E1353" i="79"/>
  <c r="D1353" i="79"/>
  <c r="C1353" i="79"/>
  <c r="B1353" i="79"/>
  <c r="AE1352" i="79"/>
  <c r="R1352" i="79"/>
  <c r="P1352" i="79"/>
  <c r="T1352" i="79" s="1"/>
  <c r="O1352" i="79"/>
  <c r="N1352" i="79"/>
  <c r="M1352" i="79"/>
  <c r="L1352" i="79"/>
  <c r="K1352" i="79"/>
  <c r="J1352" i="79"/>
  <c r="I1352" i="79"/>
  <c r="H1352" i="79"/>
  <c r="G1352" i="79"/>
  <c r="F1352" i="79"/>
  <c r="E1352" i="79"/>
  <c r="D1352" i="79"/>
  <c r="C1352" i="79"/>
  <c r="B1352" i="79"/>
  <c r="AE1351" i="79"/>
  <c r="R1351" i="79"/>
  <c r="P1351" i="79"/>
  <c r="T1351" i="79" s="1"/>
  <c r="O1351" i="79"/>
  <c r="N1351" i="79"/>
  <c r="M1351" i="79"/>
  <c r="L1351" i="79"/>
  <c r="K1351" i="79"/>
  <c r="J1351" i="79"/>
  <c r="I1351" i="79"/>
  <c r="H1351" i="79"/>
  <c r="G1351" i="79"/>
  <c r="F1351" i="79"/>
  <c r="E1351" i="79"/>
  <c r="D1351" i="79"/>
  <c r="C1351" i="79"/>
  <c r="B1351" i="79"/>
  <c r="AE1350" i="79"/>
  <c r="R1350" i="79"/>
  <c r="P1350" i="79"/>
  <c r="T1350" i="79" s="1"/>
  <c r="O1350" i="79"/>
  <c r="N1350" i="79"/>
  <c r="M1350" i="79"/>
  <c r="L1350" i="79"/>
  <c r="K1350" i="79"/>
  <c r="J1350" i="79"/>
  <c r="I1350" i="79"/>
  <c r="H1350" i="79"/>
  <c r="G1350" i="79"/>
  <c r="F1350" i="79"/>
  <c r="E1350" i="79"/>
  <c r="D1350" i="79"/>
  <c r="C1350" i="79"/>
  <c r="B1350" i="79"/>
  <c r="AE1349" i="79"/>
  <c r="R1349" i="79"/>
  <c r="P1349" i="79"/>
  <c r="T1349" i="79" s="1"/>
  <c r="O1349" i="79"/>
  <c r="N1349" i="79"/>
  <c r="M1349" i="79"/>
  <c r="L1349" i="79"/>
  <c r="K1349" i="79"/>
  <c r="J1349" i="79"/>
  <c r="I1349" i="79"/>
  <c r="H1349" i="79"/>
  <c r="G1349" i="79"/>
  <c r="F1349" i="79"/>
  <c r="E1349" i="79"/>
  <c r="D1349" i="79"/>
  <c r="C1349" i="79"/>
  <c r="B1349" i="79"/>
  <c r="AE1348" i="79"/>
  <c r="R1348" i="79"/>
  <c r="P1348" i="79"/>
  <c r="T1348" i="79" s="1"/>
  <c r="O1348" i="79"/>
  <c r="N1348" i="79"/>
  <c r="M1348" i="79"/>
  <c r="L1348" i="79"/>
  <c r="K1348" i="79"/>
  <c r="J1348" i="79"/>
  <c r="I1348" i="79"/>
  <c r="H1348" i="79"/>
  <c r="G1348" i="79"/>
  <c r="F1348" i="79"/>
  <c r="E1348" i="79"/>
  <c r="D1348" i="79"/>
  <c r="C1348" i="79"/>
  <c r="B1348" i="79"/>
  <c r="AE1347" i="79"/>
  <c r="R1347" i="79"/>
  <c r="P1347" i="79"/>
  <c r="T1347" i="79" s="1"/>
  <c r="O1347" i="79"/>
  <c r="N1347" i="79"/>
  <c r="M1347" i="79"/>
  <c r="L1347" i="79"/>
  <c r="K1347" i="79"/>
  <c r="J1347" i="79"/>
  <c r="I1347" i="79"/>
  <c r="H1347" i="79"/>
  <c r="G1347" i="79"/>
  <c r="F1347" i="79"/>
  <c r="E1347" i="79"/>
  <c r="D1347" i="79"/>
  <c r="C1347" i="79"/>
  <c r="B1347" i="79"/>
  <c r="AE1346" i="79"/>
  <c r="R1346" i="79"/>
  <c r="P1346" i="79"/>
  <c r="T1346" i="79" s="1"/>
  <c r="O1346" i="79"/>
  <c r="N1346" i="79"/>
  <c r="M1346" i="79"/>
  <c r="L1346" i="79"/>
  <c r="K1346" i="79"/>
  <c r="J1346" i="79"/>
  <c r="I1346" i="79"/>
  <c r="H1346" i="79"/>
  <c r="G1346" i="79"/>
  <c r="F1346" i="79"/>
  <c r="E1346" i="79"/>
  <c r="D1346" i="79"/>
  <c r="C1346" i="79"/>
  <c r="B1346" i="79"/>
  <c r="AE1345" i="79"/>
  <c r="R1345" i="79"/>
  <c r="P1345" i="79"/>
  <c r="T1345" i="79" s="1"/>
  <c r="O1345" i="79"/>
  <c r="N1345" i="79"/>
  <c r="M1345" i="79"/>
  <c r="L1345" i="79"/>
  <c r="K1345" i="79"/>
  <c r="J1345" i="79"/>
  <c r="I1345" i="79"/>
  <c r="H1345" i="79"/>
  <c r="G1345" i="79"/>
  <c r="F1345" i="79"/>
  <c r="E1345" i="79"/>
  <c r="D1345" i="79"/>
  <c r="C1345" i="79"/>
  <c r="B1345" i="79"/>
  <c r="AE1344" i="79"/>
  <c r="R1344" i="79"/>
  <c r="P1344" i="79"/>
  <c r="T1344" i="79" s="1"/>
  <c r="O1344" i="79"/>
  <c r="N1344" i="79"/>
  <c r="M1344" i="79"/>
  <c r="L1344" i="79"/>
  <c r="K1344" i="79"/>
  <c r="J1344" i="79"/>
  <c r="I1344" i="79"/>
  <c r="H1344" i="79"/>
  <c r="G1344" i="79"/>
  <c r="F1344" i="79"/>
  <c r="E1344" i="79"/>
  <c r="D1344" i="79"/>
  <c r="C1344" i="79"/>
  <c r="B1344" i="79"/>
  <c r="AE1343" i="79"/>
  <c r="R1343" i="79"/>
  <c r="P1343" i="79"/>
  <c r="T1343" i="79" s="1"/>
  <c r="O1343" i="79"/>
  <c r="N1343" i="79"/>
  <c r="M1343" i="79"/>
  <c r="L1343" i="79"/>
  <c r="K1343" i="79"/>
  <c r="J1343" i="79"/>
  <c r="I1343" i="79"/>
  <c r="H1343" i="79"/>
  <c r="G1343" i="79"/>
  <c r="F1343" i="79"/>
  <c r="E1343" i="79"/>
  <c r="D1343" i="79"/>
  <c r="C1343" i="79"/>
  <c r="B1343" i="79"/>
  <c r="AE1342" i="79"/>
  <c r="R1342" i="79"/>
  <c r="P1342" i="79"/>
  <c r="T1342" i="79" s="1"/>
  <c r="O1342" i="79"/>
  <c r="N1342" i="79"/>
  <c r="M1342" i="79"/>
  <c r="L1342" i="79"/>
  <c r="K1342" i="79"/>
  <c r="J1342" i="79"/>
  <c r="I1342" i="79"/>
  <c r="H1342" i="79"/>
  <c r="G1342" i="79"/>
  <c r="F1342" i="79"/>
  <c r="E1342" i="79"/>
  <c r="D1342" i="79"/>
  <c r="C1342" i="79"/>
  <c r="B1342" i="79"/>
  <c r="AE1341" i="79"/>
  <c r="R1341" i="79"/>
  <c r="P1341" i="79"/>
  <c r="T1341" i="79" s="1"/>
  <c r="O1341" i="79"/>
  <c r="N1341" i="79"/>
  <c r="M1341" i="79"/>
  <c r="L1341" i="79"/>
  <c r="K1341" i="79"/>
  <c r="J1341" i="79"/>
  <c r="I1341" i="79"/>
  <c r="H1341" i="79"/>
  <c r="G1341" i="79"/>
  <c r="F1341" i="79"/>
  <c r="E1341" i="79"/>
  <c r="D1341" i="79"/>
  <c r="C1341" i="79"/>
  <c r="B1341" i="79"/>
  <c r="AE1340" i="79"/>
  <c r="R1340" i="79"/>
  <c r="P1340" i="79"/>
  <c r="T1340" i="79" s="1"/>
  <c r="O1340" i="79"/>
  <c r="N1340" i="79"/>
  <c r="M1340" i="79"/>
  <c r="L1340" i="79"/>
  <c r="K1340" i="79"/>
  <c r="J1340" i="79"/>
  <c r="I1340" i="79"/>
  <c r="H1340" i="79"/>
  <c r="G1340" i="79"/>
  <c r="F1340" i="79"/>
  <c r="E1340" i="79"/>
  <c r="D1340" i="79"/>
  <c r="C1340" i="79"/>
  <c r="B1340" i="79"/>
  <c r="AE1339" i="79"/>
  <c r="R1339" i="79"/>
  <c r="P1339" i="79"/>
  <c r="T1339" i="79" s="1"/>
  <c r="O1339" i="79"/>
  <c r="N1339" i="79"/>
  <c r="M1339" i="79"/>
  <c r="L1339" i="79"/>
  <c r="K1339" i="79"/>
  <c r="J1339" i="79"/>
  <c r="I1339" i="79"/>
  <c r="H1339" i="79"/>
  <c r="G1339" i="79"/>
  <c r="F1339" i="79"/>
  <c r="E1339" i="79"/>
  <c r="D1339" i="79"/>
  <c r="C1339" i="79"/>
  <c r="B1339" i="79"/>
  <c r="AE1338" i="79"/>
  <c r="R1338" i="79"/>
  <c r="P1338" i="79"/>
  <c r="T1338" i="79" s="1"/>
  <c r="O1338" i="79"/>
  <c r="N1338" i="79"/>
  <c r="M1338" i="79"/>
  <c r="L1338" i="79"/>
  <c r="K1338" i="79"/>
  <c r="J1338" i="79"/>
  <c r="I1338" i="79"/>
  <c r="H1338" i="79"/>
  <c r="G1338" i="79"/>
  <c r="F1338" i="79"/>
  <c r="E1338" i="79"/>
  <c r="D1338" i="79"/>
  <c r="C1338" i="79"/>
  <c r="B1338" i="79"/>
  <c r="AE1337" i="79"/>
  <c r="R1337" i="79"/>
  <c r="P1337" i="79"/>
  <c r="T1337" i="79" s="1"/>
  <c r="O1337" i="79"/>
  <c r="N1337" i="79"/>
  <c r="M1337" i="79"/>
  <c r="L1337" i="79"/>
  <c r="K1337" i="79"/>
  <c r="J1337" i="79"/>
  <c r="I1337" i="79"/>
  <c r="H1337" i="79"/>
  <c r="G1337" i="79"/>
  <c r="F1337" i="79"/>
  <c r="E1337" i="79"/>
  <c r="D1337" i="79"/>
  <c r="C1337" i="79"/>
  <c r="B1337" i="79"/>
  <c r="AE1336" i="79"/>
  <c r="R1336" i="79"/>
  <c r="P1336" i="79"/>
  <c r="T1336" i="79" s="1"/>
  <c r="O1336" i="79"/>
  <c r="N1336" i="79"/>
  <c r="M1336" i="79"/>
  <c r="L1336" i="79"/>
  <c r="K1336" i="79"/>
  <c r="J1336" i="79"/>
  <c r="I1336" i="79"/>
  <c r="H1336" i="79"/>
  <c r="G1336" i="79"/>
  <c r="F1336" i="79"/>
  <c r="E1336" i="79"/>
  <c r="D1336" i="79"/>
  <c r="C1336" i="79"/>
  <c r="B1336" i="79"/>
  <c r="AE1335" i="79"/>
  <c r="R1335" i="79"/>
  <c r="P1335" i="79"/>
  <c r="T1335" i="79" s="1"/>
  <c r="O1335" i="79"/>
  <c r="N1335" i="79"/>
  <c r="M1335" i="79"/>
  <c r="L1335" i="79"/>
  <c r="K1335" i="79"/>
  <c r="J1335" i="79"/>
  <c r="I1335" i="79"/>
  <c r="H1335" i="79"/>
  <c r="G1335" i="79"/>
  <c r="F1335" i="79"/>
  <c r="E1335" i="79"/>
  <c r="D1335" i="79"/>
  <c r="C1335" i="79"/>
  <c r="B1335" i="79"/>
  <c r="AE1334" i="79"/>
  <c r="R1334" i="79"/>
  <c r="P1334" i="79"/>
  <c r="T1334" i="79" s="1"/>
  <c r="O1334" i="79"/>
  <c r="N1334" i="79"/>
  <c r="M1334" i="79"/>
  <c r="L1334" i="79"/>
  <c r="K1334" i="79"/>
  <c r="J1334" i="79"/>
  <c r="I1334" i="79"/>
  <c r="H1334" i="79"/>
  <c r="G1334" i="79"/>
  <c r="F1334" i="79"/>
  <c r="E1334" i="79"/>
  <c r="D1334" i="79"/>
  <c r="C1334" i="79"/>
  <c r="B1334" i="79"/>
  <c r="AE1333" i="79"/>
  <c r="R1333" i="79"/>
  <c r="P1333" i="79"/>
  <c r="T1333" i="79" s="1"/>
  <c r="O1333" i="79"/>
  <c r="N1333" i="79"/>
  <c r="M1333" i="79"/>
  <c r="L1333" i="79"/>
  <c r="K1333" i="79"/>
  <c r="J1333" i="79"/>
  <c r="I1333" i="79"/>
  <c r="H1333" i="79"/>
  <c r="G1333" i="79"/>
  <c r="F1333" i="79"/>
  <c r="E1333" i="79"/>
  <c r="D1333" i="79"/>
  <c r="C1333" i="79"/>
  <c r="B1333" i="79"/>
  <c r="AE1332" i="79"/>
  <c r="R1332" i="79"/>
  <c r="P1332" i="79"/>
  <c r="T1332" i="79" s="1"/>
  <c r="O1332" i="79"/>
  <c r="N1332" i="79"/>
  <c r="M1332" i="79"/>
  <c r="L1332" i="79"/>
  <c r="K1332" i="79"/>
  <c r="J1332" i="79"/>
  <c r="I1332" i="79"/>
  <c r="H1332" i="79"/>
  <c r="G1332" i="79"/>
  <c r="F1332" i="79"/>
  <c r="E1332" i="79"/>
  <c r="D1332" i="79"/>
  <c r="C1332" i="79"/>
  <c r="B1332" i="79"/>
  <c r="AE1331" i="79"/>
  <c r="R1331" i="79"/>
  <c r="P1331" i="79"/>
  <c r="T1331" i="79" s="1"/>
  <c r="O1331" i="79"/>
  <c r="N1331" i="79"/>
  <c r="M1331" i="79"/>
  <c r="L1331" i="79"/>
  <c r="K1331" i="79"/>
  <c r="J1331" i="79"/>
  <c r="I1331" i="79"/>
  <c r="H1331" i="79"/>
  <c r="G1331" i="79"/>
  <c r="F1331" i="79"/>
  <c r="E1331" i="79"/>
  <c r="D1331" i="79"/>
  <c r="C1331" i="79"/>
  <c r="B1331" i="79"/>
  <c r="AE1330" i="79"/>
  <c r="R1330" i="79"/>
  <c r="P1330" i="79"/>
  <c r="T1330" i="79" s="1"/>
  <c r="O1330" i="79"/>
  <c r="N1330" i="79"/>
  <c r="M1330" i="79"/>
  <c r="L1330" i="79"/>
  <c r="K1330" i="79"/>
  <c r="J1330" i="79"/>
  <c r="I1330" i="79"/>
  <c r="H1330" i="79"/>
  <c r="G1330" i="79"/>
  <c r="F1330" i="79"/>
  <c r="E1330" i="79"/>
  <c r="D1330" i="79"/>
  <c r="C1330" i="79"/>
  <c r="B1330" i="79"/>
  <c r="AE1329" i="79"/>
  <c r="R1329" i="79"/>
  <c r="P1329" i="79"/>
  <c r="T1329" i="79" s="1"/>
  <c r="O1329" i="79"/>
  <c r="N1329" i="79"/>
  <c r="M1329" i="79"/>
  <c r="L1329" i="79"/>
  <c r="K1329" i="79"/>
  <c r="J1329" i="79"/>
  <c r="I1329" i="79"/>
  <c r="H1329" i="79"/>
  <c r="G1329" i="79"/>
  <c r="F1329" i="79"/>
  <c r="E1329" i="79"/>
  <c r="D1329" i="79"/>
  <c r="C1329" i="79"/>
  <c r="B1329" i="79"/>
  <c r="AE1328" i="79"/>
  <c r="R1328" i="79"/>
  <c r="P1328" i="79"/>
  <c r="T1328" i="79" s="1"/>
  <c r="O1328" i="79"/>
  <c r="N1328" i="79"/>
  <c r="M1328" i="79"/>
  <c r="L1328" i="79"/>
  <c r="K1328" i="79"/>
  <c r="J1328" i="79"/>
  <c r="I1328" i="79"/>
  <c r="H1328" i="79"/>
  <c r="G1328" i="79"/>
  <c r="F1328" i="79"/>
  <c r="E1328" i="79"/>
  <c r="D1328" i="79"/>
  <c r="C1328" i="79"/>
  <c r="B1328" i="79"/>
  <c r="AE1327" i="79"/>
  <c r="R1327" i="79"/>
  <c r="P1327" i="79"/>
  <c r="T1327" i="79" s="1"/>
  <c r="O1327" i="79"/>
  <c r="N1327" i="79"/>
  <c r="M1327" i="79"/>
  <c r="L1327" i="79"/>
  <c r="K1327" i="79"/>
  <c r="J1327" i="79"/>
  <c r="I1327" i="79"/>
  <c r="H1327" i="79"/>
  <c r="G1327" i="79"/>
  <c r="F1327" i="79"/>
  <c r="E1327" i="79"/>
  <c r="D1327" i="79"/>
  <c r="C1327" i="79"/>
  <c r="B1327" i="79"/>
  <c r="AE1326" i="79"/>
  <c r="R1326" i="79"/>
  <c r="P1326" i="79"/>
  <c r="T1326" i="79" s="1"/>
  <c r="O1326" i="79"/>
  <c r="N1326" i="79"/>
  <c r="M1326" i="79"/>
  <c r="L1326" i="79"/>
  <c r="K1326" i="79"/>
  <c r="J1326" i="79"/>
  <c r="I1326" i="79"/>
  <c r="H1326" i="79"/>
  <c r="G1326" i="79"/>
  <c r="F1326" i="79"/>
  <c r="E1326" i="79"/>
  <c r="D1326" i="79"/>
  <c r="C1326" i="79"/>
  <c r="B1326" i="79"/>
  <c r="AE1325" i="79"/>
  <c r="R1325" i="79"/>
  <c r="P1325" i="79"/>
  <c r="T1325" i="79" s="1"/>
  <c r="O1325" i="79"/>
  <c r="N1325" i="79"/>
  <c r="M1325" i="79"/>
  <c r="L1325" i="79"/>
  <c r="K1325" i="79"/>
  <c r="J1325" i="79"/>
  <c r="I1325" i="79"/>
  <c r="H1325" i="79"/>
  <c r="G1325" i="79"/>
  <c r="F1325" i="79"/>
  <c r="E1325" i="79"/>
  <c r="D1325" i="79"/>
  <c r="C1325" i="79"/>
  <c r="B1325" i="79"/>
  <c r="AE1324" i="79"/>
  <c r="R1324" i="79"/>
  <c r="P1324" i="79"/>
  <c r="T1324" i="79" s="1"/>
  <c r="O1324" i="79"/>
  <c r="N1324" i="79"/>
  <c r="M1324" i="79"/>
  <c r="L1324" i="79"/>
  <c r="K1324" i="79"/>
  <c r="J1324" i="79"/>
  <c r="I1324" i="79"/>
  <c r="H1324" i="79"/>
  <c r="G1324" i="79"/>
  <c r="F1324" i="79"/>
  <c r="E1324" i="79"/>
  <c r="D1324" i="79"/>
  <c r="C1324" i="79"/>
  <c r="B1324" i="79"/>
  <c r="AE1323" i="79"/>
  <c r="R1323" i="79"/>
  <c r="P1323" i="79"/>
  <c r="T1323" i="79" s="1"/>
  <c r="O1323" i="79"/>
  <c r="N1323" i="79"/>
  <c r="M1323" i="79"/>
  <c r="L1323" i="79"/>
  <c r="K1323" i="79"/>
  <c r="J1323" i="79"/>
  <c r="I1323" i="79"/>
  <c r="H1323" i="79"/>
  <c r="G1323" i="79"/>
  <c r="F1323" i="79"/>
  <c r="E1323" i="79"/>
  <c r="D1323" i="79"/>
  <c r="C1323" i="79"/>
  <c r="B1323" i="79"/>
  <c r="AE1322" i="79"/>
  <c r="R1322" i="79"/>
  <c r="P1322" i="79"/>
  <c r="T1322" i="79" s="1"/>
  <c r="O1322" i="79"/>
  <c r="N1322" i="79"/>
  <c r="M1322" i="79"/>
  <c r="L1322" i="79"/>
  <c r="K1322" i="79"/>
  <c r="J1322" i="79"/>
  <c r="I1322" i="79"/>
  <c r="H1322" i="79"/>
  <c r="G1322" i="79"/>
  <c r="F1322" i="79"/>
  <c r="E1322" i="79"/>
  <c r="D1322" i="79"/>
  <c r="C1322" i="79"/>
  <c r="B1322" i="79"/>
  <c r="AE1321" i="79"/>
  <c r="R1321" i="79"/>
  <c r="P1321" i="79"/>
  <c r="T1321" i="79" s="1"/>
  <c r="O1321" i="79"/>
  <c r="N1321" i="79"/>
  <c r="M1321" i="79"/>
  <c r="L1321" i="79"/>
  <c r="K1321" i="79"/>
  <c r="J1321" i="79"/>
  <c r="I1321" i="79"/>
  <c r="H1321" i="79"/>
  <c r="G1321" i="79"/>
  <c r="F1321" i="79"/>
  <c r="E1321" i="79"/>
  <c r="D1321" i="79"/>
  <c r="C1321" i="79"/>
  <c r="B1321" i="79"/>
  <c r="AE1320" i="79"/>
  <c r="R1320" i="79"/>
  <c r="P1320" i="79"/>
  <c r="T1320" i="79" s="1"/>
  <c r="O1320" i="79"/>
  <c r="N1320" i="79"/>
  <c r="M1320" i="79"/>
  <c r="L1320" i="79"/>
  <c r="K1320" i="79"/>
  <c r="J1320" i="79"/>
  <c r="I1320" i="79"/>
  <c r="H1320" i="79"/>
  <c r="G1320" i="79"/>
  <c r="F1320" i="79"/>
  <c r="E1320" i="79"/>
  <c r="D1320" i="79"/>
  <c r="C1320" i="79"/>
  <c r="B1320" i="79"/>
  <c r="AE1319" i="79"/>
  <c r="R1319" i="79"/>
  <c r="P1319" i="79"/>
  <c r="T1319" i="79" s="1"/>
  <c r="O1319" i="79"/>
  <c r="N1319" i="79"/>
  <c r="M1319" i="79"/>
  <c r="L1319" i="79"/>
  <c r="K1319" i="79"/>
  <c r="J1319" i="79"/>
  <c r="I1319" i="79"/>
  <c r="H1319" i="79"/>
  <c r="G1319" i="79"/>
  <c r="F1319" i="79"/>
  <c r="E1319" i="79"/>
  <c r="D1319" i="79"/>
  <c r="C1319" i="79"/>
  <c r="B1319" i="79"/>
  <c r="AE1318" i="79"/>
  <c r="R1318" i="79"/>
  <c r="P1318" i="79"/>
  <c r="T1318" i="79" s="1"/>
  <c r="O1318" i="79"/>
  <c r="N1318" i="79"/>
  <c r="M1318" i="79"/>
  <c r="L1318" i="79"/>
  <c r="K1318" i="79"/>
  <c r="J1318" i="79"/>
  <c r="I1318" i="79"/>
  <c r="H1318" i="79"/>
  <c r="G1318" i="79"/>
  <c r="F1318" i="79"/>
  <c r="E1318" i="79"/>
  <c r="D1318" i="79"/>
  <c r="C1318" i="79"/>
  <c r="B1318" i="79"/>
  <c r="AE1317" i="79"/>
  <c r="R1317" i="79"/>
  <c r="P1317" i="79"/>
  <c r="T1317" i="79" s="1"/>
  <c r="O1317" i="79"/>
  <c r="N1317" i="79"/>
  <c r="M1317" i="79"/>
  <c r="L1317" i="79"/>
  <c r="K1317" i="79"/>
  <c r="J1317" i="79"/>
  <c r="I1317" i="79"/>
  <c r="H1317" i="79"/>
  <c r="G1317" i="79"/>
  <c r="F1317" i="79"/>
  <c r="E1317" i="79"/>
  <c r="D1317" i="79"/>
  <c r="C1317" i="79"/>
  <c r="B1317" i="79"/>
  <c r="AE1316" i="79"/>
  <c r="R1316" i="79"/>
  <c r="P1316" i="79"/>
  <c r="T1316" i="79" s="1"/>
  <c r="O1316" i="79"/>
  <c r="N1316" i="79"/>
  <c r="M1316" i="79"/>
  <c r="L1316" i="79"/>
  <c r="K1316" i="79"/>
  <c r="J1316" i="79"/>
  <c r="I1316" i="79"/>
  <c r="H1316" i="79"/>
  <c r="G1316" i="79"/>
  <c r="F1316" i="79"/>
  <c r="E1316" i="79"/>
  <c r="D1316" i="79"/>
  <c r="C1316" i="79"/>
  <c r="B1316" i="79"/>
  <c r="AE1315" i="79"/>
  <c r="R1315" i="79"/>
  <c r="P1315" i="79"/>
  <c r="T1315" i="79" s="1"/>
  <c r="O1315" i="79"/>
  <c r="N1315" i="79"/>
  <c r="M1315" i="79"/>
  <c r="L1315" i="79"/>
  <c r="K1315" i="79"/>
  <c r="J1315" i="79"/>
  <c r="I1315" i="79"/>
  <c r="H1315" i="79"/>
  <c r="G1315" i="79"/>
  <c r="F1315" i="79"/>
  <c r="E1315" i="79"/>
  <c r="D1315" i="79"/>
  <c r="C1315" i="79"/>
  <c r="B1315" i="79"/>
  <c r="AE1314" i="79"/>
  <c r="R1314" i="79"/>
  <c r="AG1314" i="79" s="1"/>
  <c r="P1314" i="79"/>
  <c r="T1314" i="79" s="1"/>
  <c r="O1314" i="79"/>
  <c r="N1314" i="79"/>
  <c r="M1314" i="79"/>
  <c r="L1314" i="79"/>
  <c r="K1314" i="79"/>
  <c r="J1314" i="79"/>
  <c r="I1314" i="79"/>
  <c r="H1314" i="79"/>
  <c r="G1314" i="79"/>
  <c r="F1314" i="79"/>
  <c r="E1314" i="79"/>
  <c r="D1314" i="79"/>
  <c r="C1314" i="79"/>
  <c r="B1314" i="79"/>
  <c r="AE1313" i="79"/>
  <c r="R1313" i="79"/>
  <c r="P1313" i="79"/>
  <c r="T1313" i="79" s="1"/>
  <c r="AG1313" i="79" s="1"/>
  <c r="O1313" i="79"/>
  <c r="N1313" i="79"/>
  <c r="M1313" i="79"/>
  <c r="L1313" i="79"/>
  <c r="K1313" i="79"/>
  <c r="J1313" i="79"/>
  <c r="I1313" i="79"/>
  <c r="H1313" i="79"/>
  <c r="G1313" i="79"/>
  <c r="F1313" i="79"/>
  <c r="E1313" i="79"/>
  <c r="D1313" i="79"/>
  <c r="C1313" i="79"/>
  <c r="B1313" i="79"/>
  <c r="AE1312" i="79"/>
  <c r="R1312" i="79"/>
  <c r="P1312" i="79"/>
  <c r="T1312" i="79" s="1"/>
  <c r="O1312" i="79"/>
  <c r="N1312" i="79"/>
  <c r="M1312" i="79"/>
  <c r="L1312" i="79"/>
  <c r="K1312" i="79"/>
  <c r="J1312" i="79"/>
  <c r="I1312" i="79"/>
  <c r="H1312" i="79"/>
  <c r="G1312" i="79"/>
  <c r="F1312" i="79"/>
  <c r="E1312" i="79"/>
  <c r="D1312" i="79"/>
  <c r="C1312" i="79"/>
  <c r="B1312" i="79"/>
  <c r="AE1311" i="79"/>
  <c r="R1311" i="79"/>
  <c r="P1311" i="79"/>
  <c r="T1311" i="79" s="1"/>
  <c r="AG1311" i="79" s="1"/>
  <c r="O1311" i="79"/>
  <c r="N1311" i="79"/>
  <c r="M1311" i="79"/>
  <c r="L1311" i="79"/>
  <c r="K1311" i="79"/>
  <c r="J1311" i="79"/>
  <c r="I1311" i="79"/>
  <c r="H1311" i="79"/>
  <c r="G1311" i="79"/>
  <c r="F1311" i="79"/>
  <c r="E1311" i="79"/>
  <c r="D1311" i="79"/>
  <c r="C1311" i="79"/>
  <c r="B1311" i="79"/>
  <c r="AE1310" i="79"/>
  <c r="R1310" i="79"/>
  <c r="P1310" i="79"/>
  <c r="T1310" i="79" s="1"/>
  <c r="O1310" i="79"/>
  <c r="N1310" i="79"/>
  <c r="M1310" i="79"/>
  <c r="L1310" i="79"/>
  <c r="K1310" i="79"/>
  <c r="J1310" i="79"/>
  <c r="I1310" i="79"/>
  <c r="H1310" i="79"/>
  <c r="G1310" i="79"/>
  <c r="F1310" i="79"/>
  <c r="E1310" i="79"/>
  <c r="D1310" i="79"/>
  <c r="C1310" i="79"/>
  <c r="B1310" i="79"/>
  <c r="AE1309" i="79"/>
  <c r="R1309" i="79"/>
  <c r="P1309" i="79"/>
  <c r="T1309" i="79" s="1"/>
  <c r="AG1309" i="79" s="1"/>
  <c r="O1309" i="79"/>
  <c r="N1309" i="79"/>
  <c r="M1309" i="79"/>
  <c r="L1309" i="79"/>
  <c r="K1309" i="79"/>
  <c r="J1309" i="79"/>
  <c r="I1309" i="79"/>
  <c r="H1309" i="79"/>
  <c r="G1309" i="79"/>
  <c r="F1309" i="79"/>
  <c r="E1309" i="79"/>
  <c r="D1309" i="79"/>
  <c r="C1309" i="79"/>
  <c r="B1309" i="79"/>
  <c r="AE1308" i="79"/>
  <c r="R1308" i="79"/>
  <c r="P1308" i="79"/>
  <c r="T1308" i="79" s="1"/>
  <c r="O1308" i="79"/>
  <c r="N1308" i="79"/>
  <c r="M1308" i="79"/>
  <c r="L1308" i="79"/>
  <c r="K1308" i="79"/>
  <c r="J1308" i="79"/>
  <c r="I1308" i="79"/>
  <c r="H1308" i="79"/>
  <c r="G1308" i="79"/>
  <c r="F1308" i="79"/>
  <c r="E1308" i="79"/>
  <c r="D1308" i="79"/>
  <c r="C1308" i="79"/>
  <c r="B1308" i="79"/>
  <c r="AE1307" i="79"/>
  <c r="R1307" i="79"/>
  <c r="P1307" i="79"/>
  <c r="T1307" i="79" s="1"/>
  <c r="AG1307" i="79" s="1"/>
  <c r="O1307" i="79"/>
  <c r="N1307" i="79"/>
  <c r="M1307" i="79"/>
  <c r="L1307" i="79"/>
  <c r="K1307" i="79"/>
  <c r="J1307" i="79"/>
  <c r="I1307" i="79"/>
  <c r="H1307" i="79"/>
  <c r="G1307" i="79"/>
  <c r="F1307" i="79"/>
  <c r="E1307" i="79"/>
  <c r="D1307" i="79"/>
  <c r="C1307" i="79"/>
  <c r="B1307" i="79"/>
  <c r="AE1306" i="79"/>
  <c r="R1306" i="79"/>
  <c r="P1306" i="79"/>
  <c r="T1306" i="79" s="1"/>
  <c r="O1306" i="79"/>
  <c r="N1306" i="79"/>
  <c r="M1306" i="79"/>
  <c r="L1306" i="79"/>
  <c r="K1306" i="79"/>
  <c r="J1306" i="79"/>
  <c r="I1306" i="79"/>
  <c r="H1306" i="79"/>
  <c r="G1306" i="79"/>
  <c r="F1306" i="79"/>
  <c r="E1306" i="79"/>
  <c r="D1306" i="79"/>
  <c r="C1306" i="79"/>
  <c r="B1306" i="79"/>
  <c r="AE1305" i="79"/>
  <c r="R1305" i="79"/>
  <c r="P1305" i="79"/>
  <c r="T1305" i="79" s="1"/>
  <c r="AG1305" i="79" s="1"/>
  <c r="O1305" i="79"/>
  <c r="N1305" i="79"/>
  <c r="M1305" i="79"/>
  <c r="L1305" i="79"/>
  <c r="K1305" i="79"/>
  <c r="J1305" i="79"/>
  <c r="I1305" i="79"/>
  <c r="H1305" i="79"/>
  <c r="G1305" i="79"/>
  <c r="F1305" i="79"/>
  <c r="E1305" i="79"/>
  <c r="D1305" i="79"/>
  <c r="C1305" i="79"/>
  <c r="B1305" i="79"/>
  <c r="AE1304" i="79"/>
  <c r="R1304" i="79"/>
  <c r="P1304" i="79"/>
  <c r="T1304" i="79" s="1"/>
  <c r="O1304" i="79"/>
  <c r="N1304" i="79"/>
  <c r="M1304" i="79"/>
  <c r="L1304" i="79"/>
  <c r="K1304" i="79"/>
  <c r="J1304" i="79"/>
  <c r="I1304" i="79"/>
  <c r="H1304" i="79"/>
  <c r="G1304" i="79"/>
  <c r="F1304" i="79"/>
  <c r="E1304" i="79"/>
  <c r="D1304" i="79"/>
  <c r="C1304" i="79"/>
  <c r="B1304" i="79"/>
  <c r="AE1303" i="79"/>
  <c r="R1303" i="79"/>
  <c r="P1303" i="79"/>
  <c r="T1303" i="79" s="1"/>
  <c r="AG1303" i="79" s="1"/>
  <c r="O1303" i="79"/>
  <c r="N1303" i="79"/>
  <c r="M1303" i="79"/>
  <c r="L1303" i="79"/>
  <c r="K1303" i="79"/>
  <c r="J1303" i="79"/>
  <c r="I1303" i="79"/>
  <c r="H1303" i="79"/>
  <c r="G1303" i="79"/>
  <c r="F1303" i="79"/>
  <c r="E1303" i="79"/>
  <c r="D1303" i="79"/>
  <c r="C1303" i="79"/>
  <c r="B1303" i="79"/>
  <c r="AE1302" i="79"/>
  <c r="R1302" i="79"/>
  <c r="P1302" i="79"/>
  <c r="T1302" i="79" s="1"/>
  <c r="O1302" i="79"/>
  <c r="N1302" i="79"/>
  <c r="M1302" i="79"/>
  <c r="L1302" i="79"/>
  <c r="K1302" i="79"/>
  <c r="J1302" i="79"/>
  <c r="I1302" i="79"/>
  <c r="H1302" i="79"/>
  <c r="G1302" i="79"/>
  <c r="F1302" i="79"/>
  <c r="E1302" i="79"/>
  <c r="D1302" i="79"/>
  <c r="C1302" i="79"/>
  <c r="B1302" i="79"/>
  <c r="AE1301" i="79"/>
  <c r="R1301" i="79"/>
  <c r="P1301" i="79"/>
  <c r="T1301" i="79" s="1"/>
  <c r="AG1301" i="79" s="1"/>
  <c r="O1301" i="79"/>
  <c r="N1301" i="79"/>
  <c r="M1301" i="79"/>
  <c r="L1301" i="79"/>
  <c r="K1301" i="79"/>
  <c r="J1301" i="79"/>
  <c r="I1301" i="79"/>
  <c r="H1301" i="79"/>
  <c r="G1301" i="79"/>
  <c r="F1301" i="79"/>
  <c r="E1301" i="79"/>
  <c r="D1301" i="79"/>
  <c r="C1301" i="79"/>
  <c r="B1301" i="79"/>
  <c r="AE1300" i="79"/>
  <c r="R1300" i="79"/>
  <c r="P1300" i="79"/>
  <c r="T1300" i="79" s="1"/>
  <c r="O1300" i="79"/>
  <c r="N1300" i="79"/>
  <c r="M1300" i="79"/>
  <c r="L1300" i="79"/>
  <c r="K1300" i="79"/>
  <c r="J1300" i="79"/>
  <c r="I1300" i="79"/>
  <c r="H1300" i="79"/>
  <c r="G1300" i="79"/>
  <c r="F1300" i="79"/>
  <c r="E1300" i="79"/>
  <c r="D1300" i="79"/>
  <c r="C1300" i="79"/>
  <c r="B1300" i="79"/>
  <c r="AE1299" i="79"/>
  <c r="R1299" i="79"/>
  <c r="P1299" i="79"/>
  <c r="T1299" i="79" s="1"/>
  <c r="AG1299" i="79" s="1"/>
  <c r="O1299" i="79"/>
  <c r="N1299" i="79"/>
  <c r="M1299" i="79"/>
  <c r="L1299" i="79"/>
  <c r="K1299" i="79"/>
  <c r="J1299" i="79"/>
  <c r="I1299" i="79"/>
  <c r="H1299" i="79"/>
  <c r="G1299" i="79"/>
  <c r="F1299" i="79"/>
  <c r="E1299" i="79"/>
  <c r="D1299" i="79"/>
  <c r="C1299" i="79"/>
  <c r="B1299" i="79"/>
  <c r="AE1298" i="79"/>
  <c r="R1298" i="79"/>
  <c r="P1298" i="79"/>
  <c r="T1298" i="79" s="1"/>
  <c r="O1298" i="79"/>
  <c r="N1298" i="79"/>
  <c r="M1298" i="79"/>
  <c r="L1298" i="79"/>
  <c r="K1298" i="79"/>
  <c r="J1298" i="79"/>
  <c r="I1298" i="79"/>
  <c r="H1298" i="79"/>
  <c r="G1298" i="79"/>
  <c r="F1298" i="79"/>
  <c r="E1298" i="79"/>
  <c r="D1298" i="79"/>
  <c r="C1298" i="79"/>
  <c r="B1298" i="79"/>
  <c r="AE1297" i="79"/>
  <c r="R1297" i="79"/>
  <c r="P1297" i="79"/>
  <c r="T1297" i="79" s="1"/>
  <c r="AG1297" i="79" s="1"/>
  <c r="O1297" i="79"/>
  <c r="N1297" i="79"/>
  <c r="M1297" i="79"/>
  <c r="L1297" i="79"/>
  <c r="K1297" i="79"/>
  <c r="J1297" i="79"/>
  <c r="I1297" i="79"/>
  <c r="H1297" i="79"/>
  <c r="G1297" i="79"/>
  <c r="F1297" i="79"/>
  <c r="E1297" i="79"/>
  <c r="D1297" i="79"/>
  <c r="C1297" i="79"/>
  <c r="B1297" i="79"/>
  <c r="AE1296" i="79"/>
  <c r="R1296" i="79"/>
  <c r="P1296" i="79"/>
  <c r="T1296" i="79" s="1"/>
  <c r="O1296" i="79"/>
  <c r="N1296" i="79"/>
  <c r="M1296" i="79"/>
  <c r="L1296" i="79"/>
  <c r="K1296" i="79"/>
  <c r="J1296" i="79"/>
  <c r="I1296" i="79"/>
  <c r="H1296" i="79"/>
  <c r="G1296" i="79"/>
  <c r="F1296" i="79"/>
  <c r="E1296" i="79"/>
  <c r="D1296" i="79"/>
  <c r="C1296" i="79"/>
  <c r="B1296" i="79"/>
  <c r="AE1295" i="79"/>
  <c r="R1295" i="79"/>
  <c r="P1295" i="79"/>
  <c r="T1295" i="79" s="1"/>
  <c r="AG1295" i="79" s="1"/>
  <c r="O1295" i="79"/>
  <c r="N1295" i="79"/>
  <c r="M1295" i="79"/>
  <c r="L1295" i="79"/>
  <c r="K1295" i="79"/>
  <c r="J1295" i="79"/>
  <c r="I1295" i="79"/>
  <c r="H1295" i="79"/>
  <c r="G1295" i="79"/>
  <c r="F1295" i="79"/>
  <c r="E1295" i="79"/>
  <c r="D1295" i="79"/>
  <c r="C1295" i="79"/>
  <c r="B1295" i="79"/>
  <c r="AE1294" i="79"/>
  <c r="R1294" i="79"/>
  <c r="P1294" i="79"/>
  <c r="T1294" i="79" s="1"/>
  <c r="O1294" i="79"/>
  <c r="N1294" i="79"/>
  <c r="M1294" i="79"/>
  <c r="L1294" i="79"/>
  <c r="K1294" i="79"/>
  <c r="J1294" i="79"/>
  <c r="I1294" i="79"/>
  <c r="H1294" i="79"/>
  <c r="G1294" i="79"/>
  <c r="F1294" i="79"/>
  <c r="E1294" i="79"/>
  <c r="D1294" i="79"/>
  <c r="C1294" i="79"/>
  <c r="B1294" i="79"/>
  <c r="AE1293" i="79"/>
  <c r="R1293" i="79"/>
  <c r="P1293" i="79"/>
  <c r="T1293" i="79" s="1"/>
  <c r="AG1293" i="79" s="1"/>
  <c r="O1293" i="79"/>
  <c r="N1293" i="79"/>
  <c r="M1293" i="79"/>
  <c r="L1293" i="79"/>
  <c r="K1293" i="79"/>
  <c r="J1293" i="79"/>
  <c r="I1293" i="79"/>
  <c r="H1293" i="79"/>
  <c r="G1293" i="79"/>
  <c r="F1293" i="79"/>
  <c r="E1293" i="79"/>
  <c r="D1293" i="79"/>
  <c r="C1293" i="79"/>
  <c r="B1293" i="79"/>
  <c r="AE1292" i="79"/>
  <c r="R1292" i="79"/>
  <c r="P1292" i="79"/>
  <c r="T1292" i="79" s="1"/>
  <c r="O1292" i="79"/>
  <c r="N1292" i="79"/>
  <c r="M1292" i="79"/>
  <c r="L1292" i="79"/>
  <c r="K1292" i="79"/>
  <c r="J1292" i="79"/>
  <c r="I1292" i="79"/>
  <c r="H1292" i="79"/>
  <c r="G1292" i="79"/>
  <c r="F1292" i="79"/>
  <c r="E1292" i="79"/>
  <c r="D1292" i="79"/>
  <c r="C1292" i="79"/>
  <c r="B1292" i="79"/>
  <c r="AE1291" i="79"/>
  <c r="R1291" i="79"/>
  <c r="P1291" i="79"/>
  <c r="T1291" i="79" s="1"/>
  <c r="AG1291" i="79" s="1"/>
  <c r="O1291" i="79"/>
  <c r="N1291" i="79"/>
  <c r="M1291" i="79"/>
  <c r="L1291" i="79"/>
  <c r="K1291" i="79"/>
  <c r="J1291" i="79"/>
  <c r="I1291" i="79"/>
  <c r="H1291" i="79"/>
  <c r="G1291" i="79"/>
  <c r="F1291" i="79"/>
  <c r="E1291" i="79"/>
  <c r="D1291" i="79"/>
  <c r="C1291" i="79"/>
  <c r="B1291" i="79"/>
  <c r="AE1290" i="79"/>
  <c r="R1290" i="79"/>
  <c r="P1290" i="79"/>
  <c r="T1290" i="79" s="1"/>
  <c r="O1290" i="79"/>
  <c r="N1290" i="79"/>
  <c r="M1290" i="79"/>
  <c r="L1290" i="79"/>
  <c r="K1290" i="79"/>
  <c r="J1290" i="79"/>
  <c r="I1290" i="79"/>
  <c r="H1290" i="79"/>
  <c r="G1290" i="79"/>
  <c r="F1290" i="79"/>
  <c r="E1290" i="79"/>
  <c r="D1290" i="79"/>
  <c r="C1290" i="79"/>
  <c r="B1290" i="79"/>
  <c r="AE1289" i="79"/>
  <c r="R1289" i="79"/>
  <c r="P1289" i="79"/>
  <c r="T1289" i="79" s="1"/>
  <c r="AG1289" i="79" s="1"/>
  <c r="O1289" i="79"/>
  <c r="N1289" i="79"/>
  <c r="M1289" i="79"/>
  <c r="L1289" i="79"/>
  <c r="K1289" i="79"/>
  <c r="J1289" i="79"/>
  <c r="I1289" i="79"/>
  <c r="H1289" i="79"/>
  <c r="G1289" i="79"/>
  <c r="F1289" i="79"/>
  <c r="E1289" i="79"/>
  <c r="D1289" i="79"/>
  <c r="C1289" i="79"/>
  <c r="B1289" i="79"/>
  <c r="AE1288" i="79"/>
  <c r="R1288" i="79"/>
  <c r="P1288" i="79"/>
  <c r="T1288" i="79" s="1"/>
  <c r="O1288" i="79"/>
  <c r="N1288" i="79"/>
  <c r="M1288" i="79"/>
  <c r="L1288" i="79"/>
  <c r="K1288" i="79"/>
  <c r="J1288" i="79"/>
  <c r="I1288" i="79"/>
  <c r="H1288" i="79"/>
  <c r="G1288" i="79"/>
  <c r="F1288" i="79"/>
  <c r="E1288" i="79"/>
  <c r="D1288" i="79"/>
  <c r="C1288" i="79"/>
  <c r="B1288" i="79"/>
  <c r="AE1287" i="79"/>
  <c r="R1287" i="79"/>
  <c r="P1287" i="79"/>
  <c r="T1287" i="79" s="1"/>
  <c r="AG1287" i="79" s="1"/>
  <c r="O1287" i="79"/>
  <c r="N1287" i="79"/>
  <c r="M1287" i="79"/>
  <c r="L1287" i="79"/>
  <c r="K1287" i="79"/>
  <c r="J1287" i="79"/>
  <c r="I1287" i="79"/>
  <c r="H1287" i="79"/>
  <c r="G1287" i="79"/>
  <c r="F1287" i="79"/>
  <c r="E1287" i="79"/>
  <c r="D1287" i="79"/>
  <c r="C1287" i="79"/>
  <c r="B1287" i="79"/>
  <c r="AE1286" i="79"/>
  <c r="R1286" i="79"/>
  <c r="P1286" i="79"/>
  <c r="T1286" i="79" s="1"/>
  <c r="O1286" i="79"/>
  <c r="N1286" i="79"/>
  <c r="M1286" i="79"/>
  <c r="L1286" i="79"/>
  <c r="K1286" i="79"/>
  <c r="J1286" i="79"/>
  <c r="I1286" i="79"/>
  <c r="H1286" i="79"/>
  <c r="G1286" i="79"/>
  <c r="F1286" i="79"/>
  <c r="E1286" i="79"/>
  <c r="D1286" i="79"/>
  <c r="C1286" i="79"/>
  <c r="B1286" i="79"/>
  <c r="AE1285" i="79"/>
  <c r="R1285" i="79"/>
  <c r="P1285" i="79"/>
  <c r="T1285" i="79" s="1"/>
  <c r="AG1285" i="79" s="1"/>
  <c r="O1285" i="79"/>
  <c r="N1285" i="79"/>
  <c r="M1285" i="79"/>
  <c r="L1285" i="79"/>
  <c r="K1285" i="79"/>
  <c r="J1285" i="79"/>
  <c r="I1285" i="79"/>
  <c r="H1285" i="79"/>
  <c r="G1285" i="79"/>
  <c r="F1285" i="79"/>
  <c r="E1285" i="79"/>
  <c r="D1285" i="79"/>
  <c r="C1285" i="79"/>
  <c r="B1285" i="79"/>
  <c r="AE1284" i="79"/>
  <c r="R1284" i="79"/>
  <c r="P1284" i="79"/>
  <c r="T1284" i="79" s="1"/>
  <c r="O1284" i="79"/>
  <c r="N1284" i="79"/>
  <c r="M1284" i="79"/>
  <c r="L1284" i="79"/>
  <c r="K1284" i="79"/>
  <c r="J1284" i="79"/>
  <c r="I1284" i="79"/>
  <c r="H1284" i="79"/>
  <c r="G1284" i="79"/>
  <c r="F1284" i="79"/>
  <c r="E1284" i="79"/>
  <c r="D1284" i="79"/>
  <c r="C1284" i="79"/>
  <c r="B1284" i="79"/>
  <c r="AE1283" i="79"/>
  <c r="R1283" i="79"/>
  <c r="P1283" i="79"/>
  <c r="T1283" i="79" s="1"/>
  <c r="AG1283" i="79" s="1"/>
  <c r="O1283" i="79"/>
  <c r="N1283" i="79"/>
  <c r="M1283" i="79"/>
  <c r="L1283" i="79"/>
  <c r="K1283" i="79"/>
  <c r="J1283" i="79"/>
  <c r="I1283" i="79"/>
  <c r="H1283" i="79"/>
  <c r="G1283" i="79"/>
  <c r="F1283" i="79"/>
  <c r="E1283" i="79"/>
  <c r="D1283" i="79"/>
  <c r="C1283" i="79"/>
  <c r="B1283" i="79"/>
  <c r="AE1282" i="79"/>
  <c r="R1282" i="79"/>
  <c r="P1282" i="79"/>
  <c r="T1282" i="79" s="1"/>
  <c r="O1282" i="79"/>
  <c r="N1282" i="79"/>
  <c r="M1282" i="79"/>
  <c r="L1282" i="79"/>
  <c r="K1282" i="79"/>
  <c r="J1282" i="79"/>
  <c r="I1282" i="79"/>
  <c r="H1282" i="79"/>
  <c r="G1282" i="79"/>
  <c r="F1282" i="79"/>
  <c r="E1282" i="79"/>
  <c r="D1282" i="79"/>
  <c r="C1282" i="79"/>
  <c r="B1282" i="79"/>
  <c r="AE1281" i="79"/>
  <c r="R1281" i="79"/>
  <c r="P1281" i="79"/>
  <c r="T1281" i="79" s="1"/>
  <c r="AG1281" i="79" s="1"/>
  <c r="O1281" i="79"/>
  <c r="N1281" i="79"/>
  <c r="M1281" i="79"/>
  <c r="L1281" i="79"/>
  <c r="K1281" i="79"/>
  <c r="J1281" i="79"/>
  <c r="I1281" i="79"/>
  <c r="H1281" i="79"/>
  <c r="G1281" i="79"/>
  <c r="F1281" i="79"/>
  <c r="E1281" i="79"/>
  <c r="D1281" i="79"/>
  <c r="C1281" i="79"/>
  <c r="B1281" i="79"/>
  <c r="AE1280" i="79"/>
  <c r="R1280" i="79"/>
  <c r="P1280" i="79"/>
  <c r="T1280" i="79" s="1"/>
  <c r="O1280" i="79"/>
  <c r="N1280" i="79"/>
  <c r="M1280" i="79"/>
  <c r="L1280" i="79"/>
  <c r="K1280" i="79"/>
  <c r="J1280" i="79"/>
  <c r="I1280" i="79"/>
  <c r="H1280" i="79"/>
  <c r="G1280" i="79"/>
  <c r="F1280" i="79"/>
  <c r="E1280" i="79"/>
  <c r="D1280" i="79"/>
  <c r="C1280" i="79"/>
  <c r="B1280" i="79"/>
  <c r="AE1279" i="79"/>
  <c r="R1279" i="79"/>
  <c r="P1279" i="79"/>
  <c r="T1279" i="79" s="1"/>
  <c r="AG1279" i="79" s="1"/>
  <c r="O1279" i="79"/>
  <c r="N1279" i="79"/>
  <c r="M1279" i="79"/>
  <c r="L1279" i="79"/>
  <c r="K1279" i="79"/>
  <c r="J1279" i="79"/>
  <c r="I1279" i="79"/>
  <c r="H1279" i="79"/>
  <c r="G1279" i="79"/>
  <c r="F1279" i="79"/>
  <c r="E1279" i="79"/>
  <c r="D1279" i="79"/>
  <c r="C1279" i="79"/>
  <c r="B1279" i="79"/>
  <c r="AE1278" i="79"/>
  <c r="R1278" i="79"/>
  <c r="P1278" i="79"/>
  <c r="T1278" i="79" s="1"/>
  <c r="O1278" i="79"/>
  <c r="N1278" i="79"/>
  <c r="M1278" i="79"/>
  <c r="L1278" i="79"/>
  <c r="K1278" i="79"/>
  <c r="J1278" i="79"/>
  <c r="I1278" i="79"/>
  <c r="H1278" i="79"/>
  <c r="G1278" i="79"/>
  <c r="F1278" i="79"/>
  <c r="E1278" i="79"/>
  <c r="D1278" i="79"/>
  <c r="C1278" i="79"/>
  <c r="B1278" i="79"/>
  <c r="AE1277" i="79"/>
  <c r="R1277" i="79"/>
  <c r="P1277" i="79"/>
  <c r="T1277" i="79" s="1"/>
  <c r="AG1277" i="79" s="1"/>
  <c r="O1277" i="79"/>
  <c r="N1277" i="79"/>
  <c r="M1277" i="79"/>
  <c r="L1277" i="79"/>
  <c r="K1277" i="79"/>
  <c r="J1277" i="79"/>
  <c r="I1277" i="79"/>
  <c r="H1277" i="79"/>
  <c r="G1277" i="79"/>
  <c r="F1277" i="79"/>
  <c r="E1277" i="79"/>
  <c r="D1277" i="79"/>
  <c r="C1277" i="79"/>
  <c r="B1277" i="79"/>
  <c r="AE1276" i="79"/>
  <c r="R1276" i="79"/>
  <c r="P1276" i="79"/>
  <c r="T1276" i="79" s="1"/>
  <c r="O1276" i="79"/>
  <c r="N1276" i="79"/>
  <c r="M1276" i="79"/>
  <c r="L1276" i="79"/>
  <c r="K1276" i="79"/>
  <c r="J1276" i="79"/>
  <c r="I1276" i="79"/>
  <c r="H1276" i="79"/>
  <c r="G1276" i="79"/>
  <c r="F1276" i="79"/>
  <c r="E1276" i="79"/>
  <c r="D1276" i="79"/>
  <c r="C1276" i="79"/>
  <c r="B1276" i="79"/>
  <c r="AE1275" i="79"/>
  <c r="R1275" i="79"/>
  <c r="P1275" i="79"/>
  <c r="T1275" i="79" s="1"/>
  <c r="AG1275" i="79" s="1"/>
  <c r="O1275" i="79"/>
  <c r="N1275" i="79"/>
  <c r="M1275" i="79"/>
  <c r="L1275" i="79"/>
  <c r="K1275" i="79"/>
  <c r="J1275" i="79"/>
  <c r="I1275" i="79"/>
  <c r="H1275" i="79"/>
  <c r="G1275" i="79"/>
  <c r="F1275" i="79"/>
  <c r="E1275" i="79"/>
  <c r="D1275" i="79"/>
  <c r="C1275" i="79"/>
  <c r="B1275" i="79"/>
  <c r="AE1274" i="79"/>
  <c r="R1274" i="79"/>
  <c r="P1274" i="79"/>
  <c r="T1274" i="79" s="1"/>
  <c r="O1274" i="79"/>
  <c r="N1274" i="79"/>
  <c r="M1274" i="79"/>
  <c r="L1274" i="79"/>
  <c r="K1274" i="79"/>
  <c r="J1274" i="79"/>
  <c r="I1274" i="79"/>
  <c r="H1274" i="79"/>
  <c r="G1274" i="79"/>
  <c r="F1274" i="79"/>
  <c r="E1274" i="79"/>
  <c r="D1274" i="79"/>
  <c r="C1274" i="79"/>
  <c r="B1274" i="79"/>
  <c r="AE1273" i="79"/>
  <c r="R1273" i="79"/>
  <c r="P1273" i="79"/>
  <c r="T1273" i="79" s="1"/>
  <c r="AG1273" i="79" s="1"/>
  <c r="O1273" i="79"/>
  <c r="N1273" i="79"/>
  <c r="M1273" i="79"/>
  <c r="L1273" i="79"/>
  <c r="K1273" i="79"/>
  <c r="J1273" i="79"/>
  <c r="I1273" i="79"/>
  <c r="H1273" i="79"/>
  <c r="G1273" i="79"/>
  <c r="F1273" i="79"/>
  <c r="E1273" i="79"/>
  <c r="D1273" i="79"/>
  <c r="C1273" i="79"/>
  <c r="B1273" i="79"/>
  <c r="AE1272" i="79"/>
  <c r="R1272" i="79"/>
  <c r="P1272" i="79"/>
  <c r="T1272" i="79" s="1"/>
  <c r="O1272" i="79"/>
  <c r="N1272" i="79"/>
  <c r="M1272" i="79"/>
  <c r="L1272" i="79"/>
  <c r="K1272" i="79"/>
  <c r="J1272" i="79"/>
  <c r="I1272" i="79"/>
  <c r="H1272" i="79"/>
  <c r="G1272" i="79"/>
  <c r="F1272" i="79"/>
  <c r="E1272" i="79"/>
  <c r="D1272" i="79"/>
  <c r="C1272" i="79"/>
  <c r="B1272" i="79"/>
  <c r="AE1271" i="79"/>
  <c r="R1271" i="79"/>
  <c r="P1271" i="79"/>
  <c r="T1271" i="79" s="1"/>
  <c r="AG1271" i="79" s="1"/>
  <c r="O1271" i="79"/>
  <c r="N1271" i="79"/>
  <c r="M1271" i="79"/>
  <c r="L1271" i="79"/>
  <c r="K1271" i="79"/>
  <c r="J1271" i="79"/>
  <c r="I1271" i="79"/>
  <c r="H1271" i="79"/>
  <c r="G1271" i="79"/>
  <c r="F1271" i="79"/>
  <c r="E1271" i="79"/>
  <c r="D1271" i="79"/>
  <c r="C1271" i="79"/>
  <c r="B1271" i="79"/>
  <c r="AE1270" i="79"/>
  <c r="R1270" i="79"/>
  <c r="P1270" i="79"/>
  <c r="T1270" i="79" s="1"/>
  <c r="O1270" i="79"/>
  <c r="N1270" i="79"/>
  <c r="M1270" i="79"/>
  <c r="L1270" i="79"/>
  <c r="K1270" i="79"/>
  <c r="J1270" i="79"/>
  <c r="I1270" i="79"/>
  <c r="H1270" i="79"/>
  <c r="G1270" i="79"/>
  <c r="F1270" i="79"/>
  <c r="E1270" i="79"/>
  <c r="D1270" i="79"/>
  <c r="C1270" i="79"/>
  <c r="B1270" i="79"/>
  <c r="AE1269" i="79"/>
  <c r="R1269" i="79"/>
  <c r="P1269" i="79"/>
  <c r="T1269" i="79" s="1"/>
  <c r="AG1269" i="79" s="1"/>
  <c r="O1269" i="79"/>
  <c r="N1269" i="79"/>
  <c r="M1269" i="79"/>
  <c r="L1269" i="79"/>
  <c r="K1269" i="79"/>
  <c r="J1269" i="79"/>
  <c r="I1269" i="79"/>
  <c r="H1269" i="79"/>
  <c r="G1269" i="79"/>
  <c r="F1269" i="79"/>
  <c r="E1269" i="79"/>
  <c r="D1269" i="79"/>
  <c r="C1269" i="79"/>
  <c r="B1269" i="79"/>
  <c r="AE1268" i="79"/>
  <c r="R1268" i="79"/>
  <c r="P1268" i="79"/>
  <c r="T1268" i="79" s="1"/>
  <c r="O1268" i="79"/>
  <c r="N1268" i="79"/>
  <c r="M1268" i="79"/>
  <c r="L1268" i="79"/>
  <c r="K1268" i="79"/>
  <c r="J1268" i="79"/>
  <c r="I1268" i="79"/>
  <c r="H1268" i="79"/>
  <c r="G1268" i="79"/>
  <c r="F1268" i="79"/>
  <c r="E1268" i="79"/>
  <c r="D1268" i="79"/>
  <c r="C1268" i="79"/>
  <c r="B1268" i="79"/>
  <c r="AE1267" i="79"/>
  <c r="R1267" i="79"/>
  <c r="P1267" i="79"/>
  <c r="T1267" i="79" s="1"/>
  <c r="AG1267" i="79" s="1"/>
  <c r="O1267" i="79"/>
  <c r="N1267" i="79"/>
  <c r="M1267" i="79"/>
  <c r="L1267" i="79"/>
  <c r="K1267" i="79"/>
  <c r="J1267" i="79"/>
  <c r="I1267" i="79"/>
  <c r="H1267" i="79"/>
  <c r="G1267" i="79"/>
  <c r="F1267" i="79"/>
  <c r="E1267" i="79"/>
  <c r="D1267" i="79"/>
  <c r="C1267" i="79"/>
  <c r="B1267" i="79"/>
  <c r="AE1266" i="79"/>
  <c r="R1266" i="79"/>
  <c r="P1266" i="79"/>
  <c r="T1266" i="79" s="1"/>
  <c r="O1266" i="79"/>
  <c r="N1266" i="79"/>
  <c r="M1266" i="79"/>
  <c r="L1266" i="79"/>
  <c r="K1266" i="79"/>
  <c r="J1266" i="79"/>
  <c r="I1266" i="79"/>
  <c r="H1266" i="79"/>
  <c r="G1266" i="79"/>
  <c r="F1266" i="79"/>
  <c r="E1266" i="79"/>
  <c r="D1266" i="79"/>
  <c r="C1266" i="79"/>
  <c r="B1266" i="79"/>
  <c r="AE1265" i="79"/>
  <c r="R1265" i="79"/>
  <c r="P1265" i="79"/>
  <c r="T1265" i="79" s="1"/>
  <c r="AG1265" i="79" s="1"/>
  <c r="O1265" i="79"/>
  <c r="N1265" i="79"/>
  <c r="M1265" i="79"/>
  <c r="L1265" i="79"/>
  <c r="K1265" i="79"/>
  <c r="J1265" i="79"/>
  <c r="I1265" i="79"/>
  <c r="H1265" i="79"/>
  <c r="G1265" i="79"/>
  <c r="F1265" i="79"/>
  <c r="E1265" i="79"/>
  <c r="D1265" i="79"/>
  <c r="C1265" i="79"/>
  <c r="B1265" i="79"/>
  <c r="AE1264" i="79"/>
  <c r="R1264" i="79"/>
  <c r="P1264" i="79"/>
  <c r="T1264" i="79" s="1"/>
  <c r="O1264" i="79"/>
  <c r="N1264" i="79"/>
  <c r="M1264" i="79"/>
  <c r="L1264" i="79"/>
  <c r="K1264" i="79"/>
  <c r="J1264" i="79"/>
  <c r="I1264" i="79"/>
  <c r="H1264" i="79"/>
  <c r="G1264" i="79"/>
  <c r="F1264" i="79"/>
  <c r="E1264" i="79"/>
  <c r="D1264" i="79"/>
  <c r="C1264" i="79"/>
  <c r="B1264" i="79"/>
  <c r="AE1263" i="79"/>
  <c r="R1263" i="79"/>
  <c r="P1263" i="79"/>
  <c r="T1263" i="79" s="1"/>
  <c r="AG1263" i="79" s="1"/>
  <c r="O1263" i="79"/>
  <c r="N1263" i="79"/>
  <c r="M1263" i="79"/>
  <c r="L1263" i="79"/>
  <c r="K1263" i="79"/>
  <c r="J1263" i="79"/>
  <c r="I1263" i="79"/>
  <c r="H1263" i="79"/>
  <c r="G1263" i="79"/>
  <c r="F1263" i="79"/>
  <c r="E1263" i="79"/>
  <c r="D1263" i="79"/>
  <c r="C1263" i="79"/>
  <c r="B1263" i="79"/>
  <c r="AE1262" i="79"/>
  <c r="R1262" i="79"/>
  <c r="P1262" i="79"/>
  <c r="T1262" i="79" s="1"/>
  <c r="O1262" i="79"/>
  <c r="N1262" i="79"/>
  <c r="M1262" i="79"/>
  <c r="L1262" i="79"/>
  <c r="K1262" i="79"/>
  <c r="J1262" i="79"/>
  <c r="I1262" i="79"/>
  <c r="H1262" i="79"/>
  <c r="G1262" i="79"/>
  <c r="F1262" i="79"/>
  <c r="E1262" i="79"/>
  <c r="D1262" i="79"/>
  <c r="C1262" i="79"/>
  <c r="B1262" i="79"/>
  <c r="AE1261" i="79"/>
  <c r="R1261" i="79"/>
  <c r="P1261" i="79"/>
  <c r="T1261" i="79" s="1"/>
  <c r="AG1261" i="79" s="1"/>
  <c r="O1261" i="79"/>
  <c r="N1261" i="79"/>
  <c r="M1261" i="79"/>
  <c r="L1261" i="79"/>
  <c r="K1261" i="79"/>
  <c r="J1261" i="79"/>
  <c r="I1261" i="79"/>
  <c r="H1261" i="79"/>
  <c r="G1261" i="79"/>
  <c r="F1261" i="79"/>
  <c r="E1261" i="79"/>
  <c r="D1261" i="79"/>
  <c r="C1261" i="79"/>
  <c r="B1261" i="79"/>
  <c r="AE1260" i="79"/>
  <c r="R1260" i="79"/>
  <c r="P1260" i="79"/>
  <c r="T1260" i="79" s="1"/>
  <c r="O1260" i="79"/>
  <c r="N1260" i="79"/>
  <c r="M1260" i="79"/>
  <c r="L1260" i="79"/>
  <c r="K1260" i="79"/>
  <c r="J1260" i="79"/>
  <c r="I1260" i="79"/>
  <c r="H1260" i="79"/>
  <c r="G1260" i="79"/>
  <c r="F1260" i="79"/>
  <c r="E1260" i="79"/>
  <c r="D1260" i="79"/>
  <c r="C1260" i="79"/>
  <c r="B1260" i="79"/>
  <c r="AE1259" i="79"/>
  <c r="R1259" i="79"/>
  <c r="P1259" i="79"/>
  <c r="T1259" i="79" s="1"/>
  <c r="AG1259" i="79" s="1"/>
  <c r="O1259" i="79"/>
  <c r="N1259" i="79"/>
  <c r="M1259" i="79"/>
  <c r="L1259" i="79"/>
  <c r="K1259" i="79"/>
  <c r="J1259" i="79"/>
  <c r="I1259" i="79"/>
  <c r="H1259" i="79"/>
  <c r="G1259" i="79"/>
  <c r="F1259" i="79"/>
  <c r="E1259" i="79"/>
  <c r="D1259" i="79"/>
  <c r="C1259" i="79"/>
  <c r="B1259" i="79"/>
  <c r="AE1258" i="79"/>
  <c r="R1258" i="79"/>
  <c r="P1258" i="79"/>
  <c r="T1258" i="79" s="1"/>
  <c r="O1258" i="79"/>
  <c r="N1258" i="79"/>
  <c r="M1258" i="79"/>
  <c r="L1258" i="79"/>
  <c r="K1258" i="79"/>
  <c r="J1258" i="79"/>
  <c r="I1258" i="79"/>
  <c r="H1258" i="79"/>
  <c r="G1258" i="79"/>
  <c r="F1258" i="79"/>
  <c r="E1258" i="79"/>
  <c r="D1258" i="79"/>
  <c r="C1258" i="79"/>
  <c r="B1258" i="79"/>
  <c r="AE1257" i="79"/>
  <c r="R1257" i="79"/>
  <c r="P1257" i="79"/>
  <c r="T1257" i="79" s="1"/>
  <c r="AG1257" i="79" s="1"/>
  <c r="O1257" i="79"/>
  <c r="N1257" i="79"/>
  <c r="M1257" i="79"/>
  <c r="L1257" i="79"/>
  <c r="K1257" i="79"/>
  <c r="J1257" i="79"/>
  <c r="I1257" i="79"/>
  <c r="H1257" i="79"/>
  <c r="G1257" i="79"/>
  <c r="F1257" i="79"/>
  <c r="E1257" i="79"/>
  <c r="D1257" i="79"/>
  <c r="C1257" i="79"/>
  <c r="B1257" i="79"/>
  <c r="AE1256" i="79"/>
  <c r="R1256" i="79"/>
  <c r="P1256" i="79"/>
  <c r="T1256" i="79" s="1"/>
  <c r="O1256" i="79"/>
  <c r="N1256" i="79"/>
  <c r="M1256" i="79"/>
  <c r="L1256" i="79"/>
  <c r="K1256" i="79"/>
  <c r="J1256" i="79"/>
  <c r="I1256" i="79"/>
  <c r="H1256" i="79"/>
  <c r="G1256" i="79"/>
  <c r="F1256" i="79"/>
  <c r="E1256" i="79"/>
  <c r="D1256" i="79"/>
  <c r="C1256" i="79"/>
  <c r="B1256" i="79"/>
  <c r="AE1255" i="79"/>
  <c r="R1255" i="79"/>
  <c r="P1255" i="79"/>
  <c r="T1255" i="79" s="1"/>
  <c r="AG1255" i="79" s="1"/>
  <c r="O1255" i="79"/>
  <c r="N1255" i="79"/>
  <c r="M1255" i="79"/>
  <c r="L1255" i="79"/>
  <c r="K1255" i="79"/>
  <c r="J1255" i="79"/>
  <c r="I1255" i="79"/>
  <c r="H1255" i="79"/>
  <c r="G1255" i="79"/>
  <c r="F1255" i="79"/>
  <c r="E1255" i="79"/>
  <c r="D1255" i="79"/>
  <c r="C1255" i="79"/>
  <c r="B1255" i="79"/>
  <c r="AE1254" i="79"/>
  <c r="R1254" i="79"/>
  <c r="P1254" i="79"/>
  <c r="T1254" i="79" s="1"/>
  <c r="O1254" i="79"/>
  <c r="N1254" i="79"/>
  <c r="M1254" i="79"/>
  <c r="L1254" i="79"/>
  <c r="K1254" i="79"/>
  <c r="J1254" i="79"/>
  <c r="I1254" i="79"/>
  <c r="H1254" i="79"/>
  <c r="G1254" i="79"/>
  <c r="F1254" i="79"/>
  <c r="E1254" i="79"/>
  <c r="D1254" i="79"/>
  <c r="C1254" i="79"/>
  <c r="B1254" i="79"/>
  <c r="AE1253" i="79"/>
  <c r="R1253" i="79"/>
  <c r="P1253" i="79"/>
  <c r="T1253" i="79" s="1"/>
  <c r="AG1253" i="79" s="1"/>
  <c r="O1253" i="79"/>
  <c r="N1253" i="79"/>
  <c r="M1253" i="79"/>
  <c r="L1253" i="79"/>
  <c r="K1253" i="79"/>
  <c r="J1253" i="79"/>
  <c r="I1253" i="79"/>
  <c r="H1253" i="79"/>
  <c r="G1253" i="79"/>
  <c r="F1253" i="79"/>
  <c r="E1253" i="79"/>
  <c r="D1253" i="79"/>
  <c r="C1253" i="79"/>
  <c r="B1253" i="79"/>
  <c r="AE1252" i="79"/>
  <c r="R1252" i="79"/>
  <c r="P1252" i="79"/>
  <c r="T1252" i="79" s="1"/>
  <c r="O1252" i="79"/>
  <c r="N1252" i="79"/>
  <c r="M1252" i="79"/>
  <c r="L1252" i="79"/>
  <c r="K1252" i="79"/>
  <c r="J1252" i="79"/>
  <c r="I1252" i="79"/>
  <c r="H1252" i="79"/>
  <c r="G1252" i="79"/>
  <c r="F1252" i="79"/>
  <c r="E1252" i="79"/>
  <c r="D1252" i="79"/>
  <c r="C1252" i="79"/>
  <c r="B1252" i="79"/>
  <c r="AE1251" i="79"/>
  <c r="R1251" i="79"/>
  <c r="P1251" i="79"/>
  <c r="T1251" i="79" s="1"/>
  <c r="AG1251" i="79" s="1"/>
  <c r="O1251" i="79"/>
  <c r="N1251" i="79"/>
  <c r="M1251" i="79"/>
  <c r="L1251" i="79"/>
  <c r="K1251" i="79"/>
  <c r="J1251" i="79"/>
  <c r="I1251" i="79"/>
  <c r="H1251" i="79"/>
  <c r="G1251" i="79"/>
  <c r="F1251" i="79"/>
  <c r="E1251" i="79"/>
  <c r="D1251" i="79"/>
  <c r="C1251" i="79"/>
  <c r="B1251" i="79"/>
  <c r="AE1250" i="79"/>
  <c r="R1250" i="79"/>
  <c r="P1250" i="79"/>
  <c r="T1250" i="79" s="1"/>
  <c r="O1250" i="79"/>
  <c r="N1250" i="79"/>
  <c r="M1250" i="79"/>
  <c r="L1250" i="79"/>
  <c r="K1250" i="79"/>
  <c r="J1250" i="79"/>
  <c r="I1250" i="79"/>
  <c r="H1250" i="79"/>
  <c r="G1250" i="79"/>
  <c r="F1250" i="79"/>
  <c r="E1250" i="79"/>
  <c r="D1250" i="79"/>
  <c r="C1250" i="79"/>
  <c r="B1250" i="79"/>
  <c r="AE1249" i="79"/>
  <c r="R1249" i="79"/>
  <c r="P1249" i="79"/>
  <c r="T1249" i="79" s="1"/>
  <c r="AG1249" i="79" s="1"/>
  <c r="O1249" i="79"/>
  <c r="N1249" i="79"/>
  <c r="M1249" i="79"/>
  <c r="L1249" i="79"/>
  <c r="K1249" i="79"/>
  <c r="J1249" i="79"/>
  <c r="I1249" i="79"/>
  <c r="H1249" i="79"/>
  <c r="G1249" i="79"/>
  <c r="F1249" i="79"/>
  <c r="E1249" i="79"/>
  <c r="D1249" i="79"/>
  <c r="C1249" i="79"/>
  <c r="B1249" i="79"/>
  <c r="AE1248" i="79"/>
  <c r="R1248" i="79"/>
  <c r="P1248" i="79"/>
  <c r="T1248" i="79" s="1"/>
  <c r="O1248" i="79"/>
  <c r="N1248" i="79"/>
  <c r="M1248" i="79"/>
  <c r="L1248" i="79"/>
  <c r="K1248" i="79"/>
  <c r="J1248" i="79"/>
  <c r="I1248" i="79"/>
  <c r="H1248" i="79"/>
  <c r="G1248" i="79"/>
  <c r="F1248" i="79"/>
  <c r="E1248" i="79"/>
  <c r="D1248" i="79"/>
  <c r="C1248" i="79"/>
  <c r="B1248" i="79"/>
  <c r="AE1247" i="79"/>
  <c r="R1247" i="79"/>
  <c r="P1247" i="79"/>
  <c r="T1247" i="79" s="1"/>
  <c r="AG1247" i="79" s="1"/>
  <c r="O1247" i="79"/>
  <c r="N1247" i="79"/>
  <c r="M1247" i="79"/>
  <c r="L1247" i="79"/>
  <c r="K1247" i="79"/>
  <c r="J1247" i="79"/>
  <c r="I1247" i="79"/>
  <c r="H1247" i="79"/>
  <c r="G1247" i="79"/>
  <c r="F1247" i="79"/>
  <c r="E1247" i="79"/>
  <c r="D1247" i="79"/>
  <c r="C1247" i="79"/>
  <c r="B1247" i="79"/>
  <c r="AE1246" i="79"/>
  <c r="R1246" i="79"/>
  <c r="P1246" i="79"/>
  <c r="T1246" i="79" s="1"/>
  <c r="O1246" i="79"/>
  <c r="N1246" i="79"/>
  <c r="M1246" i="79"/>
  <c r="L1246" i="79"/>
  <c r="K1246" i="79"/>
  <c r="J1246" i="79"/>
  <c r="I1246" i="79"/>
  <c r="H1246" i="79"/>
  <c r="G1246" i="79"/>
  <c r="F1246" i="79"/>
  <c r="E1246" i="79"/>
  <c r="D1246" i="79"/>
  <c r="C1246" i="79"/>
  <c r="B1246" i="79"/>
  <c r="AE1245" i="79"/>
  <c r="R1245" i="79"/>
  <c r="P1245" i="79"/>
  <c r="T1245" i="79" s="1"/>
  <c r="AG1245" i="79" s="1"/>
  <c r="O1245" i="79"/>
  <c r="N1245" i="79"/>
  <c r="M1245" i="79"/>
  <c r="L1245" i="79"/>
  <c r="K1245" i="79"/>
  <c r="J1245" i="79"/>
  <c r="I1245" i="79"/>
  <c r="H1245" i="79"/>
  <c r="G1245" i="79"/>
  <c r="F1245" i="79"/>
  <c r="E1245" i="79"/>
  <c r="D1245" i="79"/>
  <c r="C1245" i="79"/>
  <c r="B1245" i="79"/>
  <c r="AE1244" i="79"/>
  <c r="R1244" i="79"/>
  <c r="P1244" i="79"/>
  <c r="T1244" i="79" s="1"/>
  <c r="O1244" i="79"/>
  <c r="N1244" i="79"/>
  <c r="M1244" i="79"/>
  <c r="L1244" i="79"/>
  <c r="K1244" i="79"/>
  <c r="J1244" i="79"/>
  <c r="I1244" i="79"/>
  <c r="H1244" i="79"/>
  <c r="G1244" i="79"/>
  <c r="F1244" i="79"/>
  <c r="E1244" i="79"/>
  <c r="D1244" i="79"/>
  <c r="C1244" i="79"/>
  <c r="B1244" i="79"/>
  <c r="AE1243" i="79"/>
  <c r="R1243" i="79"/>
  <c r="P1243" i="79"/>
  <c r="T1243" i="79" s="1"/>
  <c r="AG1243" i="79" s="1"/>
  <c r="O1243" i="79"/>
  <c r="N1243" i="79"/>
  <c r="M1243" i="79"/>
  <c r="L1243" i="79"/>
  <c r="K1243" i="79"/>
  <c r="J1243" i="79"/>
  <c r="I1243" i="79"/>
  <c r="H1243" i="79"/>
  <c r="G1243" i="79"/>
  <c r="F1243" i="79"/>
  <c r="E1243" i="79"/>
  <c r="D1243" i="79"/>
  <c r="C1243" i="79"/>
  <c r="B1243" i="79"/>
  <c r="AE1242" i="79"/>
  <c r="R1242" i="79"/>
  <c r="P1242" i="79"/>
  <c r="T1242" i="79" s="1"/>
  <c r="O1242" i="79"/>
  <c r="N1242" i="79"/>
  <c r="M1242" i="79"/>
  <c r="L1242" i="79"/>
  <c r="K1242" i="79"/>
  <c r="J1242" i="79"/>
  <c r="I1242" i="79"/>
  <c r="H1242" i="79"/>
  <c r="G1242" i="79"/>
  <c r="F1242" i="79"/>
  <c r="E1242" i="79"/>
  <c r="D1242" i="79"/>
  <c r="C1242" i="79"/>
  <c r="B1242" i="79"/>
  <c r="AE1241" i="79"/>
  <c r="R1241" i="79"/>
  <c r="P1241" i="79"/>
  <c r="T1241" i="79" s="1"/>
  <c r="AG1241" i="79" s="1"/>
  <c r="O1241" i="79"/>
  <c r="N1241" i="79"/>
  <c r="M1241" i="79"/>
  <c r="L1241" i="79"/>
  <c r="K1241" i="79"/>
  <c r="J1241" i="79"/>
  <c r="I1241" i="79"/>
  <c r="H1241" i="79"/>
  <c r="G1241" i="79"/>
  <c r="F1241" i="79"/>
  <c r="E1241" i="79"/>
  <c r="D1241" i="79"/>
  <c r="C1241" i="79"/>
  <c r="B1241" i="79"/>
  <c r="AE1240" i="79"/>
  <c r="R1240" i="79"/>
  <c r="P1240" i="79"/>
  <c r="T1240" i="79" s="1"/>
  <c r="O1240" i="79"/>
  <c r="N1240" i="79"/>
  <c r="M1240" i="79"/>
  <c r="L1240" i="79"/>
  <c r="K1240" i="79"/>
  <c r="J1240" i="79"/>
  <c r="I1240" i="79"/>
  <c r="H1240" i="79"/>
  <c r="G1240" i="79"/>
  <c r="F1240" i="79"/>
  <c r="E1240" i="79"/>
  <c r="D1240" i="79"/>
  <c r="C1240" i="79"/>
  <c r="B1240" i="79"/>
  <c r="AE1239" i="79"/>
  <c r="R1239" i="79"/>
  <c r="P1239" i="79"/>
  <c r="T1239" i="79" s="1"/>
  <c r="AG1239" i="79" s="1"/>
  <c r="O1239" i="79"/>
  <c r="N1239" i="79"/>
  <c r="M1239" i="79"/>
  <c r="L1239" i="79"/>
  <c r="K1239" i="79"/>
  <c r="J1239" i="79"/>
  <c r="I1239" i="79"/>
  <c r="H1239" i="79"/>
  <c r="G1239" i="79"/>
  <c r="F1239" i="79"/>
  <c r="E1239" i="79"/>
  <c r="D1239" i="79"/>
  <c r="C1239" i="79"/>
  <c r="B1239" i="79"/>
  <c r="AE1238" i="79"/>
  <c r="R1238" i="79"/>
  <c r="P1238" i="79"/>
  <c r="T1238" i="79" s="1"/>
  <c r="O1238" i="79"/>
  <c r="N1238" i="79"/>
  <c r="M1238" i="79"/>
  <c r="L1238" i="79"/>
  <c r="K1238" i="79"/>
  <c r="J1238" i="79"/>
  <c r="I1238" i="79"/>
  <c r="H1238" i="79"/>
  <c r="G1238" i="79"/>
  <c r="F1238" i="79"/>
  <c r="E1238" i="79"/>
  <c r="D1238" i="79"/>
  <c r="C1238" i="79"/>
  <c r="B1238" i="79"/>
  <c r="AE1237" i="79"/>
  <c r="R1237" i="79"/>
  <c r="P1237" i="79"/>
  <c r="T1237" i="79" s="1"/>
  <c r="AG1237" i="79" s="1"/>
  <c r="O1237" i="79"/>
  <c r="N1237" i="79"/>
  <c r="M1237" i="79"/>
  <c r="L1237" i="79"/>
  <c r="K1237" i="79"/>
  <c r="J1237" i="79"/>
  <c r="I1237" i="79"/>
  <c r="H1237" i="79"/>
  <c r="G1237" i="79"/>
  <c r="F1237" i="79"/>
  <c r="E1237" i="79"/>
  <c r="D1237" i="79"/>
  <c r="C1237" i="79"/>
  <c r="B1237" i="79"/>
  <c r="AE1236" i="79"/>
  <c r="R1236" i="79"/>
  <c r="P1236" i="79"/>
  <c r="T1236" i="79" s="1"/>
  <c r="O1236" i="79"/>
  <c r="N1236" i="79"/>
  <c r="M1236" i="79"/>
  <c r="L1236" i="79"/>
  <c r="K1236" i="79"/>
  <c r="J1236" i="79"/>
  <c r="I1236" i="79"/>
  <c r="H1236" i="79"/>
  <c r="G1236" i="79"/>
  <c r="F1236" i="79"/>
  <c r="E1236" i="79"/>
  <c r="D1236" i="79"/>
  <c r="C1236" i="79"/>
  <c r="B1236" i="79"/>
  <c r="AE1235" i="79"/>
  <c r="R1235" i="79"/>
  <c r="P1235" i="79"/>
  <c r="T1235" i="79" s="1"/>
  <c r="AG1235" i="79" s="1"/>
  <c r="O1235" i="79"/>
  <c r="N1235" i="79"/>
  <c r="M1235" i="79"/>
  <c r="L1235" i="79"/>
  <c r="K1235" i="79"/>
  <c r="J1235" i="79"/>
  <c r="I1235" i="79"/>
  <c r="H1235" i="79"/>
  <c r="G1235" i="79"/>
  <c r="F1235" i="79"/>
  <c r="E1235" i="79"/>
  <c r="D1235" i="79"/>
  <c r="C1235" i="79"/>
  <c r="B1235" i="79"/>
  <c r="AE1234" i="79"/>
  <c r="R1234" i="79"/>
  <c r="P1234" i="79"/>
  <c r="T1234" i="79" s="1"/>
  <c r="O1234" i="79"/>
  <c r="N1234" i="79"/>
  <c r="M1234" i="79"/>
  <c r="L1234" i="79"/>
  <c r="K1234" i="79"/>
  <c r="J1234" i="79"/>
  <c r="I1234" i="79"/>
  <c r="H1234" i="79"/>
  <c r="G1234" i="79"/>
  <c r="F1234" i="79"/>
  <c r="E1234" i="79"/>
  <c r="D1234" i="79"/>
  <c r="C1234" i="79"/>
  <c r="B1234" i="79"/>
  <c r="AE1233" i="79"/>
  <c r="R1233" i="79"/>
  <c r="P1233" i="79"/>
  <c r="T1233" i="79" s="1"/>
  <c r="AG1233" i="79" s="1"/>
  <c r="O1233" i="79"/>
  <c r="N1233" i="79"/>
  <c r="M1233" i="79"/>
  <c r="L1233" i="79"/>
  <c r="K1233" i="79"/>
  <c r="J1233" i="79"/>
  <c r="I1233" i="79"/>
  <c r="H1233" i="79"/>
  <c r="G1233" i="79"/>
  <c r="F1233" i="79"/>
  <c r="E1233" i="79"/>
  <c r="D1233" i="79"/>
  <c r="C1233" i="79"/>
  <c r="B1233" i="79"/>
  <c r="AE1232" i="79"/>
  <c r="R1232" i="79"/>
  <c r="P1232" i="79"/>
  <c r="T1232" i="79" s="1"/>
  <c r="O1232" i="79"/>
  <c r="N1232" i="79"/>
  <c r="M1232" i="79"/>
  <c r="L1232" i="79"/>
  <c r="K1232" i="79"/>
  <c r="J1232" i="79"/>
  <c r="I1232" i="79"/>
  <c r="H1232" i="79"/>
  <c r="G1232" i="79"/>
  <c r="F1232" i="79"/>
  <c r="E1232" i="79"/>
  <c r="D1232" i="79"/>
  <c r="C1232" i="79"/>
  <c r="B1232" i="79"/>
  <c r="AE1231" i="79"/>
  <c r="R1231" i="79"/>
  <c r="P1231" i="79"/>
  <c r="T1231" i="79" s="1"/>
  <c r="AG1231" i="79" s="1"/>
  <c r="O1231" i="79"/>
  <c r="N1231" i="79"/>
  <c r="M1231" i="79"/>
  <c r="L1231" i="79"/>
  <c r="K1231" i="79"/>
  <c r="J1231" i="79"/>
  <c r="I1231" i="79"/>
  <c r="H1231" i="79"/>
  <c r="G1231" i="79"/>
  <c r="F1231" i="79"/>
  <c r="E1231" i="79"/>
  <c r="D1231" i="79"/>
  <c r="C1231" i="79"/>
  <c r="B1231" i="79"/>
  <c r="AE1230" i="79"/>
  <c r="R1230" i="79"/>
  <c r="P1230" i="79"/>
  <c r="T1230" i="79" s="1"/>
  <c r="O1230" i="79"/>
  <c r="N1230" i="79"/>
  <c r="M1230" i="79"/>
  <c r="L1230" i="79"/>
  <c r="K1230" i="79"/>
  <c r="J1230" i="79"/>
  <c r="I1230" i="79"/>
  <c r="H1230" i="79"/>
  <c r="G1230" i="79"/>
  <c r="F1230" i="79"/>
  <c r="E1230" i="79"/>
  <c r="D1230" i="79"/>
  <c r="C1230" i="79"/>
  <c r="B1230" i="79"/>
  <c r="AE1229" i="79"/>
  <c r="R1229" i="79"/>
  <c r="P1229" i="79"/>
  <c r="T1229" i="79" s="1"/>
  <c r="AG1229" i="79" s="1"/>
  <c r="O1229" i="79"/>
  <c r="N1229" i="79"/>
  <c r="M1229" i="79"/>
  <c r="L1229" i="79"/>
  <c r="K1229" i="79"/>
  <c r="J1229" i="79"/>
  <c r="I1229" i="79"/>
  <c r="H1229" i="79"/>
  <c r="G1229" i="79"/>
  <c r="F1229" i="79"/>
  <c r="E1229" i="79"/>
  <c r="D1229" i="79"/>
  <c r="C1229" i="79"/>
  <c r="B1229" i="79"/>
  <c r="AE1228" i="79"/>
  <c r="R1228" i="79"/>
  <c r="P1228" i="79"/>
  <c r="T1228" i="79" s="1"/>
  <c r="O1228" i="79"/>
  <c r="N1228" i="79"/>
  <c r="M1228" i="79"/>
  <c r="L1228" i="79"/>
  <c r="K1228" i="79"/>
  <c r="J1228" i="79"/>
  <c r="I1228" i="79"/>
  <c r="H1228" i="79"/>
  <c r="G1228" i="79"/>
  <c r="F1228" i="79"/>
  <c r="E1228" i="79"/>
  <c r="D1228" i="79"/>
  <c r="C1228" i="79"/>
  <c r="B1228" i="79"/>
  <c r="AE1227" i="79"/>
  <c r="R1227" i="79"/>
  <c r="P1227" i="79"/>
  <c r="T1227" i="79" s="1"/>
  <c r="AG1227" i="79" s="1"/>
  <c r="O1227" i="79"/>
  <c r="N1227" i="79"/>
  <c r="M1227" i="79"/>
  <c r="L1227" i="79"/>
  <c r="K1227" i="79"/>
  <c r="J1227" i="79"/>
  <c r="I1227" i="79"/>
  <c r="H1227" i="79"/>
  <c r="G1227" i="79"/>
  <c r="F1227" i="79"/>
  <c r="E1227" i="79"/>
  <c r="D1227" i="79"/>
  <c r="C1227" i="79"/>
  <c r="B1227" i="79"/>
  <c r="AE1226" i="79"/>
  <c r="R1226" i="79"/>
  <c r="P1226" i="79"/>
  <c r="T1226" i="79" s="1"/>
  <c r="O1226" i="79"/>
  <c r="N1226" i="79"/>
  <c r="M1226" i="79"/>
  <c r="L1226" i="79"/>
  <c r="K1226" i="79"/>
  <c r="J1226" i="79"/>
  <c r="I1226" i="79"/>
  <c r="H1226" i="79"/>
  <c r="G1226" i="79"/>
  <c r="F1226" i="79"/>
  <c r="E1226" i="79"/>
  <c r="D1226" i="79"/>
  <c r="C1226" i="79"/>
  <c r="B1226" i="79"/>
  <c r="AE1225" i="79"/>
  <c r="R1225" i="79"/>
  <c r="P1225" i="79"/>
  <c r="T1225" i="79" s="1"/>
  <c r="AG1225" i="79" s="1"/>
  <c r="O1225" i="79"/>
  <c r="N1225" i="79"/>
  <c r="M1225" i="79"/>
  <c r="L1225" i="79"/>
  <c r="K1225" i="79"/>
  <c r="J1225" i="79"/>
  <c r="I1225" i="79"/>
  <c r="H1225" i="79"/>
  <c r="G1225" i="79"/>
  <c r="F1225" i="79"/>
  <c r="E1225" i="79"/>
  <c r="D1225" i="79"/>
  <c r="C1225" i="79"/>
  <c r="B1225" i="79"/>
  <c r="AE1224" i="79"/>
  <c r="R1224" i="79"/>
  <c r="P1224" i="79"/>
  <c r="T1224" i="79" s="1"/>
  <c r="O1224" i="79"/>
  <c r="N1224" i="79"/>
  <c r="M1224" i="79"/>
  <c r="L1224" i="79"/>
  <c r="K1224" i="79"/>
  <c r="J1224" i="79"/>
  <c r="I1224" i="79"/>
  <c r="H1224" i="79"/>
  <c r="G1224" i="79"/>
  <c r="F1224" i="79"/>
  <c r="E1224" i="79"/>
  <c r="D1224" i="79"/>
  <c r="C1224" i="79"/>
  <c r="B1224" i="79"/>
  <c r="AE1223" i="79"/>
  <c r="R1223" i="79"/>
  <c r="P1223" i="79"/>
  <c r="T1223" i="79" s="1"/>
  <c r="AG1223" i="79" s="1"/>
  <c r="O1223" i="79"/>
  <c r="N1223" i="79"/>
  <c r="M1223" i="79"/>
  <c r="L1223" i="79"/>
  <c r="K1223" i="79"/>
  <c r="J1223" i="79"/>
  <c r="I1223" i="79"/>
  <c r="H1223" i="79"/>
  <c r="G1223" i="79"/>
  <c r="F1223" i="79"/>
  <c r="E1223" i="79"/>
  <c r="D1223" i="79"/>
  <c r="C1223" i="79"/>
  <c r="B1223" i="79"/>
  <c r="AE1222" i="79"/>
  <c r="R1222" i="79"/>
  <c r="P1222" i="79"/>
  <c r="T1222" i="79" s="1"/>
  <c r="O1222" i="79"/>
  <c r="N1222" i="79"/>
  <c r="M1222" i="79"/>
  <c r="L1222" i="79"/>
  <c r="K1222" i="79"/>
  <c r="J1222" i="79"/>
  <c r="I1222" i="79"/>
  <c r="H1222" i="79"/>
  <c r="G1222" i="79"/>
  <c r="F1222" i="79"/>
  <c r="E1222" i="79"/>
  <c r="D1222" i="79"/>
  <c r="C1222" i="79"/>
  <c r="B1222" i="79"/>
  <c r="AE1221" i="79"/>
  <c r="R1221" i="79"/>
  <c r="P1221" i="79"/>
  <c r="T1221" i="79" s="1"/>
  <c r="AG1221" i="79" s="1"/>
  <c r="O1221" i="79"/>
  <c r="N1221" i="79"/>
  <c r="M1221" i="79"/>
  <c r="L1221" i="79"/>
  <c r="K1221" i="79"/>
  <c r="J1221" i="79"/>
  <c r="I1221" i="79"/>
  <c r="H1221" i="79"/>
  <c r="G1221" i="79"/>
  <c r="F1221" i="79"/>
  <c r="E1221" i="79"/>
  <c r="D1221" i="79"/>
  <c r="C1221" i="79"/>
  <c r="B1221" i="79"/>
  <c r="AE1220" i="79"/>
  <c r="R1220" i="79"/>
  <c r="P1220" i="79"/>
  <c r="T1220" i="79" s="1"/>
  <c r="O1220" i="79"/>
  <c r="N1220" i="79"/>
  <c r="M1220" i="79"/>
  <c r="L1220" i="79"/>
  <c r="K1220" i="79"/>
  <c r="J1220" i="79"/>
  <c r="I1220" i="79"/>
  <c r="H1220" i="79"/>
  <c r="G1220" i="79"/>
  <c r="F1220" i="79"/>
  <c r="E1220" i="79"/>
  <c r="D1220" i="79"/>
  <c r="C1220" i="79"/>
  <c r="B1220" i="79"/>
  <c r="AE1219" i="79"/>
  <c r="R1219" i="79"/>
  <c r="P1219" i="79"/>
  <c r="T1219" i="79" s="1"/>
  <c r="AG1219" i="79" s="1"/>
  <c r="O1219" i="79"/>
  <c r="N1219" i="79"/>
  <c r="M1219" i="79"/>
  <c r="L1219" i="79"/>
  <c r="K1219" i="79"/>
  <c r="J1219" i="79"/>
  <c r="I1219" i="79"/>
  <c r="H1219" i="79"/>
  <c r="G1219" i="79"/>
  <c r="F1219" i="79"/>
  <c r="E1219" i="79"/>
  <c r="D1219" i="79"/>
  <c r="C1219" i="79"/>
  <c r="B1219" i="79"/>
  <c r="AE1218" i="79"/>
  <c r="R1218" i="79"/>
  <c r="P1218" i="79"/>
  <c r="T1218" i="79" s="1"/>
  <c r="O1218" i="79"/>
  <c r="N1218" i="79"/>
  <c r="M1218" i="79"/>
  <c r="L1218" i="79"/>
  <c r="K1218" i="79"/>
  <c r="J1218" i="79"/>
  <c r="I1218" i="79"/>
  <c r="H1218" i="79"/>
  <c r="G1218" i="79"/>
  <c r="F1218" i="79"/>
  <c r="E1218" i="79"/>
  <c r="D1218" i="79"/>
  <c r="C1218" i="79"/>
  <c r="B1218" i="79"/>
  <c r="AE1217" i="79"/>
  <c r="R1217" i="79"/>
  <c r="P1217" i="79"/>
  <c r="T1217" i="79" s="1"/>
  <c r="AG1217" i="79" s="1"/>
  <c r="O1217" i="79"/>
  <c r="N1217" i="79"/>
  <c r="M1217" i="79"/>
  <c r="L1217" i="79"/>
  <c r="K1217" i="79"/>
  <c r="J1217" i="79"/>
  <c r="I1217" i="79"/>
  <c r="H1217" i="79"/>
  <c r="G1217" i="79"/>
  <c r="F1217" i="79"/>
  <c r="E1217" i="79"/>
  <c r="D1217" i="79"/>
  <c r="C1217" i="79"/>
  <c r="B1217" i="79"/>
  <c r="AE1216" i="79"/>
  <c r="R1216" i="79"/>
  <c r="P1216" i="79"/>
  <c r="T1216" i="79" s="1"/>
  <c r="O1216" i="79"/>
  <c r="N1216" i="79"/>
  <c r="M1216" i="79"/>
  <c r="L1216" i="79"/>
  <c r="K1216" i="79"/>
  <c r="J1216" i="79"/>
  <c r="I1216" i="79"/>
  <c r="H1216" i="79"/>
  <c r="G1216" i="79"/>
  <c r="F1216" i="79"/>
  <c r="E1216" i="79"/>
  <c r="D1216" i="79"/>
  <c r="C1216" i="79"/>
  <c r="B1216" i="79"/>
  <c r="AE1215" i="79"/>
  <c r="R1215" i="79"/>
  <c r="P1215" i="79"/>
  <c r="T1215" i="79" s="1"/>
  <c r="AG1215" i="79" s="1"/>
  <c r="O1215" i="79"/>
  <c r="N1215" i="79"/>
  <c r="M1215" i="79"/>
  <c r="L1215" i="79"/>
  <c r="K1215" i="79"/>
  <c r="J1215" i="79"/>
  <c r="I1215" i="79"/>
  <c r="H1215" i="79"/>
  <c r="G1215" i="79"/>
  <c r="F1215" i="79"/>
  <c r="E1215" i="79"/>
  <c r="D1215" i="79"/>
  <c r="C1215" i="79"/>
  <c r="B1215" i="79"/>
  <c r="AE1214" i="79"/>
  <c r="R1214" i="79"/>
  <c r="P1214" i="79"/>
  <c r="T1214" i="79" s="1"/>
  <c r="O1214" i="79"/>
  <c r="N1214" i="79"/>
  <c r="M1214" i="79"/>
  <c r="L1214" i="79"/>
  <c r="K1214" i="79"/>
  <c r="J1214" i="79"/>
  <c r="I1214" i="79"/>
  <c r="H1214" i="79"/>
  <c r="G1214" i="79"/>
  <c r="F1214" i="79"/>
  <c r="E1214" i="79"/>
  <c r="D1214" i="79"/>
  <c r="C1214" i="79"/>
  <c r="B1214" i="79"/>
  <c r="AE1213" i="79"/>
  <c r="R1213" i="79"/>
  <c r="P1213" i="79"/>
  <c r="T1213" i="79" s="1"/>
  <c r="O1213" i="79"/>
  <c r="N1213" i="79"/>
  <c r="M1213" i="79"/>
  <c r="L1213" i="79"/>
  <c r="K1213" i="79"/>
  <c r="J1213" i="79"/>
  <c r="I1213" i="79"/>
  <c r="H1213" i="79"/>
  <c r="G1213" i="79"/>
  <c r="F1213" i="79"/>
  <c r="E1213" i="79"/>
  <c r="D1213" i="79"/>
  <c r="C1213" i="79"/>
  <c r="B1213" i="79"/>
  <c r="AE1212" i="79"/>
  <c r="R1212" i="79"/>
  <c r="P1212" i="79"/>
  <c r="T1212" i="79" s="1"/>
  <c r="O1212" i="79"/>
  <c r="N1212" i="79"/>
  <c r="M1212" i="79"/>
  <c r="L1212" i="79"/>
  <c r="K1212" i="79"/>
  <c r="J1212" i="79"/>
  <c r="I1212" i="79"/>
  <c r="H1212" i="79"/>
  <c r="G1212" i="79"/>
  <c r="F1212" i="79"/>
  <c r="E1212" i="79"/>
  <c r="D1212" i="79"/>
  <c r="C1212" i="79"/>
  <c r="B1212" i="79"/>
  <c r="AE1211" i="79"/>
  <c r="R1211" i="79"/>
  <c r="P1211" i="79"/>
  <c r="T1211" i="79" s="1"/>
  <c r="O1211" i="79"/>
  <c r="N1211" i="79"/>
  <c r="M1211" i="79"/>
  <c r="L1211" i="79"/>
  <c r="K1211" i="79"/>
  <c r="J1211" i="79"/>
  <c r="I1211" i="79"/>
  <c r="H1211" i="79"/>
  <c r="G1211" i="79"/>
  <c r="F1211" i="79"/>
  <c r="E1211" i="79"/>
  <c r="D1211" i="79"/>
  <c r="C1211" i="79"/>
  <c r="B1211" i="79"/>
  <c r="AE1210" i="79"/>
  <c r="R1210" i="79"/>
  <c r="P1210" i="79"/>
  <c r="T1210" i="79" s="1"/>
  <c r="O1210" i="79"/>
  <c r="N1210" i="79"/>
  <c r="M1210" i="79"/>
  <c r="L1210" i="79"/>
  <c r="K1210" i="79"/>
  <c r="J1210" i="79"/>
  <c r="I1210" i="79"/>
  <c r="H1210" i="79"/>
  <c r="G1210" i="79"/>
  <c r="F1210" i="79"/>
  <c r="E1210" i="79"/>
  <c r="D1210" i="79"/>
  <c r="C1210" i="79"/>
  <c r="B1210" i="79"/>
  <c r="AE1209" i="79"/>
  <c r="R1209" i="79"/>
  <c r="P1209" i="79"/>
  <c r="T1209" i="79" s="1"/>
  <c r="O1209" i="79"/>
  <c r="N1209" i="79"/>
  <c r="M1209" i="79"/>
  <c r="L1209" i="79"/>
  <c r="K1209" i="79"/>
  <c r="J1209" i="79"/>
  <c r="I1209" i="79"/>
  <c r="H1209" i="79"/>
  <c r="G1209" i="79"/>
  <c r="F1209" i="79"/>
  <c r="E1209" i="79"/>
  <c r="D1209" i="79"/>
  <c r="C1209" i="79"/>
  <c r="B1209" i="79"/>
  <c r="AE1208" i="79"/>
  <c r="R1208" i="79"/>
  <c r="P1208" i="79"/>
  <c r="T1208" i="79" s="1"/>
  <c r="O1208" i="79"/>
  <c r="N1208" i="79"/>
  <c r="M1208" i="79"/>
  <c r="L1208" i="79"/>
  <c r="K1208" i="79"/>
  <c r="J1208" i="79"/>
  <c r="I1208" i="79"/>
  <c r="H1208" i="79"/>
  <c r="G1208" i="79"/>
  <c r="F1208" i="79"/>
  <c r="E1208" i="79"/>
  <c r="D1208" i="79"/>
  <c r="C1208" i="79"/>
  <c r="B1208" i="79"/>
  <c r="AE1207" i="79"/>
  <c r="R1207" i="79"/>
  <c r="P1207" i="79"/>
  <c r="T1207" i="79" s="1"/>
  <c r="O1207" i="79"/>
  <c r="N1207" i="79"/>
  <c r="M1207" i="79"/>
  <c r="L1207" i="79"/>
  <c r="K1207" i="79"/>
  <c r="J1207" i="79"/>
  <c r="I1207" i="79"/>
  <c r="H1207" i="79"/>
  <c r="G1207" i="79"/>
  <c r="F1207" i="79"/>
  <c r="E1207" i="79"/>
  <c r="D1207" i="79"/>
  <c r="C1207" i="79"/>
  <c r="B1207" i="79"/>
  <c r="AE1206" i="79"/>
  <c r="R1206" i="79"/>
  <c r="P1206" i="79"/>
  <c r="T1206" i="79" s="1"/>
  <c r="O1206" i="79"/>
  <c r="N1206" i="79"/>
  <c r="M1206" i="79"/>
  <c r="L1206" i="79"/>
  <c r="K1206" i="79"/>
  <c r="J1206" i="79"/>
  <c r="I1206" i="79"/>
  <c r="H1206" i="79"/>
  <c r="G1206" i="79"/>
  <c r="F1206" i="79"/>
  <c r="E1206" i="79"/>
  <c r="D1206" i="79"/>
  <c r="C1206" i="79"/>
  <c r="B1206" i="79"/>
  <c r="AE1205" i="79"/>
  <c r="R1205" i="79"/>
  <c r="P1205" i="79"/>
  <c r="T1205" i="79" s="1"/>
  <c r="O1205" i="79"/>
  <c r="N1205" i="79"/>
  <c r="M1205" i="79"/>
  <c r="L1205" i="79"/>
  <c r="K1205" i="79"/>
  <c r="J1205" i="79"/>
  <c r="I1205" i="79"/>
  <c r="H1205" i="79"/>
  <c r="G1205" i="79"/>
  <c r="F1205" i="79"/>
  <c r="E1205" i="79"/>
  <c r="D1205" i="79"/>
  <c r="C1205" i="79"/>
  <c r="B1205" i="79"/>
  <c r="AE1204" i="79"/>
  <c r="R1204" i="79"/>
  <c r="P1204" i="79"/>
  <c r="T1204" i="79" s="1"/>
  <c r="O1204" i="79"/>
  <c r="N1204" i="79"/>
  <c r="M1204" i="79"/>
  <c r="L1204" i="79"/>
  <c r="K1204" i="79"/>
  <c r="J1204" i="79"/>
  <c r="I1204" i="79"/>
  <c r="H1204" i="79"/>
  <c r="G1204" i="79"/>
  <c r="F1204" i="79"/>
  <c r="E1204" i="79"/>
  <c r="D1204" i="79"/>
  <c r="C1204" i="79"/>
  <c r="B1204" i="79"/>
  <c r="AE1203" i="79"/>
  <c r="R1203" i="79"/>
  <c r="P1203" i="79"/>
  <c r="T1203" i="79" s="1"/>
  <c r="O1203" i="79"/>
  <c r="N1203" i="79"/>
  <c r="M1203" i="79"/>
  <c r="L1203" i="79"/>
  <c r="K1203" i="79"/>
  <c r="J1203" i="79"/>
  <c r="I1203" i="79"/>
  <c r="H1203" i="79"/>
  <c r="G1203" i="79"/>
  <c r="F1203" i="79"/>
  <c r="E1203" i="79"/>
  <c r="D1203" i="79"/>
  <c r="C1203" i="79"/>
  <c r="B1203" i="79"/>
  <c r="AE1202" i="79"/>
  <c r="R1202" i="79"/>
  <c r="P1202" i="79"/>
  <c r="T1202" i="79" s="1"/>
  <c r="O1202" i="79"/>
  <c r="N1202" i="79"/>
  <c r="M1202" i="79"/>
  <c r="L1202" i="79"/>
  <c r="K1202" i="79"/>
  <c r="J1202" i="79"/>
  <c r="I1202" i="79"/>
  <c r="H1202" i="79"/>
  <c r="G1202" i="79"/>
  <c r="F1202" i="79"/>
  <c r="E1202" i="79"/>
  <c r="D1202" i="79"/>
  <c r="C1202" i="79"/>
  <c r="B1202" i="79"/>
  <c r="AE1201" i="79"/>
  <c r="R1201" i="79"/>
  <c r="P1201" i="79"/>
  <c r="T1201" i="79" s="1"/>
  <c r="O1201" i="79"/>
  <c r="N1201" i="79"/>
  <c r="M1201" i="79"/>
  <c r="L1201" i="79"/>
  <c r="K1201" i="79"/>
  <c r="J1201" i="79"/>
  <c r="I1201" i="79"/>
  <c r="H1201" i="79"/>
  <c r="G1201" i="79"/>
  <c r="F1201" i="79"/>
  <c r="E1201" i="79"/>
  <c r="D1201" i="79"/>
  <c r="C1201" i="79"/>
  <c r="B1201" i="79"/>
  <c r="AE1200" i="79"/>
  <c r="R1200" i="79"/>
  <c r="P1200" i="79"/>
  <c r="T1200" i="79" s="1"/>
  <c r="O1200" i="79"/>
  <c r="N1200" i="79"/>
  <c r="M1200" i="79"/>
  <c r="L1200" i="79"/>
  <c r="K1200" i="79"/>
  <c r="J1200" i="79"/>
  <c r="I1200" i="79"/>
  <c r="H1200" i="79"/>
  <c r="G1200" i="79"/>
  <c r="F1200" i="79"/>
  <c r="E1200" i="79"/>
  <c r="D1200" i="79"/>
  <c r="C1200" i="79"/>
  <c r="B1200" i="79"/>
  <c r="AE1199" i="79"/>
  <c r="R1199" i="79"/>
  <c r="P1199" i="79"/>
  <c r="T1199" i="79" s="1"/>
  <c r="O1199" i="79"/>
  <c r="N1199" i="79"/>
  <c r="M1199" i="79"/>
  <c r="L1199" i="79"/>
  <c r="K1199" i="79"/>
  <c r="J1199" i="79"/>
  <c r="I1199" i="79"/>
  <c r="H1199" i="79"/>
  <c r="G1199" i="79"/>
  <c r="F1199" i="79"/>
  <c r="E1199" i="79"/>
  <c r="D1199" i="79"/>
  <c r="C1199" i="79"/>
  <c r="B1199" i="79"/>
  <c r="AE1198" i="79"/>
  <c r="R1198" i="79"/>
  <c r="P1198" i="79"/>
  <c r="T1198" i="79" s="1"/>
  <c r="O1198" i="79"/>
  <c r="N1198" i="79"/>
  <c r="M1198" i="79"/>
  <c r="L1198" i="79"/>
  <c r="K1198" i="79"/>
  <c r="J1198" i="79"/>
  <c r="I1198" i="79"/>
  <c r="H1198" i="79"/>
  <c r="G1198" i="79"/>
  <c r="F1198" i="79"/>
  <c r="E1198" i="79"/>
  <c r="D1198" i="79"/>
  <c r="C1198" i="79"/>
  <c r="B1198" i="79"/>
  <c r="AE1197" i="79"/>
  <c r="R1197" i="79"/>
  <c r="P1197" i="79"/>
  <c r="T1197" i="79" s="1"/>
  <c r="O1197" i="79"/>
  <c r="N1197" i="79"/>
  <c r="M1197" i="79"/>
  <c r="L1197" i="79"/>
  <c r="K1197" i="79"/>
  <c r="J1197" i="79"/>
  <c r="I1197" i="79"/>
  <c r="H1197" i="79"/>
  <c r="G1197" i="79"/>
  <c r="F1197" i="79"/>
  <c r="E1197" i="79"/>
  <c r="D1197" i="79"/>
  <c r="C1197" i="79"/>
  <c r="B1197" i="79"/>
  <c r="AE1196" i="79"/>
  <c r="R1196" i="79"/>
  <c r="P1196" i="79"/>
  <c r="T1196" i="79" s="1"/>
  <c r="O1196" i="79"/>
  <c r="N1196" i="79"/>
  <c r="M1196" i="79"/>
  <c r="L1196" i="79"/>
  <c r="K1196" i="79"/>
  <c r="J1196" i="79"/>
  <c r="I1196" i="79"/>
  <c r="H1196" i="79"/>
  <c r="G1196" i="79"/>
  <c r="F1196" i="79"/>
  <c r="E1196" i="79"/>
  <c r="D1196" i="79"/>
  <c r="C1196" i="79"/>
  <c r="B1196" i="79"/>
  <c r="AE1195" i="79"/>
  <c r="R1195" i="79"/>
  <c r="P1195" i="79"/>
  <c r="T1195" i="79" s="1"/>
  <c r="O1195" i="79"/>
  <c r="N1195" i="79"/>
  <c r="M1195" i="79"/>
  <c r="L1195" i="79"/>
  <c r="K1195" i="79"/>
  <c r="J1195" i="79"/>
  <c r="I1195" i="79"/>
  <c r="H1195" i="79"/>
  <c r="G1195" i="79"/>
  <c r="F1195" i="79"/>
  <c r="E1195" i="79"/>
  <c r="D1195" i="79"/>
  <c r="C1195" i="79"/>
  <c r="B1195" i="79"/>
  <c r="AE1194" i="79"/>
  <c r="R1194" i="79"/>
  <c r="P1194" i="79"/>
  <c r="T1194" i="79" s="1"/>
  <c r="O1194" i="79"/>
  <c r="N1194" i="79"/>
  <c r="M1194" i="79"/>
  <c r="L1194" i="79"/>
  <c r="K1194" i="79"/>
  <c r="J1194" i="79"/>
  <c r="I1194" i="79"/>
  <c r="H1194" i="79"/>
  <c r="G1194" i="79"/>
  <c r="F1194" i="79"/>
  <c r="E1194" i="79"/>
  <c r="D1194" i="79"/>
  <c r="C1194" i="79"/>
  <c r="B1194" i="79"/>
  <c r="AE1193" i="79"/>
  <c r="R1193" i="79"/>
  <c r="P1193" i="79"/>
  <c r="T1193" i="79" s="1"/>
  <c r="O1193" i="79"/>
  <c r="N1193" i="79"/>
  <c r="M1193" i="79"/>
  <c r="L1193" i="79"/>
  <c r="K1193" i="79"/>
  <c r="J1193" i="79"/>
  <c r="I1193" i="79"/>
  <c r="H1193" i="79"/>
  <c r="G1193" i="79"/>
  <c r="F1193" i="79"/>
  <c r="E1193" i="79"/>
  <c r="D1193" i="79"/>
  <c r="C1193" i="79"/>
  <c r="B1193" i="79"/>
  <c r="AE1192" i="79"/>
  <c r="R1192" i="79"/>
  <c r="P1192" i="79"/>
  <c r="T1192" i="79" s="1"/>
  <c r="O1192" i="79"/>
  <c r="N1192" i="79"/>
  <c r="M1192" i="79"/>
  <c r="L1192" i="79"/>
  <c r="K1192" i="79"/>
  <c r="J1192" i="79"/>
  <c r="I1192" i="79"/>
  <c r="H1192" i="79"/>
  <c r="G1192" i="79"/>
  <c r="F1192" i="79"/>
  <c r="E1192" i="79"/>
  <c r="D1192" i="79"/>
  <c r="C1192" i="79"/>
  <c r="B1192" i="79"/>
  <c r="AE1191" i="79"/>
  <c r="R1191" i="79"/>
  <c r="P1191" i="79"/>
  <c r="T1191" i="79" s="1"/>
  <c r="O1191" i="79"/>
  <c r="N1191" i="79"/>
  <c r="M1191" i="79"/>
  <c r="L1191" i="79"/>
  <c r="K1191" i="79"/>
  <c r="J1191" i="79"/>
  <c r="I1191" i="79"/>
  <c r="H1191" i="79"/>
  <c r="G1191" i="79"/>
  <c r="F1191" i="79"/>
  <c r="E1191" i="79"/>
  <c r="D1191" i="79"/>
  <c r="C1191" i="79"/>
  <c r="B1191" i="79"/>
  <c r="AE1190" i="79"/>
  <c r="R1190" i="79"/>
  <c r="P1190" i="79"/>
  <c r="T1190" i="79" s="1"/>
  <c r="O1190" i="79"/>
  <c r="N1190" i="79"/>
  <c r="M1190" i="79"/>
  <c r="L1190" i="79"/>
  <c r="K1190" i="79"/>
  <c r="J1190" i="79"/>
  <c r="I1190" i="79"/>
  <c r="H1190" i="79"/>
  <c r="G1190" i="79"/>
  <c r="F1190" i="79"/>
  <c r="E1190" i="79"/>
  <c r="D1190" i="79"/>
  <c r="C1190" i="79"/>
  <c r="B1190" i="79"/>
  <c r="AE1189" i="79"/>
  <c r="R1189" i="79"/>
  <c r="P1189" i="79"/>
  <c r="T1189" i="79" s="1"/>
  <c r="O1189" i="79"/>
  <c r="N1189" i="79"/>
  <c r="M1189" i="79"/>
  <c r="L1189" i="79"/>
  <c r="K1189" i="79"/>
  <c r="J1189" i="79"/>
  <c r="I1189" i="79"/>
  <c r="H1189" i="79"/>
  <c r="G1189" i="79"/>
  <c r="F1189" i="79"/>
  <c r="E1189" i="79"/>
  <c r="D1189" i="79"/>
  <c r="C1189" i="79"/>
  <c r="B1189" i="79"/>
  <c r="AE1188" i="79"/>
  <c r="R1188" i="79"/>
  <c r="P1188" i="79"/>
  <c r="T1188" i="79" s="1"/>
  <c r="O1188" i="79"/>
  <c r="N1188" i="79"/>
  <c r="M1188" i="79"/>
  <c r="L1188" i="79"/>
  <c r="K1188" i="79"/>
  <c r="J1188" i="79"/>
  <c r="I1188" i="79"/>
  <c r="H1188" i="79"/>
  <c r="G1188" i="79"/>
  <c r="F1188" i="79"/>
  <c r="E1188" i="79"/>
  <c r="D1188" i="79"/>
  <c r="C1188" i="79"/>
  <c r="B1188" i="79"/>
  <c r="AE1187" i="79"/>
  <c r="R1187" i="79"/>
  <c r="P1187" i="79"/>
  <c r="T1187" i="79" s="1"/>
  <c r="O1187" i="79"/>
  <c r="N1187" i="79"/>
  <c r="M1187" i="79"/>
  <c r="L1187" i="79"/>
  <c r="K1187" i="79"/>
  <c r="J1187" i="79"/>
  <c r="I1187" i="79"/>
  <c r="H1187" i="79"/>
  <c r="G1187" i="79"/>
  <c r="F1187" i="79"/>
  <c r="E1187" i="79"/>
  <c r="D1187" i="79"/>
  <c r="C1187" i="79"/>
  <c r="B1187" i="79"/>
  <c r="AE1186" i="79"/>
  <c r="R1186" i="79"/>
  <c r="P1186" i="79"/>
  <c r="T1186" i="79" s="1"/>
  <c r="O1186" i="79"/>
  <c r="N1186" i="79"/>
  <c r="M1186" i="79"/>
  <c r="L1186" i="79"/>
  <c r="K1186" i="79"/>
  <c r="J1186" i="79"/>
  <c r="I1186" i="79"/>
  <c r="H1186" i="79"/>
  <c r="G1186" i="79"/>
  <c r="F1186" i="79"/>
  <c r="E1186" i="79"/>
  <c r="D1186" i="79"/>
  <c r="C1186" i="79"/>
  <c r="B1186" i="79"/>
  <c r="AE1185" i="79"/>
  <c r="R1185" i="79"/>
  <c r="P1185" i="79"/>
  <c r="T1185" i="79" s="1"/>
  <c r="O1185" i="79"/>
  <c r="N1185" i="79"/>
  <c r="M1185" i="79"/>
  <c r="L1185" i="79"/>
  <c r="K1185" i="79"/>
  <c r="J1185" i="79"/>
  <c r="I1185" i="79"/>
  <c r="H1185" i="79"/>
  <c r="G1185" i="79"/>
  <c r="F1185" i="79"/>
  <c r="E1185" i="79"/>
  <c r="D1185" i="79"/>
  <c r="C1185" i="79"/>
  <c r="B1185" i="79"/>
  <c r="AE1184" i="79"/>
  <c r="R1184" i="79"/>
  <c r="P1184" i="79"/>
  <c r="T1184" i="79" s="1"/>
  <c r="O1184" i="79"/>
  <c r="N1184" i="79"/>
  <c r="M1184" i="79"/>
  <c r="L1184" i="79"/>
  <c r="K1184" i="79"/>
  <c r="J1184" i="79"/>
  <c r="I1184" i="79"/>
  <c r="H1184" i="79"/>
  <c r="G1184" i="79"/>
  <c r="F1184" i="79"/>
  <c r="E1184" i="79"/>
  <c r="D1184" i="79"/>
  <c r="C1184" i="79"/>
  <c r="B1184" i="79"/>
  <c r="AE1183" i="79"/>
  <c r="R1183" i="79"/>
  <c r="P1183" i="79"/>
  <c r="T1183" i="79" s="1"/>
  <c r="O1183" i="79"/>
  <c r="N1183" i="79"/>
  <c r="M1183" i="79"/>
  <c r="L1183" i="79"/>
  <c r="K1183" i="79"/>
  <c r="J1183" i="79"/>
  <c r="I1183" i="79"/>
  <c r="H1183" i="79"/>
  <c r="G1183" i="79"/>
  <c r="F1183" i="79"/>
  <c r="E1183" i="79"/>
  <c r="D1183" i="79"/>
  <c r="C1183" i="79"/>
  <c r="B1183" i="79"/>
  <c r="AE1182" i="79"/>
  <c r="R1182" i="79"/>
  <c r="P1182" i="79"/>
  <c r="T1182" i="79" s="1"/>
  <c r="O1182" i="79"/>
  <c r="N1182" i="79"/>
  <c r="M1182" i="79"/>
  <c r="L1182" i="79"/>
  <c r="K1182" i="79"/>
  <c r="J1182" i="79"/>
  <c r="I1182" i="79"/>
  <c r="H1182" i="79"/>
  <c r="G1182" i="79"/>
  <c r="F1182" i="79"/>
  <c r="E1182" i="79"/>
  <c r="D1182" i="79"/>
  <c r="C1182" i="79"/>
  <c r="B1182" i="79"/>
  <c r="AE1181" i="79"/>
  <c r="R1181" i="79"/>
  <c r="P1181" i="79"/>
  <c r="T1181" i="79" s="1"/>
  <c r="O1181" i="79"/>
  <c r="N1181" i="79"/>
  <c r="M1181" i="79"/>
  <c r="L1181" i="79"/>
  <c r="K1181" i="79"/>
  <c r="J1181" i="79"/>
  <c r="I1181" i="79"/>
  <c r="H1181" i="79"/>
  <c r="G1181" i="79"/>
  <c r="F1181" i="79"/>
  <c r="E1181" i="79"/>
  <c r="D1181" i="79"/>
  <c r="C1181" i="79"/>
  <c r="B1181" i="79"/>
  <c r="AE1180" i="79"/>
  <c r="R1180" i="79"/>
  <c r="P1180" i="79"/>
  <c r="T1180" i="79" s="1"/>
  <c r="O1180" i="79"/>
  <c r="N1180" i="79"/>
  <c r="M1180" i="79"/>
  <c r="L1180" i="79"/>
  <c r="K1180" i="79"/>
  <c r="J1180" i="79"/>
  <c r="I1180" i="79"/>
  <c r="H1180" i="79"/>
  <c r="G1180" i="79"/>
  <c r="F1180" i="79"/>
  <c r="E1180" i="79"/>
  <c r="D1180" i="79"/>
  <c r="C1180" i="79"/>
  <c r="B1180" i="79"/>
  <c r="AE1179" i="79"/>
  <c r="R1179" i="79"/>
  <c r="P1179" i="79"/>
  <c r="T1179" i="79" s="1"/>
  <c r="O1179" i="79"/>
  <c r="N1179" i="79"/>
  <c r="M1179" i="79"/>
  <c r="L1179" i="79"/>
  <c r="K1179" i="79"/>
  <c r="J1179" i="79"/>
  <c r="I1179" i="79"/>
  <c r="H1179" i="79"/>
  <c r="G1179" i="79"/>
  <c r="F1179" i="79"/>
  <c r="E1179" i="79"/>
  <c r="D1179" i="79"/>
  <c r="C1179" i="79"/>
  <c r="B1179" i="79"/>
  <c r="AE1178" i="79"/>
  <c r="R1178" i="79"/>
  <c r="P1178" i="79"/>
  <c r="T1178" i="79" s="1"/>
  <c r="O1178" i="79"/>
  <c r="N1178" i="79"/>
  <c r="M1178" i="79"/>
  <c r="L1178" i="79"/>
  <c r="K1178" i="79"/>
  <c r="J1178" i="79"/>
  <c r="I1178" i="79"/>
  <c r="H1178" i="79"/>
  <c r="G1178" i="79"/>
  <c r="F1178" i="79"/>
  <c r="E1178" i="79"/>
  <c r="D1178" i="79"/>
  <c r="C1178" i="79"/>
  <c r="B1178" i="79"/>
  <c r="AE1177" i="79"/>
  <c r="R1177" i="79"/>
  <c r="P1177" i="79"/>
  <c r="T1177" i="79" s="1"/>
  <c r="O1177" i="79"/>
  <c r="N1177" i="79"/>
  <c r="M1177" i="79"/>
  <c r="L1177" i="79"/>
  <c r="K1177" i="79"/>
  <c r="J1177" i="79"/>
  <c r="I1177" i="79"/>
  <c r="H1177" i="79"/>
  <c r="G1177" i="79"/>
  <c r="F1177" i="79"/>
  <c r="E1177" i="79"/>
  <c r="D1177" i="79"/>
  <c r="C1177" i="79"/>
  <c r="B1177" i="79"/>
  <c r="AE1176" i="79"/>
  <c r="R1176" i="79"/>
  <c r="P1176" i="79"/>
  <c r="T1176" i="79" s="1"/>
  <c r="O1176" i="79"/>
  <c r="N1176" i="79"/>
  <c r="M1176" i="79"/>
  <c r="L1176" i="79"/>
  <c r="K1176" i="79"/>
  <c r="J1176" i="79"/>
  <c r="I1176" i="79"/>
  <c r="H1176" i="79"/>
  <c r="G1176" i="79"/>
  <c r="F1176" i="79"/>
  <c r="E1176" i="79"/>
  <c r="D1176" i="79"/>
  <c r="C1176" i="79"/>
  <c r="B1176" i="79"/>
  <c r="AE1175" i="79"/>
  <c r="R1175" i="79"/>
  <c r="P1175" i="79"/>
  <c r="T1175" i="79" s="1"/>
  <c r="O1175" i="79"/>
  <c r="N1175" i="79"/>
  <c r="M1175" i="79"/>
  <c r="L1175" i="79"/>
  <c r="K1175" i="79"/>
  <c r="J1175" i="79"/>
  <c r="I1175" i="79"/>
  <c r="H1175" i="79"/>
  <c r="G1175" i="79"/>
  <c r="F1175" i="79"/>
  <c r="E1175" i="79"/>
  <c r="D1175" i="79"/>
  <c r="C1175" i="79"/>
  <c r="B1175" i="79"/>
  <c r="AE1174" i="79"/>
  <c r="R1174" i="79"/>
  <c r="P1174" i="79"/>
  <c r="T1174" i="79" s="1"/>
  <c r="O1174" i="79"/>
  <c r="N1174" i="79"/>
  <c r="M1174" i="79"/>
  <c r="L1174" i="79"/>
  <c r="K1174" i="79"/>
  <c r="J1174" i="79"/>
  <c r="I1174" i="79"/>
  <c r="H1174" i="79"/>
  <c r="G1174" i="79"/>
  <c r="F1174" i="79"/>
  <c r="E1174" i="79"/>
  <c r="D1174" i="79"/>
  <c r="C1174" i="79"/>
  <c r="B1174" i="79"/>
  <c r="AE1173" i="79"/>
  <c r="R1173" i="79"/>
  <c r="P1173" i="79"/>
  <c r="T1173" i="79" s="1"/>
  <c r="O1173" i="79"/>
  <c r="N1173" i="79"/>
  <c r="M1173" i="79"/>
  <c r="L1173" i="79"/>
  <c r="K1173" i="79"/>
  <c r="J1173" i="79"/>
  <c r="I1173" i="79"/>
  <c r="H1173" i="79"/>
  <c r="G1173" i="79"/>
  <c r="F1173" i="79"/>
  <c r="E1173" i="79"/>
  <c r="D1173" i="79"/>
  <c r="C1173" i="79"/>
  <c r="B1173" i="79"/>
  <c r="AE1172" i="79"/>
  <c r="R1172" i="79"/>
  <c r="P1172" i="79"/>
  <c r="T1172" i="79" s="1"/>
  <c r="O1172" i="79"/>
  <c r="N1172" i="79"/>
  <c r="M1172" i="79"/>
  <c r="L1172" i="79"/>
  <c r="K1172" i="79"/>
  <c r="J1172" i="79"/>
  <c r="I1172" i="79"/>
  <c r="H1172" i="79"/>
  <c r="G1172" i="79"/>
  <c r="F1172" i="79"/>
  <c r="E1172" i="79"/>
  <c r="D1172" i="79"/>
  <c r="C1172" i="79"/>
  <c r="B1172" i="79"/>
  <c r="AE1171" i="79"/>
  <c r="R1171" i="79"/>
  <c r="P1171" i="79"/>
  <c r="T1171" i="79" s="1"/>
  <c r="O1171" i="79"/>
  <c r="N1171" i="79"/>
  <c r="M1171" i="79"/>
  <c r="L1171" i="79"/>
  <c r="K1171" i="79"/>
  <c r="J1171" i="79"/>
  <c r="I1171" i="79"/>
  <c r="H1171" i="79"/>
  <c r="G1171" i="79"/>
  <c r="F1171" i="79"/>
  <c r="E1171" i="79"/>
  <c r="D1171" i="79"/>
  <c r="C1171" i="79"/>
  <c r="B1171" i="79"/>
  <c r="AE1170" i="79"/>
  <c r="R1170" i="79"/>
  <c r="P1170" i="79"/>
  <c r="T1170" i="79" s="1"/>
  <c r="O1170" i="79"/>
  <c r="N1170" i="79"/>
  <c r="M1170" i="79"/>
  <c r="L1170" i="79"/>
  <c r="K1170" i="79"/>
  <c r="J1170" i="79"/>
  <c r="I1170" i="79"/>
  <c r="H1170" i="79"/>
  <c r="G1170" i="79"/>
  <c r="F1170" i="79"/>
  <c r="E1170" i="79"/>
  <c r="D1170" i="79"/>
  <c r="C1170" i="79"/>
  <c r="B1170" i="79"/>
  <c r="AE1169" i="79"/>
  <c r="R1169" i="79"/>
  <c r="P1169" i="79"/>
  <c r="T1169" i="79" s="1"/>
  <c r="O1169" i="79"/>
  <c r="N1169" i="79"/>
  <c r="M1169" i="79"/>
  <c r="L1169" i="79"/>
  <c r="K1169" i="79"/>
  <c r="J1169" i="79"/>
  <c r="I1169" i="79"/>
  <c r="H1169" i="79"/>
  <c r="G1169" i="79"/>
  <c r="F1169" i="79"/>
  <c r="E1169" i="79"/>
  <c r="D1169" i="79"/>
  <c r="C1169" i="79"/>
  <c r="B1169" i="79"/>
  <c r="AE1168" i="79"/>
  <c r="R1168" i="79"/>
  <c r="P1168" i="79"/>
  <c r="T1168" i="79" s="1"/>
  <c r="O1168" i="79"/>
  <c r="N1168" i="79"/>
  <c r="M1168" i="79"/>
  <c r="L1168" i="79"/>
  <c r="K1168" i="79"/>
  <c r="J1168" i="79"/>
  <c r="I1168" i="79"/>
  <c r="H1168" i="79"/>
  <c r="G1168" i="79"/>
  <c r="F1168" i="79"/>
  <c r="E1168" i="79"/>
  <c r="D1168" i="79"/>
  <c r="C1168" i="79"/>
  <c r="B1168" i="79"/>
  <c r="AE1167" i="79"/>
  <c r="R1167" i="79"/>
  <c r="P1167" i="79"/>
  <c r="T1167" i="79" s="1"/>
  <c r="O1167" i="79"/>
  <c r="N1167" i="79"/>
  <c r="M1167" i="79"/>
  <c r="L1167" i="79"/>
  <c r="K1167" i="79"/>
  <c r="J1167" i="79"/>
  <c r="I1167" i="79"/>
  <c r="H1167" i="79"/>
  <c r="G1167" i="79"/>
  <c r="F1167" i="79"/>
  <c r="E1167" i="79"/>
  <c r="D1167" i="79"/>
  <c r="C1167" i="79"/>
  <c r="B1167" i="79"/>
  <c r="AE1166" i="79"/>
  <c r="R1166" i="79"/>
  <c r="P1166" i="79"/>
  <c r="T1166" i="79" s="1"/>
  <c r="O1166" i="79"/>
  <c r="N1166" i="79"/>
  <c r="M1166" i="79"/>
  <c r="L1166" i="79"/>
  <c r="K1166" i="79"/>
  <c r="J1166" i="79"/>
  <c r="I1166" i="79"/>
  <c r="H1166" i="79"/>
  <c r="G1166" i="79"/>
  <c r="F1166" i="79"/>
  <c r="E1166" i="79"/>
  <c r="D1166" i="79"/>
  <c r="C1166" i="79"/>
  <c r="B1166" i="79"/>
  <c r="AE1165" i="79"/>
  <c r="R1165" i="79"/>
  <c r="P1165" i="79"/>
  <c r="T1165" i="79" s="1"/>
  <c r="O1165" i="79"/>
  <c r="N1165" i="79"/>
  <c r="M1165" i="79"/>
  <c r="L1165" i="79"/>
  <c r="K1165" i="79"/>
  <c r="J1165" i="79"/>
  <c r="I1165" i="79"/>
  <c r="H1165" i="79"/>
  <c r="G1165" i="79"/>
  <c r="F1165" i="79"/>
  <c r="E1165" i="79"/>
  <c r="D1165" i="79"/>
  <c r="C1165" i="79"/>
  <c r="B1165" i="79"/>
  <c r="AE1164" i="79"/>
  <c r="R1164" i="79"/>
  <c r="P1164" i="79"/>
  <c r="T1164" i="79" s="1"/>
  <c r="O1164" i="79"/>
  <c r="N1164" i="79"/>
  <c r="M1164" i="79"/>
  <c r="L1164" i="79"/>
  <c r="K1164" i="79"/>
  <c r="J1164" i="79"/>
  <c r="I1164" i="79"/>
  <c r="H1164" i="79"/>
  <c r="G1164" i="79"/>
  <c r="F1164" i="79"/>
  <c r="E1164" i="79"/>
  <c r="D1164" i="79"/>
  <c r="C1164" i="79"/>
  <c r="B1164" i="79"/>
  <c r="AE1163" i="79"/>
  <c r="R1163" i="79"/>
  <c r="P1163" i="79"/>
  <c r="T1163" i="79" s="1"/>
  <c r="O1163" i="79"/>
  <c r="N1163" i="79"/>
  <c r="M1163" i="79"/>
  <c r="L1163" i="79"/>
  <c r="K1163" i="79"/>
  <c r="J1163" i="79"/>
  <c r="I1163" i="79"/>
  <c r="H1163" i="79"/>
  <c r="G1163" i="79"/>
  <c r="F1163" i="79"/>
  <c r="E1163" i="79"/>
  <c r="D1163" i="79"/>
  <c r="C1163" i="79"/>
  <c r="B1163" i="79"/>
  <c r="AE1162" i="79"/>
  <c r="R1162" i="79"/>
  <c r="P1162" i="79"/>
  <c r="T1162" i="79" s="1"/>
  <c r="O1162" i="79"/>
  <c r="N1162" i="79"/>
  <c r="M1162" i="79"/>
  <c r="L1162" i="79"/>
  <c r="K1162" i="79"/>
  <c r="J1162" i="79"/>
  <c r="I1162" i="79"/>
  <c r="H1162" i="79"/>
  <c r="G1162" i="79"/>
  <c r="F1162" i="79"/>
  <c r="E1162" i="79"/>
  <c r="D1162" i="79"/>
  <c r="C1162" i="79"/>
  <c r="B1162" i="79"/>
  <c r="AE1161" i="79"/>
  <c r="R1161" i="79"/>
  <c r="P1161" i="79"/>
  <c r="T1161" i="79" s="1"/>
  <c r="O1161" i="79"/>
  <c r="N1161" i="79"/>
  <c r="M1161" i="79"/>
  <c r="L1161" i="79"/>
  <c r="K1161" i="79"/>
  <c r="J1161" i="79"/>
  <c r="I1161" i="79"/>
  <c r="H1161" i="79"/>
  <c r="G1161" i="79"/>
  <c r="F1161" i="79"/>
  <c r="E1161" i="79"/>
  <c r="D1161" i="79"/>
  <c r="C1161" i="79"/>
  <c r="B1161" i="79"/>
  <c r="AE1160" i="79"/>
  <c r="R1160" i="79"/>
  <c r="P1160" i="79"/>
  <c r="T1160" i="79" s="1"/>
  <c r="O1160" i="79"/>
  <c r="N1160" i="79"/>
  <c r="M1160" i="79"/>
  <c r="L1160" i="79"/>
  <c r="K1160" i="79"/>
  <c r="J1160" i="79"/>
  <c r="I1160" i="79"/>
  <c r="H1160" i="79"/>
  <c r="G1160" i="79"/>
  <c r="F1160" i="79"/>
  <c r="E1160" i="79"/>
  <c r="D1160" i="79"/>
  <c r="C1160" i="79"/>
  <c r="B1160" i="79"/>
  <c r="AE1159" i="79"/>
  <c r="R1159" i="79"/>
  <c r="P1159" i="79"/>
  <c r="T1159" i="79" s="1"/>
  <c r="O1159" i="79"/>
  <c r="N1159" i="79"/>
  <c r="M1159" i="79"/>
  <c r="L1159" i="79"/>
  <c r="K1159" i="79"/>
  <c r="J1159" i="79"/>
  <c r="I1159" i="79"/>
  <c r="H1159" i="79"/>
  <c r="G1159" i="79"/>
  <c r="F1159" i="79"/>
  <c r="E1159" i="79"/>
  <c r="D1159" i="79"/>
  <c r="C1159" i="79"/>
  <c r="B1159" i="79"/>
  <c r="AE1158" i="79"/>
  <c r="R1158" i="79"/>
  <c r="P1158" i="79"/>
  <c r="T1158" i="79" s="1"/>
  <c r="O1158" i="79"/>
  <c r="N1158" i="79"/>
  <c r="M1158" i="79"/>
  <c r="L1158" i="79"/>
  <c r="K1158" i="79"/>
  <c r="J1158" i="79"/>
  <c r="I1158" i="79"/>
  <c r="H1158" i="79"/>
  <c r="G1158" i="79"/>
  <c r="F1158" i="79"/>
  <c r="E1158" i="79"/>
  <c r="D1158" i="79"/>
  <c r="C1158" i="79"/>
  <c r="B1158" i="79"/>
  <c r="AE1157" i="79"/>
  <c r="R1157" i="79"/>
  <c r="P1157" i="79"/>
  <c r="T1157" i="79" s="1"/>
  <c r="O1157" i="79"/>
  <c r="N1157" i="79"/>
  <c r="M1157" i="79"/>
  <c r="L1157" i="79"/>
  <c r="K1157" i="79"/>
  <c r="J1157" i="79"/>
  <c r="I1157" i="79"/>
  <c r="H1157" i="79"/>
  <c r="G1157" i="79"/>
  <c r="F1157" i="79"/>
  <c r="E1157" i="79"/>
  <c r="D1157" i="79"/>
  <c r="C1157" i="79"/>
  <c r="B1157" i="79"/>
  <c r="AE1156" i="79"/>
  <c r="R1156" i="79"/>
  <c r="P1156" i="79"/>
  <c r="T1156" i="79" s="1"/>
  <c r="O1156" i="79"/>
  <c r="N1156" i="79"/>
  <c r="M1156" i="79"/>
  <c r="L1156" i="79"/>
  <c r="K1156" i="79"/>
  <c r="J1156" i="79"/>
  <c r="I1156" i="79"/>
  <c r="H1156" i="79"/>
  <c r="G1156" i="79"/>
  <c r="F1156" i="79"/>
  <c r="E1156" i="79"/>
  <c r="D1156" i="79"/>
  <c r="C1156" i="79"/>
  <c r="B1156" i="79"/>
  <c r="AE1155" i="79"/>
  <c r="R1155" i="79"/>
  <c r="P1155" i="79"/>
  <c r="T1155" i="79" s="1"/>
  <c r="O1155" i="79"/>
  <c r="N1155" i="79"/>
  <c r="M1155" i="79"/>
  <c r="L1155" i="79"/>
  <c r="K1155" i="79"/>
  <c r="J1155" i="79"/>
  <c r="I1155" i="79"/>
  <c r="H1155" i="79"/>
  <c r="G1155" i="79"/>
  <c r="F1155" i="79"/>
  <c r="E1155" i="79"/>
  <c r="D1155" i="79"/>
  <c r="C1155" i="79"/>
  <c r="B1155" i="79"/>
  <c r="AE1154" i="79"/>
  <c r="R1154" i="79"/>
  <c r="P1154" i="79"/>
  <c r="T1154" i="79" s="1"/>
  <c r="O1154" i="79"/>
  <c r="N1154" i="79"/>
  <c r="M1154" i="79"/>
  <c r="L1154" i="79"/>
  <c r="K1154" i="79"/>
  <c r="J1154" i="79"/>
  <c r="I1154" i="79"/>
  <c r="H1154" i="79"/>
  <c r="G1154" i="79"/>
  <c r="F1154" i="79"/>
  <c r="E1154" i="79"/>
  <c r="D1154" i="79"/>
  <c r="C1154" i="79"/>
  <c r="B1154" i="79"/>
  <c r="AE1153" i="79"/>
  <c r="R1153" i="79"/>
  <c r="P1153" i="79"/>
  <c r="T1153" i="79" s="1"/>
  <c r="O1153" i="79"/>
  <c r="N1153" i="79"/>
  <c r="M1153" i="79"/>
  <c r="L1153" i="79"/>
  <c r="K1153" i="79"/>
  <c r="J1153" i="79"/>
  <c r="I1153" i="79"/>
  <c r="H1153" i="79"/>
  <c r="G1153" i="79"/>
  <c r="F1153" i="79"/>
  <c r="E1153" i="79"/>
  <c r="D1153" i="79"/>
  <c r="C1153" i="79"/>
  <c r="B1153" i="79"/>
  <c r="AE1152" i="79"/>
  <c r="R1152" i="79"/>
  <c r="P1152" i="79"/>
  <c r="T1152" i="79" s="1"/>
  <c r="O1152" i="79"/>
  <c r="N1152" i="79"/>
  <c r="M1152" i="79"/>
  <c r="L1152" i="79"/>
  <c r="K1152" i="79"/>
  <c r="J1152" i="79"/>
  <c r="I1152" i="79"/>
  <c r="H1152" i="79"/>
  <c r="G1152" i="79"/>
  <c r="F1152" i="79"/>
  <c r="E1152" i="79"/>
  <c r="D1152" i="79"/>
  <c r="C1152" i="79"/>
  <c r="B1152" i="79"/>
  <c r="AE1151" i="79"/>
  <c r="R1151" i="79"/>
  <c r="P1151" i="79"/>
  <c r="T1151" i="79" s="1"/>
  <c r="O1151" i="79"/>
  <c r="N1151" i="79"/>
  <c r="M1151" i="79"/>
  <c r="L1151" i="79"/>
  <c r="K1151" i="79"/>
  <c r="J1151" i="79"/>
  <c r="I1151" i="79"/>
  <c r="H1151" i="79"/>
  <c r="G1151" i="79"/>
  <c r="F1151" i="79"/>
  <c r="E1151" i="79"/>
  <c r="D1151" i="79"/>
  <c r="C1151" i="79"/>
  <c r="B1151" i="79"/>
  <c r="AE1150" i="79"/>
  <c r="R1150" i="79"/>
  <c r="P1150" i="79"/>
  <c r="T1150" i="79" s="1"/>
  <c r="O1150" i="79"/>
  <c r="N1150" i="79"/>
  <c r="M1150" i="79"/>
  <c r="L1150" i="79"/>
  <c r="K1150" i="79"/>
  <c r="J1150" i="79"/>
  <c r="I1150" i="79"/>
  <c r="H1150" i="79"/>
  <c r="G1150" i="79"/>
  <c r="F1150" i="79"/>
  <c r="E1150" i="79"/>
  <c r="D1150" i="79"/>
  <c r="C1150" i="79"/>
  <c r="B1150" i="79"/>
  <c r="AE1149" i="79"/>
  <c r="R1149" i="79"/>
  <c r="P1149" i="79"/>
  <c r="T1149" i="79" s="1"/>
  <c r="O1149" i="79"/>
  <c r="N1149" i="79"/>
  <c r="M1149" i="79"/>
  <c r="L1149" i="79"/>
  <c r="K1149" i="79"/>
  <c r="J1149" i="79"/>
  <c r="I1149" i="79"/>
  <c r="H1149" i="79"/>
  <c r="G1149" i="79"/>
  <c r="F1149" i="79"/>
  <c r="E1149" i="79"/>
  <c r="D1149" i="79"/>
  <c r="C1149" i="79"/>
  <c r="B1149" i="79"/>
  <c r="AE1148" i="79"/>
  <c r="R1148" i="79"/>
  <c r="P1148" i="79"/>
  <c r="T1148" i="79" s="1"/>
  <c r="O1148" i="79"/>
  <c r="N1148" i="79"/>
  <c r="M1148" i="79"/>
  <c r="L1148" i="79"/>
  <c r="K1148" i="79"/>
  <c r="J1148" i="79"/>
  <c r="I1148" i="79"/>
  <c r="H1148" i="79"/>
  <c r="G1148" i="79"/>
  <c r="F1148" i="79"/>
  <c r="E1148" i="79"/>
  <c r="D1148" i="79"/>
  <c r="C1148" i="79"/>
  <c r="B1148" i="79"/>
  <c r="AE1147" i="79"/>
  <c r="R1147" i="79"/>
  <c r="P1147" i="79"/>
  <c r="T1147" i="79" s="1"/>
  <c r="O1147" i="79"/>
  <c r="N1147" i="79"/>
  <c r="M1147" i="79"/>
  <c r="L1147" i="79"/>
  <c r="K1147" i="79"/>
  <c r="J1147" i="79"/>
  <c r="I1147" i="79"/>
  <c r="H1147" i="79"/>
  <c r="G1147" i="79"/>
  <c r="F1147" i="79"/>
  <c r="E1147" i="79"/>
  <c r="D1147" i="79"/>
  <c r="C1147" i="79"/>
  <c r="B1147" i="79"/>
  <c r="AE1146" i="79"/>
  <c r="R1146" i="79"/>
  <c r="P1146" i="79"/>
  <c r="T1146" i="79" s="1"/>
  <c r="O1146" i="79"/>
  <c r="N1146" i="79"/>
  <c r="M1146" i="79"/>
  <c r="L1146" i="79"/>
  <c r="K1146" i="79"/>
  <c r="J1146" i="79"/>
  <c r="I1146" i="79"/>
  <c r="H1146" i="79"/>
  <c r="G1146" i="79"/>
  <c r="F1146" i="79"/>
  <c r="E1146" i="79"/>
  <c r="D1146" i="79"/>
  <c r="C1146" i="79"/>
  <c r="B1146" i="79"/>
  <c r="AE1145" i="79"/>
  <c r="R1145" i="79"/>
  <c r="P1145" i="79"/>
  <c r="T1145" i="79" s="1"/>
  <c r="O1145" i="79"/>
  <c r="N1145" i="79"/>
  <c r="M1145" i="79"/>
  <c r="L1145" i="79"/>
  <c r="K1145" i="79"/>
  <c r="J1145" i="79"/>
  <c r="I1145" i="79"/>
  <c r="H1145" i="79"/>
  <c r="G1145" i="79"/>
  <c r="F1145" i="79"/>
  <c r="E1145" i="79"/>
  <c r="D1145" i="79"/>
  <c r="C1145" i="79"/>
  <c r="B1145" i="79"/>
  <c r="AE1144" i="79"/>
  <c r="R1144" i="79"/>
  <c r="P1144" i="79"/>
  <c r="T1144" i="79" s="1"/>
  <c r="O1144" i="79"/>
  <c r="N1144" i="79"/>
  <c r="M1144" i="79"/>
  <c r="L1144" i="79"/>
  <c r="K1144" i="79"/>
  <c r="J1144" i="79"/>
  <c r="I1144" i="79"/>
  <c r="H1144" i="79"/>
  <c r="G1144" i="79"/>
  <c r="F1144" i="79"/>
  <c r="E1144" i="79"/>
  <c r="D1144" i="79"/>
  <c r="C1144" i="79"/>
  <c r="B1144" i="79"/>
  <c r="AE1143" i="79"/>
  <c r="R1143" i="79"/>
  <c r="P1143" i="79"/>
  <c r="T1143" i="79" s="1"/>
  <c r="O1143" i="79"/>
  <c r="N1143" i="79"/>
  <c r="M1143" i="79"/>
  <c r="L1143" i="79"/>
  <c r="K1143" i="79"/>
  <c r="J1143" i="79"/>
  <c r="I1143" i="79"/>
  <c r="H1143" i="79"/>
  <c r="G1143" i="79"/>
  <c r="F1143" i="79"/>
  <c r="E1143" i="79"/>
  <c r="D1143" i="79"/>
  <c r="C1143" i="79"/>
  <c r="B1143" i="79"/>
  <c r="AE1142" i="79"/>
  <c r="R1142" i="79"/>
  <c r="P1142" i="79"/>
  <c r="T1142" i="79" s="1"/>
  <c r="O1142" i="79"/>
  <c r="N1142" i="79"/>
  <c r="M1142" i="79"/>
  <c r="L1142" i="79"/>
  <c r="K1142" i="79"/>
  <c r="J1142" i="79"/>
  <c r="I1142" i="79"/>
  <c r="H1142" i="79"/>
  <c r="G1142" i="79"/>
  <c r="F1142" i="79"/>
  <c r="E1142" i="79"/>
  <c r="D1142" i="79"/>
  <c r="C1142" i="79"/>
  <c r="B1142" i="79"/>
  <c r="AE1141" i="79"/>
  <c r="R1141" i="79"/>
  <c r="P1141" i="79"/>
  <c r="T1141" i="79" s="1"/>
  <c r="O1141" i="79"/>
  <c r="N1141" i="79"/>
  <c r="M1141" i="79"/>
  <c r="L1141" i="79"/>
  <c r="K1141" i="79"/>
  <c r="J1141" i="79"/>
  <c r="I1141" i="79"/>
  <c r="H1141" i="79"/>
  <c r="G1141" i="79"/>
  <c r="F1141" i="79"/>
  <c r="E1141" i="79"/>
  <c r="D1141" i="79"/>
  <c r="C1141" i="79"/>
  <c r="B1141" i="79"/>
  <c r="AE1140" i="79"/>
  <c r="R1140" i="79"/>
  <c r="P1140" i="79"/>
  <c r="T1140" i="79" s="1"/>
  <c r="O1140" i="79"/>
  <c r="N1140" i="79"/>
  <c r="M1140" i="79"/>
  <c r="L1140" i="79"/>
  <c r="K1140" i="79"/>
  <c r="J1140" i="79"/>
  <c r="I1140" i="79"/>
  <c r="H1140" i="79"/>
  <c r="G1140" i="79"/>
  <c r="F1140" i="79"/>
  <c r="E1140" i="79"/>
  <c r="D1140" i="79"/>
  <c r="C1140" i="79"/>
  <c r="B1140" i="79"/>
  <c r="AE1139" i="79"/>
  <c r="R1139" i="79"/>
  <c r="P1139" i="79"/>
  <c r="T1139" i="79" s="1"/>
  <c r="O1139" i="79"/>
  <c r="N1139" i="79"/>
  <c r="M1139" i="79"/>
  <c r="L1139" i="79"/>
  <c r="K1139" i="79"/>
  <c r="J1139" i="79"/>
  <c r="I1139" i="79"/>
  <c r="H1139" i="79"/>
  <c r="G1139" i="79"/>
  <c r="F1139" i="79"/>
  <c r="E1139" i="79"/>
  <c r="D1139" i="79"/>
  <c r="C1139" i="79"/>
  <c r="B1139" i="79"/>
  <c r="AE1138" i="79"/>
  <c r="R1138" i="79"/>
  <c r="P1138" i="79"/>
  <c r="T1138" i="79" s="1"/>
  <c r="O1138" i="79"/>
  <c r="N1138" i="79"/>
  <c r="M1138" i="79"/>
  <c r="L1138" i="79"/>
  <c r="K1138" i="79"/>
  <c r="J1138" i="79"/>
  <c r="I1138" i="79"/>
  <c r="H1138" i="79"/>
  <c r="G1138" i="79"/>
  <c r="F1138" i="79"/>
  <c r="E1138" i="79"/>
  <c r="D1138" i="79"/>
  <c r="C1138" i="79"/>
  <c r="B1138" i="79"/>
  <c r="AE1137" i="79"/>
  <c r="R1137" i="79"/>
  <c r="P1137" i="79"/>
  <c r="T1137" i="79" s="1"/>
  <c r="O1137" i="79"/>
  <c r="N1137" i="79"/>
  <c r="M1137" i="79"/>
  <c r="L1137" i="79"/>
  <c r="K1137" i="79"/>
  <c r="J1137" i="79"/>
  <c r="I1137" i="79"/>
  <c r="H1137" i="79"/>
  <c r="G1137" i="79"/>
  <c r="F1137" i="79"/>
  <c r="E1137" i="79"/>
  <c r="D1137" i="79"/>
  <c r="C1137" i="79"/>
  <c r="B1137" i="79"/>
  <c r="AE1136" i="79"/>
  <c r="R1136" i="79"/>
  <c r="P1136" i="79"/>
  <c r="T1136" i="79" s="1"/>
  <c r="O1136" i="79"/>
  <c r="N1136" i="79"/>
  <c r="M1136" i="79"/>
  <c r="L1136" i="79"/>
  <c r="K1136" i="79"/>
  <c r="J1136" i="79"/>
  <c r="I1136" i="79"/>
  <c r="H1136" i="79"/>
  <c r="G1136" i="79"/>
  <c r="F1136" i="79"/>
  <c r="E1136" i="79"/>
  <c r="D1136" i="79"/>
  <c r="C1136" i="79"/>
  <c r="B1136" i="79"/>
  <c r="AE1135" i="79"/>
  <c r="R1135" i="79"/>
  <c r="P1135" i="79"/>
  <c r="T1135" i="79" s="1"/>
  <c r="O1135" i="79"/>
  <c r="N1135" i="79"/>
  <c r="M1135" i="79"/>
  <c r="L1135" i="79"/>
  <c r="K1135" i="79"/>
  <c r="J1135" i="79"/>
  <c r="I1135" i="79"/>
  <c r="H1135" i="79"/>
  <c r="G1135" i="79"/>
  <c r="F1135" i="79"/>
  <c r="E1135" i="79"/>
  <c r="D1135" i="79"/>
  <c r="C1135" i="79"/>
  <c r="B1135" i="79"/>
  <c r="AE1134" i="79"/>
  <c r="R1134" i="79"/>
  <c r="P1134" i="79"/>
  <c r="T1134" i="79" s="1"/>
  <c r="O1134" i="79"/>
  <c r="N1134" i="79"/>
  <c r="M1134" i="79"/>
  <c r="L1134" i="79"/>
  <c r="K1134" i="79"/>
  <c r="J1134" i="79"/>
  <c r="I1134" i="79"/>
  <c r="H1134" i="79"/>
  <c r="G1134" i="79"/>
  <c r="F1134" i="79"/>
  <c r="E1134" i="79"/>
  <c r="D1134" i="79"/>
  <c r="C1134" i="79"/>
  <c r="B1134" i="79"/>
  <c r="AE1133" i="79"/>
  <c r="R1133" i="79"/>
  <c r="P1133" i="79"/>
  <c r="T1133" i="79" s="1"/>
  <c r="O1133" i="79"/>
  <c r="N1133" i="79"/>
  <c r="M1133" i="79"/>
  <c r="L1133" i="79"/>
  <c r="K1133" i="79"/>
  <c r="J1133" i="79"/>
  <c r="I1133" i="79"/>
  <c r="H1133" i="79"/>
  <c r="G1133" i="79"/>
  <c r="F1133" i="79"/>
  <c r="E1133" i="79"/>
  <c r="D1133" i="79"/>
  <c r="C1133" i="79"/>
  <c r="B1133" i="79"/>
  <c r="AE1132" i="79"/>
  <c r="R1132" i="79"/>
  <c r="P1132" i="79"/>
  <c r="T1132" i="79" s="1"/>
  <c r="O1132" i="79"/>
  <c r="N1132" i="79"/>
  <c r="M1132" i="79"/>
  <c r="L1132" i="79"/>
  <c r="K1132" i="79"/>
  <c r="J1132" i="79"/>
  <c r="I1132" i="79"/>
  <c r="H1132" i="79"/>
  <c r="G1132" i="79"/>
  <c r="F1132" i="79"/>
  <c r="E1132" i="79"/>
  <c r="D1132" i="79"/>
  <c r="C1132" i="79"/>
  <c r="B1132" i="79"/>
  <c r="AE1131" i="79"/>
  <c r="R1131" i="79"/>
  <c r="P1131" i="79"/>
  <c r="T1131" i="79" s="1"/>
  <c r="O1131" i="79"/>
  <c r="N1131" i="79"/>
  <c r="M1131" i="79"/>
  <c r="L1131" i="79"/>
  <c r="K1131" i="79"/>
  <c r="J1131" i="79"/>
  <c r="I1131" i="79"/>
  <c r="H1131" i="79"/>
  <c r="G1131" i="79"/>
  <c r="F1131" i="79"/>
  <c r="E1131" i="79"/>
  <c r="D1131" i="79"/>
  <c r="C1131" i="79"/>
  <c r="B1131" i="79"/>
  <c r="AE1130" i="79"/>
  <c r="R1130" i="79"/>
  <c r="P1130" i="79"/>
  <c r="T1130" i="79" s="1"/>
  <c r="O1130" i="79"/>
  <c r="N1130" i="79"/>
  <c r="M1130" i="79"/>
  <c r="L1130" i="79"/>
  <c r="K1130" i="79"/>
  <c r="J1130" i="79"/>
  <c r="I1130" i="79"/>
  <c r="H1130" i="79"/>
  <c r="G1130" i="79"/>
  <c r="F1130" i="79"/>
  <c r="E1130" i="79"/>
  <c r="D1130" i="79"/>
  <c r="C1130" i="79"/>
  <c r="B1130" i="79"/>
  <c r="AE1129" i="79"/>
  <c r="R1129" i="79"/>
  <c r="P1129" i="79"/>
  <c r="T1129" i="79" s="1"/>
  <c r="O1129" i="79"/>
  <c r="N1129" i="79"/>
  <c r="M1129" i="79"/>
  <c r="L1129" i="79"/>
  <c r="K1129" i="79"/>
  <c r="J1129" i="79"/>
  <c r="I1129" i="79"/>
  <c r="H1129" i="79"/>
  <c r="G1129" i="79"/>
  <c r="F1129" i="79"/>
  <c r="E1129" i="79"/>
  <c r="D1129" i="79"/>
  <c r="C1129" i="79"/>
  <c r="B1129" i="79"/>
  <c r="AE1128" i="79"/>
  <c r="R1128" i="79"/>
  <c r="P1128" i="79"/>
  <c r="T1128" i="79" s="1"/>
  <c r="O1128" i="79"/>
  <c r="N1128" i="79"/>
  <c r="M1128" i="79"/>
  <c r="L1128" i="79"/>
  <c r="K1128" i="79"/>
  <c r="J1128" i="79"/>
  <c r="I1128" i="79"/>
  <c r="H1128" i="79"/>
  <c r="G1128" i="79"/>
  <c r="F1128" i="79"/>
  <c r="E1128" i="79"/>
  <c r="D1128" i="79"/>
  <c r="C1128" i="79"/>
  <c r="B1128" i="79"/>
  <c r="AE1127" i="79"/>
  <c r="R1127" i="79"/>
  <c r="P1127" i="79"/>
  <c r="T1127" i="79" s="1"/>
  <c r="O1127" i="79"/>
  <c r="N1127" i="79"/>
  <c r="M1127" i="79"/>
  <c r="L1127" i="79"/>
  <c r="K1127" i="79"/>
  <c r="J1127" i="79"/>
  <c r="I1127" i="79"/>
  <c r="H1127" i="79"/>
  <c r="G1127" i="79"/>
  <c r="F1127" i="79"/>
  <c r="E1127" i="79"/>
  <c r="D1127" i="79"/>
  <c r="C1127" i="79"/>
  <c r="B1127" i="79"/>
  <c r="AE1126" i="79"/>
  <c r="R1126" i="79"/>
  <c r="P1126" i="79"/>
  <c r="T1126" i="79" s="1"/>
  <c r="O1126" i="79"/>
  <c r="N1126" i="79"/>
  <c r="M1126" i="79"/>
  <c r="L1126" i="79"/>
  <c r="K1126" i="79"/>
  <c r="J1126" i="79"/>
  <c r="I1126" i="79"/>
  <c r="H1126" i="79"/>
  <c r="G1126" i="79"/>
  <c r="F1126" i="79"/>
  <c r="E1126" i="79"/>
  <c r="D1126" i="79"/>
  <c r="C1126" i="79"/>
  <c r="B1126" i="79"/>
  <c r="AE1125" i="79"/>
  <c r="R1125" i="79"/>
  <c r="P1125" i="79"/>
  <c r="T1125" i="79" s="1"/>
  <c r="O1125" i="79"/>
  <c r="N1125" i="79"/>
  <c r="M1125" i="79"/>
  <c r="L1125" i="79"/>
  <c r="K1125" i="79"/>
  <c r="J1125" i="79"/>
  <c r="I1125" i="79"/>
  <c r="H1125" i="79"/>
  <c r="G1125" i="79"/>
  <c r="F1125" i="79"/>
  <c r="E1125" i="79"/>
  <c r="D1125" i="79"/>
  <c r="C1125" i="79"/>
  <c r="B1125" i="79"/>
  <c r="AE1124" i="79"/>
  <c r="R1124" i="79"/>
  <c r="P1124" i="79"/>
  <c r="T1124" i="79" s="1"/>
  <c r="O1124" i="79"/>
  <c r="N1124" i="79"/>
  <c r="M1124" i="79"/>
  <c r="L1124" i="79"/>
  <c r="K1124" i="79"/>
  <c r="J1124" i="79"/>
  <c r="I1124" i="79"/>
  <c r="H1124" i="79"/>
  <c r="G1124" i="79"/>
  <c r="F1124" i="79"/>
  <c r="E1124" i="79"/>
  <c r="D1124" i="79"/>
  <c r="C1124" i="79"/>
  <c r="B1124" i="79"/>
  <c r="AE1123" i="79"/>
  <c r="R1123" i="79"/>
  <c r="P1123" i="79"/>
  <c r="T1123" i="79" s="1"/>
  <c r="O1123" i="79"/>
  <c r="N1123" i="79"/>
  <c r="M1123" i="79"/>
  <c r="L1123" i="79"/>
  <c r="K1123" i="79"/>
  <c r="J1123" i="79"/>
  <c r="I1123" i="79"/>
  <c r="H1123" i="79"/>
  <c r="G1123" i="79"/>
  <c r="F1123" i="79"/>
  <c r="E1123" i="79"/>
  <c r="D1123" i="79"/>
  <c r="C1123" i="79"/>
  <c r="B1123" i="79"/>
  <c r="AE1122" i="79"/>
  <c r="R1122" i="79"/>
  <c r="P1122" i="79"/>
  <c r="T1122" i="79" s="1"/>
  <c r="O1122" i="79"/>
  <c r="N1122" i="79"/>
  <c r="M1122" i="79"/>
  <c r="L1122" i="79"/>
  <c r="K1122" i="79"/>
  <c r="J1122" i="79"/>
  <c r="I1122" i="79"/>
  <c r="H1122" i="79"/>
  <c r="G1122" i="79"/>
  <c r="F1122" i="79"/>
  <c r="E1122" i="79"/>
  <c r="D1122" i="79"/>
  <c r="C1122" i="79"/>
  <c r="B1122" i="79"/>
  <c r="AE1121" i="79"/>
  <c r="R1121" i="79"/>
  <c r="P1121" i="79"/>
  <c r="T1121" i="79" s="1"/>
  <c r="O1121" i="79"/>
  <c r="N1121" i="79"/>
  <c r="M1121" i="79"/>
  <c r="L1121" i="79"/>
  <c r="K1121" i="79"/>
  <c r="J1121" i="79"/>
  <c r="I1121" i="79"/>
  <c r="H1121" i="79"/>
  <c r="G1121" i="79"/>
  <c r="F1121" i="79"/>
  <c r="E1121" i="79"/>
  <c r="D1121" i="79"/>
  <c r="C1121" i="79"/>
  <c r="B1121" i="79"/>
  <c r="AE1120" i="79"/>
  <c r="R1120" i="79"/>
  <c r="P1120" i="79"/>
  <c r="T1120" i="79" s="1"/>
  <c r="O1120" i="79"/>
  <c r="N1120" i="79"/>
  <c r="M1120" i="79"/>
  <c r="L1120" i="79"/>
  <c r="K1120" i="79"/>
  <c r="J1120" i="79"/>
  <c r="I1120" i="79"/>
  <c r="H1120" i="79"/>
  <c r="G1120" i="79"/>
  <c r="F1120" i="79"/>
  <c r="E1120" i="79"/>
  <c r="D1120" i="79"/>
  <c r="C1120" i="79"/>
  <c r="B1120" i="79"/>
  <c r="AE1119" i="79"/>
  <c r="R1119" i="79"/>
  <c r="P1119" i="79"/>
  <c r="T1119" i="79" s="1"/>
  <c r="O1119" i="79"/>
  <c r="N1119" i="79"/>
  <c r="M1119" i="79"/>
  <c r="L1119" i="79"/>
  <c r="K1119" i="79"/>
  <c r="J1119" i="79"/>
  <c r="I1119" i="79"/>
  <c r="H1119" i="79"/>
  <c r="G1119" i="79"/>
  <c r="F1119" i="79"/>
  <c r="E1119" i="79"/>
  <c r="D1119" i="79"/>
  <c r="C1119" i="79"/>
  <c r="B1119" i="79"/>
  <c r="AE1118" i="79"/>
  <c r="R1118" i="79"/>
  <c r="P1118" i="79"/>
  <c r="T1118" i="79" s="1"/>
  <c r="O1118" i="79"/>
  <c r="N1118" i="79"/>
  <c r="M1118" i="79"/>
  <c r="L1118" i="79"/>
  <c r="K1118" i="79"/>
  <c r="J1118" i="79"/>
  <c r="I1118" i="79"/>
  <c r="H1118" i="79"/>
  <c r="G1118" i="79"/>
  <c r="F1118" i="79"/>
  <c r="E1118" i="79"/>
  <c r="D1118" i="79"/>
  <c r="C1118" i="79"/>
  <c r="B1118" i="79"/>
  <c r="AE1117" i="79"/>
  <c r="R1117" i="79"/>
  <c r="P1117" i="79"/>
  <c r="T1117" i="79" s="1"/>
  <c r="O1117" i="79"/>
  <c r="N1117" i="79"/>
  <c r="M1117" i="79"/>
  <c r="L1117" i="79"/>
  <c r="K1117" i="79"/>
  <c r="J1117" i="79"/>
  <c r="I1117" i="79"/>
  <c r="H1117" i="79"/>
  <c r="G1117" i="79"/>
  <c r="F1117" i="79"/>
  <c r="E1117" i="79"/>
  <c r="D1117" i="79"/>
  <c r="C1117" i="79"/>
  <c r="B1117" i="79"/>
  <c r="AE1116" i="79"/>
  <c r="R1116" i="79"/>
  <c r="P1116" i="79"/>
  <c r="T1116" i="79" s="1"/>
  <c r="O1116" i="79"/>
  <c r="N1116" i="79"/>
  <c r="M1116" i="79"/>
  <c r="L1116" i="79"/>
  <c r="K1116" i="79"/>
  <c r="J1116" i="79"/>
  <c r="I1116" i="79"/>
  <c r="H1116" i="79"/>
  <c r="G1116" i="79"/>
  <c r="F1116" i="79"/>
  <c r="E1116" i="79"/>
  <c r="D1116" i="79"/>
  <c r="C1116" i="79"/>
  <c r="B1116" i="79"/>
  <c r="AE1115" i="79"/>
  <c r="R1115" i="79"/>
  <c r="P1115" i="79"/>
  <c r="T1115" i="79" s="1"/>
  <c r="O1115" i="79"/>
  <c r="N1115" i="79"/>
  <c r="M1115" i="79"/>
  <c r="L1115" i="79"/>
  <c r="K1115" i="79"/>
  <c r="J1115" i="79"/>
  <c r="I1115" i="79"/>
  <c r="H1115" i="79"/>
  <c r="G1115" i="79"/>
  <c r="F1115" i="79"/>
  <c r="E1115" i="79"/>
  <c r="D1115" i="79"/>
  <c r="C1115" i="79"/>
  <c r="B1115" i="79"/>
  <c r="AE1114" i="79"/>
  <c r="R1114" i="79"/>
  <c r="AG1114" i="79" s="1"/>
  <c r="P1114" i="79"/>
  <c r="T1114" i="79" s="1"/>
  <c r="O1114" i="79"/>
  <c r="N1114" i="79"/>
  <c r="M1114" i="79"/>
  <c r="L1114" i="79"/>
  <c r="K1114" i="79"/>
  <c r="J1114" i="79"/>
  <c r="I1114" i="79"/>
  <c r="H1114" i="79"/>
  <c r="G1114" i="79"/>
  <c r="F1114" i="79"/>
  <c r="E1114" i="79"/>
  <c r="D1114" i="79"/>
  <c r="C1114" i="79"/>
  <c r="B1114" i="79"/>
  <c r="AE1113" i="79"/>
  <c r="R1113" i="79"/>
  <c r="P1113" i="79"/>
  <c r="T1113" i="79" s="1"/>
  <c r="AG1113" i="79" s="1"/>
  <c r="O1113" i="79"/>
  <c r="N1113" i="79"/>
  <c r="M1113" i="79"/>
  <c r="L1113" i="79"/>
  <c r="K1113" i="79"/>
  <c r="J1113" i="79"/>
  <c r="I1113" i="79"/>
  <c r="H1113" i="79"/>
  <c r="G1113" i="79"/>
  <c r="F1113" i="79"/>
  <c r="E1113" i="79"/>
  <c r="D1113" i="79"/>
  <c r="C1113" i="79"/>
  <c r="B1113" i="79"/>
  <c r="AE1112" i="79"/>
  <c r="R1112" i="79"/>
  <c r="P1112" i="79"/>
  <c r="T1112" i="79" s="1"/>
  <c r="O1112" i="79"/>
  <c r="N1112" i="79"/>
  <c r="M1112" i="79"/>
  <c r="L1112" i="79"/>
  <c r="K1112" i="79"/>
  <c r="J1112" i="79"/>
  <c r="I1112" i="79"/>
  <c r="H1112" i="79"/>
  <c r="G1112" i="79"/>
  <c r="F1112" i="79"/>
  <c r="E1112" i="79"/>
  <c r="D1112" i="79"/>
  <c r="C1112" i="79"/>
  <c r="B1112" i="79"/>
  <c r="AE1111" i="79"/>
  <c r="R1111" i="79"/>
  <c r="P1111" i="79"/>
  <c r="T1111" i="79" s="1"/>
  <c r="AG1111" i="79" s="1"/>
  <c r="O1111" i="79"/>
  <c r="N1111" i="79"/>
  <c r="M1111" i="79"/>
  <c r="L1111" i="79"/>
  <c r="K1111" i="79"/>
  <c r="J1111" i="79"/>
  <c r="I1111" i="79"/>
  <c r="H1111" i="79"/>
  <c r="G1111" i="79"/>
  <c r="F1111" i="79"/>
  <c r="E1111" i="79"/>
  <c r="D1111" i="79"/>
  <c r="C1111" i="79"/>
  <c r="B1111" i="79"/>
  <c r="AE1110" i="79"/>
  <c r="R1110" i="79"/>
  <c r="P1110" i="79"/>
  <c r="T1110" i="79" s="1"/>
  <c r="O1110" i="79"/>
  <c r="N1110" i="79"/>
  <c r="M1110" i="79"/>
  <c r="L1110" i="79"/>
  <c r="K1110" i="79"/>
  <c r="J1110" i="79"/>
  <c r="I1110" i="79"/>
  <c r="H1110" i="79"/>
  <c r="G1110" i="79"/>
  <c r="F1110" i="79"/>
  <c r="E1110" i="79"/>
  <c r="D1110" i="79"/>
  <c r="C1110" i="79"/>
  <c r="B1110" i="79"/>
  <c r="AE1109" i="79"/>
  <c r="R1109" i="79"/>
  <c r="P1109" i="79"/>
  <c r="T1109" i="79" s="1"/>
  <c r="AG1109" i="79" s="1"/>
  <c r="O1109" i="79"/>
  <c r="N1109" i="79"/>
  <c r="M1109" i="79"/>
  <c r="L1109" i="79"/>
  <c r="K1109" i="79"/>
  <c r="J1109" i="79"/>
  <c r="I1109" i="79"/>
  <c r="H1109" i="79"/>
  <c r="G1109" i="79"/>
  <c r="F1109" i="79"/>
  <c r="E1109" i="79"/>
  <c r="D1109" i="79"/>
  <c r="C1109" i="79"/>
  <c r="B1109" i="79"/>
  <c r="AE1108" i="79"/>
  <c r="R1108" i="79"/>
  <c r="P1108" i="79"/>
  <c r="T1108" i="79" s="1"/>
  <c r="O1108" i="79"/>
  <c r="N1108" i="79"/>
  <c r="M1108" i="79"/>
  <c r="L1108" i="79"/>
  <c r="K1108" i="79"/>
  <c r="J1108" i="79"/>
  <c r="I1108" i="79"/>
  <c r="H1108" i="79"/>
  <c r="G1108" i="79"/>
  <c r="F1108" i="79"/>
  <c r="E1108" i="79"/>
  <c r="D1108" i="79"/>
  <c r="C1108" i="79"/>
  <c r="B1108" i="79"/>
  <c r="AE1107" i="79"/>
  <c r="R1107" i="79"/>
  <c r="P1107" i="79"/>
  <c r="T1107" i="79" s="1"/>
  <c r="AG1107" i="79" s="1"/>
  <c r="O1107" i="79"/>
  <c r="N1107" i="79"/>
  <c r="M1107" i="79"/>
  <c r="L1107" i="79"/>
  <c r="K1107" i="79"/>
  <c r="J1107" i="79"/>
  <c r="I1107" i="79"/>
  <c r="H1107" i="79"/>
  <c r="G1107" i="79"/>
  <c r="F1107" i="79"/>
  <c r="E1107" i="79"/>
  <c r="D1107" i="79"/>
  <c r="C1107" i="79"/>
  <c r="B1107" i="79"/>
  <c r="AE1106" i="79"/>
  <c r="R1106" i="79"/>
  <c r="P1106" i="79"/>
  <c r="T1106" i="79" s="1"/>
  <c r="O1106" i="79"/>
  <c r="N1106" i="79"/>
  <c r="M1106" i="79"/>
  <c r="L1106" i="79"/>
  <c r="K1106" i="79"/>
  <c r="J1106" i="79"/>
  <c r="I1106" i="79"/>
  <c r="H1106" i="79"/>
  <c r="G1106" i="79"/>
  <c r="F1106" i="79"/>
  <c r="E1106" i="79"/>
  <c r="D1106" i="79"/>
  <c r="C1106" i="79"/>
  <c r="B1106" i="79"/>
  <c r="AE1105" i="79"/>
  <c r="R1105" i="79"/>
  <c r="P1105" i="79"/>
  <c r="T1105" i="79" s="1"/>
  <c r="AG1105" i="79" s="1"/>
  <c r="O1105" i="79"/>
  <c r="N1105" i="79"/>
  <c r="M1105" i="79"/>
  <c r="L1105" i="79"/>
  <c r="K1105" i="79"/>
  <c r="J1105" i="79"/>
  <c r="I1105" i="79"/>
  <c r="H1105" i="79"/>
  <c r="G1105" i="79"/>
  <c r="F1105" i="79"/>
  <c r="E1105" i="79"/>
  <c r="D1105" i="79"/>
  <c r="C1105" i="79"/>
  <c r="B1105" i="79"/>
  <c r="AE1104" i="79"/>
  <c r="R1104" i="79"/>
  <c r="P1104" i="79"/>
  <c r="T1104" i="79" s="1"/>
  <c r="O1104" i="79"/>
  <c r="N1104" i="79"/>
  <c r="M1104" i="79"/>
  <c r="L1104" i="79"/>
  <c r="K1104" i="79"/>
  <c r="J1104" i="79"/>
  <c r="I1104" i="79"/>
  <c r="H1104" i="79"/>
  <c r="G1104" i="79"/>
  <c r="F1104" i="79"/>
  <c r="E1104" i="79"/>
  <c r="D1104" i="79"/>
  <c r="C1104" i="79"/>
  <c r="B1104" i="79"/>
  <c r="AE1103" i="79"/>
  <c r="R1103" i="79"/>
  <c r="P1103" i="79"/>
  <c r="T1103" i="79" s="1"/>
  <c r="AG1103" i="79" s="1"/>
  <c r="O1103" i="79"/>
  <c r="N1103" i="79"/>
  <c r="M1103" i="79"/>
  <c r="L1103" i="79"/>
  <c r="K1103" i="79"/>
  <c r="J1103" i="79"/>
  <c r="I1103" i="79"/>
  <c r="H1103" i="79"/>
  <c r="G1103" i="79"/>
  <c r="F1103" i="79"/>
  <c r="E1103" i="79"/>
  <c r="D1103" i="79"/>
  <c r="C1103" i="79"/>
  <c r="B1103" i="79"/>
  <c r="AE1102" i="79"/>
  <c r="R1102" i="79"/>
  <c r="P1102" i="79"/>
  <c r="T1102" i="79" s="1"/>
  <c r="O1102" i="79"/>
  <c r="N1102" i="79"/>
  <c r="M1102" i="79"/>
  <c r="L1102" i="79"/>
  <c r="K1102" i="79"/>
  <c r="J1102" i="79"/>
  <c r="I1102" i="79"/>
  <c r="H1102" i="79"/>
  <c r="G1102" i="79"/>
  <c r="F1102" i="79"/>
  <c r="E1102" i="79"/>
  <c r="D1102" i="79"/>
  <c r="C1102" i="79"/>
  <c r="B1102" i="79"/>
  <c r="AE1101" i="79"/>
  <c r="R1101" i="79"/>
  <c r="P1101" i="79"/>
  <c r="T1101" i="79" s="1"/>
  <c r="AG1101" i="79" s="1"/>
  <c r="O1101" i="79"/>
  <c r="N1101" i="79"/>
  <c r="M1101" i="79"/>
  <c r="L1101" i="79"/>
  <c r="K1101" i="79"/>
  <c r="J1101" i="79"/>
  <c r="I1101" i="79"/>
  <c r="H1101" i="79"/>
  <c r="G1101" i="79"/>
  <c r="F1101" i="79"/>
  <c r="E1101" i="79"/>
  <c r="D1101" i="79"/>
  <c r="C1101" i="79"/>
  <c r="B1101" i="79"/>
  <c r="AE1100" i="79"/>
  <c r="R1100" i="79"/>
  <c r="P1100" i="79"/>
  <c r="T1100" i="79" s="1"/>
  <c r="O1100" i="79"/>
  <c r="N1100" i="79"/>
  <c r="M1100" i="79"/>
  <c r="L1100" i="79"/>
  <c r="K1100" i="79"/>
  <c r="J1100" i="79"/>
  <c r="I1100" i="79"/>
  <c r="H1100" i="79"/>
  <c r="G1100" i="79"/>
  <c r="F1100" i="79"/>
  <c r="E1100" i="79"/>
  <c r="D1100" i="79"/>
  <c r="C1100" i="79"/>
  <c r="B1100" i="79"/>
  <c r="AE1099" i="79"/>
  <c r="R1099" i="79"/>
  <c r="P1099" i="79"/>
  <c r="T1099" i="79" s="1"/>
  <c r="AG1099" i="79" s="1"/>
  <c r="O1099" i="79"/>
  <c r="N1099" i="79"/>
  <c r="M1099" i="79"/>
  <c r="L1099" i="79"/>
  <c r="K1099" i="79"/>
  <c r="J1099" i="79"/>
  <c r="I1099" i="79"/>
  <c r="H1099" i="79"/>
  <c r="G1099" i="79"/>
  <c r="F1099" i="79"/>
  <c r="E1099" i="79"/>
  <c r="D1099" i="79"/>
  <c r="C1099" i="79"/>
  <c r="B1099" i="79"/>
  <c r="AE1098" i="79"/>
  <c r="R1098" i="79"/>
  <c r="P1098" i="79"/>
  <c r="T1098" i="79" s="1"/>
  <c r="O1098" i="79"/>
  <c r="N1098" i="79"/>
  <c r="M1098" i="79"/>
  <c r="L1098" i="79"/>
  <c r="K1098" i="79"/>
  <c r="J1098" i="79"/>
  <c r="I1098" i="79"/>
  <c r="H1098" i="79"/>
  <c r="G1098" i="79"/>
  <c r="F1098" i="79"/>
  <c r="E1098" i="79"/>
  <c r="D1098" i="79"/>
  <c r="C1098" i="79"/>
  <c r="B1098" i="79"/>
  <c r="AE1097" i="79"/>
  <c r="R1097" i="79"/>
  <c r="P1097" i="79"/>
  <c r="T1097" i="79" s="1"/>
  <c r="AG1097" i="79" s="1"/>
  <c r="O1097" i="79"/>
  <c r="N1097" i="79"/>
  <c r="M1097" i="79"/>
  <c r="L1097" i="79"/>
  <c r="K1097" i="79"/>
  <c r="J1097" i="79"/>
  <c r="I1097" i="79"/>
  <c r="H1097" i="79"/>
  <c r="G1097" i="79"/>
  <c r="F1097" i="79"/>
  <c r="E1097" i="79"/>
  <c r="D1097" i="79"/>
  <c r="C1097" i="79"/>
  <c r="B1097" i="79"/>
  <c r="AE1096" i="79"/>
  <c r="R1096" i="79"/>
  <c r="P1096" i="79"/>
  <c r="T1096" i="79" s="1"/>
  <c r="O1096" i="79"/>
  <c r="N1096" i="79"/>
  <c r="M1096" i="79"/>
  <c r="L1096" i="79"/>
  <c r="K1096" i="79"/>
  <c r="J1096" i="79"/>
  <c r="I1096" i="79"/>
  <c r="H1096" i="79"/>
  <c r="G1096" i="79"/>
  <c r="F1096" i="79"/>
  <c r="E1096" i="79"/>
  <c r="D1096" i="79"/>
  <c r="C1096" i="79"/>
  <c r="B1096" i="79"/>
  <c r="AE1095" i="79"/>
  <c r="R1095" i="79"/>
  <c r="P1095" i="79"/>
  <c r="T1095" i="79" s="1"/>
  <c r="AG1095" i="79" s="1"/>
  <c r="O1095" i="79"/>
  <c r="N1095" i="79"/>
  <c r="M1095" i="79"/>
  <c r="L1095" i="79"/>
  <c r="K1095" i="79"/>
  <c r="J1095" i="79"/>
  <c r="I1095" i="79"/>
  <c r="H1095" i="79"/>
  <c r="G1095" i="79"/>
  <c r="F1095" i="79"/>
  <c r="E1095" i="79"/>
  <c r="D1095" i="79"/>
  <c r="C1095" i="79"/>
  <c r="B1095" i="79"/>
  <c r="AE1094" i="79"/>
  <c r="R1094" i="79"/>
  <c r="P1094" i="79"/>
  <c r="T1094" i="79" s="1"/>
  <c r="O1094" i="79"/>
  <c r="N1094" i="79"/>
  <c r="M1094" i="79"/>
  <c r="L1094" i="79"/>
  <c r="K1094" i="79"/>
  <c r="J1094" i="79"/>
  <c r="I1094" i="79"/>
  <c r="H1094" i="79"/>
  <c r="G1094" i="79"/>
  <c r="F1094" i="79"/>
  <c r="E1094" i="79"/>
  <c r="D1094" i="79"/>
  <c r="C1094" i="79"/>
  <c r="B1094" i="79"/>
  <c r="AE1093" i="79"/>
  <c r="R1093" i="79"/>
  <c r="P1093" i="79"/>
  <c r="T1093" i="79" s="1"/>
  <c r="AG1093" i="79" s="1"/>
  <c r="O1093" i="79"/>
  <c r="N1093" i="79"/>
  <c r="M1093" i="79"/>
  <c r="L1093" i="79"/>
  <c r="K1093" i="79"/>
  <c r="J1093" i="79"/>
  <c r="I1093" i="79"/>
  <c r="H1093" i="79"/>
  <c r="G1093" i="79"/>
  <c r="F1093" i="79"/>
  <c r="E1093" i="79"/>
  <c r="D1093" i="79"/>
  <c r="C1093" i="79"/>
  <c r="B1093" i="79"/>
  <c r="AE1092" i="79"/>
  <c r="R1092" i="79"/>
  <c r="P1092" i="79"/>
  <c r="T1092" i="79" s="1"/>
  <c r="O1092" i="79"/>
  <c r="N1092" i="79"/>
  <c r="M1092" i="79"/>
  <c r="L1092" i="79"/>
  <c r="K1092" i="79"/>
  <c r="J1092" i="79"/>
  <c r="I1092" i="79"/>
  <c r="H1092" i="79"/>
  <c r="G1092" i="79"/>
  <c r="F1092" i="79"/>
  <c r="E1092" i="79"/>
  <c r="D1092" i="79"/>
  <c r="C1092" i="79"/>
  <c r="B1092" i="79"/>
  <c r="AE1091" i="79"/>
  <c r="R1091" i="79"/>
  <c r="P1091" i="79"/>
  <c r="T1091" i="79" s="1"/>
  <c r="AG1091" i="79" s="1"/>
  <c r="O1091" i="79"/>
  <c r="N1091" i="79"/>
  <c r="M1091" i="79"/>
  <c r="L1091" i="79"/>
  <c r="K1091" i="79"/>
  <c r="J1091" i="79"/>
  <c r="I1091" i="79"/>
  <c r="H1091" i="79"/>
  <c r="G1091" i="79"/>
  <c r="F1091" i="79"/>
  <c r="E1091" i="79"/>
  <c r="D1091" i="79"/>
  <c r="C1091" i="79"/>
  <c r="B1091" i="79"/>
  <c r="AE1090" i="79"/>
  <c r="R1090" i="79"/>
  <c r="P1090" i="79"/>
  <c r="T1090" i="79" s="1"/>
  <c r="O1090" i="79"/>
  <c r="N1090" i="79"/>
  <c r="M1090" i="79"/>
  <c r="L1090" i="79"/>
  <c r="K1090" i="79"/>
  <c r="J1090" i="79"/>
  <c r="I1090" i="79"/>
  <c r="H1090" i="79"/>
  <c r="G1090" i="79"/>
  <c r="F1090" i="79"/>
  <c r="E1090" i="79"/>
  <c r="D1090" i="79"/>
  <c r="C1090" i="79"/>
  <c r="B1090" i="79"/>
  <c r="AE1089" i="79"/>
  <c r="R1089" i="79"/>
  <c r="P1089" i="79"/>
  <c r="T1089" i="79" s="1"/>
  <c r="AG1089" i="79" s="1"/>
  <c r="O1089" i="79"/>
  <c r="N1089" i="79"/>
  <c r="M1089" i="79"/>
  <c r="L1089" i="79"/>
  <c r="K1089" i="79"/>
  <c r="J1089" i="79"/>
  <c r="I1089" i="79"/>
  <c r="H1089" i="79"/>
  <c r="G1089" i="79"/>
  <c r="F1089" i="79"/>
  <c r="E1089" i="79"/>
  <c r="D1089" i="79"/>
  <c r="C1089" i="79"/>
  <c r="B1089" i="79"/>
  <c r="AE1088" i="79"/>
  <c r="R1088" i="79"/>
  <c r="P1088" i="79"/>
  <c r="T1088" i="79" s="1"/>
  <c r="O1088" i="79"/>
  <c r="N1088" i="79"/>
  <c r="M1088" i="79"/>
  <c r="L1088" i="79"/>
  <c r="K1088" i="79"/>
  <c r="J1088" i="79"/>
  <c r="I1088" i="79"/>
  <c r="H1088" i="79"/>
  <c r="G1088" i="79"/>
  <c r="F1088" i="79"/>
  <c r="E1088" i="79"/>
  <c r="D1088" i="79"/>
  <c r="C1088" i="79"/>
  <c r="B1088" i="79"/>
  <c r="AE1087" i="79"/>
  <c r="R1087" i="79"/>
  <c r="P1087" i="79"/>
  <c r="T1087" i="79" s="1"/>
  <c r="AG1087" i="79" s="1"/>
  <c r="O1087" i="79"/>
  <c r="N1087" i="79"/>
  <c r="M1087" i="79"/>
  <c r="L1087" i="79"/>
  <c r="K1087" i="79"/>
  <c r="J1087" i="79"/>
  <c r="I1087" i="79"/>
  <c r="H1087" i="79"/>
  <c r="G1087" i="79"/>
  <c r="F1087" i="79"/>
  <c r="E1087" i="79"/>
  <c r="D1087" i="79"/>
  <c r="C1087" i="79"/>
  <c r="B1087" i="79"/>
  <c r="AE1086" i="79"/>
  <c r="R1086" i="79"/>
  <c r="P1086" i="79"/>
  <c r="T1086" i="79" s="1"/>
  <c r="O1086" i="79"/>
  <c r="N1086" i="79"/>
  <c r="M1086" i="79"/>
  <c r="L1086" i="79"/>
  <c r="K1086" i="79"/>
  <c r="J1086" i="79"/>
  <c r="I1086" i="79"/>
  <c r="H1086" i="79"/>
  <c r="G1086" i="79"/>
  <c r="F1086" i="79"/>
  <c r="E1086" i="79"/>
  <c r="D1086" i="79"/>
  <c r="C1086" i="79"/>
  <c r="B1086" i="79"/>
  <c r="AE1085" i="79"/>
  <c r="R1085" i="79"/>
  <c r="P1085" i="79"/>
  <c r="T1085" i="79" s="1"/>
  <c r="AG1085" i="79" s="1"/>
  <c r="O1085" i="79"/>
  <c r="N1085" i="79"/>
  <c r="M1085" i="79"/>
  <c r="L1085" i="79"/>
  <c r="K1085" i="79"/>
  <c r="J1085" i="79"/>
  <c r="I1085" i="79"/>
  <c r="H1085" i="79"/>
  <c r="G1085" i="79"/>
  <c r="F1085" i="79"/>
  <c r="E1085" i="79"/>
  <c r="D1085" i="79"/>
  <c r="C1085" i="79"/>
  <c r="B1085" i="79"/>
  <c r="AE1084" i="79"/>
  <c r="R1084" i="79"/>
  <c r="P1084" i="79"/>
  <c r="T1084" i="79" s="1"/>
  <c r="O1084" i="79"/>
  <c r="N1084" i="79"/>
  <c r="M1084" i="79"/>
  <c r="L1084" i="79"/>
  <c r="K1084" i="79"/>
  <c r="J1084" i="79"/>
  <c r="I1084" i="79"/>
  <c r="H1084" i="79"/>
  <c r="G1084" i="79"/>
  <c r="F1084" i="79"/>
  <c r="E1084" i="79"/>
  <c r="D1084" i="79"/>
  <c r="C1084" i="79"/>
  <c r="B1084" i="79"/>
  <c r="AE1083" i="79"/>
  <c r="R1083" i="79"/>
  <c r="P1083" i="79"/>
  <c r="T1083" i="79" s="1"/>
  <c r="AG1083" i="79" s="1"/>
  <c r="O1083" i="79"/>
  <c r="N1083" i="79"/>
  <c r="M1083" i="79"/>
  <c r="L1083" i="79"/>
  <c r="K1083" i="79"/>
  <c r="J1083" i="79"/>
  <c r="I1083" i="79"/>
  <c r="H1083" i="79"/>
  <c r="G1083" i="79"/>
  <c r="F1083" i="79"/>
  <c r="E1083" i="79"/>
  <c r="D1083" i="79"/>
  <c r="C1083" i="79"/>
  <c r="B1083" i="79"/>
  <c r="AE1082" i="79"/>
  <c r="R1082" i="79"/>
  <c r="P1082" i="79"/>
  <c r="T1082" i="79" s="1"/>
  <c r="O1082" i="79"/>
  <c r="N1082" i="79"/>
  <c r="M1082" i="79"/>
  <c r="L1082" i="79"/>
  <c r="K1082" i="79"/>
  <c r="J1082" i="79"/>
  <c r="I1082" i="79"/>
  <c r="H1082" i="79"/>
  <c r="G1082" i="79"/>
  <c r="F1082" i="79"/>
  <c r="E1082" i="79"/>
  <c r="D1082" i="79"/>
  <c r="C1082" i="79"/>
  <c r="B1082" i="79"/>
  <c r="AE1081" i="79"/>
  <c r="R1081" i="79"/>
  <c r="P1081" i="79"/>
  <c r="T1081" i="79" s="1"/>
  <c r="AG1081" i="79" s="1"/>
  <c r="O1081" i="79"/>
  <c r="N1081" i="79"/>
  <c r="M1081" i="79"/>
  <c r="L1081" i="79"/>
  <c r="K1081" i="79"/>
  <c r="J1081" i="79"/>
  <c r="I1081" i="79"/>
  <c r="H1081" i="79"/>
  <c r="G1081" i="79"/>
  <c r="F1081" i="79"/>
  <c r="E1081" i="79"/>
  <c r="D1081" i="79"/>
  <c r="C1081" i="79"/>
  <c r="B1081" i="79"/>
  <c r="AE1080" i="79"/>
  <c r="R1080" i="79"/>
  <c r="P1080" i="79"/>
  <c r="T1080" i="79" s="1"/>
  <c r="O1080" i="79"/>
  <c r="N1080" i="79"/>
  <c r="M1080" i="79"/>
  <c r="L1080" i="79"/>
  <c r="K1080" i="79"/>
  <c r="J1080" i="79"/>
  <c r="I1080" i="79"/>
  <c r="H1080" i="79"/>
  <c r="G1080" i="79"/>
  <c r="F1080" i="79"/>
  <c r="E1080" i="79"/>
  <c r="D1080" i="79"/>
  <c r="C1080" i="79"/>
  <c r="B1080" i="79"/>
  <c r="AE1079" i="79"/>
  <c r="R1079" i="79"/>
  <c r="P1079" i="79"/>
  <c r="T1079" i="79" s="1"/>
  <c r="AG1079" i="79" s="1"/>
  <c r="O1079" i="79"/>
  <c r="N1079" i="79"/>
  <c r="M1079" i="79"/>
  <c r="L1079" i="79"/>
  <c r="K1079" i="79"/>
  <c r="J1079" i="79"/>
  <c r="I1079" i="79"/>
  <c r="H1079" i="79"/>
  <c r="G1079" i="79"/>
  <c r="F1079" i="79"/>
  <c r="E1079" i="79"/>
  <c r="D1079" i="79"/>
  <c r="C1079" i="79"/>
  <c r="B1079" i="79"/>
  <c r="AE1078" i="79"/>
  <c r="R1078" i="79"/>
  <c r="P1078" i="79"/>
  <c r="T1078" i="79" s="1"/>
  <c r="O1078" i="79"/>
  <c r="N1078" i="79"/>
  <c r="M1078" i="79"/>
  <c r="L1078" i="79"/>
  <c r="K1078" i="79"/>
  <c r="J1078" i="79"/>
  <c r="I1078" i="79"/>
  <c r="H1078" i="79"/>
  <c r="G1078" i="79"/>
  <c r="F1078" i="79"/>
  <c r="E1078" i="79"/>
  <c r="D1078" i="79"/>
  <c r="C1078" i="79"/>
  <c r="B1078" i="79"/>
  <c r="AE1077" i="79"/>
  <c r="R1077" i="79"/>
  <c r="P1077" i="79"/>
  <c r="T1077" i="79" s="1"/>
  <c r="AG1077" i="79" s="1"/>
  <c r="O1077" i="79"/>
  <c r="N1077" i="79"/>
  <c r="M1077" i="79"/>
  <c r="L1077" i="79"/>
  <c r="K1077" i="79"/>
  <c r="J1077" i="79"/>
  <c r="I1077" i="79"/>
  <c r="H1077" i="79"/>
  <c r="G1077" i="79"/>
  <c r="F1077" i="79"/>
  <c r="E1077" i="79"/>
  <c r="D1077" i="79"/>
  <c r="C1077" i="79"/>
  <c r="B1077" i="79"/>
  <c r="AE1076" i="79"/>
  <c r="R1076" i="79"/>
  <c r="P1076" i="79"/>
  <c r="T1076" i="79" s="1"/>
  <c r="O1076" i="79"/>
  <c r="N1076" i="79"/>
  <c r="M1076" i="79"/>
  <c r="L1076" i="79"/>
  <c r="K1076" i="79"/>
  <c r="J1076" i="79"/>
  <c r="I1076" i="79"/>
  <c r="H1076" i="79"/>
  <c r="G1076" i="79"/>
  <c r="F1076" i="79"/>
  <c r="E1076" i="79"/>
  <c r="D1076" i="79"/>
  <c r="C1076" i="79"/>
  <c r="B1076" i="79"/>
  <c r="AE1075" i="79"/>
  <c r="R1075" i="79"/>
  <c r="P1075" i="79"/>
  <c r="T1075" i="79" s="1"/>
  <c r="AG1075" i="79" s="1"/>
  <c r="O1075" i="79"/>
  <c r="N1075" i="79"/>
  <c r="M1075" i="79"/>
  <c r="L1075" i="79"/>
  <c r="K1075" i="79"/>
  <c r="J1075" i="79"/>
  <c r="I1075" i="79"/>
  <c r="H1075" i="79"/>
  <c r="G1075" i="79"/>
  <c r="F1075" i="79"/>
  <c r="E1075" i="79"/>
  <c r="D1075" i="79"/>
  <c r="C1075" i="79"/>
  <c r="B1075" i="79"/>
  <c r="AE1074" i="79"/>
  <c r="R1074" i="79"/>
  <c r="P1074" i="79"/>
  <c r="T1074" i="79" s="1"/>
  <c r="O1074" i="79"/>
  <c r="N1074" i="79"/>
  <c r="M1074" i="79"/>
  <c r="L1074" i="79"/>
  <c r="K1074" i="79"/>
  <c r="J1074" i="79"/>
  <c r="I1074" i="79"/>
  <c r="H1074" i="79"/>
  <c r="G1074" i="79"/>
  <c r="F1074" i="79"/>
  <c r="E1074" i="79"/>
  <c r="D1074" i="79"/>
  <c r="C1074" i="79"/>
  <c r="B1074" i="79"/>
  <c r="AE1073" i="79"/>
  <c r="R1073" i="79"/>
  <c r="P1073" i="79"/>
  <c r="T1073" i="79" s="1"/>
  <c r="O1073" i="79"/>
  <c r="N1073" i="79"/>
  <c r="M1073" i="79"/>
  <c r="L1073" i="79"/>
  <c r="K1073" i="79"/>
  <c r="J1073" i="79"/>
  <c r="I1073" i="79"/>
  <c r="H1073" i="79"/>
  <c r="G1073" i="79"/>
  <c r="F1073" i="79"/>
  <c r="E1073" i="79"/>
  <c r="D1073" i="79"/>
  <c r="C1073" i="79"/>
  <c r="B1073" i="79"/>
  <c r="AE1072" i="79"/>
  <c r="R1072" i="79"/>
  <c r="AG1072" i="79" s="1"/>
  <c r="P1072" i="79"/>
  <c r="T1072" i="79" s="1"/>
  <c r="O1072" i="79"/>
  <c r="N1072" i="79"/>
  <c r="M1072" i="79"/>
  <c r="L1072" i="79"/>
  <c r="K1072" i="79"/>
  <c r="J1072" i="79"/>
  <c r="I1072" i="79"/>
  <c r="H1072" i="79"/>
  <c r="G1072" i="79"/>
  <c r="F1072" i="79"/>
  <c r="E1072" i="79"/>
  <c r="D1072" i="79"/>
  <c r="C1072" i="79"/>
  <c r="B1072" i="79"/>
  <c r="AE1071" i="79"/>
  <c r="R1071" i="79"/>
  <c r="P1071" i="79"/>
  <c r="T1071" i="79" s="1"/>
  <c r="O1071" i="79"/>
  <c r="N1071" i="79"/>
  <c r="M1071" i="79"/>
  <c r="L1071" i="79"/>
  <c r="K1071" i="79"/>
  <c r="J1071" i="79"/>
  <c r="I1071" i="79"/>
  <c r="H1071" i="79"/>
  <c r="G1071" i="79"/>
  <c r="F1071" i="79"/>
  <c r="E1071" i="79"/>
  <c r="D1071" i="79"/>
  <c r="C1071" i="79"/>
  <c r="B1071" i="79"/>
  <c r="AE1070" i="79"/>
  <c r="R1070" i="79"/>
  <c r="AG1070" i="79" s="1"/>
  <c r="P1070" i="79"/>
  <c r="T1070" i="79" s="1"/>
  <c r="O1070" i="79"/>
  <c r="N1070" i="79"/>
  <c r="M1070" i="79"/>
  <c r="L1070" i="79"/>
  <c r="K1070" i="79"/>
  <c r="J1070" i="79"/>
  <c r="I1070" i="79"/>
  <c r="H1070" i="79"/>
  <c r="G1070" i="79"/>
  <c r="F1070" i="79"/>
  <c r="E1070" i="79"/>
  <c r="D1070" i="79"/>
  <c r="C1070" i="79"/>
  <c r="B1070" i="79"/>
  <c r="AE1069" i="79"/>
  <c r="R1069" i="79"/>
  <c r="P1069" i="79"/>
  <c r="T1069" i="79" s="1"/>
  <c r="O1069" i="79"/>
  <c r="N1069" i="79"/>
  <c r="M1069" i="79"/>
  <c r="L1069" i="79"/>
  <c r="K1069" i="79"/>
  <c r="J1069" i="79"/>
  <c r="I1069" i="79"/>
  <c r="H1069" i="79"/>
  <c r="G1069" i="79"/>
  <c r="F1069" i="79"/>
  <c r="E1069" i="79"/>
  <c r="D1069" i="79"/>
  <c r="C1069" i="79"/>
  <c r="B1069" i="79"/>
  <c r="AE1068" i="79"/>
  <c r="R1068" i="79"/>
  <c r="AG1068" i="79" s="1"/>
  <c r="P1068" i="79"/>
  <c r="T1068" i="79" s="1"/>
  <c r="O1068" i="79"/>
  <c r="N1068" i="79"/>
  <c r="M1068" i="79"/>
  <c r="L1068" i="79"/>
  <c r="K1068" i="79"/>
  <c r="J1068" i="79"/>
  <c r="I1068" i="79"/>
  <c r="H1068" i="79"/>
  <c r="G1068" i="79"/>
  <c r="F1068" i="79"/>
  <c r="E1068" i="79"/>
  <c r="D1068" i="79"/>
  <c r="C1068" i="79"/>
  <c r="B1068" i="79"/>
  <c r="AE1067" i="79"/>
  <c r="R1067" i="79"/>
  <c r="P1067" i="79"/>
  <c r="T1067" i="79" s="1"/>
  <c r="O1067" i="79"/>
  <c r="N1067" i="79"/>
  <c r="M1067" i="79"/>
  <c r="L1067" i="79"/>
  <c r="K1067" i="79"/>
  <c r="J1067" i="79"/>
  <c r="I1067" i="79"/>
  <c r="H1067" i="79"/>
  <c r="G1067" i="79"/>
  <c r="F1067" i="79"/>
  <c r="E1067" i="79"/>
  <c r="D1067" i="79"/>
  <c r="C1067" i="79"/>
  <c r="B1067" i="79"/>
  <c r="AE1066" i="79"/>
  <c r="R1066" i="79"/>
  <c r="AG1066" i="79" s="1"/>
  <c r="P1066" i="79"/>
  <c r="T1066" i="79" s="1"/>
  <c r="O1066" i="79"/>
  <c r="N1066" i="79"/>
  <c r="M1066" i="79"/>
  <c r="L1066" i="79"/>
  <c r="K1066" i="79"/>
  <c r="J1066" i="79"/>
  <c r="I1066" i="79"/>
  <c r="H1066" i="79"/>
  <c r="G1066" i="79"/>
  <c r="F1066" i="79"/>
  <c r="E1066" i="79"/>
  <c r="D1066" i="79"/>
  <c r="C1066" i="79"/>
  <c r="B1066" i="79"/>
  <c r="AE1065" i="79"/>
  <c r="R1065" i="79"/>
  <c r="P1065" i="79"/>
  <c r="T1065" i="79" s="1"/>
  <c r="O1065" i="79"/>
  <c r="N1065" i="79"/>
  <c r="M1065" i="79"/>
  <c r="L1065" i="79"/>
  <c r="K1065" i="79"/>
  <c r="J1065" i="79"/>
  <c r="I1065" i="79"/>
  <c r="H1065" i="79"/>
  <c r="G1065" i="79"/>
  <c r="F1065" i="79"/>
  <c r="E1065" i="79"/>
  <c r="D1065" i="79"/>
  <c r="C1065" i="79"/>
  <c r="B1065" i="79"/>
  <c r="AE1064" i="79"/>
  <c r="R1064" i="79"/>
  <c r="AG1064" i="79" s="1"/>
  <c r="P1064" i="79"/>
  <c r="T1064" i="79" s="1"/>
  <c r="O1064" i="79"/>
  <c r="N1064" i="79"/>
  <c r="M1064" i="79"/>
  <c r="L1064" i="79"/>
  <c r="K1064" i="79"/>
  <c r="J1064" i="79"/>
  <c r="I1064" i="79"/>
  <c r="H1064" i="79"/>
  <c r="G1064" i="79"/>
  <c r="F1064" i="79"/>
  <c r="E1064" i="79"/>
  <c r="D1064" i="79"/>
  <c r="C1064" i="79"/>
  <c r="B1064" i="79"/>
  <c r="AE1063" i="79"/>
  <c r="R1063" i="79"/>
  <c r="P1063" i="79"/>
  <c r="T1063" i="79" s="1"/>
  <c r="O1063" i="79"/>
  <c r="N1063" i="79"/>
  <c r="M1063" i="79"/>
  <c r="L1063" i="79"/>
  <c r="K1063" i="79"/>
  <c r="J1063" i="79"/>
  <c r="I1063" i="79"/>
  <c r="H1063" i="79"/>
  <c r="G1063" i="79"/>
  <c r="F1063" i="79"/>
  <c r="E1063" i="79"/>
  <c r="D1063" i="79"/>
  <c r="C1063" i="79"/>
  <c r="B1063" i="79"/>
  <c r="AE1062" i="79"/>
  <c r="R1062" i="79"/>
  <c r="AG1062" i="79" s="1"/>
  <c r="P1062" i="79"/>
  <c r="T1062" i="79" s="1"/>
  <c r="O1062" i="79"/>
  <c r="N1062" i="79"/>
  <c r="M1062" i="79"/>
  <c r="L1062" i="79"/>
  <c r="K1062" i="79"/>
  <c r="J1062" i="79"/>
  <c r="I1062" i="79"/>
  <c r="H1062" i="79"/>
  <c r="G1062" i="79"/>
  <c r="F1062" i="79"/>
  <c r="E1062" i="79"/>
  <c r="D1062" i="79"/>
  <c r="C1062" i="79"/>
  <c r="B1062" i="79"/>
  <c r="AE1061" i="79"/>
  <c r="R1061" i="79"/>
  <c r="P1061" i="79"/>
  <c r="T1061" i="79" s="1"/>
  <c r="O1061" i="79"/>
  <c r="N1061" i="79"/>
  <c r="M1061" i="79"/>
  <c r="L1061" i="79"/>
  <c r="K1061" i="79"/>
  <c r="J1061" i="79"/>
  <c r="I1061" i="79"/>
  <c r="H1061" i="79"/>
  <c r="G1061" i="79"/>
  <c r="F1061" i="79"/>
  <c r="E1061" i="79"/>
  <c r="D1061" i="79"/>
  <c r="C1061" i="79"/>
  <c r="B1061" i="79"/>
  <c r="AE1060" i="79"/>
  <c r="R1060" i="79"/>
  <c r="AG1060" i="79" s="1"/>
  <c r="P1060" i="79"/>
  <c r="T1060" i="79" s="1"/>
  <c r="O1060" i="79"/>
  <c r="N1060" i="79"/>
  <c r="M1060" i="79"/>
  <c r="L1060" i="79"/>
  <c r="K1060" i="79"/>
  <c r="J1060" i="79"/>
  <c r="I1060" i="79"/>
  <c r="H1060" i="79"/>
  <c r="G1060" i="79"/>
  <c r="F1060" i="79"/>
  <c r="E1060" i="79"/>
  <c r="D1060" i="79"/>
  <c r="C1060" i="79"/>
  <c r="B1060" i="79"/>
  <c r="AE1059" i="79"/>
  <c r="R1059" i="79"/>
  <c r="P1059" i="79"/>
  <c r="T1059" i="79" s="1"/>
  <c r="O1059" i="79"/>
  <c r="N1059" i="79"/>
  <c r="M1059" i="79"/>
  <c r="L1059" i="79"/>
  <c r="K1059" i="79"/>
  <c r="J1059" i="79"/>
  <c r="I1059" i="79"/>
  <c r="H1059" i="79"/>
  <c r="G1059" i="79"/>
  <c r="F1059" i="79"/>
  <c r="E1059" i="79"/>
  <c r="D1059" i="79"/>
  <c r="C1059" i="79"/>
  <c r="B1059" i="79"/>
  <c r="AE1058" i="79"/>
  <c r="R1058" i="79"/>
  <c r="AG1058" i="79" s="1"/>
  <c r="P1058" i="79"/>
  <c r="T1058" i="79" s="1"/>
  <c r="O1058" i="79"/>
  <c r="N1058" i="79"/>
  <c r="M1058" i="79"/>
  <c r="L1058" i="79"/>
  <c r="K1058" i="79"/>
  <c r="J1058" i="79"/>
  <c r="I1058" i="79"/>
  <c r="H1058" i="79"/>
  <c r="G1058" i="79"/>
  <c r="F1058" i="79"/>
  <c r="E1058" i="79"/>
  <c r="D1058" i="79"/>
  <c r="C1058" i="79"/>
  <c r="B1058" i="79"/>
  <c r="AE1057" i="79"/>
  <c r="R1057" i="79"/>
  <c r="P1057" i="79"/>
  <c r="T1057" i="79" s="1"/>
  <c r="O1057" i="79"/>
  <c r="N1057" i="79"/>
  <c r="M1057" i="79"/>
  <c r="L1057" i="79"/>
  <c r="K1057" i="79"/>
  <c r="J1057" i="79"/>
  <c r="I1057" i="79"/>
  <c r="H1057" i="79"/>
  <c r="G1057" i="79"/>
  <c r="F1057" i="79"/>
  <c r="E1057" i="79"/>
  <c r="D1057" i="79"/>
  <c r="C1057" i="79"/>
  <c r="B1057" i="79"/>
  <c r="AE1056" i="79"/>
  <c r="R1056" i="79"/>
  <c r="AG1056" i="79" s="1"/>
  <c r="P1056" i="79"/>
  <c r="T1056" i="79" s="1"/>
  <c r="O1056" i="79"/>
  <c r="N1056" i="79"/>
  <c r="M1056" i="79"/>
  <c r="L1056" i="79"/>
  <c r="K1056" i="79"/>
  <c r="J1056" i="79"/>
  <c r="I1056" i="79"/>
  <c r="H1056" i="79"/>
  <c r="G1056" i="79"/>
  <c r="F1056" i="79"/>
  <c r="E1056" i="79"/>
  <c r="D1056" i="79"/>
  <c r="C1056" i="79"/>
  <c r="B1056" i="79"/>
  <c r="AE1055" i="79"/>
  <c r="R1055" i="79"/>
  <c r="P1055" i="79"/>
  <c r="T1055" i="79" s="1"/>
  <c r="O1055" i="79"/>
  <c r="N1055" i="79"/>
  <c r="M1055" i="79"/>
  <c r="L1055" i="79"/>
  <c r="K1055" i="79"/>
  <c r="J1055" i="79"/>
  <c r="I1055" i="79"/>
  <c r="H1055" i="79"/>
  <c r="G1055" i="79"/>
  <c r="F1055" i="79"/>
  <c r="E1055" i="79"/>
  <c r="D1055" i="79"/>
  <c r="C1055" i="79"/>
  <c r="B1055" i="79"/>
  <c r="AE1054" i="79"/>
  <c r="R1054" i="79"/>
  <c r="AG1054" i="79" s="1"/>
  <c r="P1054" i="79"/>
  <c r="T1054" i="79" s="1"/>
  <c r="O1054" i="79"/>
  <c r="N1054" i="79"/>
  <c r="M1054" i="79"/>
  <c r="L1054" i="79"/>
  <c r="K1054" i="79"/>
  <c r="J1054" i="79"/>
  <c r="I1054" i="79"/>
  <c r="H1054" i="79"/>
  <c r="G1054" i="79"/>
  <c r="F1054" i="79"/>
  <c r="E1054" i="79"/>
  <c r="D1054" i="79"/>
  <c r="C1054" i="79"/>
  <c r="B1054" i="79"/>
  <c r="AE1053" i="79"/>
  <c r="R1053" i="79"/>
  <c r="P1053" i="79"/>
  <c r="T1053" i="79" s="1"/>
  <c r="O1053" i="79"/>
  <c r="N1053" i="79"/>
  <c r="M1053" i="79"/>
  <c r="L1053" i="79"/>
  <c r="K1053" i="79"/>
  <c r="J1053" i="79"/>
  <c r="I1053" i="79"/>
  <c r="H1053" i="79"/>
  <c r="G1053" i="79"/>
  <c r="F1053" i="79"/>
  <c r="E1053" i="79"/>
  <c r="D1053" i="79"/>
  <c r="C1053" i="79"/>
  <c r="B1053" i="79"/>
  <c r="AE1052" i="79"/>
  <c r="R1052" i="79"/>
  <c r="AG1052" i="79" s="1"/>
  <c r="P1052" i="79"/>
  <c r="T1052" i="79" s="1"/>
  <c r="O1052" i="79"/>
  <c r="N1052" i="79"/>
  <c r="M1052" i="79"/>
  <c r="L1052" i="79"/>
  <c r="K1052" i="79"/>
  <c r="J1052" i="79"/>
  <c r="I1052" i="79"/>
  <c r="H1052" i="79"/>
  <c r="G1052" i="79"/>
  <c r="F1052" i="79"/>
  <c r="E1052" i="79"/>
  <c r="D1052" i="79"/>
  <c r="C1052" i="79"/>
  <c r="B1052" i="79"/>
  <c r="AE1051" i="79"/>
  <c r="R1051" i="79"/>
  <c r="P1051" i="79"/>
  <c r="T1051" i="79" s="1"/>
  <c r="O1051" i="79"/>
  <c r="N1051" i="79"/>
  <c r="M1051" i="79"/>
  <c r="L1051" i="79"/>
  <c r="K1051" i="79"/>
  <c r="J1051" i="79"/>
  <c r="I1051" i="79"/>
  <c r="H1051" i="79"/>
  <c r="G1051" i="79"/>
  <c r="F1051" i="79"/>
  <c r="E1051" i="79"/>
  <c r="D1051" i="79"/>
  <c r="C1051" i="79"/>
  <c r="B1051" i="79"/>
  <c r="AE1050" i="79"/>
  <c r="R1050" i="79"/>
  <c r="AG1050" i="79" s="1"/>
  <c r="P1050" i="79"/>
  <c r="T1050" i="79" s="1"/>
  <c r="O1050" i="79"/>
  <c r="N1050" i="79"/>
  <c r="M1050" i="79"/>
  <c r="L1050" i="79"/>
  <c r="K1050" i="79"/>
  <c r="J1050" i="79"/>
  <c r="I1050" i="79"/>
  <c r="H1050" i="79"/>
  <c r="G1050" i="79"/>
  <c r="F1050" i="79"/>
  <c r="E1050" i="79"/>
  <c r="D1050" i="79"/>
  <c r="C1050" i="79"/>
  <c r="B1050" i="79"/>
  <c r="AE1049" i="79"/>
  <c r="R1049" i="79"/>
  <c r="P1049" i="79"/>
  <c r="T1049" i="79" s="1"/>
  <c r="O1049" i="79"/>
  <c r="N1049" i="79"/>
  <c r="M1049" i="79"/>
  <c r="L1049" i="79"/>
  <c r="K1049" i="79"/>
  <c r="J1049" i="79"/>
  <c r="I1049" i="79"/>
  <c r="H1049" i="79"/>
  <c r="G1049" i="79"/>
  <c r="F1049" i="79"/>
  <c r="E1049" i="79"/>
  <c r="D1049" i="79"/>
  <c r="C1049" i="79"/>
  <c r="B1049" i="79"/>
  <c r="AE1048" i="79"/>
  <c r="R1048" i="79"/>
  <c r="AG1048" i="79" s="1"/>
  <c r="P1048" i="79"/>
  <c r="T1048" i="79" s="1"/>
  <c r="O1048" i="79"/>
  <c r="N1048" i="79"/>
  <c r="M1048" i="79"/>
  <c r="L1048" i="79"/>
  <c r="K1048" i="79"/>
  <c r="J1048" i="79"/>
  <c r="I1048" i="79"/>
  <c r="H1048" i="79"/>
  <c r="G1048" i="79"/>
  <c r="F1048" i="79"/>
  <c r="E1048" i="79"/>
  <c r="D1048" i="79"/>
  <c r="C1048" i="79"/>
  <c r="B1048" i="79"/>
  <c r="AE1047" i="79"/>
  <c r="R1047" i="79"/>
  <c r="P1047" i="79"/>
  <c r="T1047" i="79" s="1"/>
  <c r="O1047" i="79"/>
  <c r="N1047" i="79"/>
  <c r="M1047" i="79"/>
  <c r="L1047" i="79"/>
  <c r="K1047" i="79"/>
  <c r="J1047" i="79"/>
  <c r="I1047" i="79"/>
  <c r="H1047" i="79"/>
  <c r="G1047" i="79"/>
  <c r="F1047" i="79"/>
  <c r="E1047" i="79"/>
  <c r="D1047" i="79"/>
  <c r="C1047" i="79"/>
  <c r="B1047" i="79"/>
  <c r="AE1046" i="79"/>
  <c r="R1046" i="79"/>
  <c r="AG1046" i="79" s="1"/>
  <c r="P1046" i="79"/>
  <c r="T1046" i="79" s="1"/>
  <c r="O1046" i="79"/>
  <c r="N1046" i="79"/>
  <c r="M1046" i="79"/>
  <c r="L1046" i="79"/>
  <c r="K1046" i="79"/>
  <c r="J1046" i="79"/>
  <c r="I1046" i="79"/>
  <c r="H1046" i="79"/>
  <c r="G1046" i="79"/>
  <c r="F1046" i="79"/>
  <c r="E1046" i="79"/>
  <c r="D1046" i="79"/>
  <c r="C1046" i="79"/>
  <c r="B1046" i="79"/>
  <c r="AE1045" i="79"/>
  <c r="R1045" i="79"/>
  <c r="P1045" i="79"/>
  <c r="T1045" i="79" s="1"/>
  <c r="O1045" i="79"/>
  <c r="N1045" i="79"/>
  <c r="M1045" i="79"/>
  <c r="L1045" i="79"/>
  <c r="K1045" i="79"/>
  <c r="J1045" i="79"/>
  <c r="I1045" i="79"/>
  <c r="H1045" i="79"/>
  <c r="G1045" i="79"/>
  <c r="F1045" i="79"/>
  <c r="E1045" i="79"/>
  <c r="D1045" i="79"/>
  <c r="C1045" i="79"/>
  <c r="B1045" i="79"/>
  <c r="AE1044" i="79"/>
  <c r="R1044" i="79"/>
  <c r="AG1044" i="79" s="1"/>
  <c r="P1044" i="79"/>
  <c r="T1044" i="79" s="1"/>
  <c r="O1044" i="79"/>
  <c r="N1044" i="79"/>
  <c r="M1044" i="79"/>
  <c r="L1044" i="79"/>
  <c r="K1044" i="79"/>
  <c r="J1044" i="79"/>
  <c r="I1044" i="79"/>
  <c r="H1044" i="79"/>
  <c r="G1044" i="79"/>
  <c r="F1044" i="79"/>
  <c r="E1044" i="79"/>
  <c r="D1044" i="79"/>
  <c r="C1044" i="79"/>
  <c r="B1044" i="79"/>
  <c r="AE1043" i="79"/>
  <c r="R1043" i="79"/>
  <c r="P1043" i="79"/>
  <c r="T1043" i="79" s="1"/>
  <c r="O1043" i="79"/>
  <c r="N1043" i="79"/>
  <c r="M1043" i="79"/>
  <c r="L1043" i="79"/>
  <c r="K1043" i="79"/>
  <c r="J1043" i="79"/>
  <c r="I1043" i="79"/>
  <c r="H1043" i="79"/>
  <c r="G1043" i="79"/>
  <c r="F1043" i="79"/>
  <c r="E1043" i="79"/>
  <c r="D1043" i="79"/>
  <c r="C1043" i="79"/>
  <c r="B1043" i="79"/>
  <c r="AE1042" i="79"/>
  <c r="R1042" i="79"/>
  <c r="AG1042" i="79" s="1"/>
  <c r="P1042" i="79"/>
  <c r="T1042" i="79" s="1"/>
  <c r="O1042" i="79"/>
  <c r="N1042" i="79"/>
  <c r="M1042" i="79"/>
  <c r="L1042" i="79"/>
  <c r="K1042" i="79"/>
  <c r="J1042" i="79"/>
  <c r="I1042" i="79"/>
  <c r="H1042" i="79"/>
  <c r="G1042" i="79"/>
  <c r="F1042" i="79"/>
  <c r="E1042" i="79"/>
  <c r="D1042" i="79"/>
  <c r="C1042" i="79"/>
  <c r="B1042" i="79"/>
  <c r="AE1041" i="79"/>
  <c r="R1041" i="79"/>
  <c r="P1041" i="79"/>
  <c r="T1041" i="79" s="1"/>
  <c r="O1041" i="79"/>
  <c r="N1041" i="79"/>
  <c r="M1041" i="79"/>
  <c r="L1041" i="79"/>
  <c r="K1041" i="79"/>
  <c r="J1041" i="79"/>
  <c r="I1041" i="79"/>
  <c r="H1041" i="79"/>
  <c r="G1041" i="79"/>
  <c r="F1041" i="79"/>
  <c r="E1041" i="79"/>
  <c r="D1041" i="79"/>
  <c r="C1041" i="79"/>
  <c r="B1041" i="79"/>
  <c r="AE1040" i="79"/>
  <c r="R1040" i="79"/>
  <c r="AG1040" i="79" s="1"/>
  <c r="P1040" i="79"/>
  <c r="T1040" i="79" s="1"/>
  <c r="O1040" i="79"/>
  <c r="N1040" i="79"/>
  <c r="M1040" i="79"/>
  <c r="L1040" i="79"/>
  <c r="K1040" i="79"/>
  <c r="J1040" i="79"/>
  <c r="I1040" i="79"/>
  <c r="H1040" i="79"/>
  <c r="G1040" i="79"/>
  <c r="F1040" i="79"/>
  <c r="E1040" i="79"/>
  <c r="D1040" i="79"/>
  <c r="C1040" i="79"/>
  <c r="B1040" i="79"/>
  <c r="AE1039" i="79"/>
  <c r="R1039" i="79"/>
  <c r="P1039" i="79"/>
  <c r="T1039" i="79" s="1"/>
  <c r="O1039" i="79"/>
  <c r="N1039" i="79"/>
  <c r="M1039" i="79"/>
  <c r="L1039" i="79"/>
  <c r="K1039" i="79"/>
  <c r="J1039" i="79"/>
  <c r="I1039" i="79"/>
  <c r="H1039" i="79"/>
  <c r="G1039" i="79"/>
  <c r="F1039" i="79"/>
  <c r="E1039" i="79"/>
  <c r="D1039" i="79"/>
  <c r="C1039" i="79"/>
  <c r="B1039" i="79"/>
  <c r="AE1038" i="79"/>
  <c r="R1038" i="79"/>
  <c r="AG1038" i="79" s="1"/>
  <c r="P1038" i="79"/>
  <c r="T1038" i="79" s="1"/>
  <c r="O1038" i="79"/>
  <c r="N1038" i="79"/>
  <c r="M1038" i="79"/>
  <c r="L1038" i="79"/>
  <c r="K1038" i="79"/>
  <c r="J1038" i="79"/>
  <c r="I1038" i="79"/>
  <c r="H1038" i="79"/>
  <c r="G1038" i="79"/>
  <c r="F1038" i="79"/>
  <c r="E1038" i="79"/>
  <c r="D1038" i="79"/>
  <c r="C1038" i="79"/>
  <c r="B1038" i="79"/>
  <c r="AE1037" i="79"/>
  <c r="R1037" i="79"/>
  <c r="P1037" i="79"/>
  <c r="T1037" i="79" s="1"/>
  <c r="O1037" i="79"/>
  <c r="N1037" i="79"/>
  <c r="M1037" i="79"/>
  <c r="L1037" i="79"/>
  <c r="K1037" i="79"/>
  <c r="J1037" i="79"/>
  <c r="I1037" i="79"/>
  <c r="H1037" i="79"/>
  <c r="G1037" i="79"/>
  <c r="F1037" i="79"/>
  <c r="E1037" i="79"/>
  <c r="D1037" i="79"/>
  <c r="C1037" i="79"/>
  <c r="B1037" i="79"/>
  <c r="AE1036" i="79"/>
  <c r="R1036" i="79"/>
  <c r="AG1036" i="79" s="1"/>
  <c r="P1036" i="79"/>
  <c r="T1036" i="79" s="1"/>
  <c r="O1036" i="79"/>
  <c r="N1036" i="79"/>
  <c r="M1036" i="79"/>
  <c r="L1036" i="79"/>
  <c r="K1036" i="79"/>
  <c r="J1036" i="79"/>
  <c r="I1036" i="79"/>
  <c r="H1036" i="79"/>
  <c r="G1036" i="79"/>
  <c r="F1036" i="79"/>
  <c r="E1036" i="79"/>
  <c r="D1036" i="79"/>
  <c r="C1036" i="79"/>
  <c r="B1036" i="79"/>
  <c r="AE1035" i="79"/>
  <c r="R1035" i="79"/>
  <c r="P1035" i="79"/>
  <c r="T1035" i="79" s="1"/>
  <c r="O1035" i="79"/>
  <c r="N1035" i="79"/>
  <c r="M1035" i="79"/>
  <c r="L1035" i="79"/>
  <c r="K1035" i="79"/>
  <c r="J1035" i="79"/>
  <c r="I1035" i="79"/>
  <c r="H1035" i="79"/>
  <c r="G1035" i="79"/>
  <c r="F1035" i="79"/>
  <c r="E1035" i="79"/>
  <c r="D1035" i="79"/>
  <c r="C1035" i="79"/>
  <c r="B1035" i="79"/>
  <c r="AE1034" i="79"/>
  <c r="R1034" i="79"/>
  <c r="AG1034" i="79" s="1"/>
  <c r="P1034" i="79"/>
  <c r="T1034" i="79" s="1"/>
  <c r="O1034" i="79"/>
  <c r="N1034" i="79"/>
  <c r="M1034" i="79"/>
  <c r="L1034" i="79"/>
  <c r="K1034" i="79"/>
  <c r="J1034" i="79"/>
  <c r="I1034" i="79"/>
  <c r="H1034" i="79"/>
  <c r="G1034" i="79"/>
  <c r="F1034" i="79"/>
  <c r="E1034" i="79"/>
  <c r="D1034" i="79"/>
  <c r="C1034" i="79"/>
  <c r="B1034" i="79"/>
  <c r="AE1033" i="79"/>
  <c r="R1033" i="79"/>
  <c r="P1033" i="79"/>
  <c r="T1033" i="79" s="1"/>
  <c r="O1033" i="79"/>
  <c r="N1033" i="79"/>
  <c r="M1033" i="79"/>
  <c r="L1033" i="79"/>
  <c r="K1033" i="79"/>
  <c r="J1033" i="79"/>
  <c r="I1033" i="79"/>
  <c r="H1033" i="79"/>
  <c r="G1033" i="79"/>
  <c r="F1033" i="79"/>
  <c r="E1033" i="79"/>
  <c r="D1033" i="79"/>
  <c r="C1033" i="79"/>
  <c r="B1033" i="79"/>
  <c r="AE1032" i="79"/>
  <c r="R1032" i="79"/>
  <c r="AG1032" i="79" s="1"/>
  <c r="P1032" i="79"/>
  <c r="T1032" i="79" s="1"/>
  <c r="O1032" i="79"/>
  <c r="N1032" i="79"/>
  <c r="M1032" i="79"/>
  <c r="L1032" i="79"/>
  <c r="K1032" i="79"/>
  <c r="J1032" i="79"/>
  <c r="I1032" i="79"/>
  <c r="H1032" i="79"/>
  <c r="G1032" i="79"/>
  <c r="F1032" i="79"/>
  <c r="E1032" i="79"/>
  <c r="D1032" i="79"/>
  <c r="C1032" i="79"/>
  <c r="B1032" i="79"/>
  <c r="AE1031" i="79"/>
  <c r="R1031" i="79"/>
  <c r="P1031" i="79"/>
  <c r="T1031" i="79" s="1"/>
  <c r="O1031" i="79"/>
  <c r="N1031" i="79"/>
  <c r="M1031" i="79"/>
  <c r="L1031" i="79"/>
  <c r="K1031" i="79"/>
  <c r="J1031" i="79"/>
  <c r="I1031" i="79"/>
  <c r="H1031" i="79"/>
  <c r="G1031" i="79"/>
  <c r="F1031" i="79"/>
  <c r="E1031" i="79"/>
  <c r="D1031" i="79"/>
  <c r="C1031" i="79"/>
  <c r="B1031" i="79"/>
  <c r="AE1030" i="79"/>
  <c r="R1030" i="79"/>
  <c r="AG1030" i="79" s="1"/>
  <c r="P1030" i="79"/>
  <c r="T1030" i="79" s="1"/>
  <c r="O1030" i="79"/>
  <c r="N1030" i="79"/>
  <c r="M1030" i="79"/>
  <c r="L1030" i="79"/>
  <c r="K1030" i="79"/>
  <c r="J1030" i="79"/>
  <c r="I1030" i="79"/>
  <c r="H1030" i="79"/>
  <c r="G1030" i="79"/>
  <c r="F1030" i="79"/>
  <c r="E1030" i="79"/>
  <c r="D1030" i="79"/>
  <c r="C1030" i="79"/>
  <c r="B1030" i="79"/>
  <c r="AE1029" i="79"/>
  <c r="R1029" i="79"/>
  <c r="P1029" i="79"/>
  <c r="T1029" i="79" s="1"/>
  <c r="O1029" i="79"/>
  <c r="N1029" i="79"/>
  <c r="M1029" i="79"/>
  <c r="L1029" i="79"/>
  <c r="K1029" i="79"/>
  <c r="J1029" i="79"/>
  <c r="I1029" i="79"/>
  <c r="H1029" i="79"/>
  <c r="G1029" i="79"/>
  <c r="F1029" i="79"/>
  <c r="E1029" i="79"/>
  <c r="D1029" i="79"/>
  <c r="C1029" i="79"/>
  <c r="B1029" i="79"/>
  <c r="AE1028" i="79"/>
  <c r="R1028" i="79"/>
  <c r="AG1028" i="79" s="1"/>
  <c r="P1028" i="79"/>
  <c r="T1028" i="79" s="1"/>
  <c r="O1028" i="79"/>
  <c r="N1028" i="79"/>
  <c r="M1028" i="79"/>
  <c r="L1028" i="79"/>
  <c r="K1028" i="79"/>
  <c r="J1028" i="79"/>
  <c r="I1028" i="79"/>
  <c r="H1028" i="79"/>
  <c r="G1028" i="79"/>
  <c r="F1028" i="79"/>
  <c r="E1028" i="79"/>
  <c r="D1028" i="79"/>
  <c r="C1028" i="79"/>
  <c r="B1028" i="79"/>
  <c r="AE1027" i="79"/>
  <c r="R1027" i="79"/>
  <c r="P1027" i="79"/>
  <c r="T1027" i="79" s="1"/>
  <c r="O1027" i="79"/>
  <c r="N1027" i="79"/>
  <c r="M1027" i="79"/>
  <c r="L1027" i="79"/>
  <c r="K1027" i="79"/>
  <c r="J1027" i="79"/>
  <c r="I1027" i="79"/>
  <c r="H1027" i="79"/>
  <c r="G1027" i="79"/>
  <c r="F1027" i="79"/>
  <c r="E1027" i="79"/>
  <c r="D1027" i="79"/>
  <c r="C1027" i="79"/>
  <c r="B1027" i="79"/>
  <c r="AE1026" i="79"/>
  <c r="R1026" i="79"/>
  <c r="AG1026" i="79" s="1"/>
  <c r="P1026" i="79"/>
  <c r="T1026" i="79" s="1"/>
  <c r="O1026" i="79"/>
  <c r="N1026" i="79"/>
  <c r="M1026" i="79"/>
  <c r="L1026" i="79"/>
  <c r="K1026" i="79"/>
  <c r="J1026" i="79"/>
  <c r="I1026" i="79"/>
  <c r="H1026" i="79"/>
  <c r="G1026" i="79"/>
  <c r="F1026" i="79"/>
  <c r="E1026" i="79"/>
  <c r="D1026" i="79"/>
  <c r="C1026" i="79"/>
  <c r="B1026" i="79"/>
  <c r="AE1025" i="79"/>
  <c r="R1025" i="79"/>
  <c r="P1025" i="79"/>
  <c r="T1025" i="79" s="1"/>
  <c r="O1025" i="79"/>
  <c r="N1025" i="79"/>
  <c r="M1025" i="79"/>
  <c r="L1025" i="79"/>
  <c r="K1025" i="79"/>
  <c r="J1025" i="79"/>
  <c r="I1025" i="79"/>
  <c r="H1025" i="79"/>
  <c r="G1025" i="79"/>
  <c r="F1025" i="79"/>
  <c r="E1025" i="79"/>
  <c r="D1025" i="79"/>
  <c r="C1025" i="79"/>
  <c r="B1025" i="79"/>
  <c r="AE1024" i="79"/>
  <c r="R1024" i="79"/>
  <c r="AG1024" i="79" s="1"/>
  <c r="P1024" i="79"/>
  <c r="T1024" i="79" s="1"/>
  <c r="O1024" i="79"/>
  <c r="N1024" i="79"/>
  <c r="M1024" i="79"/>
  <c r="L1024" i="79"/>
  <c r="K1024" i="79"/>
  <c r="J1024" i="79"/>
  <c r="I1024" i="79"/>
  <c r="H1024" i="79"/>
  <c r="G1024" i="79"/>
  <c r="F1024" i="79"/>
  <c r="E1024" i="79"/>
  <c r="D1024" i="79"/>
  <c r="C1024" i="79"/>
  <c r="B1024" i="79"/>
  <c r="AE1023" i="79"/>
  <c r="R1023" i="79"/>
  <c r="P1023" i="79"/>
  <c r="T1023" i="79" s="1"/>
  <c r="O1023" i="79"/>
  <c r="N1023" i="79"/>
  <c r="M1023" i="79"/>
  <c r="L1023" i="79"/>
  <c r="K1023" i="79"/>
  <c r="J1023" i="79"/>
  <c r="I1023" i="79"/>
  <c r="H1023" i="79"/>
  <c r="G1023" i="79"/>
  <c r="F1023" i="79"/>
  <c r="E1023" i="79"/>
  <c r="D1023" i="79"/>
  <c r="C1023" i="79"/>
  <c r="B1023" i="79"/>
  <c r="AE1022" i="79"/>
  <c r="R1022" i="79"/>
  <c r="AG1022" i="79" s="1"/>
  <c r="P1022" i="79"/>
  <c r="T1022" i="79" s="1"/>
  <c r="O1022" i="79"/>
  <c r="N1022" i="79"/>
  <c r="M1022" i="79"/>
  <c r="L1022" i="79"/>
  <c r="K1022" i="79"/>
  <c r="J1022" i="79"/>
  <c r="I1022" i="79"/>
  <c r="H1022" i="79"/>
  <c r="G1022" i="79"/>
  <c r="F1022" i="79"/>
  <c r="E1022" i="79"/>
  <c r="D1022" i="79"/>
  <c r="C1022" i="79"/>
  <c r="B1022" i="79"/>
  <c r="AE1021" i="79"/>
  <c r="R1021" i="79"/>
  <c r="P1021" i="79"/>
  <c r="T1021" i="79" s="1"/>
  <c r="O1021" i="79"/>
  <c r="N1021" i="79"/>
  <c r="M1021" i="79"/>
  <c r="L1021" i="79"/>
  <c r="K1021" i="79"/>
  <c r="J1021" i="79"/>
  <c r="I1021" i="79"/>
  <c r="H1021" i="79"/>
  <c r="G1021" i="79"/>
  <c r="F1021" i="79"/>
  <c r="E1021" i="79"/>
  <c r="D1021" i="79"/>
  <c r="C1021" i="79"/>
  <c r="B1021" i="79"/>
  <c r="AE1020" i="79"/>
  <c r="R1020" i="79"/>
  <c r="AG1020" i="79" s="1"/>
  <c r="P1020" i="79"/>
  <c r="T1020" i="79" s="1"/>
  <c r="O1020" i="79"/>
  <c r="N1020" i="79"/>
  <c r="M1020" i="79"/>
  <c r="L1020" i="79"/>
  <c r="K1020" i="79"/>
  <c r="J1020" i="79"/>
  <c r="I1020" i="79"/>
  <c r="H1020" i="79"/>
  <c r="G1020" i="79"/>
  <c r="F1020" i="79"/>
  <c r="E1020" i="79"/>
  <c r="D1020" i="79"/>
  <c r="C1020" i="79"/>
  <c r="B1020" i="79"/>
  <c r="AE1019" i="79"/>
  <c r="R1019" i="79"/>
  <c r="P1019" i="79"/>
  <c r="T1019" i="79" s="1"/>
  <c r="O1019" i="79"/>
  <c r="N1019" i="79"/>
  <c r="M1019" i="79"/>
  <c r="L1019" i="79"/>
  <c r="K1019" i="79"/>
  <c r="J1019" i="79"/>
  <c r="I1019" i="79"/>
  <c r="H1019" i="79"/>
  <c r="G1019" i="79"/>
  <c r="F1019" i="79"/>
  <c r="E1019" i="79"/>
  <c r="D1019" i="79"/>
  <c r="C1019" i="79"/>
  <c r="B1019" i="79"/>
  <c r="AE1018" i="79"/>
  <c r="R1018" i="79"/>
  <c r="AG1018" i="79" s="1"/>
  <c r="P1018" i="79"/>
  <c r="T1018" i="79" s="1"/>
  <c r="O1018" i="79"/>
  <c r="N1018" i="79"/>
  <c r="M1018" i="79"/>
  <c r="L1018" i="79"/>
  <c r="K1018" i="79"/>
  <c r="J1018" i="79"/>
  <c r="I1018" i="79"/>
  <c r="H1018" i="79"/>
  <c r="G1018" i="79"/>
  <c r="F1018" i="79"/>
  <c r="E1018" i="79"/>
  <c r="D1018" i="79"/>
  <c r="C1018" i="79"/>
  <c r="B1018" i="79"/>
  <c r="AE1017" i="79"/>
  <c r="R1017" i="79"/>
  <c r="P1017" i="79"/>
  <c r="T1017" i="79" s="1"/>
  <c r="O1017" i="79"/>
  <c r="N1017" i="79"/>
  <c r="M1017" i="79"/>
  <c r="L1017" i="79"/>
  <c r="K1017" i="79"/>
  <c r="J1017" i="79"/>
  <c r="I1017" i="79"/>
  <c r="H1017" i="79"/>
  <c r="G1017" i="79"/>
  <c r="F1017" i="79"/>
  <c r="E1017" i="79"/>
  <c r="D1017" i="79"/>
  <c r="C1017" i="79"/>
  <c r="B1017" i="79"/>
  <c r="AE1016" i="79"/>
  <c r="R1016" i="79"/>
  <c r="AG1016" i="79" s="1"/>
  <c r="P1016" i="79"/>
  <c r="T1016" i="79" s="1"/>
  <c r="O1016" i="79"/>
  <c r="N1016" i="79"/>
  <c r="M1016" i="79"/>
  <c r="L1016" i="79"/>
  <c r="K1016" i="79"/>
  <c r="J1016" i="79"/>
  <c r="I1016" i="79"/>
  <c r="H1016" i="79"/>
  <c r="G1016" i="79"/>
  <c r="F1016" i="79"/>
  <c r="E1016" i="79"/>
  <c r="D1016" i="79"/>
  <c r="C1016" i="79"/>
  <c r="B1016" i="79"/>
  <c r="AE1015" i="79"/>
  <c r="R1015" i="79"/>
  <c r="P1015" i="79"/>
  <c r="T1015" i="79" s="1"/>
  <c r="O1015" i="79"/>
  <c r="N1015" i="79"/>
  <c r="M1015" i="79"/>
  <c r="L1015" i="79"/>
  <c r="K1015" i="79"/>
  <c r="J1015" i="79"/>
  <c r="I1015" i="79"/>
  <c r="H1015" i="79"/>
  <c r="G1015" i="79"/>
  <c r="F1015" i="79"/>
  <c r="E1015" i="79"/>
  <c r="D1015" i="79"/>
  <c r="C1015" i="79"/>
  <c r="B1015" i="79"/>
  <c r="AE1014" i="79"/>
  <c r="R1014" i="79"/>
  <c r="P1014" i="79"/>
  <c r="T1014" i="79" s="1"/>
  <c r="O1014" i="79"/>
  <c r="N1014" i="79"/>
  <c r="M1014" i="79"/>
  <c r="L1014" i="79"/>
  <c r="K1014" i="79"/>
  <c r="J1014" i="79"/>
  <c r="I1014" i="79"/>
  <c r="H1014" i="79"/>
  <c r="G1014" i="79"/>
  <c r="F1014" i="79"/>
  <c r="E1014" i="79"/>
  <c r="D1014" i="79"/>
  <c r="C1014" i="79"/>
  <c r="B1014" i="79"/>
  <c r="AE1013" i="79"/>
  <c r="R1013" i="79"/>
  <c r="P1013" i="79"/>
  <c r="T1013" i="79" s="1"/>
  <c r="O1013" i="79"/>
  <c r="N1013" i="79"/>
  <c r="M1013" i="79"/>
  <c r="L1013" i="79"/>
  <c r="K1013" i="79"/>
  <c r="J1013" i="79"/>
  <c r="I1013" i="79"/>
  <c r="H1013" i="79"/>
  <c r="G1013" i="79"/>
  <c r="F1013" i="79"/>
  <c r="E1013" i="79"/>
  <c r="D1013" i="79"/>
  <c r="C1013" i="79"/>
  <c r="B1013" i="79"/>
  <c r="AE1012" i="79"/>
  <c r="R1012" i="79"/>
  <c r="P1012" i="79"/>
  <c r="T1012" i="79" s="1"/>
  <c r="O1012" i="79"/>
  <c r="N1012" i="79"/>
  <c r="M1012" i="79"/>
  <c r="L1012" i="79"/>
  <c r="K1012" i="79"/>
  <c r="J1012" i="79"/>
  <c r="I1012" i="79"/>
  <c r="H1012" i="79"/>
  <c r="G1012" i="79"/>
  <c r="F1012" i="79"/>
  <c r="E1012" i="79"/>
  <c r="D1012" i="79"/>
  <c r="C1012" i="79"/>
  <c r="B1012" i="79"/>
  <c r="AE1011" i="79"/>
  <c r="R1011" i="79"/>
  <c r="P1011" i="79"/>
  <c r="T1011" i="79" s="1"/>
  <c r="O1011" i="79"/>
  <c r="N1011" i="79"/>
  <c r="M1011" i="79"/>
  <c r="L1011" i="79"/>
  <c r="K1011" i="79"/>
  <c r="J1011" i="79"/>
  <c r="I1011" i="79"/>
  <c r="H1011" i="79"/>
  <c r="G1011" i="79"/>
  <c r="F1011" i="79"/>
  <c r="E1011" i="79"/>
  <c r="D1011" i="79"/>
  <c r="C1011" i="79"/>
  <c r="B1011" i="79"/>
  <c r="AE1010" i="79"/>
  <c r="R1010" i="79"/>
  <c r="P1010" i="79"/>
  <c r="T1010" i="79" s="1"/>
  <c r="O1010" i="79"/>
  <c r="N1010" i="79"/>
  <c r="M1010" i="79"/>
  <c r="L1010" i="79"/>
  <c r="K1010" i="79"/>
  <c r="J1010" i="79"/>
  <c r="I1010" i="79"/>
  <c r="H1010" i="79"/>
  <c r="G1010" i="79"/>
  <c r="F1010" i="79"/>
  <c r="E1010" i="79"/>
  <c r="D1010" i="79"/>
  <c r="C1010" i="79"/>
  <c r="B1010" i="79"/>
  <c r="AE1009" i="79"/>
  <c r="R1009" i="79"/>
  <c r="P1009" i="79"/>
  <c r="T1009" i="79" s="1"/>
  <c r="O1009" i="79"/>
  <c r="N1009" i="79"/>
  <c r="M1009" i="79"/>
  <c r="L1009" i="79"/>
  <c r="K1009" i="79"/>
  <c r="J1009" i="79"/>
  <c r="I1009" i="79"/>
  <c r="H1009" i="79"/>
  <c r="G1009" i="79"/>
  <c r="F1009" i="79"/>
  <c r="E1009" i="79"/>
  <c r="D1009" i="79"/>
  <c r="C1009" i="79"/>
  <c r="B1009" i="79"/>
  <c r="AE1008" i="79"/>
  <c r="R1008" i="79"/>
  <c r="P1008" i="79"/>
  <c r="T1008" i="79" s="1"/>
  <c r="O1008" i="79"/>
  <c r="N1008" i="79"/>
  <c r="M1008" i="79"/>
  <c r="L1008" i="79"/>
  <c r="K1008" i="79"/>
  <c r="J1008" i="79"/>
  <c r="I1008" i="79"/>
  <c r="H1008" i="79"/>
  <c r="G1008" i="79"/>
  <c r="F1008" i="79"/>
  <c r="E1008" i="79"/>
  <c r="D1008" i="79"/>
  <c r="C1008" i="79"/>
  <c r="B1008" i="79"/>
  <c r="AE1007" i="79"/>
  <c r="R1007" i="79"/>
  <c r="P1007" i="79"/>
  <c r="T1007" i="79" s="1"/>
  <c r="O1007" i="79"/>
  <c r="N1007" i="79"/>
  <c r="M1007" i="79"/>
  <c r="L1007" i="79"/>
  <c r="K1007" i="79"/>
  <c r="J1007" i="79"/>
  <c r="I1007" i="79"/>
  <c r="H1007" i="79"/>
  <c r="G1007" i="79"/>
  <c r="F1007" i="79"/>
  <c r="E1007" i="79"/>
  <c r="D1007" i="79"/>
  <c r="C1007" i="79"/>
  <c r="B1007" i="79"/>
  <c r="AE1006" i="79"/>
  <c r="R1006" i="79"/>
  <c r="P1006" i="79"/>
  <c r="T1006" i="79" s="1"/>
  <c r="O1006" i="79"/>
  <c r="N1006" i="79"/>
  <c r="M1006" i="79"/>
  <c r="L1006" i="79"/>
  <c r="K1006" i="79"/>
  <c r="J1006" i="79"/>
  <c r="I1006" i="79"/>
  <c r="H1006" i="79"/>
  <c r="G1006" i="79"/>
  <c r="F1006" i="79"/>
  <c r="E1006" i="79"/>
  <c r="D1006" i="79"/>
  <c r="C1006" i="79"/>
  <c r="B1006" i="79"/>
  <c r="AE1005" i="79"/>
  <c r="R1005" i="79"/>
  <c r="P1005" i="79"/>
  <c r="T1005" i="79" s="1"/>
  <c r="O1005" i="79"/>
  <c r="N1005" i="79"/>
  <c r="M1005" i="79"/>
  <c r="L1005" i="79"/>
  <c r="K1005" i="79"/>
  <c r="J1005" i="79"/>
  <c r="I1005" i="79"/>
  <c r="H1005" i="79"/>
  <c r="G1005" i="79"/>
  <c r="F1005" i="79"/>
  <c r="E1005" i="79"/>
  <c r="D1005" i="79"/>
  <c r="C1005" i="79"/>
  <c r="B1005" i="79"/>
  <c r="AE1004" i="79"/>
  <c r="R1004" i="79"/>
  <c r="P1004" i="79"/>
  <c r="T1004" i="79" s="1"/>
  <c r="O1004" i="79"/>
  <c r="N1004" i="79"/>
  <c r="M1004" i="79"/>
  <c r="L1004" i="79"/>
  <c r="K1004" i="79"/>
  <c r="J1004" i="79"/>
  <c r="I1004" i="79"/>
  <c r="H1004" i="79"/>
  <c r="G1004" i="79"/>
  <c r="F1004" i="79"/>
  <c r="E1004" i="79"/>
  <c r="D1004" i="79"/>
  <c r="C1004" i="79"/>
  <c r="B1004" i="79"/>
  <c r="AE1003" i="79"/>
  <c r="R1003" i="79"/>
  <c r="P1003" i="79"/>
  <c r="T1003" i="79" s="1"/>
  <c r="O1003" i="79"/>
  <c r="N1003" i="79"/>
  <c r="M1003" i="79"/>
  <c r="L1003" i="79"/>
  <c r="K1003" i="79"/>
  <c r="J1003" i="79"/>
  <c r="I1003" i="79"/>
  <c r="H1003" i="79"/>
  <c r="G1003" i="79"/>
  <c r="F1003" i="79"/>
  <c r="E1003" i="79"/>
  <c r="D1003" i="79"/>
  <c r="C1003" i="79"/>
  <c r="B1003" i="79"/>
  <c r="AE1002" i="79"/>
  <c r="R1002" i="79"/>
  <c r="P1002" i="79"/>
  <c r="T1002" i="79" s="1"/>
  <c r="O1002" i="79"/>
  <c r="N1002" i="79"/>
  <c r="M1002" i="79"/>
  <c r="L1002" i="79"/>
  <c r="K1002" i="79"/>
  <c r="J1002" i="79"/>
  <c r="I1002" i="79"/>
  <c r="H1002" i="79"/>
  <c r="G1002" i="79"/>
  <c r="F1002" i="79"/>
  <c r="E1002" i="79"/>
  <c r="D1002" i="79"/>
  <c r="C1002" i="79"/>
  <c r="B1002" i="79"/>
  <c r="AE1001" i="79"/>
  <c r="R1001" i="79"/>
  <c r="P1001" i="79"/>
  <c r="T1001" i="79" s="1"/>
  <c r="O1001" i="79"/>
  <c r="N1001" i="79"/>
  <c r="M1001" i="79"/>
  <c r="L1001" i="79"/>
  <c r="K1001" i="79"/>
  <c r="J1001" i="79"/>
  <c r="I1001" i="79"/>
  <c r="H1001" i="79"/>
  <c r="G1001" i="79"/>
  <c r="F1001" i="79"/>
  <c r="E1001" i="79"/>
  <c r="D1001" i="79"/>
  <c r="C1001" i="79"/>
  <c r="B1001" i="79"/>
  <c r="AE1000" i="79"/>
  <c r="R1000" i="79"/>
  <c r="P1000" i="79"/>
  <c r="T1000" i="79" s="1"/>
  <c r="O1000" i="79"/>
  <c r="N1000" i="79"/>
  <c r="M1000" i="79"/>
  <c r="L1000" i="79"/>
  <c r="K1000" i="79"/>
  <c r="J1000" i="79"/>
  <c r="I1000" i="79"/>
  <c r="H1000" i="79"/>
  <c r="G1000" i="79"/>
  <c r="F1000" i="79"/>
  <c r="E1000" i="79"/>
  <c r="D1000" i="79"/>
  <c r="C1000" i="79"/>
  <c r="B1000" i="79"/>
  <c r="AE999" i="79"/>
  <c r="R999" i="79"/>
  <c r="P999" i="79"/>
  <c r="T999" i="79" s="1"/>
  <c r="O999" i="79"/>
  <c r="N999" i="79"/>
  <c r="M999" i="79"/>
  <c r="L999" i="79"/>
  <c r="K999" i="79"/>
  <c r="J999" i="79"/>
  <c r="I999" i="79"/>
  <c r="H999" i="79"/>
  <c r="G999" i="79"/>
  <c r="F999" i="79"/>
  <c r="E999" i="79"/>
  <c r="D999" i="79"/>
  <c r="C999" i="79"/>
  <c r="B999" i="79"/>
  <c r="AE998" i="79"/>
  <c r="R998" i="79"/>
  <c r="P998" i="79"/>
  <c r="T998" i="79" s="1"/>
  <c r="O998" i="79"/>
  <c r="N998" i="79"/>
  <c r="M998" i="79"/>
  <c r="L998" i="79"/>
  <c r="K998" i="79"/>
  <c r="J998" i="79"/>
  <c r="I998" i="79"/>
  <c r="H998" i="79"/>
  <c r="G998" i="79"/>
  <c r="F998" i="79"/>
  <c r="E998" i="79"/>
  <c r="D998" i="79"/>
  <c r="C998" i="79"/>
  <c r="B998" i="79"/>
  <c r="AE997" i="79"/>
  <c r="R997" i="79"/>
  <c r="P997" i="79"/>
  <c r="T997" i="79" s="1"/>
  <c r="O997" i="79"/>
  <c r="N997" i="79"/>
  <c r="M997" i="79"/>
  <c r="L997" i="79"/>
  <c r="K997" i="79"/>
  <c r="J997" i="79"/>
  <c r="I997" i="79"/>
  <c r="H997" i="79"/>
  <c r="G997" i="79"/>
  <c r="F997" i="79"/>
  <c r="E997" i="79"/>
  <c r="D997" i="79"/>
  <c r="C997" i="79"/>
  <c r="B997" i="79"/>
  <c r="AE996" i="79"/>
  <c r="R996" i="79"/>
  <c r="P996" i="79"/>
  <c r="T996" i="79" s="1"/>
  <c r="O996" i="79"/>
  <c r="N996" i="79"/>
  <c r="M996" i="79"/>
  <c r="L996" i="79"/>
  <c r="K996" i="79"/>
  <c r="J996" i="79"/>
  <c r="I996" i="79"/>
  <c r="H996" i="79"/>
  <c r="G996" i="79"/>
  <c r="F996" i="79"/>
  <c r="E996" i="79"/>
  <c r="D996" i="79"/>
  <c r="C996" i="79"/>
  <c r="B996" i="79"/>
  <c r="AE995" i="79"/>
  <c r="R995" i="79"/>
  <c r="P995" i="79"/>
  <c r="T995" i="79" s="1"/>
  <c r="O995" i="79"/>
  <c r="N995" i="79"/>
  <c r="M995" i="79"/>
  <c r="L995" i="79"/>
  <c r="K995" i="79"/>
  <c r="J995" i="79"/>
  <c r="I995" i="79"/>
  <c r="H995" i="79"/>
  <c r="G995" i="79"/>
  <c r="F995" i="79"/>
  <c r="E995" i="79"/>
  <c r="D995" i="79"/>
  <c r="C995" i="79"/>
  <c r="B995" i="79"/>
  <c r="AE994" i="79"/>
  <c r="R994" i="79"/>
  <c r="P994" i="79"/>
  <c r="T994" i="79" s="1"/>
  <c r="O994" i="79"/>
  <c r="N994" i="79"/>
  <c r="M994" i="79"/>
  <c r="L994" i="79"/>
  <c r="K994" i="79"/>
  <c r="J994" i="79"/>
  <c r="I994" i="79"/>
  <c r="H994" i="79"/>
  <c r="G994" i="79"/>
  <c r="F994" i="79"/>
  <c r="E994" i="79"/>
  <c r="D994" i="79"/>
  <c r="C994" i="79"/>
  <c r="B994" i="79"/>
  <c r="AE993" i="79"/>
  <c r="R993" i="79"/>
  <c r="P993" i="79"/>
  <c r="T993" i="79" s="1"/>
  <c r="O993" i="79"/>
  <c r="N993" i="79"/>
  <c r="M993" i="79"/>
  <c r="L993" i="79"/>
  <c r="K993" i="79"/>
  <c r="J993" i="79"/>
  <c r="I993" i="79"/>
  <c r="H993" i="79"/>
  <c r="G993" i="79"/>
  <c r="F993" i="79"/>
  <c r="E993" i="79"/>
  <c r="D993" i="79"/>
  <c r="C993" i="79"/>
  <c r="B993" i="79"/>
  <c r="AE992" i="79"/>
  <c r="R992" i="79"/>
  <c r="P992" i="79"/>
  <c r="T992" i="79" s="1"/>
  <c r="O992" i="79"/>
  <c r="N992" i="79"/>
  <c r="M992" i="79"/>
  <c r="L992" i="79"/>
  <c r="K992" i="79"/>
  <c r="J992" i="79"/>
  <c r="I992" i="79"/>
  <c r="H992" i="79"/>
  <c r="G992" i="79"/>
  <c r="F992" i="79"/>
  <c r="E992" i="79"/>
  <c r="D992" i="79"/>
  <c r="C992" i="79"/>
  <c r="B992" i="79"/>
  <c r="AE991" i="79"/>
  <c r="R991" i="79"/>
  <c r="P991" i="79"/>
  <c r="T991" i="79" s="1"/>
  <c r="O991" i="79"/>
  <c r="N991" i="79"/>
  <c r="M991" i="79"/>
  <c r="L991" i="79"/>
  <c r="K991" i="79"/>
  <c r="J991" i="79"/>
  <c r="I991" i="79"/>
  <c r="H991" i="79"/>
  <c r="G991" i="79"/>
  <c r="F991" i="79"/>
  <c r="E991" i="79"/>
  <c r="D991" i="79"/>
  <c r="C991" i="79"/>
  <c r="B991" i="79"/>
  <c r="AE990" i="79"/>
  <c r="R990" i="79"/>
  <c r="P990" i="79"/>
  <c r="T990" i="79" s="1"/>
  <c r="O990" i="79"/>
  <c r="N990" i="79"/>
  <c r="M990" i="79"/>
  <c r="L990" i="79"/>
  <c r="K990" i="79"/>
  <c r="J990" i="79"/>
  <c r="I990" i="79"/>
  <c r="H990" i="79"/>
  <c r="G990" i="79"/>
  <c r="F990" i="79"/>
  <c r="E990" i="79"/>
  <c r="D990" i="79"/>
  <c r="C990" i="79"/>
  <c r="B990" i="79"/>
  <c r="AE989" i="79"/>
  <c r="R989" i="79"/>
  <c r="P989" i="79"/>
  <c r="T989" i="79" s="1"/>
  <c r="O989" i="79"/>
  <c r="N989" i="79"/>
  <c r="M989" i="79"/>
  <c r="L989" i="79"/>
  <c r="K989" i="79"/>
  <c r="J989" i="79"/>
  <c r="I989" i="79"/>
  <c r="H989" i="79"/>
  <c r="G989" i="79"/>
  <c r="F989" i="79"/>
  <c r="E989" i="79"/>
  <c r="D989" i="79"/>
  <c r="C989" i="79"/>
  <c r="B989" i="79"/>
  <c r="AE988" i="79"/>
  <c r="R988" i="79"/>
  <c r="P988" i="79"/>
  <c r="T988" i="79" s="1"/>
  <c r="O988" i="79"/>
  <c r="N988" i="79"/>
  <c r="M988" i="79"/>
  <c r="L988" i="79"/>
  <c r="K988" i="79"/>
  <c r="J988" i="79"/>
  <c r="I988" i="79"/>
  <c r="H988" i="79"/>
  <c r="G988" i="79"/>
  <c r="F988" i="79"/>
  <c r="E988" i="79"/>
  <c r="D988" i="79"/>
  <c r="C988" i="79"/>
  <c r="B988" i="79"/>
  <c r="AE987" i="79"/>
  <c r="R987" i="79"/>
  <c r="P987" i="79"/>
  <c r="T987" i="79" s="1"/>
  <c r="O987" i="79"/>
  <c r="N987" i="79"/>
  <c r="M987" i="79"/>
  <c r="L987" i="79"/>
  <c r="K987" i="79"/>
  <c r="J987" i="79"/>
  <c r="I987" i="79"/>
  <c r="H987" i="79"/>
  <c r="G987" i="79"/>
  <c r="F987" i="79"/>
  <c r="E987" i="79"/>
  <c r="D987" i="79"/>
  <c r="C987" i="79"/>
  <c r="B987" i="79"/>
  <c r="AE986" i="79"/>
  <c r="R986" i="79"/>
  <c r="P986" i="79"/>
  <c r="T986" i="79" s="1"/>
  <c r="O986" i="79"/>
  <c r="N986" i="79"/>
  <c r="M986" i="79"/>
  <c r="L986" i="79"/>
  <c r="K986" i="79"/>
  <c r="J986" i="79"/>
  <c r="I986" i="79"/>
  <c r="H986" i="79"/>
  <c r="G986" i="79"/>
  <c r="F986" i="79"/>
  <c r="E986" i="79"/>
  <c r="D986" i="79"/>
  <c r="C986" i="79"/>
  <c r="B986" i="79"/>
  <c r="AE985" i="79"/>
  <c r="R985" i="79"/>
  <c r="P985" i="79"/>
  <c r="T985" i="79" s="1"/>
  <c r="O985" i="79"/>
  <c r="N985" i="79"/>
  <c r="M985" i="79"/>
  <c r="L985" i="79"/>
  <c r="K985" i="79"/>
  <c r="J985" i="79"/>
  <c r="I985" i="79"/>
  <c r="H985" i="79"/>
  <c r="G985" i="79"/>
  <c r="F985" i="79"/>
  <c r="E985" i="79"/>
  <c r="D985" i="79"/>
  <c r="C985" i="79"/>
  <c r="B985" i="79"/>
  <c r="AE984" i="79"/>
  <c r="R984" i="79"/>
  <c r="P984" i="79"/>
  <c r="T984" i="79" s="1"/>
  <c r="O984" i="79"/>
  <c r="N984" i="79"/>
  <c r="M984" i="79"/>
  <c r="L984" i="79"/>
  <c r="K984" i="79"/>
  <c r="J984" i="79"/>
  <c r="I984" i="79"/>
  <c r="H984" i="79"/>
  <c r="G984" i="79"/>
  <c r="F984" i="79"/>
  <c r="E984" i="79"/>
  <c r="D984" i="79"/>
  <c r="C984" i="79"/>
  <c r="B984" i="79"/>
  <c r="AE983" i="79"/>
  <c r="R983" i="79"/>
  <c r="P983" i="79"/>
  <c r="T983" i="79" s="1"/>
  <c r="O983" i="79"/>
  <c r="N983" i="79"/>
  <c r="M983" i="79"/>
  <c r="L983" i="79"/>
  <c r="K983" i="79"/>
  <c r="J983" i="79"/>
  <c r="I983" i="79"/>
  <c r="H983" i="79"/>
  <c r="G983" i="79"/>
  <c r="F983" i="79"/>
  <c r="E983" i="79"/>
  <c r="D983" i="79"/>
  <c r="C983" i="79"/>
  <c r="B983" i="79"/>
  <c r="AE982" i="79"/>
  <c r="R982" i="79"/>
  <c r="P982" i="79"/>
  <c r="T982" i="79" s="1"/>
  <c r="O982" i="79"/>
  <c r="N982" i="79"/>
  <c r="M982" i="79"/>
  <c r="L982" i="79"/>
  <c r="K982" i="79"/>
  <c r="J982" i="79"/>
  <c r="I982" i="79"/>
  <c r="H982" i="79"/>
  <c r="G982" i="79"/>
  <c r="F982" i="79"/>
  <c r="E982" i="79"/>
  <c r="D982" i="79"/>
  <c r="C982" i="79"/>
  <c r="B982" i="79"/>
  <c r="AE981" i="79"/>
  <c r="R981" i="79"/>
  <c r="P981" i="79"/>
  <c r="T981" i="79" s="1"/>
  <c r="O981" i="79"/>
  <c r="N981" i="79"/>
  <c r="M981" i="79"/>
  <c r="L981" i="79"/>
  <c r="K981" i="79"/>
  <c r="J981" i="79"/>
  <c r="I981" i="79"/>
  <c r="H981" i="79"/>
  <c r="G981" i="79"/>
  <c r="F981" i="79"/>
  <c r="E981" i="79"/>
  <c r="D981" i="79"/>
  <c r="C981" i="79"/>
  <c r="B981" i="79"/>
  <c r="AE980" i="79"/>
  <c r="R980" i="79"/>
  <c r="P980" i="79"/>
  <c r="T980" i="79" s="1"/>
  <c r="O980" i="79"/>
  <c r="N980" i="79"/>
  <c r="M980" i="79"/>
  <c r="L980" i="79"/>
  <c r="K980" i="79"/>
  <c r="J980" i="79"/>
  <c r="I980" i="79"/>
  <c r="H980" i="79"/>
  <c r="G980" i="79"/>
  <c r="F980" i="79"/>
  <c r="E980" i="79"/>
  <c r="D980" i="79"/>
  <c r="C980" i="79"/>
  <c r="B980" i="79"/>
  <c r="AE979" i="79"/>
  <c r="R979" i="79"/>
  <c r="P979" i="79"/>
  <c r="T979" i="79" s="1"/>
  <c r="O979" i="79"/>
  <c r="N979" i="79"/>
  <c r="M979" i="79"/>
  <c r="L979" i="79"/>
  <c r="K979" i="79"/>
  <c r="J979" i="79"/>
  <c r="I979" i="79"/>
  <c r="H979" i="79"/>
  <c r="G979" i="79"/>
  <c r="F979" i="79"/>
  <c r="E979" i="79"/>
  <c r="D979" i="79"/>
  <c r="C979" i="79"/>
  <c r="B979" i="79"/>
  <c r="AE978" i="79"/>
  <c r="R978" i="79"/>
  <c r="P978" i="79"/>
  <c r="T978" i="79" s="1"/>
  <c r="O978" i="79"/>
  <c r="N978" i="79"/>
  <c r="M978" i="79"/>
  <c r="L978" i="79"/>
  <c r="K978" i="79"/>
  <c r="J978" i="79"/>
  <c r="I978" i="79"/>
  <c r="H978" i="79"/>
  <c r="G978" i="79"/>
  <c r="F978" i="79"/>
  <c r="E978" i="79"/>
  <c r="D978" i="79"/>
  <c r="C978" i="79"/>
  <c r="B978" i="79"/>
  <c r="AE977" i="79"/>
  <c r="R977" i="79"/>
  <c r="P977" i="79"/>
  <c r="T977" i="79" s="1"/>
  <c r="O977" i="79"/>
  <c r="N977" i="79"/>
  <c r="M977" i="79"/>
  <c r="L977" i="79"/>
  <c r="K977" i="79"/>
  <c r="J977" i="79"/>
  <c r="I977" i="79"/>
  <c r="H977" i="79"/>
  <c r="G977" i="79"/>
  <c r="F977" i="79"/>
  <c r="E977" i="79"/>
  <c r="D977" i="79"/>
  <c r="C977" i="79"/>
  <c r="B977" i="79"/>
  <c r="AE976" i="79"/>
  <c r="R976" i="79"/>
  <c r="P976" i="79"/>
  <c r="T976" i="79" s="1"/>
  <c r="O976" i="79"/>
  <c r="N976" i="79"/>
  <c r="M976" i="79"/>
  <c r="L976" i="79"/>
  <c r="K976" i="79"/>
  <c r="J976" i="79"/>
  <c r="I976" i="79"/>
  <c r="H976" i="79"/>
  <c r="G976" i="79"/>
  <c r="F976" i="79"/>
  <c r="E976" i="79"/>
  <c r="D976" i="79"/>
  <c r="C976" i="79"/>
  <c r="B976" i="79"/>
  <c r="AE975" i="79"/>
  <c r="R975" i="79"/>
  <c r="P975" i="79"/>
  <c r="T975" i="79" s="1"/>
  <c r="O975" i="79"/>
  <c r="N975" i="79"/>
  <c r="M975" i="79"/>
  <c r="L975" i="79"/>
  <c r="K975" i="79"/>
  <c r="J975" i="79"/>
  <c r="I975" i="79"/>
  <c r="H975" i="79"/>
  <c r="G975" i="79"/>
  <c r="F975" i="79"/>
  <c r="E975" i="79"/>
  <c r="D975" i="79"/>
  <c r="C975" i="79"/>
  <c r="B975" i="79"/>
  <c r="AE974" i="79"/>
  <c r="R974" i="79"/>
  <c r="P974" i="79"/>
  <c r="T974" i="79" s="1"/>
  <c r="O974" i="79"/>
  <c r="N974" i="79"/>
  <c r="M974" i="79"/>
  <c r="L974" i="79"/>
  <c r="K974" i="79"/>
  <c r="J974" i="79"/>
  <c r="I974" i="79"/>
  <c r="H974" i="79"/>
  <c r="G974" i="79"/>
  <c r="F974" i="79"/>
  <c r="E974" i="79"/>
  <c r="D974" i="79"/>
  <c r="C974" i="79"/>
  <c r="B974" i="79"/>
  <c r="AE973" i="79"/>
  <c r="R973" i="79"/>
  <c r="P973" i="79"/>
  <c r="T973" i="79" s="1"/>
  <c r="O973" i="79"/>
  <c r="N973" i="79"/>
  <c r="M973" i="79"/>
  <c r="L973" i="79"/>
  <c r="K973" i="79"/>
  <c r="J973" i="79"/>
  <c r="I973" i="79"/>
  <c r="H973" i="79"/>
  <c r="G973" i="79"/>
  <c r="F973" i="79"/>
  <c r="E973" i="79"/>
  <c r="D973" i="79"/>
  <c r="C973" i="79"/>
  <c r="B973" i="79"/>
  <c r="AE972" i="79"/>
  <c r="R972" i="79"/>
  <c r="P972" i="79"/>
  <c r="T972" i="79" s="1"/>
  <c r="O972" i="79"/>
  <c r="N972" i="79"/>
  <c r="M972" i="79"/>
  <c r="L972" i="79"/>
  <c r="K972" i="79"/>
  <c r="J972" i="79"/>
  <c r="I972" i="79"/>
  <c r="H972" i="79"/>
  <c r="G972" i="79"/>
  <c r="F972" i="79"/>
  <c r="E972" i="79"/>
  <c r="D972" i="79"/>
  <c r="C972" i="79"/>
  <c r="B972" i="79"/>
  <c r="AE971" i="79"/>
  <c r="R971" i="79"/>
  <c r="P971" i="79"/>
  <c r="T971" i="79" s="1"/>
  <c r="O971" i="79"/>
  <c r="N971" i="79"/>
  <c r="M971" i="79"/>
  <c r="L971" i="79"/>
  <c r="K971" i="79"/>
  <c r="J971" i="79"/>
  <c r="I971" i="79"/>
  <c r="H971" i="79"/>
  <c r="G971" i="79"/>
  <c r="F971" i="79"/>
  <c r="E971" i="79"/>
  <c r="D971" i="79"/>
  <c r="C971" i="79"/>
  <c r="B971" i="79"/>
  <c r="AE970" i="79"/>
  <c r="R970" i="79"/>
  <c r="P970" i="79"/>
  <c r="T970" i="79" s="1"/>
  <c r="O970" i="79"/>
  <c r="N970" i="79"/>
  <c r="M970" i="79"/>
  <c r="L970" i="79"/>
  <c r="K970" i="79"/>
  <c r="J970" i="79"/>
  <c r="I970" i="79"/>
  <c r="H970" i="79"/>
  <c r="G970" i="79"/>
  <c r="F970" i="79"/>
  <c r="E970" i="79"/>
  <c r="D970" i="79"/>
  <c r="C970" i="79"/>
  <c r="B970" i="79"/>
  <c r="AE969" i="79"/>
  <c r="R969" i="79"/>
  <c r="P969" i="79"/>
  <c r="T969" i="79" s="1"/>
  <c r="O969" i="79"/>
  <c r="N969" i="79"/>
  <c r="M969" i="79"/>
  <c r="L969" i="79"/>
  <c r="K969" i="79"/>
  <c r="J969" i="79"/>
  <c r="I969" i="79"/>
  <c r="H969" i="79"/>
  <c r="G969" i="79"/>
  <c r="F969" i="79"/>
  <c r="E969" i="79"/>
  <c r="D969" i="79"/>
  <c r="C969" i="79"/>
  <c r="B969" i="79"/>
  <c r="AE968" i="79"/>
  <c r="R968" i="79"/>
  <c r="P968" i="79"/>
  <c r="T968" i="79" s="1"/>
  <c r="O968" i="79"/>
  <c r="N968" i="79"/>
  <c r="M968" i="79"/>
  <c r="L968" i="79"/>
  <c r="K968" i="79"/>
  <c r="J968" i="79"/>
  <c r="I968" i="79"/>
  <c r="H968" i="79"/>
  <c r="G968" i="79"/>
  <c r="F968" i="79"/>
  <c r="E968" i="79"/>
  <c r="D968" i="79"/>
  <c r="C968" i="79"/>
  <c r="B968" i="79"/>
  <c r="AE967" i="79"/>
  <c r="R967" i="79"/>
  <c r="P967" i="79"/>
  <c r="T967" i="79" s="1"/>
  <c r="O967" i="79"/>
  <c r="N967" i="79"/>
  <c r="M967" i="79"/>
  <c r="L967" i="79"/>
  <c r="K967" i="79"/>
  <c r="J967" i="79"/>
  <c r="I967" i="79"/>
  <c r="H967" i="79"/>
  <c r="G967" i="79"/>
  <c r="F967" i="79"/>
  <c r="E967" i="79"/>
  <c r="D967" i="79"/>
  <c r="C967" i="79"/>
  <c r="B967" i="79"/>
  <c r="AE966" i="79"/>
  <c r="R966" i="79"/>
  <c r="P966" i="79"/>
  <c r="T966" i="79" s="1"/>
  <c r="O966" i="79"/>
  <c r="N966" i="79"/>
  <c r="M966" i="79"/>
  <c r="L966" i="79"/>
  <c r="K966" i="79"/>
  <c r="J966" i="79"/>
  <c r="I966" i="79"/>
  <c r="H966" i="79"/>
  <c r="G966" i="79"/>
  <c r="F966" i="79"/>
  <c r="E966" i="79"/>
  <c r="D966" i="79"/>
  <c r="C966" i="79"/>
  <c r="B966" i="79"/>
  <c r="AE965" i="79"/>
  <c r="R965" i="79"/>
  <c r="P965" i="79"/>
  <c r="T965" i="79" s="1"/>
  <c r="O965" i="79"/>
  <c r="N965" i="79"/>
  <c r="M965" i="79"/>
  <c r="L965" i="79"/>
  <c r="K965" i="79"/>
  <c r="J965" i="79"/>
  <c r="I965" i="79"/>
  <c r="H965" i="79"/>
  <c r="G965" i="79"/>
  <c r="F965" i="79"/>
  <c r="E965" i="79"/>
  <c r="D965" i="79"/>
  <c r="C965" i="79"/>
  <c r="B965" i="79"/>
  <c r="AE964" i="79"/>
  <c r="R964" i="79"/>
  <c r="P964" i="79"/>
  <c r="T964" i="79" s="1"/>
  <c r="O964" i="79"/>
  <c r="N964" i="79"/>
  <c r="M964" i="79"/>
  <c r="L964" i="79"/>
  <c r="K964" i="79"/>
  <c r="J964" i="79"/>
  <c r="I964" i="79"/>
  <c r="H964" i="79"/>
  <c r="G964" i="79"/>
  <c r="F964" i="79"/>
  <c r="E964" i="79"/>
  <c r="D964" i="79"/>
  <c r="C964" i="79"/>
  <c r="B964" i="79"/>
  <c r="AE963" i="79"/>
  <c r="R963" i="79"/>
  <c r="P963" i="79"/>
  <c r="T963" i="79" s="1"/>
  <c r="O963" i="79"/>
  <c r="N963" i="79"/>
  <c r="M963" i="79"/>
  <c r="L963" i="79"/>
  <c r="K963" i="79"/>
  <c r="J963" i="79"/>
  <c r="I963" i="79"/>
  <c r="H963" i="79"/>
  <c r="G963" i="79"/>
  <c r="F963" i="79"/>
  <c r="E963" i="79"/>
  <c r="D963" i="79"/>
  <c r="C963" i="79"/>
  <c r="B963" i="79"/>
  <c r="AE962" i="79"/>
  <c r="R962" i="79"/>
  <c r="P962" i="79"/>
  <c r="T962" i="79" s="1"/>
  <c r="O962" i="79"/>
  <c r="N962" i="79"/>
  <c r="M962" i="79"/>
  <c r="L962" i="79"/>
  <c r="K962" i="79"/>
  <c r="J962" i="79"/>
  <c r="I962" i="79"/>
  <c r="H962" i="79"/>
  <c r="G962" i="79"/>
  <c r="F962" i="79"/>
  <c r="E962" i="79"/>
  <c r="D962" i="79"/>
  <c r="C962" i="79"/>
  <c r="B962" i="79"/>
  <c r="AE961" i="79"/>
  <c r="R961" i="79"/>
  <c r="P961" i="79"/>
  <c r="T961" i="79" s="1"/>
  <c r="O961" i="79"/>
  <c r="N961" i="79"/>
  <c r="M961" i="79"/>
  <c r="L961" i="79"/>
  <c r="K961" i="79"/>
  <c r="J961" i="79"/>
  <c r="I961" i="79"/>
  <c r="H961" i="79"/>
  <c r="G961" i="79"/>
  <c r="F961" i="79"/>
  <c r="E961" i="79"/>
  <c r="D961" i="79"/>
  <c r="C961" i="79"/>
  <c r="B961" i="79"/>
  <c r="AE960" i="79"/>
  <c r="R960" i="79"/>
  <c r="P960" i="79"/>
  <c r="T960" i="79" s="1"/>
  <c r="O960" i="79"/>
  <c r="N960" i="79"/>
  <c r="M960" i="79"/>
  <c r="L960" i="79"/>
  <c r="K960" i="79"/>
  <c r="J960" i="79"/>
  <c r="I960" i="79"/>
  <c r="H960" i="79"/>
  <c r="G960" i="79"/>
  <c r="F960" i="79"/>
  <c r="E960" i="79"/>
  <c r="D960" i="79"/>
  <c r="C960" i="79"/>
  <c r="B960" i="79"/>
  <c r="AE959" i="79"/>
  <c r="R959" i="79"/>
  <c r="P959" i="79"/>
  <c r="T959" i="79" s="1"/>
  <c r="O959" i="79"/>
  <c r="N959" i="79"/>
  <c r="M959" i="79"/>
  <c r="L959" i="79"/>
  <c r="K959" i="79"/>
  <c r="J959" i="79"/>
  <c r="I959" i="79"/>
  <c r="H959" i="79"/>
  <c r="G959" i="79"/>
  <c r="F959" i="79"/>
  <c r="E959" i="79"/>
  <c r="D959" i="79"/>
  <c r="C959" i="79"/>
  <c r="B959" i="79"/>
  <c r="AE958" i="79"/>
  <c r="R958" i="79"/>
  <c r="P958" i="79"/>
  <c r="T958" i="79" s="1"/>
  <c r="O958" i="79"/>
  <c r="N958" i="79"/>
  <c r="M958" i="79"/>
  <c r="L958" i="79"/>
  <c r="K958" i="79"/>
  <c r="J958" i="79"/>
  <c r="I958" i="79"/>
  <c r="H958" i="79"/>
  <c r="G958" i="79"/>
  <c r="F958" i="79"/>
  <c r="E958" i="79"/>
  <c r="D958" i="79"/>
  <c r="C958" i="79"/>
  <c r="B958" i="79"/>
  <c r="AE957" i="79"/>
  <c r="R957" i="79"/>
  <c r="P957" i="79"/>
  <c r="T957" i="79" s="1"/>
  <c r="O957" i="79"/>
  <c r="N957" i="79"/>
  <c r="M957" i="79"/>
  <c r="L957" i="79"/>
  <c r="K957" i="79"/>
  <c r="J957" i="79"/>
  <c r="I957" i="79"/>
  <c r="H957" i="79"/>
  <c r="G957" i="79"/>
  <c r="F957" i="79"/>
  <c r="E957" i="79"/>
  <c r="D957" i="79"/>
  <c r="C957" i="79"/>
  <c r="B957" i="79"/>
  <c r="AE956" i="79"/>
  <c r="R956" i="79"/>
  <c r="P956" i="79"/>
  <c r="T956" i="79" s="1"/>
  <c r="O956" i="79"/>
  <c r="N956" i="79"/>
  <c r="M956" i="79"/>
  <c r="L956" i="79"/>
  <c r="K956" i="79"/>
  <c r="J956" i="79"/>
  <c r="I956" i="79"/>
  <c r="H956" i="79"/>
  <c r="G956" i="79"/>
  <c r="F956" i="79"/>
  <c r="E956" i="79"/>
  <c r="D956" i="79"/>
  <c r="C956" i="79"/>
  <c r="B956" i="79"/>
  <c r="AE955" i="79"/>
  <c r="R955" i="79"/>
  <c r="P955" i="79"/>
  <c r="T955" i="79" s="1"/>
  <c r="O955" i="79"/>
  <c r="N955" i="79"/>
  <c r="M955" i="79"/>
  <c r="L955" i="79"/>
  <c r="K955" i="79"/>
  <c r="J955" i="79"/>
  <c r="I955" i="79"/>
  <c r="H955" i="79"/>
  <c r="G955" i="79"/>
  <c r="F955" i="79"/>
  <c r="E955" i="79"/>
  <c r="D955" i="79"/>
  <c r="C955" i="79"/>
  <c r="B955" i="79"/>
  <c r="AE954" i="79"/>
  <c r="R954" i="79"/>
  <c r="P954" i="79"/>
  <c r="T954" i="79" s="1"/>
  <c r="O954" i="79"/>
  <c r="N954" i="79"/>
  <c r="M954" i="79"/>
  <c r="L954" i="79"/>
  <c r="K954" i="79"/>
  <c r="J954" i="79"/>
  <c r="I954" i="79"/>
  <c r="H954" i="79"/>
  <c r="G954" i="79"/>
  <c r="F954" i="79"/>
  <c r="E954" i="79"/>
  <c r="D954" i="79"/>
  <c r="C954" i="79"/>
  <c r="B954" i="79"/>
  <c r="AE953" i="79"/>
  <c r="R953" i="79"/>
  <c r="P953" i="79"/>
  <c r="T953" i="79" s="1"/>
  <c r="O953" i="79"/>
  <c r="N953" i="79"/>
  <c r="M953" i="79"/>
  <c r="L953" i="79"/>
  <c r="K953" i="79"/>
  <c r="J953" i="79"/>
  <c r="I953" i="79"/>
  <c r="H953" i="79"/>
  <c r="G953" i="79"/>
  <c r="F953" i="79"/>
  <c r="E953" i="79"/>
  <c r="D953" i="79"/>
  <c r="C953" i="79"/>
  <c r="B953" i="79"/>
  <c r="AE952" i="79"/>
  <c r="R952" i="79"/>
  <c r="P952" i="79"/>
  <c r="T952" i="79" s="1"/>
  <c r="O952" i="79"/>
  <c r="N952" i="79"/>
  <c r="M952" i="79"/>
  <c r="L952" i="79"/>
  <c r="K952" i="79"/>
  <c r="J952" i="79"/>
  <c r="I952" i="79"/>
  <c r="H952" i="79"/>
  <c r="G952" i="79"/>
  <c r="F952" i="79"/>
  <c r="E952" i="79"/>
  <c r="D952" i="79"/>
  <c r="C952" i="79"/>
  <c r="B952" i="79"/>
  <c r="AE951" i="79"/>
  <c r="R951" i="79"/>
  <c r="P951" i="79"/>
  <c r="T951" i="79" s="1"/>
  <c r="O951" i="79"/>
  <c r="N951" i="79"/>
  <c r="M951" i="79"/>
  <c r="L951" i="79"/>
  <c r="K951" i="79"/>
  <c r="J951" i="79"/>
  <c r="I951" i="79"/>
  <c r="H951" i="79"/>
  <c r="G951" i="79"/>
  <c r="F951" i="79"/>
  <c r="E951" i="79"/>
  <c r="D951" i="79"/>
  <c r="C951" i="79"/>
  <c r="B951" i="79"/>
  <c r="AE950" i="79"/>
  <c r="R950" i="79"/>
  <c r="P950" i="79"/>
  <c r="T950" i="79" s="1"/>
  <c r="O950" i="79"/>
  <c r="N950" i="79"/>
  <c r="M950" i="79"/>
  <c r="L950" i="79"/>
  <c r="K950" i="79"/>
  <c r="J950" i="79"/>
  <c r="I950" i="79"/>
  <c r="H950" i="79"/>
  <c r="G950" i="79"/>
  <c r="F950" i="79"/>
  <c r="E950" i="79"/>
  <c r="D950" i="79"/>
  <c r="C950" i="79"/>
  <c r="B950" i="79"/>
  <c r="AE949" i="79"/>
  <c r="R949" i="79"/>
  <c r="P949" i="79"/>
  <c r="T949" i="79" s="1"/>
  <c r="O949" i="79"/>
  <c r="N949" i="79"/>
  <c r="M949" i="79"/>
  <c r="L949" i="79"/>
  <c r="K949" i="79"/>
  <c r="J949" i="79"/>
  <c r="I949" i="79"/>
  <c r="H949" i="79"/>
  <c r="G949" i="79"/>
  <c r="F949" i="79"/>
  <c r="E949" i="79"/>
  <c r="D949" i="79"/>
  <c r="C949" i="79"/>
  <c r="B949" i="79"/>
  <c r="AE948" i="79"/>
  <c r="R948" i="79"/>
  <c r="P948" i="79"/>
  <c r="T948" i="79" s="1"/>
  <c r="O948" i="79"/>
  <c r="N948" i="79"/>
  <c r="M948" i="79"/>
  <c r="L948" i="79"/>
  <c r="K948" i="79"/>
  <c r="J948" i="79"/>
  <c r="I948" i="79"/>
  <c r="H948" i="79"/>
  <c r="G948" i="79"/>
  <c r="F948" i="79"/>
  <c r="E948" i="79"/>
  <c r="D948" i="79"/>
  <c r="C948" i="79"/>
  <c r="B948" i="79"/>
  <c r="AE947" i="79"/>
  <c r="R947" i="79"/>
  <c r="P947" i="79"/>
  <c r="T947" i="79" s="1"/>
  <c r="O947" i="79"/>
  <c r="N947" i="79"/>
  <c r="M947" i="79"/>
  <c r="L947" i="79"/>
  <c r="K947" i="79"/>
  <c r="J947" i="79"/>
  <c r="I947" i="79"/>
  <c r="H947" i="79"/>
  <c r="G947" i="79"/>
  <c r="F947" i="79"/>
  <c r="E947" i="79"/>
  <c r="D947" i="79"/>
  <c r="C947" i="79"/>
  <c r="B947" i="79"/>
  <c r="AE946" i="79"/>
  <c r="R946" i="79"/>
  <c r="P946" i="79"/>
  <c r="T946" i="79" s="1"/>
  <c r="O946" i="79"/>
  <c r="N946" i="79"/>
  <c r="M946" i="79"/>
  <c r="L946" i="79"/>
  <c r="K946" i="79"/>
  <c r="J946" i="79"/>
  <c r="I946" i="79"/>
  <c r="H946" i="79"/>
  <c r="G946" i="79"/>
  <c r="F946" i="79"/>
  <c r="E946" i="79"/>
  <c r="D946" i="79"/>
  <c r="C946" i="79"/>
  <c r="B946" i="79"/>
  <c r="AE945" i="79"/>
  <c r="R945" i="79"/>
  <c r="P945" i="79"/>
  <c r="T945" i="79" s="1"/>
  <c r="O945" i="79"/>
  <c r="N945" i="79"/>
  <c r="M945" i="79"/>
  <c r="L945" i="79"/>
  <c r="K945" i="79"/>
  <c r="J945" i="79"/>
  <c r="I945" i="79"/>
  <c r="H945" i="79"/>
  <c r="G945" i="79"/>
  <c r="F945" i="79"/>
  <c r="E945" i="79"/>
  <c r="D945" i="79"/>
  <c r="C945" i="79"/>
  <c r="B945" i="79"/>
  <c r="AE944" i="79"/>
  <c r="R944" i="79"/>
  <c r="P944" i="79"/>
  <c r="T944" i="79" s="1"/>
  <c r="O944" i="79"/>
  <c r="N944" i="79"/>
  <c r="M944" i="79"/>
  <c r="L944" i="79"/>
  <c r="K944" i="79"/>
  <c r="J944" i="79"/>
  <c r="I944" i="79"/>
  <c r="H944" i="79"/>
  <c r="G944" i="79"/>
  <c r="F944" i="79"/>
  <c r="E944" i="79"/>
  <c r="D944" i="79"/>
  <c r="C944" i="79"/>
  <c r="B944" i="79"/>
  <c r="AE943" i="79"/>
  <c r="R943" i="79"/>
  <c r="P943" i="79"/>
  <c r="T943" i="79" s="1"/>
  <c r="O943" i="79"/>
  <c r="N943" i="79"/>
  <c r="M943" i="79"/>
  <c r="L943" i="79"/>
  <c r="K943" i="79"/>
  <c r="J943" i="79"/>
  <c r="I943" i="79"/>
  <c r="H943" i="79"/>
  <c r="G943" i="79"/>
  <c r="F943" i="79"/>
  <c r="E943" i="79"/>
  <c r="D943" i="79"/>
  <c r="C943" i="79"/>
  <c r="B943" i="79"/>
  <c r="AE942" i="79"/>
  <c r="R942" i="79"/>
  <c r="P942" i="79"/>
  <c r="T942" i="79" s="1"/>
  <c r="O942" i="79"/>
  <c r="N942" i="79"/>
  <c r="M942" i="79"/>
  <c r="L942" i="79"/>
  <c r="K942" i="79"/>
  <c r="J942" i="79"/>
  <c r="I942" i="79"/>
  <c r="H942" i="79"/>
  <c r="G942" i="79"/>
  <c r="F942" i="79"/>
  <c r="E942" i="79"/>
  <c r="D942" i="79"/>
  <c r="C942" i="79"/>
  <c r="B942" i="79"/>
  <c r="AE941" i="79"/>
  <c r="R941" i="79"/>
  <c r="P941" i="79"/>
  <c r="T941" i="79" s="1"/>
  <c r="O941" i="79"/>
  <c r="N941" i="79"/>
  <c r="M941" i="79"/>
  <c r="L941" i="79"/>
  <c r="K941" i="79"/>
  <c r="J941" i="79"/>
  <c r="I941" i="79"/>
  <c r="H941" i="79"/>
  <c r="G941" i="79"/>
  <c r="F941" i="79"/>
  <c r="E941" i="79"/>
  <c r="D941" i="79"/>
  <c r="C941" i="79"/>
  <c r="B941" i="79"/>
  <c r="AE940" i="79"/>
  <c r="R940" i="79"/>
  <c r="P940" i="79"/>
  <c r="T940" i="79" s="1"/>
  <c r="O940" i="79"/>
  <c r="N940" i="79"/>
  <c r="M940" i="79"/>
  <c r="L940" i="79"/>
  <c r="K940" i="79"/>
  <c r="J940" i="79"/>
  <c r="I940" i="79"/>
  <c r="H940" i="79"/>
  <c r="G940" i="79"/>
  <c r="F940" i="79"/>
  <c r="E940" i="79"/>
  <c r="D940" i="79"/>
  <c r="C940" i="79"/>
  <c r="B940" i="79"/>
  <c r="AE939" i="79"/>
  <c r="R939" i="79"/>
  <c r="P939" i="79"/>
  <c r="T939" i="79" s="1"/>
  <c r="O939" i="79"/>
  <c r="N939" i="79"/>
  <c r="M939" i="79"/>
  <c r="L939" i="79"/>
  <c r="K939" i="79"/>
  <c r="J939" i="79"/>
  <c r="I939" i="79"/>
  <c r="H939" i="79"/>
  <c r="G939" i="79"/>
  <c r="F939" i="79"/>
  <c r="E939" i="79"/>
  <c r="D939" i="79"/>
  <c r="C939" i="79"/>
  <c r="B939" i="79"/>
  <c r="AE938" i="79"/>
  <c r="R938" i="79"/>
  <c r="P938" i="79"/>
  <c r="T938" i="79" s="1"/>
  <c r="O938" i="79"/>
  <c r="N938" i="79"/>
  <c r="M938" i="79"/>
  <c r="L938" i="79"/>
  <c r="K938" i="79"/>
  <c r="J938" i="79"/>
  <c r="I938" i="79"/>
  <c r="H938" i="79"/>
  <c r="G938" i="79"/>
  <c r="F938" i="79"/>
  <c r="E938" i="79"/>
  <c r="D938" i="79"/>
  <c r="C938" i="79"/>
  <c r="B938" i="79"/>
  <c r="AE937" i="79"/>
  <c r="R937" i="79"/>
  <c r="P937" i="79"/>
  <c r="T937" i="79" s="1"/>
  <c r="O937" i="79"/>
  <c r="N937" i="79"/>
  <c r="M937" i="79"/>
  <c r="L937" i="79"/>
  <c r="K937" i="79"/>
  <c r="J937" i="79"/>
  <c r="I937" i="79"/>
  <c r="H937" i="79"/>
  <c r="G937" i="79"/>
  <c r="F937" i="79"/>
  <c r="E937" i="79"/>
  <c r="D937" i="79"/>
  <c r="C937" i="79"/>
  <c r="B937" i="79"/>
  <c r="AE936" i="79"/>
  <c r="R936" i="79"/>
  <c r="P936" i="79"/>
  <c r="T936" i="79" s="1"/>
  <c r="O936" i="79"/>
  <c r="N936" i="79"/>
  <c r="M936" i="79"/>
  <c r="L936" i="79"/>
  <c r="K936" i="79"/>
  <c r="J936" i="79"/>
  <c r="I936" i="79"/>
  <c r="H936" i="79"/>
  <c r="G936" i="79"/>
  <c r="F936" i="79"/>
  <c r="E936" i="79"/>
  <c r="D936" i="79"/>
  <c r="C936" i="79"/>
  <c r="B936" i="79"/>
  <c r="AE935" i="79"/>
  <c r="R935" i="79"/>
  <c r="P935" i="79"/>
  <c r="T935" i="79" s="1"/>
  <c r="O935" i="79"/>
  <c r="N935" i="79"/>
  <c r="M935" i="79"/>
  <c r="L935" i="79"/>
  <c r="K935" i="79"/>
  <c r="J935" i="79"/>
  <c r="I935" i="79"/>
  <c r="H935" i="79"/>
  <c r="G935" i="79"/>
  <c r="F935" i="79"/>
  <c r="E935" i="79"/>
  <c r="D935" i="79"/>
  <c r="C935" i="79"/>
  <c r="B935" i="79"/>
  <c r="AE934" i="79"/>
  <c r="R934" i="79"/>
  <c r="P934" i="79"/>
  <c r="T934" i="79" s="1"/>
  <c r="O934" i="79"/>
  <c r="N934" i="79"/>
  <c r="M934" i="79"/>
  <c r="L934" i="79"/>
  <c r="K934" i="79"/>
  <c r="J934" i="79"/>
  <c r="I934" i="79"/>
  <c r="H934" i="79"/>
  <c r="G934" i="79"/>
  <c r="F934" i="79"/>
  <c r="E934" i="79"/>
  <c r="D934" i="79"/>
  <c r="C934" i="79"/>
  <c r="B934" i="79"/>
  <c r="AE933" i="79"/>
  <c r="R933" i="79"/>
  <c r="P933" i="79"/>
  <c r="T933" i="79" s="1"/>
  <c r="O933" i="79"/>
  <c r="N933" i="79"/>
  <c r="M933" i="79"/>
  <c r="L933" i="79"/>
  <c r="K933" i="79"/>
  <c r="J933" i="79"/>
  <c r="I933" i="79"/>
  <c r="H933" i="79"/>
  <c r="G933" i="79"/>
  <c r="F933" i="79"/>
  <c r="E933" i="79"/>
  <c r="D933" i="79"/>
  <c r="C933" i="79"/>
  <c r="B933" i="79"/>
  <c r="AE932" i="79"/>
  <c r="R932" i="79"/>
  <c r="P932" i="79"/>
  <c r="T932" i="79" s="1"/>
  <c r="O932" i="79"/>
  <c r="N932" i="79"/>
  <c r="M932" i="79"/>
  <c r="L932" i="79"/>
  <c r="K932" i="79"/>
  <c r="J932" i="79"/>
  <c r="I932" i="79"/>
  <c r="H932" i="79"/>
  <c r="G932" i="79"/>
  <c r="F932" i="79"/>
  <c r="E932" i="79"/>
  <c r="D932" i="79"/>
  <c r="C932" i="79"/>
  <c r="B932" i="79"/>
  <c r="AE931" i="79"/>
  <c r="R931" i="79"/>
  <c r="P931" i="79"/>
  <c r="T931" i="79" s="1"/>
  <c r="O931" i="79"/>
  <c r="N931" i="79"/>
  <c r="M931" i="79"/>
  <c r="L931" i="79"/>
  <c r="K931" i="79"/>
  <c r="J931" i="79"/>
  <c r="I931" i="79"/>
  <c r="H931" i="79"/>
  <c r="G931" i="79"/>
  <c r="F931" i="79"/>
  <c r="E931" i="79"/>
  <c r="D931" i="79"/>
  <c r="C931" i="79"/>
  <c r="B931" i="79"/>
  <c r="AE930" i="79"/>
  <c r="R930" i="79"/>
  <c r="P930" i="79"/>
  <c r="T930" i="79" s="1"/>
  <c r="O930" i="79"/>
  <c r="N930" i="79"/>
  <c r="M930" i="79"/>
  <c r="L930" i="79"/>
  <c r="K930" i="79"/>
  <c r="J930" i="79"/>
  <c r="I930" i="79"/>
  <c r="H930" i="79"/>
  <c r="G930" i="79"/>
  <c r="F930" i="79"/>
  <c r="E930" i="79"/>
  <c r="D930" i="79"/>
  <c r="C930" i="79"/>
  <c r="B930" i="79"/>
  <c r="AE929" i="79"/>
  <c r="R929" i="79"/>
  <c r="P929" i="79"/>
  <c r="T929" i="79" s="1"/>
  <c r="O929" i="79"/>
  <c r="N929" i="79"/>
  <c r="M929" i="79"/>
  <c r="L929" i="79"/>
  <c r="K929" i="79"/>
  <c r="J929" i="79"/>
  <c r="I929" i="79"/>
  <c r="H929" i="79"/>
  <c r="G929" i="79"/>
  <c r="F929" i="79"/>
  <c r="E929" i="79"/>
  <c r="D929" i="79"/>
  <c r="C929" i="79"/>
  <c r="B929" i="79"/>
  <c r="AE928" i="79"/>
  <c r="R928" i="79"/>
  <c r="P928" i="79"/>
  <c r="T928" i="79" s="1"/>
  <c r="O928" i="79"/>
  <c r="N928" i="79"/>
  <c r="M928" i="79"/>
  <c r="L928" i="79"/>
  <c r="K928" i="79"/>
  <c r="J928" i="79"/>
  <c r="I928" i="79"/>
  <c r="H928" i="79"/>
  <c r="G928" i="79"/>
  <c r="F928" i="79"/>
  <c r="E928" i="79"/>
  <c r="D928" i="79"/>
  <c r="C928" i="79"/>
  <c r="B928" i="79"/>
  <c r="AE927" i="79"/>
  <c r="R927" i="79"/>
  <c r="P927" i="79"/>
  <c r="T927" i="79" s="1"/>
  <c r="O927" i="79"/>
  <c r="N927" i="79"/>
  <c r="M927" i="79"/>
  <c r="L927" i="79"/>
  <c r="K927" i="79"/>
  <c r="J927" i="79"/>
  <c r="I927" i="79"/>
  <c r="H927" i="79"/>
  <c r="G927" i="79"/>
  <c r="F927" i="79"/>
  <c r="E927" i="79"/>
  <c r="D927" i="79"/>
  <c r="C927" i="79"/>
  <c r="B927" i="79"/>
  <c r="AE926" i="79"/>
  <c r="R926" i="79"/>
  <c r="P926" i="79"/>
  <c r="T926" i="79" s="1"/>
  <c r="O926" i="79"/>
  <c r="N926" i="79"/>
  <c r="M926" i="79"/>
  <c r="L926" i="79"/>
  <c r="K926" i="79"/>
  <c r="J926" i="79"/>
  <c r="I926" i="79"/>
  <c r="H926" i="79"/>
  <c r="G926" i="79"/>
  <c r="F926" i="79"/>
  <c r="E926" i="79"/>
  <c r="D926" i="79"/>
  <c r="C926" i="79"/>
  <c r="B926" i="79"/>
  <c r="AE925" i="79"/>
  <c r="R925" i="79"/>
  <c r="P925" i="79"/>
  <c r="T925" i="79" s="1"/>
  <c r="O925" i="79"/>
  <c r="N925" i="79"/>
  <c r="M925" i="79"/>
  <c r="L925" i="79"/>
  <c r="K925" i="79"/>
  <c r="J925" i="79"/>
  <c r="I925" i="79"/>
  <c r="H925" i="79"/>
  <c r="G925" i="79"/>
  <c r="F925" i="79"/>
  <c r="E925" i="79"/>
  <c r="D925" i="79"/>
  <c r="C925" i="79"/>
  <c r="B925" i="79"/>
  <c r="AE924" i="79"/>
  <c r="R924" i="79"/>
  <c r="P924" i="79"/>
  <c r="T924" i="79" s="1"/>
  <c r="O924" i="79"/>
  <c r="N924" i="79"/>
  <c r="M924" i="79"/>
  <c r="L924" i="79"/>
  <c r="K924" i="79"/>
  <c r="J924" i="79"/>
  <c r="I924" i="79"/>
  <c r="H924" i="79"/>
  <c r="G924" i="79"/>
  <c r="F924" i="79"/>
  <c r="E924" i="79"/>
  <c r="D924" i="79"/>
  <c r="C924" i="79"/>
  <c r="B924" i="79"/>
  <c r="AE923" i="79"/>
  <c r="R923" i="79"/>
  <c r="P923" i="79"/>
  <c r="T923" i="79" s="1"/>
  <c r="O923" i="79"/>
  <c r="N923" i="79"/>
  <c r="M923" i="79"/>
  <c r="L923" i="79"/>
  <c r="K923" i="79"/>
  <c r="J923" i="79"/>
  <c r="I923" i="79"/>
  <c r="H923" i="79"/>
  <c r="G923" i="79"/>
  <c r="F923" i="79"/>
  <c r="E923" i="79"/>
  <c r="D923" i="79"/>
  <c r="C923" i="79"/>
  <c r="B923" i="79"/>
  <c r="AE922" i="79"/>
  <c r="R922" i="79"/>
  <c r="P922" i="79"/>
  <c r="T922" i="79" s="1"/>
  <c r="O922" i="79"/>
  <c r="N922" i="79"/>
  <c r="M922" i="79"/>
  <c r="L922" i="79"/>
  <c r="K922" i="79"/>
  <c r="J922" i="79"/>
  <c r="I922" i="79"/>
  <c r="H922" i="79"/>
  <c r="G922" i="79"/>
  <c r="F922" i="79"/>
  <c r="E922" i="79"/>
  <c r="D922" i="79"/>
  <c r="C922" i="79"/>
  <c r="B922" i="79"/>
  <c r="AE921" i="79"/>
  <c r="R921" i="79"/>
  <c r="P921" i="79"/>
  <c r="T921" i="79" s="1"/>
  <c r="O921" i="79"/>
  <c r="N921" i="79"/>
  <c r="M921" i="79"/>
  <c r="L921" i="79"/>
  <c r="K921" i="79"/>
  <c r="J921" i="79"/>
  <c r="I921" i="79"/>
  <c r="H921" i="79"/>
  <c r="G921" i="79"/>
  <c r="F921" i="79"/>
  <c r="E921" i="79"/>
  <c r="D921" i="79"/>
  <c r="C921" i="79"/>
  <c r="B921" i="79"/>
  <c r="AE920" i="79"/>
  <c r="R920" i="79"/>
  <c r="P920" i="79"/>
  <c r="T920" i="79" s="1"/>
  <c r="O920" i="79"/>
  <c r="N920" i="79"/>
  <c r="M920" i="79"/>
  <c r="L920" i="79"/>
  <c r="K920" i="79"/>
  <c r="J920" i="79"/>
  <c r="I920" i="79"/>
  <c r="H920" i="79"/>
  <c r="G920" i="79"/>
  <c r="F920" i="79"/>
  <c r="E920" i="79"/>
  <c r="D920" i="79"/>
  <c r="C920" i="79"/>
  <c r="B920" i="79"/>
  <c r="AE919" i="79"/>
  <c r="R919" i="79"/>
  <c r="P919" i="79"/>
  <c r="T919" i="79" s="1"/>
  <c r="O919" i="79"/>
  <c r="N919" i="79"/>
  <c r="M919" i="79"/>
  <c r="L919" i="79"/>
  <c r="K919" i="79"/>
  <c r="J919" i="79"/>
  <c r="I919" i="79"/>
  <c r="H919" i="79"/>
  <c r="G919" i="79"/>
  <c r="F919" i="79"/>
  <c r="E919" i="79"/>
  <c r="D919" i="79"/>
  <c r="C919" i="79"/>
  <c r="B919" i="79"/>
  <c r="AE918" i="79"/>
  <c r="R918" i="79"/>
  <c r="P918" i="79"/>
  <c r="T918" i="79" s="1"/>
  <c r="O918" i="79"/>
  <c r="N918" i="79"/>
  <c r="M918" i="79"/>
  <c r="L918" i="79"/>
  <c r="K918" i="79"/>
  <c r="J918" i="79"/>
  <c r="I918" i="79"/>
  <c r="H918" i="79"/>
  <c r="G918" i="79"/>
  <c r="F918" i="79"/>
  <c r="E918" i="79"/>
  <c r="D918" i="79"/>
  <c r="C918" i="79"/>
  <c r="B918" i="79"/>
  <c r="AE917" i="79"/>
  <c r="R917" i="79"/>
  <c r="P917" i="79"/>
  <c r="T917" i="79" s="1"/>
  <c r="O917" i="79"/>
  <c r="N917" i="79"/>
  <c r="M917" i="79"/>
  <c r="L917" i="79"/>
  <c r="K917" i="79"/>
  <c r="J917" i="79"/>
  <c r="I917" i="79"/>
  <c r="H917" i="79"/>
  <c r="G917" i="79"/>
  <c r="F917" i="79"/>
  <c r="E917" i="79"/>
  <c r="D917" i="79"/>
  <c r="C917" i="79"/>
  <c r="B917" i="79"/>
  <c r="AE916" i="79"/>
  <c r="R916" i="79"/>
  <c r="P916" i="79"/>
  <c r="T916" i="79" s="1"/>
  <c r="O916" i="79"/>
  <c r="N916" i="79"/>
  <c r="M916" i="79"/>
  <c r="L916" i="79"/>
  <c r="K916" i="79"/>
  <c r="J916" i="79"/>
  <c r="I916" i="79"/>
  <c r="H916" i="79"/>
  <c r="G916" i="79"/>
  <c r="F916" i="79"/>
  <c r="E916" i="79"/>
  <c r="D916" i="79"/>
  <c r="C916" i="79"/>
  <c r="B916" i="79"/>
  <c r="AE915" i="79"/>
  <c r="R915" i="79"/>
  <c r="P915" i="79"/>
  <c r="T915" i="79" s="1"/>
  <c r="O915" i="79"/>
  <c r="N915" i="79"/>
  <c r="M915" i="79"/>
  <c r="L915" i="79"/>
  <c r="K915" i="79"/>
  <c r="J915" i="79"/>
  <c r="I915" i="79"/>
  <c r="H915" i="79"/>
  <c r="G915" i="79"/>
  <c r="F915" i="79"/>
  <c r="E915" i="79"/>
  <c r="D915" i="79"/>
  <c r="C915" i="79"/>
  <c r="B915" i="79"/>
  <c r="AE914" i="79"/>
  <c r="R914" i="79"/>
  <c r="P914" i="79"/>
  <c r="T914" i="79" s="1"/>
  <c r="O914" i="79"/>
  <c r="N914" i="79"/>
  <c r="M914" i="79"/>
  <c r="L914" i="79"/>
  <c r="K914" i="79"/>
  <c r="J914" i="79"/>
  <c r="I914" i="79"/>
  <c r="H914" i="79"/>
  <c r="G914" i="79"/>
  <c r="F914" i="79"/>
  <c r="E914" i="79"/>
  <c r="D914" i="79"/>
  <c r="C914" i="79"/>
  <c r="B914" i="79"/>
  <c r="AE913" i="79"/>
  <c r="R913" i="79"/>
  <c r="P913" i="79"/>
  <c r="T913" i="79" s="1"/>
  <c r="O913" i="79"/>
  <c r="N913" i="79"/>
  <c r="M913" i="79"/>
  <c r="L913" i="79"/>
  <c r="K913" i="79"/>
  <c r="J913" i="79"/>
  <c r="I913" i="79"/>
  <c r="H913" i="79"/>
  <c r="G913" i="79"/>
  <c r="F913" i="79"/>
  <c r="E913" i="79"/>
  <c r="D913" i="79"/>
  <c r="C913" i="79"/>
  <c r="B913" i="79"/>
  <c r="AE912" i="79"/>
  <c r="R912" i="79"/>
  <c r="AG912" i="79" s="1"/>
  <c r="P912" i="79"/>
  <c r="T912" i="79" s="1"/>
  <c r="O912" i="79"/>
  <c r="N912" i="79"/>
  <c r="M912" i="79"/>
  <c r="L912" i="79"/>
  <c r="K912" i="79"/>
  <c r="J912" i="79"/>
  <c r="I912" i="79"/>
  <c r="H912" i="79"/>
  <c r="G912" i="79"/>
  <c r="F912" i="79"/>
  <c r="E912" i="79"/>
  <c r="D912" i="79"/>
  <c r="C912" i="79"/>
  <c r="B912" i="79"/>
  <c r="AE911" i="79"/>
  <c r="R911" i="79"/>
  <c r="P911" i="79"/>
  <c r="T911" i="79" s="1"/>
  <c r="O911" i="79"/>
  <c r="N911" i="79"/>
  <c r="M911" i="79"/>
  <c r="L911" i="79"/>
  <c r="K911" i="79"/>
  <c r="J911" i="79"/>
  <c r="I911" i="79"/>
  <c r="H911" i="79"/>
  <c r="G911" i="79"/>
  <c r="F911" i="79"/>
  <c r="E911" i="79"/>
  <c r="D911" i="79"/>
  <c r="C911" i="79"/>
  <c r="B911" i="79"/>
  <c r="AE910" i="79"/>
  <c r="R910" i="79"/>
  <c r="AG910" i="79" s="1"/>
  <c r="P910" i="79"/>
  <c r="T910" i="79" s="1"/>
  <c r="O910" i="79"/>
  <c r="N910" i="79"/>
  <c r="M910" i="79"/>
  <c r="L910" i="79"/>
  <c r="K910" i="79"/>
  <c r="J910" i="79"/>
  <c r="I910" i="79"/>
  <c r="H910" i="79"/>
  <c r="G910" i="79"/>
  <c r="F910" i="79"/>
  <c r="E910" i="79"/>
  <c r="D910" i="79"/>
  <c r="C910" i="79"/>
  <c r="B910" i="79"/>
  <c r="AE909" i="79"/>
  <c r="R909" i="79"/>
  <c r="P909" i="79"/>
  <c r="T909" i="79" s="1"/>
  <c r="O909" i="79"/>
  <c r="N909" i="79"/>
  <c r="M909" i="79"/>
  <c r="L909" i="79"/>
  <c r="K909" i="79"/>
  <c r="J909" i="79"/>
  <c r="I909" i="79"/>
  <c r="H909" i="79"/>
  <c r="G909" i="79"/>
  <c r="F909" i="79"/>
  <c r="E909" i="79"/>
  <c r="D909" i="79"/>
  <c r="C909" i="79"/>
  <c r="B909" i="79"/>
  <c r="AE908" i="79"/>
  <c r="R908" i="79"/>
  <c r="AG908" i="79" s="1"/>
  <c r="P908" i="79"/>
  <c r="T908" i="79" s="1"/>
  <c r="O908" i="79"/>
  <c r="N908" i="79"/>
  <c r="M908" i="79"/>
  <c r="L908" i="79"/>
  <c r="K908" i="79"/>
  <c r="J908" i="79"/>
  <c r="I908" i="79"/>
  <c r="H908" i="79"/>
  <c r="G908" i="79"/>
  <c r="F908" i="79"/>
  <c r="E908" i="79"/>
  <c r="D908" i="79"/>
  <c r="C908" i="79"/>
  <c r="B908" i="79"/>
  <c r="AE907" i="79"/>
  <c r="R907" i="79"/>
  <c r="P907" i="79"/>
  <c r="T907" i="79" s="1"/>
  <c r="O907" i="79"/>
  <c r="N907" i="79"/>
  <c r="M907" i="79"/>
  <c r="L907" i="79"/>
  <c r="K907" i="79"/>
  <c r="J907" i="79"/>
  <c r="I907" i="79"/>
  <c r="H907" i="79"/>
  <c r="G907" i="79"/>
  <c r="F907" i="79"/>
  <c r="E907" i="79"/>
  <c r="D907" i="79"/>
  <c r="C907" i="79"/>
  <c r="B907" i="79"/>
  <c r="AE906" i="79"/>
  <c r="R906" i="79"/>
  <c r="AG906" i="79" s="1"/>
  <c r="P906" i="79"/>
  <c r="T906" i="79" s="1"/>
  <c r="O906" i="79"/>
  <c r="N906" i="79"/>
  <c r="M906" i="79"/>
  <c r="L906" i="79"/>
  <c r="K906" i="79"/>
  <c r="J906" i="79"/>
  <c r="I906" i="79"/>
  <c r="H906" i="79"/>
  <c r="G906" i="79"/>
  <c r="F906" i="79"/>
  <c r="E906" i="79"/>
  <c r="D906" i="79"/>
  <c r="C906" i="79"/>
  <c r="B906" i="79"/>
  <c r="AE905" i="79"/>
  <c r="R905" i="79"/>
  <c r="P905" i="79"/>
  <c r="T905" i="79" s="1"/>
  <c r="O905" i="79"/>
  <c r="N905" i="79"/>
  <c r="M905" i="79"/>
  <c r="L905" i="79"/>
  <c r="K905" i="79"/>
  <c r="J905" i="79"/>
  <c r="I905" i="79"/>
  <c r="H905" i="79"/>
  <c r="G905" i="79"/>
  <c r="F905" i="79"/>
  <c r="E905" i="79"/>
  <c r="D905" i="79"/>
  <c r="C905" i="79"/>
  <c r="B905" i="79"/>
  <c r="AE904" i="79"/>
  <c r="R904" i="79"/>
  <c r="AG904" i="79" s="1"/>
  <c r="P904" i="79"/>
  <c r="T904" i="79" s="1"/>
  <c r="O904" i="79"/>
  <c r="N904" i="79"/>
  <c r="M904" i="79"/>
  <c r="L904" i="79"/>
  <c r="K904" i="79"/>
  <c r="J904" i="79"/>
  <c r="I904" i="79"/>
  <c r="H904" i="79"/>
  <c r="G904" i="79"/>
  <c r="F904" i="79"/>
  <c r="E904" i="79"/>
  <c r="D904" i="79"/>
  <c r="C904" i="79"/>
  <c r="B904" i="79"/>
  <c r="AE903" i="79"/>
  <c r="R903" i="79"/>
  <c r="P903" i="79"/>
  <c r="T903" i="79" s="1"/>
  <c r="O903" i="79"/>
  <c r="N903" i="79"/>
  <c r="M903" i="79"/>
  <c r="L903" i="79"/>
  <c r="K903" i="79"/>
  <c r="J903" i="79"/>
  <c r="I903" i="79"/>
  <c r="H903" i="79"/>
  <c r="G903" i="79"/>
  <c r="F903" i="79"/>
  <c r="E903" i="79"/>
  <c r="D903" i="79"/>
  <c r="C903" i="79"/>
  <c r="B903" i="79"/>
  <c r="AE902" i="79"/>
  <c r="R902" i="79"/>
  <c r="AG902" i="79" s="1"/>
  <c r="P902" i="79"/>
  <c r="T902" i="79" s="1"/>
  <c r="O902" i="79"/>
  <c r="N902" i="79"/>
  <c r="M902" i="79"/>
  <c r="L902" i="79"/>
  <c r="K902" i="79"/>
  <c r="J902" i="79"/>
  <c r="I902" i="79"/>
  <c r="H902" i="79"/>
  <c r="G902" i="79"/>
  <c r="F902" i="79"/>
  <c r="E902" i="79"/>
  <c r="D902" i="79"/>
  <c r="C902" i="79"/>
  <c r="B902" i="79"/>
  <c r="AE901" i="79"/>
  <c r="R901" i="79"/>
  <c r="P901" i="79"/>
  <c r="T901" i="79" s="1"/>
  <c r="O901" i="79"/>
  <c r="N901" i="79"/>
  <c r="M901" i="79"/>
  <c r="L901" i="79"/>
  <c r="K901" i="79"/>
  <c r="J901" i="79"/>
  <c r="I901" i="79"/>
  <c r="H901" i="79"/>
  <c r="G901" i="79"/>
  <c r="F901" i="79"/>
  <c r="E901" i="79"/>
  <c r="D901" i="79"/>
  <c r="C901" i="79"/>
  <c r="B901" i="79"/>
  <c r="AE900" i="79"/>
  <c r="R900" i="79"/>
  <c r="AG900" i="79" s="1"/>
  <c r="P900" i="79"/>
  <c r="T900" i="79" s="1"/>
  <c r="O900" i="79"/>
  <c r="N900" i="79"/>
  <c r="M900" i="79"/>
  <c r="L900" i="79"/>
  <c r="K900" i="79"/>
  <c r="J900" i="79"/>
  <c r="I900" i="79"/>
  <c r="H900" i="79"/>
  <c r="G900" i="79"/>
  <c r="F900" i="79"/>
  <c r="E900" i="79"/>
  <c r="D900" i="79"/>
  <c r="C900" i="79"/>
  <c r="B900" i="79"/>
  <c r="AE899" i="79"/>
  <c r="R899" i="79"/>
  <c r="P899" i="79"/>
  <c r="T899" i="79" s="1"/>
  <c r="O899" i="79"/>
  <c r="N899" i="79"/>
  <c r="M899" i="79"/>
  <c r="L899" i="79"/>
  <c r="K899" i="79"/>
  <c r="J899" i="79"/>
  <c r="I899" i="79"/>
  <c r="H899" i="79"/>
  <c r="G899" i="79"/>
  <c r="F899" i="79"/>
  <c r="E899" i="79"/>
  <c r="D899" i="79"/>
  <c r="C899" i="79"/>
  <c r="B899" i="79"/>
  <c r="AE898" i="79"/>
  <c r="R898" i="79"/>
  <c r="AG898" i="79" s="1"/>
  <c r="P898" i="79"/>
  <c r="T898" i="79" s="1"/>
  <c r="O898" i="79"/>
  <c r="N898" i="79"/>
  <c r="M898" i="79"/>
  <c r="L898" i="79"/>
  <c r="K898" i="79"/>
  <c r="J898" i="79"/>
  <c r="I898" i="79"/>
  <c r="H898" i="79"/>
  <c r="G898" i="79"/>
  <c r="F898" i="79"/>
  <c r="E898" i="79"/>
  <c r="D898" i="79"/>
  <c r="C898" i="79"/>
  <c r="B898" i="79"/>
  <c r="AE897" i="79"/>
  <c r="R897" i="79"/>
  <c r="P897" i="79"/>
  <c r="T897" i="79" s="1"/>
  <c r="O897" i="79"/>
  <c r="N897" i="79"/>
  <c r="M897" i="79"/>
  <c r="L897" i="79"/>
  <c r="K897" i="79"/>
  <c r="J897" i="79"/>
  <c r="I897" i="79"/>
  <c r="H897" i="79"/>
  <c r="G897" i="79"/>
  <c r="F897" i="79"/>
  <c r="E897" i="79"/>
  <c r="D897" i="79"/>
  <c r="C897" i="79"/>
  <c r="B897" i="79"/>
  <c r="AE896" i="79"/>
  <c r="R896" i="79"/>
  <c r="AG896" i="79" s="1"/>
  <c r="P896" i="79"/>
  <c r="T896" i="79" s="1"/>
  <c r="O896" i="79"/>
  <c r="N896" i="79"/>
  <c r="M896" i="79"/>
  <c r="L896" i="79"/>
  <c r="K896" i="79"/>
  <c r="J896" i="79"/>
  <c r="I896" i="79"/>
  <c r="H896" i="79"/>
  <c r="G896" i="79"/>
  <c r="F896" i="79"/>
  <c r="E896" i="79"/>
  <c r="D896" i="79"/>
  <c r="C896" i="79"/>
  <c r="B896" i="79"/>
  <c r="AE895" i="79"/>
  <c r="R895" i="79"/>
  <c r="P895" i="79"/>
  <c r="T895" i="79" s="1"/>
  <c r="O895" i="79"/>
  <c r="N895" i="79"/>
  <c r="M895" i="79"/>
  <c r="L895" i="79"/>
  <c r="K895" i="79"/>
  <c r="J895" i="79"/>
  <c r="I895" i="79"/>
  <c r="H895" i="79"/>
  <c r="G895" i="79"/>
  <c r="F895" i="79"/>
  <c r="E895" i="79"/>
  <c r="D895" i="79"/>
  <c r="C895" i="79"/>
  <c r="B895" i="79"/>
  <c r="AE894" i="79"/>
  <c r="R894" i="79"/>
  <c r="AG894" i="79" s="1"/>
  <c r="P894" i="79"/>
  <c r="T894" i="79" s="1"/>
  <c r="O894" i="79"/>
  <c r="N894" i="79"/>
  <c r="M894" i="79"/>
  <c r="L894" i="79"/>
  <c r="K894" i="79"/>
  <c r="J894" i="79"/>
  <c r="I894" i="79"/>
  <c r="H894" i="79"/>
  <c r="G894" i="79"/>
  <c r="F894" i="79"/>
  <c r="E894" i="79"/>
  <c r="D894" i="79"/>
  <c r="C894" i="79"/>
  <c r="B894" i="79"/>
  <c r="AE893" i="79"/>
  <c r="R893" i="79"/>
  <c r="P893" i="79"/>
  <c r="T893" i="79" s="1"/>
  <c r="O893" i="79"/>
  <c r="N893" i="79"/>
  <c r="M893" i="79"/>
  <c r="L893" i="79"/>
  <c r="K893" i="79"/>
  <c r="J893" i="79"/>
  <c r="I893" i="79"/>
  <c r="H893" i="79"/>
  <c r="G893" i="79"/>
  <c r="F893" i="79"/>
  <c r="E893" i="79"/>
  <c r="D893" i="79"/>
  <c r="C893" i="79"/>
  <c r="B893" i="79"/>
  <c r="AE892" i="79"/>
  <c r="R892" i="79"/>
  <c r="AG892" i="79" s="1"/>
  <c r="P892" i="79"/>
  <c r="T892" i="79" s="1"/>
  <c r="O892" i="79"/>
  <c r="N892" i="79"/>
  <c r="M892" i="79"/>
  <c r="L892" i="79"/>
  <c r="K892" i="79"/>
  <c r="J892" i="79"/>
  <c r="I892" i="79"/>
  <c r="H892" i="79"/>
  <c r="G892" i="79"/>
  <c r="F892" i="79"/>
  <c r="E892" i="79"/>
  <c r="D892" i="79"/>
  <c r="C892" i="79"/>
  <c r="B892" i="79"/>
  <c r="AE891" i="79"/>
  <c r="R891" i="79"/>
  <c r="P891" i="79"/>
  <c r="T891" i="79" s="1"/>
  <c r="O891" i="79"/>
  <c r="N891" i="79"/>
  <c r="M891" i="79"/>
  <c r="L891" i="79"/>
  <c r="K891" i="79"/>
  <c r="J891" i="79"/>
  <c r="I891" i="79"/>
  <c r="H891" i="79"/>
  <c r="G891" i="79"/>
  <c r="F891" i="79"/>
  <c r="E891" i="79"/>
  <c r="D891" i="79"/>
  <c r="C891" i="79"/>
  <c r="B891" i="79"/>
  <c r="AE890" i="79"/>
  <c r="R890" i="79"/>
  <c r="AG890" i="79" s="1"/>
  <c r="P890" i="79"/>
  <c r="T890" i="79" s="1"/>
  <c r="O890" i="79"/>
  <c r="N890" i="79"/>
  <c r="M890" i="79"/>
  <c r="L890" i="79"/>
  <c r="K890" i="79"/>
  <c r="J890" i="79"/>
  <c r="I890" i="79"/>
  <c r="H890" i="79"/>
  <c r="G890" i="79"/>
  <c r="F890" i="79"/>
  <c r="E890" i="79"/>
  <c r="D890" i="79"/>
  <c r="C890" i="79"/>
  <c r="B890" i="79"/>
  <c r="AE889" i="79"/>
  <c r="R889" i="79"/>
  <c r="P889" i="79"/>
  <c r="T889" i="79" s="1"/>
  <c r="O889" i="79"/>
  <c r="N889" i="79"/>
  <c r="M889" i="79"/>
  <c r="L889" i="79"/>
  <c r="K889" i="79"/>
  <c r="J889" i="79"/>
  <c r="I889" i="79"/>
  <c r="H889" i="79"/>
  <c r="G889" i="79"/>
  <c r="F889" i="79"/>
  <c r="E889" i="79"/>
  <c r="D889" i="79"/>
  <c r="C889" i="79"/>
  <c r="B889" i="79"/>
  <c r="AE888" i="79"/>
  <c r="R888" i="79"/>
  <c r="AG888" i="79" s="1"/>
  <c r="P888" i="79"/>
  <c r="T888" i="79" s="1"/>
  <c r="O888" i="79"/>
  <c r="N888" i="79"/>
  <c r="M888" i="79"/>
  <c r="L888" i="79"/>
  <c r="K888" i="79"/>
  <c r="J888" i="79"/>
  <c r="I888" i="79"/>
  <c r="H888" i="79"/>
  <c r="G888" i="79"/>
  <c r="F888" i="79"/>
  <c r="E888" i="79"/>
  <c r="D888" i="79"/>
  <c r="C888" i="79"/>
  <c r="B888" i="79"/>
  <c r="AE887" i="79"/>
  <c r="R887" i="79"/>
  <c r="P887" i="79"/>
  <c r="T887" i="79" s="1"/>
  <c r="O887" i="79"/>
  <c r="N887" i="79"/>
  <c r="M887" i="79"/>
  <c r="L887" i="79"/>
  <c r="K887" i="79"/>
  <c r="J887" i="79"/>
  <c r="I887" i="79"/>
  <c r="H887" i="79"/>
  <c r="G887" i="79"/>
  <c r="F887" i="79"/>
  <c r="E887" i="79"/>
  <c r="D887" i="79"/>
  <c r="C887" i="79"/>
  <c r="B887" i="79"/>
  <c r="AE886" i="79"/>
  <c r="R886" i="79"/>
  <c r="AG886" i="79" s="1"/>
  <c r="P886" i="79"/>
  <c r="T886" i="79" s="1"/>
  <c r="O886" i="79"/>
  <c r="N886" i="79"/>
  <c r="M886" i="79"/>
  <c r="L886" i="79"/>
  <c r="K886" i="79"/>
  <c r="J886" i="79"/>
  <c r="I886" i="79"/>
  <c r="H886" i="79"/>
  <c r="G886" i="79"/>
  <c r="F886" i="79"/>
  <c r="E886" i="79"/>
  <c r="D886" i="79"/>
  <c r="C886" i="79"/>
  <c r="B886" i="79"/>
  <c r="AE885" i="79"/>
  <c r="R885" i="79"/>
  <c r="P885" i="79"/>
  <c r="T885" i="79" s="1"/>
  <c r="O885" i="79"/>
  <c r="N885" i="79"/>
  <c r="M885" i="79"/>
  <c r="L885" i="79"/>
  <c r="K885" i="79"/>
  <c r="J885" i="79"/>
  <c r="I885" i="79"/>
  <c r="H885" i="79"/>
  <c r="G885" i="79"/>
  <c r="F885" i="79"/>
  <c r="E885" i="79"/>
  <c r="D885" i="79"/>
  <c r="C885" i="79"/>
  <c r="B885" i="79"/>
  <c r="AE884" i="79"/>
  <c r="R884" i="79"/>
  <c r="AG884" i="79" s="1"/>
  <c r="P884" i="79"/>
  <c r="T884" i="79" s="1"/>
  <c r="O884" i="79"/>
  <c r="N884" i="79"/>
  <c r="M884" i="79"/>
  <c r="L884" i="79"/>
  <c r="K884" i="79"/>
  <c r="J884" i="79"/>
  <c r="I884" i="79"/>
  <c r="H884" i="79"/>
  <c r="G884" i="79"/>
  <c r="F884" i="79"/>
  <c r="E884" i="79"/>
  <c r="D884" i="79"/>
  <c r="C884" i="79"/>
  <c r="B884" i="79"/>
  <c r="AE883" i="79"/>
  <c r="R883" i="79"/>
  <c r="P883" i="79"/>
  <c r="T883" i="79" s="1"/>
  <c r="O883" i="79"/>
  <c r="N883" i="79"/>
  <c r="M883" i="79"/>
  <c r="L883" i="79"/>
  <c r="K883" i="79"/>
  <c r="J883" i="79"/>
  <c r="I883" i="79"/>
  <c r="H883" i="79"/>
  <c r="G883" i="79"/>
  <c r="F883" i="79"/>
  <c r="E883" i="79"/>
  <c r="D883" i="79"/>
  <c r="C883" i="79"/>
  <c r="B883" i="79"/>
  <c r="AE882" i="79"/>
  <c r="R882" i="79"/>
  <c r="AG882" i="79" s="1"/>
  <c r="P882" i="79"/>
  <c r="T882" i="79" s="1"/>
  <c r="O882" i="79"/>
  <c r="N882" i="79"/>
  <c r="M882" i="79"/>
  <c r="L882" i="79"/>
  <c r="K882" i="79"/>
  <c r="J882" i="79"/>
  <c r="I882" i="79"/>
  <c r="H882" i="79"/>
  <c r="G882" i="79"/>
  <c r="F882" i="79"/>
  <c r="E882" i="79"/>
  <c r="D882" i="79"/>
  <c r="C882" i="79"/>
  <c r="B882" i="79"/>
  <c r="AE881" i="79"/>
  <c r="R881" i="79"/>
  <c r="P881" i="79"/>
  <c r="T881" i="79" s="1"/>
  <c r="O881" i="79"/>
  <c r="N881" i="79"/>
  <c r="M881" i="79"/>
  <c r="L881" i="79"/>
  <c r="K881" i="79"/>
  <c r="J881" i="79"/>
  <c r="I881" i="79"/>
  <c r="H881" i="79"/>
  <c r="G881" i="79"/>
  <c r="F881" i="79"/>
  <c r="E881" i="79"/>
  <c r="D881" i="79"/>
  <c r="C881" i="79"/>
  <c r="B881" i="79"/>
  <c r="AE880" i="79"/>
  <c r="R880" i="79"/>
  <c r="AG880" i="79" s="1"/>
  <c r="P880" i="79"/>
  <c r="T880" i="79" s="1"/>
  <c r="O880" i="79"/>
  <c r="N880" i="79"/>
  <c r="M880" i="79"/>
  <c r="L880" i="79"/>
  <c r="K880" i="79"/>
  <c r="J880" i="79"/>
  <c r="I880" i="79"/>
  <c r="H880" i="79"/>
  <c r="G880" i="79"/>
  <c r="F880" i="79"/>
  <c r="E880" i="79"/>
  <c r="D880" i="79"/>
  <c r="C880" i="79"/>
  <c r="B880" i="79"/>
  <c r="AE879" i="79"/>
  <c r="R879" i="79"/>
  <c r="P879" i="79"/>
  <c r="T879" i="79" s="1"/>
  <c r="O879" i="79"/>
  <c r="N879" i="79"/>
  <c r="M879" i="79"/>
  <c r="L879" i="79"/>
  <c r="K879" i="79"/>
  <c r="J879" i="79"/>
  <c r="I879" i="79"/>
  <c r="H879" i="79"/>
  <c r="G879" i="79"/>
  <c r="F879" i="79"/>
  <c r="E879" i="79"/>
  <c r="D879" i="79"/>
  <c r="C879" i="79"/>
  <c r="B879" i="79"/>
  <c r="AE878" i="79"/>
  <c r="R878" i="79"/>
  <c r="AG878" i="79" s="1"/>
  <c r="P878" i="79"/>
  <c r="T878" i="79" s="1"/>
  <c r="O878" i="79"/>
  <c r="N878" i="79"/>
  <c r="M878" i="79"/>
  <c r="L878" i="79"/>
  <c r="K878" i="79"/>
  <c r="J878" i="79"/>
  <c r="I878" i="79"/>
  <c r="H878" i="79"/>
  <c r="G878" i="79"/>
  <c r="F878" i="79"/>
  <c r="E878" i="79"/>
  <c r="D878" i="79"/>
  <c r="C878" i="79"/>
  <c r="B878" i="79"/>
  <c r="AE877" i="79"/>
  <c r="R877" i="79"/>
  <c r="P877" i="79"/>
  <c r="T877" i="79" s="1"/>
  <c r="O877" i="79"/>
  <c r="N877" i="79"/>
  <c r="M877" i="79"/>
  <c r="L877" i="79"/>
  <c r="K877" i="79"/>
  <c r="J877" i="79"/>
  <c r="I877" i="79"/>
  <c r="H877" i="79"/>
  <c r="G877" i="79"/>
  <c r="F877" i="79"/>
  <c r="E877" i="79"/>
  <c r="D877" i="79"/>
  <c r="C877" i="79"/>
  <c r="B877" i="79"/>
  <c r="AE876" i="79"/>
  <c r="R876" i="79"/>
  <c r="AG876" i="79" s="1"/>
  <c r="P876" i="79"/>
  <c r="T876" i="79" s="1"/>
  <c r="O876" i="79"/>
  <c r="N876" i="79"/>
  <c r="M876" i="79"/>
  <c r="L876" i="79"/>
  <c r="K876" i="79"/>
  <c r="J876" i="79"/>
  <c r="I876" i="79"/>
  <c r="H876" i="79"/>
  <c r="G876" i="79"/>
  <c r="F876" i="79"/>
  <c r="E876" i="79"/>
  <c r="D876" i="79"/>
  <c r="C876" i="79"/>
  <c r="B876" i="79"/>
  <c r="AE875" i="79"/>
  <c r="R875" i="79"/>
  <c r="P875" i="79"/>
  <c r="T875" i="79" s="1"/>
  <c r="O875" i="79"/>
  <c r="N875" i="79"/>
  <c r="M875" i="79"/>
  <c r="L875" i="79"/>
  <c r="K875" i="79"/>
  <c r="J875" i="79"/>
  <c r="I875" i="79"/>
  <c r="H875" i="79"/>
  <c r="G875" i="79"/>
  <c r="F875" i="79"/>
  <c r="E875" i="79"/>
  <c r="D875" i="79"/>
  <c r="C875" i="79"/>
  <c r="B875" i="79"/>
  <c r="AE874" i="79"/>
  <c r="R874" i="79"/>
  <c r="AG874" i="79" s="1"/>
  <c r="P874" i="79"/>
  <c r="T874" i="79" s="1"/>
  <c r="O874" i="79"/>
  <c r="N874" i="79"/>
  <c r="M874" i="79"/>
  <c r="L874" i="79"/>
  <c r="K874" i="79"/>
  <c r="J874" i="79"/>
  <c r="I874" i="79"/>
  <c r="H874" i="79"/>
  <c r="G874" i="79"/>
  <c r="F874" i="79"/>
  <c r="E874" i="79"/>
  <c r="D874" i="79"/>
  <c r="C874" i="79"/>
  <c r="B874" i="79"/>
  <c r="AE873" i="79"/>
  <c r="R873" i="79"/>
  <c r="P873" i="79"/>
  <c r="T873" i="79" s="1"/>
  <c r="O873" i="79"/>
  <c r="N873" i="79"/>
  <c r="M873" i="79"/>
  <c r="L873" i="79"/>
  <c r="K873" i="79"/>
  <c r="J873" i="79"/>
  <c r="I873" i="79"/>
  <c r="H873" i="79"/>
  <c r="G873" i="79"/>
  <c r="F873" i="79"/>
  <c r="E873" i="79"/>
  <c r="D873" i="79"/>
  <c r="C873" i="79"/>
  <c r="B873" i="79"/>
  <c r="AE872" i="79"/>
  <c r="R872" i="79"/>
  <c r="AG872" i="79" s="1"/>
  <c r="P872" i="79"/>
  <c r="T872" i="79" s="1"/>
  <c r="O872" i="79"/>
  <c r="N872" i="79"/>
  <c r="M872" i="79"/>
  <c r="L872" i="79"/>
  <c r="K872" i="79"/>
  <c r="J872" i="79"/>
  <c r="I872" i="79"/>
  <c r="H872" i="79"/>
  <c r="G872" i="79"/>
  <c r="F872" i="79"/>
  <c r="E872" i="79"/>
  <c r="D872" i="79"/>
  <c r="C872" i="79"/>
  <c r="B872" i="79"/>
  <c r="AE871" i="79"/>
  <c r="R871" i="79"/>
  <c r="P871" i="79"/>
  <c r="T871" i="79" s="1"/>
  <c r="O871" i="79"/>
  <c r="N871" i="79"/>
  <c r="M871" i="79"/>
  <c r="L871" i="79"/>
  <c r="K871" i="79"/>
  <c r="J871" i="79"/>
  <c r="I871" i="79"/>
  <c r="H871" i="79"/>
  <c r="G871" i="79"/>
  <c r="F871" i="79"/>
  <c r="E871" i="79"/>
  <c r="D871" i="79"/>
  <c r="C871" i="79"/>
  <c r="B871" i="79"/>
  <c r="AE870" i="79"/>
  <c r="R870" i="79"/>
  <c r="AG870" i="79" s="1"/>
  <c r="P870" i="79"/>
  <c r="T870" i="79" s="1"/>
  <c r="O870" i="79"/>
  <c r="N870" i="79"/>
  <c r="M870" i="79"/>
  <c r="L870" i="79"/>
  <c r="K870" i="79"/>
  <c r="J870" i="79"/>
  <c r="I870" i="79"/>
  <c r="H870" i="79"/>
  <c r="G870" i="79"/>
  <c r="F870" i="79"/>
  <c r="E870" i="79"/>
  <c r="D870" i="79"/>
  <c r="C870" i="79"/>
  <c r="B870" i="79"/>
  <c r="AE869" i="79"/>
  <c r="R869" i="79"/>
  <c r="P869" i="79"/>
  <c r="T869" i="79" s="1"/>
  <c r="O869" i="79"/>
  <c r="N869" i="79"/>
  <c r="M869" i="79"/>
  <c r="L869" i="79"/>
  <c r="K869" i="79"/>
  <c r="J869" i="79"/>
  <c r="I869" i="79"/>
  <c r="H869" i="79"/>
  <c r="G869" i="79"/>
  <c r="F869" i="79"/>
  <c r="E869" i="79"/>
  <c r="D869" i="79"/>
  <c r="C869" i="79"/>
  <c r="B869" i="79"/>
  <c r="AE868" i="79"/>
  <c r="R868" i="79"/>
  <c r="AG868" i="79" s="1"/>
  <c r="P868" i="79"/>
  <c r="T868" i="79" s="1"/>
  <c r="O868" i="79"/>
  <c r="N868" i="79"/>
  <c r="M868" i="79"/>
  <c r="L868" i="79"/>
  <c r="K868" i="79"/>
  <c r="J868" i="79"/>
  <c r="I868" i="79"/>
  <c r="H868" i="79"/>
  <c r="G868" i="79"/>
  <c r="F868" i="79"/>
  <c r="E868" i="79"/>
  <c r="D868" i="79"/>
  <c r="C868" i="79"/>
  <c r="B868" i="79"/>
  <c r="AE867" i="79"/>
  <c r="R867" i="79"/>
  <c r="P867" i="79"/>
  <c r="T867" i="79" s="1"/>
  <c r="O867" i="79"/>
  <c r="N867" i="79"/>
  <c r="M867" i="79"/>
  <c r="L867" i="79"/>
  <c r="K867" i="79"/>
  <c r="J867" i="79"/>
  <c r="I867" i="79"/>
  <c r="H867" i="79"/>
  <c r="G867" i="79"/>
  <c r="F867" i="79"/>
  <c r="E867" i="79"/>
  <c r="D867" i="79"/>
  <c r="C867" i="79"/>
  <c r="B867" i="79"/>
  <c r="AE866" i="79"/>
  <c r="R866" i="79"/>
  <c r="AG866" i="79" s="1"/>
  <c r="P866" i="79"/>
  <c r="T866" i="79" s="1"/>
  <c r="O866" i="79"/>
  <c r="N866" i="79"/>
  <c r="M866" i="79"/>
  <c r="L866" i="79"/>
  <c r="K866" i="79"/>
  <c r="J866" i="79"/>
  <c r="I866" i="79"/>
  <c r="H866" i="79"/>
  <c r="G866" i="79"/>
  <c r="F866" i="79"/>
  <c r="E866" i="79"/>
  <c r="D866" i="79"/>
  <c r="C866" i="79"/>
  <c r="B866" i="79"/>
  <c r="AE865" i="79"/>
  <c r="R865" i="79"/>
  <c r="P865" i="79"/>
  <c r="T865" i="79" s="1"/>
  <c r="O865" i="79"/>
  <c r="N865" i="79"/>
  <c r="M865" i="79"/>
  <c r="L865" i="79"/>
  <c r="K865" i="79"/>
  <c r="J865" i="79"/>
  <c r="I865" i="79"/>
  <c r="H865" i="79"/>
  <c r="G865" i="79"/>
  <c r="F865" i="79"/>
  <c r="E865" i="79"/>
  <c r="D865" i="79"/>
  <c r="C865" i="79"/>
  <c r="B865" i="79"/>
  <c r="AE864" i="79"/>
  <c r="R864" i="79"/>
  <c r="AG864" i="79" s="1"/>
  <c r="P864" i="79"/>
  <c r="T864" i="79" s="1"/>
  <c r="O864" i="79"/>
  <c r="N864" i="79"/>
  <c r="M864" i="79"/>
  <c r="L864" i="79"/>
  <c r="K864" i="79"/>
  <c r="J864" i="79"/>
  <c r="I864" i="79"/>
  <c r="H864" i="79"/>
  <c r="G864" i="79"/>
  <c r="F864" i="79"/>
  <c r="E864" i="79"/>
  <c r="D864" i="79"/>
  <c r="C864" i="79"/>
  <c r="B864" i="79"/>
  <c r="AE863" i="79"/>
  <c r="R863" i="79"/>
  <c r="P863" i="79"/>
  <c r="T863" i="79" s="1"/>
  <c r="O863" i="79"/>
  <c r="N863" i="79"/>
  <c r="M863" i="79"/>
  <c r="L863" i="79"/>
  <c r="K863" i="79"/>
  <c r="J863" i="79"/>
  <c r="I863" i="79"/>
  <c r="H863" i="79"/>
  <c r="G863" i="79"/>
  <c r="F863" i="79"/>
  <c r="E863" i="79"/>
  <c r="D863" i="79"/>
  <c r="C863" i="79"/>
  <c r="B863" i="79"/>
  <c r="AE862" i="79"/>
  <c r="R862" i="79"/>
  <c r="AG862" i="79" s="1"/>
  <c r="P862" i="79"/>
  <c r="T862" i="79" s="1"/>
  <c r="O862" i="79"/>
  <c r="N862" i="79"/>
  <c r="M862" i="79"/>
  <c r="L862" i="79"/>
  <c r="K862" i="79"/>
  <c r="J862" i="79"/>
  <c r="I862" i="79"/>
  <c r="H862" i="79"/>
  <c r="G862" i="79"/>
  <c r="F862" i="79"/>
  <c r="E862" i="79"/>
  <c r="D862" i="79"/>
  <c r="C862" i="79"/>
  <c r="B862" i="79"/>
  <c r="AE861" i="79"/>
  <c r="R861" i="79"/>
  <c r="P861" i="79"/>
  <c r="T861" i="79" s="1"/>
  <c r="O861" i="79"/>
  <c r="N861" i="79"/>
  <c r="M861" i="79"/>
  <c r="L861" i="79"/>
  <c r="K861" i="79"/>
  <c r="J861" i="79"/>
  <c r="I861" i="79"/>
  <c r="H861" i="79"/>
  <c r="G861" i="79"/>
  <c r="F861" i="79"/>
  <c r="E861" i="79"/>
  <c r="D861" i="79"/>
  <c r="C861" i="79"/>
  <c r="B861" i="79"/>
  <c r="AE860" i="79"/>
  <c r="R860" i="79"/>
  <c r="AG860" i="79" s="1"/>
  <c r="P860" i="79"/>
  <c r="T860" i="79" s="1"/>
  <c r="O860" i="79"/>
  <c r="N860" i="79"/>
  <c r="M860" i="79"/>
  <c r="L860" i="79"/>
  <c r="K860" i="79"/>
  <c r="J860" i="79"/>
  <c r="I860" i="79"/>
  <c r="H860" i="79"/>
  <c r="G860" i="79"/>
  <c r="F860" i="79"/>
  <c r="E860" i="79"/>
  <c r="D860" i="79"/>
  <c r="C860" i="79"/>
  <c r="B860" i="79"/>
  <c r="AE859" i="79"/>
  <c r="R859" i="79"/>
  <c r="P859" i="79"/>
  <c r="T859" i="79" s="1"/>
  <c r="O859" i="79"/>
  <c r="N859" i="79"/>
  <c r="M859" i="79"/>
  <c r="L859" i="79"/>
  <c r="K859" i="79"/>
  <c r="J859" i="79"/>
  <c r="I859" i="79"/>
  <c r="H859" i="79"/>
  <c r="G859" i="79"/>
  <c r="F859" i="79"/>
  <c r="E859" i="79"/>
  <c r="D859" i="79"/>
  <c r="C859" i="79"/>
  <c r="B859" i="79"/>
  <c r="AE858" i="79"/>
  <c r="R858" i="79"/>
  <c r="AG858" i="79" s="1"/>
  <c r="P858" i="79"/>
  <c r="T858" i="79" s="1"/>
  <c r="O858" i="79"/>
  <c r="N858" i="79"/>
  <c r="M858" i="79"/>
  <c r="L858" i="79"/>
  <c r="K858" i="79"/>
  <c r="J858" i="79"/>
  <c r="I858" i="79"/>
  <c r="H858" i="79"/>
  <c r="G858" i="79"/>
  <c r="F858" i="79"/>
  <c r="E858" i="79"/>
  <c r="D858" i="79"/>
  <c r="C858" i="79"/>
  <c r="B858" i="79"/>
  <c r="AE857" i="79"/>
  <c r="R857" i="79"/>
  <c r="P857" i="79"/>
  <c r="T857" i="79" s="1"/>
  <c r="O857" i="79"/>
  <c r="N857" i="79"/>
  <c r="M857" i="79"/>
  <c r="L857" i="79"/>
  <c r="K857" i="79"/>
  <c r="J857" i="79"/>
  <c r="I857" i="79"/>
  <c r="H857" i="79"/>
  <c r="G857" i="79"/>
  <c r="F857" i="79"/>
  <c r="E857" i="79"/>
  <c r="D857" i="79"/>
  <c r="C857" i="79"/>
  <c r="B857" i="79"/>
  <c r="AE856" i="79"/>
  <c r="R856" i="79"/>
  <c r="AG856" i="79" s="1"/>
  <c r="P856" i="79"/>
  <c r="T856" i="79" s="1"/>
  <c r="O856" i="79"/>
  <c r="N856" i="79"/>
  <c r="M856" i="79"/>
  <c r="L856" i="79"/>
  <c r="K856" i="79"/>
  <c r="J856" i="79"/>
  <c r="I856" i="79"/>
  <c r="H856" i="79"/>
  <c r="G856" i="79"/>
  <c r="F856" i="79"/>
  <c r="E856" i="79"/>
  <c r="D856" i="79"/>
  <c r="C856" i="79"/>
  <c r="B856" i="79"/>
  <c r="AE855" i="79"/>
  <c r="R855" i="79"/>
  <c r="P855" i="79"/>
  <c r="T855" i="79" s="1"/>
  <c r="O855" i="79"/>
  <c r="N855" i="79"/>
  <c r="M855" i="79"/>
  <c r="L855" i="79"/>
  <c r="K855" i="79"/>
  <c r="J855" i="79"/>
  <c r="I855" i="79"/>
  <c r="H855" i="79"/>
  <c r="G855" i="79"/>
  <c r="F855" i="79"/>
  <c r="E855" i="79"/>
  <c r="D855" i="79"/>
  <c r="C855" i="79"/>
  <c r="B855" i="79"/>
  <c r="AE854" i="79"/>
  <c r="R854" i="79"/>
  <c r="AG854" i="79" s="1"/>
  <c r="P854" i="79"/>
  <c r="T854" i="79" s="1"/>
  <c r="O854" i="79"/>
  <c r="N854" i="79"/>
  <c r="M854" i="79"/>
  <c r="L854" i="79"/>
  <c r="K854" i="79"/>
  <c r="J854" i="79"/>
  <c r="I854" i="79"/>
  <c r="H854" i="79"/>
  <c r="G854" i="79"/>
  <c r="F854" i="79"/>
  <c r="E854" i="79"/>
  <c r="D854" i="79"/>
  <c r="C854" i="79"/>
  <c r="B854" i="79"/>
  <c r="AE853" i="79"/>
  <c r="R853" i="79"/>
  <c r="P853" i="79"/>
  <c r="T853" i="79" s="1"/>
  <c r="O853" i="79"/>
  <c r="N853" i="79"/>
  <c r="M853" i="79"/>
  <c r="L853" i="79"/>
  <c r="K853" i="79"/>
  <c r="J853" i="79"/>
  <c r="I853" i="79"/>
  <c r="H853" i="79"/>
  <c r="G853" i="79"/>
  <c r="F853" i="79"/>
  <c r="E853" i="79"/>
  <c r="D853" i="79"/>
  <c r="C853" i="79"/>
  <c r="B853" i="79"/>
  <c r="AE852" i="79"/>
  <c r="R852" i="79"/>
  <c r="AG852" i="79" s="1"/>
  <c r="P852" i="79"/>
  <c r="T852" i="79" s="1"/>
  <c r="O852" i="79"/>
  <c r="N852" i="79"/>
  <c r="M852" i="79"/>
  <c r="L852" i="79"/>
  <c r="K852" i="79"/>
  <c r="J852" i="79"/>
  <c r="I852" i="79"/>
  <c r="H852" i="79"/>
  <c r="G852" i="79"/>
  <c r="F852" i="79"/>
  <c r="E852" i="79"/>
  <c r="D852" i="79"/>
  <c r="C852" i="79"/>
  <c r="B852" i="79"/>
  <c r="AE851" i="79"/>
  <c r="R851" i="79"/>
  <c r="P851" i="79"/>
  <c r="T851" i="79" s="1"/>
  <c r="O851" i="79"/>
  <c r="N851" i="79"/>
  <c r="M851" i="79"/>
  <c r="L851" i="79"/>
  <c r="K851" i="79"/>
  <c r="J851" i="79"/>
  <c r="I851" i="79"/>
  <c r="H851" i="79"/>
  <c r="G851" i="79"/>
  <c r="F851" i="79"/>
  <c r="E851" i="79"/>
  <c r="D851" i="79"/>
  <c r="C851" i="79"/>
  <c r="B851" i="79"/>
  <c r="AE850" i="79"/>
  <c r="R850" i="79"/>
  <c r="AG850" i="79" s="1"/>
  <c r="P850" i="79"/>
  <c r="T850" i="79" s="1"/>
  <c r="O850" i="79"/>
  <c r="N850" i="79"/>
  <c r="M850" i="79"/>
  <c r="L850" i="79"/>
  <c r="K850" i="79"/>
  <c r="J850" i="79"/>
  <c r="I850" i="79"/>
  <c r="H850" i="79"/>
  <c r="G850" i="79"/>
  <c r="F850" i="79"/>
  <c r="E850" i="79"/>
  <c r="D850" i="79"/>
  <c r="C850" i="79"/>
  <c r="B850" i="79"/>
  <c r="AE849" i="79"/>
  <c r="R849" i="79"/>
  <c r="P849" i="79"/>
  <c r="T849" i="79" s="1"/>
  <c r="O849" i="79"/>
  <c r="N849" i="79"/>
  <c r="M849" i="79"/>
  <c r="L849" i="79"/>
  <c r="K849" i="79"/>
  <c r="J849" i="79"/>
  <c r="I849" i="79"/>
  <c r="H849" i="79"/>
  <c r="G849" i="79"/>
  <c r="F849" i="79"/>
  <c r="E849" i="79"/>
  <c r="D849" i="79"/>
  <c r="C849" i="79"/>
  <c r="B849" i="79"/>
  <c r="AE848" i="79"/>
  <c r="R848" i="79"/>
  <c r="AG848" i="79" s="1"/>
  <c r="P848" i="79"/>
  <c r="T848" i="79" s="1"/>
  <c r="O848" i="79"/>
  <c r="N848" i="79"/>
  <c r="M848" i="79"/>
  <c r="L848" i="79"/>
  <c r="K848" i="79"/>
  <c r="J848" i="79"/>
  <c r="I848" i="79"/>
  <c r="H848" i="79"/>
  <c r="G848" i="79"/>
  <c r="F848" i="79"/>
  <c r="E848" i="79"/>
  <c r="D848" i="79"/>
  <c r="C848" i="79"/>
  <c r="B848" i="79"/>
  <c r="AE847" i="79"/>
  <c r="R847" i="79"/>
  <c r="P847" i="79"/>
  <c r="T847" i="79" s="1"/>
  <c r="O847" i="79"/>
  <c r="N847" i="79"/>
  <c r="M847" i="79"/>
  <c r="L847" i="79"/>
  <c r="K847" i="79"/>
  <c r="J847" i="79"/>
  <c r="I847" i="79"/>
  <c r="H847" i="79"/>
  <c r="G847" i="79"/>
  <c r="F847" i="79"/>
  <c r="E847" i="79"/>
  <c r="D847" i="79"/>
  <c r="C847" i="79"/>
  <c r="B847" i="79"/>
  <c r="AE846" i="79"/>
  <c r="R846" i="79"/>
  <c r="AG846" i="79" s="1"/>
  <c r="P846" i="79"/>
  <c r="T846" i="79" s="1"/>
  <c r="O846" i="79"/>
  <c r="N846" i="79"/>
  <c r="M846" i="79"/>
  <c r="L846" i="79"/>
  <c r="K846" i="79"/>
  <c r="J846" i="79"/>
  <c r="I846" i="79"/>
  <c r="H846" i="79"/>
  <c r="G846" i="79"/>
  <c r="F846" i="79"/>
  <c r="E846" i="79"/>
  <c r="D846" i="79"/>
  <c r="C846" i="79"/>
  <c r="B846" i="79"/>
  <c r="AE845" i="79"/>
  <c r="R845" i="79"/>
  <c r="P845" i="79"/>
  <c r="T845" i="79" s="1"/>
  <c r="O845" i="79"/>
  <c r="N845" i="79"/>
  <c r="M845" i="79"/>
  <c r="L845" i="79"/>
  <c r="K845" i="79"/>
  <c r="J845" i="79"/>
  <c r="I845" i="79"/>
  <c r="H845" i="79"/>
  <c r="G845" i="79"/>
  <c r="F845" i="79"/>
  <c r="E845" i="79"/>
  <c r="D845" i="79"/>
  <c r="C845" i="79"/>
  <c r="B845" i="79"/>
  <c r="AE844" i="79"/>
  <c r="R844" i="79"/>
  <c r="AG844" i="79" s="1"/>
  <c r="P844" i="79"/>
  <c r="T844" i="79" s="1"/>
  <c r="O844" i="79"/>
  <c r="N844" i="79"/>
  <c r="M844" i="79"/>
  <c r="L844" i="79"/>
  <c r="K844" i="79"/>
  <c r="J844" i="79"/>
  <c r="I844" i="79"/>
  <c r="H844" i="79"/>
  <c r="G844" i="79"/>
  <c r="F844" i="79"/>
  <c r="E844" i="79"/>
  <c r="D844" i="79"/>
  <c r="C844" i="79"/>
  <c r="B844" i="79"/>
  <c r="AE843" i="79"/>
  <c r="R843" i="79"/>
  <c r="P843" i="79"/>
  <c r="T843" i="79" s="1"/>
  <c r="O843" i="79"/>
  <c r="N843" i="79"/>
  <c r="M843" i="79"/>
  <c r="L843" i="79"/>
  <c r="K843" i="79"/>
  <c r="J843" i="79"/>
  <c r="I843" i="79"/>
  <c r="H843" i="79"/>
  <c r="G843" i="79"/>
  <c r="F843" i="79"/>
  <c r="E843" i="79"/>
  <c r="D843" i="79"/>
  <c r="C843" i="79"/>
  <c r="B843" i="79"/>
  <c r="AE842" i="79"/>
  <c r="R842" i="79"/>
  <c r="AG842" i="79" s="1"/>
  <c r="P842" i="79"/>
  <c r="T842" i="79" s="1"/>
  <c r="O842" i="79"/>
  <c r="N842" i="79"/>
  <c r="M842" i="79"/>
  <c r="L842" i="79"/>
  <c r="K842" i="79"/>
  <c r="J842" i="79"/>
  <c r="I842" i="79"/>
  <c r="H842" i="79"/>
  <c r="G842" i="79"/>
  <c r="F842" i="79"/>
  <c r="E842" i="79"/>
  <c r="D842" i="79"/>
  <c r="C842" i="79"/>
  <c r="B842" i="79"/>
  <c r="AE841" i="79"/>
  <c r="R841" i="79"/>
  <c r="P841" i="79"/>
  <c r="T841" i="79" s="1"/>
  <c r="O841" i="79"/>
  <c r="N841" i="79"/>
  <c r="M841" i="79"/>
  <c r="L841" i="79"/>
  <c r="K841" i="79"/>
  <c r="J841" i="79"/>
  <c r="I841" i="79"/>
  <c r="H841" i="79"/>
  <c r="G841" i="79"/>
  <c r="F841" i="79"/>
  <c r="E841" i="79"/>
  <c r="D841" i="79"/>
  <c r="C841" i="79"/>
  <c r="B841" i="79"/>
  <c r="AE840" i="79"/>
  <c r="R840" i="79"/>
  <c r="AG840" i="79" s="1"/>
  <c r="P840" i="79"/>
  <c r="T840" i="79" s="1"/>
  <c r="O840" i="79"/>
  <c r="N840" i="79"/>
  <c r="M840" i="79"/>
  <c r="L840" i="79"/>
  <c r="K840" i="79"/>
  <c r="J840" i="79"/>
  <c r="I840" i="79"/>
  <c r="H840" i="79"/>
  <c r="G840" i="79"/>
  <c r="F840" i="79"/>
  <c r="E840" i="79"/>
  <c r="D840" i="79"/>
  <c r="C840" i="79"/>
  <c r="B840" i="79"/>
  <c r="AE839" i="79"/>
  <c r="R839" i="79"/>
  <c r="P839" i="79"/>
  <c r="T839" i="79" s="1"/>
  <c r="O839" i="79"/>
  <c r="N839" i="79"/>
  <c r="M839" i="79"/>
  <c r="L839" i="79"/>
  <c r="K839" i="79"/>
  <c r="J839" i="79"/>
  <c r="I839" i="79"/>
  <c r="H839" i="79"/>
  <c r="G839" i="79"/>
  <c r="F839" i="79"/>
  <c r="E839" i="79"/>
  <c r="D839" i="79"/>
  <c r="C839" i="79"/>
  <c r="B839" i="79"/>
  <c r="AE838" i="79"/>
  <c r="R838" i="79"/>
  <c r="AG838" i="79" s="1"/>
  <c r="P838" i="79"/>
  <c r="T838" i="79" s="1"/>
  <c r="O838" i="79"/>
  <c r="N838" i="79"/>
  <c r="M838" i="79"/>
  <c r="L838" i="79"/>
  <c r="K838" i="79"/>
  <c r="J838" i="79"/>
  <c r="I838" i="79"/>
  <c r="H838" i="79"/>
  <c r="G838" i="79"/>
  <c r="F838" i="79"/>
  <c r="E838" i="79"/>
  <c r="D838" i="79"/>
  <c r="C838" i="79"/>
  <c r="B838" i="79"/>
  <c r="AE837" i="79"/>
  <c r="R837" i="79"/>
  <c r="P837" i="79"/>
  <c r="T837" i="79" s="1"/>
  <c r="O837" i="79"/>
  <c r="N837" i="79"/>
  <c r="M837" i="79"/>
  <c r="L837" i="79"/>
  <c r="K837" i="79"/>
  <c r="J837" i="79"/>
  <c r="I837" i="79"/>
  <c r="H837" i="79"/>
  <c r="G837" i="79"/>
  <c r="F837" i="79"/>
  <c r="E837" i="79"/>
  <c r="D837" i="79"/>
  <c r="C837" i="79"/>
  <c r="B837" i="79"/>
  <c r="AE836" i="79"/>
  <c r="R836" i="79"/>
  <c r="AG836" i="79" s="1"/>
  <c r="P836" i="79"/>
  <c r="T836" i="79" s="1"/>
  <c r="O836" i="79"/>
  <c r="N836" i="79"/>
  <c r="M836" i="79"/>
  <c r="L836" i="79"/>
  <c r="K836" i="79"/>
  <c r="J836" i="79"/>
  <c r="I836" i="79"/>
  <c r="H836" i="79"/>
  <c r="G836" i="79"/>
  <c r="F836" i="79"/>
  <c r="E836" i="79"/>
  <c r="D836" i="79"/>
  <c r="C836" i="79"/>
  <c r="B836" i="79"/>
  <c r="AE835" i="79"/>
  <c r="R835" i="79"/>
  <c r="P835" i="79"/>
  <c r="T835" i="79" s="1"/>
  <c r="O835" i="79"/>
  <c r="N835" i="79"/>
  <c r="M835" i="79"/>
  <c r="L835" i="79"/>
  <c r="K835" i="79"/>
  <c r="J835" i="79"/>
  <c r="I835" i="79"/>
  <c r="H835" i="79"/>
  <c r="G835" i="79"/>
  <c r="F835" i="79"/>
  <c r="E835" i="79"/>
  <c r="D835" i="79"/>
  <c r="C835" i="79"/>
  <c r="B835" i="79"/>
  <c r="AE834" i="79"/>
  <c r="R834" i="79"/>
  <c r="AG834" i="79" s="1"/>
  <c r="P834" i="79"/>
  <c r="T834" i="79" s="1"/>
  <c r="O834" i="79"/>
  <c r="N834" i="79"/>
  <c r="M834" i="79"/>
  <c r="L834" i="79"/>
  <c r="K834" i="79"/>
  <c r="J834" i="79"/>
  <c r="I834" i="79"/>
  <c r="H834" i="79"/>
  <c r="G834" i="79"/>
  <c r="F834" i="79"/>
  <c r="E834" i="79"/>
  <c r="D834" i="79"/>
  <c r="C834" i="79"/>
  <c r="B834" i="79"/>
  <c r="AE833" i="79"/>
  <c r="R833" i="79"/>
  <c r="P833" i="79"/>
  <c r="T833" i="79" s="1"/>
  <c r="O833" i="79"/>
  <c r="N833" i="79"/>
  <c r="M833" i="79"/>
  <c r="L833" i="79"/>
  <c r="K833" i="79"/>
  <c r="J833" i="79"/>
  <c r="I833" i="79"/>
  <c r="H833" i="79"/>
  <c r="G833" i="79"/>
  <c r="F833" i="79"/>
  <c r="E833" i="79"/>
  <c r="D833" i="79"/>
  <c r="C833" i="79"/>
  <c r="B833" i="79"/>
  <c r="AE832" i="79"/>
  <c r="R832" i="79"/>
  <c r="AG832" i="79" s="1"/>
  <c r="P832" i="79"/>
  <c r="T832" i="79" s="1"/>
  <c r="O832" i="79"/>
  <c r="N832" i="79"/>
  <c r="M832" i="79"/>
  <c r="L832" i="79"/>
  <c r="K832" i="79"/>
  <c r="J832" i="79"/>
  <c r="I832" i="79"/>
  <c r="H832" i="79"/>
  <c r="G832" i="79"/>
  <c r="F832" i="79"/>
  <c r="E832" i="79"/>
  <c r="D832" i="79"/>
  <c r="C832" i="79"/>
  <c r="B832" i="79"/>
  <c r="AE831" i="79"/>
  <c r="R831" i="79"/>
  <c r="P831" i="79"/>
  <c r="T831" i="79" s="1"/>
  <c r="O831" i="79"/>
  <c r="N831" i="79"/>
  <c r="M831" i="79"/>
  <c r="L831" i="79"/>
  <c r="K831" i="79"/>
  <c r="J831" i="79"/>
  <c r="I831" i="79"/>
  <c r="H831" i="79"/>
  <c r="G831" i="79"/>
  <c r="F831" i="79"/>
  <c r="E831" i="79"/>
  <c r="D831" i="79"/>
  <c r="C831" i="79"/>
  <c r="B831" i="79"/>
  <c r="AE830" i="79"/>
  <c r="R830" i="79"/>
  <c r="AG830" i="79" s="1"/>
  <c r="P830" i="79"/>
  <c r="T830" i="79" s="1"/>
  <c r="O830" i="79"/>
  <c r="N830" i="79"/>
  <c r="M830" i="79"/>
  <c r="L830" i="79"/>
  <c r="K830" i="79"/>
  <c r="J830" i="79"/>
  <c r="I830" i="79"/>
  <c r="H830" i="79"/>
  <c r="G830" i="79"/>
  <c r="F830" i="79"/>
  <c r="E830" i="79"/>
  <c r="D830" i="79"/>
  <c r="C830" i="79"/>
  <c r="B830" i="79"/>
  <c r="AE829" i="79"/>
  <c r="R829" i="79"/>
  <c r="P829" i="79"/>
  <c r="T829" i="79" s="1"/>
  <c r="O829" i="79"/>
  <c r="N829" i="79"/>
  <c r="M829" i="79"/>
  <c r="L829" i="79"/>
  <c r="K829" i="79"/>
  <c r="J829" i="79"/>
  <c r="I829" i="79"/>
  <c r="H829" i="79"/>
  <c r="G829" i="79"/>
  <c r="F829" i="79"/>
  <c r="E829" i="79"/>
  <c r="D829" i="79"/>
  <c r="C829" i="79"/>
  <c r="B829" i="79"/>
  <c r="AE828" i="79"/>
  <c r="R828" i="79"/>
  <c r="AG828" i="79" s="1"/>
  <c r="P828" i="79"/>
  <c r="T828" i="79" s="1"/>
  <c r="O828" i="79"/>
  <c r="N828" i="79"/>
  <c r="M828" i="79"/>
  <c r="L828" i="79"/>
  <c r="K828" i="79"/>
  <c r="J828" i="79"/>
  <c r="I828" i="79"/>
  <c r="H828" i="79"/>
  <c r="G828" i="79"/>
  <c r="F828" i="79"/>
  <c r="E828" i="79"/>
  <c r="D828" i="79"/>
  <c r="C828" i="79"/>
  <c r="B828" i="79"/>
  <c r="AE827" i="79"/>
  <c r="R827" i="79"/>
  <c r="P827" i="79"/>
  <c r="T827" i="79" s="1"/>
  <c r="O827" i="79"/>
  <c r="N827" i="79"/>
  <c r="M827" i="79"/>
  <c r="L827" i="79"/>
  <c r="K827" i="79"/>
  <c r="J827" i="79"/>
  <c r="I827" i="79"/>
  <c r="H827" i="79"/>
  <c r="G827" i="79"/>
  <c r="F827" i="79"/>
  <c r="E827" i="79"/>
  <c r="D827" i="79"/>
  <c r="C827" i="79"/>
  <c r="B827" i="79"/>
  <c r="AE826" i="79"/>
  <c r="R826" i="79"/>
  <c r="AG826" i="79" s="1"/>
  <c r="P826" i="79"/>
  <c r="T826" i="79" s="1"/>
  <c r="O826" i="79"/>
  <c r="N826" i="79"/>
  <c r="M826" i="79"/>
  <c r="L826" i="79"/>
  <c r="K826" i="79"/>
  <c r="J826" i="79"/>
  <c r="I826" i="79"/>
  <c r="H826" i="79"/>
  <c r="G826" i="79"/>
  <c r="F826" i="79"/>
  <c r="E826" i="79"/>
  <c r="D826" i="79"/>
  <c r="C826" i="79"/>
  <c r="B826" i="79"/>
  <c r="AE825" i="79"/>
  <c r="R825" i="79"/>
  <c r="P825" i="79"/>
  <c r="T825" i="79" s="1"/>
  <c r="O825" i="79"/>
  <c r="N825" i="79"/>
  <c r="M825" i="79"/>
  <c r="L825" i="79"/>
  <c r="K825" i="79"/>
  <c r="J825" i="79"/>
  <c r="I825" i="79"/>
  <c r="H825" i="79"/>
  <c r="G825" i="79"/>
  <c r="F825" i="79"/>
  <c r="E825" i="79"/>
  <c r="D825" i="79"/>
  <c r="C825" i="79"/>
  <c r="B825" i="79"/>
  <c r="AE824" i="79"/>
  <c r="R824" i="79"/>
  <c r="AG824" i="79" s="1"/>
  <c r="P824" i="79"/>
  <c r="T824" i="79" s="1"/>
  <c r="O824" i="79"/>
  <c r="N824" i="79"/>
  <c r="M824" i="79"/>
  <c r="L824" i="79"/>
  <c r="K824" i="79"/>
  <c r="J824" i="79"/>
  <c r="I824" i="79"/>
  <c r="H824" i="79"/>
  <c r="G824" i="79"/>
  <c r="F824" i="79"/>
  <c r="E824" i="79"/>
  <c r="D824" i="79"/>
  <c r="C824" i="79"/>
  <c r="B824" i="79"/>
  <c r="AE823" i="79"/>
  <c r="R823" i="79"/>
  <c r="P823" i="79"/>
  <c r="T823" i="79" s="1"/>
  <c r="O823" i="79"/>
  <c r="N823" i="79"/>
  <c r="M823" i="79"/>
  <c r="L823" i="79"/>
  <c r="K823" i="79"/>
  <c r="J823" i="79"/>
  <c r="I823" i="79"/>
  <c r="H823" i="79"/>
  <c r="G823" i="79"/>
  <c r="F823" i="79"/>
  <c r="E823" i="79"/>
  <c r="D823" i="79"/>
  <c r="C823" i="79"/>
  <c r="B823" i="79"/>
  <c r="AE822" i="79"/>
  <c r="R822" i="79"/>
  <c r="AG822" i="79" s="1"/>
  <c r="P822" i="79"/>
  <c r="T822" i="79" s="1"/>
  <c r="O822" i="79"/>
  <c r="N822" i="79"/>
  <c r="M822" i="79"/>
  <c r="L822" i="79"/>
  <c r="K822" i="79"/>
  <c r="J822" i="79"/>
  <c r="I822" i="79"/>
  <c r="H822" i="79"/>
  <c r="G822" i="79"/>
  <c r="F822" i="79"/>
  <c r="E822" i="79"/>
  <c r="D822" i="79"/>
  <c r="C822" i="79"/>
  <c r="B822" i="79"/>
  <c r="AE821" i="79"/>
  <c r="R821" i="79"/>
  <c r="P821" i="79"/>
  <c r="T821" i="79" s="1"/>
  <c r="O821" i="79"/>
  <c r="N821" i="79"/>
  <c r="M821" i="79"/>
  <c r="L821" i="79"/>
  <c r="K821" i="79"/>
  <c r="J821" i="79"/>
  <c r="I821" i="79"/>
  <c r="H821" i="79"/>
  <c r="G821" i="79"/>
  <c r="F821" i="79"/>
  <c r="E821" i="79"/>
  <c r="D821" i="79"/>
  <c r="C821" i="79"/>
  <c r="B821" i="79"/>
  <c r="AE820" i="79"/>
  <c r="R820" i="79"/>
  <c r="AG820" i="79" s="1"/>
  <c r="P820" i="79"/>
  <c r="T820" i="79" s="1"/>
  <c r="O820" i="79"/>
  <c r="N820" i="79"/>
  <c r="M820" i="79"/>
  <c r="L820" i="79"/>
  <c r="K820" i="79"/>
  <c r="J820" i="79"/>
  <c r="I820" i="79"/>
  <c r="H820" i="79"/>
  <c r="G820" i="79"/>
  <c r="F820" i="79"/>
  <c r="E820" i="79"/>
  <c r="D820" i="79"/>
  <c r="C820" i="79"/>
  <c r="B820" i="79"/>
  <c r="AE819" i="79"/>
  <c r="R819" i="79"/>
  <c r="P819" i="79"/>
  <c r="T819" i="79" s="1"/>
  <c r="O819" i="79"/>
  <c r="N819" i="79"/>
  <c r="M819" i="79"/>
  <c r="L819" i="79"/>
  <c r="K819" i="79"/>
  <c r="J819" i="79"/>
  <c r="I819" i="79"/>
  <c r="H819" i="79"/>
  <c r="G819" i="79"/>
  <c r="F819" i="79"/>
  <c r="E819" i="79"/>
  <c r="D819" i="79"/>
  <c r="C819" i="79"/>
  <c r="B819" i="79"/>
  <c r="AE818" i="79"/>
  <c r="R818" i="79"/>
  <c r="AG818" i="79" s="1"/>
  <c r="P818" i="79"/>
  <c r="T818" i="79" s="1"/>
  <c r="O818" i="79"/>
  <c r="N818" i="79"/>
  <c r="M818" i="79"/>
  <c r="L818" i="79"/>
  <c r="K818" i="79"/>
  <c r="J818" i="79"/>
  <c r="I818" i="79"/>
  <c r="H818" i="79"/>
  <c r="G818" i="79"/>
  <c r="F818" i="79"/>
  <c r="E818" i="79"/>
  <c r="D818" i="79"/>
  <c r="C818" i="79"/>
  <c r="B818" i="79"/>
  <c r="AE817" i="79"/>
  <c r="R817" i="79"/>
  <c r="P817" i="79"/>
  <c r="T817" i="79" s="1"/>
  <c r="O817" i="79"/>
  <c r="N817" i="79"/>
  <c r="M817" i="79"/>
  <c r="L817" i="79"/>
  <c r="K817" i="79"/>
  <c r="J817" i="79"/>
  <c r="I817" i="79"/>
  <c r="H817" i="79"/>
  <c r="G817" i="79"/>
  <c r="F817" i="79"/>
  <c r="E817" i="79"/>
  <c r="D817" i="79"/>
  <c r="C817" i="79"/>
  <c r="B817" i="79"/>
  <c r="AE816" i="79"/>
  <c r="R816" i="79"/>
  <c r="AG816" i="79" s="1"/>
  <c r="P816" i="79"/>
  <c r="T816" i="79" s="1"/>
  <c r="O816" i="79"/>
  <c r="N816" i="79"/>
  <c r="M816" i="79"/>
  <c r="L816" i="79"/>
  <c r="K816" i="79"/>
  <c r="J816" i="79"/>
  <c r="I816" i="79"/>
  <c r="H816" i="79"/>
  <c r="G816" i="79"/>
  <c r="F816" i="79"/>
  <c r="E816" i="79"/>
  <c r="D816" i="79"/>
  <c r="C816" i="79"/>
  <c r="B816" i="79"/>
  <c r="AE815" i="79"/>
  <c r="R815" i="79"/>
  <c r="P815" i="79"/>
  <c r="T815" i="79" s="1"/>
  <c r="O815" i="79"/>
  <c r="N815" i="79"/>
  <c r="M815" i="79"/>
  <c r="L815" i="79"/>
  <c r="K815" i="79"/>
  <c r="J815" i="79"/>
  <c r="I815" i="79"/>
  <c r="H815" i="79"/>
  <c r="G815" i="79"/>
  <c r="F815" i="79"/>
  <c r="E815" i="79"/>
  <c r="D815" i="79"/>
  <c r="C815" i="79"/>
  <c r="B815" i="79"/>
  <c r="AE814" i="79"/>
  <c r="R814" i="79"/>
  <c r="P814" i="79"/>
  <c r="T814" i="79" s="1"/>
  <c r="O814" i="79"/>
  <c r="N814" i="79"/>
  <c r="M814" i="79"/>
  <c r="L814" i="79"/>
  <c r="K814" i="79"/>
  <c r="J814" i="79"/>
  <c r="I814" i="79"/>
  <c r="H814" i="79"/>
  <c r="G814" i="79"/>
  <c r="F814" i="79"/>
  <c r="E814" i="79"/>
  <c r="D814" i="79"/>
  <c r="C814" i="79"/>
  <c r="B814" i="79"/>
  <c r="AE813" i="79"/>
  <c r="R813" i="79"/>
  <c r="P813" i="79"/>
  <c r="T813" i="79" s="1"/>
  <c r="O813" i="79"/>
  <c r="N813" i="79"/>
  <c r="M813" i="79"/>
  <c r="L813" i="79"/>
  <c r="K813" i="79"/>
  <c r="J813" i="79"/>
  <c r="I813" i="79"/>
  <c r="H813" i="79"/>
  <c r="G813" i="79"/>
  <c r="F813" i="79"/>
  <c r="E813" i="79"/>
  <c r="D813" i="79"/>
  <c r="C813" i="79"/>
  <c r="B813" i="79"/>
  <c r="AE812" i="79"/>
  <c r="R812" i="79"/>
  <c r="P812" i="79"/>
  <c r="T812" i="79" s="1"/>
  <c r="O812" i="79"/>
  <c r="N812" i="79"/>
  <c r="M812" i="79"/>
  <c r="L812" i="79"/>
  <c r="K812" i="79"/>
  <c r="J812" i="79"/>
  <c r="I812" i="79"/>
  <c r="H812" i="79"/>
  <c r="G812" i="79"/>
  <c r="F812" i="79"/>
  <c r="E812" i="79"/>
  <c r="D812" i="79"/>
  <c r="C812" i="79"/>
  <c r="B812" i="79"/>
  <c r="AE811" i="79"/>
  <c r="R811" i="79"/>
  <c r="P811" i="79"/>
  <c r="T811" i="79" s="1"/>
  <c r="O811" i="79"/>
  <c r="N811" i="79"/>
  <c r="M811" i="79"/>
  <c r="L811" i="79"/>
  <c r="K811" i="79"/>
  <c r="J811" i="79"/>
  <c r="I811" i="79"/>
  <c r="H811" i="79"/>
  <c r="G811" i="79"/>
  <c r="F811" i="79"/>
  <c r="E811" i="79"/>
  <c r="D811" i="79"/>
  <c r="C811" i="79"/>
  <c r="B811" i="79"/>
  <c r="AE810" i="79"/>
  <c r="R810" i="79"/>
  <c r="P810" i="79"/>
  <c r="T810" i="79" s="1"/>
  <c r="O810" i="79"/>
  <c r="N810" i="79"/>
  <c r="M810" i="79"/>
  <c r="L810" i="79"/>
  <c r="K810" i="79"/>
  <c r="J810" i="79"/>
  <c r="I810" i="79"/>
  <c r="H810" i="79"/>
  <c r="G810" i="79"/>
  <c r="F810" i="79"/>
  <c r="E810" i="79"/>
  <c r="D810" i="79"/>
  <c r="C810" i="79"/>
  <c r="B810" i="79"/>
  <c r="AE809" i="79"/>
  <c r="R809" i="79"/>
  <c r="P809" i="79"/>
  <c r="T809" i="79" s="1"/>
  <c r="O809" i="79"/>
  <c r="N809" i="79"/>
  <c r="M809" i="79"/>
  <c r="L809" i="79"/>
  <c r="K809" i="79"/>
  <c r="J809" i="79"/>
  <c r="I809" i="79"/>
  <c r="H809" i="79"/>
  <c r="G809" i="79"/>
  <c r="F809" i="79"/>
  <c r="E809" i="79"/>
  <c r="D809" i="79"/>
  <c r="C809" i="79"/>
  <c r="B809" i="79"/>
  <c r="AE808" i="79"/>
  <c r="R808" i="79"/>
  <c r="P808" i="79"/>
  <c r="T808" i="79" s="1"/>
  <c r="O808" i="79"/>
  <c r="N808" i="79"/>
  <c r="M808" i="79"/>
  <c r="L808" i="79"/>
  <c r="K808" i="79"/>
  <c r="J808" i="79"/>
  <c r="I808" i="79"/>
  <c r="H808" i="79"/>
  <c r="G808" i="79"/>
  <c r="F808" i="79"/>
  <c r="E808" i="79"/>
  <c r="D808" i="79"/>
  <c r="C808" i="79"/>
  <c r="B808" i="79"/>
  <c r="AE807" i="79"/>
  <c r="R807" i="79"/>
  <c r="P807" i="79"/>
  <c r="T807" i="79" s="1"/>
  <c r="O807" i="79"/>
  <c r="N807" i="79"/>
  <c r="M807" i="79"/>
  <c r="L807" i="79"/>
  <c r="K807" i="79"/>
  <c r="J807" i="79"/>
  <c r="I807" i="79"/>
  <c r="H807" i="79"/>
  <c r="G807" i="79"/>
  <c r="F807" i="79"/>
  <c r="E807" i="79"/>
  <c r="D807" i="79"/>
  <c r="C807" i="79"/>
  <c r="B807" i="79"/>
  <c r="AE806" i="79"/>
  <c r="R806" i="79"/>
  <c r="P806" i="79"/>
  <c r="T806" i="79" s="1"/>
  <c r="O806" i="79"/>
  <c r="N806" i="79"/>
  <c r="M806" i="79"/>
  <c r="L806" i="79"/>
  <c r="K806" i="79"/>
  <c r="J806" i="79"/>
  <c r="I806" i="79"/>
  <c r="H806" i="79"/>
  <c r="G806" i="79"/>
  <c r="F806" i="79"/>
  <c r="E806" i="79"/>
  <c r="D806" i="79"/>
  <c r="C806" i="79"/>
  <c r="B806" i="79"/>
  <c r="AE805" i="79"/>
  <c r="R805" i="79"/>
  <c r="P805" i="79"/>
  <c r="T805" i="79" s="1"/>
  <c r="O805" i="79"/>
  <c r="N805" i="79"/>
  <c r="M805" i="79"/>
  <c r="L805" i="79"/>
  <c r="K805" i="79"/>
  <c r="J805" i="79"/>
  <c r="I805" i="79"/>
  <c r="H805" i="79"/>
  <c r="G805" i="79"/>
  <c r="F805" i="79"/>
  <c r="E805" i="79"/>
  <c r="D805" i="79"/>
  <c r="C805" i="79"/>
  <c r="B805" i="79"/>
  <c r="AE804" i="79"/>
  <c r="R804" i="79"/>
  <c r="P804" i="79"/>
  <c r="T804" i="79" s="1"/>
  <c r="O804" i="79"/>
  <c r="N804" i="79"/>
  <c r="M804" i="79"/>
  <c r="L804" i="79"/>
  <c r="K804" i="79"/>
  <c r="J804" i="79"/>
  <c r="I804" i="79"/>
  <c r="H804" i="79"/>
  <c r="G804" i="79"/>
  <c r="F804" i="79"/>
  <c r="E804" i="79"/>
  <c r="D804" i="79"/>
  <c r="C804" i="79"/>
  <c r="B804" i="79"/>
  <c r="AE803" i="79"/>
  <c r="R803" i="79"/>
  <c r="P803" i="79"/>
  <c r="T803" i="79" s="1"/>
  <c r="O803" i="79"/>
  <c r="N803" i="79"/>
  <c r="M803" i="79"/>
  <c r="L803" i="79"/>
  <c r="K803" i="79"/>
  <c r="J803" i="79"/>
  <c r="I803" i="79"/>
  <c r="H803" i="79"/>
  <c r="G803" i="79"/>
  <c r="F803" i="79"/>
  <c r="E803" i="79"/>
  <c r="D803" i="79"/>
  <c r="C803" i="79"/>
  <c r="B803" i="79"/>
  <c r="AE802" i="79"/>
  <c r="R802" i="79"/>
  <c r="P802" i="79"/>
  <c r="T802" i="79" s="1"/>
  <c r="O802" i="79"/>
  <c r="N802" i="79"/>
  <c r="M802" i="79"/>
  <c r="L802" i="79"/>
  <c r="K802" i="79"/>
  <c r="J802" i="79"/>
  <c r="I802" i="79"/>
  <c r="H802" i="79"/>
  <c r="G802" i="79"/>
  <c r="F802" i="79"/>
  <c r="E802" i="79"/>
  <c r="D802" i="79"/>
  <c r="C802" i="79"/>
  <c r="B802" i="79"/>
  <c r="AE801" i="79"/>
  <c r="R801" i="79"/>
  <c r="P801" i="79"/>
  <c r="T801" i="79" s="1"/>
  <c r="O801" i="79"/>
  <c r="N801" i="79"/>
  <c r="M801" i="79"/>
  <c r="L801" i="79"/>
  <c r="K801" i="79"/>
  <c r="J801" i="79"/>
  <c r="I801" i="79"/>
  <c r="H801" i="79"/>
  <c r="G801" i="79"/>
  <c r="F801" i="79"/>
  <c r="E801" i="79"/>
  <c r="D801" i="79"/>
  <c r="C801" i="79"/>
  <c r="B801" i="79"/>
  <c r="AE800" i="79"/>
  <c r="R800" i="79"/>
  <c r="P800" i="79"/>
  <c r="T800" i="79" s="1"/>
  <c r="O800" i="79"/>
  <c r="N800" i="79"/>
  <c r="M800" i="79"/>
  <c r="L800" i="79"/>
  <c r="K800" i="79"/>
  <c r="J800" i="79"/>
  <c r="I800" i="79"/>
  <c r="H800" i="79"/>
  <c r="G800" i="79"/>
  <c r="F800" i="79"/>
  <c r="E800" i="79"/>
  <c r="D800" i="79"/>
  <c r="C800" i="79"/>
  <c r="B800" i="79"/>
  <c r="AE799" i="79"/>
  <c r="R799" i="79"/>
  <c r="P799" i="79"/>
  <c r="T799" i="79" s="1"/>
  <c r="O799" i="79"/>
  <c r="N799" i="79"/>
  <c r="M799" i="79"/>
  <c r="L799" i="79"/>
  <c r="K799" i="79"/>
  <c r="J799" i="79"/>
  <c r="I799" i="79"/>
  <c r="H799" i="79"/>
  <c r="G799" i="79"/>
  <c r="F799" i="79"/>
  <c r="E799" i="79"/>
  <c r="D799" i="79"/>
  <c r="C799" i="79"/>
  <c r="B799" i="79"/>
  <c r="AE798" i="79"/>
  <c r="R798" i="79"/>
  <c r="P798" i="79"/>
  <c r="T798" i="79" s="1"/>
  <c r="O798" i="79"/>
  <c r="N798" i="79"/>
  <c r="M798" i="79"/>
  <c r="L798" i="79"/>
  <c r="K798" i="79"/>
  <c r="J798" i="79"/>
  <c r="I798" i="79"/>
  <c r="H798" i="79"/>
  <c r="G798" i="79"/>
  <c r="F798" i="79"/>
  <c r="E798" i="79"/>
  <c r="D798" i="79"/>
  <c r="C798" i="79"/>
  <c r="B798" i="79"/>
  <c r="AE797" i="79"/>
  <c r="R797" i="79"/>
  <c r="P797" i="79"/>
  <c r="T797" i="79" s="1"/>
  <c r="O797" i="79"/>
  <c r="N797" i="79"/>
  <c r="M797" i="79"/>
  <c r="L797" i="79"/>
  <c r="K797" i="79"/>
  <c r="J797" i="79"/>
  <c r="I797" i="79"/>
  <c r="H797" i="79"/>
  <c r="G797" i="79"/>
  <c r="F797" i="79"/>
  <c r="E797" i="79"/>
  <c r="D797" i="79"/>
  <c r="C797" i="79"/>
  <c r="B797" i="79"/>
  <c r="AE796" i="79"/>
  <c r="R796" i="79"/>
  <c r="P796" i="79"/>
  <c r="T796" i="79" s="1"/>
  <c r="O796" i="79"/>
  <c r="N796" i="79"/>
  <c r="M796" i="79"/>
  <c r="L796" i="79"/>
  <c r="K796" i="79"/>
  <c r="J796" i="79"/>
  <c r="I796" i="79"/>
  <c r="H796" i="79"/>
  <c r="G796" i="79"/>
  <c r="F796" i="79"/>
  <c r="E796" i="79"/>
  <c r="D796" i="79"/>
  <c r="C796" i="79"/>
  <c r="B796" i="79"/>
  <c r="AE795" i="79"/>
  <c r="R795" i="79"/>
  <c r="P795" i="79"/>
  <c r="T795" i="79" s="1"/>
  <c r="O795" i="79"/>
  <c r="N795" i="79"/>
  <c r="M795" i="79"/>
  <c r="L795" i="79"/>
  <c r="K795" i="79"/>
  <c r="J795" i="79"/>
  <c r="I795" i="79"/>
  <c r="H795" i="79"/>
  <c r="G795" i="79"/>
  <c r="F795" i="79"/>
  <c r="E795" i="79"/>
  <c r="D795" i="79"/>
  <c r="C795" i="79"/>
  <c r="B795" i="79"/>
  <c r="AE794" i="79"/>
  <c r="R794" i="79"/>
  <c r="P794" i="79"/>
  <c r="T794" i="79" s="1"/>
  <c r="O794" i="79"/>
  <c r="N794" i="79"/>
  <c r="M794" i="79"/>
  <c r="L794" i="79"/>
  <c r="K794" i="79"/>
  <c r="J794" i="79"/>
  <c r="I794" i="79"/>
  <c r="H794" i="79"/>
  <c r="G794" i="79"/>
  <c r="F794" i="79"/>
  <c r="E794" i="79"/>
  <c r="D794" i="79"/>
  <c r="C794" i="79"/>
  <c r="B794" i="79"/>
  <c r="AE793" i="79"/>
  <c r="R793" i="79"/>
  <c r="P793" i="79"/>
  <c r="T793" i="79" s="1"/>
  <c r="O793" i="79"/>
  <c r="N793" i="79"/>
  <c r="M793" i="79"/>
  <c r="L793" i="79"/>
  <c r="K793" i="79"/>
  <c r="J793" i="79"/>
  <c r="I793" i="79"/>
  <c r="H793" i="79"/>
  <c r="G793" i="79"/>
  <c r="F793" i="79"/>
  <c r="E793" i="79"/>
  <c r="D793" i="79"/>
  <c r="C793" i="79"/>
  <c r="B793" i="79"/>
  <c r="AE792" i="79"/>
  <c r="R792" i="79"/>
  <c r="P792" i="79"/>
  <c r="T792" i="79" s="1"/>
  <c r="O792" i="79"/>
  <c r="N792" i="79"/>
  <c r="M792" i="79"/>
  <c r="L792" i="79"/>
  <c r="K792" i="79"/>
  <c r="J792" i="79"/>
  <c r="I792" i="79"/>
  <c r="H792" i="79"/>
  <c r="G792" i="79"/>
  <c r="F792" i="79"/>
  <c r="E792" i="79"/>
  <c r="D792" i="79"/>
  <c r="C792" i="79"/>
  <c r="B792" i="79"/>
  <c r="AE791" i="79"/>
  <c r="R791" i="79"/>
  <c r="P791" i="79"/>
  <c r="T791" i="79" s="1"/>
  <c r="O791" i="79"/>
  <c r="N791" i="79"/>
  <c r="M791" i="79"/>
  <c r="L791" i="79"/>
  <c r="K791" i="79"/>
  <c r="J791" i="79"/>
  <c r="I791" i="79"/>
  <c r="H791" i="79"/>
  <c r="G791" i="79"/>
  <c r="F791" i="79"/>
  <c r="E791" i="79"/>
  <c r="D791" i="79"/>
  <c r="C791" i="79"/>
  <c r="B791" i="79"/>
  <c r="AE790" i="79"/>
  <c r="R790" i="79"/>
  <c r="P790" i="79"/>
  <c r="T790" i="79" s="1"/>
  <c r="O790" i="79"/>
  <c r="N790" i="79"/>
  <c r="M790" i="79"/>
  <c r="L790" i="79"/>
  <c r="K790" i="79"/>
  <c r="J790" i="79"/>
  <c r="I790" i="79"/>
  <c r="H790" i="79"/>
  <c r="G790" i="79"/>
  <c r="F790" i="79"/>
  <c r="E790" i="79"/>
  <c r="D790" i="79"/>
  <c r="C790" i="79"/>
  <c r="B790" i="79"/>
  <c r="AE789" i="79"/>
  <c r="R789" i="79"/>
  <c r="P789" i="79"/>
  <c r="T789" i="79" s="1"/>
  <c r="O789" i="79"/>
  <c r="N789" i="79"/>
  <c r="M789" i="79"/>
  <c r="L789" i="79"/>
  <c r="K789" i="79"/>
  <c r="J789" i="79"/>
  <c r="I789" i="79"/>
  <c r="H789" i="79"/>
  <c r="G789" i="79"/>
  <c r="F789" i="79"/>
  <c r="E789" i="79"/>
  <c r="D789" i="79"/>
  <c r="C789" i="79"/>
  <c r="B789" i="79"/>
  <c r="AE788" i="79"/>
  <c r="R788" i="79"/>
  <c r="P788" i="79"/>
  <c r="T788" i="79" s="1"/>
  <c r="O788" i="79"/>
  <c r="N788" i="79"/>
  <c r="M788" i="79"/>
  <c r="L788" i="79"/>
  <c r="K788" i="79"/>
  <c r="J788" i="79"/>
  <c r="I788" i="79"/>
  <c r="H788" i="79"/>
  <c r="G788" i="79"/>
  <c r="F788" i="79"/>
  <c r="E788" i="79"/>
  <c r="D788" i="79"/>
  <c r="C788" i="79"/>
  <c r="B788" i="79"/>
  <c r="AE787" i="79"/>
  <c r="R787" i="79"/>
  <c r="P787" i="79"/>
  <c r="T787" i="79" s="1"/>
  <c r="O787" i="79"/>
  <c r="N787" i="79"/>
  <c r="M787" i="79"/>
  <c r="L787" i="79"/>
  <c r="K787" i="79"/>
  <c r="J787" i="79"/>
  <c r="I787" i="79"/>
  <c r="H787" i="79"/>
  <c r="G787" i="79"/>
  <c r="F787" i="79"/>
  <c r="E787" i="79"/>
  <c r="D787" i="79"/>
  <c r="C787" i="79"/>
  <c r="B787" i="79"/>
  <c r="AE786" i="79"/>
  <c r="R786" i="79"/>
  <c r="P786" i="79"/>
  <c r="T786" i="79" s="1"/>
  <c r="O786" i="79"/>
  <c r="N786" i="79"/>
  <c r="M786" i="79"/>
  <c r="L786" i="79"/>
  <c r="K786" i="79"/>
  <c r="J786" i="79"/>
  <c r="I786" i="79"/>
  <c r="H786" i="79"/>
  <c r="G786" i="79"/>
  <c r="F786" i="79"/>
  <c r="E786" i="79"/>
  <c r="D786" i="79"/>
  <c r="C786" i="79"/>
  <c r="B786" i="79"/>
  <c r="AE785" i="79"/>
  <c r="R785" i="79"/>
  <c r="P785" i="79"/>
  <c r="T785" i="79" s="1"/>
  <c r="O785" i="79"/>
  <c r="N785" i="79"/>
  <c r="M785" i="79"/>
  <c r="L785" i="79"/>
  <c r="K785" i="79"/>
  <c r="J785" i="79"/>
  <c r="I785" i="79"/>
  <c r="H785" i="79"/>
  <c r="G785" i="79"/>
  <c r="F785" i="79"/>
  <c r="E785" i="79"/>
  <c r="D785" i="79"/>
  <c r="C785" i="79"/>
  <c r="B785" i="79"/>
  <c r="AE784" i="79"/>
  <c r="R784" i="79"/>
  <c r="P784" i="79"/>
  <c r="T784" i="79" s="1"/>
  <c r="O784" i="79"/>
  <c r="N784" i="79"/>
  <c r="M784" i="79"/>
  <c r="L784" i="79"/>
  <c r="K784" i="79"/>
  <c r="J784" i="79"/>
  <c r="I784" i="79"/>
  <c r="H784" i="79"/>
  <c r="G784" i="79"/>
  <c r="F784" i="79"/>
  <c r="E784" i="79"/>
  <c r="D784" i="79"/>
  <c r="C784" i="79"/>
  <c r="B784" i="79"/>
  <c r="AE783" i="79"/>
  <c r="R783" i="79"/>
  <c r="P783" i="79"/>
  <c r="T783" i="79" s="1"/>
  <c r="O783" i="79"/>
  <c r="N783" i="79"/>
  <c r="M783" i="79"/>
  <c r="L783" i="79"/>
  <c r="K783" i="79"/>
  <c r="J783" i="79"/>
  <c r="I783" i="79"/>
  <c r="H783" i="79"/>
  <c r="G783" i="79"/>
  <c r="F783" i="79"/>
  <c r="E783" i="79"/>
  <c r="D783" i="79"/>
  <c r="C783" i="79"/>
  <c r="B783" i="79"/>
  <c r="AE782" i="79"/>
  <c r="R782" i="79"/>
  <c r="P782" i="79"/>
  <c r="T782" i="79" s="1"/>
  <c r="O782" i="79"/>
  <c r="N782" i="79"/>
  <c r="M782" i="79"/>
  <c r="L782" i="79"/>
  <c r="K782" i="79"/>
  <c r="J782" i="79"/>
  <c r="I782" i="79"/>
  <c r="H782" i="79"/>
  <c r="G782" i="79"/>
  <c r="F782" i="79"/>
  <c r="E782" i="79"/>
  <c r="D782" i="79"/>
  <c r="C782" i="79"/>
  <c r="B782" i="79"/>
  <c r="AE781" i="79"/>
  <c r="R781" i="79"/>
  <c r="P781" i="79"/>
  <c r="T781" i="79" s="1"/>
  <c r="O781" i="79"/>
  <c r="N781" i="79"/>
  <c r="M781" i="79"/>
  <c r="L781" i="79"/>
  <c r="K781" i="79"/>
  <c r="J781" i="79"/>
  <c r="I781" i="79"/>
  <c r="H781" i="79"/>
  <c r="G781" i="79"/>
  <c r="F781" i="79"/>
  <c r="E781" i="79"/>
  <c r="D781" i="79"/>
  <c r="C781" i="79"/>
  <c r="B781" i="79"/>
  <c r="AE780" i="79"/>
  <c r="R780" i="79"/>
  <c r="P780" i="79"/>
  <c r="T780" i="79" s="1"/>
  <c r="O780" i="79"/>
  <c r="N780" i="79"/>
  <c r="M780" i="79"/>
  <c r="L780" i="79"/>
  <c r="K780" i="79"/>
  <c r="J780" i="79"/>
  <c r="I780" i="79"/>
  <c r="H780" i="79"/>
  <c r="G780" i="79"/>
  <c r="F780" i="79"/>
  <c r="E780" i="79"/>
  <c r="D780" i="79"/>
  <c r="C780" i="79"/>
  <c r="B780" i="79"/>
  <c r="AE779" i="79"/>
  <c r="R779" i="79"/>
  <c r="P779" i="79"/>
  <c r="T779" i="79" s="1"/>
  <c r="O779" i="79"/>
  <c r="N779" i="79"/>
  <c r="M779" i="79"/>
  <c r="L779" i="79"/>
  <c r="K779" i="79"/>
  <c r="J779" i="79"/>
  <c r="I779" i="79"/>
  <c r="H779" i="79"/>
  <c r="G779" i="79"/>
  <c r="F779" i="79"/>
  <c r="E779" i="79"/>
  <c r="D779" i="79"/>
  <c r="C779" i="79"/>
  <c r="B779" i="79"/>
  <c r="AE778" i="79"/>
  <c r="R778" i="79"/>
  <c r="P778" i="79"/>
  <c r="T778" i="79" s="1"/>
  <c r="O778" i="79"/>
  <c r="N778" i="79"/>
  <c r="M778" i="79"/>
  <c r="L778" i="79"/>
  <c r="K778" i="79"/>
  <c r="J778" i="79"/>
  <c r="I778" i="79"/>
  <c r="H778" i="79"/>
  <c r="G778" i="79"/>
  <c r="F778" i="79"/>
  <c r="E778" i="79"/>
  <c r="D778" i="79"/>
  <c r="C778" i="79"/>
  <c r="B778" i="79"/>
  <c r="AE777" i="79"/>
  <c r="R777" i="79"/>
  <c r="P777" i="79"/>
  <c r="T777" i="79" s="1"/>
  <c r="O777" i="79"/>
  <c r="N777" i="79"/>
  <c r="M777" i="79"/>
  <c r="L777" i="79"/>
  <c r="K777" i="79"/>
  <c r="J777" i="79"/>
  <c r="I777" i="79"/>
  <c r="H777" i="79"/>
  <c r="G777" i="79"/>
  <c r="F777" i="79"/>
  <c r="E777" i="79"/>
  <c r="D777" i="79"/>
  <c r="C777" i="79"/>
  <c r="B777" i="79"/>
  <c r="AE776" i="79"/>
  <c r="R776" i="79"/>
  <c r="P776" i="79"/>
  <c r="T776" i="79" s="1"/>
  <c r="O776" i="79"/>
  <c r="N776" i="79"/>
  <c r="M776" i="79"/>
  <c r="L776" i="79"/>
  <c r="K776" i="79"/>
  <c r="J776" i="79"/>
  <c r="I776" i="79"/>
  <c r="H776" i="79"/>
  <c r="G776" i="79"/>
  <c r="F776" i="79"/>
  <c r="E776" i="79"/>
  <c r="D776" i="79"/>
  <c r="C776" i="79"/>
  <c r="B776" i="79"/>
  <c r="AE775" i="79"/>
  <c r="R775" i="79"/>
  <c r="P775" i="79"/>
  <c r="T775" i="79" s="1"/>
  <c r="O775" i="79"/>
  <c r="N775" i="79"/>
  <c r="M775" i="79"/>
  <c r="L775" i="79"/>
  <c r="K775" i="79"/>
  <c r="J775" i="79"/>
  <c r="I775" i="79"/>
  <c r="H775" i="79"/>
  <c r="G775" i="79"/>
  <c r="F775" i="79"/>
  <c r="E775" i="79"/>
  <c r="D775" i="79"/>
  <c r="C775" i="79"/>
  <c r="B775" i="79"/>
  <c r="AE774" i="79"/>
  <c r="R774" i="79"/>
  <c r="P774" i="79"/>
  <c r="T774" i="79" s="1"/>
  <c r="O774" i="79"/>
  <c r="N774" i="79"/>
  <c r="M774" i="79"/>
  <c r="L774" i="79"/>
  <c r="K774" i="79"/>
  <c r="J774" i="79"/>
  <c r="I774" i="79"/>
  <c r="H774" i="79"/>
  <c r="G774" i="79"/>
  <c r="F774" i="79"/>
  <c r="E774" i="79"/>
  <c r="D774" i="79"/>
  <c r="C774" i="79"/>
  <c r="B774" i="79"/>
  <c r="AE773" i="79"/>
  <c r="R773" i="79"/>
  <c r="P773" i="79"/>
  <c r="T773" i="79" s="1"/>
  <c r="O773" i="79"/>
  <c r="N773" i="79"/>
  <c r="M773" i="79"/>
  <c r="L773" i="79"/>
  <c r="K773" i="79"/>
  <c r="J773" i="79"/>
  <c r="I773" i="79"/>
  <c r="H773" i="79"/>
  <c r="G773" i="79"/>
  <c r="F773" i="79"/>
  <c r="E773" i="79"/>
  <c r="D773" i="79"/>
  <c r="C773" i="79"/>
  <c r="B773" i="79"/>
  <c r="AE772" i="79"/>
  <c r="R772" i="79"/>
  <c r="P772" i="79"/>
  <c r="T772" i="79" s="1"/>
  <c r="O772" i="79"/>
  <c r="N772" i="79"/>
  <c r="M772" i="79"/>
  <c r="L772" i="79"/>
  <c r="K772" i="79"/>
  <c r="J772" i="79"/>
  <c r="I772" i="79"/>
  <c r="H772" i="79"/>
  <c r="G772" i="79"/>
  <c r="F772" i="79"/>
  <c r="E772" i="79"/>
  <c r="D772" i="79"/>
  <c r="C772" i="79"/>
  <c r="B772" i="79"/>
  <c r="AE771" i="79"/>
  <c r="R771" i="79"/>
  <c r="P771" i="79"/>
  <c r="T771" i="79" s="1"/>
  <c r="O771" i="79"/>
  <c r="N771" i="79"/>
  <c r="M771" i="79"/>
  <c r="L771" i="79"/>
  <c r="K771" i="79"/>
  <c r="J771" i="79"/>
  <c r="I771" i="79"/>
  <c r="H771" i="79"/>
  <c r="G771" i="79"/>
  <c r="F771" i="79"/>
  <c r="E771" i="79"/>
  <c r="D771" i="79"/>
  <c r="C771" i="79"/>
  <c r="B771" i="79"/>
  <c r="AE770" i="79"/>
  <c r="R770" i="79"/>
  <c r="P770" i="79"/>
  <c r="T770" i="79" s="1"/>
  <c r="O770" i="79"/>
  <c r="N770" i="79"/>
  <c r="M770" i="79"/>
  <c r="L770" i="79"/>
  <c r="K770" i="79"/>
  <c r="J770" i="79"/>
  <c r="I770" i="79"/>
  <c r="H770" i="79"/>
  <c r="G770" i="79"/>
  <c r="F770" i="79"/>
  <c r="E770" i="79"/>
  <c r="D770" i="79"/>
  <c r="C770" i="79"/>
  <c r="B770" i="79"/>
  <c r="AE769" i="79"/>
  <c r="R769" i="79"/>
  <c r="P769" i="79"/>
  <c r="T769" i="79" s="1"/>
  <c r="O769" i="79"/>
  <c r="N769" i="79"/>
  <c r="M769" i="79"/>
  <c r="L769" i="79"/>
  <c r="K769" i="79"/>
  <c r="J769" i="79"/>
  <c r="I769" i="79"/>
  <c r="H769" i="79"/>
  <c r="G769" i="79"/>
  <c r="F769" i="79"/>
  <c r="E769" i="79"/>
  <c r="D769" i="79"/>
  <c r="C769" i="79"/>
  <c r="B769" i="79"/>
  <c r="AE768" i="79"/>
  <c r="R768" i="79"/>
  <c r="P768" i="79"/>
  <c r="T768" i="79" s="1"/>
  <c r="O768" i="79"/>
  <c r="N768" i="79"/>
  <c r="M768" i="79"/>
  <c r="L768" i="79"/>
  <c r="K768" i="79"/>
  <c r="J768" i="79"/>
  <c r="I768" i="79"/>
  <c r="H768" i="79"/>
  <c r="G768" i="79"/>
  <c r="F768" i="79"/>
  <c r="E768" i="79"/>
  <c r="D768" i="79"/>
  <c r="C768" i="79"/>
  <c r="B768" i="79"/>
  <c r="AE767" i="79"/>
  <c r="R767" i="79"/>
  <c r="P767" i="79"/>
  <c r="T767" i="79" s="1"/>
  <c r="O767" i="79"/>
  <c r="N767" i="79"/>
  <c r="M767" i="79"/>
  <c r="L767" i="79"/>
  <c r="K767" i="79"/>
  <c r="J767" i="79"/>
  <c r="I767" i="79"/>
  <c r="H767" i="79"/>
  <c r="G767" i="79"/>
  <c r="F767" i="79"/>
  <c r="E767" i="79"/>
  <c r="D767" i="79"/>
  <c r="C767" i="79"/>
  <c r="B767" i="79"/>
  <c r="AE766" i="79"/>
  <c r="R766" i="79"/>
  <c r="P766" i="79"/>
  <c r="T766" i="79" s="1"/>
  <c r="O766" i="79"/>
  <c r="N766" i="79"/>
  <c r="M766" i="79"/>
  <c r="L766" i="79"/>
  <c r="K766" i="79"/>
  <c r="J766" i="79"/>
  <c r="I766" i="79"/>
  <c r="H766" i="79"/>
  <c r="G766" i="79"/>
  <c r="F766" i="79"/>
  <c r="E766" i="79"/>
  <c r="D766" i="79"/>
  <c r="C766" i="79"/>
  <c r="B766" i="79"/>
  <c r="AE765" i="79"/>
  <c r="R765" i="79"/>
  <c r="P765" i="79"/>
  <c r="T765" i="79" s="1"/>
  <c r="O765" i="79"/>
  <c r="N765" i="79"/>
  <c r="M765" i="79"/>
  <c r="L765" i="79"/>
  <c r="K765" i="79"/>
  <c r="J765" i="79"/>
  <c r="I765" i="79"/>
  <c r="H765" i="79"/>
  <c r="G765" i="79"/>
  <c r="F765" i="79"/>
  <c r="E765" i="79"/>
  <c r="D765" i="79"/>
  <c r="C765" i="79"/>
  <c r="B765" i="79"/>
  <c r="AE764" i="79"/>
  <c r="R764" i="79"/>
  <c r="P764" i="79"/>
  <c r="T764" i="79" s="1"/>
  <c r="O764" i="79"/>
  <c r="N764" i="79"/>
  <c r="M764" i="79"/>
  <c r="L764" i="79"/>
  <c r="K764" i="79"/>
  <c r="J764" i="79"/>
  <c r="I764" i="79"/>
  <c r="H764" i="79"/>
  <c r="G764" i="79"/>
  <c r="F764" i="79"/>
  <c r="E764" i="79"/>
  <c r="D764" i="79"/>
  <c r="C764" i="79"/>
  <c r="B764" i="79"/>
  <c r="AE763" i="79"/>
  <c r="R763" i="79"/>
  <c r="P763" i="79"/>
  <c r="T763" i="79" s="1"/>
  <c r="O763" i="79"/>
  <c r="N763" i="79"/>
  <c r="M763" i="79"/>
  <c r="L763" i="79"/>
  <c r="K763" i="79"/>
  <c r="J763" i="79"/>
  <c r="I763" i="79"/>
  <c r="H763" i="79"/>
  <c r="G763" i="79"/>
  <c r="F763" i="79"/>
  <c r="E763" i="79"/>
  <c r="D763" i="79"/>
  <c r="C763" i="79"/>
  <c r="B763" i="79"/>
  <c r="AE762" i="79"/>
  <c r="R762" i="79"/>
  <c r="P762" i="79"/>
  <c r="T762" i="79" s="1"/>
  <c r="O762" i="79"/>
  <c r="N762" i="79"/>
  <c r="M762" i="79"/>
  <c r="L762" i="79"/>
  <c r="K762" i="79"/>
  <c r="J762" i="79"/>
  <c r="I762" i="79"/>
  <c r="H762" i="79"/>
  <c r="G762" i="79"/>
  <c r="F762" i="79"/>
  <c r="E762" i="79"/>
  <c r="D762" i="79"/>
  <c r="C762" i="79"/>
  <c r="B762" i="79"/>
  <c r="AE761" i="79"/>
  <c r="R761" i="79"/>
  <c r="P761" i="79"/>
  <c r="T761" i="79" s="1"/>
  <c r="O761" i="79"/>
  <c r="N761" i="79"/>
  <c r="M761" i="79"/>
  <c r="L761" i="79"/>
  <c r="K761" i="79"/>
  <c r="J761" i="79"/>
  <c r="I761" i="79"/>
  <c r="H761" i="79"/>
  <c r="G761" i="79"/>
  <c r="F761" i="79"/>
  <c r="E761" i="79"/>
  <c r="D761" i="79"/>
  <c r="C761" i="79"/>
  <c r="B761" i="79"/>
  <c r="AE760" i="79"/>
  <c r="R760" i="79"/>
  <c r="P760" i="79"/>
  <c r="T760" i="79" s="1"/>
  <c r="O760" i="79"/>
  <c r="N760" i="79"/>
  <c r="M760" i="79"/>
  <c r="L760" i="79"/>
  <c r="K760" i="79"/>
  <c r="J760" i="79"/>
  <c r="I760" i="79"/>
  <c r="H760" i="79"/>
  <c r="G760" i="79"/>
  <c r="F760" i="79"/>
  <c r="E760" i="79"/>
  <c r="D760" i="79"/>
  <c r="C760" i="79"/>
  <c r="B760" i="79"/>
  <c r="AE759" i="79"/>
  <c r="R759" i="79"/>
  <c r="P759" i="79"/>
  <c r="T759" i="79" s="1"/>
  <c r="O759" i="79"/>
  <c r="N759" i="79"/>
  <c r="M759" i="79"/>
  <c r="L759" i="79"/>
  <c r="K759" i="79"/>
  <c r="J759" i="79"/>
  <c r="I759" i="79"/>
  <c r="H759" i="79"/>
  <c r="G759" i="79"/>
  <c r="F759" i="79"/>
  <c r="E759" i="79"/>
  <c r="D759" i="79"/>
  <c r="C759" i="79"/>
  <c r="B759" i="79"/>
  <c r="AE758" i="79"/>
  <c r="R758" i="79"/>
  <c r="P758" i="79"/>
  <c r="T758" i="79" s="1"/>
  <c r="O758" i="79"/>
  <c r="N758" i="79"/>
  <c r="M758" i="79"/>
  <c r="L758" i="79"/>
  <c r="K758" i="79"/>
  <c r="J758" i="79"/>
  <c r="I758" i="79"/>
  <c r="H758" i="79"/>
  <c r="G758" i="79"/>
  <c r="F758" i="79"/>
  <c r="E758" i="79"/>
  <c r="D758" i="79"/>
  <c r="C758" i="79"/>
  <c r="B758" i="79"/>
  <c r="AE757" i="79"/>
  <c r="R757" i="79"/>
  <c r="P757" i="79"/>
  <c r="T757" i="79" s="1"/>
  <c r="O757" i="79"/>
  <c r="N757" i="79"/>
  <c r="M757" i="79"/>
  <c r="L757" i="79"/>
  <c r="K757" i="79"/>
  <c r="J757" i="79"/>
  <c r="I757" i="79"/>
  <c r="H757" i="79"/>
  <c r="G757" i="79"/>
  <c r="F757" i="79"/>
  <c r="E757" i="79"/>
  <c r="D757" i="79"/>
  <c r="C757" i="79"/>
  <c r="B757" i="79"/>
  <c r="AE756" i="79"/>
  <c r="R756" i="79"/>
  <c r="P756" i="79"/>
  <c r="T756" i="79" s="1"/>
  <c r="O756" i="79"/>
  <c r="N756" i="79"/>
  <c r="M756" i="79"/>
  <c r="L756" i="79"/>
  <c r="K756" i="79"/>
  <c r="J756" i="79"/>
  <c r="I756" i="79"/>
  <c r="H756" i="79"/>
  <c r="G756" i="79"/>
  <c r="F756" i="79"/>
  <c r="E756" i="79"/>
  <c r="D756" i="79"/>
  <c r="C756" i="79"/>
  <c r="B756" i="79"/>
  <c r="AE755" i="79"/>
  <c r="R755" i="79"/>
  <c r="P755" i="79"/>
  <c r="T755" i="79" s="1"/>
  <c r="O755" i="79"/>
  <c r="N755" i="79"/>
  <c r="M755" i="79"/>
  <c r="L755" i="79"/>
  <c r="K755" i="79"/>
  <c r="J755" i="79"/>
  <c r="I755" i="79"/>
  <c r="H755" i="79"/>
  <c r="G755" i="79"/>
  <c r="F755" i="79"/>
  <c r="E755" i="79"/>
  <c r="D755" i="79"/>
  <c r="C755" i="79"/>
  <c r="B755" i="79"/>
  <c r="AE754" i="79"/>
  <c r="R754" i="79"/>
  <c r="P754" i="79"/>
  <c r="T754" i="79" s="1"/>
  <c r="O754" i="79"/>
  <c r="N754" i="79"/>
  <c r="M754" i="79"/>
  <c r="L754" i="79"/>
  <c r="K754" i="79"/>
  <c r="J754" i="79"/>
  <c r="I754" i="79"/>
  <c r="H754" i="79"/>
  <c r="G754" i="79"/>
  <c r="F754" i="79"/>
  <c r="E754" i="79"/>
  <c r="D754" i="79"/>
  <c r="C754" i="79"/>
  <c r="B754" i="79"/>
  <c r="AE753" i="79"/>
  <c r="R753" i="79"/>
  <c r="P753" i="79"/>
  <c r="T753" i="79" s="1"/>
  <c r="O753" i="79"/>
  <c r="N753" i="79"/>
  <c r="M753" i="79"/>
  <c r="L753" i="79"/>
  <c r="K753" i="79"/>
  <c r="J753" i="79"/>
  <c r="I753" i="79"/>
  <c r="H753" i="79"/>
  <c r="G753" i="79"/>
  <c r="F753" i="79"/>
  <c r="E753" i="79"/>
  <c r="D753" i="79"/>
  <c r="C753" i="79"/>
  <c r="B753" i="79"/>
  <c r="AE752" i="79"/>
  <c r="R752" i="79"/>
  <c r="P752" i="79"/>
  <c r="T752" i="79" s="1"/>
  <c r="O752" i="79"/>
  <c r="N752" i="79"/>
  <c r="M752" i="79"/>
  <c r="L752" i="79"/>
  <c r="K752" i="79"/>
  <c r="J752" i="79"/>
  <c r="I752" i="79"/>
  <c r="H752" i="79"/>
  <c r="G752" i="79"/>
  <c r="F752" i="79"/>
  <c r="E752" i="79"/>
  <c r="D752" i="79"/>
  <c r="C752" i="79"/>
  <c r="B752" i="79"/>
  <c r="AE751" i="79"/>
  <c r="R751" i="79"/>
  <c r="P751" i="79"/>
  <c r="T751" i="79" s="1"/>
  <c r="O751" i="79"/>
  <c r="N751" i="79"/>
  <c r="M751" i="79"/>
  <c r="L751" i="79"/>
  <c r="K751" i="79"/>
  <c r="J751" i="79"/>
  <c r="I751" i="79"/>
  <c r="H751" i="79"/>
  <c r="G751" i="79"/>
  <c r="F751" i="79"/>
  <c r="E751" i="79"/>
  <c r="D751" i="79"/>
  <c r="C751" i="79"/>
  <c r="B751" i="79"/>
  <c r="AE750" i="79"/>
  <c r="R750" i="79"/>
  <c r="P750" i="79"/>
  <c r="T750" i="79" s="1"/>
  <c r="O750" i="79"/>
  <c r="N750" i="79"/>
  <c r="M750" i="79"/>
  <c r="L750" i="79"/>
  <c r="K750" i="79"/>
  <c r="J750" i="79"/>
  <c r="I750" i="79"/>
  <c r="H750" i="79"/>
  <c r="G750" i="79"/>
  <c r="F750" i="79"/>
  <c r="E750" i="79"/>
  <c r="D750" i="79"/>
  <c r="C750" i="79"/>
  <c r="B750" i="79"/>
  <c r="AE749" i="79"/>
  <c r="R749" i="79"/>
  <c r="P749" i="79"/>
  <c r="T749" i="79" s="1"/>
  <c r="O749" i="79"/>
  <c r="N749" i="79"/>
  <c r="M749" i="79"/>
  <c r="L749" i="79"/>
  <c r="K749" i="79"/>
  <c r="J749" i="79"/>
  <c r="I749" i="79"/>
  <c r="H749" i="79"/>
  <c r="G749" i="79"/>
  <c r="F749" i="79"/>
  <c r="E749" i="79"/>
  <c r="D749" i="79"/>
  <c r="C749" i="79"/>
  <c r="B749" i="79"/>
  <c r="AE748" i="79"/>
  <c r="R748" i="79"/>
  <c r="P748" i="79"/>
  <c r="T748" i="79" s="1"/>
  <c r="O748" i="79"/>
  <c r="N748" i="79"/>
  <c r="M748" i="79"/>
  <c r="L748" i="79"/>
  <c r="K748" i="79"/>
  <c r="J748" i="79"/>
  <c r="I748" i="79"/>
  <c r="H748" i="79"/>
  <c r="G748" i="79"/>
  <c r="F748" i="79"/>
  <c r="E748" i="79"/>
  <c r="D748" i="79"/>
  <c r="C748" i="79"/>
  <c r="B748" i="79"/>
  <c r="AE747" i="79"/>
  <c r="R747" i="79"/>
  <c r="P747" i="79"/>
  <c r="T747" i="79" s="1"/>
  <c r="O747" i="79"/>
  <c r="N747" i="79"/>
  <c r="M747" i="79"/>
  <c r="L747" i="79"/>
  <c r="K747" i="79"/>
  <c r="J747" i="79"/>
  <c r="I747" i="79"/>
  <c r="H747" i="79"/>
  <c r="G747" i="79"/>
  <c r="F747" i="79"/>
  <c r="E747" i="79"/>
  <c r="D747" i="79"/>
  <c r="C747" i="79"/>
  <c r="B747" i="79"/>
  <c r="AE746" i="79"/>
  <c r="R746" i="79"/>
  <c r="P746" i="79"/>
  <c r="T746" i="79" s="1"/>
  <c r="O746" i="79"/>
  <c r="N746" i="79"/>
  <c r="M746" i="79"/>
  <c r="L746" i="79"/>
  <c r="K746" i="79"/>
  <c r="J746" i="79"/>
  <c r="I746" i="79"/>
  <c r="H746" i="79"/>
  <c r="G746" i="79"/>
  <c r="F746" i="79"/>
  <c r="E746" i="79"/>
  <c r="D746" i="79"/>
  <c r="C746" i="79"/>
  <c r="B746" i="79"/>
  <c r="AE745" i="79"/>
  <c r="R745" i="79"/>
  <c r="P745" i="79"/>
  <c r="T745" i="79" s="1"/>
  <c r="O745" i="79"/>
  <c r="N745" i="79"/>
  <c r="M745" i="79"/>
  <c r="L745" i="79"/>
  <c r="K745" i="79"/>
  <c r="J745" i="79"/>
  <c r="I745" i="79"/>
  <c r="H745" i="79"/>
  <c r="G745" i="79"/>
  <c r="F745" i="79"/>
  <c r="E745" i="79"/>
  <c r="D745" i="79"/>
  <c r="C745" i="79"/>
  <c r="B745" i="79"/>
  <c r="AE744" i="79"/>
  <c r="R744" i="79"/>
  <c r="P744" i="79"/>
  <c r="T744" i="79" s="1"/>
  <c r="O744" i="79"/>
  <c r="N744" i="79"/>
  <c r="M744" i="79"/>
  <c r="L744" i="79"/>
  <c r="K744" i="79"/>
  <c r="J744" i="79"/>
  <c r="I744" i="79"/>
  <c r="H744" i="79"/>
  <c r="G744" i="79"/>
  <c r="F744" i="79"/>
  <c r="E744" i="79"/>
  <c r="D744" i="79"/>
  <c r="C744" i="79"/>
  <c r="B744" i="79"/>
  <c r="AE743" i="79"/>
  <c r="R743" i="79"/>
  <c r="P743" i="79"/>
  <c r="T743" i="79" s="1"/>
  <c r="O743" i="79"/>
  <c r="N743" i="79"/>
  <c r="M743" i="79"/>
  <c r="L743" i="79"/>
  <c r="K743" i="79"/>
  <c r="J743" i="79"/>
  <c r="I743" i="79"/>
  <c r="H743" i="79"/>
  <c r="G743" i="79"/>
  <c r="F743" i="79"/>
  <c r="E743" i="79"/>
  <c r="D743" i="79"/>
  <c r="C743" i="79"/>
  <c r="B743" i="79"/>
  <c r="AE742" i="79"/>
  <c r="R742" i="79"/>
  <c r="P742" i="79"/>
  <c r="T742" i="79" s="1"/>
  <c r="O742" i="79"/>
  <c r="N742" i="79"/>
  <c r="M742" i="79"/>
  <c r="L742" i="79"/>
  <c r="K742" i="79"/>
  <c r="J742" i="79"/>
  <c r="I742" i="79"/>
  <c r="H742" i="79"/>
  <c r="G742" i="79"/>
  <c r="F742" i="79"/>
  <c r="E742" i="79"/>
  <c r="D742" i="79"/>
  <c r="C742" i="79"/>
  <c r="B742" i="79"/>
  <c r="AE741" i="79"/>
  <c r="R741" i="79"/>
  <c r="P741" i="79"/>
  <c r="T741" i="79" s="1"/>
  <c r="O741" i="79"/>
  <c r="N741" i="79"/>
  <c r="M741" i="79"/>
  <c r="L741" i="79"/>
  <c r="K741" i="79"/>
  <c r="J741" i="79"/>
  <c r="I741" i="79"/>
  <c r="H741" i="79"/>
  <c r="G741" i="79"/>
  <c r="F741" i="79"/>
  <c r="E741" i="79"/>
  <c r="D741" i="79"/>
  <c r="C741" i="79"/>
  <c r="B741" i="79"/>
  <c r="AE740" i="79"/>
  <c r="R740" i="79"/>
  <c r="P740" i="79"/>
  <c r="T740" i="79" s="1"/>
  <c r="O740" i="79"/>
  <c r="N740" i="79"/>
  <c r="M740" i="79"/>
  <c r="L740" i="79"/>
  <c r="K740" i="79"/>
  <c r="J740" i="79"/>
  <c r="I740" i="79"/>
  <c r="H740" i="79"/>
  <c r="G740" i="79"/>
  <c r="F740" i="79"/>
  <c r="E740" i="79"/>
  <c r="D740" i="79"/>
  <c r="C740" i="79"/>
  <c r="B740" i="79"/>
  <c r="AE739" i="79"/>
  <c r="R739" i="79"/>
  <c r="P739" i="79"/>
  <c r="T739" i="79" s="1"/>
  <c r="O739" i="79"/>
  <c r="N739" i="79"/>
  <c r="M739" i="79"/>
  <c r="L739" i="79"/>
  <c r="K739" i="79"/>
  <c r="J739" i="79"/>
  <c r="I739" i="79"/>
  <c r="H739" i="79"/>
  <c r="G739" i="79"/>
  <c r="F739" i="79"/>
  <c r="E739" i="79"/>
  <c r="D739" i="79"/>
  <c r="C739" i="79"/>
  <c r="B739" i="79"/>
  <c r="AE738" i="79"/>
  <c r="R738" i="79"/>
  <c r="P738" i="79"/>
  <c r="T738" i="79" s="1"/>
  <c r="O738" i="79"/>
  <c r="N738" i="79"/>
  <c r="M738" i="79"/>
  <c r="L738" i="79"/>
  <c r="K738" i="79"/>
  <c r="J738" i="79"/>
  <c r="I738" i="79"/>
  <c r="H738" i="79"/>
  <c r="G738" i="79"/>
  <c r="F738" i="79"/>
  <c r="E738" i="79"/>
  <c r="D738" i="79"/>
  <c r="C738" i="79"/>
  <c r="B738" i="79"/>
  <c r="AE737" i="79"/>
  <c r="R737" i="79"/>
  <c r="P737" i="79"/>
  <c r="T737" i="79" s="1"/>
  <c r="O737" i="79"/>
  <c r="N737" i="79"/>
  <c r="M737" i="79"/>
  <c r="L737" i="79"/>
  <c r="K737" i="79"/>
  <c r="J737" i="79"/>
  <c r="I737" i="79"/>
  <c r="H737" i="79"/>
  <c r="G737" i="79"/>
  <c r="F737" i="79"/>
  <c r="E737" i="79"/>
  <c r="D737" i="79"/>
  <c r="C737" i="79"/>
  <c r="B737" i="79"/>
  <c r="AE736" i="79"/>
  <c r="R736" i="79"/>
  <c r="P736" i="79"/>
  <c r="T736" i="79" s="1"/>
  <c r="O736" i="79"/>
  <c r="N736" i="79"/>
  <c r="M736" i="79"/>
  <c r="L736" i="79"/>
  <c r="K736" i="79"/>
  <c r="J736" i="79"/>
  <c r="I736" i="79"/>
  <c r="H736" i="79"/>
  <c r="G736" i="79"/>
  <c r="F736" i="79"/>
  <c r="E736" i="79"/>
  <c r="D736" i="79"/>
  <c r="C736" i="79"/>
  <c r="B736" i="79"/>
  <c r="AE735" i="79"/>
  <c r="R735" i="79"/>
  <c r="P735" i="79"/>
  <c r="T735" i="79" s="1"/>
  <c r="O735" i="79"/>
  <c r="N735" i="79"/>
  <c r="M735" i="79"/>
  <c r="L735" i="79"/>
  <c r="K735" i="79"/>
  <c r="J735" i="79"/>
  <c r="I735" i="79"/>
  <c r="H735" i="79"/>
  <c r="G735" i="79"/>
  <c r="F735" i="79"/>
  <c r="E735" i="79"/>
  <c r="D735" i="79"/>
  <c r="C735" i="79"/>
  <c r="B735" i="79"/>
  <c r="AE734" i="79"/>
  <c r="R734" i="79"/>
  <c r="P734" i="79"/>
  <c r="T734" i="79" s="1"/>
  <c r="O734" i="79"/>
  <c r="N734" i="79"/>
  <c r="M734" i="79"/>
  <c r="L734" i="79"/>
  <c r="K734" i="79"/>
  <c r="J734" i="79"/>
  <c r="I734" i="79"/>
  <c r="H734" i="79"/>
  <c r="G734" i="79"/>
  <c r="F734" i="79"/>
  <c r="E734" i="79"/>
  <c r="D734" i="79"/>
  <c r="C734" i="79"/>
  <c r="B734" i="79"/>
  <c r="AE733" i="79"/>
  <c r="R733" i="79"/>
  <c r="P733" i="79"/>
  <c r="T733" i="79" s="1"/>
  <c r="O733" i="79"/>
  <c r="N733" i="79"/>
  <c r="M733" i="79"/>
  <c r="L733" i="79"/>
  <c r="K733" i="79"/>
  <c r="J733" i="79"/>
  <c r="I733" i="79"/>
  <c r="H733" i="79"/>
  <c r="G733" i="79"/>
  <c r="F733" i="79"/>
  <c r="E733" i="79"/>
  <c r="D733" i="79"/>
  <c r="C733" i="79"/>
  <c r="B733" i="79"/>
  <c r="AE732" i="79"/>
  <c r="R732" i="79"/>
  <c r="P732" i="79"/>
  <c r="T732" i="79" s="1"/>
  <c r="O732" i="79"/>
  <c r="N732" i="79"/>
  <c r="M732" i="79"/>
  <c r="L732" i="79"/>
  <c r="K732" i="79"/>
  <c r="J732" i="79"/>
  <c r="I732" i="79"/>
  <c r="H732" i="79"/>
  <c r="G732" i="79"/>
  <c r="F732" i="79"/>
  <c r="E732" i="79"/>
  <c r="D732" i="79"/>
  <c r="C732" i="79"/>
  <c r="B732" i="79"/>
  <c r="AE731" i="79"/>
  <c r="R731" i="79"/>
  <c r="P731" i="79"/>
  <c r="T731" i="79" s="1"/>
  <c r="O731" i="79"/>
  <c r="N731" i="79"/>
  <c r="M731" i="79"/>
  <c r="L731" i="79"/>
  <c r="K731" i="79"/>
  <c r="J731" i="79"/>
  <c r="I731" i="79"/>
  <c r="H731" i="79"/>
  <c r="G731" i="79"/>
  <c r="F731" i="79"/>
  <c r="E731" i="79"/>
  <c r="D731" i="79"/>
  <c r="C731" i="79"/>
  <c r="B731" i="79"/>
  <c r="AE730" i="79"/>
  <c r="R730" i="79"/>
  <c r="P730" i="79"/>
  <c r="T730" i="79" s="1"/>
  <c r="O730" i="79"/>
  <c r="N730" i="79"/>
  <c r="M730" i="79"/>
  <c r="L730" i="79"/>
  <c r="K730" i="79"/>
  <c r="J730" i="79"/>
  <c r="I730" i="79"/>
  <c r="H730" i="79"/>
  <c r="G730" i="79"/>
  <c r="F730" i="79"/>
  <c r="E730" i="79"/>
  <c r="D730" i="79"/>
  <c r="C730" i="79"/>
  <c r="B730" i="79"/>
  <c r="AE729" i="79"/>
  <c r="R729" i="79"/>
  <c r="P729" i="79"/>
  <c r="T729" i="79" s="1"/>
  <c r="O729" i="79"/>
  <c r="N729" i="79"/>
  <c r="M729" i="79"/>
  <c r="L729" i="79"/>
  <c r="K729" i="79"/>
  <c r="J729" i="79"/>
  <c r="I729" i="79"/>
  <c r="H729" i="79"/>
  <c r="G729" i="79"/>
  <c r="F729" i="79"/>
  <c r="E729" i="79"/>
  <c r="D729" i="79"/>
  <c r="C729" i="79"/>
  <c r="B729" i="79"/>
  <c r="AE728" i="79"/>
  <c r="R728" i="79"/>
  <c r="P728" i="79"/>
  <c r="T728" i="79" s="1"/>
  <c r="O728" i="79"/>
  <c r="N728" i="79"/>
  <c r="M728" i="79"/>
  <c r="L728" i="79"/>
  <c r="K728" i="79"/>
  <c r="J728" i="79"/>
  <c r="I728" i="79"/>
  <c r="H728" i="79"/>
  <c r="G728" i="79"/>
  <c r="F728" i="79"/>
  <c r="E728" i="79"/>
  <c r="D728" i="79"/>
  <c r="C728" i="79"/>
  <c r="B728" i="79"/>
  <c r="AE727" i="79"/>
  <c r="R727" i="79"/>
  <c r="P727" i="79"/>
  <c r="T727" i="79" s="1"/>
  <c r="O727" i="79"/>
  <c r="N727" i="79"/>
  <c r="M727" i="79"/>
  <c r="L727" i="79"/>
  <c r="K727" i="79"/>
  <c r="J727" i="79"/>
  <c r="I727" i="79"/>
  <c r="H727" i="79"/>
  <c r="G727" i="79"/>
  <c r="F727" i="79"/>
  <c r="E727" i="79"/>
  <c r="D727" i="79"/>
  <c r="C727" i="79"/>
  <c r="B727" i="79"/>
  <c r="AE726" i="79"/>
  <c r="R726" i="79"/>
  <c r="P726" i="79"/>
  <c r="T726" i="79" s="1"/>
  <c r="O726" i="79"/>
  <c r="N726" i="79"/>
  <c r="M726" i="79"/>
  <c r="L726" i="79"/>
  <c r="K726" i="79"/>
  <c r="J726" i="79"/>
  <c r="I726" i="79"/>
  <c r="H726" i="79"/>
  <c r="G726" i="79"/>
  <c r="F726" i="79"/>
  <c r="E726" i="79"/>
  <c r="D726" i="79"/>
  <c r="C726" i="79"/>
  <c r="B726" i="79"/>
  <c r="AE725" i="79"/>
  <c r="R725" i="79"/>
  <c r="P725" i="79"/>
  <c r="T725" i="79" s="1"/>
  <c r="O725" i="79"/>
  <c r="N725" i="79"/>
  <c r="M725" i="79"/>
  <c r="L725" i="79"/>
  <c r="K725" i="79"/>
  <c r="J725" i="79"/>
  <c r="I725" i="79"/>
  <c r="H725" i="79"/>
  <c r="G725" i="79"/>
  <c r="F725" i="79"/>
  <c r="E725" i="79"/>
  <c r="D725" i="79"/>
  <c r="C725" i="79"/>
  <c r="B725" i="79"/>
  <c r="AE724" i="79"/>
  <c r="R724" i="79"/>
  <c r="P724" i="79"/>
  <c r="T724" i="79" s="1"/>
  <c r="O724" i="79"/>
  <c r="N724" i="79"/>
  <c r="M724" i="79"/>
  <c r="L724" i="79"/>
  <c r="K724" i="79"/>
  <c r="J724" i="79"/>
  <c r="I724" i="79"/>
  <c r="H724" i="79"/>
  <c r="G724" i="79"/>
  <c r="F724" i="79"/>
  <c r="E724" i="79"/>
  <c r="D724" i="79"/>
  <c r="C724" i="79"/>
  <c r="B724" i="79"/>
  <c r="AE723" i="79"/>
  <c r="R723" i="79"/>
  <c r="P723" i="79"/>
  <c r="T723" i="79" s="1"/>
  <c r="O723" i="79"/>
  <c r="N723" i="79"/>
  <c r="M723" i="79"/>
  <c r="L723" i="79"/>
  <c r="K723" i="79"/>
  <c r="J723" i="79"/>
  <c r="I723" i="79"/>
  <c r="H723" i="79"/>
  <c r="G723" i="79"/>
  <c r="F723" i="79"/>
  <c r="E723" i="79"/>
  <c r="D723" i="79"/>
  <c r="C723" i="79"/>
  <c r="B723" i="79"/>
  <c r="AE722" i="79"/>
  <c r="R722" i="79"/>
  <c r="P722" i="79"/>
  <c r="T722" i="79" s="1"/>
  <c r="O722" i="79"/>
  <c r="N722" i="79"/>
  <c r="M722" i="79"/>
  <c r="L722" i="79"/>
  <c r="K722" i="79"/>
  <c r="J722" i="79"/>
  <c r="I722" i="79"/>
  <c r="H722" i="79"/>
  <c r="G722" i="79"/>
  <c r="F722" i="79"/>
  <c r="E722" i="79"/>
  <c r="D722" i="79"/>
  <c r="C722" i="79"/>
  <c r="B722" i="79"/>
  <c r="AE721" i="79"/>
  <c r="R721" i="79"/>
  <c r="P721" i="79"/>
  <c r="T721" i="79" s="1"/>
  <c r="O721" i="79"/>
  <c r="N721" i="79"/>
  <c r="M721" i="79"/>
  <c r="L721" i="79"/>
  <c r="K721" i="79"/>
  <c r="J721" i="79"/>
  <c r="I721" i="79"/>
  <c r="H721" i="79"/>
  <c r="G721" i="79"/>
  <c r="F721" i="79"/>
  <c r="E721" i="79"/>
  <c r="D721" i="79"/>
  <c r="C721" i="79"/>
  <c r="B721" i="79"/>
  <c r="AE720" i="79"/>
  <c r="R720" i="79"/>
  <c r="P720" i="79"/>
  <c r="T720" i="79" s="1"/>
  <c r="O720" i="79"/>
  <c r="N720" i="79"/>
  <c r="M720" i="79"/>
  <c r="L720" i="79"/>
  <c r="K720" i="79"/>
  <c r="J720" i="79"/>
  <c r="I720" i="79"/>
  <c r="H720" i="79"/>
  <c r="G720" i="79"/>
  <c r="F720" i="79"/>
  <c r="E720" i="79"/>
  <c r="D720" i="79"/>
  <c r="C720" i="79"/>
  <c r="B720" i="79"/>
  <c r="AE719" i="79"/>
  <c r="R719" i="79"/>
  <c r="P719" i="79"/>
  <c r="T719" i="79" s="1"/>
  <c r="O719" i="79"/>
  <c r="N719" i="79"/>
  <c r="M719" i="79"/>
  <c r="L719" i="79"/>
  <c r="K719" i="79"/>
  <c r="J719" i="79"/>
  <c r="I719" i="79"/>
  <c r="H719" i="79"/>
  <c r="G719" i="79"/>
  <c r="F719" i="79"/>
  <c r="E719" i="79"/>
  <c r="D719" i="79"/>
  <c r="C719" i="79"/>
  <c r="B719" i="79"/>
  <c r="AE718" i="79"/>
  <c r="R718" i="79"/>
  <c r="P718" i="79"/>
  <c r="T718" i="79" s="1"/>
  <c r="O718" i="79"/>
  <c r="N718" i="79"/>
  <c r="M718" i="79"/>
  <c r="L718" i="79"/>
  <c r="K718" i="79"/>
  <c r="J718" i="79"/>
  <c r="I718" i="79"/>
  <c r="H718" i="79"/>
  <c r="G718" i="79"/>
  <c r="F718" i="79"/>
  <c r="E718" i="79"/>
  <c r="D718" i="79"/>
  <c r="C718" i="79"/>
  <c r="B718" i="79"/>
  <c r="AE717" i="79"/>
  <c r="R717" i="79"/>
  <c r="P717" i="79"/>
  <c r="T717" i="79" s="1"/>
  <c r="O717" i="79"/>
  <c r="N717" i="79"/>
  <c r="M717" i="79"/>
  <c r="L717" i="79"/>
  <c r="K717" i="79"/>
  <c r="J717" i="79"/>
  <c r="I717" i="79"/>
  <c r="H717" i="79"/>
  <c r="G717" i="79"/>
  <c r="F717" i="79"/>
  <c r="E717" i="79"/>
  <c r="D717" i="79"/>
  <c r="C717" i="79"/>
  <c r="B717" i="79"/>
  <c r="AE716" i="79"/>
  <c r="R716" i="79"/>
  <c r="P716" i="79"/>
  <c r="T716" i="79" s="1"/>
  <c r="O716" i="79"/>
  <c r="N716" i="79"/>
  <c r="M716" i="79"/>
  <c r="L716" i="79"/>
  <c r="K716" i="79"/>
  <c r="J716" i="79"/>
  <c r="I716" i="79"/>
  <c r="H716" i="79"/>
  <c r="G716" i="79"/>
  <c r="F716" i="79"/>
  <c r="E716" i="79"/>
  <c r="D716" i="79"/>
  <c r="C716" i="79"/>
  <c r="B716" i="79"/>
  <c r="AE715" i="79"/>
  <c r="R715" i="79"/>
  <c r="P715" i="79"/>
  <c r="T715" i="79" s="1"/>
  <c r="O715" i="79"/>
  <c r="N715" i="79"/>
  <c r="M715" i="79"/>
  <c r="L715" i="79"/>
  <c r="K715" i="79"/>
  <c r="J715" i="79"/>
  <c r="I715" i="79"/>
  <c r="H715" i="79"/>
  <c r="G715" i="79"/>
  <c r="F715" i="79"/>
  <c r="E715" i="79"/>
  <c r="D715" i="79"/>
  <c r="C715" i="79"/>
  <c r="B715" i="79"/>
  <c r="AE714" i="79"/>
  <c r="R714" i="79"/>
  <c r="P714" i="79"/>
  <c r="T714" i="79" s="1"/>
  <c r="O714" i="79"/>
  <c r="N714" i="79"/>
  <c r="M714" i="79"/>
  <c r="L714" i="79"/>
  <c r="K714" i="79"/>
  <c r="J714" i="79"/>
  <c r="I714" i="79"/>
  <c r="H714" i="79"/>
  <c r="G714" i="79"/>
  <c r="F714" i="79"/>
  <c r="E714" i="79"/>
  <c r="D714" i="79"/>
  <c r="C714" i="79"/>
  <c r="B714" i="79"/>
  <c r="AE713" i="79"/>
  <c r="R713" i="79"/>
  <c r="P713" i="79"/>
  <c r="T713" i="79" s="1"/>
  <c r="O713" i="79"/>
  <c r="N713" i="79"/>
  <c r="M713" i="79"/>
  <c r="L713" i="79"/>
  <c r="K713" i="79"/>
  <c r="J713" i="79"/>
  <c r="I713" i="79"/>
  <c r="H713" i="79"/>
  <c r="G713" i="79"/>
  <c r="F713" i="79"/>
  <c r="E713" i="79"/>
  <c r="D713" i="79"/>
  <c r="C713" i="79"/>
  <c r="B713" i="79"/>
  <c r="AE712" i="79"/>
  <c r="R712" i="79"/>
  <c r="P712" i="79"/>
  <c r="T712" i="79" s="1"/>
  <c r="O712" i="79"/>
  <c r="N712" i="79"/>
  <c r="M712" i="79"/>
  <c r="L712" i="79"/>
  <c r="K712" i="79"/>
  <c r="J712" i="79"/>
  <c r="I712" i="79"/>
  <c r="H712" i="79"/>
  <c r="G712" i="79"/>
  <c r="F712" i="79"/>
  <c r="E712" i="79"/>
  <c r="D712" i="79"/>
  <c r="C712" i="79"/>
  <c r="B712" i="79"/>
  <c r="AE711" i="79"/>
  <c r="R711" i="79"/>
  <c r="P711" i="79"/>
  <c r="T711" i="79" s="1"/>
  <c r="O711" i="79"/>
  <c r="N711" i="79"/>
  <c r="M711" i="79"/>
  <c r="L711" i="79"/>
  <c r="K711" i="79"/>
  <c r="J711" i="79"/>
  <c r="I711" i="79"/>
  <c r="H711" i="79"/>
  <c r="G711" i="79"/>
  <c r="F711" i="79"/>
  <c r="E711" i="79"/>
  <c r="D711" i="79"/>
  <c r="C711" i="79"/>
  <c r="B711" i="79"/>
  <c r="AE710" i="79"/>
  <c r="R710" i="79"/>
  <c r="P710" i="79"/>
  <c r="T710" i="79" s="1"/>
  <c r="O710" i="79"/>
  <c r="N710" i="79"/>
  <c r="M710" i="79"/>
  <c r="L710" i="79"/>
  <c r="K710" i="79"/>
  <c r="J710" i="79"/>
  <c r="I710" i="79"/>
  <c r="H710" i="79"/>
  <c r="G710" i="79"/>
  <c r="F710" i="79"/>
  <c r="E710" i="79"/>
  <c r="D710" i="79"/>
  <c r="C710" i="79"/>
  <c r="B710" i="79"/>
  <c r="AE709" i="79"/>
  <c r="R709" i="79"/>
  <c r="P709" i="79"/>
  <c r="T709" i="79" s="1"/>
  <c r="O709" i="79"/>
  <c r="N709" i="79"/>
  <c r="M709" i="79"/>
  <c r="L709" i="79"/>
  <c r="K709" i="79"/>
  <c r="J709" i="79"/>
  <c r="I709" i="79"/>
  <c r="H709" i="79"/>
  <c r="G709" i="79"/>
  <c r="F709" i="79"/>
  <c r="E709" i="79"/>
  <c r="D709" i="79"/>
  <c r="C709" i="79"/>
  <c r="B709" i="79"/>
  <c r="AE708" i="79"/>
  <c r="R708" i="79"/>
  <c r="P708" i="79"/>
  <c r="T708" i="79" s="1"/>
  <c r="O708" i="79"/>
  <c r="N708" i="79"/>
  <c r="M708" i="79"/>
  <c r="L708" i="79"/>
  <c r="K708" i="79"/>
  <c r="J708" i="79"/>
  <c r="I708" i="79"/>
  <c r="H708" i="79"/>
  <c r="G708" i="79"/>
  <c r="F708" i="79"/>
  <c r="E708" i="79"/>
  <c r="D708" i="79"/>
  <c r="C708" i="79"/>
  <c r="B708" i="79"/>
  <c r="AE707" i="79"/>
  <c r="R707" i="79"/>
  <c r="P707" i="79"/>
  <c r="T707" i="79" s="1"/>
  <c r="O707" i="79"/>
  <c r="N707" i="79"/>
  <c r="M707" i="79"/>
  <c r="L707" i="79"/>
  <c r="K707" i="79"/>
  <c r="J707" i="79"/>
  <c r="I707" i="79"/>
  <c r="H707" i="79"/>
  <c r="G707" i="79"/>
  <c r="F707" i="79"/>
  <c r="E707" i="79"/>
  <c r="D707" i="79"/>
  <c r="C707" i="79"/>
  <c r="B707" i="79"/>
  <c r="AE706" i="79"/>
  <c r="R706" i="79"/>
  <c r="P706" i="79"/>
  <c r="T706" i="79" s="1"/>
  <c r="O706" i="79"/>
  <c r="N706" i="79"/>
  <c r="M706" i="79"/>
  <c r="L706" i="79"/>
  <c r="K706" i="79"/>
  <c r="J706" i="79"/>
  <c r="I706" i="79"/>
  <c r="H706" i="79"/>
  <c r="G706" i="79"/>
  <c r="F706" i="79"/>
  <c r="E706" i="79"/>
  <c r="D706" i="79"/>
  <c r="C706" i="79"/>
  <c r="B706" i="79"/>
  <c r="AE705" i="79"/>
  <c r="R705" i="79"/>
  <c r="P705" i="79"/>
  <c r="T705" i="79" s="1"/>
  <c r="O705" i="79"/>
  <c r="N705" i="79"/>
  <c r="M705" i="79"/>
  <c r="L705" i="79"/>
  <c r="K705" i="79"/>
  <c r="J705" i="79"/>
  <c r="I705" i="79"/>
  <c r="H705" i="79"/>
  <c r="G705" i="79"/>
  <c r="F705" i="79"/>
  <c r="E705" i="79"/>
  <c r="D705" i="79"/>
  <c r="C705" i="79"/>
  <c r="B705" i="79"/>
  <c r="AE704" i="79"/>
  <c r="R704" i="79"/>
  <c r="P704" i="79"/>
  <c r="T704" i="79" s="1"/>
  <c r="O704" i="79"/>
  <c r="N704" i="79"/>
  <c r="M704" i="79"/>
  <c r="L704" i="79"/>
  <c r="K704" i="79"/>
  <c r="J704" i="79"/>
  <c r="I704" i="79"/>
  <c r="H704" i="79"/>
  <c r="G704" i="79"/>
  <c r="F704" i="79"/>
  <c r="E704" i="79"/>
  <c r="D704" i="79"/>
  <c r="C704" i="79"/>
  <c r="B704" i="79"/>
  <c r="AE703" i="79"/>
  <c r="R703" i="79"/>
  <c r="P703" i="79"/>
  <c r="T703" i="79" s="1"/>
  <c r="O703" i="79"/>
  <c r="N703" i="79"/>
  <c r="M703" i="79"/>
  <c r="L703" i="79"/>
  <c r="K703" i="79"/>
  <c r="J703" i="79"/>
  <c r="I703" i="79"/>
  <c r="H703" i="79"/>
  <c r="G703" i="79"/>
  <c r="F703" i="79"/>
  <c r="E703" i="79"/>
  <c r="D703" i="79"/>
  <c r="C703" i="79"/>
  <c r="B703" i="79"/>
  <c r="AE702" i="79"/>
  <c r="R702" i="79"/>
  <c r="P702" i="79"/>
  <c r="T702" i="79" s="1"/>
  <c r="O702" i="79"/>
  <c r="N702" i="79"/>
  <c r="M702" i="79"/>
  <c r="L702" i="79"/>
  <c r="K702" i="79"/>
  <c r="J702" i="79"/>
  <c r="I702" i="79"/>
  <c r="H702" i="79"/>
  <c r="G702" i="79"/>
  <c r="F702" i="79"/>
  <c r="E702" i="79"/>
  <c r="D702" i="79"/>
  <c r="C702" i="79"/>
  <c r="B702" i="79"/>
  <c r="AE701" i="79"/>
  <c r="R701" i="79"/>
  <c r="P701" i="79"/>
  <c r="T701" i="79" s="1"/>
  <c r="O701" i="79"/>
  <c r="N701" i="79"/>
  <c r="M701" i="79"/>
  <c r="L701" i="79"/>
  <c r="K701" i="79"/>
  <c r="J701" i="79"/>
  <c r="I701" i="79"/>
  <c r="H701" i="79"/>
  <c r="G701" i="79"/>
  <c r="F701" i="79"/>
  <c r="E701" i="79"/>
  <c r="D701" i="79"/>
  <c r="C701" i="79"/>
  <c r="B701" i="79"/>
  <c r="AE700" i="79"/>
  <c r="R700" i="79"/>
  <c r="P700" i="79"/>
  <c r="T700" i="79" s="1"/>
  <c r="O700" i="79"/>
  <c r="N700" i="79"/>
  <c r="M700" i="79"/>
  <c r="L700" i="79"/>
  <c r="K700" i="79"/>
  <c r="J700" i="79"/>
  <c r="I700" i="79"/>
  <c r="H700" i="79"/>
  <c r="G700" i="79"/>
  <c r="F700" i="79"/>
  <c r="E700" i="79"/>
  <c r="D700" i="79"/>
  <c r="C700" i="79"/>
  <c r="B700" i="79"/>
  <c r="AE699" i="79"/>
  <c r="R699" i="79"/>
  <c r="P699" i="79"/>
  <c r="T699" i="79" s="1"/>
  <c r="O699" i="79"/>
  <c r="N699" i="79"/>
  <c r="M699" i="79"/>
  <c r="L699" i="79"/>
  <c r="K699" i="79"/>
  <c r="J699" i="79"/>
  <c r="I699" i="79"/>
  <c r="H699" i="79"/>
  <c r="G699" i="79"/>
  <c r="F699" i="79"/>
  <c r="E699" i="79"/>
  <c r="D699" i="79"/>
  <c r="C699" i="79"/>
  <c r="B699" i="79"/>
  <c r="AE698" i="79"/>
  <c r="R698" i="79"/>
  <c r="P698" i="79"/>
  <c r="T698" i="79" s="1"/>
  <c r="O698" i="79"/>
  <c r="N698" i="79"/>
  <c r="M698" i="79"/>
  <c r="L698" i="79"/>
  <c r="K698" i="79"/>
  <c r="J698" i="79"/>
  <c r="I698" i="79"/>
  <c r="H698" i="79"/>
  <c r="G698" i="79"/>
  <c r="F698" i="79"/>
  <c r="E698" i="79"/>
  <c r="D698" i="79"/>
  <c r="C698" i="79"/>
  <c r="B698" i="79"/>
  <c r="AE697" i="79"/>
  <c r="R697" i="79"/>
  <c r="P697" i="79"/>
  <c r="T697" i="79" s="1"/>
  <c r="O697" i="79"/>
  <c r="N697" i="79"/>
  <c r="M697" i="79"/>
  <c r="L697" i="79"/>
  <c r="K697" i="79"/>
  <c r="J697" i="79"/>
  <c r="I697" i="79"/>
  <c r="H697" i="79"/>
  <c r="G697" i="79"/>
  <c r="F697" i="79"/>
  <c r="E697" i="79"/>
  <c r="D697" i="79"/>
  <c r="C697" i="79"/>
  <c r="B697" i="79"/>
  <c r="AE696" i="79"/>
  <c r="R696" i="79"/>
  <c r="P696" i="79"/>
  <c r="T696" i="79" s="1"/>
  <c r="O696" i="79"/>
  <c r="N696" i="79"/>
  <c r="M696" i="79"/>
  <c r="L696" i="79"/>
  <c r="K696" i="79"/>
  <c r="J696" i="79"/>
  <c r="I696" i="79"/>
  <c r="H696" i="79"/>
  <c r="G696" i="79"/>
  <c r="F696" i="79"/>
  <c r="E696" i="79"/>
  <c r="D696" i="79"/>
  <c r="C696" i="79"/>
  <c r="B696" i="79"/>
  <c r="AE695" i="79"/>
  <c r="R695" i="79"/>
  <c r="P695" i="79"/>
  <c r="T695" i="79" s="1"/>
  <c r="O695" i="79"/>
  <c r="N695" i="79"/>
  <c r="M695" i="79"/>
  <c r="L695" i="79"/>
  <c r="K695" i="79"/>
  <c r="J695" i="79"/>
  <c r="I695" i="79"/>
  <c r="H695" i="79"/>
  <c r="G695" i="79"/>
  <c r="F695" i="79"/>
  <c r="E695" i="79"/>
  <c r="D695" i="79"/>
  <c r="C695" i="79"/>
  <c r="B695" i="79"/>
  <c r="AE694" i="79"/>
  <c r="R694" i="79"/>
  <c r="P694" i="79"/>
  <c r="T694" i="79" s="1"/>
  <c r="O694" i="79"/>
  <c r="N694" i="79"/>
  <c r="M694" i="79"/>
  <c r="L694" i="79"/>
  <c r="K694" i="79"/>
  <c r="J694" i="79"/>
  <c r="I694" i="79"/>
  <c r="H694" i="79"/>
  <c r="G694" i="79"/>
  <c r="F694" i="79"/>
  <c r="E694" i="79"/>
  <c r="D694" i="79"/>
  <c r="C694" i="79"/>
  <c r="B694" i="79"/>
  <c r="AE693" i="79"/>
  <c r="R693" i="79"/>
  <c r="P693" i="79"/>
  <c r="T693" i="79" s="1"/>
  <c r="O693" i="79"/>
  <c r="N693" i="79"/>
  <c r="M693" i="79"/>
  <c r="L693" i="79"/>
  <c r="K693" i="79"/>
  <c r="J693" i="79"/>
  <c r="I693" i="79"/>
  <c r="H693" i="79"/>
  <c r="G693" i="79"/>
  <c r="F693" i="79"/>
  <c r="E693" i="79"/>
  <c r="D693" i="79"/>
  <c r="C693" i="79"/>
  <c r="B693" i="79"/>
  <c r="AE692" i="79"/>
  <c r="R692" i="79"/>
  <c r="P692" i="79"/>
  <c r="T692" i="79" s="1"/>
  <c r="O692" i="79"/>
  <c r="N692" i="79"/>
  <c r="M692" i="79"/>
  <c r="L692" i="79"/>
  <c r="K692" i="79"/>
  <c r="J692" i="79"/>
  <c r="I692" i="79"/>
  <c r="H692" i="79"/>
  <c r="G692" i="79"/>
  <c r="F692" i="79"/>
  <c r="E692" i="79"/>
  <c r="D692" i="79"/>
  <c r="C692" i="79"/>
  <c r="B692" i="79"/>
  <c r="AE691" i="79"/>
  <c r="R691" i="79"/>
  <c r="P691" i="79"/>
  <c r="T691" i="79" s="1"/>
  <c r="O691" i="79"/>
  <c r="N691" i="79"/>
  <c r="M691" i="79"/>
  <c r="L691" i="79"/>
  <c r="K691" i="79"/>
  <c r="J691" i="79"/>
  <c r="I691" i="79"/>
  <c r="H691" i="79"/>
  <c r="G691" i="79"/>
  <c r="F691" i="79"/>
  <c r="E691" i="79"/>
  <c r="D691" i="79"/>
  <c r="C691" i="79"/>
  <c r="B691" i="79"/>
  <c r="AE690" i="79"/>
  <c r="R690" i="79"/>
  <c r="P690" i="79"/>
  <c r="T690" i="79" s="1"/>
  <c r="O690" i="79"/>
  <c r="N690" i="79"/>
  <c r="M690" i="79"/>
  <c r="L690" i="79"/>
  <c r="K690" i="79"/>
  <c r="J690" i="79"/>
  <c r="I690" i="79"/>
  <c r="H690" i="79"/>
  <c r="G690" i="79"/>
  <c r="F690" i="79"/>
  <c r="E690" i="79"/>
  <c r="D690" i="79"/>
  <c r="C690" i="79"/>
  <c r="B690" i="79"/>
  <c r="AE689" i="79"/>
  <c r="R689" i="79"/>
  <c r="P689" i="79"/>
  <c r="T689" i="79" s="1"/>
  <c r="O689" i="79"/>
  <c r="N689" i="79"/>
  <c r="M689" i="79"/>
  <c r="L689" i="79"/>
  <c r="K689" i="79"/>
  <c r="J689" i="79"/>
  <c r="I689" i="79"/>
  <c r="H689" i="79"/>
  <c r="G689" i="79"/>
  <c r="F689" i="79"/>
  <c r="E689" i="79"/>
  <c r="D689" i="79"/>
  <c r="C689" i="79"/>
  <c r="B689" i="79"/>
  <c r="AE688" i="79"/>
  <c r="R688" i="79"/>
  <c r="P688" i="79"/>
  <c r="T688" i="79" s="1"/>
  <c r="O688" i="79"/>
  <c r="N688" i="79"/>
  <c r="M688" i="79"/>
  <c r="L688" i="79"/>
  <c r="K688" i="79"/>
  <c r="J688" i="79"/>
  <c r="I688" i="79"/>
  <c r="H688" i="79"/>
  <c r="G688" i="79"/>
  <c r="F688" i="79"/>
  <c r="E688" i="79"/>
  <c r="D688" i="79"/>
  <c r="C688" i="79"/>
  <c r="B688" i="79"/>
  <c r="AE687" i="79"/>
  <c r="R687" i="79"/>
  <c r="P687" i="79"/>
  <c r="T687" i="79" s="1"/>
  <c r="O687" i="79"/>
  <c r="N687" i="79"/>
  <c r="M687" i="79"/>
  <c r="L687" i="79"/>
  <c r="K687" i="79"/>
  <c r="J687" i="79"/>
  <c r="I687" i="79"/>
  <c r="H687" i="79"/>
  <c r="G687" i="79"/>
  <c r="F687" i="79"/>
  <c r="E687" i="79"/>
  <c r="D687" i="79"/>
  <c r="C687" i="79"/>
  <c r="B687" i="79"/>
  <c r="AE686" i="79"/>
  <c r="R686" i="79"/>
  <c r="P686" i="79"/>
  <c r="T686" i="79" s="1"/>
  <c r="O686" i="79"/>
  <c r="N686" i="79"/>
  <c r="M686" i="79"/>
  <c r="L686" i="79"/>
  <c r="K686" i="79"/>
  <c r="J686" i="79"/>
  <c r="I686" i="79"/>
  <c r="H686" i="79"/>
  <c r="G686" i="79"/>
  <c r="F686" i="79"/>
  <c r="E686" i="79"/>
  <c r="D686" i="79"/>
  <c r="C686" i="79"/>
  <c r="B686" i="79"/>
  <c r="AE685" i="79"/>
  <c r="R685" i="79"/>
  <c r="P685" i="79"/>
  <c r="T685" i="79" s="1"/>
  <c r="O685" i="79"/>
  <c r="N685" i="79"/>
  <c r="M685" i="79"/>
  <c r="L685" i="79"/>
  <c r="K685" i="79"/>
  <c r="J685" i="79"/>
  <c r="I685" i="79"/>
  <c r="H685" i="79"/>
  <c r="G685" i="79"/>
  <c r="F685" i="79"/>
  <c r="E685" i="79"/>
  <c r="D685" i="79"/>
  <c r="C685" i="79"/>
  <c r="B685" i="79"/>
  <c r="AE684" i="79"/>
  <c r="R684" i="79"/>
  <c r="P684" i="79"/>
  <c r="T684" i="79" s="1"/>
  <c r="O684" i="79"/>
  <c r="N684" i="79"/>
  <c r="M684" i="79"/>
  <c r="L684" i="79"/>
  <c r="K684" i="79"/>
  <c r="J684" i="79"/>
  <c r="I684" i="79"/>
  <c r="H684" i="79"/>
  <c r="G684" i="79"/>
  <c r="F684" i="79"/>
  <c r="E684" i="79"/>
  <c r="D684" i="79"/>
  <c r="C684" i="79"/>
  <c r="B684" i="79"/>
  <c r="AE683" i="79"/>
  <c r="R683" i="79"/>
  <c r="P683" i="79"/>
  <c r="T683" i="79" s="1"/>
  <c r="O683" i="79"/>
  <c r="N683" i="79"/>
  <c r="M683" i="79"/>
  <c r="L683" i="79"/>
  <c r="K683" i="79"/>
  <c r="J683" i="79"/>
  <c r="I683" i="79"/>
  <c r="H683" i="79"/>
  <c r="G683" i="79"/>
  <c r="F683" i="79"/>
  <c r="E683" i="79"/>
  <c r="D683" i="79"/>
  <c r="C683" i="79"/>
  <c r="B683" i="79"/>
  <c r="AE682" i="79"/>
  <c r="R682" i="79"/>
  <c r="P682" i="79"/>
  <c r="T682" i="79" s="1"/>
  <c r="O682" i="79"/>
  <c r="N682" i="79"/>
  <c r="M682" i="79"/>
  <c r="L682" i="79"/>
  <c r="K682" i="79"/>
  <c r="J682" i="79"/>
  <c r="I682" i="79"/>
  <c r="H682" i="79"/>
  <c r="G682" i="79"/>
  <c r="F682" i="79"/>
  <c r="E682" i="79"/>
  <c r="D682" i="79"/>
  <c r="C682" i="79"/>
  <c r="B682" i="79"/>
  <c r="AE681" i="79"/>
  <c r="R681" i="79"/>
  <c r="P681" i="79"/>
  <c r="T681" i="79" s="1"/>
  <c r="O681" i="79"/>
  <c r="N681" i="79"/>
  <c r="M681" i="79"/>
  <c r="L681" i="79"/>
  <c r="K681" i="79"/>
  <c r="J681" i="79"/>
  <c r="I681" i="79"/>
  <c r="H681" i="79"/>
  <c r="G681" i="79"/>
  <c r="F681" i="79"/>
  <c r="E681" i="79"/>
  <c r="D681" i="79"/>
  <c r="C681" i="79"/>
  <c r="B681" i="79"/>
  <c r="AE680" i="79"/>
  <c r="R680" i="79"/>
  <c r="P680" i="79"/>
  <c r="T680" i="79" s="1"/>
  <c r="O680" i="79"/>
  <c r="N680" i="79"/>
  <c r="M680" i="79"/>
  <c r="L680" i="79"/>
  <c r="K680" i="79"/>
  <c r="J680" i="79"/>
  <c r="I680" i="79"/>
  <c r="H680" i="79"/>
  <c r="G680" i="79"/>
  <c r="F680" i="79"/>
  <c r="E680" i="79"/>
  <c r="D680" i="79"/>
  <c r="C680" i="79"/>
  <c r="B680" i="79"/>
  <c r="AE679" i="79"/>
  <c r="R679" i="79"/>
  <c r="P679" i="79"/>
  <c r="T679" i="79" s="1"/>
  <c r="O679" i="79"/>
  <c r="N679" i="79"/>
  <c r="M679" i="79"/>
  <c r="L679" i="79"/>
  <c r="K679" i="79"/>
  <c r="J679" i="79"/>
  <c r="I679" i="79"/>
  <c r="H679" i="79"/>
  <c r="G679" i="79"/>
  <c r="F679" i="79"/>
  <c r="E679" i="79"/>
  <c r="D679" i="79"/>
  <c r="C679" i="79"/>
  <c r="B679" i="79"/>
  <c r="AE678" i="79"/>
  <c r="R678" i="79"/>
  <c r="P678" i="79"/>
  <c r="T678" i="79" s="1"/>
  <c r="O678" i="79"/>
  <c r="N678" i="79"/>
  <c r="M678" i="79"/>
  <c r="L678" i="79"/>
  <c r="K678" i="79"/>
  <c r="J678" i="79"/>
  <c r="I678" i="79"/>
  <c r="H678" i="79"/>
  <c r="G678" i="79"/>
  <c r="F678" i="79"/>
  <c r="E678" i="79"/>
  <c r="D678" i="79"/>
  <c r="C678" i="79"/>
  <c r="B678" i="79"/>
  <c r="AE677" i="79"/>
  <c r="R677" i="79"/>
  <c r="P677" i="79"/>
  <c r="T677" i="79" s="1"/>
  <c r="O677" i="79"/>
  <c r="N677" i="79"/>
  <c r="M677" i="79"/>
  <c r="L677" i="79"/>
  <c r="K677" i="79"/>
  <c r="J677" i="79"/>
  <c r="I677" i="79"/>
  <c r="H677" i="79"/>
  <c r="G677" i="79"/>
  <c r="F677" i="79"/>
  <c r="E677" i="79"/>
  <c r="D677" i="79"/>
  <c r="C677" i="79"/>
  <c r="B677" i="79"/>
  <c r="AE676" i="79"/>
  <c r="R676" i="79"/>
  <c r="P676" i="79"/>
  <c r="T676" i="79" s="1"/>
  <c r="O676" i="79"/>
  <c r="N676" i="79"/>
  <c r="M676" i="79"/>
  <c r="L676" i="79"/>
  <c r="K676" i="79"/>
  <c r="J676" i="79"/>
  <c r="I676" i="79"/>
  <c r="H676" i="79"/>
  <c r="G676" i="79"/>
  <c r="F676" i="79"/>
  <c r="E676" i="79"/>
  <c r="D676" i="79"/>
  <c r="C676" i="79"/>
  <c r="B676" i="79"/>
  <c r="AE675" i="79"/>
  <c r="R675" i="79"/>
  <c r="P675" i="79"/>
  <c r="T675" i="79" s="1"/>
  <c r="O675" i="79"/>
  <c r="N675" i="79"/>
  <c r="M675" i="79"/>
  <c r="L675" i="79"/>
  <c r="K675" i="79"/>
  <c r="J675" i="79"/>
  <c r="I675" i="79"/>
  <c r="H675" i="79"/>
  <c r="G675" i="79"/>
  <c r="F675" i="79"/>
  <c r="E675" i="79"/>
  <c r="D675" i="79"/>
  <c r="C675" i="79"/>
  <c r="B675" i="79"/>
  <c r="AE674" i="79"/>
  <c r="R674" i="79"/>
  <c r="P674" i="79"/>
  <c r="T674" i="79" s="1"/>
  <c r="O674" i="79"/>
  <c r="N674" i="79"/>
  <c r="M674" i="79"/>
  <c r="L674" i="79"/>
  <c r="K674" i="79"/>
  <c r="J674" i="79"/>
  <c r="I674" i="79"/>
  <c r="H674" i="79"/>
  <c r="G674" i="79"/>
  <c r="F674" i="79"/>
  <c r="E674" i="79"/>
  <c r="D674" i="79"/>
  <c r="C674" i="79"/>
  <c r="B674" i="79"/>
  <c r="AE673" i="79"/>
  <c r="R673" i="79"/>
  <c r="P673" i="79"/>
  <c r="T673" i="79" s="1"/>
  <c r="O673" i="79"/>
  <c r="N673" i="79"/>
  <c r="M673" i="79"/>
  <c r="L673" i="79"/>
  <c r="K673" i="79"/>
  <c r="J673" i="79"/>
  <c r="I673" i="79"/>
  <c r="H673" i="79"/>
  <c r="G673" i="79"/>
  <c r="F673" i="79"/>
  <c r="E673" i="79"/>
  <c r="D673" i="79"/>
  <c r="C673" i="79"/>
  <c r="B673" i="79"/>
  <c r="AE672" i="79"/>
  <c r="R672" i="79"/>
  <c r="P672" i="79"/>
  <c r="T672" i="79" s="1"/>
  <c r="O672" i="79"/>
  <c r="N672" i="79"/>
  <c r="M672" i="79"/>
  <c r="L672" i="79"/>
  <c r="K672" i="79"/>
  <c r="J672" i="79"/>
  <c r="I672" i="79"/>
  <c r="H672" i="79"/>
  <c r="G672" i="79"/>
  <c r="F672" i="79"/>
  <c r="E672" i="79"/>
  <c r="D672" i="79"/>
  <c r="C672" i="79"/>
  <c r="B672" i="79"/>
  <c r="AE671" i="79"/>
  <c r="R671" i="79"/>
  <c r="P671" i="79"/>
  <c r="T671" i="79" s="1"/>
  <c r="O671" i="79"/>
  <c r="N671" i="79"/>
  <c r="M671" i="79"/>
  <c r="L671" i="79"/>
  <c r="K671" i="79"/>
  <c r="J671" i="79"/>
  <c r="I671" i="79"/>
  <c r="H671" i="79"/>
  <c r="G671" i="79"/>
  <c r="F671" i="79"/>
  <c r="E671" i="79"/>
  <c r="D671" i="79"/>
  <c r="C671" i="79"/>
  <c r="B671" i="79"/>
  <c r="AE670" i="79"/>
  <c r="R670" i="79"/>
  <c r="P670" i="79"/>
  <c r="T670" i="79" s="1"/>
  <c r="O670" i="79"/>
  <c r="N670" i="79"/>
  <c r="M670" i="79"/>
  <c r="L670" i="79"/>
  <c r="K670" i="79"/>
  <c r="J670" i="79"/>
  <c r="I670" i="79"/>
  <c r="H670" i="79"/>
  <c r="G670" i="79"/>
  <c r="F670" i="79"/>
  <c r="E670" i="79"/>
  <c r="D670" i="79"/>
  <c r="C670" i="79"/>
  <c r="B670" i="79"/>
  <c r="AE669" i="79"/>
  <c r="R669" i="79"/>
  <c r="P669" i="79"/>
  <c r="T669" i="79" s="1"/>
  <c r="O669" i="79"/>
  <c r="N669" i="79"/>
  <c r="M669" i="79"/>
  <c r="L669" i="79"/>
  <c r="K669" i="79"/>
  <c r="J669" i="79"/>
  <c r="I669" i="79"/>
  <c r="H669" i="79"/>
  <c r="G669" i="79"/>
  <c r="F669" i="79"/>
  <c r="E669" i="79"/>
  <c r="D669" i="79"/>
  <c r="C669" i="79"/>
  <c r="B669" i="79"/>
  <c r="AE668" i="79"/>
  <c r="R668" i="79"/>
  <c r="P668" i="79"/>
  <c r="T668" i="79" s="1"/>
  <c r="O668" i="79"/>
  <c r="N668" i="79"/>
  <c r="M668" i="79"/>
  <c r="L668" i="79"/>
  <c r="K668" i="79"/>
  <c r="J668" i="79"/>
  <c r="I668" i="79"/>
  <c r="H668" i="79"/>
  <c r="G668" i="79"/>
  <c r="F668" i="79"/>
  <c r="E668" i="79"/>
  <c r="D668" i="79"/>
  <c r="C668" i="79"/>
  <c r="B668" i="79"/>
  <c r="AE667" i="79"/>
  <c r="R667" i="79"/>
  <c r="P667" i="79"/>
  <c r="T667" i="79" s="1"/>
  <c r="O667" i="79"/>
  <c r="N667" i="79"/>
  <c r="M667" i="79"/>
  <c r="L667" i="79"/>
  <c r="K667" i="79"/>
  <c r="J667" i="79"/>
  <c r="I667" i="79"/>
  <c r="H667" i="79"/>
  <c r="G667" i="79"/>
  <c r="F667" i="79"/>
  <c r="E667" i="79"/>
  <c r="D667" i="79"/>
  <c r="C667" i="79"/>
  <c r="B667" i="79"/>
  <c r="AE666" i="79"/>
  <c r="R666" i="79"/>
  <c r="P666" i="79"/>
  <c r="T666" i="79" s="1"/>
  <c r="O666" i="79"/>
  <c r="N666" i="79"/>
  <c r="M666" i="79"/>
  <c r="L666" i="79"/>
  <c r="K666" i="79"/>
  <c r="J666" i="79"/>
  <c r="I666" i="79"/>
  <c r="H666" i="79"/>
  <c r="G666" i="79"/>
  <c r="F666" i="79"/>
  <c r="E666" i="79"/>
  <c r="D666" i="79"/>
  <c r="C666" i="79"/>
  <c r="B666" i="79"/>
  <c r="AE665" i="79"/>
  <c r="R665" i="79"/>
  <c r="P665" i="79"/>
  <c r="T665" i="79" s="1"/>
  <c r="O665" i="79"/>
  <c r="N665" i="79"/>
  <c r="M665" i="79"/>
  <c r="L665" i="79"/>
  <c r="K665" i="79"/>
  <c r="J665" i="79"/>
  <c r="I665" i="79"/>
  <c r="H665" i="79"/>
  <c r="G665" i="79"/>
  <c r="F665" i="79"/>
  <c r="E665" i="79"/>
  <c r="D665" i="79"/>
  <c r="C665" i="79"/>
  <c r="B665" i="79"/>
  <c r="AE664" i="79"/>
  <c r="R664" i="79"/>
  <c r="P664" i="79"/>
  <c r="T664" i="79" s="1"/>
  <c r="O664" i="79"/>
  <c r="N664" i="79"/>
  <c r="M664" i="79"/>
  <c r="L664" i="79"/>
  <c r="K664" i="79"/>
  <c r="J664" i="79"/>
  <c r="I664" i="79"/>
  <c r="H664" i="79"/>
  <c r="G664" i="79"/>
  <c r="F664" i="79"/>
  <c r="E664" i="79"/>
  <c r="D664" i="79"/>
  <c r="C664" i="79"/>
  <c r="B664" i="79"/>
  <c r="AE663" i="79"/>
  <c r="R663" i="79"/>
  <c r="P663" i="79"/>
  <c r="T663" i="79" s="1"/>
  <c r="O663" i="79"/>
  <c r="N663" i="79"/>
  <c r="M663" i="79"/>
  <c r="L663" i="79"/>
  <c r="K663" i="79"/>
  <c r="J663" i="79"/>
  <c r="I663" i="79"/>
  <c r="H663" i="79"/>
  <c r="G663" i="79"/>
  <c r="F663" i="79"/>
  <c r="E663" i="79"/>
  <c r="D663" i="79"/>
  <c r="C663" i="79"/>
  <c r="B663" i="79"/>
  <c r="AE662" i="79"/>
  <c r="R662" i="79"/>
  <c r="P662" i="79"/>
  <c r="T662" i="79" s="1"/>
  <c r="O662" i="79"/>
  <c r="N662" i="79"/>
  <c r="M662" i="79"/>
  <c r="L662" i="79"/>
  <c r="K662" i="79"/>
  <c r="J662" i="79"/>
  <c r="I662" i="79"/>
  <c r="H662" i="79"/>
  <c r="G662" i="79"/>
  <c r="F662" i="79"/>
  <c r="E662" i="79"/>
  <c r="D662" i="79"/>
  <c r="C662" i="79"/>
  <c r="B662" i="79"/>
  <c r="AE661" i="79"/>
  <c r="R661" i="79"/>
  <c r="P661" i="79"/>
  <c r="T661" i="79" s="1"/>
  <c r="O661" i="79"/>
  <c r="N661" i="79"/>
  <c r="M661" i="79"/>
  <c r="L661" i="79"/>
  <c r="K661" i="79"/>
  <c r="J661" i="79"/>
  <c r="I661" i="79"/>
  <c r="H661" i="79"/>
  <c r="G661" i="79"/>
  <c r="F661" i="79"/>
  <c r="E661" i="79"/>
  <c r="D661" i="79"/>
  <c r="C661" i="79"/>
  <c r="B661" i="79"/>
  <c r="AE660" i="79"/>
  <c r="R660" i="79"/>
  <c r="P660" i="79"/>
  <c r="T660" i="79" s="1"/>
  <c r="O660" i="79"/>
  <c r="N660" i="79"/>
  <c r="M660" i="79"/>
  <c r="L660" i="79"/>
  <c r="K660" i="79"/>
  <c r="J660" i="79"/>
  <c r="I660" i="79"/>
  <c r="H660" i="79"/>
  <c r="G660" i="79"/>
  <c r="F660" i="79"/>
  <c r="E660" i="79"/>
  <c r="D660" i="79"/>
  <c r="C660" i="79"/>
  <c r="B660" i="79"/>
  <c r="AE659" i="79"/>
  <c r="R659" i="79"/>
  <c r="P659" i="79"/>
  <c r="T659" i="79" s="1"/>
  <c r="O659" i="79"/>
  <c r="N659" i="79"/>
  <c r="M659" i="79"/>
  <c r="L659" i="79"/>
  <c r="K659" i="79"/>
  <c r="J659" i="79"/>
  <c r="I659" i="79"/>
  <c r="H659" i="79"/>
  <c r="G659" i="79"/>
  <c r="F659" i="79"/>
  <c r="E659" i="79"/>
  <c r="D659" i="79"/>
  <c r="C659" i="79"/>
  <c r="B659" i="79"/>
  <c r="AE658" i="79"/>
  <c r="R658" i="79"/>
  <c r="P658" i="79"/>
  <c r="T658" i="79" s="1"/>
  <c r="O658" i="79"/>
  <c r="N658" i="79"/>
  <c r="M658" i="79"/>
  <c r="L658" i="79"/>
  <c r="K658" i="79"/>
  <c r="J658" i="79"/>
  <c r="I658" i="79"/>
  <c r="H658" i="79"/>
  <c r="G658" i="79"/>
  <c r="F658" i="79"/>
  <c r="E658" i="79"/>
  <c r="D658" i="79"/>
  <c r="C658" i="79"/>
  <c r="B658" i="79"/>
  <c r="AE657" i="79"/>
  <c r="R657" i="79"/>
  <c r="P657" i="79"/>
  <c r="T657" i="79" s="1"/>
  <c r="O657" i="79"/>
  <c r="N657" i="79"/>
  <c r="M657" i="79"/>
  <c r="L657" i="79"/>
  <c r="K657" i="79"/>
  <c r="J657" i="79"/>
  <c r="I657" i="79"/>
  <c r="H657" i="79"/>
  <c r="G657" i="79"/>
  <c r="F657" i="79"/>
  <c r="E657" i="79"/>
  <c r="D657" i="79"/>
  <c r="C657" i="79"/>
  <c r="B657" i="79"/>
  <c r="AE656" i="79"/>
  <c r="R656" i="79"/>
  <c r="P656" i="79"/>
  <c r="T656" i="79" s="1"/>
  <c r="O656" i="79"/>
  <c r="N656" i="79"/>
  <c r="M656" i="79"/>
  <c r="L656" i="79"/>
  <c r="K656" i="79"/>
  <c r="J656" i="79"/>
  <c r="I656" i="79"/>
  <c r="H656" i="79"/>
  <c r="G656" i="79"/>
  <c r="F656" i="79"/>
  <c r="E656" i="79"/>
  <c r="D656" i="79"/>
  <c r="C656" i="79"/>
  <c r="B656" i="79"/>
  <c r="AE655" i="79"/>
  <c r="R655" i="79"/>
  <c r="P655" i="79"/>
  <c r="T655" i="79" s="1"/>
  <c r="O655" i="79"/>
  <c r="N655" i="79"/>
  <c r="M655" i="79"/>
  <c r="L655" i="79"/>
  <c r="K655" i="79"/>
  <c r="J655" i="79"/>
  <c r="I655" i="79"/>
  <c r="H655" i="79"/>
  <c r="G655" i="79"/>
  <c r="F655" i="79"/>
  <c r="E655" i="79"/>
  <c r="D655" i="79"/>
  <c r="C655" i="79"/>
  <c r="B655" i="79"/>
  <c r="AE654" i="79"/>
  <c r="R654" i="79"/>
  <c r="P654" i="79"/>
  <c r="T654" i="79" s="1"/>
  <c r="O654" i="79"/>
  <c r="N654" i="79"/>
  <c r="M654" i="79"/>
  <c r="L654" i="79"/>
  <c r="K654" i="79"/>
  <c r="J654" i="79"/>
  <c r="I654" i="79"/>
  <c r="H654" i="79"/>
  <c r="G654" i="79"/>
  <c r="F654" i="79"/>
  <c r="E654" i="79"/>
  <c r="D654" i="79"/>
  <c r="C654" i="79"/>
  <c r="B654" i="79"/>
  <c r="AE653" i="79"/>
  <c r="R653" i="79"/>
  <c r="P653" i="79"/>
  <c r="T653" i="79" s="1"/>
  <c r="O653" i="79"/>
  <c r="N653" i="79"/>
  <c r="M653" i="79"/>
  <c r="L653" i="79"/>
  <c r="K653" i="79"/>
  <c r="J653" i="79"/>
  <c r="I653" i="79"/>
  <c r="H653" i="79"/>
  <c r="G653" i="79"/>
  <c r="F653" i="79"/>
  <c r="E653" i="79"/>
  <c r="D653" i="79"/>
  <c r="C653" i="79"/>
  <c r="B653" i="79"/>
  <c r="AE652" i="79"/>
  <c r="R652" i="79"/>
  <c r="P652" i="79"/>
  <c r="T652" i="79" s="1"/>
  <c r="O652" i="79"/>
  <c r="N652" i="79"/>
  <c r="M652" i="79"/>
  <c r="L652" i="79"/>
  <c r="K652" i="79"/>
  <c r="J652" i="79"/>
  <c r="I652" i="79"/>
  <c r="H652" i="79"/>
  <c r="G652" i="79"/>
  <c r="F652" i="79"/>
  <c r="E652" i="79"/>
  <c r="D652" i="79"/>
  <c r="C652" i="79"/>
  <c r="B652" i="79"/>
  <c r="AE651" i="79"/>
  <c r="R651" i="79"/>
  <c r="P651" i="79"/>
  <c r="T651" i="79" s="1"/>
  <c r="O651" i="79"/>
  <c r="N651" i="79"/>
  <c r="M651" i="79"/>
  <c r="L651" i="79"/>
  <c r="K651" i="79"/>
  <c r="J651" i="79"/>
  <c r="I651" i="79"/>
  <c r="H651" i="79"/>
  <c r="G651" i="79"/>
  <c r="F651" i="79"/>
  <c r="E651" i="79"/>
  <c r="D651" i="79"/>
  <c r="C651" i="79"/>
  <c r="B651" i="79"/>
  <c r="AE650" i="79"/>
  <c r="R650" i="79"/>
  <c r="P650" i="79"/>
  <c r="T650" i="79" s="1"/>
  <c r="O650" i="79"/>
  <c r="N650" i="79"/>
  <c r="M650" i="79"/>
  <c r="L650" i="79"/>
  <c r="K650" i="79"/>
  <c r="J650" i="79"/>
  <c r="I650" i="79"/>
  <c r="H650" i="79"/>
  <c r="G650" i="79"/>
  <c r="F650" i="79"/>
  <c r="E650" i="79"/>
  <c r="D650" i="79"/>
  <c r="C650" i="79"/>
  <c r="B650" i="79"/>
  <c r="AE649" i="79"/>
  <c r="R649" i="79"/>
  <c r="P649" i="79"/>
  <c r="T649" i="79" s="1"/>
  <c r="O649" i="79"/>
  <c r="N649" i="79"/>
  <c r="M649" i="79"/>
  <c r="L649" i="79"/>
  <c r="K649" i="79"/>
  <c r="J649" i="79"/>
  <c r="I649" i="79"/>
  <c r="H649" i="79"/>
  <c r="G649" i="79"/>
  <c r="F649" i="79"/>
  <c r="E649" i="79"/>
  <c r="D649" i="79"/>
  <c r="C649" i="79"/>
  <c r="B649" i="79"/>
  <c r="AE648" i="79"/>
  <c r="R648" i="79"/>
  <c r="P648" i="79"/>
  <c r="T648" i="79" s="1"/>
  <c r="O648" i="79"/>
  <c r="N648" i="79"/>
  <c r="M648" i="79"/>
  <c r="L648" i="79"/>
  <c r="K648" i="79"/>
  <c r="J648" i="79"/>
  <c r="I648" i="79"/>
  <c r="H648" i="79"/>
  <c r="G648" i="79"/>
  <c r="F648" i="79"/>
  <c r="E648" i="79"/>
  <c r="D648" i="79"/>
  <c r="C648" i="79"/>
  <c r="B648" i="79"/>
  <c r="AE647" i="79"/>
  <c r="R647" i="79"/>
  <c r="P647" i="79"/>
  <c r="T647" i="79" s="1"/>
  <c r="O647" i="79"/>
  <c r="N647" i="79"/>
  <c r="M647" i="79"/>
  <c r="L647" i="79"/>
  <c r="K647" i="79"/>
  <c r="J647" i="79"/>
  <c r="I647" i="79"/>
  <c r="H647" i="79"/>
  <c r="G647" i="79"/>
  <c r="F647" i="79"/>
  <c r="E647" i="79"/>
  <c r="D647" i="79"/>
  <c r="C647" i="79"/>
  <c r="B647" i="79"/>
  <c r="AE646" i="79"/>
  <c r="R646" i="79"/>
  <c r="P646" i="79"/>
  <c r="T646" i="79" s="1"/>
  <c r="O646" i="79"/>
  <c r="N646" i="79"/>
  <c r="M646" i="79"/>
  <c r="L646" i="79"/>
  <c r="K646" i="79"/>
  <c r="J646" i="79"/>
  <c r="I646" i="79"/>
  <c r="H646" i="79"/>
  <c r="G646" i="79"/>
  <c r="F646" i="79"/>
  <c r="E646" i="79"/>
  <c r="D646" i="79"/>
  <c r="C646" i="79"/>
  <c r="B646" i="79"/>
  <c r="AE645" i="79"/>
  <c r="R645" i="79"/>
  <c r="P645" i="79"/>
  <c r="T645" i="79" s="1"/>
  <c r="O645" i="79"/>
  <c r="N645" i="79"/>
  <c r="M645" i="79"/>
  <c r="L645" i="79"/>
  <c r="K645" i="79"/>
  <c r="J645" i="79"/>
  <c r="I645" i="79"/>
  <c r="H645" i="79"/>
  <c r="G645" i="79"/>
  <c r="F645" i="79"/>
  <c r="E645" i="79"/>
  <c r="D645" i="79"/>
  <c r="C645" i="79"/>
  <c r="B645" i="79"/>
  <c r="AE644" i="79"/>
  <c r="R644" i="79"/>
  <c r="P644" i="79"/>
  <c r="T644" i="79" s="1"/>
  <c r="O644" i="79"/>
  <c r="N644" i="79"/>
  <c r="M644" i="79"/>
  <c r="L644" i="79"/>
  <c r="K644" i="79"/>
  <c r="J644" i="79"/>
  <c r="I644" i="79"/>
  <c r="H644" i="79"/>
  <c r="G644" i="79"/>
  <c r="F644" i="79"/>
  <c r="E644" i="79"/>
  <c r="D644" i="79"/>
  <c r="C644" i="79"/>
  <c r="B644" i="79"/>
  <c r="AE643" i="79"/>
  <c r="R643" i="79"/>
  <c r="P643" i="79"/>
  <c r="T643" i="79" s="1"/>
  <c r="O643" i="79"/>
  <c r="N643" i="79"/>
  <c r="M643" i="79"/>
  <c r="L643" i="79"/>
  <c r="K643" i="79"/>
  <c r="J643" i="79"/>
  <c r="I643" i="79"/>
  <c r="H643" i="79"/>
  <c r="G643" i="79"/>
  <c r="F643" i="79"/>
  <c r="E643" i="79"/>
  <c r="D643" i="79"/>
  <c r="C643" i="79"/>
  <c r="B643" i="79"/>
  <c r="AE642" i="79"/>
  <c r="R642" i="79"/>
  <c r="P642" i="79"/>
  <c r="T642" i="79" s="1"/>
  <c r="O642" i="79"/>
  <c r="N642" i="79"/>
  <c r="M642" i="79"/>
  <c r="L642" i="79"/>
  <c r="K642" i="79"/>
  <c r="J642" i="79"/>
  <c r="I642" i="79"/>
  <c r="H642" i="79"/>
  <c r="G642" i="79"/>
  <c r="F642" i="79"/>
  <c r="E642" i="79"/>
  <c r="D642" i="79"/>
  <c r="C642" i="79"/>
  <c r="B642" i="79"/>
  <c r="AE641" i="79"/>
  <c r="R641" i="79"/>
  <c r="P641" i="79"/>
  <c r="T641" i="79" s="1"/>
  <c r="O641" i="79"/>
  <c r="N641" i="79"/>
  <c r="M641" i="79"/>
  <c r="L641" i="79"/>
  <c r="K641" i="79"/>
  <c r="J641" i="79"/>
  <c r="I641" i="79"/>
  <c r="H641" i="79"/>
  <c r="G641" i="79"/>
  <c r="F641" i="79"/>
  <c r="E641" i="79"/>
  <c r="D641" i="79"/>
  <c r="C641" i="79"/>
  <c r="B641" i="79"/>
  <c r="AE640" i="79"/>
  <c r="R640" i="79"/>
  <c r="P640" i="79"/>
  <c r="T640" i="79" s="1"/>
  <c r="O640" i="79"/>
  <c r="N640" i="79"/>
  <c r="M640" i="79"/>
  <c r="L640" i="79"/>
  <c r="K640" i="79"/>
  <c r="J640" i="79"/>
  <c r="I640" i="79"/>
  <c r="H640" i="79"/>
  <c r="G640" i="79"/>
  <c r="F640" i="79"/>
  <c r="E640" i="79"/>
  <c r="D640" i="79"/>
  <c r="C640" i="79"/>
  <c r="B640" i="79"/>
  <c r="AE639" i="79"/>
  <c r="R639" i="79"/>
  <c r="P639" i="79"/>
  <c r="T639" i="79" s="1"/>
  <c r="O639" i="79"/>
  <c r="N639" i="79"/>
  <c r="M639" i="79"/>
  <c r="L639" i="79"/>
  <c r="K639" i="79"/>
  <c r="J639" i="79"/>
  <c r="I639" i="79"/>
  <c r="H639" i="79"/>
  <c r="G639" i="79"/>
  <c r="F639" i="79"/>
  <c r="E639" i="79"/>
  <c r="D639" i="79"/>
  <c r="C639" i="79"/>
  <c r="B639" i="79"/>
  <c r="AE638" i="79"/>
  <c r="R638" i="79"/>
  <c r="P638" i="79"/>
  <c r="T638" i="79" s="1"/>
  <c r="O638" i="79"/>
  <c r="N638" i="79"/>
  <c r="M638" i="79"/>
  <c r="L638" i="79"/>
  <c r="K638" i="79"/>
  <c r="J638" i="79"/>
  <c r="I638" i="79"/>
  <c r="H638" i="79"/>
  <c r="G638" i="79"/>
  <c r="F638" i="79"/>
  <c r="E638" i="79"/>
  <c r="D638" i="79"/>
  <c r="C638" i="79"/>
  <c r="B638" i="79"/>
  <c r="AE637" i="79"/>
  <c r="R637" i="79"/>
  <c r="P637" i="79"/>
  <c r="T637" i="79" s="1"/>
  <c r="O637" i="79"/>
  <c r="N637" i="79"/>
  <c r="M637" i="79"/>
  <c r="L637" i="79"/>
  <c r="K637" i="79"/>
  <c r="J637" i="79"/>
  <c r="I637" i="79"/>
  <c r="H637" i="79"/>
  <c r="G637" i="79"/>
  <c r="F637" i="79"/>
  <c r="E637" i="79"/>
  <c r="D637" i="79"/>
  <c r="C637" i="79"/>
  <c r="B637" i="79"/>
  <c r="AE636" i="79"/>
  <c r="R636" i="79"/>
  <c r="P636" i="79"/>
  <c r="T636" i="79" s="1"/>
  <c r="O636" i="79"/>
  <c r="N636" i="79"/>
  <c r="M636" i="79"/>
  <c r="L636" i="79"/>
  <c r="K636" i="79"/>
  <c r="J636" i="79"/>
  <c r="I636" i="79"/>
  <c r="H636" i="79"/>
  <c r="G636" i="79"/>
  <c r="F636" i="79"/>
  <c r="E636" i="79"/>
  <c r="D636" i="79"/>
  <c r="C636" i="79"/>
  <c r="B636" i="79"/>
  <c r="AE635" i="79"/>
  <c r="R635" i="79"/>
  <c r="P635" i="79"/>
  <c r="T635" i="79" s="1"/>
  <c r="O635" i="79"/>
  <c r="N635" i="79"/>
  <c r="M635" i="79"/>
  <c r="L635" i="79"/>
  <c r="K635" i="79"/>
  <c r="J635" i="79"/>
  <c r="I635" i="79"/>
  <c r="H635" i="79"/>
  <c r="G635" i="79"/>
  <c r="F635" i="79"/>
  <c r="E635" i="79"/>
  <c r="D635" i="79"/>
  <c r="C635" i="79"/>
  <c r="B635" i="79"/>
  <c r="AE634" i="79"/>
  <c r="R634" i="79"/>
  <c r="P634" i="79"/>
  <c r="T634" i="79" s="1"/>
  <c r="O634" i="79"/>
  <c r="N634" i="79"/>
  <c r="M634" i="79"/>
  <c r="L634" i="79"/>
  <c r="K634" i="79"/>
  <c r="J634" i="79"/>
  <c r="I634" i="79"/>
  <c r="H634" i="79"/>
  <c r="G634" i="79"/>
  <c r="F634" i="79"/>
  <c r="E634" i="79"/>
  <c r="D634" i="79"/>
  <c r="C634" i="79"/>
  <c r="B634" i="79"/>
  <c r="AE633" i="79"/>
  <c r="R633" i="79"/>
  <c r="P633" i="79"/>
  <c r="T633" i="79" s="1"/>
  <c r="O633" i="79"/>
  <c r="N633" i="79"/>
  <c r="M633" i="79"/>
  <c r="L633" i="79"/>
  <c r="K633" i="79"/>
  <c r="J633" i="79"/>
  <c r="I633" i="79"/>
  <c r="H633" i="79"/>
  <c r="G633" i="79"/>
  <c r="F633" i="79"/>
  <c r="E633" i="79"/>
  <c r="D633" i="79"/>
  <c r="C633" i="79"/>
  <c r="B633" i="79"/>
  <c r="AE632" i="79"/>
  <c r="R632" i="79"/>
  <c r="P632" i="79"/>
  <c r="T632" i="79" s="1"/>
  <c r="O632" i="79"/>
  <c r="N632" i="79"/>
  <c r="M632" i="79"/>
  <c r="L632" i="79"/>
  <c r="K632" i="79"/>
  <c r="J632" i="79"/>
  <c r="I632" i="79"/>
  <c r="H632" i="79"/>
  <c r="G632" i="79"/>
  <c r="F632" i="79"/>
  <c r="E632" i="79"/>
  <c r="D632" i="79"/>
  <c r="C632" i="79"/>
  <c r="B632" i="79"/>
  <c r="AE631" i="79"/>
  <c r="R631" i="79"/>
  <c r="P631" i="79"/>
  <c r="T631" i="79" s="1"/>
  <c r="O631" i="79"/>
  <c r="N631" i="79"/>
  <c r="M631" i="79"/>
  <c r="L631" i="79"/>
  <c r="K631" i="79"/>
  <c r="J631" i="79"/>
  <c r="I631" i="79"/>
  <c r="H631" i="79"/>
  <c r="G631" i="79"/>
  <c r="F631" i="79"/>
  <c r="E631" i="79"/>
  <c r="D631" i="79"/>
  <c r="C631" i="79"/>
  <c r="B631" i="79"/>
  <c r="AE630" i="79"/>
  <c r="R630" i="79"/>
  <c r="P630" i="79"/>
  <c r="T630" i="79" s="1"/>
  <c r="O630" i="79"/>
  <c r="N630" i="79"/>
  <c r="M630" i="79"/>
  <c r="L630" i="79"/>
  <c r="K630" i="79"/>
  <c r="J630" i="79"/>
  <c r="I630" i="79"/>
  <c r="H630" i="79"/>
  <c r="G630" i="79"/>
  <c r="F630" i="79"/>
  <c r="E630" i="79"/>
  <c r="D630" i="79"/>
  <c r="C630" i="79"/>
  <c r="B630" i="79"/>
  <c r="AE629" i="79"/>
  <c r="R629" i="79"/>
  <c r="P629" i="79"/>
  <c r="T629" i="79" s="1"/>
  <c r="O629" i="79"/>
  <c r="N629" i="79"/>
  <c r="M629" i="79"/>
  <c r="L629" i="79"/>
  <c r="K629" i="79"/>
  <c r="J629" i="79"/>
  <c r="I629" i="79"/>
  <c r="H629" i="79"/>
  <c r="G629" i="79"/>
  <c r="F629" i="79"/>
  <c r="E629" i="79"/>
  <c r="D629" i="79"/>
  <c r="C629" i="79"/>
  <c r="B629" i="79"/>
  <c r="AE628" i="79"/>
  <c r="R628" i="79"/>
  <c r="P628" i="79"/>
  <c r="T628" i="79" s="1"/>
  <c r="O628" i="79"/>
  <c r="N628" i="79"/>
  <c r="M628" i="79"/>
  <c r="L628" i="79"/>
  <c r="K628" i="79"/>
  <c r="J628" i="79"/>
  <c r="I628" i="79"/>
  <c r="H628" i="79"/>
  <c r="G628" i="79"/>
  <c r="F628" i="79"/>
  <c r="E628" i="79"/>
  <c r="D628" i="79"/>
  <c r="C628" i="79"/>
  <c r="B628" i="79"/>
  <c r="AE627" i="79"/>
  <c r="R627" i="79"/>
  <c r="P627" i="79"/>
  <c r="T627" i="79" s="1"/>
  <c r="O627" i="79"/>
  <c r="N627" i="79"/>
  <c r="M627" i="79"/>
  <c r="L627" i="79"/>
  <c r="K627" i="79"/>
  <c r="J627" i="79"/>
  <c r="I627" i="79"/>
  <c r="H627" i="79"/>
  <c r="G627" i="79"/>
  <c r="F627" i="79"/>
  <c r="E627" i="79"/>
  <c r="D627" i="79"/>
  <c r="C627" i="79"/>
  <c r="B627" i="79"/>
  <c r="AE626" i="79"/>
  <c r="R626" i="79"/>
  <c r="P626" i="79"/>
  <c r="T626" i="79" s="1"/>
  <c r="O626" i="79"/>
  <c r="N626" i="79"/>
  <c r="M626" i="79"/>
  <c r="L626" i="79"/>
  <c r="K626" i="79"/>
  <c r="J626" i="79"/>
  <c r="I626" i="79"/>
  <c r="H626" i="79"/>
  <c r="G626" i="79"/>
  <c r="F626" i="79"/>
  <c r="E626" i="79"/>
  <c r="D626" i="79"/>
  <c r="C626" i="79"/>
  <c r="B626" i="79"/>
  <c r="AE625" i="79"/>
  <c r="R625" i="79"/>
  <c r="P625" i="79"/>
  <c r="T625" i="79" s="1"/>
  <c r="O625" i="79"/>
  <c r="N625" i="79"/>
  <c r="M625" i="79"/>
  <c r="L625" i="79"/>
  <c r="K625" i="79"/>
  <c r="J625" i="79"/>
  <c r="I625" i="79"/>
  <c r="H625" i="79"/>
  <c r="G625" i="79"/>
  <c r="F625" i="79"/>
  <c r="E625" i="79"/>
  <c r="D625" i="79"/>
  <c r="C625" i="79"/>
  <c r="B625" i="79"/>
  <c r="AE624" i="79"/>
  <c r="R624" i="79"/>
  <c r="P624" i="79"/>
  <c r="T624" i="79" s="1"/>
  <c r="O624" i="79"/>
  <c r="N624" i="79"/>
  <c r="M624" i="79"/>
  <c r="L624" i="79"/>
  <c r="K624" i="79"/>
  <c r="J624" i="79"/>
  <c r="I624" i="79"/>
  <c r="H624" i="79"/>
  <c r="G624" i="79"/>
  <c r="F624" i="79"/>
  <c r="E624" i="79"/>
  <c r="D624" i="79"/>
  <c r="C624" i="79"/>
  <c r="B624" i="79"/>
  <c r="AE623" i="79"/>
  <c r="R623" i="79"/>
  <c r="P623" i="79"/>
  <c r="T623" i="79" s="1"/>
  <c r="O623" i="79"/>
  <c r="N623" i="79"/>
  <c r="M623" i="79"/>
  <c r="L623" i="79"/>
  <c r="K623" i="79"/>
  <c r="J623" i="79"/>
  <c r="I623" i="79"/>
  <c r="H623" i="79"/>
  <c r="G623" i="79"/>
  <c r="F623" i="79"/>
  <c r="E623" i="79"/>
  <c r="D623" i="79"/>
  <c r="C623" i="79"/>
  <c r="B623" i="79"/>
  <c r="AE622" i="79"/>
  <c r="R622" i="79"/>
  <c r="P622" i="79"/>
  <c r="T622" i="79" s="1"/>
  <c r="O622" i="79"/>
  <c r="N622" i="79"/>
  <c r="M622" i="79"/>
  <c r="L622" i="79"/>
  <c r="K622" i="79"/>
  <c r="J622" i="79"/>
  <c r="I622" i="79"/>
  <c r="H622" i="79"/>
  <c r="G622" i="79"/>
  <c r="F622" i="79"/>
  <c r="E622" i="79"/>
  <c r="D622" i="79"/>
  <c r="C622" i="79"/>
  <c r="B622" i="79"/>
  <c r="AE621" i="79"/>
  <c r="R621" i="79"/>
  <c r="P621" i="79"/>
  <c r="T621" i="79" s="1"/>
  <c r="O621" i="79"/>
  <c r="N621" i="79"/>
  <c r="M621" i="79"/>
  <c r="L621" i="79"/>
  <c r="K621" i="79"/>
  <c r="J621" i="79"/>
  <c r="I621" i="79"/>
  <c r="H621" i="79"/>
  <c r="G621" i="79"/>
  <c r="F621" i="79"/>
  <c r="E621" i="79"/>
  <c r="D621" i="79"/>
  <c r="C621" i="79"/>
  <c r="B621" i="79"/>
  <c r="AE620" i="79"/>
  <c r="R620" i="79"/>
  <c r="P620" i="79"/>
  <c r="T620" i="79" s="1"/>
  <c r="O620" i="79"/>
  <c r="N620" i="79"/>
  <c r="M620" i="79"/>
  <c r="L620" i="79"/>
  <c r="K620" i="79"/>
  <c r="J620" i="79"/>
  <c r="I620" i="79"/>
  <c r="H620" i="79"/>
  <c r="G620" i="79"/>
  <c r="F620" i="79"/>
  <c r="E620" i="79"/>
  <c r="D620" i="79"/>
  <c r="C620" i="79"/>
  <c r="B620" i="79"/>
  <c r="AE619" i="79"/>
  <c r="R619" i="79"/>
  <c r="P619" i="79"/>
  <c r="T619" i="79" s="1"/>
  <c r="O619" i="79"/>
  <c r="N619" i="79"/>
  <c r="M619" i="79"/>
  <c r="L619" i="79"/>
  <c r="K619" i="79"/>
  <c r="J619" i="79"/>
  <c r="I619" i="79"/>
  <c r="H619" i="79"/>
  <c r="G619" i="79"/>
  <c r="F619" i="79"/>
  <c r="E619" i="79"/>
  <c r="D619" i="79"/>
  <c r="C619" i="79"/>
  <c r="B619" i="79"/>
  <c r="AE618" i="79"/>
  <c r="R618" i="79"/>
  <c r="P618" i="79"/>
  <c r="T618" i="79" s="1"/>
  <c r="O618" i="79"/>
  <c r="N618" i="79"/>
  <c r="M618" i="79"/>
  <c r="L618" i="79"/>
  <c r="K618" i="79"/>
  <c r="J618" i="79"/>
  <c r="I618" i="79"/>
  <c r="H618" i="79"/>
  <c r="G618" i="79"/>
  <c r="F618" i="79"/>
  <c r="E618" i="79"/>
  <c r="D618" i="79"/>
  <c r="C618" i="79"/>
  <c r="B618" i="79"/>
  <c r="AE617" i="79"/>
  <c r="R617" i="79"/>
  <c r="P617" i="79"/>
  <c r="T617" i="79" s="1"/>
  <c r="O617" i="79"/>
  <c r="N617" i="79"/>
  <c r="M617" i="79"/>
  <c r="L617" i="79"/>
  <c r="K617" i="79"/>
  <c r="J617" i="79"/>
  <c r="I617" i="79"/>
  <c r="H617" i="79"/>
  <c r="G617" i="79"/>
  <c r="F617" i="79"/>
  <c r="E617" i="79"/>
  <c r="D617" i="79"/>
  <c r="C617" i="79"/>
  <c r="B617" i="79"/>
  <c r="AE616" i="79"/>
  <c r="R616" i="79"/>
  <c r="P616" i="79"/>
  <c r="T616" i="79" s="1"/>
  <c r="O616" i="79"/>
  <c r="N616" i="79"/>
  <c r="M616" i="79"/>
  <c r="L616" i="79"/>
  <c r="K616" i="79"/>
  <c r="J616" i="79"/>
  <c r="I616" i="79"/>
  <c r="H616" i="79"/>
  <c r="G616" i="79"/>
  <c r="F616" i="79"/>
  <c r="E616" i="79"/>
  <c r="D616" i="79"/>
  <c r="C616" i="79"/>
  <c r="B616" i="79"/>
  <c r="AE615" i="79"/>
  <c r="R615" i="79"/>
  <c r="P615" i="79"/>
  <c r="T615" i="79" s="1"/>
  <c r="O615" i="79"/>
  <c r="N615" i="79"/>
  <c r="M615" i="79"/>
  <c r="L615" i="79"/>
  <c r="K615" i="79"/>
  <c r="J615" i="79"/>
  <c r="I615" i="79"/>
  <c r="H615" i="79"/>
  <c r="G615" i="79"/>
  <c r="F615" i="79"/>
  <c r="E615" i="79"/>
  <c r="D615" i="79"/>
  <c r="C615" i="79"/>
  <c r="B615" i="79"/>
  <c r="AE614" i="79"/>
  <c r="R614" i="79"/>
  <c r="P614" i="79"/>
  <c r="T614" i="79" s="1"/>
  <c r="O614" i="79"/>
  <c r="N614" i="79"/>
  <c r="M614" i="79"/>
  <c r="L614" i="79"/>
  <c r="K614" i="79"/>
  <c r="J614" i="79"/>
  <c r="I614" i="79"/>
  <c r="H614" i="79"/>
  <c r="G614" i="79"/>
  <c r="F614" i="79"/>
  <c r="E614" i="79"/>
  <c r="D614" i="79"/>
  <c r="C614" i="79"/>
  <c r="B614" i="79"/>
  <c r="AE613" i="79"/>
  <c r="R613" i="79"/>
  <c r="P613" i="79"/>
  <c r="T613" i="79" s="1"/>
  <c r="O613" i="79"/>
  <c r="N613" i="79"/>
  <c r="M613" i="79"/>
  <c r="L613" i="79"/>
  <c r="K613" i="79"/>
  <c r="J613" i="79"/>
  <c r="I613" i="79"/>
  <c r="H613" i="79"/>
  <c r="G613" i="79"/>
  <c r="F613" i="79"/>
  <c r="E613" i="79"/>
  <c r="D613" i="79"/>
  <c r="C613" i="79"/>
  <c r="B613" i="79"/>
  <c r="AE612" i="79"/>
  <c r="R612" i="79"/>
  <c r="P612" i="79"/>
  <c r="T612" i="79" s="1"/>
  <c r="O612" i="79"/>
  <c r="N612" i="79"/>
  <c r="M612" i="79"/>
  <c r="L612" i="79"/>
  <c r="K612" i="79"/>
  <c r="J612" i="79"/>
  <c r="I612" i="79"/>
  <c r="H612" i="79"/>
  <c r="G612" i="79"/>
  <c r="F612" i="79"/>
  <c r="E612" i="79"/>
  <c r="D612" i="79"/>
  <c r="C612" i="79"/>
  <c r="B612" i="79"/>
  <c r="AE611" i="79"/>
  <c r="R611" i="79"/>
  <c r="P611" i="79"/>
  <c r="T611" i="79" s="1"/>
  <c r="O611" i="79"/>
  <c r="N611" i="79"/>
  <c r="M611" i="79"/>
  <c r="L611" i="79"/>
  <c r="K611" i="79"/>
  <c r="J611" i="79"/>
  <c r="I611" i="79"/>
  <c r="H611" i="79"/>
  <c r="G611" i="79"/>
  <c r="F611" i="79"/>
  <c r="E611" i="79"/>
  <c r="D611" i="79"/>
  <c r="C611" i="79"/>
  <c r="B611" i="79"/>
  <c r="AE610" i="79"/>
  <c r="R610" i="79"/>
  <c r="P610" i="79"/>
  <c r="T610" i="79" s="1"/>
  <c r="O610" i="79"/>
  <c r="N610" i="79"/>
  <c r="M610" i="79"/>
  <c r="L610" i="79"/>
  <c r="K610" i="79"/>
  <c r="J610" i="79"/>
  <c r="I610" i="79"/>
  <c r="H610" i="79"/>
  <c r="G610" i="79"/>
  <c r="F610" i="79"/>
  <c r="E610" i="79"/>
  <c r="D610" i="79"/>
  <c r="C610" i="79"/>
  <c r="B610" i="79"/>
  <c r="AE609" i="79"/>
  <c r="R609" i="79"/>
  <c r="P609" i="79"/>
  <c r="T609" i="79" s="1"/>
  <c r="O609" i="79"/>
  <c r="N609" i="79"/>
  <c r="M609" i="79"/>
  <c r="L609" i="79"/>
  <c r="K609" i="79"/>
  <c r="J609" i="79"/>
  <c r="I609" i="79"/>
  <c r="H609" i="79"/>
  <c r="G609" i="79"/>
  <c r="F609" i="79"/>
  <c r="E609" i="79"/>
  <c r="D609" i="79"/>
  <c r="C609" i="79"/>
  <c r="B609" i="79"/>
  <c r="AE608" i="79"/>
  <c r="R608" i="79"/>
  <c r="P608" i="79"/>
  <c r="T608" i="79" s="1"/>
  <c r="O608" i="79"/>
  <c r="N608" i="79"/>
  <c r="M608" i="79"/>
  <c r="L608" i="79"/>
  <c r="K608" i="79"/>
  <c r="J608" i="79"/>
  <c r="I608" i="79"/>
  <c r="H608" i="79"/>
  <c r="G608" i="79"/>
  <c r="F608" i="79"/>
  <c r="E608" i="79"/>
  <c r="D608" i="79"/>
  <c r="C608" i="79"/>
  <c r="B608" i="79"/>
  <c r="AE607" i="79"/>
  <c r="R607" i="79"/>
  <c r="P607" i="79"/>
  <c r="T607" i="79" s="1"/>
  <c r="O607" i="79"/>
  <c r="N607" i="79"/>
  <c r="M607" i="79"/>
  <c r="L607" i="79"/>
  <c r="K607" i="79"/>
  <c r="J607" i="79"/>
  <c r="I607" i="79"/>
  <c r="H607" i="79"/>
  <c r="G607" i="79"/>
  <c r="F607" i="79"/>
  <c r="E607" i="79"/>
  <c r="D607" i="79"/>
  <c r="C607" i="79"/>
  <c r="B607" i="79"/>
  <c r="AE606" i="79"/>
  <c r="R606" i="79"/>
  <c r="P606" i="79"/>
  <c r="T606" i="79" s="1"/>
  <c r="O606" i="79"/>
  <c r="N606" i="79"/>
  <c r="M606" i="79"/>
  <c r="L606" i="79"/>
  <c r="K606" i="79"/>
  <c r="J606" i="79"/>
  <c r="I606" i="79"/>
  <c r="H606" i="79"/>
  <c r="G606" i="79"/>
  <c r="F606" i="79"/>
  <c r="E606" i="79"/>
  <c r="D606" i="79"/>
  <c r="C606" i="79"/>
  <c r="B606" i="79"/>
  <c r="AE605" i="79"/>
  <c r="R605" i="79"/>
  <c r="P605" i="79"/>
  <c r="T605" i="79" s="1"/>
  <c r="O605" i="79"/>
  <c r="N605" i="79"/>
  <c r="M605" i="79"/>
  <c r="L605" i="79"/>
  <c r="K605" i="79"/>
  <c r="J605" i="79"/>
  <c r="I605" i="79"/>
  <c r="H605" i="79"/>
  <c r="G605" i="79"/>
  <c r="F605" i="79"/>
  <c r="E605" i="79"/>
  <c r="D605" i="79"/>
  <c r="C605" i="79"/>
  <c r="B605" i="79"/>
  <c r="AE604" i="79"/>
  <c r="R604" i="79"/>
  <c r="P604" i="79"/>
  <c r="T604" i="79" s="1"/>
  <c r="O604" i="79"/>
  <c r="N604" i="79"/>
  <c r="M604" i="79"/>
  <c r="L604" i="79"/>
  <c r="K604" i="79"/>
  <c r="J604" i="79"/>
  <c r="I604" i="79"/>
  <c r="H604" i="79"/>
  <c r="G604" i="79"/>
  <c r="F604" i="79"/>
  <c r="E604" i="79"/>
  <c r="D604" i="79"/>
  <c r="C604" i="79"/>
  <c r="B604" i="79"/>
  <c r="AE603" i="79"/>
  <c r="R603" i="79"/>
  <c r="P603" i="79"/>
  <c r="T603" i="79" s="1"/>
  <c r="O603" i="79"/>
  <c r="N603" i="79"/>
  <c r="M603" i="79"/>
  <c r="L603" i="79"/>
  <c r="K603" i="79"/>
  <c r="J603" i="79"/>
  <c r="I603" i="79"/>
  <c r="H603" i="79"/>
  <c r="G603" i="79"/>
  <c r="F603" i="79"/>
  <c r="E603" i="79"/>
  <c r="D603" i="79"/>
  <c r="C603" i="79"/>
  <c r="B603" i="79"/>
  <c r="AE602" i="79"/>
  <c r="R602" i="79"/>
  <c r="P602" i="79"/>
  <c r="T602" i="79" s="1"/>
  <c r="O602" i="79"/>
  <c r="N602" i="79"/>
  <c r="M602" i="79"/>
  <c r="L602" i="79"/>
  <c r="K602" i="79"/>
  <c r="J602" i="79"/>
  <c r="I602" i="79"/>
  <c r="H602" i="79"/>
  <c r="G602" i="79"/>
  <c r="F602" i="79"/>
  <c r="E602" i="79"/>
  <c r="D602" i="79"/>
  <c r="C602" i="79"/>
  <c r="B602" i="79"/>
  <c r="AE601" i="79"/>
  <c r="R601" i="79"/>
  <c r="P601" i="79"/>
  <c r="T601" i="79" s="1"/>
  <c r="O601" i="79"/>
  <c r="N601" i="79"/>
  <c r="M601" i="79"/>
  <c r="L601" i="79"/>
  <c r="K601" i="79"/>
  <c r="J601" i="79"/>
  <c r="I601" i="79"/>
  <c r="H601" i="79"/>
  <c r="G601" i="79"/>
  <c r="F601" i="79"/>
  <c r="E601" i="79"/>
  <c r="D601" i="79"/>
  <c r="C601" i="79"/>
  <c r="B601" i="79"/>
  <c r="AE600" i="79"/>
  <c r="R600" i="79"/>
  <c r="P600" i="79"/>
  <c r="T600" i="79" s="1"/>
  <c r="O600" i="79"/>
  <c r="N600" i="79"/>
  <c r="M600" i="79"/>
  <c r="L600" i="79"/>
  <c r="K600" i="79"/>
  <c r="J600" i="79"/>
  <c r="I600" i="79"/>
  <c r="H600" i="79"/>
  <c r="G600" i="79"/>
  <c r="F600" i="79"/>
  <c r="E600" i="79"/>
  <c r="D600" i="79"/>
  <c r="C600" i="79"/>
  <c r="B600" i="79"/>
  <c r="AE599" i="79"/>
  <c r="R599" i="79"/>
  <c r="P599" i="79"/>
  <c r="T599" i="79" s="1"/>
  <c r="O599" i="79"/>
  <c r="N599" i="79"/>
  <c r="M599" i="79"/>
  <c r="L599" i="79"/>
  <c r="K599" i="79"/>
  <c r="J599" i="79"/>
  <c r="I599" i="79"/>
  <c r="H599" i="79"/>
  <c r="G599" i="79"/>
  <c r="F599" i="79"/>
  <c r="E599" i="79"/>
  <c r="D599" i="79"/>
  <c r="C599" i="79"/>
  <c r="B599" i="79"/>
  <c r="AE598" i="79"/>
  <c r="R598" i="79"/>
  <c r="P598" i="79"/>
  <c r="T598" i="79" s="1"/>
  <c r="O598" i="79"/>
  <c r="N598" i="79"/>
  <c r="M598" i="79"/>
  <c r="L598" i="79"/>
  <c r="K598" i="79"/>
  <c r="J598" i="79"/>
  <c r="I598" i="79"/>
  <c r="H598" i="79"/>
  <c r="G598" i="79"/>
  <c r="F598" i="79"/>
  <c r="E598" i="79"/>
  <c r="D598" i="79"/>
  <c r="C598" i="79"/>
  <c r="B598" i="79"/>
  <c r="AE597" i="79"/>
  <c r="R597" i="79"/>
  <c r="P597" i="79"/>
  <c r="T597" i="79" s="1"/>
  <c r="O597" i="79"/>
  <c r="N597" i="79"/>
  <c r="M597" i="79"/>
  <c r="L597" i="79"/>
  <c r="K597" i="79"/>
  <c r="J597" i="79"/>
  <c r="I597" i="79"/>
  <c r="H597" i="79"/>
  <c r="G597" i="79"/>
  <c r="F597" i="79"/>
  <c r="E597" i="79"/>
  <c r="D597" i="79"/>
  <c r="C597" i="79"/>
  <c r="B597" i="79"/>
  <c r="AE596" i="79"/>
  <c r="R596" i="79"/>
  <c r="P596" i="79"/>
  <c r="T596" i="79" s="1"/>
  <c r="O596" i="79"/>
  <c r="N596" i="79"/>
  <c r="M596" i="79"/>
  <c r="L596" i="79"/>
  <c r="K596" i="79"/>
  <c r="J596" i="79"/>
  <c r="I596" i="79"/>
  <c r="H596" i="79"/>
  <c r="G596" i="79"/>
  <c r="F596" i="79"/>
  <c r="E596" i="79"/>
  <c r="D596" i="79"/>
  <c r="C596" i="79"/>
  <c r="B596" i="79"/>
  <c r="AE595" i="79"/>
  <c r="R595" i="79"/>
  <c r="P595" i="79"/>
  <c r="T595" i="79" s="1"/>
  <c r="O595" i="79"/>
  <c r="N595" i="79"/>
  <c r="M595" i="79"/>
  <c r="L595" i="79"/>
  <c r="K595" i="79"/>
  <c r="J595" i="79"/>
  <c r="I595" i="79"/>
  <c r="H595" i="79"/>
  <c r="G595" i="79"/>
  <c r="F595" i="79"/>
  <c r="E595" i="79"/>
  <c r="D595" i="79"/>
  <c r="C595" i="79"/>
  <c r="B595" i="79"/>
  <c r="AE594" i="79"/>
  <c r="R594" i="79"/>
  <c r="P594" i="79"/>
  <c r="T594" i="79" s="1"/>
  <c r="O594" i="79"/>
  <c r="N594" i="79"/>
  <c r="M594" i="79"/>
  <c r="L594" i="79"/>
  <c r="K594" i="79"/>
  <c r="J594" i="79"/>
  <c r="I594" i="79"/>
  <c r="H594" i="79"/>
  <c r="G594" i="79"/>
  <c r="F594" i="79"/>
  <c r="E594" i="79"/>
  <c r="D594" i="79"/>
  <c r="C594" i="79"/>
  <c r="B594" i="79"/>
  <c r="AE593" i="79"/>
  <c r="R593" i="79"/>
  <c r="P593" i="79"/>
  <c r="T593" i="79" s="1"/>
  <c r="O593" i="79"/>
  <c r="N593" i="79"/>
  <c r="M593" i="79"/>
  <c r="L593" i="79"/>
  <c r="K593" i="79"/>
  <c r="J593" i="79"/>
  <c r="I593" i="79"/>
  <c r="H593" i="79"/>
  <c r="G593" i="79"/>
  <c r="F593" i="79"/>
  <c r="E593" i="79"/>
  <c r="D593" i="79"/>
  <c r="C593" i="79"/>
  <c r="B593" i="79"/>
  <c r="AE592" i="79"/>
  <c r="R592" i="79"/>
  <c r="P592" i="79"/>
  <c r="T592" i="79" s="1"/>
  <c r="O592" i="79"/>
  <c r="N592" i="79"/>
  <c r="M592" i="79"/>
  <c r="L592" i="79"/>
  <c r="K592" i="79"/>
  <c r="J592" i="79"/>
  <c r="I592" i="79"/>
  <c r="H592" i="79"/>
  <c r="G592" i="79"/>
  <c r="F592" i="79"/>
  <c r="E592" i="79"/>
  <c r="D592" i="79"/>
  <c r="C592" i="79"/>
  <c r="B592" i="79"/>
  <c r="AE591" i="79"/>
  <c r="R591" i="79"/>
  <c r="P591" i="79"/>
  <c r="T591" i="79" s="1"/>
  <c r="O591" i="79"/>
  <c r="N591" i="79"/>
  <c r="M591" i="79"/>
  <c r="L591" i="79"/>
  <c r="K591" i="79"/>
  <c r="J591" i="79"/>
  <c r="I591" i="79"/>
  <c r="H591" i="79"/>
  <c r="G591" i="79"/>
  <c r="F591" i="79"/>
  <c r="E591" i="79"/>
  <c r="D591" i="79"/>
  <c r="C591" i="79"/>
  <c r="B591" i="79"/>
  <c r="AE590" i="79"/>
  <c r="R590" i="79"/>
  <c r="P590" i="79"/>
  <c r="T590" i="79" s="1"/>
  <c r="O590" i="79"/>
  <c r="N590" i="79"/>
  <c r="M590" i="79"/>
  <c r="L590" i="79"/>
  <c r="K590" i="79"/>
  <c r="J590" i="79"/>
  <c r="I590" i="79"/>
  <c r="H590" i="79"/>
  <c r="G590" i="79"/>
  <c r="F590" i="79"/>
  <c r="E590" i="79"/>
  <c r="D590" i="79"/>
  <c r="C590" i="79"/>
  <c r="B590" i="79"/>
  <c r="AE589" i="79"/>
  <c r="R589" i="79"/>
  <c r="P589" i="79"/>
  <c r="T589" i="79" s="1"/>
  <c r="O589" i="79"/>
  <c r="N589" i="79"/>
  <c r="M589" i="79"/>
  <c r="L589" i="79"/>
  <c r="K589" i="79"/>
  <c r="J589" i="79"/>
  <c r="I589" i="79"/>
  <c r="H589" i="79"/>
  <c r="G589" i="79"/>
  <c r="F589" i="79"/>
  <c r="E589" i="79"/>
  <c r="D589" i="79"/>
  <c r="C589" i="79"/>
  <c r="B589" i="79"/>
  <c r="AE588" i="79"/>
  <c r="R588" i="79"/>
  <c r="P588" i="79"/>
  <c r="T588" i="79" s="1"/>
  <c r="O588" i="79"/>
  <c r="N588" i="79"/>
  <c r="M588" i="79"/>
  <c r="L588" i="79"/>
  <c r="K588" i="79"/>
  <c r="J588" i="79"/>
  <c r="I588" i="79"/>
  <c r="H588" i="79"/>
  <c r="G588" i="79"/>
  <c r="F588" i="79"/>
  <c r="E588" i="79"/>
  <c r="D588" i="79"/>
  <c r="C588" i="79"/>
  <c r="B588" i="79"/>
  <c r="AE587" i="79"/>
  <c r="R587" i="79"/>
  <c r="P587" i="79"/>
  <c r="T587" i="79" s="1"/>
  <c r="O587" i="79"/>
  <c r="N587" i="79"/>
  <c r="M587" i="79"/>
  <c r="L587" i="79"/>
  <c r="K587" i="79"/>
  <c r="J587" i="79"/>
  <c r="I587" i="79"/>
  <c r="H587" i="79"/>
  <c r="G587" i="79"/>
  <c r="F587" i="79"/>
  <c r="E587" i="79"/>
  <c r="D587" i="79"/>
  <c r="C587" i="79"/>
  <c r="B587" i="79"/>
  <c r="AE586" i="79"/>
  <c r="R586" i="79"/>
  <c r="P586" i="79"/>
  <c r="T586" i="79" s="1"/>
  <c r="O586" i="79"/>
  <c r="N586" i="79"/>
  <c r="M586" i="79"/>
  <c r="L586" i="79"/>
  <c r="K586" i="79"/>
  <c r="J586" i="79"/>
  <c r="I586" i="79"/>
  <c r="H586" i="79"/>
  <c r="G586" i="79"/>
  <c r="F586" i="79"/>
  <c r="E586" i="79"/>
  <c r="D586" i="79"/>
  <c r="C586" i="79"/>
  <c r="B586" i="79"/>
  <c r="AE585" i="79"/>
  <c r="R585" i="79"/>
  <c r="P585" i="79"/>
  <c r="T585" i="79" s="1"/>
  <c r="O585" i="79"/>
  <c r="N585" i="79"/>
  <c r="M585" i="79"/>
  <c r="L585" i="79"/>
  <c r="K585" i="79"/>
  <c r="J585" i="79"/>
  <c r="I585" i="79"/>
  <c r="H585" i="79"/>
  <c r="G585" i="79"/>
  <c r="F585" i="79"/>
  <c r="E585" i="79"/>
  <c r="D585" i="79"/>
  <c r="C585" i="79"/>
  <c r="B585" i="79"/>
  <c r="AE584" i="79"/>
  <c r="R584" i="79"/>
  <c r="P584" i="79"/>
  <c r="T584" i="79" s="1"/>
  <c r="O584" i="79"/>
  <c r="N584" i="79"/>
  <c r="M584" i="79"/>
  <c r="L584" i="79"/>
  <c r="K584" i="79"/>
  <c r="J584" i="79"/>
  <c r="I584" i="79"/>
  <c r="H584" i="79"/>
  <c r="G584" i="79"/>
  <c r="F584" i="79"/>
  <c r="E584" i="79"/>
  <c r="D584" i="79"/>
  <c r="C584" i="79"/>
  <c r="B584" i="79"/>
  <c r="AE583" i="79"/>
  <c r="R583" i="79"/>
  <c r="P583" i="79"/>
  <c r="T583" i="79" s="1"/>
  <c r="O583" i="79"/>
  <c r="N583" i="79"/>
  <c r="M583" i="79"/>
  <c r="L583" i="79"/>
  <c r="K583" i="79"/>
  <c r="J583" i="79"/>
  <c r="I583" i="79"/>
  <c r="H583" i="79"/>
  <c r="G583" i="79"/>
  <c r="F583" i="79"/>
  <c r="E583" i="79"/>
  <c r="D583" i="79"/>
  <c r="C583" i="79"/>
  <c r="B583" i="79"/>
  <c r="AE582" i="79"/>
  <c r="R582" i="79"/>
  <c r="P582" i="79"/>
  <c r="T582" i="79" s="1"/>
  <c r="O582" i="79"/>
  <c r="N582" i="79"/>
  <c r="M582" i="79"/>
  <c r="L582" i="79"/>
  <c r="K582" i="79"/>
  <c r="J582" i="79"/>
  <c r="I582" i="79"/>
  <c r="H582" i="79"/>
  <c r="G582" i="79"/>
  <c r="F582" i="79"/>
  <c r="E582" i="79"/>
  <c r="D582" i="79"/>
  <c r="C582" i="79"/>
  <c r="B582" i="79"/>
  <c r="AE581" i="79"/>
  <c r="R581" i="79"/>
  <c r="P581" i="79"/>
  <c r="T581" i="79" s="1"/>
  <c r="O581" i="79"/>
  <c r="N581" i="79"/>
  <c r="M581" i="79"/>
  <c r="L581" i="79"/>
  <c r="K581" i="79"/>
  <c r="J581" i="79"/>
  <c r="I581" i="79"/>
  <c r="H581" i="79"/>
  <c r="G581" i="79"/>
  <c r="F581" i="79"/>
  <c r="E581" i="79"/>
  <c r="D581" i="79"/>
  <c r="C581" i="79"/>
  <c r="B581" i="79"/>
  <c r="AE580" i="79"/>
  <c r="R580" i="79"/>
  <c r="P580" i="79"/>
  <c r="T580" i="79" s="1"/>
  <c r="O580" i="79"/>
  <c r="N580" i="79"/>
  <c r="M580" i="79"/>
  <c r="L580" i="79"/>
  <c r="K580" i="79"/>
  <c r="J580" i="79"/>
  <c r="I580" i="79"/>
  <c r="H580" i="79"/>
  <c r="G580" i="79"/>
  <c r="F580" i="79"/>
  <c r="E580" i="79"/>
  <c r="D580" i="79"/>
  <c r="C580" i="79"/>
  <c r="B580" i="79"/>
  <c r="AE579" i="79"/>
  <c r="R579" i="79"/>
  <c r="P579" i="79"/>
  <c r="T579" i="79" s="1"/>
  <c r="O579" i="79"/>
  <c r="N579" i="79"/>
  <c r="M579" i="79"/>
  <c r="L579" i="79"/>
  <c r="K579" i="79"/>
  <c r="J579" i="79"/>
  <c r="I579" i="79"/>
  <c r="H579" i="79"/>
  <c r="G579" i="79"/>
  <c r="F579" i="79"/>
  <c r="E579" i="79"/>
  <c r="D579" i="79"/>
  <c r="C579" i="79"/>
  <c r="B579" i="79"/>
  <c r="AE578" i="79"/>
  <c r="R578" i="79"/>
  <c r="P578" i="79"/>
  <c r="T578" i="79" s="1"/>
  <c r="O578" i="79"/>
  <c r="N578" i="79"/>
  <c r="M578" i="79"/>
  <c r="L578" i="79"/>
  <c r="K578" i="79"/>
  <c r="J578" i="79"/>
  <c r="I578" i="79"/>
  <c r="H578" i="79"/>
  <c r="G578" i="79"/>
  <c r="F578" i="79"/>
  <c r="E578" i="79"/>
  <c r="D578" i="79"/>
  <c r="C578" i="79"/>
  <c r="B578" i="79"/>
  <c r="AE577" i="79"/>
  <c r="R577" i="79"/>
  <c r="P577" i="79"/>
  <c r="T577" i="79" s="1"/>
  <c r="O577" i="79"/>
  <c r="N577" i="79"/>
  <c r="M577" i="79"/>
  <c r="L577" i="79"/>
  <c r="K577" i="79"/>
  <c r="J577" i="79"/>
  <c r="I577" i="79"/>
  <c r="H577" i="79"/>
  <c r="G577" i="79"/>
  <c r="F577" i="79"/>
  <c r="E577" i="79"/>
  <c r="D577" i="79"/>
  <c r="C577" i="79"/>
  <c r="B577" i="79"/>
  <c r="AE576" i="79"/>
  <c r="R576" i="79"/>
  <c r="P576" i="79"/>
  <c r="T576" i="79" s="1"/>
  <c r="O576" i="79"/>
  <c r="N576" i="79"/>
  <c r="M576" i="79"/>
  <c r="L576" i="79"/>
  <c r="K576" i="79"/>
  <c r="J576" i="79"/>
  <c r="I576" i="79"/>
  <c r="H576" i="79"/>
  <c r="G576" i="79"/>
  <c r="F576" i="79"/>
  <c r="E576" i="79"/>
  <c r="D576" i="79"/>
  <c r="C576" i="79"/>
  <c r="B576" i="79"/>
  <c r="AE575" i="79"/>
  <c r="R575" i="79"/>
  <c r="P575" i="79"/>
  <c r="T575" i="79" s="1"/>
  <c r="O575" i="79"/>
  <c r="N575" i="79"/>
  <c r="M575" i="79"/>
  <c r="L575" i="79"/>
  <c r="K575" i="79"/>
  <c r="J575" i="79"/>
  <c r="I575" i="79"/>
  <c r="H575" i="79"/>
  <c r="G575" i="79"/>
  <c r="F575" i="79"/>
  <c r="E575" i="79"/>
  <c r="D575" i="79"/>
  <c r="C575" i="79"/>
  <c r="B575" i="79"/>
  <c r="AE574" i="79"/>
  <c r="R574" i="79"/>
  <c r="P574" i="79"/>
  <c r="T574" i="79" s="1"/>
  <c r="O574" i="79"/>
  <c r="N574" i="79"/>
  <c r="M574" i="79"/>
  <c r="L574" i="79"/>
  <c r="K574" i="79"/>
  <c r="J574" i="79"/>
  <c r="I574" i="79"/>
  <c r="H574" i="79"/>
  <c r="G574" i="79"/>
  <c r="F574" i="79"/>
  <c r="E574" i="79"/>
  <c r="D574" i="79"/>
  <c r="C574" i="79"/>
  <c r="B574" i="79"/>
  <c r="AE573" i="79"/>
  <c r="R573" i="79"/>
  <c r="P573" i="79"/>
  <c r="T573" i="79" s="1"/>
  <c r="O573" i="79"/>
  <c r="N573" i="79"/>
  <c r="M573" i="79"/>
  <c r="L573" i="79"/>
  <c r="K573" i="79"/>
  <c r="J573" i="79"/>
  <c r="I573" i="79"/>
  <c r="H573" i="79"/>
  <c r="G573" i="79"/>
  <c r="F573" i="79"/>
  <c r="E573" i="79"/>
  <c r="D573" i="79"/>
  <c r="C573" i="79"/>
  <c r="B573" i="79"/>
  <c r="AE572" i="79"/>
  <c r="R572" i="79"/>
  <c r="P572" i="79"/>
  <c r="T572" i="79" s="1"/>
  <c r="O572" i="79"/>
  <c r="N572" i="79"/>
  <c r="M572" i="79"/>
  <c r="L572" i="79"/>
  <c r="K572" i="79"/>
  <c r="J572" i="79"/>
  <c r="I572" i="79"/>
  <c r="H572" i="79"/>
  <c r="G572" i="79"/>
  <c r="F572" i="79"/>
  <c r="E572" i="79"/>
  <c r="D572" i="79"/>
  <c r="C572" i="79"/>
  <c r="B572" i="79"/>
  <c r="AE571" i="79"/>
  <c r="R571" i="79"/>
  <c r="P571" i="79"/>
  <c r="T571" i="79" s="1"/>
  <c r="O571" i="79"/>
  <c r="N571" i="79"/>
  <c r="M571" i="79"/>
  <c r="L571" i="79"/>
  <c r="K571" i="79"/>
  <c r="J571" i="79"/>
  <c r="I571" i="79"/>
  <c r="H571" i="79"/>
  <c r="G571" i="79"/>
  <c r="F571" i="79"/>
  <c r="E571" i="79"/>
  <c r="D571" i="79"/>
  <c r="C571" i="79"/>
  <c r="B571" i="79"/>
  <c r="AE570" i="79"/>
  <c r="R570" i="79"/>
  <c r="P570" i="79"/>
  <c r="T570" i="79" s="1"/>
  <c r="O570" i="79"/>
  <c r="N570" i="79"/>
  <c r="M570" i="79"/>
  <c r="L570" i="79"/>
  <c r="K570" i="79"/>
  <c r="J570" i="79"/>
  <c r="I570" i="79"/>
  <c r="H570" i="79"/>
  <c r="G570" i="79"/>
  <c r="F570" i="79"/>
  <c r="E570" i="79"/>
  <c r="D570" i="79"/>
  <c r="C570" i="79"/>
  <c r="B570" i="79"/>
  <c r="AE569" i="79"/>
  <c r="R569" i="79"/>
  <c r="P569" i="79"/>
  <c r="T569" i="79" s="1"/>
  <c r="O569" i="79"/>
  <c r="N569" i="79"/>
  <c r="M569" i="79"/>
  <c r="L569" i="79"/>
  <c r="K569" i="79"/>
  <c r="J569" i="79"/>
  <c r="I569" i="79"/>
  <c r="H569" i="79"/>
  <c r="G569" i="79"/>
  <c r="F569" i="79"/>
  <c r="E569" i="79"/>
  <c r="D569" i="79"/>
  <c r="C569" i="79"/>
  <c r="B569" i="79"/>
  <c r="AE568" i="79"/>
  <c r="R568" i="79"/>
  <c r="P568" i="79"/>
  <c r="T568" i="79" s="1"/>
  <c r="O568" i="79"/>
  <c r="N568" i="79"/>
  <c r="M568" i="79"/>
  <c r="L568" i="79"/>
  <c r="K568" i="79"/>
  <c r="J568" i="79"/>
  <c r="I568" i="79"/>
  <c r="H568" i="79"/>
  <c r="G568" i="79"/>
  <c r="F568" i="79"/>
  <c r="E568" i="79"/>
  <c r="D568" i="79"/>
  <c r="C568" i="79"/>
  <c r="B568" i="79"/>
  <c r="AE567" i="79"/>
  <c r="R567" i="79"/>
  <c r="P567" i="79"/>
  <c r="T567" i="79" s="1"/>
  <c r="O567" i="79"/>
  <c r="N567" i="79"/>
  <c r="M567" i="79"/>
  <c r="L567" i="79"/>
  <c r="K567" i="79"/>
  <c r="J567" i="79"/>
  <c r="I567" i="79"/>
  <c r="H567" i="79"/>
  <c r="G567" i="79"/>
  <c r="F567" i="79"/>
  <c r="E567" i="79"/>
  <c r="D567" i="79"/>
  <c r="C567" i="79"/>
  <c r="B567" i="79"/>
  <c r="AE566" i="79"/>
  <c r="R566" i="79"/>
  <c r="P566" i="79"/>
  <c r="T566" i="79" s="1"/>
  <c r="O566" i="79"/>
  <c r="N566" i="79"/>
  <c r="M566" i="79"/>
  <c r="L566" i="79"/>
  <c r="K566" i="79"/>
  <c r="J566" i="79"/>
  <c r="I566" i="79"/>
  <c r="H566" i="79"/>
  <c r="G566" i="79"/>
  <c r="F566" i="79"/>
  <c r="E566" i="79"/>
  <c r="D566" i="79"/>
  <c r="C566" i="79"/>
  <c r="B566" i="79"/>
  <c r="AE565" i="79"/>
  <c r="R565" i="79"/>
  <c r="P565" i="79"/>
  <c r="T565" i="79" s="1"/>
  <c r="O565" i="79"/>
  <c r="N565" i="79"/>
  <c r="M565" i="79"/>
  <c r="L565" i="79"/>
  <c r="K565" i="79"/>
  <c r="J565" i="79"/>
  <c r="I565" i="79"/>
  <c r="H565" i="79"/>
  <c r="G565" i="79"/>
  <c r="F565" i="79"/>
  <c r="E565" i="79"/>
  <c r="D565" i="79"/>
  <c r="C565" i="79"/>
  <c r="B565" i="79"/>
  <c r="AE564" i="79"/>
  <c r="R564" i="79"/>
  <c r="P564" i="79"/>
  <c r="T564" i="79" s="1"/>
  <c r="O564" i="79"/>
  <c r="N564" i="79"/>
  <c r="M564" i="79"/>
  <c r="L564" i="79"/>
  <c r="K564" i="79"/>
  <c r="J564" i="79"/>
  <c r="I564" i="79"/>
  <c r="H564" i="79"/>
  <c r="G564" i="79"/>
  <c r="F564" i="79"/>
  <c r="E564" i="79"/>
  <c r="D564" i="79"/>
  <c r="C564" i="79"/>
  <c r="B564" i="79"/>
  <c r="AE563" i="79"/>
  <c r="R563" i="79"/>
  <c r="P563" i="79"/>
  <c r="T563" i="79" s="1"/>
  <c r="O563" i="79"/>
  <c r="N563" i="79"/>
  <c r="M563" i="79"/>
  <c r="L563" i="79"/>
  <c r="K563" i="79"/>
  <c r="J563" i="79"/>
  <c r="I563" i="79"/>
  <c r="H563" i="79"/>
  <c r="G563" i="79"/>
  <c r="F563" i="79"/>
  <c r="E563" i="79"/>
  <c r="D563" i="79"/>
  <c r="C563" i="79"/>
  <c r="B563" i="79"/>
  <c r="AE562" i="79"/>
  <c r="R562" i="79"/>
  <c r="P562" i="79"/>
  <c r="T562" i="79" s="1"/>
  <c r="O562" i="79"/>
  <c r="N562" i="79"/>
  <c r="M562" i="79"/>
  <c r="L562" i="79"/>
  <c r="K562" i="79"/>
  <c r="J562" i="79"/>
  <c r="I562" i="79"/>
  <c r="H562" i="79"/>
  <c r="G562" i="79"/>
  <c r="F562" i="79"/>
  <c r="E562" i="79"/>
  <c r="D562" i="79"/>
  <c r="C562" i="79"/>
  <c r="B562" i="79"/>
  <c r="AE561" i="79"/>
  <c r="R561" i="79"/>
  <c r="P561" i="79"/>
  <c r="T561" i="79" s="1"/>
  <c r="O561" i="79"/>
  <c r="N561" i="79"/>
  <c r="M561" i="79"/>
  <c r="L561" i="79"/>
  <c r="K561" i="79"/>
  <c r="J561" i="79"/>
  <c r="I561" i="79"/>
  <c r="H561" i="79"/>
  <c r="G561" i="79"/>
  <c r="F561" i="79"/>
  <c r="E561" i="79"/>
  <c r="D561" i="79"/>
  <c r="C561" i="79"/>
  <c r="B561" i="79"/>
  <c r="AE560" i="79"/>
  <c r="R560" i="79"/>
  <c r="P560" i="79"/>
  <c r="T560" i="79" s="1"/>
  <c r="O560" i="79"/>
  <c r="N560" i="79"/>
  <c r="M560" i="79"/>
  <c r="L560" i="79"/>
  <c r="K560" i="79"/>
  <c r="J560" i="79"/>
  <c r="I560" i="79"/>
  <c r="H560" i="79"/>
  <c r="G560" i="79"/>
  <c r="F560" i="79"/>
  <c r="E560" i="79"/>
  <c r="D560" i="79"/>
  <c r="C560" i="79"/>
  <c r="B560" i="79"/>
  <c r="AE559" i="79"/>
  <c r="R559" i="79"/>
  <c r="P559" i="79"/>
  <c r="T559" i="79" s="1"/>
  <c r="O559" i="79"/>
  <c r="N559" i="79"/>
  <c r="M559" i="79"/>
  <c r="L559" i="79"/>
  <c r="K559" i="79"/>
  <c r="J559" i="79"/>
  <c r="I559" i="79"/>
  <c r="H559" i="79"/>
  <c r="G559" i="79"/>
  <c r="F559" i="79"/>
  <c r="E559" i="79"/>
  <c r="D559" i="79"/>
  <c r="C559" i="79"/>
  <c r="B559" i="79"/>
  <c r="AE558" i="79"/>
  <c r="R558" i="79"/>
  <c r="P558" i="79"/>
  <c r="T558" i="79" s="1"/>
  <c r="O558" i="79"/>
  <c r="N558" i="79"/>
  <c r="M558" i="79"/>
  <c r="L558" i="79"/>
  <c r="K558" i="79"/>
  <c r="J558" i="79"/>
  <c r="I558" i="79"/>
  <c r="H558" i="79"/>
  <c r="G558" i="79"/>
  <c r="F558" i="79"/>
  <c r="E558" i="79"/>
  <c r="D558" i="79"/>
  <c r="C558" i="79"/>
  <c r="B558" i="79"/>
  <c r="AE557" i="79"/>
  <c r="R557" i="79"/>
  <c r="P557" i="79"/>
  <c r="T557" i="79" s="1"/>
  <c r="O557" i="79"/>
  <c r="N557" i="79"/>
  <c r="M557" i="79"/>
  <c r="L557" i="79"/>
  <c r="K557" i="79"/>
  <c r="J557" i="79"/>
  <c r="I557" i="79"/>
  <c r="H557" i="79"/>
  <c r="G557" i="79"/>
  <c r="F557" i="79"/>
  <c r="E557" i="79"/>
  <c r="D557" i="79"/>
  <c r="C557" i="79"/>
  <c r="B557" i="79"/>
  <c r="AE556" i="79"/>
  <c r="R556" i="79"/>
  <c r="P556" i="79"/>
  <c r="T556" i="79" s="1"/>
  <c r="O556" i="79"/>
  <c r="N556" i="79"/>
  <c r="M556" i="79"/>
  <c r="L556" i="79"/>
  <c r="K556" i="79"/>
  <c r="J556" i="79"/>
  <c r="I556" i="79"/>
  <c r="H556" i="79"/>
  <c r="G556" i="79"/>
  <c r="F556" i="79"/>
  <c r="E556" i="79"/>
  <c r="D556" i="79"/>
  <c r="C556" i="79"/>
  <c r="B556" i="79"/>
  <c r="AE555" i="79"/>
  <c r="R555" i="79"/>
  <c r="P555" i="79"/>
  <c r="T555" i="79" s="1"/>
  <c r="O555" i="79"/>
  <c r="N555" i="79"/>
  <c r="M555" i="79"/>
  <c r="L555" i="79"/>
  <c r="K555" i="79"/>
  <c r="J555" i="79"/>
  <c r="I555" i="79"/>
  <c r="H555" i="79"/>
  <c r="G555" i="79"/>
  <c r="F555" i="79"/>
  <c r="E555" i="79"/>
  <c r="D555" i="79"/>
  <c r="C555" i="79"/>
  <c r="B555" i="79"/>
  <c r="AE554" i="79"/>
  <c r="R554" i="79"/>
  <c r="P554" i="79"/>
  <c r="T554" i="79" s="1"/>
  <c r="O554" i="79"/>
  <c r="N554" i="79"/>
  <c r="M554" i="79"/>
  <c r="L554" i="79"/>
  <c r="K554" i="79"/>
  <c r="J554" i="79"/>
  <c r="I554" i="79"/>
  <c r="H554" i="79"/>
  <c r="G554" i="79"/>
  <c r="F554" i="79"/>
  <c r="E554" i="79"/>
  <c r="D554" i="79"/>
  <c r="C554" i="79"/>
  <c r="B554" i="79"/>
  <c r="AE553" i="79"/>
  <c r="R553" i="79"/>
  <c r="P553" i="79"/>
  <c r="T553" i="79" s="1"/>
  <c r="O553" i="79"/>
  <c r="N553" i="79"/>
  <c r="M553" i="79"/>
  <c r="L553" i="79"/>
  <c r="K553" i="79"/>
  <c r="J553" i="79"/>
  <c r="I553" i="79"/>
  <c r="H553" i="79"/>
  <c r="G553" i="79"/>
  <c r="F553" i="79"/>
  <c r="E553" i="79"/>
  <c r="D553" i="79"/>
  <c r="C553" i="79"/>
  <c r="B553" i="79"/>
  <c r="AE552" i="79"/>
  <c r="R552" i="79"/>
  <c r="P552" i="79"/>
  <c r="T552" i="79" s="1"/>
  <c r="O552" i="79"/>
  <c r="N552" i="79"/>
  <c r="M552" i="79"/>
  <c r="L552" i="79"/>
  <c r="K552" i="79"/>
  <c r="J552" i="79"/>
  <c r="I552" i="79"/>
  <c r="H552" i="79"/>
  <c r="G552" i="79"/>
  <c r="F552" i="79"/>
  <c r="E552" i="79"/>
  <c r="D552" i="79"/>
  <c r="C552" i="79"/>
  <c r="B552" i="79"/>
  <c r="AE551" i="79"/>
  <c r="R551" i="79"/>
  <c r="P551" i="79"/>
  <c r="T551" i="79" s="1"/>
  <c r="O551" i="79"/>
  <c r="N551" i="79"/>
  <c r="M551" i="79"/>
  <c r="L551" i="79"/>
  <c r="K551" i="79"/>
  <c r="J551" i="79"/>
  <c r="I551" i="79"/>
  <c r="H551" i="79"/>
  <c r="G551" i="79"/>
  <c r="F551" i="79"/>
  <c r="E551" i="79"/>
  <c r="D551" i="79"/>
  <c r="C551" i="79"/>
  <c r="B551" i="79"/>
  <c r="AE550" i="79"/>
  <c r="R550" i="79"/>
  <c r="P550" i="79"/>
  <c r="T550" i="79" s="1"/>
  <c r="O550" i="79"/>
  <c r="N550" i="79"/>
  <c r="M550" i="79"/>
  <c r="L550" i="79"/>
  <c r="K550" i="79"/>
  <c r="J550" i="79"/>
  <c r="I550" i="79"/>
  <c r="H550" i="79"/>
  <c r="G550" i="79"/>
  <c r="F550" i="79"/>
  <c r="E550" i="79"/>
  <c r="D550" i="79"/>
  <c r="C550" i="79"/>
  <c r="B550" i="79"/>
  <c r="AE549" i="79"/>
  <c r="R549" i="79"/>
  <c r="P549" i="79"/>
  <c r="T549" i="79" s="1"/>
  <c r="O549" i="79"/>
  <c r="N549" i="79"/>
  <c r="M549" i="79"/>
  <c r="L549" i="79"/>
  <c r="K549" i="79"/>
  <c r="J549" i="79"/>
  <c r="I549" i="79"/>
  <c r="H549" i="79"/>
  <c r="G549" i="79"/>
  <c r="F549" i="79"/>
  <c r="E549" i="79"/>
  <c r="D549" i="79"/>
  <c r="C549" i="79"/>
  <c r="B549" i="79"/>
  <c r="AE548" i="79"/>
  <c r="R548" i="79"/>
  <c r="P548" i="79"/>
  <c r="T548" i="79" s="1"/>
  <c r="O548" i="79"/>
  <c r="N548" i="79"/>
  <c r="M548" i="79"/>
  <c r="L548" i="79"/>
  <c r="K548" i="79"/>
  <c r="J548" i="79"/>
  <c r="I548" i="79"/>
  <c r="H548" i="79"/>
  <c r="G548" i="79"/>
  <c r="F548" i="79"/>
  <c r="E548" i="79"/>
  <c r="D548" i="79"/>
  <c r="C548" i="79"/>
  <c r="B548" i="79"/>
  <c r="AE547" i="79"/>
  <c r="R547" i="79"/>
  <c r="P547" i="79"/>
  <c r="T547" i="79" s="1"/>
  <c r="O547" i="79"/>
  <c r="N547" i="79"/>
  <c r="M547" i="79"/>
  <c r="L547" i="79"/>
  <c r="K547" i="79"/>
  <c r="J547" i="79"/>
  <c r="I547" i="79"/>
  <c r="H547" i="79"/>
  <c r="G547" i="79"/>
  <c r="F547" i="79"/>
  <c r="E547" i="79"/>
  <c r="D547" i="79"/>
  <c r="C547" i="79"/>
  <c r="B547" i="79"/>
  <c r="AE546" i="79"/>
  <c r="R546" i="79"/>
  <c r="P546" i="79"/>
  <c r="T546" i="79" s="1"/>
  <c r="O546" i="79"/>
  <c r="N546" i="79"/>
  <c r="M546" i="79"/>
  <c r="L546" i="79"/>
  <c r="K546" i="79"/>
  <c r="J546" i="79"/>
  <c r="I546" i="79"/>
  <c r="H546" i="79"/>
  <c r="G546" i="79"/>
  <c r="F546" i="79"/>
  <c r="E546" i="79"/>
  <c r="D546" i="79"/>
  <c r="C546" i="79"/>
  <c r="B546" i="79"/>
  <c r="AE545" i="79"/>
  <c r="R545" i="79"/>
  <c r="P545" i="79"/>
  <c r="T545" i="79" s="1"/>
  <c r="O545" i="79"/>
  <c r="N545" i="79"/>
  <c r="M545" i="79"/>
  <c r="L545" i="79"/>
  <c r="K545" i="79"/>
  <c r="J545" i="79"/>
  <c r="I545" i="79"/>
  <c r="H545" i="79"/>
  <c r="G545" i="79"/>
  <c r="F545" i="79"/>
  <c r="E545" i="79"/>
  <c r="D545" i="79"/>
  <c r="C545" i="79"/>
  <c r="B545" i="79"/>
  <c r="AE544" i="79"/>
  <c r="R544" i="79"/>
  <c r="P544" i="79"/>
  <c r="T544" i="79" s="1"/>
  <c r="O544" i="79"/>
  <c r="N544" i="79"/>
  <c r="M544" i="79"/>
  <c r="L544" i="79"/>
  <c r="K544" i="79"/>
  <c r="J544" i="79"/>
  <c r="I544" i="79"/>
  <c r="H544" i="79"/>
  <c r="G544" i="79"/>
  <c r="F544" i="79"/>
  <c r="E544" i="79"/>
  <c r="D544" i="79"/>
  <c r="C544" i="79"/>
  <c r="B544" i="79"/>
  <c r="AE543" i="79"/>
  <c r="R543" i="79"/>
  <c r="P543" i="79"/>
  <c r="T543" i="79" s="1"/>
  <c r="O543" i="79"/>
  <c r="N543" i="79"/>
  <c r="M543" i="79"/>
  <c r="L543" i="79"/>
  <c r="K543" i="79"/>
  <c r="J543" i="79"/>
  <c r="I543" i="79"/>
  <c r="H543" i="79"/>
  <c r="G543" i="79"/>
  <c r="F543" i="79"/>
  <c r="E543" i="79"/>
  <c r="D543" i="79"/>
  <c r="C543" i="79"/>
  <c r="B543" i="79"/>
  <c r="AE542" i="79"/>
  <c r="R542" i="79"/>
  <c r="P542" i="79"/>
  <c r="T542" i="79" s="1"/>
  <c r="O542" i="79"/>
  <c r="N542" i="79"/>
  <c r="M542" i="79"/>
  <c r="L542" i="79"/>
  <c r="K542" i="79"/>
  <c r="J542" i="79"/>
  <c r="I542" i="79"/>
  <c r="H542" i="79"/>
  <c r="G542" i="79"/>
  <c r="F542" i="79"/>
  <c r="E542" i="79"/>
  <c r="D542" i="79"/>
  <c r="C542" i="79"/>
  <c r="B542" i="79"/>
  <c r="AE541" i="79"/>
  <c r="R541" i="79"/>
  <c r="P541" i="79"/>
  <c r="T541" i="79" s="1"/>
  <c r="O541" i="79"/>
  <c r="N541" i="79"/>
  <c r="M541" i="79"/>
  <c r="L541" i="79"/>
  <c r="K541" i="79"/>
  <c r="J541" i="79"/>
  <c r="I541" i="79"/>
  <c r="H541" i="79"/>
  <c r="G541" i="79"/>
  <c r="F541" i="79"/>
  <c r="E541" i="79"/>
  <c r="D541" i="79"/>
  <c r="C541" i="79"/>
  <c r="B541" i="79"/>
  <c r="AE540" i="79"/>
  <c r="R540" i="79"/>
  <c r="P540" i="79"/>
  <c r="T540" i="79" s="1"/>
  <c r="O540" i="79"/>
  <c r="N540" i="79"/>
  <c r="M540" i="79"/>
  <c r="L540" i="79"/>
  <c r="K540" i="79"/>
  <c r="J540" i="79"/>
  <c r="I540" i="79"/>
  <c r="H540" i="79"/>
  <c r="G540" i="79"/>
  <c r="F540" i="79"/>
  <c r="E540" i="79"/>
  <c r="D540" i="79"/>
  <c r="C540" i="79"/>
  <c r="B540" i="79"/>
  <c r="AE539" i="79"/>
  <c r="R539" i="79"/>
  <c r="P539" i="79"/>
  <c r="T539" i="79" s="1"/>
  <c r="O539" i="79"/>
  <c r="N539" i="79"/>
  <c r="M539" i="79"/>
  <c r="L539" i="79"/>
  <c r="K539" i="79"/>
  <c r="J539" i="79"/>
  <c r="I539" i="79"/>
  <c r="H539" i="79"/>
  <c r="G539" i="79"/>
  <c r="F539" i="79"/>
  <c r="E539" i="79"/>
  <c r="D539" i="79"/>
  <c r="C539" i="79"/>
  <c r="B539" i="79"/>
  <c r="AE538" i="79"/>
  <c r="R538" i="79"/>
  <c r="P538" i="79"/>
  <c r="T538" i="79" s="1"/>
  <c r="O538" i="79"/>
  <c r="N538" i="79"/>
  <c r="M538" i="79"/>
  <c r="L538" i="79"/>
  <c r="K538" i="79"/>
  <c r="J538" i="79"/>
  <c r="I538" i="79"/>
  <c r="H538" i="79"/>
  <c r="G538" i="79"/>
  <c r="F538" i="79"/>
  <c r="E538" i="79"/>
  <c r="D538" i="79"/>
  <c r="C538" i="79"/>
  <c r="B538" i="79"/>
  <c r="AE537" i="79"/>
  <c r="R537" i="79"/>
  <c r="P537" i="79"/>
  <c r="T537" i="79" s="1"/>
  <c r="O537" i="79"/>
  <c r="N537" i="79"/>
  <c r="M537" i="79"/>
  <c r="L537" i="79"/>
  <c r="K537" i="79"/>
  <c r="J537" i="79"/>
  <c r="I537" i="79"/>
  <c r="H537" i="79"/>
  <c r="G537" i="79"/>
  <c r="F537" i="79"/>
  <c r="E537" i="79"/>
  <c r="D537" i="79"/>
  <c r="C537" i="79"/>
  <c r="B537" i="79"/>
  <c r="AE536" i="79"/>
  <c r="R536" i="79"/>
  <c r="P536" i="79"/>
  <c r="T536" i="79" s="1"/>
  <c r="O536" i="79"/>
  <c r="N536" i="79"/>
  <c r="M536" i="79"/>
  <c r="L536" i="79"/>
  <c r="K536" i="79"/>
  <c r="J536" i="79"/>
  <c r="I536" i="79"/>
  <c r="H536" i="79"/>
  <c r="G536" i="79"/>
  <c r="F536" i="79"/>
  <c r="E536" i="79"/>
  <c r="D536" i="79"/>
  <c r="C536" i="79"/>
  <c r="B536" i="79"/>
  <c r="AE535" i="79"/>
  <c r="R535" i="79"/>
  <c r="P535" i="79"/>
  <c r="T535" i="79" s="1"/>
  <c r="O535" i="79"/>
  <c r="N535" i="79"/>
  <c r="M535" i="79"/>
  <c r="L535" i="79"/>
  <c r="K535" i="79"/>
  <c r="J535" i="79"/>
  <c r="I535" i="79"/>
  <c r="H535" i="79"/>
  <c r="G535" i="79"/>
  <c r="F535" i="79"/>
  <c r="E535" i="79"/>
  <c r="D535" i="79"/>
  <c r="C535" i="79"/>
  <c r="B535" i="79"/>
  <c r="AE534" i="79"/>
  <c r="R534" i="79"/>
  <c r="P534" i="79"/>
  <c r="T534" i="79" s="1"/>
  <c r="O534" i="79"/>
  <c r="N534" i="79"/>
  <c r="M534" i="79"/>
  <c r="L534" i="79"/>
  <c r="K534" i="79"/>
  <c r="J534" i="79"/>
  <c r="I534" i="79"/>
  <c r="H534" i="79"/>
  <c r="G534" i="79"/>
  <c r="F534" i="79"/>
  <c r="E534" i="79"/>
  <c r="D534" i="79"/>
  <c r="C534" i="79"/>
  <c r="B534" i="79"/>
  <c r="AE533" i="79"/>
  <c r="R533" i="79"/>
  <c r="P533" i="79"/>
  <c r="T533" i="79" s="1"/>
  <c r="O533" i="79"/>
  <c r="N533" i="79"/>
  <c r="M533" i="79"/>
  <c r="L533" i="79"/>
  <c r="K533" i="79"/>
  <c r="J533" i="79"/>
  <c r="I533" i="79"/>
  <c r="H533" i="79"/>
  <c r="G533" i="79"/>
  <c r="F533" i="79"/>
  <c r="E533" i="79"/>
  <c r="D533" i="79"/>
  <c r="C533" i="79"/>
  <c r="B533" i="79"/>
  <c r="AE532" i="79"/>
  <c r="R532" i="79"/>
  <c r="P532" i="79"/>
  <c r="T532" i="79" s="1"/>
  <c r="O532" i="79"/>
  <c r="N532" i="79"/>
  <c r="M532" i="79"/>
  <c r="L532" i="79"/>
  <c r="K532" i="79"/>
  <c r="J532" i="79"/>
  <c r="I532" i="79"/>
  <c r="H532" i="79"/>
  <c r="G532" i="79"/>
  <c r="F532" i="79"/>
  <c r="E532" i="79"/>
  <c r="D532" i="79"/>
  <c r="C532" i="79"/>
  <c r="B532" i="79"/>
  <c r="AE531" i="79"/>
  <c r="R531" i="79"/>
  <c r="P531" i="79"/>
  <c r="T531" i="79" s="1"/>
  <c r="O531" i="79"/>
  <c r="N531" i="79"/>
  <c r="M531" i="79"/>
  <c r="L531" i="79"/>
  <c r="K531" i="79"/>
  <c r="J531" i="79"/>
  <c r="I531" i="79"/>
  <c r="H531" i="79"/>
  <c r="G531" i="79"/>
  <c r="F531" i="79"/>
  <c r="E531" i="79"/>
  <c r="D531" i="79"/>
  <c r="C531" i="79"/>
  <c r="B531" i="79"/>
  <c r="AE530" i="79"/>
  <c r="R530" i="79"/>
  <c r="P530" i="79"/>
  <c r="T530" i="79" s="1"/>
  <c r="O530" i="79"/>
  <c r="N530" i="79"/>
  <c r="M530" i="79"/>
  <c r="L530" i="79"/>
  <c r="K530" i="79"/>
  <c r="J530" i="79"/>
  <c r="I530" i="79"/>
  <c r="H530" i="79"/>
  <c r="G530" i="79"/>
  <c r="F530" i="79"/>
  <c r="E530" i="79"/>
  <c r="D530" i="79"/>
  <c r="C530" i="79"/>
  <c r="B530" i="79"/>
  <c r="AE529" i="79"/>
  <c r="R529" i="79"/>
  <c r="P529" i="79"/>
  <c r="T529" i="79" s="1"/>
  <c r="O529" i="79"/>
  <c r="N529" i="79"/>
  <c r="M529" i="79"/>
  <c r="L529" i="79"/>
  <c r="K529" i="79"/>
  <c r="J529" i="79"/>
  <c r="I529" i="79"/>
  <c r="H529" i="79"/>
  <c r="G529" i="79"/>
  <c r="F529" i="79"/>
  <c r="E529" i="79"/>
  <c r="D529" i="79"/>
  <c r="C529" i="79"/>
  <c r="B529" i="79"/>
  <c r="AE528" i="79"/>
  <c r="R528" i="79"/>
  <c r="P528" i="79"/>
  <c r="T528" i="79" s="1"/>
  <c r="O528" i="79"/>
  <c r="N528" i="79"/>
  <c r="M528" i="79"/>
  <c r="L528" i="79"/>
  <c r="K528" i="79"/>
  <c r="J528" i="79"/>
  <c r="I528" i="79"/>
  <c r="H528" i="79"/>
  <c r="G528" i="79"/>
  <c r="F528" i="79"/>
  <c r="E528" i="79"/>
  <c r="D528" i="79"/>
  <c r="C528" i="79"/>
  <c r="B528" i="79"/>
  <c r="AE527" i="79"/>
  <c r="R527" i="79"/>
  <c r="P527" i="79"/>
  <c r="T527" i="79" s="1"/>
  <c r="O527" i="79"/>
  <c r="N527" i="79"/>
  <c r="M527" i="79"/>
  <c r="L527" i="79"/>
  <c r="K527" i="79"/>
  <c r="J527" i="79"/>
  <c r="I527" i="79"/>
  <c r="H527" i="79"/>
  <c r="G527" i="79"/>
  <c r="F527" i="79"/>
  <c r="E527" i="79"/>
  <c r="D527" i="79"/>
  <c r="C527" i="79"/>
  <c r="B527" i="79"/>
  <c r="AE526" i="79"/>
  <c r="R526" i="79"/>
  <c r="P526" i="79"/>
  <c r="T526" i="79" s="1"/>
  <c r="O526" i="79"/>
  <c r="N526" i="79"/>
  <c r="M526" i="79"/>
  <c r="L526" i="79"/>
  <c r="K526" i="79"/>
  <c r="J526" i="79"/>
  <c r="I526" i="79"/>
  <c r="H526" i="79"/>
  <c r="G526" i="79"/>
  <c r="F526" i="79"/>
  <c r="E526" i="79"/>
  <c r="D526" i="79"/>
  <c r="C526" i="79"/>
  <c r="B526" i="79"/>
  <c r="AE525" i="79"/>
  <c r="R525" i="79"/>
  <c r="P525" i="79"/>
  <c r="T525" i="79" s="1"/>
  <c r="O525" i="79"/>
  <c r="N525" i="79"/>
  <c r="M525" i="79"/>
  <c r="L525" i="79"/>
  <c r="K525" i="79"/>
  <c r="J525" i="79"/>
  <c r="I525" i="79"/>
  <c r="H525" i="79"/>
  <c r="G525" i="79"/>
  <c r="F525" i="79"/>
  <c r="E525" i="79"/>
  <c r="D525" i="79"/>
  <c r="C525" i="79"/>
  <c r="B525" i="79"/>
  <c r="AE524" i="79"/>
  <c r="R524" i="79"/>
  <c r="P524" i="79"/>
  <c r="T524" i="79" s="1"/>
  <c r="O524" i="79"/>
  <c r="N524" i="79"/>
  <c r="M524" i="79"/>
  <c r="L524" i="79"/>
  <c r="K524" i="79"/>
  <c r="J524" i="79"/>
  <c r="I524" i="79"/>
  <c r="H524" i="79"/>
  <c r="G524" i="79"/>
  <c r="F524" i="79"/>
  <c r="E524" i="79"/>
  <c r="D524" i="79"/>
  <c r="C524" i="79"/>
  <c r="B524" i="79"/>
  <c r="AE523" i="79"/>
  <c r="R523" i="79"/>
  <c r="P523" i="79"/>
  <c r="T523" i="79" s="1"/>
  <c r="O523" i="79"/>
  <c r="N523" i="79"/>
  <c r="M523" i="79"/>
  <c r="L523" i="79"/>
  <c r="K523" i="79"/>
  <c r="J523" i="79"/>
  <c r="I523" i="79"/>
  <c r="H523" i="79"/>
  <c r="G523" i="79"/>
  <c r="F523" i="79"/>
  <c r="E523" i="79"/>
  <c r="D523" i="79"/>
  <c r="C523" i="79"/>
  <c r="B523" i="79"/>
  <c r="AE522" i="79"/>
  <c r="R522" i="79"/>
  <c r="P522" i="79"/>
  <c r="T522" i="79" s="1"/>
  <c r="O522" i="79"/>
  <c r="N522" i="79"/>
  <c r="M522" i="79"/>
  <c r="L522" i="79"/>
  <c r="K522" i="79"/>
  <c r="J522" i="79"/>
  <c r="I522" i="79"/>
  <c r="H522" i="79"/>
  <c r="G522" i="79"/>
  <c r="F522" i="79"/>
  <c r="E522" i="79"/>
  <c r="D522" i="79"/>
  <c r="C522" i="79"/>
  <c r="B522" i="79"/>
  <c r="AE521" i="79"/>
  <c r="R521" i="79"/>
  <c r="P521" i="79"/>
  <c r="T521" i="79" s="1"/>
  <c r="O521" i="79"/>
  <c r="N521" i="79"/>
  <c r="M521" i="79"/>
  <c r="L521" i="79"/>
  <c r="K521" i="79"/>
  <c r="J521" i="79"/>
  <c r="I521" i="79"/>
  <c r="H521" i="79"/>
  <c r="G521" i="79"/>
  <c r="F521" i="79"/>
  <c r="E521" i="79"/>
  <c r="D521" i="79"/>
  <c r="C521" i="79"/>
  <c r="B521" i="79"/>
  <c r="AE520" i="79"/>
  <c r="R520" i="79"/>
  <c r="P520" i="79"/>
  <c r="T520" i="79" s="1"/>
  <c r="O520" i="79"/>
  <c r="N520" i="79"/>
  <c r="M520" i="79"/>
  <c r="L520" i="79"/>
  <c r="K520" i="79"/>
  <c r="J520" i="79"/>
  <c r="I520" i="79"/>
  <c r="H520" i="79"/>
  <c r="G520" i="79"/>
  <c r="F520" i="79"/>
  <c r="E520" i="79"/>
  <c r="D520" i="79"/>
  <c r="C520" i="79"/>
  <c r="B520" i="79"/>
  <c r="AE519" i="79"/>
  <c r="R519" i="79"/>
  <c r="P519" i="79"/>
  <c r="T519" i="79" s="1"/>
  <c r="O519" i="79"/>
  <c r="N519" i="79"/>
  <c r="M519" i="79"/>
  <c r="L519" i="79"/>
  <c r="K519" i="79"/>
  <c r="J519" i="79"/>
  <c r="I519" i="79"/>
  <c r="H519" i="79"/>
  <c r="G519" i="79"/>
  <c r="F519" i="79"/>
  <c r="E519" i="79"/>
  <c r="D519" i="79"/>
  <c r="C519" i="79"/>
  <c r="B519" i="79"/>
  <c r="AE518" i="79"/>
  <c r="R518" i="79"/>
  <c r="P518" i="79"/>
  <c r="T518" i="79" s="1"/>
  <c r="O518" i="79"/>
  <c r="N518" i="79"/>
  <c r="M518" i="79"/>
  <c r="L518" i="79"/>
  <c r="K518" i="79"/>
  <c r="J518" i="79"/>
  <c r="I518" i="79"/>
  <c r="H518" i="79"/>
  <c r="G518" i="79"/>
  <c r="F518" i="79"/>
  <c r="E518" i="79"/>
  <c r="D518" i="79"/>
  <c r="C518" i="79"/>
  <c r="B518" i="79"/>
  <c r="AE517" i="79"/>
  <c r="R517" i="79"/>
  <c r="P517" i="79"/>
  <c r="T517" i="79" s="1"/>
  <c r="O517" i="79"/>
  <c r="N517" i="79"/>
  <c r="M517" i="79"/>
  <c r="L517" i="79"/>
  <c r="K517" i="79"/>
  <c r="J517" i="79"/>
  <c r="I517" i="79"/>
  <c r="H517" i="79"/>
  <c r="G517" i="79"/>
  <c r="F517" i="79"/>
  <c r="E517" i="79"/>
  <c r="D517" i="79"/>
  <c r="C517" i="79"/>
  <c r="B517" i="79"/>
  <c r="AE516" i="79"/>
  <c r="R516" i="79"/>
  <c r="P516" i="79"/>
  <c r="T516" i="79" s="1"/>
  <c r="O516" i="79"/>
  <c r="N516" i="79"/>
  <c r="M516" i="79"/>
  <c r="L516" i="79"/>
  <c r="K516" i="79"/>
  <c r="J516" i="79"/>
  <c r="I516" i="79"/>
  <c r="H516" i="79"/>
  <c r="G516" i="79"/>
  <c r="F516" i="79"/>
  <c r="E516" i="79"/>
  <c r="D516" i="79"/>
  <c r="C516" i="79"/>
  <c r="B516" i="79"/>
  <c r="AE515" i="79"/>
  <c r="R515" i="79"/>
  <c r="P515" i="79"/>
  <c r="T515" i="79" s="1"/>
  <c r="O515" i="79"/>
  <c r="N515" i="79"/>
  <c r="M515" i="79"/>
  <c r="L515" i="79"/>
  <c r="K515" i="79"/>
  <c r="J515" i="79"/>
  <c r="I515" i="79"/>
  <c r="H515" i="79"/>
  <c r="G515" i="79"/>
  <c r="F515" i="79"/>
  <c r="E515" i="79"/>
  <c r="D515" i="79"/>
  <c r="C515" i="79"/>
  <c r="B515" i="79"/>
  <c r="AE514" i="79"/>
  <c r="R514" i="79"/>
  <c r="P514" i="79"/>
  <c r="T514" i="79" s="1"/>
  <c r="O514" i="79"/>
  <c r="N514" i="79"/>
  <c r="M514" i="79"/>
  <c r="L514" i="79"/>
  <c r="K514" i="79"/>
  <c r="J514" i="79"/>
  <c r="I514" i="79"/>
  <c r="H514" i="79"/>
  <c r="G514" i="79"/>
  <c r="F514" i="79"/>
  <c r="E514" i="79"/>
  <c r="D514" i="79"/>
  <c r="C514" i="79"/>
  <c r="B514" i="79"/>
  <c r="AE513" i="79"/>
  <c r="R513" i="79"/>
  <c r="P513" i="79"/>
  <c r="T513" i="79" s="1"/>
  <c r="O513" i="79"/>
  <c r="N513" i="79"/>
  <c r="M513" i="79"/>
  <c r="L513" i="79"/>
  <c r="K513" i="79"/>
  <c r="J513" i="79"/>
  <c r="I513" i="79"/>
  <c r="H513" i="79"/>
  <c r="G513" i="79"/>
  <c r="F513" i="79"/>
  <c r="E513" i="79"/>
  <c r="D513" i="79"/>
  <c r="C513" i="79"/>
  <c r="B513" i="79"/>
  <c r="AE512" i="79"/>
  <c r="R512" i="79"/>
  <c r="P512" i="79"/>
  <c r="T512" i="79" s="1"/>
  <c r="O512" i="79"/>
  <c r="N512" i="79"/>
  <c r="M512" i="79"/>
  <c r="L512" i="79"/>
  <c r="K512" i="79"/>
  <c r="J512" i="79"/>
  <c r="I512" i="79"/>
  <c r="H512" i="79"/>
  <c r="G512" i="79"/>
  <c r="F512" i="79"/>
  <c r="E512" i="79"/>
  <c r="D512" i="79"/>
  <c r="C512" i="79"/>
  <c r="B512" i="79"/>
  <c r="AE511" i="79"/>
  <c r="R511" i="79"/>
  <c r="P511" i="79"/>
  <c r="T511" i="79" s="1"/>
  <c r="O511" i="79"/>
  <c r="N511" i="79"/>
  <c r="M511" i="79"/>
  <c r="L511" i="79"/>
  <c r="K511" i="79"/>
  <c r="J511" i="79"/>
  <c r="I511" i="79"/>
  <c r="H511" i="79"/>
  <c r="G511" i="79"/>
  <c r="F511" i="79"/>
  <c r="E511" i="79"/>
  <c r="D511" i="79"/>
  <c r="C511" i="79"/>
  <c r="B511" i="79"/>
  <c r="AE510" i="79"/>
  <c r="R510" i="79"/>
  <c r="P510" i="79"/>
  <c r="T510" i="79" s="1"/>
  <c r="O510" i="79"/>
  <c r="N510" i="79"/>
  <c r="M510" i="79"/>
  <c r="L510" i="79"/>
  <c r="K510" i="79"/>
  <c r="J510" i="79"/>
  <c r="I510" i="79"/>
  <c r="H510" i="79"/>
  <c r="G510" i="79"/>
  <c r="F510" i="79"/>
  <c r="E510" i="79"/>
  <c r="D510" i="79"/>
  <c r="C510" i="79"/>
  <c r="B510" i="79"/>
  <c r="AE509" i="79"/>
  <c r="R509" i="79"/>
  <c r="P509" i="79"/>
  <c r="T509" i="79" s="1"/>
  <c r="O509" i="79"/>
  <c r="N509" i="79"/>
  <c r="M509" i="79"/>
  <c r="L509" i="79"/>
  <c r="K509" i="79"/>
  <c r="J509" i="79"/>
  <c r="I509" i="79"/>
  <c r="H509" i="79"/>
  <c r="G509" i="79"/>
  <c r="F509" i="79"/>
  <c r="E509" i="79"/>
  <c r="D509" i="79"/>
  <c r="C509" i="79"/>
  <c r="B509" i="79"/>
  <c r="AE508" i="79"/>
  <c r="R508" i="79"/>
  <c r="P508" i="79"/>
  <c r="T508" i="79" s="1"/>
  <c r="O508" i="79"/>
  <c r="N508" i="79"/>
  <c r="M508" i="79"/>
  <c r="L508" i="79"/>
  <c r="K508" i="79"/>
  <c r="J508" i="79"/>
  <c r="I508" i="79"/>
  <c r="H508" i="79"/>
  <c r="G508" i="79"/>
  <c r="F508" i="79"/>
  <c r="E508" i="79"/>
  <c r="D508" i="79"/>
  <c r="C508" i="79"/>
  <c r="B508" i="79"/>
  <c r="AE507" i="79"/>
  <c r="R507" i="79"/>
  <c r="P507" i="79"/>
  <c r="T507" i="79" s="1"/>
  <c r="O507" i="79"/>
  <c r="N507" i="79"/>
  <c r="M507" i="79"/>
  <c r="L507" i="79"/>
  <c r="K507" i="79"/>
  <c r="J507" i="79"/>
  <c r="I507" i="79"/>
  <c r="H507" i="79"/>
  <c r="G507" i="79"/>
  <c r="F507" i="79"/>
  <c r="E507" i="79"/>
  <c r="D507" i="79"/>
  <c r="C507" i="79"/>
  <c r="B507" i="79"/>
  <c r="AE506" i="79"/>
  <c r="R506" i="79"/>
  <c r="P506" i="79"/>
  <c r="T506" i="79" s="1"/>
  <c r="O506" i="79"/>
  <c r="N506" i="79"/>
  <c r="M506" i="79"/>
  <c r="L506" i="79"/>
  <c r="K506" i="79"/>
  <c r="J506" i="79"/>
  <c r="I506" i="79"/>
  <c r="H506" i="79"/>
  <c r="G506" i="79"/>
  <c r="F506" i="79"/>
  <c r="E506" i="79"/>
  <c r="D506" i="79"/>
  <c r="C506" i="79"/>
  <c r="B506" i="79"/>
  <c r="AE505" i="79"/>
  <c r="R505" i="79"/>
  <c r="P505" i="79"/>
  <c r="T505" i="79" s="1"/>
  <c r="O505" i="79"/>
  <c r="N505" i="79"/>
  <c r="M505" i="79"/>
  <c r="L505" i="79"/>
  <c r="K505" i="79"/>
  <c r="J505" i="79"/>
  <c r="I505" i="79"/>
  <c r="H505" i="79"/>
  <c r="G505" i="79"/>
  <c r="F505" i="79"/>
  <c r="E505" i="79"/>
  <c r="D505" i="79"/>
  <c r="C505" i="79"/>
  <c r="B505" i="79"/>
  <c r="AE504" i="79"/>
  <c r="R504" i="79"/>
  <c r="P504" i="79"/>
  <c r="T504" i="79" s="1"/>
  <c r="O504" i="79"/>
  <c r="N504" i="79"/>
  <c r="M504" i="79"/>
  <c r="L504" i="79"/>
  <c r="K504" i="79"/>
  <c r="J504" i="79"/>
  <c r="I504" i="79"/>
  <c r="H504" i="79"/>
  <c r="G504" i="79"/>
  <c r="F504" i="79"/>
  <c r="E504" i="79"/>
  <c r="D504" i="79"/>
  <c r="C504" i="79"/>
  <c r="B504" i="79"/>
  <c r="AE503" i="79"/>
  <c r="R503" i="79"/>
  <c r="P503" i="79"/>
  <c r="T503" i="79" s="1"/>
  <c r="O503" i="79"/>
  <c r="N503" i="79"/>
  <c r="M503" i="79"/>
  <c r="L503" i="79"/>
  <c r="K503" i="79"/>
  <c r="J503" i="79"/>
  <c r="I503" i="79"/>
  <c r="H503" i="79"/>
  <c r="G503" i="79"/>
  <c r="F503" i="79"/>
  <c r="E503" i="79"/>
  <c r="D503" i="79"/>
  <c r="C503" i="79"/>
  <c r="B503" i="79"/>
  <c r="AE502" i="79"/>
  <c r="R502" i="79"/>
  <c r="P502" i="79"/>
  <c r="T502" i="79" s="1"/>
  <c r="O502" i="79"/>
  <c r="N502" i="79"/>
  <c r="M502" i="79"/>
  <c r="L502" i="79"/>
  <c r="K502" i="79"/>
  <c r="J502" i="79"/>
  <c r="I502" i="79"/>
  <c r="H502" i="79"/>
  <c r="G502" i="79"/>
  <c r="F502" i="79"/>
  <c r="E502" i="79"/>
  <c r="D502" i="79"/>
  <c r="C502" i="79"/>
  <c r="B502" i="79"/>
  <c r="AE501" i="79"/>
  <c r="R501" i="79"/>
  <c r="P501" i="79"/>
  <c r="T501" i="79" s="1"/>
  <c r="O501" i="79"/>
  <c r="N501" i="79"/>
  <c r="M501" i="79"/>
  <c r="L501" i="79"/>
  <c r="K501" i="79"/>
  <c r="J501" i="79"/>
  <c r="I501" i="79"/>
  <c r="H501" i="79"/>
  <c r="G501" i="79"/>
  <c r="F501" i="79"/>
  <c r="E501" i="79"/>
  <c r="D501" i="79"/>
  <c r="C501" i="79"/>
  <c r="B501" i="79"/>
  <c r="AE500" i="79"/>
  <c r="R500" i="79"/>
  <c r="P500" i="79"/>
  <c r="T500" i="79" s="1"/>
  <c r="O500" i="79"/>
  <c r="N500" i="79"/>
  <c r="M500" i="79"/>
  <c r="L500" i="79"/>
  <c r="K500" i="79"/>
  <c r="J500" i="79"/>
  <c r="I500" i="79"/>
  <c r="H500" i="79"/>
  <c r="G500" i="79"/>
  <c r="F500" i="79"/>
  <c r="E500" i="79"/>
  <c r="D500" i="79"/>
  <c r="C500" i="79"/>
  <c r="B500" i="79"/>
  <c r="AE499" i="79"/>
  <c r="R499" i="79"/>
  <c r="P499" i="79"/>
  <c r="T499" i="79" s="1"/>
  <c r="O499" i="79"/>
  <c r="N499" i="79"/>
  <c r="M499" i="79"/>
  <c r="L499" i="79"/>
  <c r="K499" i="79"/>
  <c r="J499" i="79"/>
  <c r="I499" i="79"/>
  <c r="H499" i="79"/>
  <c r="G499" i="79"/>
  <c r="F499" i="79"/>
  <c r="E499" i="79"/>
  <c r="D499" i="79"/>
  <c r="C499" i="79"/>
  <c r="B499" i="79"/>
  <c r="AE498" i="79"/>
  <c r="R498" i="79"/>
  <c r="P498" i="79"/>
  <c r="T498" i="79" s="1"/>
  <c r="O498" i="79"/>
  <c r="N498" i="79"/>
  <c r="M498" i="79"/>
  <c r="L498" i="79"/>
  <c r="K498" i="79"/>
  <c r="J498" i="79"/>
  <c r="I498" i="79"/>
  <c r="H498" i="79"/>
  <c r="G498" i="79"/>
  <c r="F498" i="79"/>
  <c r="E498" i="79"/>
  <c r="D498" i="79"/>
  <c r="C498" i="79"/>
  <c r="B498" i="79"/>
  <c r="AE497" i="79"/>
  <c r="R497" i="79"/>
  <c r="P497" i="79"/>
  <c r="T497" i="79" s="1"/>
  <c r="O497" i="79"/>
  <c r="N497" i="79"/>
  <c r="M497" i="79"/>
  <c r="L497" i="79"/>
  <c r="K497" i="79"/>
  <c r="J497" i="79"/>
  <c r="I497" i="79"/>
  <c r="H497" i="79"/>
  <c r="G497" i="79"/>
  <c r="F497" i="79"/>
  <c r="E497" i="79"/>
  <c r="D497" i="79"/>
  <c r="C497" i="79"/>
  <c r="B497" i="79"/>
  <c r="AE496" i="79"/>
  <c r="R496" i="79"/>
  <c r="P496" i="79"/>
  <c r="T496" i="79" s="1"/>
  <c r="O496" i="79"/>
  <c r="N496" i="79"/>
  <c r="M496" i="79"/>
  <c r="L496" i="79"/>
  <c r="K496" i="79"/>
  <c r="J496" i="79"/>
  <c r="I496" i="79"/>
  <c r="H496" i="79"/>
  <c r="G496" i="79"/>
  <c r="F496" i="79"/>
  <c r="E496" i="79"/>
  <c r="D496" i="79"/>
  <c r="C496" i="79"/>
  <c r="B496" i="79"/>
  <c r="AE495" i="79"/>
  <c r="R495" i="79"/>
  <c r="P495" i="79"/>
  <c r="T495" i="79" s="1"/>
  <c r="O495" i="79"/>
  <c r="N495" i="79"/>
  <c r="M495" i="79"/>
  <c r="L495" i="79"/>
  <c r="K495" i="79"/>
  <c r="J495" i="79"/>
  <c r="I495" i="79"/>
  <c r="H495" i="79"/>
  <c r="G495" i="79"/>
  <c r="F495" i="79"/>
  <c r="E495" i="79"/>
  <c r="D495" i="79"/>
  <c r="C495" i="79"/>
  <c r="B495" i="79"/>
  <c r="AE494" i="79"/>
  <c r="R494" i="79"/>
  <c r="P494" i="79"/>
  <c r="T494" i="79" s="1"/>
  <c r="O494" i="79"/>
  <c r="N494" i="79"/>
  <c r="M494" i="79"/>
  <c r="L494" i="79"/>
  <c r="K494" i="79"/>
  <c r="J494" i="79"/>
  <c r="I494" i="79"/>
  <c r="H494" i="79"/>
  <c r="G494" i="79"/>
  <c r="F494" i="79"/>
  <c r="E494" i="79"/>
  <c r="D494" i="79"/>
  <c r="C494" i="79"/>
  <c r="B494" i="79"/>
  <c r="AE493" i="79"/>
  <c r="R493" i="79"/>
  <c r="P493" i="79"/>
  <c r="T493" i="79" s="1"/>
  <c r="O493" i="79"/>
  <c r="N493" i="79"/>
  <c r="M493" i="79"/>
  <c r="L493" i="79"/>
  <c r="K493" i="79"/>
  <c r="J493" i="79"/>
  <c r="I493" i="79"/>
  <c r="H493" i="79"/>
  <c r="G493" i="79"/>
  <c r="F493" i="79"/>
  <c r="E493" i="79"/>
  <c r="D493" i="79"/>
  <c r="C493" i="79"/>
  <c r="B493" i="79"/>
  <c r="AE492" i="79"/>
  <c r="R492" i="79"/>
  <c r="P492" i="79"/>
  <c r="T492" i="79" s="1"/>
  <c r="O492" i="79"/>
  <c r="N492" i="79"/>
  <c r="M492" i="79"/>
  <c r="L492" i="79"/>
  <c r="K492" i="79"/>
  <c r="J492" i="79"/>
  <c r="I492" i="79"/>
  <c r="H492" i="79"/>
  <c r="G492" i="79"/>
  <c r="F492" i="79"/>
  <c r="E492" i="79"/>
  <c r="D492" i="79"/>
  <c r="C492" i="79"/>
  <c r="B492" i="79"/>
  <c r="AE491" i="79"/>
  <c r="R491" i="79"/>
  <c r="P491" i="79"/>
  <c r="T491" i="79" s="1"/>
  <c r="O491" i="79"/>
  <c r="N491" i="79"/>
  <c r="M491" i="79"/>
  <c r="L491" i="79"/>
  <c r="K491" i="79"/>
  <c r="J491" i="79"/>
  <c r="I491" i="79"/>
  <c r="H491" i="79"/>
  <c r="G491" i="79"/>
  <c r="F491" i="79"/>
  <c r="E491" i="79"/>
  <c r="D491" i="79"/>
  <c r="C491" i="79"/>
  <c r="B491" i="79"/>
  <c r="AE490" i="79"/>
  <c r="R490" i="79"/>
  <c r="P490" i="79"/>
  <c r="T490" i="79" s="1"/>
  <c r="O490" i="79"/>
  <c r="N490" i="79"/>
  <c r="M490" i="79"/>
  <c r="L490" i="79"/>
  <c r="K490" i="79"/>
  <c r="J490" i="79"/>
  <c r="I490" i="79"/>
  <c r="H490" i="79"/>
  <c r="G490" i="79"/>
  <c r="F490" i="79"/>
  <c r="E490" i="79"/>
  <c r="D490" i="79"/>
  <c r="C490" i="79"/>
  <c r="B490" i="79"/>
  <c r="AE489" i="79"/>
  <c r="R489" i="79"/>
  <c r="P489" i="79"/>
  <c r="T489" i="79" s="1"/>
  <c r="O489" i="79"/>
  <c r="N489" i="79"/>
  <c r="M489" i="79"/>
  <c r="L489" i="79"/>
  <c r="K489" i="79"/>
  <c r="J489" i="79"/>
  <c r="I489" i="79"/>
  <c r="H489" i="79"/>
  <c r="G489" i="79"/>
  <c r="F489" i="79"/>
  <c r="E489" i="79"/>
  <c r="D489" i="79"/>
  <c r="C489" i="79"/>
  <c r="B489" i="79"/>
  <c r="AE488" i="79"/>
  <c r="R488" i="79"/>
  <c r="P488" i="79"/>
  <c r="T488" i="79" s="1"/>
  <c r="O488" i="79"/>
  <c r="N488" i="79"/>
  <c r="M488" i="79"/>
  <c r="L488" i="79"/>
  <c r="K488" i="79"/>
  <c r="J488" i="79"/>
  <c r="I488" i="79"/>
  <c r="H488" i="79"/>
  <c r="G488" i="79"/>
  <c r="F488" i="79"/>
  <c r="E488" i="79"/>
  <c r="D488" i="79"/>
  <c r="C488" i="79"/>
  <c r="B488" i="79"/>
  <c r="AE487" i="79"/>
  <c r="R487" i="79"/>
  <c r="P487" i="79"/>
  <c r="T487" i="79" s="1"/>
  <c r="O487" i="79"/>
  <c r="N487" i="79"/>
  <c r="M487" i="79"/>
  <c r="L487" i="79"/>
  <c r="K487" i="79"/>
  <c r="J487" i="79"/>
  <c r="I487" i="79"/>
  <c r="H487" i="79"/>
  <c r="G487" i="79"/>
  <c r="F487" i="79"/>
  <c r="E487" i="79"/>
  <c r="D487" i="79"/>
  <c r="C487" i="79"/>
  <c r="B487" i="79"/>
  <c r="AE486" i="79"/>
  <c r="R486" i="79"/>
  <c r="P486" i="79"/>
  <c r="T486" i="79" s="1"/>
  <c r="O486" i="79"/>
  <c r="N486" i="79"/>
  <c r="M486" i="79"/>
  <c r="L486" i="79"/>
  <c r="K486" i="79"/>
  <c r="J486" i="79"/>
  <c r="I486" i="79"/>
  <c r="H486" i="79"/>
  <c r="G486" i="79"/>
  <c r="F486" i="79"/>
  <c r="E486" i="79"/>
  <c r="D486" i="79"/>
  <c r="C486" i="79"/>
  <c r="B486" i="79"/>
  <c r="AE485" i="79"/>
  <c r="R485" i="79"/>
  <c r="P485" i="79"/>
  <c r="T485" i="79" s="1"/>
  <c r="O485" i="79"/>
  <c r="N485" i="79"/>
  <c r="M485" i="79"/>
  <c r="L485" i="79"/>
  <c r="K485" i="79"/>
  <c r="J485" i="79"/>
  <c r="I485" i="79"/>
  <c r="H485" i="79"/>
  <c r="G485" i="79"/>
  <c r="F485" i="79"/>
  <c r="E485" i="79"/>
  <c r="D485" i="79"/>
  <c r="C485" i="79"/>
  <c r="B485" i="79"/>
  <c r="AE484" i="79"/>
  <c r="R484" i="79"/>
  <c r="P484" i="79"/>
  <c r="T484" i="79" s="1"/>
  <c r="O484" i="79"/>
  <c r="N484" i="79"/>
  <c r="M484" i="79"/>
  <c r="L484" i="79"/>
  <c r="K484" i="79"/>
  <c r="J484" i="79"/>
  <c r="I484" i="79"/>
  <c r="H484" i="79"/>
  <c r="G484" i="79"/>
  <c r="F484" i="79"/>
  <c r="E484" i="79"/>
  <c r="D484" i="79"/>
  <c r="C484" i="79"/>
  <c r="B484" i="79"/>
  <c r="AE483" i="79"/>
  <c r="R483" i="79"/>
  <c r="P483" i="79"/>
  <c r="T483" i="79" s="1"/>
  <c r="O483" i="79"/>
  <c r="N483" i="79"/>
  <c r="M483" i="79"/>
  <c r="L483" i="79"/>
  <c r="K483" i="79"/>
  <c r="J483" i="79"/>
  <c r="I483" i="79"/>
  <c r="H483" i="79"/>
  <c r="G483" i="79"/>
  <c r="F483" i="79"/>
  <c r="E483" i="79"/>
  <c r="D483" i="79"/>
  <c r="C483" i="79"/>
  <c r="B483" i="79"/>
  <c r="AE482" i="79"/>
  <c r="R482" i="79"/>
  <c r="P482" i="79"/>
  <c r="T482" i="79" s="1"/>
  <c r="O482" i="79"/>
  <c r="N482" i="79"/>
  <c r="M482" i="79"/>
  <c r="L482" i="79"/>
  <c r="K482" i="79"/>
  <c r="J482" i="79"/>
  <c r="I482" i="79"/>
  <c r="H482" i="79"/>
  <c r="G482" i="79"/>
  <c r="F482" i="79"/>
  <c r="E482" i="79"/>
  <c r="D482" i="79"/>
  <c r="C482" i="79"/>
  <c r="B482" i="79"/>
  <c r="AE481" i="79"/>
  <c r="R481" i="79"/>
  <c r="P481" i="79"/>
  <c r="T481" i="79" s="1"/>
  <c r="O481" i="79"/>
  <c r="N481" i="79"/>
  <c r="M481" i="79"/>
  <c r="L481" i="79"/>
  <c r="K481" i="79"/>
  <c r="J481" i="79"/>
  <c r="I481" i="79"/>
  <c r="H481" i="79"/>
  <c r="G481" i="79"/>
  <c r="F481" i="79"/>
  <c r="E481" i="79"/>
  <c r="D481" i="79"/>
  <c r="C481" i="79"/>
  <c r="B481" i="79"/>
  <c r="AE480" i="79"/>
  <c r="R480" i="79"/>
  <c r="P480" i="79"/>
  <c r="T480" i="79" s="1"/>
  <c r="O480" i="79"/>
  <c r="N480" i="79"/>
  <c r="M480" i="79"/>
  <c r="L480" i="79"/>
  <c r="K480" i="79"/>
  <c r="J480" i="79"/>
  <c r="I480" i="79"/>
  <c r="H480" i="79"/>
  <c r="G480" i="79"/>
  <c r="F480" i="79"/>
  <c r="E480" i="79"/>
  <c r="D480" i="79"/>
  <c r="C480" i="79"/>
  <c r="B480" i="79"/>
  <c r="AE479" i="79"/>
  <c r="R479" i="79"/>
  <c r="P479" i="79"/>
  <c r="T479" i="79" s="1"/>
  <c r="O479" i="79"/>
  <c r="N479" i="79"/>
  <c r="M479" i="79"/>
  <c r="L479" i="79"/>
  <c r="K479" i="79"/>
  <c r="J479" i="79"/>
  <c r="I479" i="79"/>
  <c r="H479" i="79"/>
  <c r="G479" i="79"/>
  <c r="F479" i="79"/>
  <c r="E479" i="79"/>
  <c r="D479" i="79"/>
  <c r="C479" i="79"/>
  <c r="B479" i="79"/>
  <c r="AE478" i="79"/>
  <c r="R478" i="79"/>
  <c r="P478" i="79"/>
  <c r="T478" i="79" s="1"/>
  <c r="O478" i="79"/>
  <c r="N478" i="79"/>
  <c r="M478" i="79"/>
  <c r="L478" i="79"/>
  <c r="K478" i="79"/>
  <c r="J478" i="79"/>
  <c r="I478" i="79"/>
  <c r="H478" i="79"/>
  <c r="G478" i="79"/>
  <c r="F478" i="79"/>
  <c r="E478" i="79"/>
  <c r="D478" i="79"/>
  <c r="C478" i="79"/>
  <c r="B478" i="79"/>
  <c r="AE477" i="79"/>
  <c r="R477" i="79"/>
  <c r="P477" i="79"/>
  <c r="T477" i="79" s="1"/>
  <c r="O477" i="79"/>
  <c r="N477" i="79"/>
  <c r="M477" i="79"/>
  <c r="L477" i="79"/>
  <c r="K477" i="79"/>
  <c r="J477" i="79"/>
  <c r="I477" i="79"/>
  <c r="H477" i="79"/>
  <c r="G477" i="79"/>
  <c r="F477" i="79"/>
  <c r="E477" i="79"/>
  <c r="D477" i="79"/>
  <c r="C477" i="79"/>
  <c r="B477" i="79"/>
  <c r="AE476" i="79"/>
  <c r="R476" i="79"/>
  <c r="P476" i="79"/>
  <c r="T476" i="79" s="1"/>
  <c r="O476" i="79"/>
  <c r="N476" i="79"/>
  <c r="M476" i="79"/>
  <c r="L476" i="79"/>
  <c r="K476" i="79"/>
  <c r="J476" i="79"/>
  <c r="I476" i="79"/>
  <c r="H476" i="79"/>
  <c r="G476" i="79"/>
  <c r="F476" i="79"/>
  <c r="E476" i="79"/>
  <c r="D476" i="79"/>
  <c r="C476" i="79"/>
  <c r="B476" i="79"/>
  <c r="AE475" i="79"/>
  <c r="R475" i="79"/>
  <c r="P475" i="79"/>
  <c r="T475" i="79" s="1"/>
  <c r="O475" i="79"/>
  <c r="N475" i="79"/>
  <c r="M475" i="79"/>
  <c r="L475" i="79"/>
  <c r="K475" i="79"/>
  <c r="J475" i="79"/>
  <c r="I475" i="79"/>
  <c r="H475" i="79"/>
  <c r="G475" i="79"/>
  <c r="F475" i="79"/>
  <c r="E475" i="79"/>
  <c r="D475" i="79"/>
  <c r="C475" i="79"/>
  <c r="B475" i="79"/>
  <c r="AE474" i="79"/>
  <c r="R474" i="79"/>
  <c r="P474" i="79"/>
  <c r="T474" i="79" s="1"/>
  <c r="O474" i="79"/>
  <c r="N474" i="79"/>
  <c r="M474" i="79"/>
  <c r="L474" i="79"/>
  <c r="K474" i="79"/>
  <c r="J474" i="79"/>
  <c r="I474" i="79"/>
  <c r="H474" i="79"/>
  <c r="G474" i="79"/>
  <c r="F474" i="79"/>
  <c r="E474" i="79"/>
  <c r="D474" i="79"/>
  <c r="C474" i="79"/>
  <c r="B474" i="79"/>
  <c r="AE473" i="79"/>
  <c r="R473" i="79"/>
  <c r="P473" i="79"/>
  <c r="T473" i="79" s="1"/>
  <c r="O473" i="79"/>
  <c r="N473" i="79"/>
  <c r="M473" i="79"/>
  <c r="L473" i="79"/>
  <c r="K473" i="79"/>
  <c r="J473" i="79"/>
  <c r="I473" i="79"/>
  <c r="H473" i="79"/>
  <c r="G473" i="79"/>
  <c r="F473" i="79"/>
  <c r="E473" i="79"/>
  <c r="D473" i="79"/>
  <c r="C473" i="79"/>
  <c r="B473" i="79"/>
  <c r="AE472" i="79"/>
  <c r="R472" i="79"/>
  <c r="P472" i="79"/>
  <c r="T472" i="79" s="1"/>
  <c r="O472" i="79"/>
  <c r="N472" i="79"/>
  <c r="M472" i="79"/>
  <c r="L472" i="79"/>
  <c r="K472" i="79"/>
  <c r="J472" i="79"/>
  <c r="I472" i="79"/>
  <c r="H472" i="79"/>
  <c r="G472" i="79"/>
  <c r="F472" i="79"/>
  <c r="E472" i="79"/>
  <c r="D472" i="79"/>
  <c r="C472" i="79"/>
  <c r="B472" i="79"/>
  <c r="AE471" i="79"/>
  <c r="R471" i="79"/>
  <c r="P471" i="79"/>
  <c r="T471" i="79" s="1"/>
  <c r="O471" i="79"/>
  <c r="N471" i="79"/>
  <c r="M471" i="79"/>
  <c r="L471" i="79"/>
  <c r="K471" i="79"/>
  <c r="J471" i="79"/>
  <c r="I471" i="79"/>
  <c r="H471" i="79"/>
  <c r="G471" i="79"/>
  <c r="F471" i="79"/>
  <c r="E471" i="79"/>
  <c r="D471" i="79"/>
  <c r="C471" i="79"/>
  <c r="B471" i="79"/>
  <c r="AE470" i="79"/>
  <c r="R470" i="79"/>
  <c r="P470" i="79"/>
  <c r="T470" i="79" s="1"/>
  <c r="O470" i="79"/>
  <c r="N470" i="79"/>
  <c r="M470" i="79"/>
  <c r="L470" i="79"/>
  <c r="K470" i="79"/>
  <c r="J470" i="79"/>
  <c r="I470" i="79"/>
  <c r="H470" i="79"/>
  <c r="G470" i="79"/>
  <c r="F470" i="79"/>
  <c r="E470" i="79"/>
  <c r="D470" i="79"/>
  <c r="C470" i="79"/>
  <c r="B470" i="79"/>
  <c r="AE469" i="79"/>
  <c r="R469" i="79"/>
  <c r="P469" i="79"/>
  <c r="T469" i="79" s="1"/>
  <c r="O469" i="79"/>
  <c r="N469" i="79"/>
  <c r="M469" i="79"/>
  <c r="L469" i="79"/>
  <c r="K469" i="79"/>
  <c r="J469" i="79"/>
  <c r="I469" i="79"/>
  <c r="H469" i="79"/>
  <c r="G469" i="79"/>
  <c r="F469" i="79"/>
  <c r="E469" i="79"/>
  <c r="D469" i="79"/>
  <c r="C469" i="79"/>
  <c r="B469" i="79"/>
  <c r="AE468" i="79"/>
  <c r="R468" i="79"/>
  <c r="P468" i="79"/>
  <c r="T468" i="79" s="1"/>
  <c r="O468" i="79"/>
  <c r="N468" i="79"/>
  <c r="M468" i="79"/>
  <c r="L468" i="79"/>
  <c r="K468" i="79"/>
  <c r="J468" i="79"/>
  <c r="I468" i="79"/>
  <c r="H468" i="79"/>
  <c r="G468" i="79"/>
  <c r="F468" i="79"/>
  <c r="E468" i="79"/>
  <c r="D468" i="79"/>
  <c r="C468" i="79"/>
  <c r="B468" i="79"/>
  <c r="AE467" i="79"/>
  <c r="R467" i="79"/>
  <c r="P467" i="79"/>
  <c r="T467" i="79" s="1"/>
  <c r="O467" i="79"/>
  <c r="N467" i="79"/>
  <c r="M467" i="79"/>
  <c r="L467" i="79"/>
  <c r="K467" i="79"/>
  <c r="J467" i="79"/>
  <c r="I467" i="79"/>
  <c r="H467" i="79"/>
  <c r="G467" i="79"/>
  <c r="F467" i="79"/>
  <c r="E467" i="79"/>
  <c r="D467" i="79"/>
  <c r="C467" i="79"/>
  <c r="B467" i="79"/>
  <c r="AE466" i="79"/>
  <c r="R466" i="79"/>
  <c r="P466" i="79"/>
  <c r="T466" i="79" s="1"/>
  <c r="O466" i="79"/>
  <c r="N466" i="79"/>
  <c r="M466" i="79"/>
  <c r="L466" i="79"/>
  <c r="K466" i="79"/>
  <c r="J466" i="79"/>
  <c r="I466" i="79"/>
  <c r="H466" i="79"/>
  <c r="G466" i="79"/>
  <c r="F466" i="79"/>
  <c r="E466" i="79"/>
  <c r="D466" i="79"/>
  <c r="C466" i="79"/>
  <c r="B466" i="79"/>
  <c r="AE465" i="79"/>
  <c r="R465" i="79"/>
  <c r="P465" i="79"/>
  <c r="T465" i="79" s="1"/>
  <c r="O465" i="79"/>
  <c r="N465" i="79"/>
  <c r="M465" i="79"/>
  <c r="L465" i="79"/>
  <c r="K465" i="79"/>
  <c r="J465" i="79"/>
  <c r="I465" i="79"/>
  <c r="H465" i="79"/>
  <c r="G465" i="79"/>
  <c r="F465" i="79"/>
  <c r="E465" i="79"/>
  <c r="D465" i="79"/>
  <c r="C465" i="79"/>
  <c r="B465" i="79"/>
  <c r="AE464" i="79"/>
  <c r="R464" i="79"/>
  <c r="P464" i="79"/>
  <c r="T464" i="79" s="1"/>
  <c r="O464" i="79"/>
  <c r="N464" i="79"/>
  <c r="M464" i="79"/>
  <c r="L464" i="79"/>
  <c r="K464" i="79"/>
  <c r="J464" i="79"/>
  <c r="I464" i="79"/>
  <c r="H464" i="79"/>
  <c r="G464" i="79"/>
  <c r="F464" i="79"/>
  <c r="E464" i="79"/>
  <c r="D464" i="79"/>
  <c r="C464" i="79"/>
  <c r="B464" i="79"/>
  <c r="AE463" i="79"/>
  <c r="R463" i="79"/>
  <c r="P463" i="79"/>
  <c r="T463" i="79" s="1"/>
  <c r="O463" i="79"/>
  <c r="N463" i="79"/>
  <c r="M463" i="79"/>
  <c r="L463" i="79"/>
  <c r="K463" i="79"/>
  <c r="J463" i="79"/>
  <c r="I463" i="79"/>
  <c r="H463" i="79"/>
  <c r="G463" i="79"/>
  <c r="F463" i="79"/>
  <c r="E463" i="79"/>
  <c r="D463" i="79"/>
  <c r="C463" i="79"/>
  <c r="B463" i="79"/>
  <c r="AE462" i="79"/>
  <c r="R462" i="79"/>
  <c r="P462" i="79"/>
  <c r="T462" i="79" s="1"/>
  <c r="O462" i="79"/>
  <c r="N462" i="79"/>
  <c r="M462" i="79"/>
  <c r="L462" i="79"/>
  <c r="K462" i="79"/>
  <c r="J462" i="79"/>
  <c r="I462" i="79"/>
  <c r="H462" i="79"/>
  <c r="G462" i="79"/>
  <c r="F462" i="79"/>
  <c r="E462" i="79"/>
  <c r="D462" i="79"/>
  <c r="C462" i="79"/>
  <c r="B462" i="79"/>
  <c r="AE461" i="79"/>
  <c r="R461" i="79"/>
  <c r="P461" i="79"/>
  <c r="T461" i="79" s="1"/>
  <c r="O461" i="79"/>
  <c r="N461" i="79"/>
  <c r="M461" i="79"/>
  <c r="L461" i="79"/>
  <c r="K461" i="79"/>
  <c r="J461" i="79"/>
  <c r="I461" i="79"/>
  <c r="H461" i="79"/>
  <c r="G461" i="79"/>
  <c r="F461" i="79"/>
  <c r="E461" i="79"/>
  <c r="D461" i="79"/>
  <c r="C461" i="79"/>
  <c r="B461" i="79"/>
  <c r="AE460" i="79"/>
  <c r="R460" i="79"/>
  <c r="P460" i="79"/>
  <c r="T460" i="79" s="1"/>
  <c r="O460" i="79"/>
  <c r="N460" i="79"/>
  <c r="M460" i="79"/>
  <c r="L460" i="79"/>
  <c r="K460" i="79"/>
  <c r="J460" i="79"/>
  <c r="I460" i="79"/>
  <c r="H460" i="79"/>
  <c r="G460" i="79"/>
  <c r="F460" i="79"/>
  <c r="E460" i="79"/>
  <c r="D460" i="79"/>
  <c r="C460" i="79"/>
  <c r="B460" i="79"/>
  <c r="AE459" i="79"/>
  <c r="R459" i="79"/>
  <c r="P459" i="79"/>
  <c r="T459" i="79" s="1"/>
  <c r="O459" i="79"/>
  <c r="N459" i="79"/>
  <c r="M459" i="79"/>
  <c r="L459" i="79"/>
  <c r="K459" i="79"/>
  <c r="J459" i="79"/>
  <c r="I459" i="79"/>
  <c r="H459" i="79"/>
  <c r="G459" i="79"/>
  <c r="F459" i="79"/>
  <c r="E459" i="79"/>
  <c r="D459" i="79"/>
  <c r="C459" i="79"/>
  <c r="B459" i="79"/>
  <c r="AE458" i="79"/>
  <c r="R458" i="79"/>
  <c r="P458" i="79"/>
  <c r="T458" i="79" s="1"/>
  <c r="O458" i="79"/>
  <c r="N458" i="79"/>
  <c r="M458" i="79"/>
  <c r="L458" i="79"/>
  <c r="K458" i="79"/>
  <c r="J458" i="79"/>
  <c r="I458" i="79"/>
  <c r="H458" i="79"/>
  <c r="G458" i="79"/>
  <c r="F458" i="79"/>
  <c r="E458" i="79"/>
  <c r="D458" i="79"/>
  <c r="C458" i="79"/>
  <c r="B458" i="79"/>
  <c r="AE457" i="79"/>
  <c r="R457" i="79"/>
  <c r="P457" i="79"/>
  <c r="T457" i="79" s="1"/>
  <c r="O457" i="79"/>
  <c r="N457" i="79"/>
  <c r="M457" i="79"/>
  <c r="L457" i="79"/>
  <c r="K457" i="79"/>
  <c r="J457" i="79"/>
  <c r="I457" i="79"/>
  <c r="H457" i="79"/>
  <c r="G457" i="79"/>
  <c r="F457" i="79"/>
  <c r="E457" i="79"/>
  <c r="D457" i="79"/>
  <c r="C457" i="79"/>
  <c r="B457" i="79"/>
  <c r="AE456" i="79"/>
  <c r="R456" i="79"/>
  <c r="P456" i="79"/>
  <c r="T456" i="79" s="1"/>
  <c r="O456" i="79"/>
  <c r="N456" i="79"/>
  <c r="M456" i="79"/>
  <c r="L456" i="79"/>
  <c r="K456" i="79"/>
  <c r="J456" i="79"/>
  <c r="I456" i="79"/>
  <c r="H456" i="79"/>
  <c r="G456" i="79"/>
  <c r="F456" i="79"/>
  <c r="E456" i="79"/>
  <c r="D456" i="79"/>
  <c r="C456" i="79"/>
  <c r="B456" i="79"/>
  <c r="AE455" i="79"/>
  <c r="R455" i="79"/>
  <c r="P455" i="79"/>
  <c r="T455" i="79" s="1"/>
  <c r="O455" i="79"/>
  <c r="N455" i="79"/>
  <c r="M455" i="79"/>
  <c r="L455" i="79"/>
  <c r="K455" i="79"/>
  <c r="J455" i="79"/>
  <c r="I455" i="79"/>
  <c r="H455" i="79"/>
  <c r="G455" i="79"/>
  <c r="F455" i="79"/>
  <c r="E455" i="79"/>
  <c r="D455" i="79"/>
  <c r="C455" i="79"/>
  <c r="B455" i="79"/>
  <c r="AE454" i="79"/>
  <c r="R454" i="79"/>
  <c r="P454" i="79"/>
  <c r="T454" i="79" s="1"/>
  <c r="O454" i="79"/>
  <c r="N454" i="79"/>
  <c r="M454" i="79"/>
  <c r="L454" i="79"/>
  <c r="K454" i="79"/>
  <c r="J454" i="79"/>
  <c r="I454" i="79"/>
  <c r="H454" i="79"/>
  <c r="G454" i="79"/>
  <c r="F454" i="79"/>
  <c r="E454" i="79"/>
  <c r="D454" i="79"/>
  <c r="C454" i="79"/>
  <c r="B454" i="79"/>
  <c r="AE453" i="79"/>
  <c r="R453" i="79"/>
  <c r="P453" i="79"/>
  <c r="T453" i="79" s="1"/>
  <c r="O453" i="79"/>
  <c r="N453" i="79"/>
  <c r="M453" i="79"/>
  <c r="L453" i="79"/>
  <c r="K453" i="79"/>
  <c r="J453" i="79"/>
  <c r="I453" i="79"/>
  <c r="H453" i="79"/>
  <c r="G453" i="79"/>
  <c r="F453" i="79"/>
  <c r="E453" i="79"/>
  <c r="D453" i="79"/>
  <c r="C453" i="79"/>
  <c r="B453" i="79"/>
  <c r="AE452" i="79"/>
  <c r="R452" i="79"/>
  <c r="P452" i="79"/>
  <c r="T452" i="79" s="1"/>
  <c r="O452" i="79"/>
  <c r="N452" i="79"/>
  <c r="M452" i="79"/>
  <c r="L452" i="79"/>
  <c r="K452" i="79"/>
  <c r="J452" i="79"/>
  <c r="I452" i="79"/>
  <c r="H452" i="79"/>
  <c r="G452" i="79"/>
  <c r="F452" i="79"/>
  <c r="E452" i="79"/>
  <c r="D452" i="79"/>
  <c r="C452" i="79"/>
  <c r="B452" i="79"/>
  <c r="AE451" i="79"/>
  <c r="R451" i="79"/>
  <c r="P451" i="79"/>
  <c r="T451" i="79" s="1"/>
  <c r="O451" i="79"/>
  <c r="N451" i="79"/>
  <c r="M451" i="79"/>
  <c r="L451" i="79"/>
  <c r="K451" i="79"/>
  <c r="J451" i="79"/>
  <c r="I451" i="79"/>
  <c r="H451" i="79"/>
  <c r="G451" i="79"/>
  <c r="F451" i="79"/>
  <c r="E451" i="79"/>
  <c r="D451" i="79"/>
  <c r="C451" i="79"/>
  <c r="B451" i="79"/>
  <c r="AE450" i="79"/>
  <c r="R450" i="79"/>
  <c r="P450" i="79"/>
  <c r="T450" i="79" s="1"/>
  <c r="O450" i="79"/>
  <c r="N450" i="79"/>
  <c r="M450" i="79"/>
  <c r="L450" i="79"/>
  <c r="K450" i="79"/>
  <c r="J450" i="79"/>
  <c r="I450" i="79"/>
  <c r="H450" i="79"/>
  <c r="G450" i="79"/>
  <c r="F450" i="79"/>
  <c r="E450" i="79"/>
  <c r="D450" i="79"/>
  <c r="C450" i="79"/>
  <c r="B450" i="79"/>
  <c r="AE449" i="79"/>
  <c r="R449" i="79"/>
  <c r="P449" i="79"/>
  <c r="T449" i="79" s="1"/>
  <c r="O449" i="79"/>
  <c r="N449" i="79"/>
  <c r="M449" i="79"/>
  <c r="L449" i="79"/>
  <c r="K449" i="79"/>
  <c r="J449" i="79"/>
  <c r="I449" i="79"/>
  <c r="H449" i="79"/>
  <c r="G449" i="79"/>
  <c r="F449" i="79"/>
  <c r="E449" i="79"/>
  <c r="D449" i="79"/>
  <c r="C449" i="79"/>
  <c r="B449" i="79"/>
  <c r="AE448" i="79"/>
  <c r="R448" i="79"/>
  <c r="P448" i="79"/>
  <c r="T448" i="79" s="1"/>
  <c r="O448" i="79"/>
  <c r="N448" i="79"/>
  <c r="M448" i="79"/>
  <c r="L448" i="79"/>
  <c r="K448" i="79"/>
  <c r="J448" i="79"/>
  <c r="I448" i="79"/>
  <c r="H448" i="79"/>
  <c r="G448" i="79"/>
  <c r="F448" i="79"/>
  <c r="E448" i="79"/>
  <c r="D448" i="79"/>
  <c r="C448" i="79"/>
  <c r="B448" i="79"/>
  <c r="AE447" i="79"/>
  <c r="R447" i="79"/>
  <c r="P447" i="79"/>
  <c r="T447" i="79" s="1"/>
  <c r="O447" i="79"/>
  <c r="N447" i="79"/>
  <c r="M447" i="79"/>
  <c r="L447" i="79"/>
  <c r="K447" i="79"/>
  <c r="J447" i="79"/>
  <c r="I447" i="79"/>
  <c r="H447" i="79"/>
  <c r="G447" i="79"/>
  <c r="F447" i="79"/>
  <c r="E447" i="79"/>
  <c r="D447" i="79"/>
  <c r="C447" i="79"/>
  <c r="B447" i="79"/>
  <c r="AE446" i="79"/>
  <c r="R446" i="79"/>
  <c r="P446" i="79"/>
  <c r="T446" i="79" s="1"/>
  <c r="O446" i="79"/>
  <c r="N446" i="79"/>
  <c r="M446" i="79"/>
  <c r="L446" i="79"/>
  <c r="K446" i="79"/>
  <c r="J446" i="79"/>
  <c r="I446" i="79"/>
  <c r="H446" i="79"/>
  <c r="G446" i="79"/>
  <c r="F446" i="79"/>
  <c r="E446" i="79"/>
  <c r="D446" i="79"/>
  <c r="C446" i="79"/>
  <c r="B446" i="79"/>
  <c r="AE445" i="79"/>
  <c r="R445" i="79"/>
  <c r="P445" i="79"/>
  <c r="T445" i="79" s="1"/>
  <c r="O445" i="79"/>
  <c r="N445" i="79"/>
  <c r="M445" i="79"/>
  <c r="L445" i="79"/>
  <c r="K445" i="79"/>
  <c r="J445" i="79"/>
  <c r="I445" i="79"/>
  <c r="H445" i="79"/>
  <c r="G445" i="79"/>
  <c r="F445" i="79"/>
  <c r="E445" i="79"/>
  <c r="D445" i="79"/>
  <c r="C445" i="79"/>
  <c r="B445" i="79"/>
  <c r="AE444" i="79"/>
  <c r="R444" i="79"/>
  <c r="P444" i="79"/>
  <c r="T444" i="79" s="1"/>
  <c r="O444" i="79"/>
  <c r="N444" i="79"/>
  <c r="M444" i="79"/>
  <c r="L444" i="79"/>
  <c r="K444" i="79"/>
  <c r="J444" i="79"/>
  <c r="I444" i="79"/>
  <c r="H444" i="79"/>
  <c r="G444" i="79"/>
  <c r="F444" i="79"/>
  <c r="E444" i="79"/>
  <c r="D444" i="79"/>
  <c r="C444" i="79"/>
  <c r="B444" i="79"/>
  <c r="AE443" i="79"/>
  <c r="R443" i="79"/>
  <c r="P443" i="79"/>
  <c r="T443" i="79" s="1"/>
  <c r="O443" i="79"/>
  <c r="N443" i="79"/>
  <c r="M443" i="79"/>
  <c r="L443" i="79"/>
  <c r="K443" i="79"/>
  <c r="J443" i="79"/>
  <c r="I443" i="79"/>
  <c r="H443" i="79"/>
  <c r="G443" i="79"/>
  <c r="F443" i="79"/>
  <c r="E443" i="79"/>
  <c r="D443" i="79"/>
  <c r="C443" i="79"/>
  <c r="B443" i="79"/>
  <c r="AE442" i="79"/>
  <c r="R442" i="79"/>
  <c r="P442" i="79"/>
  <c r="T442" i="79" s="1"/>
  <c r="O442" i="79"/>
  <c r="N442" i="79"/>
  <c r="M442" i="79"/>
  <c r="L442" i="79"/>
  <c r="K442" i="79"/>
  <c r="J442" i="79"/>
  <c r="I442" i="79"/>
  <c r="H442" i="79"/>
  <c r="G442" i="79"/>
  <c r="F442" i="79"/>
  <c r="E442" i="79"/>
  <c r="D442" i="79"/>
  <c r="C442" i="79"/>
  <c r="B442" i="79"/>
  <c r="AE441" i="79"/>
  <c r="R441" i="79"/>
  <c r="P441" i="79"/>
  <c r="T441" i="79" s="1"/>
  <c r="O441" i="79"/>
  <c r="N441" i="79"/>
  <c r="M441" i="79"/>
  <c r="L441" i="79"/>
  <c r="K441" i="79"/>
  <c r="J441" i="79"/>
  <c r="I441" i="79"/>
  <c r="H441" i="79"/>
  <c r="G441" i="79"/>
  <c r="F441" i="79"/>
  <c r="E441" i="79"/>
  <c r="D441" i="79"/>
  <c r="C441" i="79"/>
  <c r="B441" i="79"/>
  <c r="AE440" i="79"/>
  <c r="R440" i="79"/>
  <c r="P440" i="79"/>
  <c r="T440" i="79" s="1"/>
  <c r="O440" i="79"/>
  <c r="N440" i="79"/>
  <c r="M440" i="79"/>
  <c r="L440" i="79"/>
  <c r="K440" i="79"/>
  <c r="J440" i="79"/>
  <c r="I440" i="79"/>
  <c r="H440" i="79"/>
  <c r="G440" i="79"/>
  <c r="F440" i="79"/>
  <c r="E440" i="79"/>
  <c r="D440" i="79"/>
  <c r="C440" i="79"/>
  <c r="B440" i="79"/>
  <c r="AE439" i="79"/>
  <c r="R439" i="79"/>
  <c r="P439" i="79"/>
  <c r="T439" i="79" s="1"/>
  <c r="O439" i="79"/>
  <c r="N439" i="79"/>
  <c r="M439" i="79"/>
  <c r="L439" i="79"/>
  <c r="K439" i="79"/>
  <c r="J439" i="79"/>
  <c r="I439" i="79"/>
  <c r="H439" i="79"/>
  <c r="G439" i="79"/>
  <c r="F439" i="79"/>
  <c r="E439" i="79"/>
  <c r="D439" i="79"/>
  <c r="C439" i="79"/>
  <c r="B439" i="79"/>
  <c r="AE438" i="79"/>
  <c r="R438" i="79"/>
  <c r="P438" i="79"/>
  <c r="T438" i="79" s="1"/>
  <c r="O438" i="79"/>
  <c r="N438" i="79"/>
  <c r="M438" i="79"/>
  <c r="L438" i="79"/>
  <c r="K438" i="79"/>
  <c r="J438" i="79"/>
  <c r="I438" i="79"/>
  <c r="H438" i="79"/>
  <c r="G438" i="79"/>
  <c r="F438" i="79"/>
  <c r="E438" i="79"/>
  <c r="D438" i="79"/>
  <c r="C438" i="79"/>
  <c r="B438" i="79"/>
  <c r="AE437" i="79"/>
  <c r="R437" i="79"/>
  <c r="P437" i="79"/>
  <c r="T437" i="79" s="1"/>
  <c r="O437" i="79"/>
  <c r="N437" i="79"/>
  <c r="M437" i="79"/>
  <c r="L437" i="79"/>
  <c r="K437" i="79"/>
  <c r="J437" i="79"/>
  <c r="I437" i="79"/>
  <c r="H437" i="79"/>
  <c r="G437" i="79"/>
  <c r="F437" i="79"/>
  <c r="E437" i="79"/>
  <c r="D437" i="79"/>
  <c r="C437" i="79"/>
  <c r="B437" i="79"/>
  <c r="AE436" i="79"/>
  <c r="R436" i="79"/>
  <c r="P436" i="79"/>
  <c r="T436" i="79" s="1"/>
  <c r="O436" i="79"/>
  <c r="N436" i="79"/>
  <c r="M436" i="79"/>
  <c r="L436" i="79"/>
  <c r="K436" i="79"/>
  <c r="J436" i="79"/>
  <c r="I436" i="79"/>
  <c r="H436" i="79"/>
  <c r="G436" i="79"/>
  <c r="F436" i="79"/>
  <c r="E436" i="79"/>
  <c r="D436" i="79"/>
  <c r="C436" i="79"/>
  <c r="B436" i="79"/>
  <c r="AE435" i="79"/>
  <c r="R435" i="79"/>
  <c r="P435" i="79"/>
  <c r="T435" i="79" s="1"/>
  <c r="O435" i="79"/>
  <c r="N435" i="79"/>
  <c r="M435" i="79"/>
  <c r="L435" i="79"/>
  <c r="K435" i="79"/>
  <c r="J435" i="79"/>
  <c r="I435" i="79"/>
  <c r="H435" i="79"/>
  <c r="G435" i="79"/>
  <c r="F435" i="79"/>
  <c r="E435" i="79"/>
  <c r="D435" i="79"/>
  <c r="C435" i="79"/>
  <c r="B435" i="79"/>
  <c r="AE434" i="79"/>
  <c r="R434" i="79"/>
  <c r="P434" i="79"/>
  <c r="T434" i="79" s="1"/>
  <c r="O434" i="79"/>
  <c r="N434" i="79"/>
  <c r="M434" i="79"/>
  <c r="L434" i="79"/>
  <c r="K434" i="79"/>
  <c r="J434" i="79"/>
  <c r="I434" i="79"/>
  <c r="H434" i="79"/>
  <c r="G434" i="79"/>
  <c r="F434" i="79"/>
  <c r="E434" i="79"/>
  <c r="D434" i="79"/>
  <c r="C434" i="79"/>
  <c r="B434" i="79"/>
  <c r="AE433" i="79"/>
  <c r="R433" i="79"/>
  <c r="P433" i="79"/>
  <c r="T433" i="79" s="1"/>
  <c r="O433" i="79"/>
  <c r="N433" i="79"/>
  <c r="M433" i="79"/>
  <c r="L433" i="79"/>
  <c r="K433" i="79"/>
  <c r="J433" i="79"/>
  <c r="I433" i="79"/>
  <c r="H433" i="79"/>
  <c r="G433" i="79"/>
  <c r="F433" i="79"/>
  <c r="E433" i="79"/>
  <c r="D433" i="79"/>
  <c r="C433" i="79"/>
  <c r="B433" i="79"/>
  <c r="AE432" i="79"/>
  <c r="R432" i="79"/>
  <c r="P432" i="79"/>
  <c r="T432" i="79" s="1"/>
  <c r="O432" i="79"/>
  <c r="N432" i="79"/>
  <c r="M432" i="79"/>
  <c r="L432" i="79"/>
  <c r="K432" i="79"/>
  <c r="J432" i="79"/>
  <c r="I432" i="79"/>
  <c r="H432" i="79"/>
  <c r="G432" i="79"/>
  <c r="F432" i="79"/>
  <c r="E432" i="79"/>
  <c r="D432" i="79"/>
  <c r="C432" i="79"/>
  <c r="B432" i="79"/>
  <c r="AE431" i="79"/>
  <c r="R431" i="79"/>
  <c r="P431" i="79"/>
  <c r="T431" i="79" s="1"/>
  <c r="O431" i="79"/>
  <c r="N431" i="79"/>
  <c r="M431" i="79"/>
  <c r="L431" i="79"/>
  <c r="K431" i="79"/>
  <c r="J431" i="79"/>
  <c r="I431" i="79"/>
  <c r="H431" i="79"/>
  <c r="G431" i="79"/>
  <c r="F431" i="79"/>
  <c r="E431" i="79"/>
  <c r="D431" i="79"/>
  <c r="C431" i="79"/>
  <c r="B431" i="79"/>
  <c r="AE430" i="79"/>
  <c r="R430" i="79"/>
  <c r="P430" i="79"/>
  <c r="T430" i="79" s="1"/>
  <c r="O430" i="79"/>
  <c r="N430" i="79"/>
  <c r="M430" i="79"/>
  <c r="L430" i="79"/>
  <c r="K430" i="79"/>
  <c r="J430" i="79"/>
  <c r="I430" i="79"/>
  <c r="H430" i="79"/>
  <c r="G430" i="79"/>
  <c r="F430" i="79"/>
  <c r="E430" i="79"/>
  <c r="D430" i="79"/>
  <c r="C430" i="79"/>
  <c r="B430" i="79"/>
  <c r="AE429" i="79"/>
  <c r="R429" i="79"/>
  <c r="P429" i="79"/>
  <c r="T429" i="79" s="1"/>
  <c r="O429" i="79"/>
  <c r="N429" i="79"/>
  <c r="M429" i="79"/>
  <c r="L429" i="79"/>
  <c r="K429" i="79"/>
  <c r="J429" i="79"/>
  <c r="I429" i="79"/>
  <c r="H429" i="79"/>
  <c r="G429" i="79"/>
  <c r="F429" i="79"/>
  <c r="E429" i="79"/>
  <c r="D429" i="79"/>
  <c r="C429" i="79"/>
  <c r="B429" i="79"/>
  <c r="AE428" i="79"/>
  <c r="R428" i="79"/>
  <c r="P428" i="79"/>
  <c r="T428" i="79" s="1"/>
  <c r="O428" i="79"/>
  <c r="N428" i="79"/>
  <c r="M428" i="79"/>
  <c r="L428" i="79"/>
  <c r="K428" i="79"/>
  <c r="J428" i="79"/>
  <c r="I428" i="79"/>
  <c r="H428" i="79"/>
  <c r="G428" i="79"/>
  <c r="F428" i="79"/>
  <c r="E428" i="79"/>
  <c r="D428" i="79"/>
  <c r="C428" i="79"/>
  <c r="B428" i="79"/>
  <c r="AE427" i="79"/>
  <c r="R427" i="79"/>
  <c r="P427" i="79"/>
  <c r="T427" i="79" s="1"/>
  <c r="O427" i="79"/>
  <c r="N427" i="79"/>
  <c r="M427" i="79"/>
  <c r="L427" i="79"/>
  <c r="K427" i="79"/>
  <c r="J427" i="79"/>
  <c r="I427" i="79"/>
  <c r="H427" i="79"/>
  <c r="G427" i="79"/>
  <c r="F427" i="79"/>
  <c r="E427" i="79"/>
  <c r="D427" i="79"/>
  <c r="C427" i="79"/>
  <c r="B427" i="79"/>
  <c r="AE426" i="79"/>
  <c r="R426" i="79"/>
  <c r="P426" i="79"/>
  <c r="T426" i="79" s="1"/>
  <c r="O426" i="79"/>
  <c r="N426" i="79"/>
  <c r="M426" i="79"/>
  <c r="L426" i="79"/>
  <c r="K426" i="79"/>
  <c r="J426" i="79"/>
  <c r="I426" i="79"/>
  <c r="H426" i="79"/>
  <c r="G426" i="79"/>
  <c r="F426" i="79"/>
  <c r="E426" i="79"/>
  <c r="D426" i="79"/>
  <c r="C426" i="79"/>
  <c r="B426" i="79"/>
  <c r="AE425" i="79"/>
  <c r="R425" i="79"/>
  <c r="P425" i="79"/>
  <c r="T425" i="79" s="1"/>
  <c r="O425" i="79"/>
  <c r="N425" i="79"/>
  <c r="M425" i="79"/>
  <c r="L425" i="79"/>
  <c r="K425" i="79"/>
  <c r="J425" i="79"/>
  <c r="I425" i="79"/>
  <c r="H425" i="79"/>
  <c r="G425" i="79"/>
  <c r="F425" i="79"/>
  <c r="E425" i="79"/>
  <c r="D425" i="79"/>
  <c r="C425" i="79"/>
  <c r="B425" i="79"/>
  <c r="AE424" i="79"/>
  <c r="R424" i="79"/>
  <c r="P424" i="79"/>
  <c r="T424" i="79" s="1"/>
  <c r="O424" i="79"/>
  <c r="N424" i="79"/>
  <c r="M424" i="79"/>
  <c r="L424" i="79"/>
  <c r="K424" i="79"/>
  <c r="J424" i="79"/>
  <c r="I424" i="79"/>
  <c r="H424" i="79"/>
  <c r="G424" i="79"/>
  <c r="F424" i="79"/>
  <c r="E424" i="79"/>
  <c r="D424" i="79"/>
  <c r="C424" i="79"/>
  <c r="B424" i="79"/>
  <c r="AE423" i="79"/>
  <c r="R423" i="79"/>
  <c r="P423" i="79"/>
  <c r="T423" i="79" s="1"/>
  <c r="O423" i="79"/>
  <c r="N423" i="79"/>
  <c r="M423" i="79"/>
  <c r="L423" i="79"/>
  <c r="K423" i="79"/>
  <c r="J423" i="79"/>
  <c r="I423" i="79"/>
  <c r="H423" i="79"/>
  <c r="G423" i="79"/>
  <c r="F423" i="79"/>
  <c r="E423" i="79"/>
  <c r="D423" i="79"/>
  <c r="C423" i="79"/>
  <c r="B423" i="79"/>
  <c r="AE422" i="79"/>
  <c r="R422" i="79"/>
  <c r="P422" i="79"/>
  <c r="T422" i="79" s="1"/>
  <c r="O422" i="79"/>
  <c r="N422" i="79"/>
  <c r="M422" i="79"/>
  <c r="L422" i="79"/>
  <c r="K422" i="79"/>
  <c r="J422" i="79"/>
  <c r="I422" i="79"/>
  <c r="H422" i="79"/>
  <c r="G422" i="79"/>
  <c r="F422" i="79"/>
  <c r="E422" i="79"/>
  <c r="D422" i="79"/>
  <c r="C422" i="79"/>
  <c r="B422" i="79"/>
  <c r="AE421" i="79"/>
  <c r="R421" i="79"/>
  <c r="P421" i="79"/>
  <c r="T421" i="79" s="1"/>
  <c r="O421" i="79"/>
  <c r="N421" i="79"/>
  <c r="M421" i="79"/>
  <c r="L421" i="79"/>
  <c r="K421" i="79"/>
  <c r="J421" i="79"/>
  <c r="I421" i="79"/>
  <c r="H421" i="79"/>
  <c r="G421" i="79"/>
  <c r="F421" i="79"/>
  <c r="E421" i="79"/>
  <c r="D421" i="79"/>
  <c r="C421" i="79"/>
  <c r="B421" i="79"/>
  <c r="AE420" i="79"/>
  <c r="R420" i="79"/>
  <c r="P420" i="79"/>
  <c r="T420" i="79" s="1"/>
  <c r="O420" i="79"/>
  <c r="N420" i="79"/>
  <c r="M420" i="79"/>
  <c r="L420" i="79"/>
  <c r="K420" i="79"/>
  <c r="J420" i="79"/>
  <c r="I420" i="79"/>
  <c r="H420" i="79"/>
  <c r="G420" i="79"/>
  <c r="F420" i="79"/>
  <c r="E420" i="79"/>
  <c r="D420" i="79"/>
  <c r="C420" i="79"/>
  <c r="B420" i="79"/>
  <c r="AE419" i="79"/>
  <c r="R419" i="79"/>
  <c r="P419" i="79"/>
  <c r="T419" i="79" s="1"/>
  <c r="O419" i="79"/>
  <c r="N419" i="79"/>
  <c r="M419" i="79"/>
  <c r="L419" i="79"/>
  <c r="K419" i="79"/>
  <c r="J419" i="79"/>
  <c r="I419" i="79"/>
  <c r="H419" i="79"/>
  <c r="G419" i="79"/>
  <c r="F419" i="79"/>
  <c r="E419" i="79"/>
  <c r="D419" i="79"/>
  <c r="C419" i="79"/>
  <c r="B419" i="79"/>
  <c r="AE418" i="79"/>
  <c r="R418" i="79"/>
  <c r="P418" i="79"/>
  <c r="T418" i="79" s="1"/>
  <c r="O418" i="79"/>
  <c r="N418" i="79"/>
  <c r="M418" i="79"/>
  <c r="L418" i="79"/>
  <c r="K418" i="79"/>
  <c r="J418" i="79"/>
  <c r="I418" i="79"/>
  <c r="H418" i="79"/>
  <c r="G418" i="79"/>
  <c r="F418" i="79"/>
  <c r="E418" i="79"/>
  <c r="D418" i="79"/>
  <c r="C418" i="79"/>
  <c r="B418" i="79"/>
  <c r="AE417" i="79"/>
  <c r="R417" i="79"/>
  <c r="P417" i="79"/>
  <c r="T417" i="79" s="1"/>
  <c r="O417" i="79"/>
  <c r="N417" i="79"/>
  <c r="M417" i="79"/>
  <c r="L417" i="79"/>
  <c r="K417" i="79"/>
  <c r="J417" i="79"/>
  <c r="I417" i="79"/>
  <c r="H417" i="79"/>
  <c r="G417" i="79"/>
  <c r="F417" i="79"/>
  <c r="E417" i="79"/>
  <c r="D417" i="79"/>
  <c r="C417" i="79"/>
  <c r="B417" i="79"/>
  <c r="AE416" i="79"/>
  <c r="R416" i="79"/>
  <c r="P416" i="79"/>
  <c r="T416" i="79" s="1"/>
  <c r="O416" i="79"/>
  <c r="N416" i="79"/>
  <c r="M416" i="79"/>
  <c r="L416" i="79"/>
  <c r="K416" i="79"/>
  <c r="J416" i="79"/>
  <c r="I416" i="79"/>
  <c r="H416" i="79"/>
  <c r="G416" i="79"/>
  <c r="F416" i="79"/>
  <c r="E416" i="79"/>
  <c r="D416" i="79"/>
  <c r="C416" i="79"/>
  <c r="B416" i="79"/>
  <c r="AE415" i="79"/>
  <c r="R415" i="79"/>
  <c r="P415" i="79"/>
  <c r="T415" i="79" s="1"/>
  <c r="O415" i="79"/>
  <c r="N415" i="79"/>
  <c r="M415" i="79"/>
  <c r="L415" i="79"/>
  <c r="K415" i="79"/>
  <c r="J415" i="79"/>
  <c r="I415" i="79"/>
  <c r="H415" i="79"/>
  <c r="G415" i="79"/>
  <c r="F415" i="79"/>
  <c r="E415" i="79"/>
  <c r="D415" i="79"/>
  <c r="C415" i="79"/>
  <c r="B415" i="79"/>
  <c r="AE414" i="79"/>
  <c r="R414" i="79"/>
  <c r="P414" i="79"/>
  <c r="T414" i="79" s="1"/>
  <c r="O414" i="79"/>
  <c r="N414" i="79"/>
  <c r="M414" i="79"/>
  <c r="L414" i="79"/>
  <c r="K414" i="79"/>
  <c r="J414" i="79"/>
  <c r="I414" i="79"/>
  <c r="H414" i="79"/>
  <c r="G414" i="79"/>
  <c r="F414" i="79"/>
  <c r="E414" i="79"/>
  <c r="D414" i="79"/>
  <c r="C414" i="79"/>
  <c r="B414" i="79"/>
  <c r="AE413" i="79"/>
  <c r="R413" i="79"/>
  <c r="P413" i="79"/>
  <c r="T413" i="79" s="1"/>
  <c r="O413" i="79"/>
  <c r="N413" i="79"/>
  <c r="M413" i="79"/>
  <c r="L413" i="79"/>
  <c r="K413" i="79"/>
  <c r="J413" i="79"/>
  <c r="I413" i="79"/>
  <c r="H413" i="79"/>
  <c r="G413" i="79"/>
  <c r="F413" i="79"/>
  <c r="E413" i="79"/>
  <c r="D413" i="79"/>
  <c r="C413" i="79"/>
  <c r="B413" i="79"/>
  <c r="AE412" i="79"/>
  <c r="R412" i="79"/>
  <c r="P412" i="79"/>
  <c r="T412" i="79" s="1"/>
  <c r="O412" i="79"/>
  <c r="N412" i="79"/>
  <c r="M412" i="79"/>
  <c r="L412" i="79"/>
  <c r="K412" i="79"/>
  <c r="J412" i="79"/>
  <c r="I412" i="79"/>
  <c r="H412" i="79"/>
  <c r="G412" i="79"/>
  <c r="F412" i="79"/>
  <c r="E412" i="79"/>
  <c r="D412" i="79"/>
  <c r="C412" i="79"/>
  <c r="B412" i="79"/>
  <c r="AE411" i="79"/>
  <c r="R411" i="79"/>
  <c r="P411" i="79"/>
  <c r="T411" i="79" s="1"/>
  <c r="O411" i="79"/>
  <c r="N411" i="79"/>
  <c r="M411" i="79"/>
  <c r="L411" i="79"/>
  <c r="K411" i="79"/>
  <c r="J411" i="79"/>
  <c r="I411" i="79"/>
  <c r="H411" i="79"/>
  <c r="G411" i="79"/>
  <c r="F411" i="79"/>
  <c r="E411" i="79"/>
  <c r="D411" i="79"/>
  <c r="C411" i="79"/>
  <c r="B411" i="79"/>
  <c r="AE410" i="79"/>
  <c r="R410" i="79"/>
  <c r="P410" i="79"/>
  <c r="T410" i="79" s="1"/>
  <c r="O410" i="79"/>
  <c r="N410" i="79"/>
  <c r="M410" i="79"/>
  <c r="L410" i="79"/>
  <c r="K410" i="79"/>
  <c r="J410" i="79"/>
  <c r="I410" i="79"/>
  <c r="H410" i="79"/>
  <c r="G410" i="79"/>
  <c r="F410" i="79"/>
  <c r="E410" i="79"/>
  <c r="D410" i="79"/>
  <c r="C410" i="79"/>
  <c r="B410" i="79"/>
  <c r="AE409" i="79"/>
  <c r="R409" i="79"/>
  <c r="P409" i="79"/>
  <c r="T409" i="79" s="1"/>
  <c r="O409" i="79"/>
  <c r="N409" i="79"/>
  <c r="M409" i="79"/>
  <c r="L409" i="79"/>
  <c r="K409" i="79"/>
  <c r="J409" i="79"/>
  <c r="I409" i="79"/>
  <c r="H409" i="79"/>
  <c r="G409" i="79"/>
  <c r="F409" i="79"/>
  <c r="E409" i="79"/>
  <c r="D409" i="79"/>
  <c r="C409" i="79"/>
  <c r="B409" i="79"/>
  <c r="AE408" i="79"/>
  <c r="R408" i="79"/>
  <c r="P408" i="79"/>
  <c r="T408" i="79" s="1"/>
  <c r="O408" i="79"/>
  <c r="N408" i="79"/>
  <c r="M408" i="79"/>
  <c r="L408" i="79"/>
  <c r="K408" i="79"/>
  <c r="J408" i="79"/>
  <c r="I408" i="79"/>
  <c r="H408" i="79"/>
  <c r="G408" i="79"/>
  <c r="F408" i="79"/>
  <c r="E408" i="79"/>
  <c r="D408" i="79"/>
  <c r="C408" i="79"/>
  <c r="B408" i="79"/>
  <c r="AE407" i="79"/>
  <c r="R407" i="79"/>
  <c r="P407" i="79"/>
  <c r="T407" i="79" s="1"/>
  <c r="O407" i="79"/>
  <c r="N407" i="79"/>
  <c r="M407" i="79"/>
  <c r="L407" i="79"/>
  <c r="K407" i="79"/>
  <c r="J407" i="79"/>
  <c r="I407" i="79"/>
  <c r="H407" i="79"/>
  <c r="G407" i="79"/>
  <c r="F407" i="79"/>
  <c r="E407" i="79"/>
  <c r="D407" i="79"/>
  <c r="C407" i="79"/>
  <c r="B407" i="79"/>
  <c r="AE406" i="79"/>
  <c r="R406" i="79"/>
  <c r="P406" i="79"/>
  <c r="T406" i="79" s="1"/>
  <c r="O406" i="79"/>
  <c r="N406" i="79"/>
  <c r="M406" i="79"/>
  <c r="L406" i="79"/>
  <c r="K406" i="79"/>
  <c r="J406" i="79"/>
  <c r="I406" i="79"/>
  <c r="H406" i="79"/>
  <c r="G406" i="79"/>
  <c r="F406" i="79"/>
  <c r="E406" i="79"/>
  <c r="D406" i="79"/>
  <c r="C406" i="79"/>
  <c r="B406" i="79"/>
  <c r="AE405" i="79"/>
  <c r="R405" i="79"/>
  <c r="P405" i="79"/>
  <c r="T405" i="79" s="1"/>
  <c r="O405" i="79"/>
  <c r="N405" i="79"/>
  <c r="M405" i="79"/>
  <c r="L405" i="79"/>
  <c r="K405" i="79"/>
  <c r="J405" i="79"/>
  <c r="I405" i="79"/>
  <c r="H405" i="79"/>
  <c r="G405" i="79"/>
  <c r="F405" i="79"/>
  <c r="E405" i="79"/>
  <c r="D405" i="79"/>
  <c r="C405" i="79"/>
  <c r="B405" i="79"/>
  <c r="AE404" i="79"/>
  <c r="R404" i="79"/>
  <c r="P404" i="79"/>
  <c r="T404" i="79" s="1"/>
  <c r="O404" i="79"/>
  <c r="N404" i="79"/>
  <c r="M404" i="79"/>
  <c r="L404" i="79"/>
  <c r="K404" i="79"/>
  <c r="J404" i="79"/>
  <c r="I404" i="79"/>
  <c r="H404" i="79"/>
  <c r="G404" i="79"/>
  <c r="F404" i="79"/>
  <c r="E404" i="79"/>
  <c r="D404" i="79"/>
  <c r="C404" i="79"/>
  <c r="B404" i="79"/>
  <c r="AE403" i="79"/>
  <c r="R403" i="79"/>
  <c r="P403" i="79"/>
  <c r="T403" i="79" s="1"/>
  <c r="O403" i="79"/>
  <c r="N403" i="79"/>
  <c r="M403" i="79"/>
  <c r="L403" i="79"/>
  <c r="K403" i="79"/>
  <c r="J403" i="79"/>
  <c r="I403" i="79"/>
  <c r="H403" i="79"/>
  <c r="G403" i="79"/>
  <c r="F403" i="79"/>
  <c r="E403" i="79"/>
  <c r="D403" i="79"/>
  <c r="C403" i="79"/>
  <c r="B403" i="79"/>
  <c r="AE402" i="79"/>
  <c r="R402" i="79"/>
  <c r="P402" i="79"/>
  <c r="T402" i="79" s="1"/>
  <c r="O402" i="79"/>
  <c r="N402" i="79"/>
  <c r="M402" i="79"/>
  <c r="L402" i="79"/>
  <c r="K402" i="79"/>
  <c r="J402" i="79"/>
  <c r="I402" i="79"/>
  <c r="H402" i="79"/>
  <c r="G402" i="79"/>
  <c r="F402" i="79"/>
  <c r="E402" i="79"/>
  <c r="D402" i="79"/>
  <c r="C402" i="79"/>
  <c r="B402" i="79"/>
  <c r="AE401" i="79"/>
  <c r="R401" i="79"/>
  <c r="P401" i="79"/>
  <c r="T401" i="79" s="1"/>
  <c r="O401" i="79"/>
  <c r="N401" i="79"/>
  <c r="M401" i="79"/>
  <c r="L401" i="79"/>
  <c r="K401" i="79"/>
  <c r="J401" i="79"/>
  <c r="I401" i="79"/>
  <c r="H401" i="79"/>
  <c r="G401" i="79"/>
  <c r="F401" i="79"/>
  <c r="E401" i="79"/>
  <c r="D401" i="79"/>
  <c r="C401" i="79"/>
  <c r="B401" i="79"/>
  <c r="AE400" i="79"/>
  <c r="R400" i="79"/>
  <c r="P400" i="79"/>
  <c r="T400" i="79" s="1"/>
  <c r="O400" i="79"/>
  <c r="N400" i="79"/>
  <c r="M400" i="79"/>
  <c r="L400" i="79"/>
  <c r="K400" i="79"/>
  <c r="J400" i="79"/>
  <c r="I400" i="79"/>
  <c r="H400" i="79"/>
  <c r="G400" i="79"/>
  <c r="F400" i="79"/>
  <c r="E400" i="79"/>
  <c r="D400" i="79"/>
  <c r="C400" i="79"/>
  <c r="B400" i="79"/>
  <c r="AE399" i="79"/>
  <c r="R399" i="79"/>
  <c r="P399" i="79"/>
  <c r="T399" i="79" s="1"/>
  <c r="O399" i="79"/>
  <c r="N399" i="79"/>
  <c r="M399" i="79"/>
  <c r="L399" i="79"/>
  <c r="K399" i="79"/>
  <c r="J399" i="79"/>
  <c r="I399" i="79"/>
  <c r="H399" i="79"/>
  <c r="G399" i="79"/>
  <c r="F399" i="79"/>
  <c r="E399" i="79"/>
  <c r="D399" i="79"/>
  <c r="C399" i="79"/>
  <c r="B399" i="79"/>
  <c r="AE398" i="79"/>
  <c r="R398" i="79"/>
  <c r="P398" i="79"/>
  <c r="T398" i="79" s="1"/>
  <c r="O398" i="79"/>
  <c r="N398" i="79"/>
  <c r="M398" i="79"/>
  <c r="L398" i="79"/>
  <c r="K398" i="79"/>
  <c r="J398" i="79"/>
  <c r="I398" i="79"/>
  <c r="H398" i="79"/>
  <c r="G398" i="79"/>
  <c r="F398" i="79"/>
  <c r="E398" i="79"/>
  <c r="D398" i="79"/>
  <c r="C398" i="79"/>
  <c r="B398" i="79"/>
  <c r="AE397" i="79"/>
  <c r="R397" i="79"/>
  <c r="P397" i="79"/>
  <c r="T397" i="79" s="1"/>
  <c r="O397" i="79"/>
  <c r="N397" i="79"/>
  <c r="M397" i="79"/>
  <c r="L397" i="79"/>
  <c r="K397" i="79"/>
  <c r="J397" i="79"/>
  <c r="I397" i="79"/>
  <c r="H397" i="79"/>
  <c r="G397" i="79"/>
  <c r="F397" i="79"/>
  <c r="E397" i="79"/>
  <c r="D397" i="79"/>
  <c r="C397" i="79"/>
  <c r="B397" i="79"/>
  <c r="AE396" i="79"/>
  <c r="R396" i="79"/>
  <c r="P396" i="79"/>
  <c r="T396" i="79" s="1"/>
  <c r="O396" i="79"/>
  <c r="N396" i="79"/>
  <c r="M396" i="79"/>
  <c r="L396" i="79"/>
  <c r="K396" i="79"/>
  <c r="J396" i="79"/>
  <c r="I396" i="79"/>
  <c r="H396" i="79"/>
  <c r="G396" i="79"/>
  <c r="F396" i="79"/>
  <c r="E396" i="79"/>
  <c r="D396" i="79"/>
  <c r="C396" i="79"/>
  <c r="B396" i="79"/>
  <c r="AE395" i="79"/>
  <c r="R395" i="79"/>
  <c r="P395" i="79"/>
  <c r="T395" i="79" s="1"/>
  <c r="O395" i="79"/>
  <c r="N395" i="79"/>
  <c r="M395" i="79"/>
  <c r="L395" i="79"/>
  <c r="K395" i="79"/>
  <c r="J395" i="79"/>
  <c r="I395" i="79"/>
  <c r="H395" i="79"/>
  <c r="G395" i="79"/>
  <c r="F395" i="79"/>
  <c r="E395" i="79"/>
  <c r="D395" i="79"/>
  <c r="C395" i="79"/>
  <c r="B395" i="79"/>
  <c r="AE394" i="79"/>
  <c r="R394" i="79"/>
  <c r="P394" i="79"/>
  <c r="T394" i="79" s="1"/>
  <c r="O394" i="79"/>
  <c r="N394" i="79"/>
  <c r="M394" i="79"/>
  <c r="L394" i="79"/>
  <c r="K394" i="79"/>
  <c r="J394" i="79"/>
  <c r="I394" i="79"/>
  <c r="H394" i="79"/>
  <c r="G394" i="79"/>
  <c r="F394" i="79"/>
  <c r="E394" i="79"/>
  <c r="D394" i="79"/>
  <c r="C394" i="79"/>
  <c r="B394" i="79"/>
  <c r="AE393" i="79"/>
  <c r="R393" i="79"/>
  <c r="P393" i="79"/>
  <c r="T393" i="79" s="1"/>
  <c r="O393" i="79"/>
  <c r="N393" i="79"/>
  <c r="M393" i="79"/>
  <c r="L393" i="79"/>
  <c r="K393" i="79"/>
  <c r="J393" i="79"/>
  <c r="I393" i="79"/>
  <c r="H393" i="79"/>
  <c r="G393" i="79"/>
  <c r="F393" i="79"/>
  <c r="E393" i="79"/>
  <c r="D393" i="79"/>
  <c r="C393" i="79"/>
  <c r="B393" i="79"/>
  <c r="AE392" i="79"/>
  <c r="R392" i="79"/>
  <c r="P392" i="79"/>
  <c r="T392" i="79" s="1"/>
  <c r="O392" i="79"/>
  <c r="N392" i="79"/>
  <c r="M392" i="79"/>
  <c r="L392" i="79"/>
  <c r="K392" i="79"/>
  <c r="J392" i="79"/>
  <c r="I392" i="79"/>
  <c r="H392" i="79"/>
  <c r="G392" i="79"/>
  <c r="F392" i="79"/>
  <c r="E392" i="79"/>
  <c r="D392" i="79"/>
  <c r="C392" i="79"/>
  <c r="B392" i="79"/>
  <c r="AE391" i="79"/>
  <c r="R391" i="79"/>
  <c r="P391" i="79"/>
  <c r="T391" i="79" s="1"/>
  <c r="O391" i="79"/>
  <c r="N391" i="79"/>
  <c r="M391" i="79"/>
  <c r="L391" i="79"/>
  <c r="K391" i="79"/>
  <c r="J391" i="79"/>
  <c r="I391" i="79"/>
  <c r="H391" i="79"/>
  <c r="G391" i="79"/>
  <c r="F391" i="79"/>
  <c r="E391" i="79"/>
  <c r="D391" i="79"/>
  <c r="C391" i="79"/>
  <c r="B391" i="79"/>
  <c r="AE390" i="79"/>
  <c r="R390" i="79"/>
  <c r="P390" i="79"/>
  <c r="T390" i="79" s="1"/>
  <c r="O390" i="79"/>
  <c r="N390" i="79"/>
  <c r="M390" i="79"/>
  <c r="L390" i="79"/>
  <c r="K390" i="79"/>
  <c r="J390" i="79"/>
  <c r="I390" i="79"/>
  <c r="H390" i="79"/>
  <c r="G390" i="79"/>
  <c r="F390" i="79"/>
  <c r="E390" i="79"/>
  <c r="D390" i="79"/>
  <c r="C390" i="79"/>
  <c r="B390" i="79"/>
  <c r="AE389" i="79"/>
  <c r="R389" i="79"/>
  <c r="P389" i="79"/>
  <c r="T389" i="79" s="1"/>
  <c r="O389" i="79"/>
  <c r="N389" i="79"/>
  <c r="M389" i="79"/>
  <c r="L389" i="79"/>
  <c r="K389" i="79"/>
  <c r="J389" i="79"/>
  <c r="I389" i="79"/>
  <c r="H389" i="79"/>
  <c r="G389" i="79"/>
  <c r="F389" i="79"/>
  <c r="E389" i="79"/>
  <c r="D389" i="79"/>
  <c r="C389" i="79"/>
  <c r="B389" i="79"/>
  <c r="AE388" i="79"/>
  <c r="R388" i="79"/>
  <c r="P388" i="79"/>
  <c r="T388" i="79" s="1"/>
  <c r="O388" i="79"/>
  <c r="N388" i="79"/>
  <c r="M388" i="79"/>
  <c r="L388" i="79"/>
  <c r="K388" i="79"/>
  <c r="J388" i="79"/>
  <c r="I388" i="79"/>
  <c r="H388" i="79"/>
  <c r="G388" i="79"/>
  <c r="F388" i="79"/>
  <c r="E388" i="79"/>
  <c r="D388" i="79"/>
  <c r="C388" i="79"/>
  <c r="B388" i="79"/>
  <c r="AE387" i="79"/>
  <c r="R387" i="79"/>
  <c r="P387" i="79"/>
  <c r="T387" i="79" s="1"/>
  <c r="O387" i="79"/>
  <c r="N387" i="79"/>
  <c r="M387" i="79"/>
  <c r="L387" i="79"/>
  <c r="K387" i="79"/>
  <c r="J387" i="79"/>
  <c r="I387" i="79"/>
  <c r="H387" i="79"/>
  <c r="G387" i="79"/>
  <c r="F387" i="79"/>
  <c r="E387" i="79"/>
  <c r="D387" i="79"/>
  <c r="C387" i="79"/>
  <c r="B387" i="79"/>
  <c r="AE386" i="79"/>
  <c r="R386" i="79"/>
  <c r="P386" i="79"/>
  <c r="T386" i="79" s="1"/>
  <c r="O386" i="79"/>
  <c r="N386" i="79"/>
  <c r="M386" i="79"/>
  <c r="L386" i="79"/>
  <c r="K386" i="79"/>
  <c r="J386" i="79"/>
  <c r="I386" i="79"/>
  <c r="H386" i="79"/>
  <c r="G386" i="79"/>
  <c r="F386" i="79"/>
  <c r="E386" i="79"/>
  <c r="D386" i="79"/>
  <c r="C386" i="79"/>
  <c r="B386" i="79"/>
  <c r="AE385" i="79"/>
  <c r="R385" i="79"/>
  <c r="P385" i="79"/>
  <c r="T385" i="79" s="1"/>
  <c r="O385" i="79"/>
  <c r="N385" i="79"/>
  <c r="M385" i="79"/>
  <c r="L385" i="79"/>
  <c r="K385" i="79"/>
  <c r="J385" i="79"/>
  <c r="I385" i="79"/>
  <c r="H385" i="79"/>
  <c r="G385" i="79"/>
  <c r="F385" i="79"/>
  <c r="E385" i="79"/>
  <c r="D385" i="79"/>
  <c r="C385" i="79"/>
  <c r="B385" i="79"/>
  <c r="AE384" i="79"/>
  <c r="R384" i="79"/>
  <c r="P384" i="79"/>
  <c r="T384" i="79" s="1"/>
  <c r="O384" i="79"/>
  <c r="N384" i="79"/>
  <c r="M384" i="79"/>
  <c r="L384" i="79"/>
  <c r="K384" i="79"/>
  <c r="J384" i="79"/>
  <c r="I384" i="79"/>
  <c r="H384" i="79"/>
  <c r="G384" i="79"/>
  <c r="F384" i="79"/>
  <c r="E384" i="79"/>
  <c r="D384" i="79"/>
  <c r="C384" i="79"/>
  <c r="B384" i="79"/>
  <c r="AE383" i="79"/>
  <c r="R383" i="79"/>
  <c r="P383" i="79"/>
  <c r="T383" i="79" s="1"/>
  <c r="O383" i="79"/>
  <c r="N383" i="79"/>
  <c r="M383" i="79"/>
  <c r="L383" i="79"/>
  <c r="K383" i="79"/>
  <c r="J383" i="79"/>
  <c r="I383" i="79"/>
  <c r="H383" i="79"/>
  <c r="G383" i="79"/>
  <c r="F383" i="79"/>
  <c r="E383" i="79"/>
  <c r="D383" i="79"/>
  <c r="C383" i="79"/>
  <c r="B383" i="79"/>
  <c r="AE382" i="79"/>
  <c r="R382" i="79"/>
  <c r="P382" i="79"/>
  <c r="T382" i="79" s="1"/>
  <c r="O382" i="79"/>
  <c r="N382" i="79"/>
  <c r="M382" i="79"/>
  <c r="L382" i="79"/>
  <c r="K382" i="79"/>
  <c r="J382" i="79"/>
  <c r="I382" i="79"/>
  <c r="H382" i="79"/>
  <c r="G382" i="79"/>
  <c r="F382" i="79"/>
  <c r="E382" i="79"/>
  <c r="D382" i="79"/>
  <c r="C382" i="79"/>
  <c r="B382" i="79"/>
  <c r="AE381" i="79"/>
  <c r="R381" i="79"/>
  <c r="P381" i="79"/>
  <c r="T381" i="79" s="1"/>
  <c r="O381" i="79"/>
  <c r="N381" i="79"/>
  <c r="M381" i="79"/>
  <c r="L381" i="79"/>
  <c r="K381" i="79"/>
  <c r="J381" i="79"/>
  <c r="I381" i="79"/>
  <c r="H381" i="79"/>
  <c r="G381" i="79"/>
  <c r="F381" i="79"/>
  <c r="E381" i="79"/>
  <c r="D381" i="79"/>
  <c r="C381" i="79"/>
  <c r="B381" i="79"/>
  <c r="AE380" i="79"/>
  <c r="R380" i="79"/>
  <c r="P380" i="79"/>
  <c r="T380" i="79" s="1"/>
  <c r="O380" i="79"/>
  <c r="N380" i="79"/>
  <c r="M380" i="79"/>
  <c r="L380" i="79"/>
  <c r="K380" i="79"/>
  <c r="J380" i="79"/>
  <c r="I380" i="79"/>
  <c r="H380" i="79"/>
  <c r="G380" i="79"/>
  <c r="F380" i="79"/>
  <c r="E380" i="79"/>
  <c r="D380" i="79"/>
  <c r="C380" i="79"/>
  <c r="B380" i="79"/>
  <c r="AE379" i="79"/>
  <c r="R379" i="79"/>
  <c r="P379" i="79"/>
  <c r="T379" i="79" s="1"/>
  <c r="O379" i="79"/>
  <c r="N379" i="79"/>
  <c r="M379" i="79"/>
  <c r="L379" i="79"/>
  <c r="K379" i="79"/>
  <c r="J379" i="79"/>
  <c r="I379" i="79"/>
  <c r="H379" i="79"/>
  <c r="G379" i="79"/>
  <c r="F379" i="79"/>
  <c r="E379" i="79"/>
  <c r="D379" i="79"/>
  <c r="C379" i="79"/>
  <c r="B379" i="79"/>
  <c r="AE378" i="79"/>
  <c r="R378" i="79"/>
  <c r="P378" i="79"/>
  <c r="T378" i="79" s="1"/>
  <c r="O378" i="79"/>
  <c r="N378" i="79"/>
  <c r="M378" i="79"/>
  <c r="L378" i="79"/>
  <c r="K378" i="79"/>
  <c r="J378" i="79"/>
  <c r="I378" i="79"/>
  <c r="H378" i="79"/>
  <c r="G378" i="79"/>
  <c r="F378" i="79"/>
  <c r="E378" i="79"/>
  <c r="D378" i="79"/>
  <c r="C378" i="79"/>
  <c r="B378" i="79"/>
  <c r="AE377" i="79"/>
  <c r="R377" i="79"/>
  <c r="P377" i="79"/>
  <c r="T377" i="79" s="1"/>
  <c r="O377" i="79"/>
  <c r="N377" i="79"/>
  <c r="M377" i="79"/>
  <c r="L377" i="79"/>
  <c r="K377" i="79"/>
  <c r="J377" i="79"/>
  <c r="I377" i="79"/>
  <c r="H377" i="79"/>
  <c r="G377" i="79"/>
  <c r="F377" i="79"/>
  <c r="E377" i="79"/>
  <c r="D377" i="79"/>
  <c r="C377" i="79"/>
  <c r="B377" i="79"/>
  <c r="AE376" i="79"/>
  <c r="R376" i="79"/>
  <c r="P376" i="79"/>
  <c r="T376" i="79" s="1"/>
  <c r="O376" i="79"/>
  <c r="N376" i="79"/>
  <c r="M376" i="79"/>
  <c r="L376" i="79"/>
  <c r="K376" i="79"/>
  <c r="J376" i="79"/>
  <c r="I376" i="79"/>
  <c r="H376" i="79"/>
  <c r="G376" i="79"/>
  <c r="F376" i="79"/>
  <c r="E376" i="79"/>
  <c r="D376" i="79"/>
  <c r="C376" i="79"/>
  <c r="B376" i="79"/>
  <c r="AE375" i="79"/>
  <c r="R375" i="79"/>
  <c r="P375" i="79"/>
  <c r="T375" i="79" s="1"/>
  <c r="O375" i="79"/>
  <c r="N375" i="79"/>
  <c r="M375" i="79"/>
  <c r="L375" i="79"/>
  <c r="K375" i="79"/>
  <c r="J375" i="79"/>
  <c r="I375" i="79"/>
  <c r="H375" i="79"/>
  <c r="G375" i="79"/>
  <c r="F375" i="79"/>
  <c r="E375" i="79"/>
  <c r="D375" i="79"/>
  <c r="C375" i="79"/>
  <c r="B375" i="79"/>
  <c r="AE374" i="79"/>
  <c r="R374" i="79"/>
  <c r="P374" i="79"/>
  <c r="T374" i="79" s="1"/>
  <c r="O374" i="79"/>
  <c r="N374" i="79"/>
  <c r="M374" i="79"/>
  <c r="L374" i="79"/>
  <c r="K374" i="79"/>
  <c r="J374" i="79"/>
  <c r="I374" i="79"/>
  <c r="H374" i="79"/>
  <c r="G374" i="79"/>
  <c r="F374" i="79"/>
  <c r="E374" i="79"/>
  <c r="D374" i="79"/>
  <c r="C374" i="79"/>
  <c r="B374" i="79"/>
  <c r="AE373" i="79"/>
  <c r="R373" i="79"/>
  <c r="P373" i="79"/>
  <c r="T373" i="79" s="1"/>
  <c r="O373" i="79"/>
  <c r="N373" i="79"/>
  <c r="M373" i="79"/>
  <c r="L373" i="79"/>
  <c r="K373" i="79"/>
  <c r="J373" i="79"/>
  <c r="I373" i="79"/>
  <c r="H373" i="79"/>
  <c r="G373" i="79"/>
  <c r="F373" i="79"/>
  <c r="E373" i="79"/>
  <c r="D373" i="79"/>
  <c r="C373" i="79"/>
  <c r="B373" i="79"/>
  <c r="AE372" i="79"/>
  <c r="R372" i="79"/>
  <c r="P372" i="79"/>
  <c r="T372" i="79" s="1"/>
  <c r="O372" i="79"/>
  <c r="N372" i="79"/>
  <c r="M372" i="79"/>
  <c r="L372" i="79"/>
  <c r="K372" i="79"/>
  <c r="J372" i="79"/>
  <c r="I372" i="79"/>
  <c r="H372" i="79"/>
  <c r="G372" i="79"/>
  <c r="F372" i="79"/>
  <c r="E372" i="79"/>
  <c r="D372" i="79"/>
  <c r="C372" i="79"/>
  <c r="B372" i="79"/>
  <c r="AE371" i="79"/>
  <c r="R371" i="79"/>
  <c r="P371" i="79"/>
  <c r="T371" i="79" s="1"/>
  <c r="O371" i="79"/>
  <c r="N371" i="79"/>
  <c r="M371" i="79"/>
  <c r="L371" i="79"/>
  <c r="K371" i="79"/>
  <c r="J371" i="79"/>
  <c r="I371" i="79"/>
  <c r="H371" i="79"/>
  <c r="G371" i="79"/>
  <c r="F371" i="79"/>
  <c r="E371" i="79"/>
  <c r="D371" i="79"/>
  <c r="C371" i="79"/>
  <c r="B371" i="79"/>
  <c r="AE370" i="79"/>
  <c r="R370" i="79"/>
  <c r="P370" i="79"/>
  <c r="T370" i="79" s="1"/>
  <c r="O370" i="79"/>
  <c r="N370" i="79"/>
  <c r="M370" i="79"/>
  <c r="L370" i="79"/>
  <c r="K370" i="79"/>
  <c r="J370" i="79"/>
  <c r="I370" i="79"/>
  <c r="H370" i="79"/>
  <c r="G370" i="79"/>
  <c r="F370" i="79"/>
  <c r="E370" i="79"/>
  <c r="D370" i="79"/>
  <c r="C370" i="79"/>
  <c r="B370" i="79"/>
  <c r="AE369" i="79"/>
  <c r="R369" i="79"/>
  <c r="P369" i="79"/>
  <c r="T369" i="79" s="1"/>
  <c r="O369" i="79"/>
  <c r="N369" i="79"/>
  <c r="M369" i="79"/>
  <c r="L369" i="79"/>
  <c r="K369" i="79"/>
  <c r="J369" i="79"/>
  <c r="I369" i="79"/>
  <c r="H369" i="79"/>
  <c r="G369" i="79"/>
  <c r="F369" i="79"/>
  <c r="E369" i="79"/>
  <c r="D369" i="79"/>
  <c r="C369" i="79"/>
  <c r="B369" i="79"/>
  <c r="AE368" i="79"/>
  <c r="R368" i="79"/>
  <c r="P368" i="79"/>
  <c r="T368" i="79" s="1"/>
  <c r="O368" i="79"/>
  <c r="N368" i="79"/>
  <c r="M368" i="79"/>
  <c r="L368" i="79"/>
  <c r="K368" i="79"/>
  <c r="J368" i="79"/>
  <c r="I368" i="79"/>
  <c r="H368" i="79"/>
  <c r="G368" i="79"/>
  <c r="F368" i="79"/>
  <c r="E368" i="79"/>
  <c r="D368" i="79"/>
  <c r="C368" i="79"/>
  <c r="B368" i="79"/>
  <c r="AE367" i="79"/>
  <c r="R367" i="79"/>
  <c r="P367" i="79"/>
  <c r="T367" i="79" s="1"/>
  <c r="O367" i="79"/>
  <c r="N367" i="79"/>
  <c r="M367" i="79"/>
  <c r="L367" i="79"/>
  <c r="K367" i="79"/>
  <c r="J367" i="79"/>
  <c r="I367" i="79"/>
  <c r="H367" i="79"/>
  <c r="G367" i="79"/>
  <c r="F367" i="79"/>
  <c r="E367" i="79"/>
  <c r="D367" i="79"/>
  <c r="C367" i="79"/>
  <c r="B367" i="79"/>
  <c r="AE366" i="79"/>
  <c r="R366" i="79"/>
  <c r="P366" i="79"/>
  <c r="T366" i="79" s="1"/>
  <c r="O366" i="79"/>
  <c r="N366" i="79"/>
  <c r="M366" i="79"/>
  <c r="L366" i="79"/>
  <c r="K366" i="79"/>
  <c r="J366" i="79"/>
  <c r="I366" i="79"/>
  <c r="H366" i="79"/>
  <c r="G366" i="79"/>
  <c r="F366" i="79"/>
  <c r="E366" i="79"/>
  <c r="D366" i="79"/>
  <c r="C366" i="79"/>
  <c r="B366" i="79"/>
  <c r="AE365" i="79"/>
  <c r="R365" i="79"/>
  <c r="P365" i="79"/>
  <c r="T365" i="79" s="1"/>
  <c r="O365" i="79"/>
  <c r="N365" i="79"/>
  <c r="M365" i="79"/>
  <c r="L365" i="79"/>
  <c r="K365" i="79"/>
  <c r="J365" i="79"/>
  <c r="I365" i="79"/>
  <c r="H365" i="79"/>
  <c r="G365" i="79"/>
  <c r="F365" i="79"/>
  <c r="E365" i="79"/>
  <c r="D365" i="79"/>
  <c r="C365" i="79"/>
  <c r="B365" i="79"/>
  <c r="AE364" i="79"/>
  <c r="R364" i="79"/>
  <c r="P364" i="79"/>
  <c r="T364" i="79" s="1"/>
  <c r="O364" i="79"/>
  <c r="N364" i="79"/>
  <c r="M364" i="79"/>
  <c r="L364" i="79"/>
  <c r="K364" i="79"/>
  <c r="J364" i="79"/>
  <c r="I364" i="79"/>
  <c r="H364" i="79"/>
  <c r="G364" i="79"/>
  <c r="F364" i="79"/>
  <c r="E364" i="79"/>
  <c r="D364" i="79"/>
  <c r="C364" i="79"/>
  <c r="B364" i="79"/>
  <c r="AE363" i="79"/>
  <c r="R363" i="79"/>
  <c r="P363" i="79"/>
  <c r="T363" i="79" s="1"/>
  <c r="O363" i="79"/>
  <c r="N363" i="79"/>
  <c r="M363" i="79"/>
  <c r="L363" i="79"/>
  <c r="K363" i="79"/>
  <c r="J363" i="79"/>
  <c r="I363" i="79"/>
  <c r="H363" i="79"/>
  <c r="G363" i="79"/>
  <c r="F363" i="79"/>
  <c r="E363" i="79"/>
  <c r="D363" i="79"/>
  <c r="C363" i="79"/>
  <c r="B363" i="79"/>
  <c r="AE362" i="79"/>
  <c r="R362" i="79"/>
  <c r="P362" i="79"/>
  <c r="T362" i="79" s="1"/>
  <c r="O362" i="79"/>
  <c r="N362" i="79"/>
  <c r="M362" i="79"/>
  <c r="L362" i="79"/>
  <c r="K362" i="79"/>
  <c r="J362" i="79"/>
  <c r="I362" i="79"/>
  <c r="H362" i="79"/>
  <c r="G362" i="79"/>
  <c r="F362" i="79"/>
  <c r="E362" i="79"/>
  <c r="D362" i="79"/>
  <c r="C362" i="79"/>
  <c r="B362" i="79"/>
  <c r="AE361" i="79"/>
  <c r="R361" i="79"/>
  <c r="P361" i="79"/>
  <c r="T361" i="79" s="1"/>
  <c r="O361" i="79"/>
  <c r="N361" i="79"/>
  <c r="M361" i="79"/>
  <c r="L361" i="79"/>
  <c r="K361" i="79"/>
  <c r="J361" i="79"/>
  <c r="I361" i="79"/>
  <c r="H361" i="79"/>
  <c r="G361" i="79"/>
  <c r="F361" i="79"/>
  <c r="E361" i="79"/>
  <c r="D361" i="79"/>
  <c r="C361" i="79"/>
  <c r="B361" i="79"/>
  <c r="AE360" i="79"/>
  <c r="R360" i="79"/>
  <c r="P360" i="79"/>
  <c r="T360" i="79" s="1"/>
  <c r="O360" i="79"/>
  <c r="N360" i="79"/>
  <c r="M360" i="79"/>
  <c r="L360" i="79"/>
  <c r="K360" i="79"/>
  <c r="J360" i="79"/>
  <c r="I360" i="79"/>
  <c r="H360" i="79"/>
  <c r="G360" i="79"/>
  <c r="F360" i="79"/>
  <c r="E360" i="79"/>
  <c r="D360" i="79"/>
  <c r="C360" i="79"/>
  <c r="B360" i="79"/>
  <c r="AE359" i="79"/>
  <c r="R359" i="79"/>
  <c r="P359" i="79"/>
  <c r="T359" i="79" s="1"/>
  <c r="O359" i="79"/>
  <c r="N359" i="79"/>
  <c r="M359" i="79"/>
  <c r="L359" i="79"/>
  <c r="K359" i="79"/>
  <c r="J359" i="79"/>
  <c r="I359" i="79"/>
  <c r="H359" i="79"/>
  <c r="G359" i="79"/>
  <c r="F359" i="79"/>
  <c r="E359" i="79"/>
  <c r="D359" i="79"/>
  <c r="C359" i="79"/>
  <c r="B359" i="79"/>
  <c r="AE358" i="79"/>
  <c r="R358" i="79"/>
  <c r="P358" i="79"/>
  <c r="T358" i="79" s="1"/>
  <c r="O358" i="79"/>
  <c r="N358" i="79"/>
  <c r="M358" i="79"/>
  <c r="L358" i="79"/>
  <c r="K358" i="79"/>
  <c r="J358" i="79"/>
  <c r="I358" i="79"/>
  <c r="H358" i="79"/>
  <c r="G358" i="79"/>
  <c r="F358" i="79"/>
  <c r="E358" i="79"/>
  <c r="D358" i="79"/>
  <c r="C358" i="79"/>
  <c r="B358" i="79"/>
  <c r="AE357" i="79"/>
  <c r="R357" i="79"/>
  <c r="P357" i="79"/>
  <c r="T357" i="79" s="1"/>
  <c r="O357" i="79"/>
  <c r="N357" i="79"/>
  <c r="M357" i="79"/>
  <c r="L357" i="79"/>
  <c r="K357" i="79"/>
  <c r="J357" i="79"/>
  <c r="I357" i="79"/>
  <c r="H357" i="79"/>
  <c r="G357" i="79"/>
  <c r="F357" i="79"/>
  <c r="E357" i="79"/>
  <c r="D357" i="79"/>
  <c r="C357" i="79"/>
  <c r="B357" i="79"/>
  <c r="AE356" i="79"/>
  <c r="R356" i="79"/>
  <c r="P356" i="79"/>
  <c r="T356" i="79" s="1"/>
  <c r="O356" i="79"/>
  <c r="N356" i="79"/>
  <c r="M356" i="79"/>
  <c r="L356" i="79"/>
  <c r="K356" i="79"/>
  <c r="J356" i="79"/>
  <c r="I356" i="79"/>
  <c r="H356" i="79"/>
  <c r="G356" i="79"/>
  <c r="F356" i="79"/>
  <c r="E356" i="79"/>
  <c r="D356" i="79"/>
  <c r="C356" i="79"/>
  <c r="B356" i="79"/>
  <c r="AE355" i="79"/>
  <c r="R355" i="79"/>
  <c r="P355" i="79"/>
  <c r="T355" i="79" s="1"/>
  <c r="O355" i="79"/>
  <c r="N355" i="79"/>
  <c r="M355" i="79"/>
  <c r="L355" i="79"/>
  <c r="K355" i="79"/>
  <c r="J355" i="79"/>
  <c r="I355" i="79"/>
  <c r="H355" i="79"/>
  <c r="G355" i="79"/>
  <c r="F355" i="79"/>
  <c r="E355" i="79"/>
  <c r="D355" i="79"/>
  <c r="C355" i="79"/>
  <c r="B355" i="79"/>
  <c r="AE354" i="79"/>
  <c r="R354" i="79"/>
  <c r="P354" i="79"/>
  <c r="T354" i="79" s="1"/>
  <c r="O354" i="79"/>
  <c r="N354" i="79"/>
  <c r="M354" i="79"/>
  <c r="L354" i="79"/>
  <c r="K354" i="79"/>
  <c r="J354" i="79"/>
  <c r="I354" i="79"/>
  <c r="H354" i="79"/>
  <c r="G354" i="79"/>
  <c r="F354" i="79"/>
  <c r="E354" i="79"/>
  <c r="D354" i="79"/>
  <c r="C354" i="79"/>
  <c r="B354" i="79"/>
  <c r="AE353" i="79"/>
  <c r="R353" i="79"/>
  <c r="P353" i="79"/>
  <c r="T353" i="79" s="1"/>
  <c r="O353" i="79"/>
  <c r="N353" i="79"/>
  <c r="M353" i="79"/>
  <c r="L353" i="79"/>
  <c r="K353" i="79"/>
  <c r="J353" i="79"/>
  <c r="I353" i="79"/>
  <c r="H353" i="79"/>
  <c r="G353" i="79"/>
  <c r="F353" i="79"/>
  <c r="E353" i="79"/>
  <c r="D353" i="79"/>
  <c r="C353" i="79"/>
  <c r="B353" i="79"/>
  <c r="AE352" i="79"/>
  <c r="R352" i="79"/>
  <c r="P352" i="79"/>
  <c r="T352" i="79" s="1"/>
  <c r="O352" i="79"/>
  <c r="N352" i="79"/>
  <c r="M352" i="79"/>
  <c r="L352" i="79"/>
  <c r="K352" i="79"/>
  <c r="J352" i="79"/>
  <c r="I352" i="79"/>
  <c r="H352" i="79"/>
  <c r="G352" i="79"/>
  <c r="F352" i="79"/>
  <c r="E352" i="79"/>
  <c r="D352" i="79"/>
  <c r="C352" i="79"/>
  <c r="B352" i="79"/>
  <c r="AE351" i="79"/>
  <c r="R351" i="79"/>
  <c r="P351" i="79"/>
  <c r="T351" i="79" s="1"/>
  <c r="O351" i="79"/>
  <c r="N351" i="79"/>
  <c r="M351" i="79"/>
  <c r="L351" i="79"/>
  <c r="K351" i="79"/>
  <c r="J351" i="79"/>
  <c r="I351" i="79"/>
  <c r="H351" i="79"/>
  <c r="G351" i="79"/>
  <c r="F351" i="79"/>
  <c r="E351" i="79"/>
  <c r="D351" i="79"/>
  <c r="C351" i="79"/>
  <c r="B351" i="79"/>
  <c r="AE350" i="79"/>
  <c r="R350" i="79"/>
  <c r="P350" i="79"/>
  <c r="T350" i="79" s="1"/>
  <c r="O350" i="79"/>
  <c r="N350" i="79"/>
  <c r="M350" i="79"/>
  <c r="L350" i="79"/>
  <c r="K350" i="79"/>
  <c r="J350" i="79"/>
  <c r="I350" i="79"/>
  <c r="H350" i="79"/>
  <c r="G350" i="79"/>
  <c r="F350" i="79"/>
  <c r="E350" i="79"/>
  <c r="D350" i="79"/>
  <c r="C350" i="79"/>
  <c r="B350" i="79"/>
  <c r="AE349" i="79"/>
  <c r="R349" i="79"/>
  <c r="P349" i="79"/>
  <c r="T349" i="79" s="1"/>
  <c r="O349" i="79"/>
  <c r="N349" i="79"/>
  <c r="M349" i="79"/>
  <c r="L349" i="79"/>
  <c r="K349" i="79"/>
  <c r="J349" i="79"/>
  <c r="I349" i="79"/>
  <c r="H349" i="79"/>
  <c r="G349" i="79"/>
  <c r="F349" i="79"/>
  <c r="E349" i="79"/>
  <c r="D349" i="79"/>
  <c r="C349" i="79"/>
  <c r="B349" i="79"/>
  <c r="AE348" i="79"/>
  <c r="R348" i="79"/>
  <c r="P348" i="79"/>
  <c r="T348" i="79" s="1"/>
  <c r="O348" i="79"/>
  <c r="N348" i="79"/>
  <c r="M348" i="79"/>
  <c r="L348" i="79"/>
  <c r="K348" i="79"/>
  <c r="J348" i="79"/>
  <c r="I348" i="79"/>
  <c r="H348" i="79"/>
  <c r="G348" i="79"/>
  <c r="F348" i="79"/>
  <c r="E348" i="79"/>
  <c r="D348" i="79"/>
  <c r="C348" i="79"/>
  <c r="B348" i="79"/>
  <c r="AE347" i="79"/>
  <c r="R347" i="79"/>
  <c r="P347" i="79"/>
  <c r="T347" i="79" s="1"/>
  <c r="O347" i="79"/>
  <c r="N347" i="79"/>
  <c r="M347" i="79"/>
  <c r="L347" i="79"/>
  <c r="K347" i="79"/>
  <c r="J347" i="79"/>
  <c r="I347" i="79"/>
  <c r="H347" i="79"/>
  <c r="G347" i="79"/>
  <c r="F347" i="79"/>
  <c r="E347" i="79"/>
  <c r="D347" i="79"/>
  <c r="C347" i="79"/>
  <c r="B347" i="79"/>
  <c r="AE346" i="79"/>
  <c r="R346" i="79"/>
  <c r="P346" i="79"/>
  <c r="T346" i="79" s="1"/>
  <c r="O346" i="79"/>
  <c r="N346" i="79"/>
  <c r="M346" i="79"/>
  <c r="L346" i="79"/>
  <c r="K346" i="79"/>
  <c r="J346" i="79"/>
  <c r="I346" i="79"/>
  <c r="H346" i="79"/>
  <c r="G346" i="79"/>
  <c r="F346" i="79"/>
  <c r="E346" i="79"/>
  <c r="D346" i="79"/>
  <c r="C346" i="79"/>
  <c r="B346" i="79"/>
  <c r="AE345" i="79"/>
  <c r="R345" i="79"/>
  <c r="P345" i="79"/>
  <c r="T345" i="79" s="1"/>
  <c r="O345" i="79"/>
  <c r="N345" i="79"/>
  <c r="M345" i="79"/>
  <c r="L345" i="79"/>
  <c r="K345" i="79"/>
  <c r="J345" i="79"/>
  <c r="I345" i="79"/>
  <c r="H345" i="79"/>
  <c r="G345" i="79"/>
  <c r="F345" i="79"/>
  <c r="E345" i="79"/>
  <c r="D345" i="79"/>
  <c r="C345" i="79"/>
  <c r="B345" i="79"/>
  <c r="AE344" i="79"/>
  <c r="R344" i="79"/>
  <c r="P344" i="79"/>
  <c r="T344" i="79" s="1"/>
  <c r="O344" i="79"/>
  <c r="N344" i="79"/>
  <c r="M344" i="79"/>
  <c r="L344" i="79"/>
  <c r="K344" i="79"/>
  <c r="J344" i="79"/>
  <c r="I344" i="79"/>
  <c r="H344" i="79"/>
  <c r="G344" i="79"/>
  <c r="F344" i="79"/>
  <c r="E344" i="79"/>
  <c r="D344" i="79"/>
  <c r="C344" i="79"/>
  <c r="B344" i="79"/>
  <c r="AE343" i="79"/>
  <c r="R343" i="79"/>
  <c r="P343" i="79"/>
  <c r="T343" i="79" s="1"/>
  <c r="O343" i="79"/>
  <c r="N343" i="79"/>
  <c r="M343" i="79"/>
  <c r="L343" i="79"/>
  <c r="K343" i="79"/>
  <c r="J343" i="79"/>
  <c r="I343" i="79"/>
  <c r="H343" i="79"/>
  <c r="G343" i="79"/>
  <c r="F343" i="79"/>
  <c r="E343" i="79"/>
  <c r="D343" i="79"/>
  <c r="C343" i="79"/>
  <c r="B343" i="79"/>
  <c r="AE342" i="79"/>
  <c r="R342" i="79"/>
  <c r="P342" i="79"/>
  <c r="T342" i="79" s="1"/>
  <c r="O342" i="79"/>
  <c r="N342" i="79"/>
  <c r="M342" i="79"/>
  <c r="L342" i="79"/>
  <c r="K342" i="79"/>
  <c r="J342" i="79"/>
  <c r="I342" i="79"/>
  <c r="H342" i="79"/>
  <c r="G342" i="79"/>
  <c r="F342" i="79"/>
  <c r="E342" i="79"/>
  <c r="D342" i="79"/>
  <c r="C342" i="79"/>
  <c r="B342" i="79"/>
  <c r="AE341" i="79"/>
  <c r="R341" i="79"/>
  <c r="P341" i="79"/>
  <c r="T341" i="79" s="1"/>
  <c r="O341" i="79"/>
  <c r="N341" i="79"/>
  <c r="M341" i="79"/>
  <c r="L341" i="79"/>
  <c r="K341" i="79"/>
  <c r="J341" i="79"/>
  <c r="I341" i="79"/>
  <c r="H341" i="79"/>
  <c r="G341" i="79"/>
  <c r="F341" i="79"/>
  <c r="E341" i="79"/>
  <c r="D341" i="79"/>
  <c r="C341" i="79"/>
  <c r="B341" i="79"/>
  <c r="AE340" i="79"/>
  <c r="R340" i="79"/>
  <c r="P340" i="79"/>
  <c r="T340" i="79" s="1"/>
  <c r="O340" i="79"/>
  <c r="N340" i="79"/>
  <c r="M340" i="79"/>
  <c r="L340" i="79"/>
  <c r="K340" i="79"/>
  <c r="J340" i="79"/>
  <c r="I340" i="79"/>
  <c r="H340" i="79"/>
  <c r="G340" i="79"/>
  <c r="F340" i="79"/>
  <c r="E340" i="79"/>
  <c r="D340" i="79"/>
  <c r="C340" i="79"/>
  <c r="B340" i="79"/>
  <c r="AE339" i="79"/>
  <c r="R339" i="79"/>
  <c r="P339" i="79"/>
  <c r="T339" i="79" s="1"/>
  <c r="O339" i="79"/>
  <c r="N339" i="79"/>
  <c r="M339" i="79"/>
  <c r="L339" i="79"/>
  <c r="K339" i="79"/>
  <c r="J339" i="79"/>
  <c r="I339" i="79"/>
  <c r="H339" i="79"/>
  <c r="G339" i="79"/>
  <c r="F339" i="79"/>
  <c r="E339" i="79"/>
  <c r="D339" i="79"/>
  <c r="C339" i="79"/>
  <c r="B339" i="79"/>
  <c r="AE338" i="79"/>
  <c r="R338" i="79"/>
  <c r="P338" i="79"/>
  <c r="T338" i="79" s="1"/>
  <c r="O338" i="79"/>
  <c r="N338" i="79"/>
  <c r="M338" i="79"/>
  <c r="L338" i="79"/>
  <c r="K338" i="79"/>
  <c r="J338" i="79"/>
  <c r="I338" i="79"/>
  <c r="H338" i="79"/>
  <c r="G338" i="79"/>
  <c r="F338" i="79"/>
  <c r="E338" i="79"/>
  <c r="D338" i="79"/>
  <c r="C338" i="79"/>
  <c r="B338" i="79"/>
  <c r="AE337" i="79"/>
  <c r="R337" i="79"/>
  <c r="P337" i="79"/>
  <c r="T337" i="79" s="1"/>
  <c r="O337" i="79"/>
  <c r="N337" i="79"/>
  <c r="M337" i="79"/>
  <c r="L337" i="79"/>
  <c r="K337" i="79"/>
  <c r="J337" i="79"/>
  <c r="I337" i="79"/>
  <c r="H337" i="79"/>
  <c r="G337" i="79"/>
  <c r="F337" i="79"/>
  <c r="E337" i="79"/>
  <c r="D337" i="79"/>
  <c r="C337" i="79"/>
  <c r="B337" i="79"/>
  <c r="AE336" i="79"/>
  <c r="R336" i="79"/>
  <c r="P336" i="79"/>
  <c r="T336" i="79" s="1"/>
  <c r="O336" i="79"/>
  <c r="N336" i="79"/>
  <c r="M336" i="79"/>
  <c r="L336" i="79"/>
  <c r="K336" i="79"/>
  <c r="J336" i="79"/>
  <c r="I336" i="79"/>
  <c r="H336" i="79"/>
  <c r="G336" i="79"/>
  <c r="F336" i="79"/>
  <c r="E336" i="79"/>
  <c r="D336" i="79"/>
  <c r="C336" i="79"/>
  <c r="B336" i="79"/>
  <c r="AE335" i="79"/>
  <c r="R335" i="79"/>
  <c r="P335" i="79"/>
  <c r="T335" i="79" s="1"/>
  <c r="O335" i="79"/>
  <c r="N335" i="79"/>
  <c r="M335" i="79"/>
  <c r="L335" i="79"/>
  <c r="K335" i="79"/>
  <c r="J335" i="79"/>
  <c r="I335" i="79"/>
  <c r="H335" i="79"/>
  <c r="G335" i="79"/>
  <c r="F335" i="79"/>
  <c r="E335" i="79"/>
  <c r="D335" i="79"/>
  <c r="C335" i="79"/>
  <c r="B335" i="79"/>
  <c r="AE334" i="79"/>
  <c r="R334" i="79"/>
  <c r="P334" i="79"/>
  <c r="T334" i="79" s="1"/>
  <c r="O334" i="79"/>
  <c r="N334" i="79"/>
  <c r="M334" i="79"/>
  <c r="L334" i="79"/>
  <c r="K334" i="79"/>
  <c r="J334" i="79"/>
  <c r="I334" i="79"/>
  <c r="H334" i="79"/>
  <c r="G334" i="79"/>
  <c r="F334" i="79"/>
  <c r="E334" i="79"/>
  <c r="D334" i="79"/>
  <c r="C334" i="79"/>
  <c r="B334" i="79"/>
  <c r="AE333" i="79"/>
  <c r="R333" i="79"/>
  <c r="P333" i="79"/>
  <c r="T333" i="79" s="1"/>
  <c r="O333" i="79"/>
  <c r="N333" i="79"/>
  <c r="M333" i="79"/>
  <c r="L333" i="79"/>
  <c r="K333" i="79"/>
  <c r="J333" i="79"/>
  <c r="I333" i="79"/>
  <c r="H333" i="79"/>
  <c r="G333" i="79"/>
  <c r="F333" i="79"/>
  <c r="E333" i="79"/>
  <c r="D333" i="79"/>
  <c r="C333" i="79"/>
  <c r="B333" i="79"/>
  <c r="AE332" i="79"/>
  <c r="R332" i="79"/>
  <c r="P332" i="79"/>
  <c r="T332" i="79" s="1"/>
  <c r="O332" i="79"/>
  <c r="N332" i="79"/>
  <c r="M332" i="79"/>
  <c r="L332" i="79"/>
  <c r="K332" i="79"/>
  <c r="J332" i="79"/>
  <c r="I332" i="79"/>
  <c r="H332" i="79"/>
  <c r="G332" i="79"/>
  <c r="F332" i="79"/>
  <c r="E332" i="79"/>
  <c r="D332" i="79"/>
  <c r="C332" i="79"/>
  <c r="B332" i="79"/>
  <c r="AE331" i="79"/>
  <c r="R331" i="79"/>
  <c r="P331" i="79"/>
  <c r="T331" i="79" s="1"/>
  <c r="O331" i="79"/>
  <c r="N331" i="79"/>
  <c r="M331" i="79"/>
  <c r="L331" i="79"/>
  <c r="K331" i="79"/>
  <c r="J331" i="79"/>
  <c r="I331" i="79"/>
  <c r="H331" i="79"/>
  <c r="G331" i="79"/>
  <c r="F331" i="79"/>
  <c r="E331" i="79"/>
  <c r="D331" i="79"/>
  <c r="C331" i="79"/>
  <c r="B331" i="79"/>
  <c r="AE330" i="79"/>
  <c r="R330" i="79"/>
  <c r="P330" i="79"/>
  <c r="T330" i="79" s="1"/>
  <c r="O330" i="79"/>
  <c r="N330" i="79"/>
  <c r="M330" i="79"/>
  <c r="L330" i="79"/>
  <c r="K330" i="79"/>
  <c r="J330" i="79"/>
  <c r="I330" i="79"/>
  <c r="H330" i="79"/>
  <c r="G330" i="79"/>
  <c r="F330" i="79"/>
  <c r="E330" i="79"/>
  <c r="D330" i="79"/>
  <c r="C330" i="79"/>
  <c r="B330" i="79"/>
  <c r="AE329" i="79"/>
  <c r="R329" i="79"/>
  <c r="P329" i="79"/>
  <c r="T329" i="79" s="1"/>
  <c r="O329" i="79"/>
  <c r="N329" i="79"/>
  <c r="M329" i="79"/>
  <c r="L329" i="79"/>
  <c r="K329" i="79"/>
  <c r="J329" i="79"/>
  <c r="I329" i="79"/>
  <c r="H329" i="79"/>
  <c r="G329" i="79"/>
  <c r="F329" i="79"/>
  <c r="E329" i="79"/>
  <c r="D329" i="79"/>
  <c r="C329" i="79"/>
  <c r="B329" i="79"/>
  <c r="AE328" i="79"/>
  <c r="R328" i="79"/>
  <c r="P328" i="79"/>
  <c r="T328" i="79" s="1"/>
  <c r="O328" i="79"/>
  <c r="N328" i="79"/>
  <c r="M328" i="79"/>
  <c r="L328" i="79"/>
  <c r="K328" i="79"/>
  <c r="J328" i="79"/>
  <c r="I328" i="79"/>
  <c r="H328" i="79"/>
  <c r="G328" i="79"/>
  <c r="F328" i="79"/>
  <c r="E328" i="79"/>
  <c r="D328" i="79"/>
  <c r="C328" i="79"/>
  <c r="B328" i="79"/>
  <c r="AE327" i="79"/>
  <c r="R327" i="79"/>
  <c r="P327" i="79"/>
  <c r="T327" i="79" s="1"/>
  <c r="O327" i="79"/>
  <c r="N327" i="79"/>
  <c r="M327" i="79"/>
  <c r="L327" i="79"/>
  <c r="K327" i="79"/>
  <c r="J327" i="79"/>
  <c r="I327" i="79"/>
  <c r="H327" i="79"/>
  <c r="G327" i="79"/>
  <c r="F327" i="79"/>
  <c r="E327" i="79"/>
  <c r="D327" i="79"/>
  <c r="C327" i="79"/>
  <c r="B327" i="79"/>
  <c r="AE326" i="79"/>
  <c r="R326" i="79"/>
  <c r="P326" i="79"/>
  <c r="T326" i="79" s="1"/>
  <c r="O326" i="79"/>
  <c r="N326" i="79"/>
  <c r="M326" i="79"/>
  <c r="L326" i="79"/>
  <c r="K326" i="79"/>
  <c r="J326" i="79"/>
  <c r="I326" i="79"/>
  <c r="H326" i="79"/>
  <c r="G326" i="79"/>
  <c r="F326" i="79"/>
  <c r="E326" i="79"/>
  <c r="D326" i="79"/>
  <c r="C326" i="79"/>
  <c r="B326" i="79"/>
  <c r="AE325" i="79"/>
  <c r="R325" i="79"/>
  <c r="P325" i="79"/>
  <c r="T325" i="79" s="1"/>
  <c r="O325" i="79"/>
  <c r="N325" i="79"/>
  <c r="M325" i="79"/>
  <c r="L325" i="79"/>
  <c r="K325" i="79"/>
  <c r="J325" i="79"/>
  <c r="I325" i="79"/>
  <c r="H325" i="79"/>
  <c r="G325" i="79"/>
  <c r="F325" i="79"/>
  <c r="E325" i="79"/>
  <c r="D325" i="79"/>
  <c r="C325" i="79"/>
  <c r="B325" i="79"/>
  <c r="AE324" i="79"/>
  <c r="R324" i="79"/>
  <c r="P324" i="79"/>
  <c r="T324" i="79" s="1"/>
  <c r="O324" i="79"/>
  <c r="N324" i="79"/>
  <c r="M324" i="79"/>
  <c r="L324" i="79"/>
  <c r="K324" i="79"/>
  <c r="J324" i="79"/>
  <c r="I324" i="79"/>
  <c r="H324" i="79"/>
  <c r="G324" i="79"/>
  <c r="F324" i="79"/>
  <c r="E324" i="79"/>
  <c r="D324" i="79"/>
  <c r="C324" i="79"/>
  <c r="B324" i="79"/>
  <c r="AE323" i="79"/>
  <c r="R323" i="79"/>
  <c r="P323" i="79"/>
  <c r="T323" i="79" s="1"/>
  <c r="O323" i="79"/>
  <c r="N323" i="79"/>
  <c r="M323" i="79"/>
  <c r="L323" i="79"/>
  <c r="K323" i="79"/>
  <c r="J323" i="79"/>
  <c r="I323" i="79"/>
  <c r="H323" i="79"/>
  <c r="G323" i="79"/>
  <c r="F323" i="79"/>
  <c r="E323" i="79"/>
  <c r="D323" i="79"/>
  <c r="C323" i="79"/>
  <c r="B323" i="79"/>
  <c r="AE322" i="79"/>
  <c r="R322" i="79"/>
  <c r="P322" i="79"/>
  <c r="T322" i="79" s="1"/>
  <c r="O322" i="79"/>
  <c r="N322" i="79"/>
  <c r="M322" i="79"/>
  <c r="L322" i="79"/>
  <c r="K322" i="79"/>
  <c r="J322" i="79"/>
  <c r="I322" i="79"/>
  <c r="H322" i="79"/>
  <c r="G322" i="79"/>
  <c r="F322" i="79"/>
  <c r="E322" i="79"/>
  <c r="D322" i="79"/>
  <c r="C322" i="79"/>
  <c r="B322" i="79"/>
  <c r="AE321" i="79"/>
  <c r="R321" i="79"/>
  <c r="P321" i="79"/>
  <c r="T321" i="79" s="1"/>
  <c r="O321" i="79"/>
  <c r="N321" i="79"/>
  <c r="M321" i="79"/>
  <c r="L321" i="79"/>
  <c r="K321" i="79"/>
  <c r="J321" i="79"/>
  <c r="I321" i="79"/>
  <c r="H321" i="79"/>
  <c r="G321" i="79"/>
  <c r="F321" i="79"/>
  <c r="E321" i="79"/>
  <c r="D321" i="79"/>
  <c r="C321" i="79"/>
  <c r="B321" i="79"/>
  <c r="AE320" i="79"/>
  <c r="R320" i="79"/>
  <c r="P320" i="79"/>
  <c r="T320" i="79" s="1"/>
  <c r="O320" i="79"/>
  <c r="N320" i="79"/>
  <c r="M320" i="79"/>
  <c r="L320" i="79"/>
  <c r="K320" i="79"/>
  <c r="J320" i="79"/>
  <c r="I320" i="79"/>
  <c r="H320" i="79"/>
  <c r="G320" i="79"/>
  <c r="F320" i="79"/>
  <c r="E320" i="79"/>
  <c r="D320" i="79"/>
  <c r="C320" i="79"/>
  <c r="B320" i="79"/>
  <c r="AE319" i="79"/>
  <c r="R319" i="79"/>
  <c r="P319" i="79"/>
  <c r="T319" i="79" s="1"/>
  <c r="O319" i="79"/>
  <c r="N319" i="79"/>
  <c r="M319" i="79"/>
  <c r="L319" i="79"/>
  <c r="K319" i="79"/>
  <c r="J319" i="79"/>
  <c r="I319" i="79"/>
  <c r="H319" i="79"/>
  <c r="G319" i="79"/>
  <c r="F319" i="79"/>
  <c r="E319" i="79"/>
  <c r="D319" i="79"/>
  <c r="C319" i="79"/>
  <c r="B319" i="79"/>
  <c r="AE318" i="79"/>
  <c r="R318" i="79"/>
  <c r="P318" i="79"/>
  <c r="T318" i="79" s="1"/>
  <c r="O318" i="79"/>
  <c r="N318" i="79"/>
  <c r="M318" i="79"/>
  <c r="L318" i="79"/>
  <c r="K318" i="79"/>
  <c r="J318" i="79"/>
  <c r="I318" i="79"/>
  <c r="H318" i="79"/>
  <c r="G318" i="79"/>
  <c r="F318" i="79"/>
  <c r="E318" i="79"/>
  <c r="D318" i="79"/>
  <c r="C318" i="79"/>
  <c r="B318" i="79"/>
  <c r="AE317" i="79"/>
  <c r="R317" i="79"/>
  <c r="P317" i="79"/>
  <c r="T317" i="79" s="1"/>
  <c r="O317" i="79"/>
  <c r="N317" i="79"/>
  <c r="M317" i="79"/>
  <c r="L317" i="79"/>
  <c r="K317" i="79"/>
  <c r="J317" i="79"/>
  <c r="I317" i="79"/>
  <c r="H317" i="79"/>
  <c r="G317" i="79"/>
  <c r="F317" i="79"/>
  <c r="E317" i="79"/>
  <c r="D317" i="79"/>
  <c r="C317" i="79"/>
  <c r="B317" i="79"/>
  <c r="AE316" i="79"/>
  <c r="R316" i="79"/>
  <c r="P316" i="79"/>
  <c r="T316" i="79" s="1"/>
  <c r="O316" i="79"/>
  <c r="N316" i="79"/>
  <c r="M316" i="79"/>
  <c r="L316" i="79"/>
  <c r="K316" i="79"/>
  <c r="J316" i="79"/>
  <c r="I316" i="79"/>
  <c r="H316" i="79"/>
  <c r="G316" i="79"/>
  <c r="F316" i="79"/>
  <c r="E316" i="79"/>
  <c r="D316" i="79"/>
  <c r="C316" i="79"/>
  <c r="B316" i="79"/>
  <c r="AE315" i="79"/>
  <c r="R315" i="79"/>
  <c r="P315" i="79"/>
  <c r="T315" i="79" s="1"/>
  <c r="O315" i="79"/>
  <c r="N315" i="79"/>
  <c r="M315" i="79"/>
  <c r="L315" i="79"/>
  <c r="K315" i="79"/>
  <c r="J315" i="79"/>
  <c r="I315" i="79"/>
  <c r="H315" i="79"/>
  <c r="G315" i="79"/>
  <c r="F315" i="79"/>
  <c r="E315" i="79"/>
  <c r="D315" i="79"/>
  <c r="C315" i="79"/>
  <c r="B315" i="79"/>
  <c r="AE314" i="79"/>
  <c r="R314" i="79"/>
  <c r="P314" i="79"/>
  <c r="T314" i="79" s="1"/>
  <c r="O314" i="79"/>
  <c r="N314" i="79"/>
  <c r="M314" i="79"/>
  <c r="L314" i="79"/>
  <c r="K314" i="79"/>
  <c r="J314" i="79"/>
  <c r="I314" i="79"/>
  <c r="H314" i="79"/>
  <c r="G314" i="79"/>
  <c r="F314" i="79"/>
  <c r="E314" i="79"/>
  <c r="D314" i="79"/>
  <c r="C314" i="79"/>
  <c r="B314" i="79"/>
  <c r="AE313" i="79"/>
  <c r="R313" i="79"/>
  <c r="P313" i="79"/>
  <c r="T313" i="79" s="1"/>
  <c r="O313" i="79"/>
  <c r="N313" i="79"/>
  <c r="M313" i="79"/>
  <c r="L313" i="79"/>
  <c r="K313" i="79"/>
  <c r="J313" i="79"/>
  <c r="I313" i="79"/>
  <c r="H313" i="79"/>
  <c r="G313" i="79"/>
  <c r="F313" i="79"/>
  <c r="E313" i="79"/>
  <c r="D313" i="79"/>
  <c r="C313" i="79"/>
  <c r="B313" i="79"/>
  <c r="AE312" i="79"/>
  <c r="R312" i="79"/>
  <c r="P312" i="79"/>
  <c r="T312" i="79" s="1"/>
  <c r="O312" i="79"/>
  <c r="N312" i="79"/>
  <c r="M312" i="79"/>
  <c r="L312" i="79"/>
  <c r="K312" i="79"/>
  <c r="J312" i="79"/>
  <c r="I312" i="79"/>
  <c r="H312" i="79"/>
  <c r="G312" i="79"/>
  <c r="F312" i="79"/>
  <c r="E312" i="79"/>
  <c r="D312" i="79"/>
  <c r="C312" i="79"/>
  <c r="B312" i="79"/>
  <c r="AE311" i="79"/>
  <c r="R311" i="79"/>
  <c r="P311" i="79"/>
  <c r="T311" i="79" s="1"/>
  <c r="O311" i="79"/>
  <c r="N311" i="79"/>
  <c r="M311" i="79"/>
  <c r="L311" i="79"/>
  <c r="K311" i="79"/>
  <c r="J311" i="79"/>
  <c r="I311" i="79"/>
  <c r="H311" i="79"/>
  <c r="G311" i="79"/>
  <c r="F311" i="79"/>
  <c r="E311" i="79"/>
  <c r="D311" i="79"/>
  <c r="C311" i="79"/>
  <c r="B311" i="79"/>
  <c r="AE310" i="79"/>
  <c r="R310" i="79"/>
  <c r="P310" i="79"/>
  <c r="T310" i="79" s="1"/>
  <c r="O310" i="79"/>
  <c r="N310" i="79"/>
  <c r="M310" i="79"/>
  <c r="L310" i="79"/>
  <c r="K310" i="79"/>
  <c r="J310" i="79"/>
  <c r="I310" i="79"/>
  <c r="H310" i="79"/>
  <c r="G310" i="79"/>
  <c r="F310" i="79"/>
  <c r="E310" i="79"/>
  <c r="D310" i="79"/>
  <c r="C310" i="79"/>
  <c r="B310" i="79"/>
  <c r="AE309" i="79"/>
  <c r="R309" i="79"/>
  <c r="P309" i="79"/>
  <c r="T309" i="79" s="1"/>
  <c r="O309" i="79"/>
  <c r="N309" i="79"/>
  <c r="M309" i="79"/>
  <c r="L309" i="79"/>
  <c r="K309" i="79"/>
  <c r="J309" i="79"/>
  <c r="I309" i="79"/>
  <c r="H309" i="79"/>
  <c r="G309" i="79"/>
  <c r="F309" i="79"/>
  <c r="E309" i="79"/>
  <c r="D309" i="79"/>
  <c r="C309" i="79"/>
  <c r="B309" i="79"/>
  <c r="AE308" i="79"/>
  <c r="R308" i="79"/>
  <c r="P308" i="79"/>
  <c r="T308" i="79" s="1"/>
  <c r="O308" i="79"/>
  <c r="N308" i="79"/>
  <c r="M308" i="79"/>
  <c r="L308" i="79"/>
  <c r="K308" i="79"/>
  <c r="J308" i="79"/>
  <c r="I308" i="79"/>
  <c r="H308" i="79"/>
  <c r="G308" i="79"/>
  <c r="F308" i="79"/>
  <c r="E308" i="79"/>
  <c r="D308" i="79"/>
  <c r="C308" i="79"/>
  <c r="B308" i="79"/>
  <c r="AE307" i="79"/>
  <c r="R307" i="79"/>
  <c r="P307" i="79"/>
  <c r="T307" i="79" s="1"/>
  <c r="O307" i="79"/>
  <c r="N307" i="79"/>
  <c r="M307" i="79"/>
  <c r="L307" i="79"/>
  <c r="K307" i="79"/>
  <c r="J307" i="79"/>
  <c r="I307" i="79"/>
  <c r="H307" i="79"/>
  <c r="G307" i="79"/>
  <c r="F307" i="79"/>
  <c r="E307" i="79"/>
  <c r="D307" i="79"/>
  <c r="C307" i="79"/>
  <c r="B307" i="79"/>
  <c r="AE306" i="79"/>
  <c r="R306" i="79"/>
  <c r="P306" i="79"/>
  <c r="T306" i="79" s="1"/>
  <c r="O306" i="79"/>
  <c r="N306" i="79"/>
  <c r="M306" i="79"/>
  <c r="L306" i="79"/>
  <c r="K306" i="79"/>
  <c r="J306" i="79"/>
  <c r="I306" i="79"/>
  <c r="H306" i="79"/>
  <c r="G306" i="79"/>
  <c r="F306" i="79"/>
  <c r="E306" i="79"/>
  <c r="D306" i="79"/>
  <c r="C306" i="79"/>
  <c r="B306" i="79"/>
  <c r="AE305" i="79"/>
  <c r="R305" i="79"/>
  <c r="P305" i="79"/>
  <c r="T305" i="79" s="1"/>
  <c r="O305" i="79"/>
  <c r="N305" i="79"/>
  <c r="M305" i="79"/>
  <c r="L305" i="79"/>
  <c r="K305" i="79"/>
  <c r="J305" i="79"/>
  <c r="I305" i="79"/>
  <c r="H305" i="79"/>
  <c r="G305" i="79"/>
  <c r="F305" i="79"/>
  <c r="E305" i="79"/>
  <c r="D305" i="79"/>
  <c r="C305" i="79"/>
  <c r="B305" i="79"/>
  <c r="AE304" i="79"/>
  <c r="R304" i="79"/>
  <c r="P304" i="79"/>
  <c r="T304" i="79" s="1"/>
  <c r="O304" i="79"/>
  <c r="N304" i="79"/>
  <c r="M304" i="79"/>
  <c r="L304" i="79"/>
  <c r="K304" i="79"/>
  <c r="J304" i="79"/>
  <c r="I304" i="79"/>
  <c r="H304" i="79"/>
  <c r="G304" i="79"/>
  <c r="F304" i="79"/>
  <c r="E304" i="79"/>
  <c r="D304" i="79"/>
  <c r="C304" i="79"/>
  <c r="B304" i="79"/>
  <c r="AE303" i="79"/>
  <c r="R303" i="79"/>
  <c r="P303" i="79"/>
  <c r="T303" i="79" s="1"/>
  <c r="O303" i="79"/>
  <c r="N303" i="79"/>
  <c r="M303" i="79"/>
  <c r="L303" i="79"/>
  <c r="K303" i="79"/>
  <c r="J303" i="79"/>
  <c r="I303" i="79"/>
  <c r="H303" i="79"/>
  <c r="G303" i="79"/>
  <c r="F303" i="79"/>
  <c r="E303" i="79"/>
  <c r="D303" i="79"/>
  <c r="C303" i="79"/>
  <c r="B303" i="79"/>
  <c r="AE302" i="79"/>
  <c r="R302" i="79"/>
  <c r="P302" i="79"/>
  <c r="T302" i="79" s="1"/>
  <c r="O302" i="79"/>
  <c r="N302" i="79"/>
  <c r="M302" i="79"/>
  <c r="L302" i="79"/>
  <c r="K302" i="79"/>
  <c r="J302" i="79"/>
  <c r="I302" i="79"/>
  <c r="H302" i="79"/>
  <c r="G302" i="79"/>
  <c r="F302" i="79"/>
  <c r="E302" i="79"/>
  <c r="D302" i="79"/>
  <c r="C302" i="79"/>
  <c r="B302" i="79"/>
  <c r="AE301" i="79"/>
  <c r="R301" i="79"/>
  <c r="P301" i="79"/>
  <c r="T301" i="79" s="1"/>
  <c r="O301" i="79"/>
  <c r="N301" i="79"/>
  <c r="M301" i="79"/>
  <c r="L301" i="79"/>
  <c r="K301" i="79"/>
  <c r="J301" i="79"/>
  <c r="I301" i="79"/>
  <c r="H301" i="79"/>
  <c r="G301" i="79"/>
  <c r="F301" i="79"/>
  <c r="E301" i="79"/>
  <c r="D301" i="79"/>
  <c r="C301" i="79"/>
  <c r="B301" i="79"/>
  <c r="AE300" i="79"/>
  <c r="R300" i="79"/>
  <c r="P300" i="79"/>
  <c r="T300" i="79" s="1"/>
  <c r="O300" i="79"/>
  <c r="N300" i="79"/>
  <c r="M300" i="79"/>
  <c r="L300" i="79"/>
  <c r="K300" i="79"/>
  <c r="J300" i="79"/>
  <c r="I300" i="79"/>
  <c r="H300" i="79"/>
  <c r="G300" i="79"/>
  <c r="F300" i="79"/>
  <c r="E300" i="79"/>
  <c r="D300" i="79"/>
  <c r="C300" i="79"/>
  <c r="B300" i="79"/>
  <c r="AE299" i="79"/>
  <c r="R299" i="79"/>
  <c r="P299" i="79"/>
  <c r="T299" i="79" s="1"/>
  <c r="O299" i="79"/>
  <c r="N299" i="79"/>
  <c r="M299" i="79"/>
  <c r="L299" i="79"/>
  <c r="K299" i="79"/>
  <c r="J299" i="79"/>
  <c r="I299" i="79"/>
  <c r="H299" i="79"/>
  <c r="G299" i="79"/>
  <c r="F299" i="79"/>
  <c r="E299" i="79"/>
  <c r="D299" i="79"/>
  <c r="C299" i="79"/>
  <c r="B299" i="79"/>
  <c r="AE298" i="79"/>
  <c r="R298" i="79"/>
  <c r="P298" i="79"/>
  <c r="T298" i="79" s="1"/>
  <c r="O298" i="79"/>
  <c r="N298" i="79"/>
  <c r="M298" i="79"/>
  <c r="L298" i="79"/>
  <c r="K298" i="79"/>
  <c r="J298" i="79"/>
  <c r="I298" i="79"/>
  <c r="H298" i="79"/>
  <c r="G298" i="79"/>
  <c r="F298" i="79"/>
  <c r="E298" i="79"/>
  <c r="D298" i="79"/>
  <c r="C298" i="79"/>
  <c r="B298" i="79"/>
  <c r="AE297" i="79"/>
  <c r="R297" i="79"/>
  <c r="P297" i="79"/>
  <c r="T297" i="79" s="1"/>
  <c r="O297" i="79"/>
  <c r="N297" i="79"/>
  <c r="M297" i="79"/>
  <c r="L297" i="79"/>
  <c r="K297" i="79"/>
  <c r="J297" i="79"/>
  <c r="I297" i="79"/>
  <c r="H297" i="79"/>
  <c r="G297" i="79"/>
  <c r="F297" i="79"/>
  <c r="E297" i="79"/>
  <c r="D297" i="79"/>
  <c r="C297" i="79"/>
  <c r="B297" i="79"/>
  <c r="AE296" i="79"/>
  <c r="R296" i="79"/>
  <c r="P296" i="79"/>
  <c r="T296" i="79" s="1"/>
  <c r="O296" i="79"/>
  <c r="N296" i="79"/>
  <c r="M296" i="79"/>
  <c r="L296" i="79"/>
  <c r="K296" i="79"/>
  <c r="J296" i="79"/>
  <c r="I296" i="79"/>
  <c r="H296" i="79"/>
  <c r="G296" i="79"/>
  <c r="F296" i="79"/>
  <c r="E296" i="79"/>
  <c r="D296" i="79"/>
  <c r="C296" i="79"/>
  <c r="B296" i="79"/>
  <c r="AE295" i="79"/>
  <c r="R295" i="79"/>
  <c r="P295" i="79"/>
  <c r="T295" i="79" s="1"/>
  <c r="O295" i="79"/>
  <c r="N295" i="79"/>
  <c r="M295" i="79"/>
  <c r="L295" i="79"/>
  <c r="K295" i="79"/>
  <c r="J295" i="79"/>
  <c r="I295" i="79"/>
  <c r="H295" i="79"/>
  <c r="G295" i="79"/>
  <c r="F295" i="79"/>
  <c r="E295" i="79"/>
  <c r="D295" i="79"/>
  <c r="C295" i="79"/>
  <c r="B295" i="79"/>
  <c r="AE294" i="79"/>
  <c r="R294" i="79"/>
  <c r="P294" i="79"/>
  <c r="T294" i="79" s="1"/>
  <c r="O294" i="79"/>
  <c r="N294" i="79"/>
  <c r="M294" i="79"/>
  <c r="L294" i="79"/>
  <c r="K294" i="79"/>
  <c r="J294" i="79"/>
  <c r="I294" i="79"/>
  <c r="H294" i="79"/>
  <c r="G294" i="79"/>
  <c r="F294" i="79"/>
  <c r="E294" i="79"/>
  <c r="D294" i="79"/>
  <c r="C294" i="79"/>
  <c r="B294" i="79"/>
  <c r="AE293" i="79"/>
  <c r="R293" i="79"/>
  <c r="P293" i="79"/>
  <c r="T293" i="79" s="1"/>
  <c r="O293" i="79"/>
  <c r="N293" i="79"/>
  <c r="M293" i="79"/>
  <c r="L293" i="79"/>
  <c r="K293" i="79"/>
  <c r="J293" i="79"/>
  <c r="I293" i="79"/>
  <c r="H293" i="79"/>
  <c r="G293" i="79"/>
  <c r="F293" i="79"/>
  <c r="E293" i="79"/>
  <c r="D293" i="79"/>
  <c r="C293" i="79"/>
  <c r="B293" i="79"/>
  <c r="AE292" i="79"/>
  <c r="R292" i="79"/>
  <c r="P292" i="79"/>
  <c r="T292" i="79" s="1"/>
  <c r="O292" i="79"/>
  <c r="N292" i="79"/>
  <c r="M292" i="79"/>
  <c r="L292" i="79"/>
  <c r="K292" i="79"/>
  <c r="J292" i="79"/>
  <c r="I292" i="79"/>
  <c r="H292" i="79"/>
  <c r="G292" i="79"/>
  <c r="F292" i="79"/>
  <c r="E292" i="79"/>
  <c r="D292" i="79"/>
  <c r="C292" i="79"/>
  <c r="B292" i="79"/>
  <c r="AE291" i="79"/>
  <c r="R291" i="79"/>
  <c r="P291" i="79"/>
  <c r="T291" i="79" s="1"/>
  <c r="O291" i="79"/>
  <c r="N291" i="79"/>
  <c r="M291" i="79"/>
  <c r="L291" i="79"/>
  <c r="K291" i="79"/>
  <c r="J291" i="79"/>
  <c r="I291" i="79"/>
  <c r="H291" i="79"/>
  <c r="G291" i="79"/>
  <c r="F291" i="79"/>
  <c r="E291" i="79"/>
  <c r="D291" i="79"/>
  <c r="C291" i="79"/>
  <c r="B291" i="79"/>
  <c r="AE290" i="79"/>
  <c r="R290" i="79"/>
  <c r="P290" i="79"/>
  <c r="T290" i="79" s="1"/>
  <c r="O290" i="79"/>
  <c r="N290" i="79"/>
  <c r="M290" i="79"/>
  <c r="L290" i="79"/>
  <c r="K290" i="79"/>
  <c r="J290" i="79"/>
  <c r="I290" i="79"/>
  <c r="H290" i="79"/>
  <c r="G290" i="79"/>
  <c r="F290" i="79"/>
  <c r="E290" i="79"/>
  <c r="D290" i="79"/>
  <c r="C290" i="79"/>
  <c r="B290" i="79"/>
  <c r="AE289" i="79"/>
  <c r="R289" i="79"/>
  <c r="P289" i="79"/>
  <c r="T289" i="79" s="1"/>
  <c r="O289" i="79"/>
  <c r="N289" i="79"/>
  <c r="M289" i="79"/>
  <c r="L289" i="79"/>
  <c r="K289" i="79"/>
  <c r="J289" i="79"/>
  <c r="I289" i="79"/>
  <c r="H289" i="79"/>
  <c r="G289" i="79"/>
  <c r="F289" i="79"/>
  <c r="E289" i="79"/>
  <c r="D289" i="79"/>
  <c r="C289" i="79"/>
  <c r="B289" i="79"/>
  <c r="AE288" i="79"/>
  <c r="R288" i="79"/>
  <c r="P288" i="79"/>
  <c r="T288" i="79" s="1"/>
  <c r="O288" i="79"/>
  <c r="N288" i="79"/>
  <c r="M288" i="79"/>
  <c r="L288" i="79"/>
  <c r="K288" i="79"/>
  <c r="J288" i="79"/>
  <c r="I288" i="79"/>
  <c r="H288" i="79"/>
  <c r="G288" i="79"/>
  <c r="F288" i="79"/>
  <c r="E288" i="79"/>
  <c r="D288" i="79"/>
  <c r="C288" i="79"/>
  <c r="B288" i="79"/>
  <c r="AE287" i="79"/>
  <c r="R287" i="79"/>
  <c r="P287" i="79"/>
  <c r="T287" i="79" s="1"/>
  <c r="O287" i="79"/>
  <c r="N287" i="79"/>
  <c r="M287" i="79"/>
  <c r="L287" i="79"/>
  <c r="K287" i="79"/>
  <c r="J287" i="79"/>
  <c r="I287" i="79"/>
  <c r="H287" i="79"/>
  <c r="G287" i="79"/>
  <c r="F287" i="79"/>
  <c r="E287" i="79"/>
  <c r="D287" i="79"/>
  <c r="C287" i="79"/>
  <c r="B287" i="79"/>
  <c r="AE286" i="79"/>
  <c r="R286" i="79"/>
  <c r="P286" i="79"/>
  <c r="T286" i="79" s="1"/>
  <c r="O286" i="79"/>
  <c r="N286" i="79"/>
  <c r="M286" i="79"/>
  <c r="L286" i="79"/>
  <c r="K286" i="79"/>
  <c r="J286" i="79"/>
  <c r="I286" i="79"/>
  <c r="H286" i="79"/>
  <c r="G286" i="79"/>
  <c r="F286" i="79"/>
  <c r="E286" i="79"/>
  <c r="D286" i="79"/>
  <c r="C286" i="79"/>
  <c r="B286" i="79"/>
  <c r="AE285" i="79"/>
  <c r="R285" i="79"/>
  <c r="P285" i="79"/>
  <c r="T285" i="79" s="1"/>
  <c r="O285" i="79"/>
  <c r="N285" i="79"/>
  <c r="M285" i="79"/>
  <c r="L285" i="79"/>
  <c r="K285" i="79"/>
  <c r="J285" i="79"/>
  <c r="I285" i="79"/>
  <c r="H285" i="79"/>
  <c r="G285" i="79"/>
  <c r="F285" i="79"/>
  <c r="E285" i="79"/>
  <c r="D285" i="79"/>
  <c r="C285" i="79"/>
  <c r="B285" i="79"/>
  <c r="AE284" i="79"/>
  <c r="R284" i="79"/>
  <c r="P284" i="79"/>
  <c r="T284" i="79" s="1"/>
  <c r="O284" i="79"/>
  <c r="N284" i="79"/>
  <c r="M284" i="79"/>
  <c r="L284" i="79"/>
  <c r="K284" i="79"/>
  <c r="J284" i="79"/>
  <c r="I284" i="79"/>
  <c r="H284" i="79"/>
  <c r="G284" i="79"/>
  <c r="F284" i="79"/>
  <c r="E284" i="79"/>
  <c r="D284" i="79"/>
  <c r="C284" i="79"/>
  <c r="B284" i="79"/>
  <c r="AE283" i="79"/>
  <c r="R283" i="79"/>
  <c r="P283" i="79"/>
  <c r="T283" i="79" s="1"/>
  <c r="O283" i="79"/>
  <c r="N283" i="79"/>
  <c r="M283" i="79"/>
  <c r="L283" i="79"/>
  <c r="K283" i="79"/>
  <c r="J283" i="79"/>
  <c r="I283" i="79"/>
  <c r="H283" i="79"/>
  <c r="G283" i="79"/>
  <c r="F283" i="79"/>
  <c r="E283" i="79"/>
  <c r="D283" i="79"/>
  <c r="C283" i="79"/>
  <c r="B283" i="79"/>
  <c r="AE282" i="79"/>
  <c r="R282" i="79"/>
  <c r="P282" i="79"/>
  <c r="T282" i="79" s="1"/>
  <c r="O282" i="79"/>
  <c r="N282" i="79"/>
  <c r="M282" i="79"/>
  <c r="L282" i="79"/>
  <c r="K282" i="79"/>
  <c r="J282" i="79"/>
  <c r="I282" i="79"/>
  <c r="H282" i="79"/>
  <c r="G282" i="79"/>
  <c r="F282" i="79"/>
  <c r="E282" i="79"/>
  <c r="D282" i="79"/>
  <c r="C282" i="79"/>
  <c r="B282" i="79"/>
  <c r="AE281" i="79"/>
  <c r="R281" i="79"/>
  <c r="P281" i="79"/>
  <c r="T281" i="79" s="1"/>
  <c r="O281" i="79"/>
  <c r="N281" i="79"/>
  <c r="M281" i="79"/>
  <c r="L281" i="79"/>
  <c r="K281" i="79"/>
  <c r="J281" i="79"/>
  <c r="I281" i="79"/>
  <c r="H281" i="79"/>
  <c r="G281" i="79"/>
  <c r="F281" i="79"/>
  <c r="E281" i="79"/>
  <c r="D281" i="79"/>
  <c r="C281" i="79"/>
  <c r="B281" i="79"/>
  <c r="AE280" i="79"/>
  <c r="R280" i="79"/>
  <c r="P280" i="79"/>
  <c r="T280" i="79" s="1"/>
  <c r="O280" i="79"/>
  <c r="N280" i="79"/>
  <c r="M280" i="79"/>
  <c r="L280" i="79"/>
  <c r="K280" i="79"/>
  <c r="J280" i="79"/>
  <c r="I280" i="79"/>
  <c r="H280" i="79"/>
  <c r="G280" i="79"/>
  <c r="F280" i="79"/>
  <c r="E280" i="79"/>
  <c r="D280" i="79"/>
  <c r="C280" i="79"/>
  <c r="B280" i="79"/>
  <c r="AE279" i="79"/>
  <c r="R279" i="79"/>
  <c r="P279" i="79"/>
  <c r="T279" i="79" s="1"/>
  <c r="O279" i="79"/>
  <c r="N279" i="79"/>
  <c r="M279" i="79"/>
  <c r="L279" i="79"/>
  <c r="K279" i="79"/>
  <c r="J279" i="79"/>
  <c r="I279" i="79"/>
  <c r="H279" i="79"/>
  <c r="G279" i="79"/>
  <c r="F279" i="79"/>
  <c r="E279" i="79"/>
  <c r="D279" i="79"/>
  <c r="C279" i="79"/>
  <c r="B279" i="79"/>
  <c r="AE278" i="79"/>
  <c r="R278" i="79"/>
  <c r="P278" i="79"/>
  <c r="T278" i="79" s="1"/>
  <c r="O278" i="79"/>
  <c r="N278" i="79"/>
  <c r="M278" i="79"/>
  <c r="L278" i="79"/>
  <c r="K278" i="79"/>
  <c r="J278" i="79"/>
  <c r="I278" i="79"/>
  <c r="H278" i="79"/>
  <c r="G278" i="79"/>
  <c r="F278" i="79"/>
  <c r="E278" i="79"/>
  <c r="D278" i="79"/>
  <c r="C278" i="79"/>
  <c r="B278" i="79"/>
  <c r="AE277" i="79"/>
  <c r="R277" i="79"/>
  <c r="P277" i="79"/>
  <c r="T277" i="79" s="1"/>
  <c r="O277" i="79"/>
  <c r="N277" i="79"/>
  <c r="M277" i="79"/>
  <c r="L277" i="79"/>
  <c r="K277" i="79"/>
  <c r="J277" i="79"/>
  <c r="I277" i="79"/>
  <c r="H277" i="79"/>
  <c r="G277" i="79"/>
  <c r="F277" i="79"/>
  <c r="E277" i="79"/>
  <c r="D277" i="79"/>
  <c r="C277" i="79"/>
  <c r="B277" i="79"/>
  <c r="AE276" i="79"/>
  <c r="R276" i="79"/>
  <c r="P276" i="79"/>
  <c r="T276" i="79" s="1"/>
  <c r="O276" i="79"/>
  <c r="N276" i="79"/>
  <c r="M276" i="79"/>
  <c r="L276" i="79"/>
  <c r="K276" i="79"/>
  <c r="J276" i="79"/>
  <c r="I276" i="79"/>
  <c r="H276" i="79"/>
  <c r="G276" i="79"/>
  <c r="F276" i="79"/>
  <c r="E276" i="79"/>
  <c r="D276" i="79"/>
  <c r="C276" i="79"/>
  <c r="B276" i="79"/>
  <c r="AE275" i="79"/>
  <c r="R275" i="79"/>
  <c r="P275" i="79"/>
  <c r="T275" i="79" s="1"/>
  <c r="O275" i="79"/>
  <c r="N275" i="79"/>
  <c r="M275" i="79"/>
  <c r="L275" i="79"/>
  <c r="K275" i="79"/>
  <c r="J275" i="79"/>
  <c r="I275" i="79"/>
  <c r="H275" i="79"/>
  <c r="G275" i="79"/>
  <c r="F275" i="79"/>
  <c r="E275" i="79"/>
  <c r="D275" i="79"/>
  <c r="C275" i="79"/>
  <c r="B275" i="79"/>
  <c r="AE274" i="79"/>
  <c r="R274" i="79"/>
  <c r="P274" i="79"/>
  <c r="T274" i="79" s="1"/>
  <c r="O274" i="79"/>
  <c r="N274" i="79"/>
  <c r="M274" i="79"/>
  <c r="L274" i="79"/>
  <c r="K274" i="79"/>
  <c r="J274" i="79"/>
  <c r="I274" i="79"/>
  <c r="H274" i="79"/>
  <c r="G274" i="79"/>
  <c r="F274" i="79"/>
  <c r="E274" i="79"/>
  <c r="D274" i="79"/>
  <c r="C274" i="79"/>
  <c r="B274" i="79"/>
  <c r="AE273" i="79"/>
  <c r="R273" i="79"/>
  <c r="P273" i="79"/>
  <c r="T273" i="79" s="1"/>
  <c r="O273" i="79"/>
  <c r="N273" i="79"/>
  <c r="M273" i="79"/>
  <c r="L273" i="79"/>
  <c r="K273" i="79"/>
  <c r="J273" i="79"/>
  <c r="I273" i="79"/>
  <c r="H273" i="79"/>
  <c r="G273" i="79"/>
  <c r="F273" i="79"/>
  <c r="E273" i="79"/>
  <c r="D273" i="79"/>
  <c r="C273" i="79"/>
  <c r="B273" i="79"/>
  <c r="AE272" i="79"/>
  <c r="R272" i="79"/>
  <c r="P272" i="79"/>
  <c r="T272" i="79" s="1"/>
  <c r="O272" i="79"/>
  <c r="N272" i="79"/>
  <c r="M272" i="79"/>
  <c r="L272" i="79"/>
  <c r="K272" i="79"/>
  <c r="J272" i="79"/>
  <c r="I272" i="79"/>
  <c r="H272" i="79"/>
  <c r="G272" i="79"/>
  <c r="F272" i="79"/>
  <c r="E272" i="79"/>
  <c r="D272" i="79"/>
  <c r="C272" i="79"/>
  <c r="B272" i="79"/>
  <c r="AE271" i="79"/>
  <c r="R271" i="79"/>
  <c r="P271" i="79"/>
  <c r="T271" i="79" s="1"/>
  <c r="O271" i="79"/>
  <c r="N271" i="79"/>
  <c r="M271" i="79"/>
  <c r="L271" i="79"/>
  <c r="K271" i="79"/>
  <c r="J271" i="79"/>
  <c r="I271" i="79"/>
  <c r="H271" i="79"/>
  <c r="G271" i="79"/>
  <c r="F271" i="79"/>
  <c r="E271" i="79"/>
  <c r="D271" i="79"/>
  <c r="C271" i="79"/>
  <c r="B271" i="79"/>
  <c r="AE270" i="79"/>
  <c r="R270" i="79"/>
  <c r="P270" i="79"/>
  <c r="T270" i="79" s="1"/>
  <c r="O270" i="79"/>
  <c r="N270" i="79"/>
  <c r="M270" i="79"/>
  <c r="L270" i="79"/>
  <c r="K270" i="79"/>
  <c r="J270" i="79"/>
  <c r="I270" i="79"/>
  <c r="H270" i="79"/>
  <c r="G270" i="79"/>
  <c r="F270" i="79"/>
  <c r="E270" i="79"/>
  <c r="D270" i="79"/>
  <c r="C270" i="79"/>
  <c r="B270" i="79"/>
  <c r="AE269" i="79"/>
  <c r="R269" i="79"/>
  <c r="P269" i="79"/>
  <c r="T269" i="79" s="1"/>
  <c r="O269" i="79"/>
  <c r="N269" i="79"/>
  <c r="M269" i="79"/>
  <c r="L269" i="79"/>
  <c r="K269" i="79"/>
  <c r="J269" i="79"/>
  <c r="I269" i="79"/>
  <c r="H269" i="79"/>
  <c r="G269" i="79"/>
  <c r="F269" i="79"/>
  <c r="E269" i="79"/>
  <c r="D269" i="79"/>
  <c r="C269" i="79"/>
  <c r="B269" i="79"/>
  <c r="AE268" i="79"/>
  <c r="R268" i="79"/>
  <c r="P268" i="79"/>
  <c r="T268" i="79" s="1"/>
  <c r="O268" i="79"/>
  <c r="N268" i="79"/>
  <c r="M268" i="79"/>
  <c r="L268" i="79"/>
  <c r="K268" i="79"/>
  <c r="J268" i="79"/>
  <c r="I268" i="79"/>
  <c r="H268" i="79"/>
  <c r="G268" i="79"/>
  <c r="F268" i="79"/>
  <c r="E268" i="79"/>
  <c r="D268" i="79"/>
  <c r="C268" i="79"/>
  <c r="B268" i="79"/>
  <c r="AE267" i="79"/>
  <c r="R267" i="79"/>
  <c r="P267" i="79"/>
  <c r="T267" i="79" s="1"/>
  <c r="O267" i="79"/>
  <c r="N267" i="79"/>
  <c r="M267" i="79"/>
  <c r="L267" i="79"/>
  <c r="K267" i="79"/>
  <c r="J267" i="79"/>
  <c r="I267" i="79"/>
  <c r="H267" i="79"/>
  <c r="G267" i="79"/>
  <c r="F267" i="79"/>
  <c r="E267" i="79"/>
  <c r="D267" i="79"/>
  <c r="C267" i="79"/>
  <c r="B267" i="79"/>
  <c r="AE266" i="79"/>
  <c r="R266" i="79"/>
  <c r="P266" i="79"/>
  <c r="T266" i="79" s="1"/>
  <c r="O266" i="79"/>
  <c r="N266" i="79"/>
  <c r="M266" i="79"/>
  <c r="L266" i="79"/>
  <c r="K266" i="79"/>
  <c r="J266" i="79"/>
  <c r="I266" i="79"/>
  <c r="H266" i="79"/>
  <c r="G266" i="79"/>
  <c r="F266" i="79"/>
  <c r="E266" i="79"/>
  <c r="D266" i="79"/>
  <c r="C266" i="79"/>
  <c r="B266" i="79"/>
  <c r="AE265" i="79"/>
  <c r="R265" i="79"/>
  <c r="P265" i="79"/>
  <c r="T265" i="79" s="1"/>
  <c r="O265" i="79"/>
  <c r="N265" i="79"/>
  <c r="M265" i="79"/>
  <c r="L265" i="79"/>
  <c r="K265" i="79"/>
  <c r="J265" i="79"/>
  <c r="I265" i="79"/>
  <c r="H265" i="79"/>
  <c r="G265" i="79"/>
  <c r="F265" i="79"/>
  <c r="E265" i="79"/>
  <c r="D265" i="79"/>
  <c r="C265" i="79"/>
  <c r="B265" i="79"/>
  <c r="AE264" i="79"/>
  <c r="R264" i="79"/>
  <c r="P264" i="79"/>
  <c r="T264" i="79" s="1"/>
  <c r="O264" i="79"/>
  <c r="N264" i="79"/>
  <c r="M264" i="79"/>
  <c r="L264" i="79"/>
  <c r="K264" i="79"/>
  <c r="J264" i="79"/>
  <c r="I264" i="79"/>
  <c r="H264" i="79"/>
  <c r="G264" i="79"/>
  <c r="F264" i="79"/>
  <c r="E264" i="79"/>
  <c r="D264" i="79"/>
  <c r="C264" i="79"/>
  <c r="B264" i="79"/>
  <c r="AE263" i="79"/>
  <c r="R263" i="79"/>
  <c r="P263" i="79"/>
  <c r="T263" i="79" s="1"/>
  <c r="O263" i="79"/>
  <c r="N263" i="79"/>
  <c r="M263" i="79"/>
  <c r="L263" i="79"/>
  <c r="K263" i="79"/>
  <c r="J263" i="79"/>
  <c r="I263" i="79"/>
  <c r="H263" i="79"/>
  <c r="G263" i="79"/>
  <c r="F263" i="79"/>
  <c r="E263" i="79"/>
  <c r="D263" i="79"/>
  <c r="C263" i="79"/>
  <c r="B263" i="79"/>
  <c r="AE262" i="79"/>
  <c r="R262" i="79"/>
  <c r="P262" i="79"/>
  <c r="T262" i="79" s="1"/>
  <c r="O262" i="79"/>
  <c r="N262" i="79"/>
  <c r="M262" i="79"/>
  <c r="L262" i="79"/>
  <c r="K262" i="79"/>
  <c r="J262" i="79"/>
  <c r="I262" i="79"/>
  <c r="H262" i="79"/>
  <c r="G262" i="79"/>
  <c r="F262" i="79"/>
  <c r="E262" i="79"/>
  <c r="D262" i="79"/>
  <c r="C262" i="79"/>
  <c r="B262" i="79"/>
  <c r="AE261" i="79"/>
  <c r="R261" i="79"/>
  <c r="P261" i="79"/>
  <c r="T261" i="79" s="1"/>
  <c r="O261" i="79"/>
  <c r="N261" i="79"/>
  <c r="M261" i="79"/>
  <c r="L261" i="79"/>
  <c r="K261" i="79"/>
  <c r="J261" i="79"/>
  <c r="I261" i="79"/>
  <c r="H261" i="79"/>
  <c r="G261" i="79"/>
  <c r="F261" i="79"/>
  <c r="E261" i="79"/>
  <c r="D261" i="79"/>
  <c r="C261" i="79"/>
  <c r="B261" i="79"/>
  <c r="AE260" i="79"/>
  <c r="R260" i="79"/>
  <c r="P260" i="79"/>
  <c r="T260" i="79" s="1"/>
  <c r="O260" i="79"/>
  <c r="N260" i="79"/>
  <c r="M260" i="79"/>
  <c r="L260" i="79"/>
  <c r="K260" i="79"/>
  <c r="J260" i="79"/>
  <c r="I260" i="79"/>
  <c r="H260" i="79"/>
  <c r="G260" i="79"/>
  <c r="F260" i="79"/>
  <c r="E260" i="79"/>
  <c r="D260" i="79"/>
  <c r="C260" i="79"/>
  <c r="B260" i="79"/>
  <c r="AE259" i="79"/>
  <c r="R259" i="79"/>
  <c r="P259" i="79"/>
  <c r="T259" i="79" s="1"/>
  <c r="O259" i="79"/>
  <c r="N259" i="79"/>
  <c r="M259" i="79"/>
  <c r="L259" i="79"/>
  <c r="K259" i="79"/>
  <c r="J259" i="79"/>
  <c r="I259" i="79"/>
  <c r="H259" i="79"/>
  <c r="G259" i="79"/>
  <c r="F259" i="79"/>
  <c r="E259" i="79"/>
  <c r="D259" i="79"/>
  <c r="C259" i="79"/>
  <c r="B259" i="79"/>
  <c r="AE258" i="79"/>
  <c r="R258" i="79"/>
  <c r="P258" i="79"/>
  <c r="T258" i="79" s="1"/>
  <c r="O258" i="79"/>
  <c r="N258" i="79"/>
  <c r="M258" i="79"/>
  <c r="L258" i="79"/>
  <c r="K258" i="79"/>
  <c r="J258" i="79"/>
  <c r="I258" i="79"/>
  <c r="H258" i="79"/>
  <c r="G258" i="79"/>
  <c r="F258" i="79"/>
  <c r="E258" i="79"/>
  <c r="D258" i="79"/>
  <c r="C258" i="79"/>
  <c r="B258" i="79"/>
  <c r="AE257" i="79"/>
  <c r="R257" i="79"/>
  <c r="P257" i="79"/>
  <c r="T257" i="79" s="1"/>
  <c r="O257" i="79"/>
  <c r="N257" i="79"/>
  <c r="M257" i="79"/>
  <c r="L257" i="79"/>
  <c r="K257" i="79"/>
  <c r="J257" i="79"/>
  <c r="I257" i="79"/>
  <c r="H257" i="79"/>
  <c r="G257" i="79"/>
  <c r="F257" i="79"/>
  <c r="E257" i="79"/>
  <c r="D257" i="79"/>
  <c r="C257" i="79"/>
  <c r="B257" i="79"/>
  <c r="AE256" i="79"/>
  <c r="R256" i="79"/>
  <c r="P256" i="79"/>
  <c r="T256" i="79" s="1"/>
  <c r="O256" i="79"/>
  <c r="N256" i="79"/>
  <c r="M256" i="79"/>
  <c r="L256" i="79"/>
  <c r="K256" i="79"/>
  <c r="J256" i="79"/>
  <c r="I256" i="79"/>
  <c r="H256" i="79"/>
  <c r="G256" i="79"/>
  <c r="F256" i="79"/>
  <c r="E256" i="79"/>
  <c r="D256" i="79"/>
  <c r="C256" i="79"/>
  <c r="B256" i="79"/>
  <c r="AE255" i="79"/>
  <c r="R255" i="79"/>
  <c r="P255" i="79"/>
  <c r="T255" i="79" s="1"/>
  <c r="O255" i="79"/>
  <c r="N255" i="79"/>
  <c r="M255" i="79"/>
  <c r="L255" i="79"/>
  <c r="K255" i="79"/>
  <c r="J255" i="79"/>
  <c r="I255" i="79"/>
  <c r="H255" i="79"/>
  <c r="G255" i="79"/>
  <c r="F255" i="79"/>
  <c r="E255" i="79"/>
  <c r="D255" i="79"/>
  <c r="C255" i="79"/>
  <c r="B255" i="79"/>
  <c r="AE254" i="79"/>
  <c r="R254" i="79"/>
  <c r="P254" i="79"/>
  <c r="T254" i="79" s="1"/>
  <c r="O254" i="79"/>
  <c r="N254" i="79"/>
  <c r="M254" i="79"/>
  <c r="L254" i="79"/>
  <c r="K254" i="79"/>
  <c r="J254" i="79"/>
  <c r="I254" i="79"/>
  <c r="H254" i="79"/>
  <c r="G254" i="79"/>
  <c r="F254" i="79"/>
  <c r="E254" i="79"/>
  <c r="D254" i="79"/>
  <c r="C254" i="79"/>
  <c r="B254" i="79"/>
  <c r="AE253" i="79"/>
  <c r="R253" i="79"/>
  <c r="P253" i="79"/>
  <c r="T253" i="79" s="1"/>
  <c r="O253" i="79"/>
  <c r="N253" i="79"/>
  <c r="M253" i="79"/>
  <c r="L253" i="79"/>
  <c r="K253" i="79"/>
  <c r="J253" i="79"/>
  <c r="I253" i="79"/>
  <c r="H253" i="79"/>
  <c r="G253" i="79"/>
  <c r="F253" i="79"/>
  <c r="E253" i="79"/>
  <c r="D253" i="79"/>
  <c r="C253" i="79"/>
  <c r="B253" i="79"/>
  <c r="AE252" i="79"/>
  <c r="R252" i="79"/>
  <c r="P252" i="79"/>
  <c r="T252" i="79" s="1"/>
  <c r="O252" i="79"/>
  <c r="N252" i="79"/>
  <c r="M252" i="79"/>
  <c r="L252" i="79"/>
  <c r="K252" i="79"/>
  <c r="J252" i="79"/>
  <c r="I252" i="79"/>
  <c r="H252" i="79"/>
  <c r="G252" i="79"/>
  <c r="F252" i="79"/>
  <c r="E252" i="79"/>
  <c r="D252" i="79"/>
  <c r="C252" i="79"/>
  <c r="B252" i="79"/>
  <c r="AE251" i="79"/>
  <c r="R251" i="79"/>
  <c r="P251" i="79"/>
  <c r="T251" i="79" s="1"/>
  <c r="O251" i="79"/>
  <c r="N251" i="79"/>
  <c r="M251" i="79"/>
  <c r="L251" i="79"/>
  <c r="K251" i="79"/>
  <c r="J251" i="79"/>
  <c r="I251" i="79"/>
  <c r="H251" i="79"/>
  <c r="G251" i="79"/>
  <c r="F251" i="79"/>
  <c r="E251" i="79"/>
  <c r="D251" i="79"/>
  <c r="C251" i="79"/>
  <c r="B251" i="79"/>
  <c r="AE250" i="79"/>
  <c r="R250" i="79"/>
  <c r="P250" i="79"/>
  <c r="T250" i="79" s="1"/>
  <c r="O250" i="79"/>
  <c r="N250" i="79"/>
  <c r="M250" i="79"/>
  <c r="L250" i="79"/>
  <c r="K250" i="79"/>
  <c r="J250" i="79"/>
  <c r="I250" i="79"/>
  <c r="H250" i="79"/>
  <c r="G250" i="79"/>
  <c r="F250" i="79"/>
  <c r="E250" i="79"/>
  <c r="D250" i="79"/>
  <c r="C250" i="79"/>
  <c r="B250" i="79"/>
  <c r="AE249" i="79"/>
  <c r="R249" i="79"/>
  <c r="P249" i="79"/>
  <c r="T249" i="79" s="1"/>
  <c r="O249" i="79"/>
  <c r="N249" i="79"/>
  <c r="M249" i="79"/>
  <c r="L249" i="79"/>
  <c r="K249" i="79"/>
  <c r="J249" i="79"/>
  <c r="I249" i="79"/>
  <c r="H249" i="79"/>
  <c r="G249" i="79"/>
  <c r="F249" i="79"/>
  <c r="E249" i="79"/>
  <c r="D249" i="79"/>
  <c r="C249" i="79"/>
  <c r="B249" i="79"/>
  <c r="AE248" i="79"/>
  <c r="R248" i="79"/>
  <c r="P248" i="79"/>
  <c r="T248" i="79" s="1"/>
  <c r="O248" i="79"/>
  <c r="N248" i="79"/>
  <c r="M248" i="79"/>
  <c r="L248" i="79"/>
  <c r="K248" i="79"/>
  <c r="J248" i="79"/>
  <c r="I248" i="79"/>
  <c r="H248" i="79"/>
  <c r="G248" i="79"/>
  <c r="F248" i="79"/>
  <c r="E248" i="79"/>
  <c r="D248" i="79"/>
  <c r="C248" i="79"/>
  <c r="B248" i="79"/>
  <c r="AE247" i="79"/>
  <c r="R247" i="79"/>
  <c r="P247" i="79"/>
  <c r="T247" i="79" s="1"/>
  <c r="O247" i="79"/>
  <c r="N247" i="79"/>
  <c r="M247" i="79"/>
  <c r="L247" i="79"/>
  <c r="K247" i="79"/>
  <c r="J247" i="79"/>
  <c r="I247" i="79"/>
  <c r="H247" i="79"/>
  <c r="G247" i="79"/>
  <c r="F247" i="79"/>
  <c r="E247" i="79"/>
  <c r="D247" i="79"/>
  <c r="C247" i="79"/>
  <c r="B247" i="79"/>
  <c r="AE246" i="79"/>
  <c r="R246" i="79"/>
  <c r="P246" i="79"/>
  <c r="T246" i="79" s="1"/>
  <c r="O246" i="79"/>
  <c r="N246" i="79"/>
  <c r="M246" i="79"/>
  <c r="L246" i="79"/>
  <c r="K246" i="79"/>
  <c r="J246" i="79"/>
  <c r="I246" i="79"/>
  <c r="H246" i="79"/>
  <c r="G246" i="79"/>
  <c r="F246" i="79"/>
  <c r="E246" i="79"/>
  <c r="D246" i="79"/>
  <c r="C246" i="79"/>
  <c r="B246" i="79"/>
  <c r="AE245" i="79"/>
  <c r="R245" i="79"/>
  <c r="P245" i="79"/>
  <c r="T245" i="79" s="1"/>
  <c r="O245" i="79"/>
  <c r="N245" i="79"/>
  <c r="M245" i="79"/>
  <c r="L245" i="79"/>
  <c r="K245" i="79"/>
  <c r="J245" i="79"/>
  <c r="I245" i="79"/>
  <c r="H245" i="79"/>
  <c r="G245" i="79"/>
  <c r="F245" i="79"/>
  <c r="E245" i="79"/>
  <c r="D245" i="79"/>
  <c r="C245" i="79"/>
  <c r="B245" i="79"/>
  <c r="AE244" i="79"/>
  <c r="R244" i="79"/>
  <c r="P244" i="79"/>
  <c r="T244" i="79" s="1"/>
  <c r="O244" i="79"/>
  <c r="N244" i="79"/>
  <c r="M244" i="79"/>
  <c r="L244" i="79"/>
  <c r="K244" i="79"/>
  <c r="J244" i="79"/>
  <c r="I244" i="79"/>
  <c r="H244" i="79"/>
  <c r="G244" i="79"/>
  <c r="F244" i="79"/>
  <c r="E244" i="79"/>
  <c r="D244" i="79"/>
  <c r="C244" i="79"/>
  <c r="B244" i="79"/>
  <c r="AE243" i="79"/>
  <c r="R243" i="79"/>
  <c r="P243" i="79"/>
  <c r="T243" i="79" s="1"/>
  <c r="O243" i="79"/>
  <c r="N243" i="79"/>
  <c r="M243" i="79"/>
  <c r="L243" i="79"/>
  <c r="K243" i="79"/>
  <c r="J243" i="79"/>
  <c r="I243" i="79"/>
  <c r="H243" i="79"/>
  <c r="G243" i="79"/>
  <c r="F243" i="79"/>
  <c r="E243" i="79"/>
  <c r="D243" i="79"/>
  <c r="C243" i="79"/>
  <c r="B243" i="79"/>
  <c r="AE242" i="79"/>
  <c r="R242" i="79"/>
  <c r="P242" i="79"/>
  <c r="T242" i="79" s="1"/>
  <c r="O242" i="79"/>
  <c r="N242" i="79"/>
  <c r="M242" i="79"/>
  <c r="L242" i="79"/>
  <c r="K242" i="79"/>
  <c r="J242" i="79"/>
  <c r="I242" i="79"/>
  <c r="H242" i="79"/>
  <c r="G242" i="79"/>
  <c r="F242" i="79"/>
  <c r="E242" i="79"/>
  <c r="D242" i="79"/>
  <c r="C242" i="79"/>
  <c r="B242" i="79"/>
  <c r="AE241" i="79"/>
  <c r="R241" i="79"/>
  <c r="P241" i="79"/>
  <c r="T241" i="79" s="1"/>
  <c r="O241" i="79"/>
  <c r="N241" i="79"/>
  <c r="M241" i="79"/>
  <c r="L241" i="79"/>
  <c r="K241" i="79"/>
  <c r="J241" i="79"/>
  <c r="I241" i="79"/>
  <c r="H241" i="79"/>
  <c r="G241" i="79"/>
  <c r="F241" i="79"/>
  <c r="E241" i="79"/>
  <c r="D241" i="79"/>
  <c r="C241" i="79"/>
  <c r="B241" i="79"/>
  <c r="AE240" i="79"/>
  <c r="R240" i="79"/>
  <c r="P240" i="79"/>
  <c r="T240" i="79" s="1"/>
  <c r="O240" i="79"/>
  <c r="N240" i="79"/>
  <c r="M240" i="79"/>
  <c r="L240" i="79"/>
  <c r="K240" i="79"/>
  <c r="J240" i="79"/>
  <c r="I240" i="79"/>
  <c r="H240" i="79"/>
  <c r="G240" i="79"/>
  <c r="F240" i="79"/>
  <c r="E240" i="79"/>
  <c r="D240" i="79"/>
  <c r="C240" i="79"/>
  <c r="B240" i="79"/>
  <c r="AE239" i="79"/>
  <c r="R239" i="79"/>
  <c r="P239" i="79"/>
  <c r="T239" i="79" s="1"/>
  <c r="O239" i="79"/>
  <c r="N239" i="79"/>
  <c r="M239" i="79"/>
  <c r="L239" i="79"/>
  <c r="K239" i="79"/>
  <c r="J239" i="79"/>
  <c r="I239" i="79"/>
  <c r="H239" i="79"/>
  <c r="G239" i="79"/>
  <c r="F239" i="79"/>
  <c r="E239" i="79"/>
  <c r="D239" i="79"/>
  <c r="C239" i="79"/>
  <c r="B239" i="79"/>
  <c r="AE238" i="79"/>
  <c r="R238" i="79"/>
  <c r="P238" i="79"/>
  <c r="T238" i="79" s="1"/>
  <c r="O238" i="79"/>
  <c r="N238" i="79"/>
  <c r="M238" i="79"/>
  <c r="L238" i="79"/>
  <c r="K238" i="79"/>
  <c r="J238" i="79"/>
  <c r="I238" i="79"/>
  <c r="H238" i="79"/>
  <c r="G238" i="79"/>
  <c r="F238" i="79"/>
  <c r="E238" i="79"/>
  <c r="D238" i="79"/>
  <c r="C238" i="79"/>
  <c r="B238" i="79"/>
  <c r="AE237" i="79"/>
  <c r="R237" i="79"/>
  <c r="P237" i="79"/>
  <c r="T237" i="79" s="1"/>
  <c r="O237" i="79"/>
  <c r="N237" i="79"/>
  <c r="M237" i="79"/>
  <c r="L237" i="79"/>
  <c r="K237" i="79"/>
  <c r="J237" i="79"/>
  <c r="I237" i="79"/>
  <c r="H237" i="79"/>
  <c r="G237" i="79"/>
  <c r="F237" i="79"/>
  <c r="E237" i="79"/>
  <c r="D237" i="79"/>
  <c r="C237" i="79"/>
  <c r="B237" i="79"/>
  <c r="AE236" i="79"/>
  <c r="R236" i="79"/>
  <c r="P236" i="79"/>
  <c r="T236" i="79" s="1"/>
  <c r="O236" i="79"/>
  <c r="N236" i="79"/>
  <c r="M236" i="79"/>
  <c r="L236" i="79"/>
  <c r="K236" i="79"/>
  <c r="J236" i="79"/>
  <c r="I236" i="79"/>
  <c r="H236" i="79"/>
  <c r="G236" i="79"/>
  <c r="F236" i="79"/>
  <c r="E236" i="79"/>
  <c r="D236" i="79"/>
  <c r="C236" i="79"/>
  <c r="B236" i="79"/>
  <c r="AE235" i="79"/>
  <c r="R235" i="79"/>
  <c r="P235" i="79"/>
  <c r="T235" i="79" s="1"/>
  <c r="O235" i="79"/>
  <c r="N235" i="79"/>
  <c r="M235" i="79"/>
  <c r="L235" i="79"/>
  <c r="K235" i="79"/>
  <c r="J235" i="79"/>
  <c r="I235" i="79"/>
  <c r="H235" i="79"/>
  <c r="G235" i="79"/>
  <c r="F235" i="79"/>
  <c r="E235" i="79"/>
  <c r="D235" i="79"/>
  <c r="C235" i="79"/>
  <c r="B235" i="79"/>
  <c r="AE234" i="79"/>
  <c r="R234" i="79"/>
  <c r="P234" i="79"/>
  <c r="T234" i="79" s="1"/>
  <c r="O234" i="79"/>
  <c r="N234" i="79"/>
  <c r="M234" i="79"/>
  <c r="L234" i="79"/>
  <c r="K234" i="79"/>
  <c r="J234" i="79"/>
  <c r="I234" i="79"/>
  <c r="H234" i="79"/>
  <c r="G234" i="79"/>
  <c r="F234" i="79"/>
  <c r="E234" i="79"/>
  <c r="D234" i="79"/>
  <c r="C234" i="79"/>
  <c r="B234" i="79"/>
  <c r="AE233" i="79"/>
  <c r="R233" i="79"/>
  <c r="P233" i="79"/>
  <c r="T233" i="79" s="1"/>
  <c r="O233" i="79"/>
  <c r="N233" i="79"/>
  <c r="M233" i="79"/>
  <c r="L233" i="79"/>
  <c r="K233" i="79"/>
  <c r="J233" i="79"/>
  <c r="I233" i="79"/>
  <c r="H233" i="79"/>
  <c r="G233" i="79"/>
  <c r="F233" i="79"/>
  <c r="E233" i="79"/>
  <c r="D233" i="79"/>
  <c r="C233" i="79"/>
  <c r="B233" i="79"/>
  <c r="AE232" i="79"/>
  <c r="R232" i="79"/>
  <c r="P232" i="79"/>
  <c r="T232" i="79" s="1"/>
  <c r="O232" i="79"/>
  <c r="N232" i="79"/>
  <c r="M232" i="79"/>
  <c r="L232" i="79"/>
  <c r="K232" i="79"/>
  <c r="J232" i="79"/>
  <c r="I232" i="79"/>
  <c r="H232" i="79"/>
  <c r="G232" i="79"/>
  <c r="F232" i="79"/>
  <c r="E232" i="79"/>
  <c r="D232" i="79"/>
  <c r="C232" i="79"/>
  <c r="B232" i="79"/>
  <c r="AE231" i="79"/>
  <c r="R231" i="79"/>
  <c r="P231" i="79"/>
  <c r="T231" i="79" s="1"/>
  <c r="O231" i="79"/>
  <c r="N231" i="79"/>
  <c r="M231" i="79"/>
  <c r="L231" i="79"/>
  <c r="K231" i="79"/>
  <c r="J231" i="79"/>
  <c r="I231" i="79"/>
  <c r="H231" i="79"/>
  <c r="G231" i="79"/>
  <c r="F231" i="79"/>
  <c r="E231" i="79"/>
  <c r="D231" i="79"/>
  <c r="C231" i="79"/>
  <c r="B231" i="79"/>
  <c r="AE230" i="79"/>
  <c r="R230" i="79"/>
  <c r="P230" i="79"/>
  <c r="T230" i="79" s="1"/>
  <c r="O230" i="79"/>
  <c r="N230" i="79"/>
  <c r="M230" i="79"/>
  <c r="L230" i="79"/>
  <c r="K230" i="79"/>
  <c r="J230" i="79"/>
  <c r="I230" i="79"/>
  <c r="H230" i="79"/>
  <c r="G230" i="79"/>
  <c r="F230" i="79"/>
  <c r="E230" i="79"/>
  <c r="D230" i="79"/>
  <c r="C230" i="79"/>
  <c r="B230" i="79"/>
  <c r="AE229" i="79"/>
  <c r="R229" i="79"/>
  <c r="P229" i="79"/>
  <c r="T229" i="79" s="1"/>
  <c r="O229" i="79"/>
  <c r="N229" i="79"/>
  <c r="M229" i="79"/>
  <c r="L229" i="79"/>
  <c r="K229" i="79"/>
  <c r="J229" i="79"/>
  <c r="I229" i="79"/>
  <c r="H229" i="79"/>
  <c r="G229" i="79"/>
  <c r="F229" i="79"/>
  <c r="E229" i="79"/>
  <c r="D229" i="79"/>
  <c r="C229" i="79"/>
  <c r="B229" i="79"/>
  <c r="AE228" i="79"/>
  <c r="R228" i="79"/>
  <c r="P228" i="79"/>
  <c r="T228" i="79" s="1"/>
  <c r="O228" i="79"/>
  <c r="N228" i="79"/>
  <c r="M228" i="79"/>
  <c r="L228" i="79"/>
  <c r="K228" i="79"/>
  <c r="J228" i="79"/>
  <c r="I228" i="79"/>
  <c r="H228" i="79"/>
  <c r="G228" i="79"/>
  <c r="F228" i="79"/>
  <c r="E228" i="79"/>
  <c r="D228" i="79"/>
  <c r="C228" i="79"/>
  <c r="B228" i="79"/>
  <c r="AE227" i="79"/>
  <c r="R227" i="79"/>
  <c r="P227" i="79"/>
  <c r="T227" i="79" s="1"/>
  <c r="O227" i="79"/>
  <c r="N227" i="79"/>
  <c r="M227" i="79"/>
  <c r="L227" i="79"/>
  <c r="K227" i="79"/>
  <c r="J227" i="79"/>
  <c r="I227" i="79"/>
  <c r="H227" i="79"/>
  <c r="G227" i="79"/>
  <c r="F227" i="79"/>
  <c r="E227" i="79"/>
  <c r="D227" i="79"/>
  <c r="C227" i="79"/>
  <c r="B227" i="79"/>
  <c r="AE226" i="79"/>
  <c r="R226" i="79"/>
  <c r="P226" i="79"/>
  <c r="T226" i="79" s="1"/>
  <c r="O226" i="79"/>
  <c r="N226" i="79"/>
  <c r="M226" i="79"/>
  <c r="L226" i="79"/>
  <c r="K226" i="79"/>
  <c r="J226" i="79"/>
  <c r="I226" i="79"/>
  <c r="H226" i="79"/>
  <c r="G226" i="79"/>
  <c r="F226" i="79"/>
  <c r="E226" i="79"/>
  <c r="D226" i="79"/>
  <c r="C226" i="79"/>
  <c r="B226" i="79"/>
  <c r="AE225" i="79"/>
  <c r="R225" i="79"/>
  <c r="P225" i="79"/>
  <c r="T225" i="79" s="1"/>
  <c r="O225" i="79"/>
  <c r="N225" i="79"/>
  <c r="M225" i="79"/>
  <c r="L225" i="79"/>
  <c r="K225" i="79"/>
  <c r="J225" i="79"/>
  <c r="I225" i="79"/>
  <c r="H225" i="79"/>
  <c r="G225" i="79"/>
  <c r="F225" i="79"/>
  <c r="E225" i="79"/>
  <c r="D225" i="79"/>
  <c r="C225" i="79"/>
  <c r="B225" i="79"/>
  <c r="AE224" i="79"/>
  <c r="R224" i="79"/>
  <c r="P224" i="79"/>
  <c r="T224" i="79" s="1"/>
  <c r="O224" i="79"/>
  <c r="N224" i="79"/>
  <c r="M224" i="79"/>
  <c r="L224" i="79"/>
  <c r="K224" i="79"/>
  <c r="J224" i="79"/>
  <c r="I224" i="79"/>
  <c r="H224" i="79"/>
  <c r="G224" i="79"/>
  <c r="F224" i="79"/>
  <c r="E224" i="79"/>
  <c r="D224" i="79"/>
  <c r="C224" i="79"/>
  <c r="B224" i="79"/>
  <c r="AE223" i="79"/>
  <c r="R223" i="79"/>
  <c r="P223" i="79"/>
  <c r="T223" i="79" s="1"/>
  <c r="O223" i="79"/>
  <c r="N223" i="79"/>
  <c r="M223" i="79"/>
  <c r="L223" i="79"/>
  <c r="K223" i="79"/>
  <c r="J223" i="79"/>
  <c r="I223" i="79"/>
  <c r="H223" i="79"/>
  <c r="G223" i="79"/>
  <c r="F223" i="79"/>
  <c r="E223" i="79"/>
  <c r="D223" i="79"/>
  <c r="C223" i="79"/>
  <c r="B223" i="79"/>
  <c r="AE222" i="79"/>
  <c r="R222" i="79"/>
  <c r="P222" i="79"/>
  <c r="T222" i="79" s="1"/>
  <c r="O222" i="79"/>
  <c r="N222" i="79"/>
  <c r="M222" i="79"/>
  <c r="L222" i="79"/>
  <c r="K222" i="79"/>
  <c r="J222" i="79"/>
  <c r="I222" i="79"/>
  <c r="H222" i="79"/>
  <c r="G222" i="79"/>
  <c r="F222" i="79"/>
  <c r="E222" i="79"/>
  <c r="D222" i="79"/>
  <c r="C222" i="79"/>
  <c r="B222" i="79"/>
  <c r="AE221" i="79"/>
  <c r="R221" i="79"/>
  <c r="P221" i="79"/>
  <c r="T221" i="79" s="1"/>
  <c r="O221" i="79"/>
  <c r="N221" i="79"/>
  <c r="M221" i="79"/>
  <c r="L221" i="79"/>
  <c r="K221" i="79"/>
  <c r="J221" i="79"/>
  <c r="I221" i="79"/>
  <c r="H221" i="79"/>
  <c r="G221" i="79"/>
  <c r="F221" i="79"/>
  <c r="E221" i="79"/>
  <c r="D221" i="79"/>
  <c r="C221" i="79"/>
  <c r="B221" i="79"/>
  <c r="AE220" i="79"/>
  <c r="R220" i="79"/>
  <c r="P220" i="79"/>
  <c r="T220" i="79" s="1"/>
  <c r="O220" i="79"/>
  <c r="N220" i="79"/>
  <c r="M220" i="79"/>
  <c r="L220" i="79"/>
  <c r="K220" i="79"/>
  <c r="J220" i="79"/>
  <c r="I220" i="79"/>
  <c r="H220" i="79"/>
  <c r="G220" i="79"/>
  <c r="F220" i="79"/>
  <c r="E220" i="79"/>
  <c r="D220" i="79"/>
  <c r="C220" i="79"/>
  <c r="B220" i="79"/>
  <c r="AE219" i="79"/>
  <c r="R219" i="79"/>
  <c r="P219" i="79"/>
  <c r="T219" i="79" s="1"/>
  <c r="O219" i="79"/>
  <c r="N219" i="79"/>
  <c r="M219" i="79"/>
  <c r="L219" i="79"/>
  <c r="K219" i="79"/>
  <c r="J219" i="79"/>
  <c r="I219" i="79"/>
  <c r="H219" i="79"/>
  <c r="G219" i="79"/>
  <c r="F219" i="79"/>
  <c r="E219" i="79"/>
  <c r="D219" i="79"/>
  <c r="C219" i="79"/>
  <c r="B219" i="79"/>
  <c r="AE218" i="79"/>
  <c r="R218" i="79"/>
  <c r="P218" i="79"/>
  <c r="T218" i="79" s="1"/>
  <c r="O218" i="79"/>
  <c r="N218" i="79"/>
  <c r="M218" i="79"/>
  <c r="L218" i="79"/>
  <c r="K218" i="79"/>
  <c r="J218" i="79"/>
  <c r="I218" i="79"/>
  <c r="H218" i="79"/>
  <c r="G218" i="79"/>
  <c r="F218" i="79"/>
  <c r="E218" i="79"/>
  <c r="D218" i="79"/>
  <c r="C218" i="79"/>
  <c r="B218" i="79"/>
  <c r="AE217" i="79"/>
  <c r="R217" i="79"/>
  <c r="P217" i="79"/>
  <c r="T217" i="79" s="1"/>
  <c r="O217" i="79"/>
  <c r="N217" i="79"/>
  <c r="M217" i="79"/>
  <c r="L217" i="79"/>
  <c r="K217" i="79"/>
  <c r="J217" i="79"/>
  <c r="I217" i="79"/>
  <c r="H217" i="79"/>
  <c r="G217" i="79"/>
  <c r="F217" i="79"/>
  <c r="E217" i="79"/>
  <c r="D217" i="79"/>
  <c r="C217" i="79"/>
  <c r="B217" i="79"/>
  <c r="AE216" i="79"/>
  <c r="R216" i="79"/>
  <c r="P216" i="79"/>
  <c r="T216" i="79" s="1"/>
  <c r="O216" i="79"/>
  <c r="N216" i="79"/>
  <c r="M216" i="79"/>
  <c r="L216" i="79"/>
  <c r="K216" i="79"/>
  <c r="J216" i="79"/>
  <c r="I216" i="79"/>
  <c r="H216" i="79"/>
  <c r="G216" i="79"/>
  <c r="F216" i="79"/>
  <c r="E216" i="79"/>
  <c r="D216" i="79"/>
  <c r="C216" i="79"/>
  <c r="B216" i="79"/>
  <c r="AE215" i="79"/>
  <c r="R215" i="79"/>
  <c r="P215" i="79"/>
  <c r="T215" i="79" s="1"/>
  <c r="O215" i="79"/>
  <c r="N215" i="79"/>
  <c r="M215" i="79"/>
  <c r="L215" i="79"/>
  <c r="K215" i="79"/>
  <c r="J215" i="79"/>
  <c r="I215" i="79"/>
  <c r="H215" i="79"/>
  <c r="G215" i="79"/>
  <c r="F215" i="79"/>
  <c r="E215" i="79"/>
  <c r="D215" i="79"/>
  <c r="C215" i="79"/>
  <c r="B215" i="79"/>
  <c r="AE214" i="79"/>
  <c r="R214" i="79"/>
  <c r="P214" i="79"/>
  <c r="T214" i="79" s="1"/>
  <c r="O214" i="79"/>
  <c r="N214" i="79"/>
  <c r="M214" i="79"/>
  <c r="L214" i="79"/>
  <c r="K214" i="79"/>
  <c r="J214" i="79"/>
  <c r="I214" i="79"/>
  <c r="H214" i="79"/>
  <c r="G214" i="79"/>
  <c r="F214" i="79"/>
  <c r="E214" i="79"/>
  <c r="D214" i="79"/>
  <c r="C214" i="79"/>
  <c r="B214" i="79"/>
  <c r="AE213" i="79"/>
  <c r="R213" i="79"/>
  <c r="P213" i="79"/>
  <c r="T213" i="79" s="1"/>
  <c r="O213" i="79"/>
  <c r="N213" i="79"/>
  <c r="M213" i="79"/>
  <c r="L213" i="79"/>
  <c r="K213" i="79"/>
  <c r="J213" i="79"/>
  <c r="I213" i="79"/>
  <c r="H213" i="79"/>
  <c r="G213" i="79"/>
  <c r="F213" i="79"/>
  <c r="E213" i="79"/>
  <c r="D213" i="79"/>
  <c r="C213" i="79"/>
  <c r="B213" i="79"/>
  <c r="AE212" i="79"/>
  <c r="R212" i="79"/>
  <c r="P212" i="79"/>
  <c r="T212" i="79" s="1"/>
  <c r="O212" i="79"/>
  <c r="N212" i="79"/>
  <c r="M212" i="79"/>
  <c r="L212" i="79"/>
  <c r="K212" i="79"/>
  <c r="J212" i="79"/>
  <c r="I212" i="79"/>
  <c r="H212" i="79"/>
  <c r="G212" i="79"/>
  <c r="F212" i="79"/>
  <c r="E212" i="79"/>
  <c r="D212" i="79"/>
  <c r="C212" i="79"/>
  <c r="B212" i="79"/>
  <c r="AE211" i="79"/>
  <c r="R211" i="79"/>
  <c r="P211" i="79"/>
  <c r="T211" i="79" s="1"/>
  <c r="O211" i="79"/>
  <c r="N211" i="79"/>
  <c r="M211" i="79"/>
  <c r="L211" i="79"/>
  <c r="K211" i="79"/>
  <c r="J211" i="79"/>
  <c r="I211" i="79"/>
  <c r="H211" i="79"/>
  <c r="G211" i="79"/>
  <c r="F211" i="79"/>
  <c r="E211" i="79"/>
  <c r="D211" i="79"/>
  <c r="C211" i="79"/>
  <c r="B211" i="79"/>
  <c r="AE210" i="79"/>
  <c r="R210" i="79"/>
  <c r="P210" i="79"/>
  <c r="T210" i="79" s="1"/>
  <c r="O210" i="79"/>
  <c r="N210" i="79"/>
  <c r="M210" i="79"/>
  <c r="L210" i="79"/>
  <c r="K210" i="79"/>
  <c r="J210" i="79"/>
  <c r="I210" i="79"/>
  <c r="H210" i="79"/>
  <c r="G210" i="79"/>
  <c r="F210" i="79"/>
  <c r="E210" i="79"/>
  <c r="D210" i="79"/>
  <c r="C210" i="79"/>
  <c r="B210" i="79"/>
  <c r="AE209" i="79"/>
  <c r="R209" i="79"/>
  <c r="P209" i="79"/>
  <c r="T209" i="79" s="1"/>
  <c r="O209" i="79"/>
  <c r="N209" i="79"/>
  <c r="M209" i="79"/>
  <c r="L209" i="79"/>
  <c r="K209" i="79"/>
  <c r="J209" i="79"/>
  <c r="I209" i="79"/>
  <c r="H209" i="79"/>
  <c r="G209" i="79"/>
  <c r="F209" i="79"/>
  <c r="E209" i="79"/>
  <c r="D209" i="79"/>
  <c r="C209" i="79"/>
  <c r="B209" i="79"/>
  <c r="AE208" i="79"/>
  <c r="R208" i="79"/>
  <c r="P208" i="79"/>
  <c r="T208" i="79" s="1"/>
  <c r="O208" i="79"/>
  <c r="N208" i="79"/>
  <c r="M208" i="79"/>
  <c r="L208" i="79"/>
  <c r="K208" i="79"/>
  <c r="J208" i="79"/>
  <c r="I208" i="79"/>
  <c r="H208" i="79"/>
  <c r="G208" i="79"/>
  <c r="F208" i="79"/>
  <c r="E208" i="79"/>
  <c r="D208" i="79"/>
  <c r="C208" i="79"/>
  <c r="B208" i="79"/>
  <c r="AE207" i="79"/>
  <c r="R207" i="79"/>
  <c r="P207" i="79"/>
  <c r="T207" i="79" s="1"/>
  <c r="O207" i="79"/>
  <c r="N207" i="79"/>
  <c r="M207" i="79"/>
  <c r="L207" i="79"/>
  <c r="K207" i="79"/>
  <c r="J207" i="79"/>
  <c r="I207" i="79"/>
  <c r="H207" i="79"/>
  <c r="G207" i="79"/>
  <c r="F207" i="79"/>
  <c r="E207" i="79"/>
  <c r="D207" i="79"/>
  <c r="C207" i="79"/>
  <c r="B207" i="79"/>
  <c r="AE206" i="79"/>
  <c r="R206" i="79"/>
  <c r="P206" i="79"/>
  <c r="T206" i="79" s="1"/>
  <c r="O206" i="79"/>
  <c r="N206" i="79"/>
  <c r="M206" i="79"/>
  <c r="L206" i="79"/>
  <c r="K206" i="79"/>
  <c r="J206" i="79"/>
  <c r="I206" i="79"/>
  <c r="H206" i="79"/>
  <c r="G206" i="79"/>
  <c r="F206" i="79"/>
  <c r="E206" i="79"/>
  <c r="D206" i="79"/>
  <c r="C206" i="79"/>
  <c r="B206" i="79"/>
  <c r="AE205" i="79"/>
  <c r="R205" i="79"/>
  <c r="P205" i="79"/>
  <c r="T205" i="79" s="1"/>
  <c r="O205" i="79"/>
  <c r="N205" i="79"/>
  <c r="M205" i="79"/>
  <c r="L205" i="79"/>
  <c r="K205" i="79"/>
  <c r="J205" i="79"/>
  <c r="I205" i="79"/>
  <c r="H205" i="79"/>
  <c r="G205" i="79"/>
  <c r="F205" i="79"/>
  <c r="E205" i="79"/>
  <c r="D205" i="79"/>
  <c r="C205" i="79"/>
  <c r="B205" i="79"/>
  <c r="AE204" i="79"/>
  <c r="R204" i="79"/>
  <c r="P204" i="79"/>
  <c r="T204" i="79" s="1"/>
  <c r="O204" i="79"/>
  <c r="N204" i="79"/>
  <c r="M204" i="79"/>
  <c r="L204" i="79"/>
  <c r="K204" i="79"/>
  <c r="J204" i="79"/>
  <c r="I204" i="79"/>
  <c r="H204" i="79"/>
  <c r="G204" i="79"/>
  <c r="F204" i="79"/>
  <c r="E204" i="79"/>
  <c r="D204" i="79"/>
  <c r="C204" i="79"/>
  <c r="B204" i="79"/>
  <c r="AE203" i="79"/>
  <c r="R203" i="79"/>
  <c r="P203" i="79"/>
  <c r="T203" i="79" s="1"/>
  <c r="O203" i="79"/>
  <c r="N203" i="79"/>
  <c r="M203" i="79"/>
  <c r="L203" i="79"/>
  <c r="K203" i="79"/>
  <c r="J203" i="79"/>
  <c r="I203" i="79"/>
  <c r="H203" i="79"/>
  <c r="G203" i="79"/>
  <c r="F203" i="79"/>
  <c r="E203" i="79"/>
  <c r="D203" i="79"/>
  <c r="C203" i="79"/>
  <c r="B203" i="79"/>
  <c r="AE202" i="79"/>
  <c r="R202" i="79"/>
  <c r="P202" i="79"/>
  <c r="T202" i="79" s="1"/>
  <c r="O202" i="79"/>
  <c r="N202" i="79"/>
  <c r="M202" i="79"/>
  <c r="L202" i="79"/>
  <c r="K202" i="79"/>
  <c r="J202" i="79"/>
  <c r="I202" i="79"/>
  <c r="H202" i="79"/>
  <c r="G202" i="79"/>
  <c r="F202" i="79"/>
  <c r="E202" i="79"/>
  <c r="D202" i="79"/>
  <c r="C202" i="79"/>
  <c r="B202" i="79"/>
  <c r="AE201" i="79"/>
  <c r="R201" i="79"/>
  <c r="P201" i="79"/>
  <c r="T201" i="79" s="1"/>
  <c r="O201" i="79"/>
  <c r="N201" i="79"/>
  <c r="M201" i="79"/>
  <c r="L201" i="79"/>
  <c r="K201" i="79"/>
  <c r="J201" i="79"/>
  <c r="I201" i="79"/>
  <c r="H201" i="79"/>
  <c r="G201" i="79"/>
  <c r="F201" i="79"/>
  <c r="E201" i="79"/>
  <c r="D201" i="79"/>
  <c r="C201" i="79"/>
  <c r="B201" i="79"/>
  <c r="AE200" i="79"/>
  <c r="R200" i="79"/>
  <c r="P200" i="79"/>
  <c r="T200" i="79" s="1"/>
  <c r="O200" i="79"/>
  <c r="N200" i="79"/>
  <c r="M200" i="79"/>
  <c r="L200" i="79"/>
  <c r="K200" i="79"/>
  <c r="J200" i="79"/>
  <c r="I200" i="79"/>
  <c r="H200" i="79"/>
  <c r="G200" i="79"/>
  <c r="F200" i="79"/>
  <c r="E200" i="79"/>
  <c r="D200" i="79"/>
  <c r="C200" i="79"/>
  <c r="B200" i="79"/>
  <c r="AE199" i="79"/>
  <c r="R199" i="79"/>
  <c r="P199" i="79"/>
  <c r="T199" i="79" s="1"/>
  <c r="O199" i="79"/>
  <c r="N199" i="79"/>
  <c r="M199" i="79"/>
  <c r="L199" i="79"/>
  <c r="K199" i="79"/>
  <c r="J199" i="79"/>
  <c r="I199" i="79"/>
  <c r="H199" i="79"/>
  <c r="G199" i="79"/>
  <c r="F199" i="79"/>
  <c r="E199" i="79"/>
  <c r="D199" i="79"/>
  <c r="C199" i="79"/>
  <c r="B199" i="79"/>
  <c r="AE198" i="79"/>
  <c r="R198" i="79"/>
  <c r="P198" i="79"/>
  <c r="T198" i="79" s="1"/>
  <c r="O198" i="79"/>
  <c r="N198" i="79"/>
  <c r="M198" i="79"/>
  <c r="L198" i="79"/>
  <c r="K198" i="79"/>
  <c r="J198" i="79"/>
  <c r="I198" i="79"/>
  <c r="H198" i="79"/>
  <c r="G198" i="79"/>
  <c r="F198" i="79"/>
  <c r="E198" i="79"/>
  <c r="D198" i="79"/>
  <c r="C198" i="79"/>
  <c r="B198" i="79"/>
  <c r="AE197" i="79"/>
  <c r="R197" i="79"/>
  <c r="P197" i="79"/>
  <c r="T197" i="79" s="1"/>
  <c r="O197" i="79"/>
  <c r="N197" i="79"/>
  <c r="M197" i="79"/>
  <c r="L197" i="79"/>
  <c r="K197" i="79"/>
  <c r="J197" i="79"/>
  <c r="I197" i="79"/>
  <c r="H197" i="79"/>
  <c r="G197" i="79"/>
  <c r="F197" i="79"/>
  <c r="E197" i="79"/>
  <c r="D197" i="79"/>
  <c r="C197" i="79"/>
  <c r="B197" i="79"/>
  <c r="AE196" i="79"/>
  <c r="R196" i="79"/>
  <c r="P196" i="79"/>
  <c r="T196" i="79" s="1"/>
  <c r="O196" i="79"/>
  <c r="N196" i="79"/>
  <c r="M196" i="79"/>
  <c r="L196" i="79"/>
  <c r="K196" i="79"/>
  <c r="J196" i="79"/>
  <c r="I196" i="79"/>
  <c r="H196" i="79"/>
  <c r="G196" i="79"/>
  <c r="F196" i="79"/>
  <c r="E196" i="79"/>
  <c r="D196" i="79"/>
  <c r="C196" i="79"/>
  <c r="B196" i="79"/>
  <c r="AE195" i="79"/>
  <c r="R195" i="79"/>
  <c r="P195" i="79"/>
  <c r="T195" i="79" s="1"/>
  <c r="O195" i="79"/>
  <c r="N195" i="79"/>
  <c r="M195" i="79"/>
  <c r="L195" i="79"/>
  <c r="K195" i="79"/>
  <c r="J195" i="79"/>
  <c r="I195" i="79"/>
  <c r="H195" i="79"/>
  <c r="G195" i="79"/>
  <c r="F195" i="79"/>
  <c r="E195" i="79"/>
  <c r="D195" i="79"/>
  <c r="C195" i="79"/>
  <c r="B195" i="79"/>
  <c r="AE194" i="79"/>
  <c r="R194" i="79"/>
  <c r="P194" i="79"/>
  <c r="T194" i="79" s="1"/>
  <c r="O194" i="79"/>
  <c r="N194" i="79"/>
  <c r="M194" i="79"/>
  <c r="L194" i="79"/>
  <c r="K194" i="79"/>
  <c r="J194" i="79"/>
  <c r="I194" i="79"/>
  <c r="H194" i="79"/>
  <c r="G194" i="79"/>
  <c r="F194" i="79"/>
  <c r="E194" i="79"/>
  <c r="D194" i="79"/>
  <c r="C194" i="79"/>
  <c r="B194" i="79"/>
  <c r="AE193" i="79"/>
  <c r="R193" i="79"/>
  <c r="P193" i="79"/>
  <c r="T193" i="79" s="1"/>
  <c r="O193" i="79"/>
  <c r="N193" i="79"/>
  <c r="M193" i="79"/>
  <c r="L193" i="79"/>
  <c r="K193" i="79"/>
  <c r="J193" i="79"/>
  <c r="I193" i="79"/>
  <c r="H193" i="79"/>
  <c r="G193" i="79"/>
  <c r="F193" i="79"/>
  <c r="E193" i="79"/>
  <c r="D193" i="79"/>
  <c r="C193" i="79"/>
  <c r="B193" i="79"/>
  <c r="AE192" i="79"/>
  <c r="R192" i="79"/>
  <c r="P192" i="79"/>
  <c r="T192" i="79" s="1"/>
  <c r="O192" i="79"/>
  <c r="N192" i="79"/>
  <c r="M192" i="79"/>
  <c r="L192" i="79"/>
  <c r="K192" i="79"/>
  <c r="J192" i="79"/>
  <c r="I192" i="79"/>
  <c r="H192" i="79"/>
  <c r="G192" i="79"/>
  <c r="F192" i="79"/>
  <c r="E192" i="79"/>
  <c r="D192" i="79"/>
  <c r="C192" i="79"/>
  <c r="B192" i="79"/>
  <c r="AE191" i="79"/>
  <c r="R191" i="79"/>
  <c r="P191" i="79"/>
  <c r="T191" i="79" s="1"/>
  <c r="O191" i="79"/>
  <c r="N191" i="79"/>
  <c r="M191" i="79"/>
  <c r="L191" i="79"/>
  <c r="K191" i="79"/>
  <c r="J191" i="79"/>
  <c r="I191" i="79"/>
  <c r="H191" i="79"/>
  <c r="G191" i="79"/>
  <c r="F191" i="79"/>
  <c r="E191" i="79"/>
  <c r="D191" i="79"/>
  <c r="C191" i="79"/>
  <c r="B191" i="79"/>
  <c r="AE190" i="79"/>
  <c r="R190" i="79"/>
  <c r="P190" i="79"/>
  <c r="T190" i="79" s="1"/>
  <c r="O190" i="79"/>
  <c r="N190" i="79"/>
  <c r="M190" i="79"/>
  <c r="L190" i="79"/>
  <c r="K190" i="79"/>
  <c r="J190" i="79"/>
  <c r="I190" i="79"/>
  <c r="H190" i="79"/>
  <c r="G190" i="79"/>
  <c r="F190" i="79"/>
  <c r="E190" i="79"/>
  <c r="D190" i="79"/>
  <c r="C190" i="79"/>
  <c r="B190" i="79"/>
  <c r="AE189" i="79"/>
  <c r="R189" i="79"/>
  <c r="P189" i="79"/>
  <c r="T189" i="79" s="1"/>
  <c r="O189" i="79"/>
  <c r="N189" i="79"/>
  <c r="M189" i="79"/>
  <c r="L189" i="79"/>
  <c r="K189" i="79"/>
  <c r="J189" i="79"/>
  <c r="I189" i="79"/>
  <c r="H189" i="79"/>
  <c r="G189" i="79"/>
  <c r="F189" i="79"/>
  <c r="E189" i="79"/>
  <c r="D189" i="79"/>
  <c r="C189" i="79"/>
  <c r="B189" i="79"/>
  <c r="AE188" i="79"/>
  <c r="R188" i="79"/>
  <c r="P188" i="79"/>
  <c r="T188" i="79" s="1"/>
  <c r="O188" i="79"/>
  <c r="N188" i="79"/>
  <c r="M188" i="79"/>
  <c r="L188" i="79"/>
  <c r="K188" i="79"/>
  <c r="J188" i="79"/>
  <c r="I188" i="79"/>
  <c r="H188" i="79"/>
  <c r="G188" i="79"/>
  <c r="F188" i="79"/>
  <c r="E188" i="79"/>
  <c r="D188" i="79"/>
  <c r="C188" i="79"/>
  <c r="B188" i="79"/>
  <c r="AE187" i="79"/>
  <c r="R187" i="79"/>
  <c r="P187" i="79"/>
  <c r="T187" i="79" s="1"/>
  <c r="O187" i="79"/>
  <c r="N187" i="79"/>
  <c r="M187" i="79"/>
  <c r="L187" i="79"/>
  <c r="K187" i="79"/>
  <c r="J187" i="79"/>
  <c r="I187" i="79"/>
  <c r="H187" i="79"/>
  <c r="G187" i="79"/>
  <c r="F187" i="79"/>
  <c r="E187" i="79"/>
  <c r="D187" i="79"/>
  <c r="C187" i="79"/>
  <c r="B187" i="79"/>
  <c r="AE186" i="79"/>
  <c r="R186" i="79"/>
  <c r="P186" i="79"/>
  <c r="T186" i="79" s="1"/>
  <c r="O186" i="79"/>
  <c r="N186" i="79"/>
  <c r="M186" i="79"/>
  <c r="L186" i="79"/>
  <c r="K186" i="79"/>
  <c r="J186" i="79"/>
  <c r="I186" i="79"/>
  <c r="H186" i="79"/>
  <c r="G186" i="79"/>
  <c r="F186" i="79"/>
  <c r="E186" i="79"/>
  <c r="D186" i="79"/>
  <c r="C186" i="79"/>
  <c r="B186" i="79"/>
  <c r="AE185" i="79"/>
  <c r="R185" i="79"/>
  <c r="P185" i="79"/>
  <c r="T185" i="79" s="1"/>
  <c r="O185" i="79"/>
  <c r="N185" i="79"/>
  <c r="M185" i="79"/>
  <c r="L185" i="79"/>
  <c r="K185" i="79"/>
  <c r="J185" i="79"/>
  <c r="I185" i="79"/>
  <c r="H185" i="79"/>
  <c r="G185" i="79"/>
  <c r="F185" i="79"/>
  <c r="E185" i="79"/>
  <c r="D185" i="79"/>
  <c r="C185" i="79"/>
  <c r="B185" i="79"/>
  <c r="AE184" i="79"/>
  <c r="R184" i="79"/>
  <c r="P184" i="79"/>
  <c r="T184" i="79" s="1"/>
  <c r="O184" i="79"/>
  <c r="N184" i="79"/>
  <c r="M184" i="79"/>
  <c r="L184" i="79"/>
  <c r="K184" i="79"/>
  <c r="J184" i="79"/>
  <c r="I184" i="79"/>
  <c r="H184" i="79"/>
  <c r="G184" i="79"/>
  <c r="F184" i="79"/>
  <c r="E184" i="79"/>
  <c r="D184" i="79"/>
  <c r="C184" i="79"/>
  <c r="B184" i="79"/>
  <c r="AE183" i="79"/>
  <c r="R183" i="79"/>
  <c r="P183" i="79"/>
  <c r="T183" i="79" s="1"/>
  <c r="O183" i="79"/>
  <c r="N183" i="79"/>
  <c r="M183" i="79"/>
  <c r="L183" i="79"/>
  <c r="K183" i="79"/>
  <c r="J183" i="79"/>
  <c r="I183" i="79"/>
  <c r="H183" i="79"/>
  <c r="G183" i="79"/>
  <c r="F183" i="79"/>
  <c r="E183" i="79"/>
  <c r="D183" i="79"/>
  <c r="C183" i="79"/>
  <c r="B183" i="79"/>
  <c r="AE182" i="79"/>
  <c r="R182" i="79"/>
  <c r="P182" i="79"/>
  <c r="T182" i="79" s="1"/>
  <c r="O182" i="79"/>
  <c r="N182" i="79"/>
  <c r="M182" i="79"/>
  <c r="L182" i="79"/>
  <c r="K182" i="79"/>
  <c r="J182" i="79"/>
  <c r="I182" i="79"/>
  <c r="H182" i="79"/>
  <c r="G182" i="79"/>
  <c r="F182" i="79"/>
  <c r="E182" i="79"/>
  <c r="D182" i="79"/>
  <c r="C182" i="79"/>
  <c r="B182" i="79"/>
  <c r="AE181" i="79"/>
  <c r="R181" i="79"/>
  <c r="P181" i="79"/>
  <c r="T181" i="79" s="1"/>
  <c r="O181" i="79"/>
  <c r="N181" i="79"/>
  <c r="M181" i="79"/>
  <c r="L181" i="79"/>
  <c r="K181" i="79"/>
  <c r="J181" i="79"/>
  <c r="I181" i="79"/>
  <c r="H181" i="79"/>
  <c r="G181" i="79"/>
  <c r="F181" i="79"/>
  <c r="E181" i="79"/>
  <c r="D181" i="79"/>
  <c r="C181" i="79"/>
  <c r="B181" i="79"/>
  <c r="AE180" i="79"/>
  <c r="R180" i="79"/>
  <c r="P180" i="79"/>
  <c r="T180" i="79" s="1"/>
  <c r="O180" i="79"/>
  <c r="N180" i="79"/>
  <c r="M180" i="79"/>
  <c r="L180" i="79"/>
  <c r="K180" i="79"/>
  <c r="J180" i="79"/>
  <c r="I180" i="79"/>
  <c r="H180" i="79"/>
  <c r="G180" i="79"/>
  <c r="F180" i="79"/>
  <c r="E180" i="79"/>
  <c r="D180" i="79"/>
  <c r="C180" i="79"/>
  <c r="B180" i="79"/>
  <c r="AE179" i="79"/>
  <c r="R179" i="79"/>
  <c r="P179" i="79"/>
  <c r="T179" i="79" s="1"/>
  <c r="O179" i="79"/>
  <c r="N179" i="79"/>
  <c r="M179" i="79"/>
  <c r="L179" i="79"/>
  <c r="K179" i="79"/>
  <c r="J179" i="79"/>
  <c r="I179" i="79"/>
  <c r="H179" i="79"/>
  <c r="G179" i="79"/>
  <c r="F179" i="79"/>
  <c r="E179" i="79"/>
  <c r="D179" i="79"/>
  <c r="C179" i="79"/>
  <c r="B179" i="79"/>
  <c r="AE178" i="79"/>
  <c r="R178" i="79"/>
  <c r="P178" i="79"/>
  <c r="T178" i="79" s="1"/>
  <c r="O178" i="79"/>
  <c r="N178" i="79"/>
  <c r="M178" i="79"/>
  <c r="L178" i="79"/>
  <c r="K178" i="79"/>
  <c r="J178" i="79"/>
  <c r="I178" i="79"/>
  <c r="H178" i="79"/>
  <c r="G178" i="79"/>
  <c r="F178" i="79"/>
  <c r="E178" i="79"/>
  <c r="D178" i="79"/>
  <c r="C178" i="79"/>
  <c r="B178" i="79"/>
  <c r="AE177" i="79"/>
  <c r="R177" i="79"/>
  <c r="P177" i="79"/>
  <c r="T177" i="79" s="1"/>
  <c r="O177" i="79"/>
  <c r="N177" i="79"/>
  <c r="M177" i="79"/>
  <c r="L177" i="79"/>
  <c r="K177" i="79"/>
  <c r="J177" i="79"/>
  <c r="I177" i="79"/>
  <c r="H177" i="79"/>
  <c r="G177" i="79"/>
  <c r="F177" i="79"/>
  <c r="E177" i="79"/>
  <c r="D177" i="79"/>
  <c r="C177" i="79"/>
  <c r="B177" i="79"/>
  <c r="AE176" i="79"/>
  <c r="R176" i="79"/>
  <c r="P176" i="79"/>
  <c r="T176" i="79" s="1"/>
  <c r="O176" i="79"/>
  <c r="N176" i="79"/>
  <c r="M176" i="79"/>
  <c r="L176" i="79"/>
  <c r="K176" i="79"/>
  <c r="J176" i="79"/>
  <c r="I176" i="79"/>
  <c r="H176" i="79"/>
  <c r="G176" i="79"/>
  <c r="F176" i="79"/>
  <c r="E176" i="79"/>
  <c r="D176" i="79"/>
  <c r="C176" i="79"/>
  <c r="B176" i="79"/>
  <c r="AE175" i="79"/>
  <c r="R175" i="79"/>
  <c r="P175" i="79"/>
  <c r="T175" i="79" s="1"/>
  <c r="O175" i="79"/>
  <c r="N175" i="79"/>
  <c r="M175" i="79"/>
  <c r="L175" i="79"/>
  <c r="K175" i="79"/>
  <c r="J175" i="79"/>
  <c r="I175" i="79"/>
  <c r="H175" i="79"/>
  <c r="G175" i="79"/>
  <c r="F175" i="79"/>
  <c r="E175" i="79"/>
  <c r="D175" i="79"/>
  <c r="C175" i="79"/>
  <c r="B175" i="79"/>
  <c r="AE174" i="79"/>
  <c r="R174" i="79"/>
  <c r="P174" i="79"/>
  <c r="T174" i="79" s="1"/>
  <c r="O174" i="79"/>
  <c r="N174" i="79"/>
  <c r="M174" i="79"/>
  <c r="L174" i="79"/>
  <c r="K174" i="79"/>
  <c r="J174" i="79"/>
  <c r="I174" i="79"/>
  <c r="H174" i="79"/>
  <c r="G174" i="79"/>
  <c r="F174" i="79"/>
  <c r="E174" i="79"/>
  <c r="D174" i="79"/>
  <c r="C174" i="79"/>
  <c r="B174" i="79"/>
  <c r="AE173" i="79"/>
  <c r="R173" i="79"/>
  <c r="P173" i="79"/>
  <c r="T173" i="79" s="1"/>
  <c r="O173" i="79"/>
  <c r="N173" i="79"/>
  <c r="M173" i="79"/>
  <c r="L173" i="79"/>
  <c r="K173" i="79"/>
  <c r="J173" i="79"/>
  <c r="I173" i="79"/>
  <c r="H173" i="79"/>
  <c r="G173" i="79"/>
  <c r="F173" i="79"/>
  <c r="E173" i="79"/>
  <c r="D173" i="79"/>
  <c r="C173" i="79"/>
  <c r="B173" i="79"/>
  <c r="AE172" i="79"/>
  <c r="R172" i="79"/>
  <c r="P172" i="79"/>
  <c r="T172" i="79" s="1"/>
  <c r="O172" i="79"/>
  <c r="N172" i="79"/>
  <c r="M172" i="79"/>
  <c r="L172" i="79"/>
  <c r="K172" i="79"/>
  <c r="J172" i="79"/>
  <c r="I172" i="79"/>
  <c r="H172" i="79"/>
  <c r="G172" i="79"/>
  <c r="F172" i="79"/>
  <c r="E172" i="79"/>
  <c r="D172" i="79"/>
  <c r="C172" i="79"/>
  <c r="B172" i="79"/>
  <c r="AE171" i="79"/>
  <c r="R171" i="79"/>
  <c r="P171" i="79"/>
  <c r="T171" i="79" s="1"/>
  <c r="O171" i="79"/>
  <c r="N171" i="79"/>
  <c r="M171" i="79"/>
  <c r="L171" i="79"/>
  <c r="K171" i="79"/>
  <c r="J171" i="79"/>
  <c r="I171" i="79"/>
  <c r="H171" i="79"/>
  <c r="G171" i="79"/>
  <c r="F171" i="79"/>
  <c r="E171" i="79"/>
  <c r="D171" i="79"/>
  <c r="C171" i="79"/>
  <c r="B171" i="79"/>
  <c r="AE170" i="79"/>
  <c r="R170" i="79"/>
  <c r="P170" i="79"/>
  <c r="T170" i="79" s="1"/>
  <c r="O170" i="79"/>
  <c r="N170" i="79"/>
  <c r="M170" i="79"/>
  <c r="L170" i="79"/>
  <c r="K170" i="79"/>
  <c r="J170" i="79"/>
  <c r="I170" i="79"/>
  <c r="H170" i="79"/>
  <c r="G170" i="79"/>
  <c r="F170" i="79"/>
  <c r="E170" i="79"/>
  <c r="D170" i="79"/>
  <c r="C170" i="79"/>
  <c r="B170" i="79"/>
  <c r="AE169" i="79"/>
  <c r="R169" i="79"/>
  <c r="P169" i="79"/>
  <c r="T169" i="79" s="1"/>
  <c r="O169" i="79"/>
  <c r="N169" i="79"/>
  <c r="M169" i="79"/>
  <c r="L169" i="79"/>
  <c r="K169" i="79"/>
  <c r="J169" i="79"/>
  <c r="I169" i="79"/>
  <c r="H169" i="79"/>
  <c r="G169" i="79"/>
  <c r="F169" i="79"/>
  <c r="E169" i="79"/>
  <c r="D169" i="79"/>
  <c r="C169" i="79"/>
  <c r="B169" i="79"/>
  <c r="AE168" i="79"/>
  <c r="R168" i="79"/>
  <c r="P168" i="79"/>
  <c r="T168" i="79" s="1"/>
  <c r="O168" i="79"/>
  <c r="N168" i="79"/>
  <c r="M168" i="79"/>
  <c r="L168" i="79"/>
  <c r="K168" i="79"/>
  <c r="J168" i="79"/>
  <c r="I168" i="79"/>
  <c r="H168" i="79"/>
  <c r="G168" i="79"/>
  <c r="F168" i="79"/>
  <c r="E168" i="79"/>
  <c r="D168" i="79"/>
  <c r="C168" i="79"/>
  <c r="B168" i="79"/>
  <c r="AE167" i="79"/>
  <c r="R167" i="79"/>
  <c r="P167" i="79"/>
  <c r="T167" i="79" s="1"/>
  <c r="O167" i="79"/>
  <c r="N167" i="79"/>
  <c r="M167" i="79"/>
  <c r="L167" i="79"/>
  <c r="K167" i="79"/>
  <c r="J167" i="79"/>
  <c r="I167" i="79"/>
  <c r="H167" i="79"/>
  <c r="G167" i="79"/>
  <c r="F167" i="79"/>
  <c r="E167" i="79"/>
  <c r="D167" i="79"/>
  <c r="C167" i="79"/>
  <c r="B167" i="79"/>
  <c r="AE166" i="79"/>
  <c r="R166" i="79"/>
  <c r="P166" i="79"/>
  <c r="T166" i="79" s="1"/>
  <c r="O166" i="79"/>
  <c r="N166" i="79"/>
  <c r="M166" i="79"/>
  <c r="L166" i="79"/>
  <c r="K166" i="79"/>
  <c r="J166" i="79"/>
  <c r="I166" i="79"/>
  <c r="H166" i="79"/>
  <c r="G166" i="79"/>
  <c r="F166" i="79"/>
  <c r="E166" i="79"/>
  <c r="D166" i="79"/>
  <c r="C166" i="79"/>
  <c r="B166" i="79"/>
  <c r="AE165" i="79"/>
  <c r="R165" i="79"/>
  <c r="P165" i="79"/>
  <c r="T165" i="79" s="1"/>
  <c r="O165" i="79"/>
  <c r="N165" i="79"/>
  <c r="M165" i="79"/>
  <c r="L165" i="79"/>
  <c r="K165" i="79"/>
  <c r="J165" i="79"/>
  <c r="I165" i="79"/>
  <c r="H165" i="79"/>
  <c r="G165" i="79"/>
  <c r="F165" i="79"/>
  <c r="E165" i="79"/>
  <c r="D165" i="79"/>
  <c r="C165" i="79"/>
  <c r="B165" i="79"/>
  <c r="AE164" i="79"/>
  <c r="R164" i="79"/>
  <c r="P164" i="79"/>
  <c r="T164" i="79" s="1"/>
  <c r="O164" i="79"/>
  <c r="N164" i="79"/>
  <c r="M164" i="79"/>
  <c r="L164" i="79"/>
  <c r="K164" i="79"/>
  <c r="J164" i="79"/>
  <c r="I164" i="79"/>
  <c r="H164" i="79"/>
  <c r="G164" i="79"/>
  <c r="F164" i="79"/>
  <c r="E164" i="79"/>
  <c r="D164" i="79"/>
  <c r="C164" i="79"/>
  <c r="B164" i="79"/>
  <c r="AE163" i="79"/>
  <c r="R163" i="79"/>
  <c r="P163" i="79"/>
  <c r="T163" i="79" s="1"/>
  <c r="O163" i="79"/>
  <c r="N163" i="79"/>
  <c r="M163" i="79"/>
  <c r="L163" i="79"/>
  <c r="K163" i="79"/>
  <c r="J163" i="79"/>
  <c r="I163" i="79"/>
  <c r="H163" i="79"/>
  <c r="G163" i="79"/>
  <c r="F163" i="79"/>
  <c r="E163" i="79"/>
  <c r="D163" i="79"/>
  <c r="C163" i="79"/>
  <c r="B163" i="79"/>
  <c r="AE162" i="79"/>
  <c r="R162" i="79"/>
  <c r="P162" i="79"/>
  <c r="T162" i="79" s="1"/>
  <c r="O162" i="79"/>
  <c r="N162" i="79"/>
  <c r="M162" i="79"/>
  <c r="L162" i="79"/>
  <c r="K162" i="79"/>
  <c r="J162" i="79"/>
  <c r="I162" i="79"/>
  <c r="H162" i="79"/>
  <c r="G162" i="79"/>
  <c r="F162" i="79"/>
  <c r="E162" i="79"/>
  <c r="D162" i="79"/>
  <c r="C162" i="79"/>
  <c r="B162" i="79"/>
  <c r="AE161" i="79"/>
  <c r="R161" i="79"/>
  <c r="P161" i="79"/>
  <c r="T161" i="79" s="1"/>
  <c r="O161" i="79"/>
  <c r="N161" i="79"/>
  <c r="M161" i="79"/>
  <c r="L161" i="79"/>
  <c r="K161" i="79"/>
  <c r="J161" i="79"/>
  <c r="I161" i="79"/>
  <c r="H161" i="79"/>
  <c r="G161" i="79"/>
  <c r="F161" i="79"/>
  <c r="E161" i="79"/>
  <c r="D161" i="79"/>
  <c r="C161" i="79"/>
  <c r="B161" i="79"/>
  <c r="AE160" i="79"/>
  <c r="R160" i="79"/>
  <c r="P160" i="79"/>
  <c r="T160" i="79" s="1"/>
  <c r="O160" i="79"/>
  <c r="N160" i="79"/>
  <c r="M160" i="79"/>
  <c r="L160" i="79"/>
  <c r="K160" i="79"/>
  <c r="J160" i="79"/>
  <c r="I160" i="79"/>
  <c r="H160" i="79"/>
  <c r="G160" i="79"/>
  <c r="F160" i="79"/>
  <c r="E160" i="79"/>
  <c r="D160" i="79"/>
  <c r="C160" i="79"/>
  <c r="B160" i="79"/>
  <c r="AE159" i="79"/>
  <c r="R159" i="79"/>
  <c r="P159" i="79"/>
  <c r="T159" i="79" s="1"/>
  <c r="O159" i="79"/>
  <c r="N159" i="79"/>
  <c r="M159" i="79"/>
  <c r="L159" i="79"/>
  <c r="K159" i="79"/>
  <c r="J159" i="79"/>
  <c r="I159" i="79"/>
  <c r="H159" i="79"/>
  <c r="G159" i="79"/>
  <c r="F159" i="79"/>
  <c r="E159" i="79"/>
  <c r="D159" i="79"/>
  <c r="C159" i="79"/>
  <c r="B159" i="79"/>
  <c r="AE158" i="79"/>
  <c r="R158" i="79"/>
  <c r="P158" i="79"/>
  <c r="T158" i="79" s="1"/>
  <c r="O158" i="79"/>
  <c r="N158" i="79"/>
  <c r="M158" i="79"/>
  <c r="L158" i="79"/>
  <c r="K158" i="79"/>
  <c r="J158" i="79"/>
  <c r="I158" i="79"/>
  <c r="H158" i="79"/>
  <c r="G158" i="79"/>
  <c r="F158" i="79"/>
  <c r="E158" i="79"/>
  <c r="D158" i="79"/>
  <c r="C158" i="79"/>
  <c r="B158" i="79"/>
  <c r="AE157" i="79"/>
  <c r="R157" i="79"/>
  <c r="P157" i="79"/>
  <c r="T157" i="79" s="1"/>
  <c r="O157" i="79"/>
  <c r="N157" i="79"/>
  <c r="M157" i="79"/>
  <c r="L157" i="79"/>
  <c r="K157" i="79"/>
  <c r="J157" i="79"/>
  <c r="I157" i="79"/>
  <c r="H157" i="79"/>
  <c r="G157" i="79"/>
  <c r="F157" i="79"/>
  <c r="E157" i="79"/>
  <c r="D157" i="79"/>
  <c r="C157" i="79"/>
  <c r="B157" i="79"/>
  <c r="AE156" i="79"/>
  <c r="R156" i="79"/>
  <c r="P156" i="79"/>
  <c r="T156" i="79" s="1"/>
  <c r="O156" i="79"/>
  <c r="N156" i="79"/>
  <c r="M156" i="79"/>
  <c r="L156" i="79"/>
  <c r="K156" i="79"/>
  <c r="J156" i="79"/>
  <c r="I156" i="79"/>
  <c r="H156" i="79"/>
  <c r="G156" i="79"/>
  <c r="F156" i="79"/>
  <c r="E156" i="79"/>
  <c r="D156" i="79"/>
  <c r="C156" i="79"/>
  <c r="B156" i="79"/>
  <c r="AE155" i="79"/>
  <c r="R155" i="79"/>
  <c r="P155" i="79"/>
  <c r="T155" i="79" s="1"/>
  <c r="O155" i="79"/>
  <c r="N155" i="79"/>
  <c r="M155" i="79"/>
  <c r="L155" i="79"/>
  <c r="K155" i="79"/>
  <c r="J155" i="79"/>
  <c r="I155" i="79"/>
  <c r="H155" i="79"/>
  <c r="G155" i="79"/>
  <c r="F155" i="79"/>
  <c r="E155" i="79"/>
  <c r="D155" i="79"/>
  <c r="C155" i="79"/>
  <c r="B155" i="79"/>
  <c r="AE154" i="79"/>
  <c r="R154" i="79"/>
  <c r="P154" i="79"/>
  <c r="T154" i="79" s="1"/>
  <c r="O154" i="79"/>
  <c r="N154" i="79"/>
  <c r="M154" i="79"/>
  <c r="L154" i="79"/>
  <c r="K154" i="79"/>
  <c r="J154" i="79"/>
  <c r="I154" i="79"/>
  <c r="H154" i="79"/>
  <c r="G154" i="79"/>
  <c r="F154" i="79"/>
  <c r="E154" i="79"/>
  <c r="D154" i="79"/>
  <c r="C154" i="79"/>
  <c r="B154" i="79"/>
  <c r="AE153" i="79"/>
  <c r="R153" i="79"/>
  <c r="P153" i="79"/>
  <c r="T153" i="79" s="1"/>
  <c r="O153" i="79"/>
  <c r="N153" i="79"/>
  <c r="M153" i="79"/>
  <c r="L153" i="79"/>
  <c r="K153" i="79"/>
  <c r="J153" i="79"/>
  <c r="I153" i="79"/>
  <c r="H153" i="79"/>
  <c r="G153" i="79"/>
  <c r="F153" i="79"/>
  <c r="E153" i="79"/>
  <c r="D153" i="79"/>
  <c r="C153" i="79"/>
  <c r="B153" i="79"/>
  <c r="AE152" i="79"/>
  <c r="R152" i="79"/>
  <c r="P152" i="79"/>
  <c r="T152" i="79" s="1"/>
  <c r="O152" i="79"/>
  <c r="N152" i="79"/>
  <c r="M152" i="79"/>
  <c r="L152" i="79"/>
  <c r="K152" i="79"/>
  <c r="J152" i="79"/>
  <c r="I152" i="79"/>
  <c r="H152" i="79"/>
  <c r="G152" i="79"/>
  <c r="F152" i="79"/>
  <c r="E152" i="79"/>
  <c r="D152" i="79"/>
  <c r="C152" i="79"/>
  <c r="B152" i="79"/>
  <c r="AE151" i="79"/>
  <c r="R151" i="79"/>
  <c r="P151" i="79"/>
  <c r="T151" i="79" s="1"/>
  <c r="O151" i="79"/>
  <c r="N151" i="79"/>
  <c r="M151" i="79"/>
  <c r="L151" i="79"/>
  <c r="K151" i="79"/>
  <c r="J151" i="79"/>
  <c r="I151" i="79"/>
  <c r="H151" i="79"/>
  <c r="G151" i="79"/>
  <c r="F151" i="79"/>
  <c r="E151" i="79"/>
  <c r="D151" i="79"/>
  <c r="C151" i="79"/>
  <c r="B151" i="79"/>
  <c r="AE150" i="79"/>
  <c r="R150" i="79"/>
  <c r="P150" i="79"/>
  <c r="T150" i="79" s="1"/>
  <c r="O150" i="79"/>
  <c r="N150" i="79"/>
  <c r="M150" i="79"/>
  <c r="L150" i="79"/>
  <c r="K150" i="79"/>
  <c r="J150" i="79"/>
  <c r="I150" i="79"/>
  <c r="H150" i="79"/>
  <c r="G150" i="79"/>
  <c r="F150" i="79"/>
  <c r="E150" i="79"/>
  <c r="D150" i="79"/>
  <c r="C150" i="79"/>
  <c r="B150" i="79"/>
  <c r="AE149" i="79"/>
  <c r="R149" i="79"/>
  <c r="P149" i="79"/>
  <c r="T149" i="79" s="1"/>
  <c r="O149" i="79"/>
  <c r="N149" i="79"/>
  <c r="M149" i="79"/>
  <c r="L149" i="79"/>
  <c r="K149" i="79"/>
  <c r="J149" i="79"/>
  <c r="I149" i="79"/>
  <c r="H149" i="79"/>
  <c r="G149" i="79"/>
  <c r="F149" i="79"/>
  <c r="E149" i="79"/>
  <c r="D149" i="79"/>
  <c r="C149" i="79"/>
  <c r="B149" i="79"/>
  <c r="AE148" i="79"/>
  <c r="R148" i="79"/>
  <c r="P148" i="79"/>
  <c r="T148" i="79" s="1"/>
  <c r="O148" i="79"/>
  <c r="N148" i="79"/>
  <c r="M148" i="79"/>
  <c r="L148" i="79"/>
  <c r="K148" i="79"/>
  <c r="J148" i="79"/>
  <c r="I148" i="79"/>
  <c r="H148" i="79"/>
  <c r="G148" i="79"/>
  <c r="F148" i="79"/>
  <c r="E148" i="79"/>
  <c r="D148" i="79"/>
  <c r="C148" i="79"/>
  <c r="B148" i="79"/>
  <c r="AE147" i="79"/>
  <c r="R147" i="79"/>
  <c r="P147" i="79"/>
  <c r="T147" i="79" s="1"/>
  <c r="O147" i="79"/>
  <c r="N147" i="79"/>
  <c r="M147" i="79"/>
  <c r="L147" i="79"/>
  <c r="K147" i="79"/>
  <c r="J147" i="79"/>
  <c r="I147" i="79"/>
  <c r="H147" i="79"/>
  <c r="G147" i="79"/>
  <c r="F147" i="79"/>
  <c r="E147" i="79"/>
  <c r="D147" i="79"/>
  <c r="C147" i="79"/>
  <c r="B147" i="79"/>
  <c r="AE146" i="79"/>
  <c r="R146" i="79"/>
  <c r="P146" i="79"/>
  <c r="T146" i="79" s="1"/>
  <c r="O146" i="79"/>
  <c r="N146" i="79"/>
  <c r="M146" i="79"/>
  <c r="L146" i="79"/>
  <c r="K146" i="79"/>
  <c r="J146" i="79"/>
  <c r="I146" i="79"/>
  <c r="H146" i="79"/>
  <c r="G146" i="79"/>
  <c r="F146" i="79"/>
  <c r="E146" i="79"/>
  <c r="D146" i="79"/>
  <c r="C146" i="79"/>
  <c r="B146" i="79"/>
  <c r="AE145" i="79"/>
  <c r="R145" i="79"/>
  <c r="P145" i="79"/>
  <c r="T145" i="79" s="1"/>
  <c r="O145" i="79"/>
  <c r="N145" i="79"/>
  <c r="M145" i="79"/>
  <c r="L145" i="79"/>
  <c r="K145" i="79"/>
  <c r="J145" i="79"/>
  <c r="I145" i="79"/>
  <c r="H145" i="79"/>
  <c r="G145" i="79"/>
  <c r="F145" i="79"/>
  <c r="E145" i="79"/>
  <c r="D145" i="79"/>
  <c r="C145" i="79"/>
  <c r="B145" i="79"/>
  <c r="AE144" i="79"/>
  <c r="R144" i="79"/>
  <c r="P144" i="79"/>
  <c r="T144" i="79" s="1"/>
  <c r="O144" i="79"/>
  <c r="N144" i="79"/>
  <c r="M144" i="79"/>
  <c r="L144" i="79"/>
  <c r="K144" i="79"/>
  <c r="J144" i="79"/>
  <c r="I144" i="79"/>
  <c r="H144" i="79"/>
  <c r="G144" i="79"/>
  <c r="F144" i="79"/>
  <c r="E144" i="79"/>
  <c r="D144" i="79"/>
  <c r="C144" i="79"/>
  <c r="B144" i="79"/>
  <c r="AE143" i="79"/>
  <c r="R143" i="79"/>
  <c r="P143" i="79"/>
  <c r="T143" i="79" s="1"/>
  <c r="O143" i="79"/>
  <c r="N143" i="79"/>
  <c r="M143" i="79"/>
  <c r="L143" i="79"/>
  <c r="K143" i="79"/>
  <c r="J143" i="79"/>
  <c r="I143" i="79"/>
  <c r="H143" i="79"/>
  <c r="G143" i="79"/>
  <c r="F143" i="79"/>
  <c r="E143" i="79"/>
  <c r="D143" i="79"/>
  <c r="C143" i="79"/>
  <c r="B143" i="79"/>
  <c r="AE142" i="79"/>
  <c r="R142" i="79"/>
  <c r="P142" i="79"/>
  <c r="T142" i="79" s="1"/>
  <c r="O142" i="79"/>
  <c r="N142" i="79"/>
  <c r="M142" i="79"/>
  <c r="L142" i="79"/>
  <c r="K142" i="79"/>
  <c r="J142" i="79"/>
  <c r="I142" i="79"/>
  <c r="H142" i="79"/>
  <c r="G142" i="79"/>
  <c r="F142" i="79"/>
  <c r="E142" i="79"/>
  <c r="D142" i="79"/>
  <c r="C142" i="79"/>
  <c r="B142" i="79"/>
  <c r="AE141" i="79"/>
  <c r="R141" i="79"/>
  <c r="P141" i="79"/>
  <c r="T141" i="79" s="1"/>
  <c r="O141" i="79"/>
  <c r="N141" i="79"/>
  <c r="M141" i="79"/>
  <c r="L141" i="79"/>
  <c r="K141" i="79"/>
  <c r="J141" i="79"/>
  <c r="I141" i="79"/>
  <c r="H141" i="79"/>
  <c r="G141" i="79"/>
  <c r="F141" i="79"/>
  <c r="E141" i="79"/>
  <c r="D141" i="79"/>
  <c r="C141" i="79"/>
  <c r="B141" i="79"/>
  <c r="AE140" i="79"/>
  <c r="R140" i="79"/>
  <c r="P140" i="79"/>
  <c r="T140" i="79" s="1"/>
  <c r="O140" i="79"/>
  <c r="N140" i="79"/>
  <c r="M140" i="79"/>
  <c r="L140" i="79"/>
  <c r="K140" i="79"/>
  <c r="J140" i="79"/>
  <c r="I140" i="79"/>
  <c r="H140" i="79"/>
  <c r="G140" i="79"/>
  <c r="F140" i="79"/>
  <c r="E140" i="79"/>
  <c r="D140" i="79"/>
  <c r="C140" i="79"/>
  <c r="B140" i="79"/>
  <c r="AE139" i="79"/>
  <c r="R139" i="79"/>
  <c r="P139" i="79"/>
  <c r="T139" i="79" s="1"/>
  <c r="O139" i="79"/>
  <c r="N139" i="79"/>
  <c r="M139" i="79"/>
  <c r="L139" i="79"/>
  <c r="K139" i="79"/>
  <c r="J139" i="79"/>
  <c r="I139" i="79"/>
  <c r="H139" i="79"/>
  <c r="G139" i="79"/>
  <c r="F139" i="79"/>
  <c r="E139" i="79"/>
  <c r="D139" i="79"/>
  <c r="C139" i="79"/>
  <c r="B139" i="79"/>
  <c r="AE138" i="79"/>
  <c r="R138" i="79"/>
  <c r="P138" i="79"/>
  <c r="T138" i="79" s="1"/>
  <c r="O138" i="79"/>
  <c r="N138" i="79"/>
  <c r="M138" i="79"/>
  <c r="L138" i="79"/>
  <c r="K138" i="79"/>
  <c r="J138" i="79"/>
  <c r="I138" i="79"/>
  <c r="H138" i="79"/>
  <c r="G138" i="79"/>
  <c r="F138" i="79"/>
  <c r="E138" i="79"/>
  <c r="D138" i="79"/>
  <c r="C138" i="79"/>
  <c r="B138" i="79"/>
  <c r="AE137" i="79"/>
  <c r="R137" i="79"/>
  <c r="P137" i="79"/>
  <c r="T137" i="79" s="1"/>
  <c r="O137" i="79"/>
  <c r="N137" i="79"/>
  <c r="M137" i="79"/>
  <c r="L137" i="79"/>
  <c r="K137" i="79"/>
  <c r="J137" i="79"/>
  <c r="I137" i="79"/>
  <c r="H137" i="79"/>
  <c r="G137" i="79"/>
  <c r="F137" i="79"/>
  <c r="E137" i="79"/>
  <c r="D137" i="79"/>
  <c r="C137" i="79"/>
  <c r="B137" i="79"/>
  <c r="AE136" i="79"/>
  <c r="R136" i="79"/>
  <c r="P136" i="79"/>
  <c r="T136" i="79" s="1"/>
  <c r="O136" i="79"/>
  <c r="N136" i="79"/>
  <c r="M136" i="79"/>
  <c r="L136" i="79"/>
  <c r="K136" i="79"/>
  <c r="J136" i="79"/>
  <c r="I136" i="79"/>
  <c r="H136" i="79"/>
  <c r="G136" i="79"/>
  <c r="F136" i="79"/>
  <c r="E136" i="79"/>
  <c r="D136" i="79"/>
  <c r="C136" i="79"/>
  <c r="B136" i="79"/>
  <c r="AE135" i="79"/>
  <c r="R135" i="79"/>
  <c r="P135" i="79"/>
  <c r="T135" i="79" s="1"/>
  <c r="O135" i="79"/>
  <c r="N135" i="79"/>
  <c r="M135" i="79"/>
  <c r="L135" i="79"/>
  <c r="K135" i="79"/>
  <c r="J135" i="79"/>
  <c r="I135" i="79"/>
  <c r="H135" i="79"/>
  <c r="G135" i="79"/>
  <c r="F135" i="79"/>
  <c r="E135" i="79"/>
  <c r="D135" i="79"/>
  <c r="C135" i="79"/>
  <c r="B135" i="79"/>
  <c r="AE134" i="79"/>
  <c r="R134" i="79"/>
  <c r="P134" i="79"/>
  <c r="T134" i="79" s="1"/>
  <c r="O134" i="79"/>
  <c r="N134" i="79"/>
  <c r="M134" i="79"/>
  <c r="L134" i="79"/>
  <c r="K134" i="79"/>
  <c r="J134" i="79"/>
  <c r="I134" i="79"/>
  <c r="H134" i="79"/>
  <c r="G134" i="79"/>
  <c r="F134" i="79"/>
  <c r="E134" i="79"/>
  <c r="D134" i="79"/>
  <c r="C134" i="79"/>
  <c r="B134" i="79"/>
  <c r="AE133" i="79"/>
  <c r="R133" i="79"/>
  <c r="P133" i="79"/>
  <c r="T133" i="79" s="1"/>
  <c r="O133" i="79"/>
  <c r="N133" i="79"/>
  <c r="M133" i="79"/>
  <c r="L133" i="79"/>
  <c r="K133" i="79"/>
  <c r="J133" i="79"/>
  <c r="I133" i="79"/>
  <c r="H133" i="79"/>
  <c r="G133" i="79"/>
  <c r="F133" i="79"/>
  <c r="E133" i="79"/>
  <c r="D133" i="79"/>
  <c r="C133" i="79"/>
  <c r="B133" i="79"/>
  <c r="AE132" i="79"/>
  <c r="R132" i="79"/>
  <c r="P132" i="79"/>
  <c r="T132" i="79" s="1"/>
  <c r="O132" i="79"/>
  <c r="N132" i="79"/>
  <c r="M132" i="79"/>
  <c r="L132" i="79"/>
  <c r="K132" i="79"/>
  <c r="J132" i="79"/>
  <c r="I132" i="79"/>
  <c r="H132" i="79"/>
  <c r="G132" i="79"/>
  <c r="F132" i="79"/>
  <c r="E132" i="79"/>
  <c r="D132" i="79"/>
  <c r="C132" i="79"/>
  <c r="B132" i="79"/>
  <c r="AE131" i="79"/>
  <c r="R131" i="79"/>
  <c r="P131" i="79"/>
  <c r="T131" i="79" s="1"/>
  <c r="O131" i="79"/>
  <c r="N131" i="79"/>
  <c r="M131" i="79"/>
  <c r="L131" i="79"/>
  <c r="K131" i="79"/>
  <c r="J131" i="79"/>
  <c r="I131" i="79"/>
  <c r="H131" i="79"/>
  <c r="G131" i="79"/>
  <c r="F131" i="79"/>
  <c r="E131" i="79"/>
  <c r="D131" i="79"/>
  <c r="C131" i="79"/>
  <c r="B131" i="79"/>
  <c r="AE130" i="79"/>
  <c r="R130" i="79"/>
  <c r="P130" i="79"/>
  <c r="T130" i="79" s="1"/>
  <c r="O130" i="79"/>
  <c r="N130" i="79"/>
  <c r="M130" i="79"/>
  <c r="L130" i="79"/>
  <c r="K130" i="79"/>
  <c r="J130" i="79"/>
  <c r="I130" i="79"/>
  <c r="H130" i="79"/>
  <c r="G130" i="79"/>
  <c r="F130" i="79"/>
  <c r="E130" i="79"/>
  <c r="D130" i="79"/>
  <c r="C130" i="79"/>
  <c r="B130" i="79"/>
  <c r="AE129" i="79"/>
  <c r="R129" i="79"/>
  <c r="P129" i="79"/>
  <c r="T129" i="79" s="1"/>
  <c r="O129" i="79"/>
  <c r="N129" i="79"/>
  <c r="M129" i="79"/>
  <c r="L129" i="79"/>
  <c r="K129" i="79"/>
  <c r="J129" i="79"/>
  <c r="I129" i="79"/>
  <c r="H129" i="79"/>
  <c r="G129" i="79"/>
  <c r="F129" i="79"/>
  <c r="E129" i="79"/>
  <c r="D129" i="79"/>
  <c r="C129" i="79"/>
  <c r="B129" i="79"/>
  <c r="AE128" i="79"/>
  <c r="R128" i="79"/>
  <c r="P128" i="79"/>
  <c r="T128" i="79" s="1"/>
  <c r="O128" i="79"/>
  <c r="N128" i="79"/>
  <c r="M128" i="79"/>
  <c r="L128" i="79"/>
  <c r="K128" i="79"/>
  <c r="J128" i="79"/>
  <c r="I128" i="79"/>
  <c r="H128" i="79"/>
  <c r="G128" i="79"/>
  <c r="F128" i="79"/>
  <c r="E128" i="79"/>
  <c r="D128" i="79"/>
  <c r="C128" i="79"/>
  <c r="B128" i="79"/>
  <c r="AE127" i="79"/>
  <c r="R127" i="79"/>
  <c r="P127" i="79"/>
  <c r="T127" i="79" s="1"/>
  <c r="O127" i="79"/>
  <c r="N127" i="79"/>
  <c r="M127" i="79"/>
  <c r="L127" i="79"/>
  <c r="K127" i="79"/>
  <c r="J127" i="79"/>
  <c r="I127" i="79"/>
  <c r="H127" i="79"/>
  <c r="G127" i="79"/>
  <c r="F127" i="79"/>
  <c r="E127" i="79"/>
  <c r="D127" i="79"/>
  <c r="C127" i="79"/>
  <c r="B127" i="79"/>
  <c r="AE126" i="79"/>
  <c r="R126" i="79"/>
  <c r="P126" i="79"/>
  <c r="T126" i="79" s="1"/>
  <c r="O126" i="79"/>
  <c r="N126" i="79"/>
  <c r="M126" i="79"/>
  <c r="L126" i="79"/>
  <c r="K126" i="79"/>
  <c r="J126" i="79"/>
  <c r="I126" i="79"/>
  <c r="H126" i="79"/>
  <c r="G126" i="79"/>
  <c r="F126" i="79"/>
  <c r="E126" i="79"/>
  <c r="D126" i="79"/>
  <c r="C126" i="79"/>
  <c r="B126" i="79"/>
  <c r="AE125" i="79"/>
  <c r="R125" i="79"/>
  <c r="P125" i="79"/>
  <c r="T125" i="79" s="1"/>
  <c r="O125" i="79"/>
  <c r="N125" i="79"/>
  <c r="M125" i="79"/>
  <c r="L125" i="79"/>
  <c r="K125" i="79"/>
  <c r="J125" i="79"/>
  <c r="I125" i="79"/>
  <c r="H125" i="79"/>
  <c r="G125" i="79"/>
  <c r="F125" i="79"/>
  <c r="E125" i="79"/>
  <c r="D125" i="79"/>
  <c r="C125" i="79"/>
  <c r="B125" i="79"/>
  <c r="AE124" i="79"/>
  <c r="R124" i="79"/>
  <c r="P124" i="79"/>
  <c r="T124" i="79" s="1"/>
  <c r="O124" i="79"/>
  <c r="N124" i="79"/>
  <c r="M124" i="79"/>
  <c r="L124" i="79"/>
  <c r="K124" i="79"/>
  <c r="J124" i="79"/>
  <c r="I124" i="79"/>
  <c r="H124" i="79"/>
  <c r="G124" i="79"/>
  <c r="F124" i="79"/>
  <c r="E124" i="79"/>
  <c r="D124" i="79"/>
  <c r="C124" i="79"/>
  <c r="B124" i="79"/>
  <c r="AE123" i="79"/>
  <c r="R123" i="79"/>
  <c r="P123" i="79"/>
  <c r="T123" i="79" s="1"/>
  <c r="O123" i="79"/>
  <c r="N123" i="79"/>
  <c r="M123" i="79"/>
  <c r="L123" i="79"/>
  <c r="K123" i="79"/>
  <c r="J123" i="79"/>
  <c r="I123" i="79"/>
  <c r="H123" i="79"/>
  <c r="G123" i="79"/>
  <c r="F123" i="79"/>
  <c r="E123" i="79"/>
  <c r="D123" i="79"/>
  <c r="C123" i="79"/>
  <c r="B123" i="79"/>
  <c r="AE122" i="79"/>
  <c r="R122" i="79"/>
  <c r="P122" i="79"/>
  <c r="T122" i="79" s="1"/>
  <c r="O122" i="79"/>
  <c r="N122" i="79"/>
  <c r="M122" i="79"/>
  <c r="L122" i="79"/>
  <c r="K122" i="79"/>
  <c r="J122" i="79"/>
  <c r="I122" i="79"/>
  <c r="H122" i="79"/>
  <c r="G122" i="79"/>
  <c r="F122" i="79"/>
  <c r="E122" i="79"/>
  <c r="D122" i="79"/>
  <c r="C122" i="79"/>
  <c r="B122" i="79"/>
  <c r="AE121" i="79"/>
  <c r="R121" i="79"/>
  <c r="P121" i="79"/>
  <c r="T121" i="79" s="1"/>
  <c r="O121" i="79"/>
  <c r="N121" i="79"/>
  <c r="M121" i="79"/>
  <c r="L121" i="79"/>
  <c r="K121" i="79"/>
  <c r="J121" i="79"/>
  <c r="I121" i="79"/>
  <c r="H121" i="79"/>
  <c r="G121" i="79"/>
  <c r="F121" i="79"/>
  <c r="E121" i="79"/>
  <c r="D121" i="79"/>
  <c r="C121" i="79"/>
  <c r="B121" i="79"/>
  <c r="AE120" i="79"/>
  <c r="R120" i="79"/>
  <c r="P120" i="79"/>
  <c r="T120" i="79" s="1"/>
  <c r="O120" i="79"/>
  <c r="N120" i="79"/>
  <c r="M120" i="79"/>
  <c r="L120" i="79"/>
  <c r="K120" i="79"/>
  <c r="J120" i="79"/>
  <c r="I120" i="79"/>
  <c r="H120" i="79"/>
  <c r="G120" i="79"/>
  <c r="F120" i="79"/>
  <c r="E120" i="79"/>
  <c r="D120" i="79"/>
  <c r="C120" i="79"/>
  <c r="B120" i="79"/>
  <c r="AE119" i="79"/>
  <c r="R119" i="79"/>
  <c r="P119" i="79"/>
  <c r="T119" i="79" s="1"/>
  <c r="O119" i="79"/>
  <c r="N119" i="79"/>
  <c r="M119" i="79"/>
  <c r="L119" i="79"/>
  <c r="K119" i="79"/>
  <c r="J119" i="79"/>
  <c r="I119" i="79"/>
  <c r="H119" i="79"/>
  <c r="G119" i="79"/>
  <c r="F119" i="79"/>
  <c r="E119" i="79"/>
  <c r="D119" i="79"/>
  <c r="C119" i="79"/>
  <c r="B119" i="79"/>
  <c r="AE118" i="79"/>
  <c r="R118" i="79"/>
  <c r="P118" i="79"/>
  <c r="T118" i="79" s="1"/>
  <c r="O118" i="79"/>
  <c r="N118" i="79"/>
  <c r="M118" i="79"/>
  <c r="L118" i="79"/>
  <c r="K118" i="79"/>
  <c r="J118" i="79"/>
  <c r="I118" i="79"/>
  <c r="H118" i="79"/>
  <c r="G118" i="79"/>
  <c r="F118" i="79"/>
  <c r="E118" i="79"/>
  <c r="D118" i="79"/>
  <c r="C118" i="79"/>
  <c r="B118" i="79"/>
  <c r="AE117" i="79"/>
  <c r="R117" i="79"/>
  <c r="P117" i="79"/>
  <c r="T117" i="79" s="1"/>
  <c r="O117" i="79"/>
  <c r="N117" i="79"/>
  <c r="M117" i="79"/>
  <c r="L117" i="79"/>
  <c r="K117" i="79"/>
  <c r="J117" i="79"/>
  <c r="I117" i="79"/>
  <c r="H117" i="79"/>
  <c r="G117" i="79"/>
  <c r="F117" i="79"/>
  <c r="E117" i="79"/>
  <c r="D117" i="79"/>
  <c r="C117" i="79"/>
  <c r="B117" i="79"/>
  <c r="AE116" i="79"/>
  <c r="R116" i="79"/>
  <c r="P116" i="79"/>
  <c r="T116" i="79" s="1"/>
  <c r="O116" i="79"/>
  <c r="N116" i="79"/>
  <c r="M116" i="79"/>
  <c r="L116" i="79"/>
  <c r="K116" i="79"/>
  <c r="J116" i="79"/>
  <c r="I116" i="79"/>
  <c r="H116" i="79"/>
  <c r="G116" i="79"/>
  <c r="F116" i="79"/>
  <c r="E116" i="79"/>
  <c r="D116" i="79"/>
  <c r="C116" i="79"/>
  <c r="B116" i="79"/>
  <c r="AE115" i="79"/>
  <c r="R115" i="79"/>
  <c r="P115" i="79"/>
  <c r="T115" i="79" s="1"/>
  <c r="O115" i="79"/>
  <c r="N115" i="79"/>
  <c r="M115" i="79"/>
  <c r="L115" i="79"/>
  <c r="K115" i="79"/>
  <c r="J115" i="79"/>
  <c r="I115" i="79"/>
  <c r="H115" i="79"/>
  <c r="G115" i="79"/>
  <c r="F115" i="79"/>
  <c r="E115" i="79"/>
  <c r="D115" i="79"/>
  <c r="C115" i="79"/>
  <c r="B115" i="79"/>
  <c r="AE114" i="79"/>
  <c r="R114" i="79"/>
  <c r="P114" i="79"/>
  <c r="T114" i="79" s="1"/>
  <c r="O114" i="79"/>
  <c r="N114" i="79"/>
  <c r="M114" i="79"/>
  <c r="L114" i="79"/>
  <c r="K114" i="79"/>
  <c r="J114" i="79"/>
  <c r="I114" i="79"/>
  <c r="H114" i="79"/>
  <c r="G114" i="79"/>
  <c r="F114" i="79"/>
  <c r="E114" i="79"/>
  <c r="D114" i="79"/>
  <c r="C114" i="79"/>
  <c r="B114" i="79"/>
  <c r="AD3033" i="73"/>
  <c r="AD3032" i="73"/>
  <c r="AD3031" i="73"/>
  <c r="AD3030" i="73"/>
  <c r="AD3029" i="73"/>
  <c r="AD3028" i="73"/>
  <c r="AD3027" i="73"/>
  <c r="AD3026" i="73"/>
  <c r="AD3025" i="73"/>
  <c r="AD3024" i="73"/>
  <c r="AD3023" i="73"/>
  <c r="AD3022" i="73"/>
  <c r="AD3021" i="73"/>
  <c r="AD3020" i="73"/>
  <c r="AD3019" i="73"/>
  <c r="AD3018" i="73"/>
  <c r="AD3017" i="73"/>
  <c r="AD3016" i="73"/>
  <c r="AD3015" i="73"/>
  <c r="AD3014" i="73"/>
  <c r="AD3013" i="73"/>
  <c r="AD3012" i="73"/>
  <c r="AD3011" i="73"/>
  <c r="AD3010" i="73"/>
  <c r="AD3009" i="73"/>
  <c r="AD3008" i="73"/>
  <c r="AD3007" i="73"/>
  <c r="AD3006" i="73"/>
  <c r="AD3005" i="73"/>
  <c r="AD3004" i="73"/>
  <c r="AD3003" i="73"/>
  <c r="AD3002" i="73"/>
  <c r="AD3001" i="73"/>
  <c r="AD3000" i="73"/>
  <c r="AD2999" i="73"/>
  <c r="AD2998" i="73"/>
  <c r="AD2997" i="73"/>
  <c r="AD2996" i="73"/>
  <c r="AD2995" i="73"/>
  <c r="AD2994" i="73"/>
  <c r="AD2993" i="73"/>
  <c r="AD2992" i="73"/>
  <c r="AD2991" i="73"/>
  <c r="AD2990" i="73"/>
  <c r="AD2989" i="73"/>
  <c r="AD2988" i="73"/>
  <c r="AD2987" i="73"/>
  <c r="AD2986" i="73"/>
  <c r="AD2985" i="73"/>
  <c r="AD2984" i="73"/>
  <c r="AD2983" i="73"/>
  <c r="AD2982" i="73"/>
  <c r="AD2981" i="73"/>
  <c r="AD2980" i="73"/>
  <c r="AD2979" i="73"/>
  <c r="AD2978" i="73"/>
  <c r="AD2977" i="73"/>
  <c r="AD2976" i="73"/>
  <c r="AD2975" i="73"/>
  <c r="AD2974" i="73"/>
  <c r="AD2973" i="73"/>
  <c r="AD2972" i="73"/>
  <c r="AD2971" i="73"/>
  <c r="AD2970" i="73"/>
  <c r="AD2969" i="73"/>
  <c r="AD2968" i="73"/>
  <c r="AD2967" i="73"/>
  <c r="AD2966" i="73"/>
  <c r="AD2965" i="73"/>
  <c r="AD2964" i="73"/>
  <c r="AD2963" i="73"/>
  <c r="AD2962" i="73"/>
  <c r="AD2961" i="73"/>
  <c r="AD2960" i="73"/>
  <c r="AD2959" i="73"/>
  <c r="AD2958" i="73"/>
  <c r="AD2957" i="73"/>
  <c r="AD2956" i="73"/>
  <c r="AD2955" i="73"/>
  <c r="AD2954" i="73"/>
  <c r="AD2953" i="73"/>
  <c r="AD2952" i="73"/>
  <c r="AD2951" i="73"/>
  <c r="AD2950" i="73"/>
  <c r="AD2949" i="73"/>
  <c r="AD2948" i="73"/>
  <c r="AD2947" i="73"/>
  <c r="AD2946" i="73"/>
  <c r="AD2945" i="73"/>
  <c r="AD2944" i="73"/>
  <c r="AD2943" i="73"/>
  <c r="AD2942" i="73"/>
  <c r="AD2941" i="73"/>
  <c r="AD2940" i="73"/>
  <c r="AD2939" i="73"/>
  <c r="AD2938" i="73"/>
  <c r="AD2937" i="73"/>
  <c r="AD2936" i="73"/>
  <c r="AD2935" i="73"/>
  <c r="AD2934" i="73"/>
  <c r="AD2933" i="73"/>
  <c r="AD2932" i="73"/>
  <c r="AD2931" i="73"/>
  <c r="AD2930" i="73"/>
  <c r="AD2929" i="73"/>
  <c r="AD2928" i="73"/>
  <c r="AD2927" i="73"/>
  <c r="AD2926" i="73"/>
  <c r="AD2925" i="73"/>
  <c r="AD2924" i="73"/>
  <c r="AD2923" i="73"/>
  <c r="AD2922" i="73"/>
  <c r="AD2921" i="73"/>
  <c r="AD2920" i="73"/>
  <c r="AD2919" i="73"/>
  <c r="AD2918" i="73"/>
  <c r="AD2917" i="73"/>
  <c r="AD2916" i="73"/>
  <c r="AD2915" i="73"/>
  <c r="AD2914" i="73"/>
  <c r="AD2913" i="73"/>
  <c r="AD2912" i="73"/>
  <c r="AD2911" i="73"/>
  <c r="AD2910" i="73"/>
  <c r="AD2909" i="73"/>
  <c r="AD2908" i="73"/>
  <c r="AD2907" i="73"/>
  <c r="AD2906" i="73"/>
  <c r="AD2905" i="73"/>
  <c r="AD2904" i="73"/>
  <c r="AD2903" i="73"/>
  <c r="AD2902" i="73"/>
  <c r="AD2901" i="73"/>
  <c r="AD2900" i="73"/>
  <c r="AD2899" i="73"/>
  <c r="AD2898" i="73"/>
  <c r="AD2897" i="73"/>
  <c r="AD2896" i="73"/>
  <c r="AD2895" i="73"/>
  <c r="AD2894" i="73"/>
  <c r="AD2893" i="73"/>
  <c r="AD2892" i="73"/>
  <c r="AD2891" i="73"/>
  <c r="AD2890" i="73"/>
  <c r="AD2889" i="73"/>
  <c r="AD2888" i="73"/>
  <c r="AD2887" i="73"/>
  <c r="AD2886" i="73"/>
  <c r="AD2885" i="73"/>
  <c r="AD2884" i="73"/>
  <c r="AD2883" i="73"/>
  <c r="AD2882" i="73"/>
  <c r="AD2881" i="73"/>
  <c r="AD2880" i="73"/>
  <c r="AD2879" i="73"/>
  <c r="AD2878" i="73"/>
  <c r="AD2877" i="73"/>
  <c r="AD2876" i="73"/>
  <c r="AD2875" i="73"/>
  <c r="AD2874" i="73"/>
  <c r="AD2873" i="73"/>
  <c r="AD2872" i="73"/>
  <c r="AD2871" i="73"/>
  <c r="AD2870" i="73"/>
  <c r="AD2869" i="73"/>
  <c r="AD2868" i="73"/>
  <c r="AD2867" i="73"/>
  <c r="AD2866" i="73"/>
  <c r="AD2865" i="73"/>
  <c r="AD2864" i="73"/>
  <c r="AD2863" i="73"/>
  <c r="AD2862" i="73"/>
  <c r="AD2861" i="73"/>
  <c r="AD2860" i="73"/>
  <c r="AD2859" i="73"/>
  <c r="AD2858" i="73"/>
  <c r="AD2857" i="73"/>
  <c r="AD2856" i="73"/>
  <c r="AD2855" i="73"/>
  <c r="AD2854" i="73"/>
  <c r="AD2853" i="73"/>
  <c r="AD2852" i="73"/>
  <c r="AD2851" i="73"/>
  <c r="AD2850" i="73"/>
  <c r="AD2849" i="73"/>
  <c r="AD2848" i="73"/>
  <c r="AD2847" i="73"/>
  <c r="AD2846" i="73"/>
  <c r="AD2845" i="73"/>
  <c r="AD2844" i="73"/>
  <c r="AD2843" i="73"/>
  <c r="AD2842" i="73"/>
  <c r="AD2841" i="73"/>
  <c r="AD2840" i="73"/>
  <c r="AD2839" i="73"/>
  <c r="AD2838" i="73"/>
  <c r="AD2837" i="73"/>
  <c r="AD2836" i="73"/>
  <c r="AD2835" i="73"/>
  <c r="AD2834" i="73"/>
  <c r="AD2833" i="73"/>
  <c r="AD2832" i="73"/>
  <c r="AD2831" i="73"/>
  <c r="AD2830" i="73"/>
  <c r="AD2829" i="73"/>
  <c r="AD2828" i="73"/>
  <c r="AD2827" i="73"/>
  <c r="AD2826" i="73"/>
  <c r="AD2825" i="73"/>
  <c r="AD2824" i="73"/>
  <c r="AD2823" i="73"/>
  <c r="AD2822" i="73"/>
  <c r="AD2821" i="73"/>
  <c r="AD2820" i="73"/>
  <c r="AD2819" i="73"/>
  <c r="AD2818" i="73"/>
  <c r="AD2817" i="73"/>
  <c r="AD2816" i="73"/>
  <c r="AD2815" i="73"/>
  <c r="AD2814" i="73"/>
  <c r="AD2813" i="73"/>
  <c r="AD2812" i="73"/>
  <c r="AD2811" i="73"/>
  <c r="AD2810" i="73"/>
  <c r="AD2809" i="73"/>
  <c r="AD2808" i="73"/>
  <c r="AD2807" i="73"/>
  <c r="AD2806" i="73"/>
  <c r="AD2805" i="73"/>
  <c r="AD2804" i="73"/>
  <c r="AD2803" i="73"/>
  <c r="AD2802" i="73"/>
  <c r="AD2801" i="73"/>
  <c r="AD2800" i="73"/>
  <c r="AD2799" i="73"/>
  <c r="AD2798" i="73"/>
  <c r="AD2797" i="73"/>
  <c r="AD2796" i="73"/>
  <c r="AD2795" i="73"/>
  <c r="AD2794" i="73"/>
  <c r="AD2793" i="73"/>
  <c r="AD2792" i="73"/>
  <c r="AD2791" i="73"/>
  <c r="AD2790" i="73"/>
  <c r="AD2789" i="73"/>
  <c r="AD2788" i="73"/>
  <c r="AD2787" i="73"/>
  <c r="AD2786" i="73"/>
  <c r="AD2785" i="73"/>
  <c r="AD2784" i="73"/>
  <c r="AD2783" i="73"/>
  <c r="AD2782" i="73"/>
  <c r="AD2781" i="73"/>
  <c r="AD2780" i="73"/>
  <c r="AD2779" i="73"/>
  <c r="AD2778" i="73"/>
  <c r="AD2777" i="73"/>
  <c r="AD2776" i="73"/>
  <c r="AD2775" i="73"/>
  <c r="AD2774" i="73"/>
  <c r="AD2773" i="73"/>
  <c r="AD2772" i="73"/>
  <c r="AD2771" i="73"/>
  <c r="AD2770" i="73"/>
  <c r="AD2769" i="73"/>
  <c r="AD2768" i="73"/>
  <c r="AD2767" i="73"/>
  <c r="AD2766" i="73"/>
  <c r="AD2765" i="73"/>
  <c r="AD2764" i="73"/>
  <c r="AD2763" i="73"/>
  <c r="AD2762" i="73"/>
  <c r="AD2761" i="73"/>
  <c r="AD2760" i="73"/>
  <c r="AD2759" i="73"/>
  <c r="AD2758" i="73"/>
  <c r="AD2757" i="73"/>
  <c r="AD2756" i="73"/>
  <c r="AD2755" i="73"/>
  <c r="AD2754" i="73"/>
  <c r="AD2753" i="73"/>
  <c r="AD2752" i="73"/>
  <c r="AD2751" i="73"/>
  <c r="AD2750" i="73"/>
  <c r="AD2749" i="73"/>
  <c r="AD2748" i="73"/>
  <c r="AD2747" i="73"/>
  <c r="AD2746" i="73"/>
  <c r="AD2745" i="73"/>
  <c r="AD2744" i="73"/>
  <c r="AD2743" i="73"/>
  <c r="AD2742" i="73"/>
  <c r="AD2741" i="73"/>
  <c r="AD2740" i="73"/>
  <c r="AD2739" i="73"/>
  <c r="AD2738" i="73"/>
  <c r="AD2737" i="73"/>
  <c r="AD2736" i="73"/>
  <c r="AD2735" i="73"/>
  <c r="AD2734" i="73"/>
  <c r="AD2733" i="73"/>
  <c r="AD2732" i="73"/>
  <c r="AD2731" i="73"/>
  <c r="AD2730" i="73"/>
  <c r="AD2729" i="73"/>
  <c r="AD2728" i="73"/>
  <c r="AD2727" i="73"/>
  <c r="AD2726" i="73"/>
  <c r="AD2725" i="73"/>
  <c r="AD2724" i="73"/>
  <c r="AD2723" i="73"/>
  <c r="AD2722" i="73"/>
  <c r="AD2721" i="73"/>
  <c r="AD2720" i="73"/>
  <c r="AD2719" i="73"/>
  <c r="AD2718" i="73"/>
  <c r="AD2717" i="73"/>
  <c r="AD2716" i="73"/>
  <c r="AD2715" i="73"/>
  <c r="AD2714" i="73"/>
  <c r="AD2713" i="73"/>
  <c r="AD2712" i="73"/>
  <c r="AD2711" i="73"/>
  <c r="AD2710" i="73"/>
  <c r="AD2709" i="73"/>
  <c r="AD2708" i="73"/>
  <c r="AD2707" i="73"/>
  <c r="AD2706" i="73"/>
  <c r="AD2705" i="73"/>
  <c r="AD2704" i="73"/>
  <c r="AD2703" i="73"/>
  <c r="AD2702" i="73"/>
  <c r="AD2701" i="73"/>
  <c r="AD2700" i="73"/>
  <c r="AD2699" i="73"/>
  <c r="AD2698" i="73"/>
  <c r="AD2697" i="73"/>
  <c r="AD2696" i="73"/>
  <c r="AD2695" i="73"/>
  <c r="AD2694" i="73"/>
  <c r="AD2693" i="73"/>
  <c r="AD2692" i="73"/>
  <c r="AD2691" i="73"/>
  <c r="AD2690" i="73"/>
  <c r="AD2689" i="73"/>
  <c r="AD2688" i="73"/>
  <c r="AD2687" i="73"/>
  <c r="AD2686" i="73"/>
  <c r="AD2685" i="73"/>
  <c r="AD2684" i="73"/>
  <c r="AD2683" i="73"/>
  <c r="AD2682" i="73"/>
  <c r="AD2681" i="73"/>
  <c r="AD2680" i="73"/>
  <c r="AD2679" i="73"/>
  <c r="AD2678" i="73"/>
  <c r="AD2677" i="73"/>
  <c r="AD2676" i="73"/>
  <c r="AD2675" i="73"/>
  <c r="AD2674" i="73"/>
  <c r="AD2673" i="73"/>
  <c r="AD2672" i="73"/>
  <c r="AD2671" i="73"/>
  <c r="AD2670" i="73"/>
  <c r="AD2669" i="73"/>
  <c r="AD2668" i="73"/>
  <c r="AD2667" i="73"/>
  <c r="AD2666" i="73"/>
  <c r="AD2665" i="73"/>
  <c r="AD2664" i="73"/>
  <c r="AD2663" i="73"/>
  <c r="AD2662" i="73"/>
  <c r="AD2661" i="73"/>
  <c r="AD2660" i="73"/>
  <c r="AD2659" i="73"/>
  <c r="AD2658" i="73"/>
  <c r="AD2657" i="73"/>
  <c r="AD2656" i="73"/>
  <c r="AD2655" i="73"/>
  <c r="AD2654" i="73"/>
  <c r="AD2653" i="73"/>
  <c r="AD2652" i="73"/>
  <c r="AD2651" i="73"/>
  <c r="AD2650" i="73"/>
  <c r="AD2649" i="73"/>
  <c r="AD2648" i="73"/>
  <c r="AD2647" i="73"/>
  <c r="AD2646" i="73"/>
  <c r="AD2645" i="73"/>
  <c r="AD2644" i="73"/>
  <c r="AD2643" i="73"/>
  <c r="AD2642" i="73"/>
  <c r="AD2641" i="73"/>
  <c r="AD2640" i="73"/>
  <c r="AD2639" i="73"/>
  <c r="AD2638" i="73"/>
  <c r="AD2637" i="73"/>
  <c r="AD2636" i="73"/>
  <c r="AD2635" i="73"/>
  <c r="AD2634" i="73"/>
  <c r="AD2633" i="73"/>
  <c r="AD2632" i="73"/>
  <c r="AD2631" i="73"/>
  <c r="AD2630" i="73"/>
  <c r="AD2629" i="73"/>
  <c r="AD2628" i="73"/>
  <c r="AD2627" i="73"/>
  <c r="AD2626" i="73"/>
  <c r="AD2625" i="73"/>
  <c r="AD2624" i="73"/>
  <c r="AD2623" i="73"/>
  <c r="AD2622" i="73"/>
  <c r="AD2621" i="73"/>
  <c r="AD2620" i="73"/>
  <c r="AD2619" i="73"/>
  <c r="AD2618" i="73"/>
  <c r="AD2617" i="73"/>
  <c r="AD2616" i="73"/>
  <c r="AD2615" i="73"/>
  <c r="AD2614" i="73"/>
  <c r="AD2613" i="73"/>
  <c r="AD2612" i="73"/>
  <c r="AD2611" i="73"/>
  <c r="AD2610" i="73"/>
  <c r="AD2609" i="73"/>
  <c r="AD2608" i="73"/>
  <c r="AD2607" i="73"/>
  <c r="AD2606" i="73"/>
  <c r="AD2605" i="73"/>
  <c r="AD2604" i="73"/>
  <c r="AD2603" i="73"/>
  <c r="AD2602" i="73"/>
  <c r="AD2601" i="73"/>
  <c r="AD2600" i="73"/>
  <c r="AD2599" i="73"/>
  <c r="AD2598" i="73"/>
  <c r="AD2597" i="73"/>
  <c r="AD2596" i="73"/>
  <c r="AD2595" i="73"/>
  <c r="AD2594" i="73"/>
  <c r="AD2593" i="73"/>
  <c r="AD2592" i="73"/>
  <c r="AD2591" i="73"/>
  <c r="AD2590" i="73"/>
  <c r="AD2589" i="73"/>
  <c r="AD2588" i="73"/>
  <c r="AD2587" i="73"/>
  <c r="AD2586" i="73"/>
  <c r="AD2585" i="73"/>
  <c r="AD2584" i="73"/>
  <c r="AD2583" i="73"/>
  <c r="AD2582" i="73"/>
  <c r="AD2581" i="73"/>
  <c r="AD2580" i="73"/>
  <c r="AD2579" i="73"/>
  <c r="AD2578" i="73"/>
  <c r="AD2577" i="73"/>
  <c r="AD2576" i="73"/>
  <c r="AD2575" i="73"/>
  <c r="AD2574" i="73"/>
  <c r="AD2573" i="73"/>
  <c r="AD2572" i="73"/>
  <c r="AD2571" i="73"/>
  <c r="AD2570" i="73"/>
  <c r="AD2569" i="73"/>
  <c r="AD2568" i="73"/>
  <c r="AD2567" i="73"/>
  <c r="AD2566" i="73"/>
  <c r="AD2565" i="73"/>
  <c r="AD2564" i="73"/>
  <c r="AD2563" i="73"/>
  <c r="AD2562" i="73"/>
  <c r="AD2561" i="73"/>
  <c r="AD2560" i="73"/>
  <c r="AD2559" i="73"/>
  <c r="AD2558" i="73"/>
  <c r="AD2557" i="73"/>
  <c r="AD2556" i="73"/>
  <c r="AD2555" i="73"/>
  <c r="AD2554" i="73"/>
  <c r="AD2553" i="73"/>
  <c r="AD2552" i="73"/>
  <c r="AD2551" i="73"/>
  <c r="AD2550" i="73"/>
  <c r="AD2549" i="73"/>
  <c r="AD2548" i="73"/>
  <c r="AD2547" i="73"/>
  <c r="AD2546" i="73"/>
  <c r="AD2545" i="73"/>
  <c r="AD2544" i="73"/>
  <c r="AD2543" i="73"/>
  <c r="AD2542" i="73"/>
  <c r="AD2541" i="73"/>
  <c r="AD2540" i="73"/>
  <c r="AD2539" i="73"/>
  <c r="AD2538" i="73"/>
  <c r="AD2537" i="73"/>
  <c r="AD2536" i="73"/>
  <c r="AD2535" i="73"/>
  <c r="AD2534" i="73"/>
  <c r="AD2533" i="73"/>
  <c r="AD2532" i="73"/>
  <c r="AD2531" i="73"/>
  <c r="AD2530" i="73"/>
  <c r="AD2529" i="73"/>
  <c r="AD2528" i="73"/>
  <c r="AD2527" i="73"/>
  <c r="AD2526" i="73"/>
  <c r="AD2525" i="73"/>
  <c r="AD2524" i="73"/>
  <c r="AD2523" i="73"/>
  <c r="AD2522" i="73"/>
  <c r="AD2521" i="73"/>
  <c r="AD2520" i="73"/>
  <c r="AD2519" i="73"/>
  <c r="AD2518" i="73"/>
  <c r="AD2517" i="73"/>
  <c r="AD2516" i="73"/>
  <c r="AD2515" i="73"/>
  <c r="AD2514" i="73"/>
  <c r="AD2513" i="73"/>
  <c r="AD2512" i="73"/>
  <c r="AD2511" i="73"/>
  <c r="AD2510" i="73"/>
  <c r="AD2509" i="73"/>
  <c r="AD2508" i="73"/>
  <c r="AD2507" i="73"/>
  <c r="AD2506" i="73"/>
  <c r="AD2505" i="73"/>
  <c r="AD2504" i="73"/>
  <c r="AD2503" i="73"/>
  <c r="AD2502" i="73"/>
  <c r="AD2501" i="73"/>
  <c r="AD2500" i="73"/>
  <c r="AD2499" i="73"/>
  <c r="AD2498" i="73"/>
  <c r="AD2497" i="73"/>
  <c r="AD2496" i="73"/>
  <c r="AD2495" i="73"/>
  <c r="AD2494" i="73"/>
  <c r="AD2493" i="73"/>
  <c r="AD2492" i="73"/>
  <c r="AD2491" i="73"/>
  <c r="AD2490" i="73"/>
  <c r="AD2489" i="73"/>
  <c r="AD2488" i="73"/>
  <c r="AD2487" i="73"/>
  <c r="AD2486" i="73"/>
  <c r="AD2485" i="73"/>
  <c r="AD2484" i="73"/>
  <c r="AD2483" i="73"/>
  <c r="AD2482" i="73"/>
  <c r="AD2481" i="73"/>
  <c r="AD2480" i="73"/>
  <c r="AD2479" i="73"/>
  <c r="AD2478" i="73"/>
  <c r="AD2477" i="73"/>
  <c r="AD2476" i="73"/>
  <c r="AD2475" i="73"/>
  <c r="AD2474" i="73"/>
  <c r="AD2473" i="73"/>
  <c r="AD2472" i="73"/>
  <c r="AD2471" i="73"/>
  <c r="AD2470" i="73"/>
  <c r="AD2469" i="73"/>
  <c r="AD2468" i="73"/>
  <c r="AD2467" i="73"/>
  <c r="AD2466" i="73"/>
  <c r="AD2465" i="73"/>
  <c r="AD2464" i="73"/>
  <c r="AD2463" i="73"/>
  <c r="AD2462" i="73"/>
  <c r="AD2461" i="73"/>
  <c r="AD2460" i="73"/>
  <c r="AD2459" i="73"/>
  <c r="AD2458" i="73"/>
  <c r="AD2457" i="73"/>
  <c r="AD2456" i="73"/>
  <c r="AD2455" i="73"/>
  <c r="AD2454" i="73"/>
  <c r="AD2453" i="73"/>
  <c r="AD2452" i="73"/>
  <c r="AD2451" i="73"/>
  <c r="AD2450" i="73"/>
  <c r="AD2449" i="73"/>
  <c r="AD2448" i="73"/>
  <c r="AD2447" i="73"/>
  <c r="AD2446" i="73"/>
  <c r="AD2445" i="73"/>
  <c r="AD2444" i="73"/>
  <c r="AD2443" i="73"/>
  <c r="AD2442" i="73"/>
  <c r="AD2441" i="73"/>
  <c r="AD2440" i="73"/>
  <c r="AD2439" i="73"/>
  <c r="AD2438" i="73"/>
  <c r="AD2437" i="73"/>
  <c r="AD2436" i="73"/>
  <c r="AD2435" i="73"/>
  <c r="AD2434" i="73"/>
  <c r="AD2433" i="73"/>
  <c r="AD2432" i="73"/>
  <c r="AD2431" i="73"/>
  <c r="AD2430" i="73"/>
  <c r="AD2429" i="73"/>
  <c r="AD2428" i="73"/>
  <c r="AD2427" i="73"/>
  <c r="AD2426" i="73"/>
  <c r="AD2425" i="73"/>
  <c r="AD2424" i="73"/>
  <c r="AD2423" i="73"/>
  <c r="AD2422" i="73"/>
  <c r="AD2421" i="73"/>
  <c r="AD2420" i="73"/>
  <c r="AD2419" i="73"/>
  <c r="AD2418" i="73"/>
  <c r="AD2417" i="73"/>
  <c r="AD2416" i="73"/>
  <c r="AD2415" i="73"/>
  <c r="AD2414" i="73"/>
  <c r="AD2413" i="73"/>
  <c r="AD2412" i="73"/>
  <c r="AD2411" i="73"/>
  <c r="AD2410" i="73"/>
  <c r="AD2409" i="73"/>
  <c r="AD2408" i="73"/>
  <c r="AD2407" i="73"/>
  <c r="AD2406" i="73"/>
  <c r="AD2405" i="73"/>
  <c r="AD2404" i="73"/>
  <c r="AD2403" i="73"/>
  <c r="AD2402" i="73"/>
  <c r="AD2401" i="73"/>
  <c r="AD2400" i="73"/>
  <c r="AD2399" i="73"/>
  <c r="AD2398" i="73"/>
  <c r="AD2397" i="73"/>
  <c r="AD2396" i="73"/>
  <c r="AD2395" i="73"/>
  <c r="AD2394" i="73"/>
  <c r="AD2393" i="73"/>
  <c r="AD2392" i="73"/>
  <c r="AD2391" i="73"/>
  <c r="AD2390" i="73"/>
  <c r="AD2389" i="73"/>
  <c r="AD2388" i="73"/>
  <c r="AD2387" i="73"/>
  <c r="AD2386" i="73"/>
  <c r="AD2385" i="73"/>
  <c r="AD2384" i="73"/>
  <c r="AD2383" i="73"/>
  <c r="AD2382" i="73"/>
  <c r="AD2381" i="73"/>
  <c r="AD2380" i="73"/>
  <c r="AD2379" i="73"/>
  <c r="AD2378" i="73"/>
  <c r="AD2377" i="73"/>
  <c r="AD2376" i="73"/>
  <c r="AD2375" i="73"/>
  <c r="AD2374" i="73"/>
  <c r="AD2373" i="73"/>
  <c r="AD2372" i="73"/>
  <c r="AD2371" i="73"/>
  <c r="AD2370" i="73"/>
  <c r="AD2369" i="73"/>
  <c r="AD2368" i="73"/>
  <c r="AD2367" i="73"/>
  <c r="AD2366" i="73"/>
  <c r="AD2365" i="73"/>
  <c r="AD2364" i="73"/>
  <c r="AD2363" i="73"/>
  <c r="AD2362" i="73"/>
  <c r="AD2361" i="73"/>
  <c r="AD2360" i="73"/>
  <c r="AD2359" i="73"/>
  <c r="AD2358" i="73"/>
  <c r="AD2357" i="73"/>
  <c r="AD2356" i="73"/>
  <c r="AD2355" i="73"/>
  <c r="AD2354" i="73"/>
  <c r="AD2353" i="73"/>
  <c r="AD2352" i="73"/>
  <c r="AD2351" i="73"/>
  <c r="AD2350" i="73"/>
  <c r="AD2349" i="73"/>
  <c r="AD2348" i="73"/>
  <c r="AD2347" i="73"/>
  <c r="AD2346" i="73"/>
  <c r="AD2345" i="73"/>
  <c r="AD2344" i="73"/>
  <c r="AD2343" i="73"/>
  <c r="AD2342" i="73"/>
  <c r="AD2341" i="73"/>
  <c r="AD2340" i="73"/>
  <c r="AD2339" i="73"/>
  <c r="AD2338" i="73"/>
  <c r="AD2337" i="73"/>
  <c r="AD2336" i="73"/>
  <c r="AD2335" i="73"/>
  <c r="AD2334" i="73"/>
  <c r="AD2333" i="73"/>
  <c r="AD2332" i="73"/>
  <c r="AD2331" i="73"/>
  <c r="AD2330" i="73"/>
  <c r="AD2329" i="73"/>
  <c r="AD2328" i="73"/>
  <c r="AD2327" i="73"/>
  <c r="AD2326" i="73"/>
  <c r="AD2325" i="73"/>
  <c r="AD2324" i="73"/>
  <c r="AD2323" i="73"/>
  <c r="AD2322" i="73"/>
  <c r="AD2321" i="73"/>
  <c r="AD2320" i="73"/>
  <c r="AD2319" i="73"/>
  <c r="AD2318" i="73"/>
  <c r="AD2317" i="73"/>
  <c r="AD2316" i="73"/>
  <c r="AD2315" i="73"/>
  <c r="AD2314" i="73"/>
  <c r="AD2313" i="73"/>
  <c r="AD2312" i="73"/>
  <c r="AD2311" i="73"/>
  <c r="AD2310" i="73"/>
  <c r="AD2309" i="73"/>
  <c r="AD2308" i="73"/>
  <c r="AD2307" i="73"/>
  <c r="AD2306" i="73"/>
  <c r="AD2305" i="73"/>
  <c r="AD2304" i="73"/>
  <c r="AD2303" i="73"/>
  <c r="AD2302" i="73"/>
  <c r="AD2301" i="73"/>
  <c r="AD2300" i="73"/>
  <c r="AD2299" i="73"/>
  <c r="AD2298" i="73"/>
  <c r="AD2297" i="73"/>
  <c r="AD2296" i="73"/>
  <c r="AD2295" i="73"/>
  <c r="AD2294" i="73"/>
  <c r="AD2293" i="73"/>
  <c r="AD2292" i="73"/>
  <c r="AD2291" i="73"/>
  <c r="AD2290" i="73"/>
  <c r="AD2289" i="73"/>
  <c r="AD2288" i="73"/>
  <c r="AD2287" i="73"/>
  <c r="AD2286" i="73"/>
  <c r="AD2285" i="73"/>
  <c r="AD2284" i="73"/>
  <c r="AD2283" i="73"/>
  <c r="AD2282" i="73"/>
  <c r="AD2281" i="73"/>
  <c r="AD2280" i="73"/>
  <c r="AD2279" i="73"/>
  <c r="AD2278" i="73"/>
  <c r="AD2277" i="73"/>
  <c r="AD2276" i="73"/>
  <c r="AD2275" i="73"/>
  <c r="AD2274" i="73"/>
  <c r="AD2273" i="73"/>
  <c r="AD2272" i="73"/>
  <c r="AD2271" i="73"/>
  <c r="AD2270" i="73"/>
  <c r="AD2269" i="73"/>
  <c r="AD2268" i="73"/>
  <c r="AD2267" i="73"/>
  <c r="AD2266" i="73"/>
  <c r="AD2265" i="73"/>
  <c r="AD2264" i="73"/>
  <c r="AD2263" i="73"/>
  <c r="AD2262" i="73"/>
  <c r="AD2261" i="73"/>
  <c r="AD2260" i="73"/>
  <c r="AD2259" i="73"/>
  <c r="AD2258" i="73"/>
  <c r="AD2257" i="73"/>
  <c r="AD2256" i="73"/>
  <c r="AD2255" i="73"/>
  <c r="AD2254" i="73"/>
  <c r="AD2253" i="73"/>
  <c r="AD2252" i="73"/>
  <c r="AD2251" i="73"/>
  <c r="AD2250" i="73"/>
  <c r="AD2249" i="73"/>
  <c r="AD2248" i="73"/>
  <c r="AD2247" i="73"/>
  <c r="AD2246" i="73"/>
  <c r="AD2245" i="73"/>
  <c r="AD2244" i="73"/>
  <c r="AD2243" i="73"/>
  <c r="AD2242" i="73"/>
  <c r="AD2241" i="73"/>
  <c r="AD2240" i="73"/>
  <c r="AD2239" i="73"/>
  <c r="AD2238" i="73"/>
  <c r="AD2237" i="73"/>
  <c r="AD2236" i="73"/>
  <c r="AD2235" i="73"/>
  <c r="AD2234" i="73"/>
  <c r="AD2233" i="73"/>
  <c r="AD2232" i="73"/>
  <c r="AD2231" i="73"/>
  <c r="AD2230" i="73"/>
  <c r="AD2229" i="73"/>
  <c r="AD2228" i="73"/>
  <c r="AD2227" i="73"/>
  <c r="AD2226" i="73"/>
  <c r="AD2225" i="73"/>
  <c r="AD2224" i="73"/>
  <c r="AD2223" i="73"/>
  <c r="AD2222" i="73"/>
  <c r="AD2221" i="73"/>
  <c r="AD2220" i="73"/>
  <c r="AD2219" i="73"/>
  <c r="AD2218" i="73"/>
  <c r="AD2217" i="73"/>
  <c r="AD2216" i="73"/>
  <c r="AD2215" i="73"/>
  <c r="AD2214" i="73"/>
  <c r="AD2213" i="73"/>
  <c r="AD2212" i="73"/>
  <c r="AD2211" i="73"/>
  <c r="AD2210" i="73"/>
  <c r="AD2209" i="73"/>
  <c r="AD2208" i="73"/>
  <c r="AD2207" i="73"/>
  <c r="AD2206" i="73"/>
  <c r="AD2205" i="73"/>
  <c r="AD2204" i="73"/>
  <c r="AD2203" i="73"/>
  <c r="AD2202" i="73"/>
  <c r="AD2201" i="73"/>
  <c r="AD2200" i="73"/>
  <c r="AD2199" i="73"/>
  <c r="AD2198" i="73"/>
  <c r="AD2197" i="73"/>
  <c r="AD2196" i="73"/>
  <c r="AD2195" i="73"/>
  <c r="AD2194" i="73"/>
  <c r="AD2193" i="73"/>
  <c r="AD2192" i="73"/>
  <c r="AD2191" i="73"/>
  <c r="AD2190" i="73"/>
  <c r="AD2189" i="73"/>
  <c r="AD2188" i="73"/>
  <c r="AD2187" i="73"/>
  <c r="AD2186" i="73"/>
  <c r="AD2185" i="73"/>
  <c r="AD2184" i="73"/>
  <c r="AD2183" i="73"/>
  <c r="AD2182" i="73"/>
  <c r="AD2181" i="73"/>
  <c r="AD2180" i="73"/>
  <c r="AD2179" i="73"/>
  <c r="AD2178" i="73"/>
  <c r="AD2177" i="73"/>
  <c r="AD2176" i="73"/>
  <c r="AD2175" i="73"/>
  <c r="AD2174" i="73"/>
  <c r="AD2173" i="73"/>
  <c r="AD2172" i="73"/>
  <c r="AD2171" i="73"/>
  <c r="AD2170" i="73"/>
  <c r="AD2169" i="73"/>
  <c r="AD2168" i="73"/>
  <c r="AD2167" i="73"/>
  <c r="AD2166" i="73"/>
  <c r="AD2165" i="73"/>
  <c r="AD2164" i="73"/>
  <c r="AD2163" i="73"/>
  <c r="AD2162" i="73"/>
  <c r="AD2161" i="73"/>
  <c r="AD2160" i="73"/>
  <c r="AD2159" i="73"/>
  <c r="AD2158" i="73"/>
  <c r="AD2157" i="73"/>
  <c r="AD2156" i="73"/>
  <c r="AD2155" i="73"/>
  <c r="AD2154" i="73"/>
  <c r="AD2153" i="73"/>
  <c r="AD2152" i="73"/>
  <c r="AD2151" i="73"/>
  <c r="AD2150" i="73"/>
  <c r="AD2149" i="73"/>
  <c r="AD2148" i="73"/>
  <c r="AD2147" i="73"/>
  <c r="AD2146" i="73"/>
  <c r="AD2145" i="73"/>
  <c r="AD2144" i="73"/>
  <c r="AD2143" i="73"/>
  <c r="AD2142" i="73"/>
  <c r="AD2141" i="73"/>
  <c r="AD2140" i="73"/>
  <c r="AD2139" i="73"/>
  <c r="AD2138" i="73"/>
  <c r="AD2137" i="73"/>
  <c r="AD2136" i="73"/>
  <c r="AD2135" i="73"/>
  <c r="AD2134" i="73"/>
  <c r="AD2133" i="73"/>
  <c r="AD2132" i="73"/>
  <c r="AD2131" i="73"/>
  <c r="AD2130" i="73"/>
  <c r="AD2129" i="73"/>
  <c r="AD2128" i="73"/>
  <c r="AD2127" i="73"/>
  <c r="AD2126" i="73"/>
  <c r="AD2125" i="73"/>
  <c r="AD2124" i="73"/>
  <c r="AD2123" i="73"/>
  <c r="AD2122" i="73"/>
  <c r="AD2121" i="73"/>
  <c r="AD2120" i="73"/>
  <c r="AD2119" i="73"/>
  <c r="AD2118" i="73"/>
  <c r="AD2117" i="73"/>
  <c r="AD2116" i="73"/>
  <c r="AD2115" i="73"/>
  <c r="AD2114" i="73"/>
  <c r="AD2113" i="73"/>
  <c r="AD2112" i="73"/>
  <c r="AD2111" i="73"/>
  <c r="AD2110" i="73"/>
  <c r="AD2109" i="73"/>
  <c r="AD2108" i="73"/>
  <c r="AD2107" i="73"/>
  <c r="AD2106" i="73"/>
  <c r="AD2105" i="73"/>
  <c r="AD2104" i="73"/>
  <c r="AD2103" i="73"/>
  <c r="AD2102" i="73"/>
  <c r="AD2101" i="73"/>
  <c r="AD2100" i="73"/>
  <c r="AD2099" i="73"/>
  <c r="AD2098" i="73"/>
  <c r="AD2097" i="73"/>
  <c r="AD2096" i="73"/>
  <c r="AD2095" i="73"/>
  <c r="AD2094" i="73"/>
  <c r="AD2093" i="73"/>
  <c r="AD2092" i="73"/>
  <c r="AD2091" i="73"/>
  <c r="AD2090" i="73"/>
  <c r="AD2089" i="73"/>
  <c r="AD2088" i="73"/>
  <c r="AD2087" i="73"/>
  <c r="AD2086" i="73"/>
  <c r="AD2085" i="73"/>
  <c r="AD2084" i="73"/>
  <c r="AD2083" i="73"/>
  <c r="AD2082" i="73"/>
  <c r="AD2081" i="73"/>
  <c r="AD2080" i="73"/>
  <c r="AD2079" i="73"/>
  <c r="AD2078" i="73"/>
  <c r="AD2077" i="73"/>
  <c r="AD2076" i="73"/>
  <c r="AD2075" i="73"/>
  <c r="AD2074" i="73"/>
  <c r="AD2073" i="73"/>
  <c r="AD2072" i="73"/>
  <c r="AD2071" i="73"/>
  <c r="AD2070" i="73"/>
  <c r="AD2069" i="73"/>
  <c r="AD2068" i="73"/>
  <c r="AD2067" i="73"/>
  <c r="AD2066" i="73"/>
  <c r="AD2065" i="73"/>
  <c r="AD2064" i="73"/>
  <c r="AD2063" i="73"/>
  <c r="AD2062" i="73"/>
  <c r="AD2061" i="73"/>
  <c r="AD2060" i="73"/>
  <c r="AD2059" i="73"/>
  <c r="AD2058" i="73"/>
  <c r="AD2057" i="73"/>
  <c r="AD2056" i="73"/>
  <c r="AD2055" i="73"/>
  <c r="AD2054" i="73"/>
  <c r="AD2053" i="73"/>
  <c r="AD2052" i="73"/>
  <c r="AD2051" i="73"/>
  <c r="AD2050" i="73"/>
  <c r="AD2049" i="73"/>
  <c r="AD2048" i="73"/>
  <c r="AD2047" i="73"/>
  <c r="AD2046" i="73"/>
  <c r="AD2045" i="73"/>
  <c r="AD2044" i="73"/>
  <c r="AD2043" i="73"/>
  <c r="AD2042" i="73"/>
  <c r="AD2041" i="73"/>
  <c r="AD2040" i="73"/>
  <c r="AD2039" i="73"/>
  <c r="AD2038" i="73"/>
  <c r="AD2037" i="73"/>
  <c r="AD2036" i="73"/>
  <c r="AD2035" i="73"/>
  <c r="AD2034" i="73"/>
  <c r="AD2033" i="73"/>
  <c r="AD2032" i="73"/>
  <c r="AD2031" i="73"/>
  <c r="AD2030" i="73"/>
  <c r="AD2029" i="73"/>
  <c r="AD2028" i="73"/>
  <c r="AD2027" i="73"/>
  <c r="AD2026" i="73"/>
  <c r="AD2025" i="73"/>
  <c r="AD2024" i="73"/>
  <c r="AD2023" i="73"/>
  <c r="AD2022" i="73"/>
  <c r="AD2021" i="73"/>
  <c r="AD2020" i="73"/>
  <c r="AD2019" i="73"/>
  <c r="AD2018" i="73"/>
  <c r="AD2017" i="73"/>
  <c r="AD2016" i="73"/>
  <c r="AD2015" i="73"/>
  <c r="AD2014" i="73"/>
  <c r="AD2013" i="73"/>
  <c r="AD2012" i="73"/>
  <c r="AD2011" i="73"/>
  <c r="AD2010" i="73"/>
  <c r="AD2009" i="73"/>
  <c r="AD2008" i="73"/>
  <c r="AD2007" i="73"/>
  <c r="AD2006" i="73"/>
  <c r="AD2005" i="73"/>
  <c r="AD2004" i="73"/>
  <c r="AD2003" i="73"/>
  <c r="AD2002" i="73"/>
  <c r="AD2001" i="73"/>
  <c r="AD2000" i="73"/>
  <c r="AD1999" i="73"/>
  <c r="AD1998" i="73"/>
  <c r="AD1997" i="73"/>
  <c r="AD1996" i="73"/>
  <c r="AD1995" i="73"/>
  <c r="AD1994" i="73"/>
  <c r="AD1993" i="73"/>
  <c r="AD1992" i="73"/>
  <c r="AD1991" i="73"/>
  <c r="AD1990" i="73"/>
  <c r="AD1989" i="73"/>
  <c r="AD1988" i="73"/>
  <c r="AD1987" i="73"/>
  <c r="AD1986" i="73"/>
  <c r="AD1985" i="73"/>
  <c r="AD1984" i="73"/>
  <c r="AD1983" i="73"/>
  <c r="AD1982" i="73"/>
  <c r="AD1981" i="73"/>
  <c r="AD1980" i="73"/>
  <c r="AD1979" i="73"/>
  <c r="AD1978" i="73"/>
  <c r="AD1977" i="73"/>
  <c r="AD1976" i="73"/>
  <c r="AD1975" i="73"/>
  <c r="AD1974" i="73"/>
  <c r="AD1973" i="73"/>
  <c r="AD1972" i="73"/>
  <c r="AD1971" i="73"/>
  <c r="AD1970" i="73"/>
  <c r="AD1969" i="73"/>
  <c r="AD1968" i="73"/>
  <c r="AD1967" i="73"/>
  <c r="AD1966" i="73"/>
  <c r="AD1965" i="73"/>
  <c r="AD1964" i="73"/>
  <c r="AD1963" i="73"/>
  <c r="AD1962" i="73"/>
  <c r="AD1961" i="73"/>
  <c r="AD1960" i="73"/>
  <c r="AD1959" i="73"/>
  <c r="AD1958" i="73"/>
  <c r="AD1957" i="73"/>
  <c r="AD1956" i="73"/>
  <c r="AD1955" i="73"/>
  <c r="AD1954" i="73"/>
  <c r="AD1953" i="73"/>
  <c r="AD1952" i="73"/>
  <c r="AD1951" i="73"/>
  <c r="AD1950" i="73"/>
  <c r="AD1949" i="73"/>
  <c r="AD1948" i="73"/>
  <c r="AD1947" i="73"/>
  <c r="AD1946" i="73"/>
  <c r="AD1945" i="73"/>
  <c r="AD1944" i="73"/>
  <c r="AD1943" i="73"/>
  <c r="AD1942" i="73"/>
  <c r="AD1941" i="73"/>
  <c r="AD1940" i="73"/>
  <c r="AD1939" i="73"/>
  <c r="AD1938" i="73"/>
  <c r="AD1937" i="73"/>
  <c r="AD1936" i="73"/>
  <c r="AD1935" i="73"/>
  <c r="AD1934" i="73"/>
  <c r="AD1933" i="73"/>
  <c r="AD1932" i="73"/>
  <c r="AD1931" i="73"/>
  <c r="AD1930" i="73"/>
  <c r="AD1929" i="73"/>
  <c r="AD1928" i="73"/>
  <c r="AD1927" i="73"/>
  <c r="AD1926" i="73"/>
  <c r="AD1925" i="73"/>
  <c r="AD1924" i="73"/>
  <c r="AD1923" i="73"/>
  <c r="AD1922" i="73"/>
  <c r="AD1921" i="73"/>
  <c r="AD1920" i="73"/>
  <c r="AD1919" i="73"/>
  <c r="AD1918" i="73"/>
  <c r="AD1917" i="73"/>
  <c r="AD1916" i="73"/>
  <c r="AD1915" i="73"/>
  <c r="AD1914" i="73"/>
  <c r="AD1913" i="73"/>
  <c r="AD1912" i="73"/>
  <c r="AD1911" i="73"/>
  <c r="AD1910" i="73"/>
  <c r="AD1909" i="73"/>
  <c r="AD1908" i="73"/>
  <c r="AD1907" i="73"/>
  <c r="AD1906" i="73"/>
  <c r="AD1905" i="73"/>
  <c r="AD1904" i="73"/>
  <c r="AD1903" i="73"/>
  <c r="AD1902" i="73"/>
  <c r="AD1901" i="73"/>
  <c r="AD1900" i="73"/>
  <c r="AD1899" i="73"/>
  <c r="AD1898" i="73"/>
  <c r="AD1897" i="73"/>
  <c r="AD1896" i="73"/>
  <c r="AD1895" i="73"/>
  <c r="AD1894" i="73"/>
  <c r="AD1893" i="73"/>
  <c r="AD1892" i="73"/>
  <c r="AD1891" i="73"/>
  <c r="AD1890" i="73"/>
  <c r="AD1889" i="73"/>
  <c r="AD1888" i="73"/>
  <c r="AD1887" i="73"/>
  <c r="AD1886" i="73"/>
  <c r="AD1885" i="73"/>
  <c r="AD1884" i="73"/>
  <c r="AD1883" i="73"/>
  <c r="AD1882" i="73"/>
  <c r="AD1881" i="73"/>
  <c r="AD1880" i="73"/>
  <c r="AD1879" i="73"/>
  <c r="AD1878" i="73"/>
  <c r="AD1877" i="73"/>
  <c r="AD1876" i="73"/>
  <c r="AD1875" i="73"/>
  <c r="AD1874" i="73"/>
  <c r="AD1873" i="73"/>
  <c r="AD1872" i="73"/>
  <c r="AD1871" i="73"/>
  <c r="AD1870" i="73"/>
  <c r="AD1869" i="73"/>
  <c r="AD1868" i="73"/>
  <c r="AD1867" i="73"/>
  <c r="AD1866" i="73"/>
  <c r="AD1865" i="73"/>
  <c r="AD1864" i="73"/>
  <c r="AD1863" i="73"/>
  <c r="AD1862" i="73"/>
  <c r="AD1861" i="73"/>
  <c r="AD1860" i="73"/>
  <c r="AD1859" i="73"/>
  <c r="AD1858" i="73"/>
  <c r="AD1857" i="73"/>
  <c r="AD1856" i="73"/>
  <c r="AD1855" i="73"/>
  <c r="AD1854" i="73"/>
  <c r="AD1853" i="73"/>
  <c r="AD1852" i="73"/>
  <c r="AD1851" i="73"/>
  <c r="AD1850" i="73"/>
  <c r="AD1849" i="73"/>
  <c r="AD1848" i="73"/>
  <c r="AD1847" i="73"/>
  <c r="AD1846" i="73"/>
  <c r="AD1845" i="73"/>
  <c r="AD1844" i="73"/>
  <c r="AD1843" i="73"/>
  <c r="AD1842" i="73"/>
  <c r="AD1841" i="73"/>
  <c r="AD1840" i="73"/>
  <c r="AD1839" i="73"/>
  <c r="AD1838" i="73"/>
  <c r="AD1837" i="73"/>
  <c r="AD1836" i="73"/>
  <c r="AD1835" i="73"/>
  <c r="AD1834" i="73"/>
  <c r="AD1833" i="73"/>
  <c r="AD1832" i="73"/>
  <c r="AD1831" i="73"/>
  <c r="AD1830" i="73"/>
  <c r="AD1829" i="73"/>
  <c r="AD1828" i="73"/>
  <c r="AD1827" i="73"/>
  <c r="AD1826" i="73"/>
  <c r="AD1825" i="73"/>
  <c r="AD1824" i="73"/>
  <c r="AD1823" i="73"/>
  <c r="AD1822" i="73"/>
  <c r="AD1821" i="73"/>
  <c r="AD1820" i="73"/>
  <c r="AD1819" i="73"/>
  <c r="AD1818" i="73"/>
  <c r="AD1817" i="73"/>
  <c r="AD1816" i="73"/>
  <c r="AD1815" i="73"/>
  <c r="AD1814" i="73"/>
  <c r="AD1813" i="73"/>
  <c r="AD1812" i="73"/>
  <c r="AD1811" i="73"/>
  <c r="AD1810" i="73"/>
  <c r="AD1809" i="73"/>
  <c r="AD1808" i="73"/>
  <c r="AD1807" i="73"/>
  <c r="AD1806" i="73"/>
  <c r="AD1805" i="73"/>
  <c r="AD1804" i="73"/>
  <c r="AD1803" i="73"/>
  <c r="AD1802" i="73"/>
  <c r="AD1801" i="73"/>
  <c r="AD1800" i="73"/>
  <c r="AD1799" i="73"/>
  <c r="AD1798" i="73"/>
  <c r="AD1797" i="73"/>
  <c r="AD1796" i="73"/>
  <c r="AD1795" i="73"/>
  <c r="AD1794" i="73"/>
  <c r="AD1793" i="73"/>
  <c r="AD1792" i="73"/>
  <c r="AD1791" i="73"/>
  <c r="AD1790" i="73"/>
  <c r="AD1789" i="73"/>
  <c r="AD1788" i="73"/>
  <c r="AD1787" i="73"/>
  <c r="AD1786" i="73"/>
  <c r="AD1785" i="73"/>
  <c r="AD1784" i="73"/>
  <c r="AD1783" i="73"/>
  <c r="AD1782" i="73"/>
  <c r="AD1781" i="73"/>
  <c r="AD1780" i="73"/>
  <c r="AD1779" i="73"/>
  <c r="AD1778" i="73"/>
  <c r="AD1777" i="73"/>
  <c r="AD1776" i="73"/>
  <c r="AD1775" i="73"/>
  <c r="AD1774" i="73"/>
  <c r="AD1773" i="73"/>
  <c r="AD1772" i="73"/>
  <c r="AD1771" i="73"/>
  <c r="AD1770" i="73"/>
  <c r="AD1769" i="73"/>
  <c r="AD1768" i="73"/>
  <c r="AD1767" i="73"/>
  <c r="AD1766" i="73"/>
  <c r="AD1765" i="73"/>
  <c r="AD1764" i="73"/>
  <c r="AD1763" i="73"/>
  <c r="AD1762" i="73"/>
  <c r="AD1761" i="73"/>
  <c r="AD1760" i="73"/>
  <c r="AD1759" i="73"/>
  <c r="AD1758" i="73"/>
  <c r="AD1757" i="73"/>
  <c r="AD1756" i="73"/>
  <c r="AD1755" i="73"/>
  <c r="AD1754" i="73"/>
  <c r="AD1753" i="73"/>
  <c r="AD1752" i="73"/>
  <c r="AD1751" i="73"/>
  <c r="AD1750" i="73"/>
  <c r="AD1749" i="73"/>
  <c r="AD1748" i="73"/>
  <c r="AD1747" i="73"/>
  <c r="AD1746" i="73"/>
  <c r="AD1745" i="73"/>
  <c r="AD1744" i="73"/>
  <c r="AD1743" i="73"/>
  <c r="AD1742" i="73"/>
  <c r="AD1741" i="73"/>
  <c r="AD1740" i="73"/>
  <c r="AD1739" i="73"/>
  <c r="AD1738" i="73"/>
  <c r="AD1737" i="73"/>
  <c r="AD1736" i="73"/>
  <c r="AD1735" i="73"/>
  <c r="AD1734" i="73"/>
  <c r="AD1733" i="73"/>
  <c r="AD1732" i="73"/>
  <c r="AD1731" i="73"/>
  <c r="AD1730" i="73"/>
  <c r="AD1729" i="73"/>
  <c r="AD1728" i="73"/>
  <c r="AD1727" i="73"/>
  <c r="AD1726" i="73"/>
  <c r="AD1725" i="73"/>
  <c r="AD1724" i="73"/>
  <c r="AD1723" i="73"/>
  <c r="AD1722" i="73"/>
  <c r="AD1721" i="73"/>
  <c r="AD1720" i="73"/>
  <c r="AD1719" i="73"/>
  <c r="AD1718" i="73"/>
  <c r="AD1717" i="73"/>
  <c r="AD1716" i="73"/>
  <c r="AD1715" i="73"/>
  <c r="AD1714" i="73"/>
  <c r="AD1713" i="73"/>
  <c r="AD1712" i="73"/>
  <c r="AD1711" i="73"/>
  <c r="AD1710" i="73"/>
  <c r="AD1709" i="73"/>
  <c r="AD1708" i="73"/>
  <c r="AD1707" i="73"/>
  <c r="AD1706" i="73"/>
  <c r="AD1705" i="73"/>
  <c r="AD1704" i="73"/>
  <c r="AD1703" i="73"/>
  <c r="AD1702" i="73"/>
  <c r="AD1701" i="73"/>
  <c r="AD1700" i="73"/>
  <c r="AD1699" i="73"/>
  <c r="AD1698" i="73"/>
  <c r="AD1697" i="73"/>
  <c r="AD1696" i="73"/>
  <c r="AD1695" i="73"/>
  <c r="AD1694" i="73"/>
  <c r="AD1693" i="73"/>
  <c r="AD1692" i="73"/>
  <c r="AD1691" i="73"/>
  <c r="AD1690" i="73"/>
  <c r="AD1689" i="73"/>
  <c r="AD1688" i="73"/>
  <c r="AD1687" i="73"/>
  <c r="AD1686" i="73"/>
  <c r="AD1685" i="73"/>
  <c r="AD1684" i="73"/>
  <c r="AD1683" i="73"/>
  <c r="AD1682" i="73"/>
  <c r="AD1681" i="73"/>
  <c r="AD1680" i="73"/>
  <c r="AD1679" i="73"/>
  <c r="AD1678" i="73"/>
  <c r="AD1677" i="73"/>
  <c r="AD1676" i="73"/>
  <c r="AD1675" i="73"/>
  <c r="AD1674" i="73"/>
  <c r="AD1673" i="73"/>
  <c r="AD1672" i="73"/>
  <c r="AD1671" i="73"/>
  <c r="AD1670" i="73"/>
  <c r="AD1669" i="73"/>
  <c r="AD1668" i="73"/>
  <c r="AD1667" i="73"/>
  <c r="AD1666" i="73"/>
  <c r="AD1665" i="73"/>
  <c r="AD1664" i="73"/>
  <c r="AD1663" i="73"/>
  <c r="AD1662" i="73"/>
  <c r="AD1661" i="73"/>
  <c r="AD1660" i="73"/>
  <c r="AD1659" i="73"/>
  <c r="AD1658" i="73"/>
  <c r="AD1657" i="73"/>
  <c r="AD1656" i="73"/>
  <c r="AD1655" i="73"/>
  <c r="AD1654" i="73"/>
  <c r="AD1653" i="73"/>
  <c r="AD1652" i="73"/>
  <c r="AD1651" i="73"/>
  <c r="AD1650" i="73"/>
  <c r="AD1649" i="73"/>
  <c r="AD1648" i="73"/>
  <c r="AD1647" i="73"/>
  <c r="AD1646" i="73"/>
  <c r="AD1645" i="73"/>
  <c r="AD1644" i="73"/>
  <c r="AD1643" i="73"/>
  <c r="AD1642" i="73"/>
  <c r="AD1641" i="73"/>
  <c r="AD1640" i="73"/>
  <c r="AD1639" i="73"/>
  <c r="AD1638" i="73"/>
  <c r="AD1637" i="73"/>
  <c r="AD1636" i="73"/>
  <c r="AD1635" i="73"/>
  <c r="AD1634" i="73"/>
  <c r="AD1633" i="73"/>
  <c r="AD1632" i="73"/>
  <c r="AD1631" i="73"/>
  <c r="AD1630" i="73"/>
  <c r="AD1629" i="73"/>
  <c r="AD1628" i="73"/>
  <c r="AD1627" i="73"/>
  <c r="AD1626" i="73"/>
  <c r="AD1625" i="73"/>
  <c r="AD1624" i="73"/>
  <c r="AD1623" i="73"/>
  <c r="AD1622" i="73"/>
  <c r="AD1621" i="73"/>
  <c r="AD1620" i="73"/>
  <c r="AD1619" i="73"/>
  <c r="AD1618" i="73"/>
  <c r="AD1617" i="73"/>
  <c r="AD1616" i="73"/>
  <c r="AD1615" i="73"/>
  <c r="AD1614" i="73"/>
  <c r="AD1613" i="73"/>
  <c r="AD1612" i="73"/>
  <c r="AD1611" i="73"/>
  <c r="AD1610" i="73"/>
  <c r="AD1609" i="73"/>
  <c r="AD1608" i="73"/>
  <c r="AD1607" i="73"/>
  <c r="AD1606" i="73"/>
  <c r="AD1605" i="73"/>
  <c r="AD1604" i="73"/>
  <c r="AD1603" i="73"/>
  <c r="AD1602" i="73"/>
  <c r="AD1601" i="73"/>
  <c r="AD1600" i="73"/>
  <c r="AD1599" i="73"/>
  <c r="AD1598" i="73"/>
  <c r="AD1597" i="73"/>
  <c r="AD1596" i="73"/>
  <c r="AD1595" i="73"/>
  <c r="AD1594" i="73"/>
  <c r="AD1593" i="73"/>
  <c r="AD1592" i="73"/>
  <c r="AD1591" i="73"/>
  <c r="AD1590" i="73"/>
  <c r="AD1589" i="73"/>
  <c r="AD1588" i="73"/>
  <c r="AD1587" i="73"/>
  <c r="AD1586" i="73"/>
  <c r="AD1585" i="73"/>
  <c r="AD1584" i="73"/>
  <c r="AD1583" i="73"/>
  <c r="AD1582" i="73"/>
  <c r="AD1581" i="73"/>
  <c r="AD1580" i="73"/>
  <c r="AD1579" i="73"/>
  <c r="AD1578" i="73"/>
  <c r="AD1577" i="73"/>
  <c r="AD1576" i="73"/>
  <c r="AD1575" i="73"/>
  <c r="AD1574" i="73"/>
  <c r="AD1573" i="73"/>
  <c r="AD1572" i="73"/>
  <c r="AD1571" i="73"/>
  <c r="AD1570" i="73"/>
  <c r="AD1569" i="73"/>
  <c r="AD1568" i="73"/>
  <c r="AD1567" i="73"/>
  <c r="AD1566" i="73"/>
  <c r="AD1565" i="73"/>
  <c r="AD1564" i="73"/>
  <c r="AD1563" i="73"/>
  <c r="AD1562" i="73"/>
  <c r="AD1561" i="73"/>
  <c r="AD1560" i="73"/>
  <c r="AD1559" i="73"/>
  <c r="AD1558" i="73"/>
  <c r="AD1557" i="73"/>
  <c r="AD1556" i="73"/>
  <c r="AD1555" i="73"/>
  <c r="AD1554" i="73"/>
  <c r="AD1553" i="73"/>
  <c r="AD1552" i="73"/>
  <c r="AD1551" i="73"/>
  <c r="AD1550" i="73"/>
  <c r="AD1549" i="73"/>
  <c r="AD1548" i="73"/>
  <c r="AD1547" i="73"/>
  <c r="AD1546" i="73"/>
  <c r="AD1545" i="73"/>
  <c r="AD1544" i="73"/>
  <c r="AD1543" i="73"/>
  <c r="AD1542" i="73"/>
  <c r="AD1541" i="73"/>
  <c r="AD1540" i="73"/>
  <c r="AD1539" i="73"/>
  <c r="AD1538" i="73"/>
  <c r="AD1537" i="73"/>
  <c r="AD1536" i="73"/>
  <c r="AD1535" i="73"/>
  <c r="AD1534" i="73"/>
  <c r="AD1533" i="73"/>
  <c r="AD1532" i="73"/>
  <c r="AD1531" i="73"/>
  <c r="AD1530" i="73"/>
  <c r="AD1529" i="73"/>
  <c r="AD1528" i="73"/>
  <c r="AD1527" i="73"/>
  <c r="AD1526" i="73"/>
  <c r="AD1525" i="73"/>
  <c r="AD1524" i="73"/>
  <c r="AD1523" i="73"/>
  <c r="AD1522" i="73"/>
  <c r="AD1521" i="73"/>
  <c r="AD1520" i="73"/>
  <c r="AD1519" i="73"/>
  <c r="AD1518" i="73"/>
  <c r="AD1517" i="73"/>
  <c r="AD1516" i="73"/>
  <c r="AD1515" i="73"/>
  <c r="AD1514" i="73"/>
  <c r="AD1513" i="73"/>
  <c r="AD1512" i="73"/>
  <c r="AD1511" i="73"/>
  <c r="AD1510" i="73"/>
  <c r="AD1509" i="73"/>
  <c r="AD1508" i="73"/>
  <c r="AD1507" i="73"/>
  <c r="AD1506" i="73"/>
  <c r="AD1505" i="73"/>
  <c r="AD1504" i="73"/>
  <c r="AD1503" i="73"/>
  <c r="AD1502" i="73"/>
  <c r="AD1501" i="73"/>
  <c r="AD1500" i="73"/>
  <c r="AD1499" i="73"/>
  <c r="AD1498" i="73"/>
  <c r="AD1497" i="73"/>
  <c r="AD1496" i="73"/>
  <c r="AD1495" i="73"/>
  <c r="AD1494" i="73"/>
  <c r="AD1493" i="73"/>
  <c r="AD1492" i="73"/>
  <c r="AD1491" i="73"/>
  <c r="AD1490" i="73"/>
  <c r="AD1489" i="73"/>
  <c r="AD1488" i="73"/>
  <c r="AD1487" i="73"/>
  <c r="AD1486" i="73"/>
  <c r="AD1485" i="73"/>
  <c r="AD1484" i="73"/>
  <c r="AD1483" i="73"/>
  <c r="AD1482" i="73"/>
  <c r="AD1481" i="73"/>
  <c r="AD1480" i="73"/>
  <c r="AD1479" i="73"/>
  <c r="AD1478" i="73"/>
  <c r="AD1477" i="73"/>
  <c r="AD1476" i="73"/>
  <c r="AD1475" i="73"/>
  <c r="AD1474" i="73"/>
  <c r="AD1473" i="73"/>
  <c r="AD1472" i="73"/>
  <c r="AD1471" i="73"/>
  <c r="AD1470" i="73"/>
  <c r="AD1469" i="73"/>
  <c r="AD1468" i="73"/>
  <c r="AD1467" i="73"/>
  <c r="AD1466" i="73"/>
  <c r="AD1465" i="73"/>
  <c r="AD1464" i="73"/>
  <c r="AD1463" i="73"/>
  <c r="AD1462" i="73"/>
  <c r="AD1461" i="73"/>
  <c r="AD1460" i="73"/>
  <c r="AD1459" i="73"/>
  <c r="AD1458" i="73"/>
  <c r="AD1457" i="73"/>
  <c r="AD1456" i="73"/>
  <c r="AD1455" i="73"/>
  <c r="AD1454" i="73"/>
  <c r="AD1453" i="73"/>
  <c r="AD1452" i="73"/>
  <c r="AD1451" i="73"/>
  <c r="AD1450" i="73"/>
  <c r="AD1449" i="73"/>
  <c r="AD1448" i="73"/>
  <c r="AD1447" i="73"/>
  <c r="AD1446" i="73"/>
  <c r="AD1445" i="73"/>
  <c r="AD1444" i="73"/>
  <c r="AD1443" i="73"/>
  <c r="AD1442" i="73"/>
  <c r="AD1441" i="73"/>
  <c r="AD1440" i="73"/>
  <c r="AD1439" i="73"/>
  <c r="AD1438" i="73"/>
  <c r="AD1437" i="73"/>
  <c r="AD1436" i="73"/>
  <c r="AD1435" i="73"/>
  <c r="AD1434" i="73"/>
  <c r="AD1433" i="73"/>
  <c r="AD1432" i="73"/>
  <c r="AD1431" i="73"/>
  <c r="AD1430" i="73"/>
  <c r="AD1429" i="73"/>
  <c r="AD1428" i="73"/>
  <c r="AD1427" i="73"/>
  <c r="AD1426" i="73"/>
  <c r="AD1425" i="73"/>
  <c r="AD1424" i="73"/>
  <c r="AD1423" i="73"/>
  <c r="AD1422" i="73"/>
  <c r="AD1421" i="73"/>
  <c r="AD1420" i="73"/>
  <c r="AD1419" i="73"/>
  <c r="AD1418" i="73"/>
  <c r="AD1417" i="73"/>
  <c r="AD1416" i="73"/>
  <c r="AD1415" i="73"/>
  <c r="AD1414" i="73"/>
  <c r="AD1413" i="73"/>
  <c r="AD1412" i="73"/>
  <c r="AD1411" i="73"/>
  <c r="AD1410" i="73"/>
  <c r="AD1409" i="73"/>
  <c r="AD1408" i="73"/>
  <c r="AD1407" i="73"/>
  <c r="AD1406" i="73"/>
  <c r="AD1405" i="73"/>
  <c r="AD1404" i="73"/>
  <c r="AD1403" i="73"/>
  <c r="AD1402" i="73"/>
  <c r="AD1401" i="73"/>
  <c r="AD1400" i="73"/>
  <c r="AD1399" i="73"/>
  <c r="AD1398" i="73"/>
  <c r="AD1397" i="73"/>
  <c r="AD1396" i="73"/>
  <c r="AD1395" i="73"/>
  <c r="AD1394" i="73"/>
  <c r="AD1393" i="73"/>
  <c r="AD1392" i="73"/>
  <c r="AD1391" i="73"/>
  <c r="AD1390" i="73"/>
  <c r="AD1389" i="73"/>
  <c r="AD1388" i="73"/>
  <c r="AD1387" i="73"/>
  <c r="AD1386" i="73"/>
  <c r="AD1385" i="73"/>
  <c r="AD1384" i="73"/>
  <c r="AD1383" i="73"/>
  <c r="AD1382" i="73"/>
  <c r="AD1381" i="73"/>
  <c r="AD1380" i="73"/>
  <c r="AD1379" i="73"/>
  <c r="AD1378" i="73"/>
  <c r="AD1377" i="73"/>
  <c r="AD1376" i="73"/>
  <c r="AD1375" i="73"/>
  <c r="AD1374" i="73"/>
  <c r="AD1373" i="73"/>
  <c r="AD1372" i="73"/>
  <c r="AD1371" i="73"/>
  <c r="AD1370" i="73"/>
  <c r="AD1369" i="73"/>
  <c r="AD1368" i="73"/>
  <c r="AD1367" i="73"/>
  <c r="AD1366" i="73"/>
  <c r="AD1365" i="73"/>
  <c r="AD1364" i="73"/>
  <c r="AD1363" i="73"/>
  <c r="AD1362" i="73"/>
  <c r="AD1361" i="73"/>
  <c r="AD1360" i="73"/>
  <c r="AD1359" i="73"/>
  <c r="AD1358" i="73"/>
  <c r="AD1357" i="73"/>
  <c r="AD1356" i="73"/>
  <c r="AD1355" i="73"/>
  <c r="AD1354" i="73"/>
  <c r="AD1353" i="73"/>
  <c r="AD1352" i="73"/>
  <c r="AD1351" i="73"/>
  <c r="AD1350" i="73"/>
  <c r="AD1349" i="73"/>
  <c r="AD1348" i="73"/>
  <c r="AD1347" i="73"/>
  <c r="AD1346" i="73"/>
  <c r="AD1345" i="73"/>
  <c r="AD1344" i="73"/>
  <c r="AD1343" i="73"/>
  <c r="AD1342" i="73"/>
  <c r="AD1341" i="73"/>
  <c r="AD1340" i="73"/>
  <c r="AD1339" i="73"/>
  <c r="AD1338" i="73"/>
  <c r="AD1337" i="73"/>
  <c r="AD1336" i="73"/>
  <c r="AD1335" i="73"/>
  <c r="AD1334" i="73"/>
  <c r="AD1333" i="73"/>
  <c r="AD1332" i="73"/>
  <c r="AD1331" i="73"/>
  <c r="AD1330" i="73"/>
  <c r="AD1329" i="73"/>
  <c r="AD1328" i="73"/>
  <c r="AD1327" i="73"/>
  <c r="AD1326" i="73"/>
  <c r="AD1325" i="73"/>
  <c r="AD1324" i="73"/>
  <c r="AD1323" i="73"/>
  <c r="AD1322" i="73"/>
  <c r="AD1321" i="73"/>
  <c r="AD1320" i="73"/>
  <c r="AD1319" i="73"/>
  <c r="AD1318" i="73"/>
  <c r="AD1317" i="73"/>
  <c r="AD1316" i="73"/>
  <c r="AD1315" i="73"/>
  <c r="AD1314" i="73"/>
  <c r="AD1313" i="73"/>
  <c r="AD1312" i="73"/>
  <c r="AD1311" i="73"/>
  <c r="AD1310" i="73"/>
  <c r="AD1309" i="73"/>
  <c r="AD1308" i="73"/>
  <c r="AD1307" i="73"/>
  <c r="AD1306" i="73"/>
  <c r="AD1305" i="73"/>
  <c r="AD1304" i="73"/>
  <c r="AD1303" i="73"/>
  <c r="AD1302" i="73"/>
  <c r="AD1301" i="73"/>
  <c r="AD1300" i="73"/>
  <c r="AD1299" i="73"/>
  <c r="AD1298" i="73"/>
  <c r="AD1297" i="73"/>
  <c r="AD1296" i="73"/>
  <c r="AD1295" i="73"/>
  <c r="AD1294" i="73"/>
  <c r="AD1293" i="73"/>
  <c r="AD1292" i="73"/>
  <c r="AD1291" i="73"/>
  <c r="AD1290" i="73"/>
  <c r="AD1289" i="73"/>
  <c r="AD1288" i="73"/>
  <c r="AD1287" i="73"/>
  <c r="AD1286" i="73"/>
  <c r="AD1285" i="73"/>
  <c r="AD1284" i="73"/>
  <c r="AD1283" i="73"/>
  <c r="AD1282" i="73"/>
  <c r="AD1281" i="73"/>
  <c r="AD1280" i="73"/>
  <c r="AD1279" i="73"/>
  <c r="AD1278" i="73"/>
  <c r="AD1277" i="73"/>
  <c r="AD1276" i="73"/>
  <c r="AD1275" i="73"/>
  <c r="AD1274" i="73"/>
  <c r="AD1273" i="73"/>
  <c r="AD1272" i="73"/>
  <c r="AD1271" i="73"/>
  <c r="AD1270" i="73"/>
  <c r="AD1269" i="73"/>
  <c r="AD1268" i="73"/>
  <c r="AD1267" i="73"/>
  <c r="AD1266" i="73"/>
  <c r="AD1265" i="73"/>
  <c r="AD1264" i="73"/>
  <c r="AD1263" i="73"/>
  <c r="AD1262" i="73"/>
  <c r="AD1261" i="73"/>
  <c r="AD1260" i="73"/>
  <c r="AD1259" i="73"/>
  <c r="AD1258" i="73"/>
  <c r="AD1257" i="73"/>
  <c r="AD1256" i="73"/>
  <c r="AD1255" i="73"/>
  <c r="AD1254" i="73"/>
  <c r="AD1253" i="73"/>
  <c r="AD1252" i="73"/>
  <c r="AD1251" i="73"/>
  <c r="AD1250" i="73"/>
  <c r="AD1249" i="73"/>
  <c r="AD1248" i="73"/>
  <c r="AD1247" i="73"/>
  <c r="AD1246" i="73"/>
  <c r="AD1245" i="73"/>
  <c r="AD1244" i="73"/>
  <c r="AD1243" i="73"/>
  <c r="AD1242" i="73"/>
  <c r="AD1241" i="73"/>
  <c r="AD1240" i="73"/>
  <c r="AD1239" i="73"/>
  <c r="AD1238" i="73"/>
  <c r="AD1237" i="73"/>
  <c r="AD1236" i="73"/>
  <c r="AD1235" i="73"/>
  <c r="AD1234" i="73"/>
  <c r="AD1233" i="73"/>
  <c r="AD1232" i="73"/>
  <c r="AD1231" i="73"/>
  <c r="AD1230" i="73"/>
  <c r="AD1229" i="73"/>
  <c r="AD1228" i="73"/>
  <c r="AD1227" i="73"/>
  <c r="AD1226" i="73"/>
  <c r="AD1225" i="73"/>
  <c r="AD1224" i="73"/>
  <c r="AD1223" i="73"/>
  <c r="AD1222" i="73"/>
  <c r="AD1221" i="73"/>
  <c r="AD1220" i="73"/>
  <c r="AD1219" i="73"/>
  <c r="AD1218" i="73"/>
  <c r="AD1217" i="73"/>
  <c r="AD1216" i="73"/>
  <c r="AD1215" i="73"/>
  <c r="AD1214" i="73"/>
  <c r="AD1213" i="73"/>
  <c r="AD1212" i="73"/>
  <c r="AD1211" i="73"/>
  <c r="AD1210" i="73"/>
  <c r="AD1209" i="73"/>
  <c r="AD1208" i="73"/>
  <c r="AD1207" i="73"/>
  <c r="AD1206" i="73"/>
  <c r="AD1205" i="73"/>
  <c r="AD1204" i="73"/>
  <c r="AD1203" i="73"/>
  <c r="AD1202" i="73"/>
  <c r="AD1201" i="73"/>
  <c r="AD1200" i="73"/>
  <c r="AD1199" i="73"/>
  <c r="AD1198" i="73"/>
  <c r="AD1197" i="73"/>
  <c r="AD1196" i="73"/>
  <c r="AD1195" i="73"/>
  <c r="AD1194" i="73"/>
  <c r="AD1193" i="73"/>
  <c r="AD1192" i="73"/>
  <c r="AD1191" i="73"/>
  <c r="AD1190" i="73"/>
  <c r="AD1189" i="73"/>
  <c r="AD1188" i="73"/>
  <c r="AD1187" i="73"/>
  <c r="AD1186" i="73"/>
  <c r="AD1185" i="73"/>
  <c r="AD1184" i="73"/>
  <c r="AD1183" i="73"/>
  <c r="AD1182" i="73"/>
  <c r="AD1181" i="73"/>
  <c r="AD1180" i="73"/>
  <c r="AD1179" i="73"/>
  <c r="AD1178" i="73"/>
  <c r="AD1177" i="73"/>
  <c r="AD1176" i="73"/>
  <c r="AD1175" i="73"/>
  <c r="AD1174" i="73"/>
  <c r="AD1173" i="73"/>
  <c r="AD1172" i="73"/>
  <c r="AD1171" i="73"/>
  <c r="AD1170" i="73"/>
  <c r="AD1169" i="73"/>
  <c r="AD1168" i="73"/>
  <c r="AD1167" i="73"/>
  <c r="AD1166" i="73"/>
  <c r="AD1165" i="73"/>
  <c r="AD1164" i="73"/>
  <c r="AD1163" i="73"/>
  <c r="AD1162" i="73"/>
  <c r="AD1161" i="73"/>
  <c r="AD1160" i="73"/>
  <c r="AD1159" i="73"/>
  <c r="AD1158" i="73"/>
  <c r="AD1157" i="73"/>
  <c r="AD1156" i="73"/>
  <c r="AD1155" i="73"/>
  <c r="AD1154" i="73"/>
  <c r="AD1153" i="73"/>
  <c r="AD1152" i="73"/>
  <c r="AD1151" i="73"/>
  <c r="AD1150" i="73"/>
  <c r="AD1149" i="73"/>
  <c r="AD1148" i="73"/>
  <c r="AD1147" i="73"/>
  <c r="AD1146" i="73"/>
  <c r="AD1145" i="73"/>
  <c r="AD1144" i="73"/>
  <c r="AD1143" i="73"/>
  <c r="AD1142" i="73"/>
  <c r="AD1141" i="73"/>
  <c r="AD1140" i="73"/>
  <c r="AD1139" i="73"/>
  <c r="AD1138" i="73"/>
  <c r="AD1137" i="73"/>
  <c r="AD1136" i="73"/>
  <c r="AD1135" i="73"/>
  <c r="AD1134" i="73"/>
  <c r="AD1133" i="73"/>
  <c r="AD1132" i="73"/>
  <c r="AD1131" i="73"/>
  <c r="AD1130" i="73"/>
  <c r="AD1129" i="73"/>
  <c r="AD1128" i="73"/>
  <c r="AD1127" i="73"/>
  <c r="AD1126" i="73"/>
  <c r="AD1125" i="73"/>
  <c r="AD1124" i="73"/>
  <c r="AD1123" i="73"/>
  <c r="AD1122" i="73"/>
  <c r="AD1121" i="73"/>
  <c r="AD1120" i="73"/>
  <c r="AD1119" i="73"/>
  <c r="AD1118" i="73"/>
  <c r="AD1117" i="73"/>
  <c r="AD1116" i="73"/>
  <c r="AD1115" i="73"/>
  <c r="AD1114" i="73"/>
  <c r="AD1113" i="73"/>
  <c r="AD1112" i="73"/>
  <c r="AD1111" i="73"/>
  <c r="AD1110" i="73"/>
  <c r="AD1109" i="73"/>
  <c r="AD1108" i="73"/>
  <c r="AD1107" i="73"/>
  <c r="AD1106" i="73"/>
  <c r="AD1105" i="73"/>
  <c r="AD1104" i="73"/>
  <c r="AD1103" i="73"/>
  <c r="AD1102" i="73"/>
  <c r="AD1101" i="73"/>
  <c r="AD1100" i="73"/>
  <c r="AD1099" i="73"/>
  <c r="AD1098" i="73"/>
  <c r="AD1097" i="73"/>
  <c r="AD1096" i="73"/>
  <c r="AD1095" i="73"/>
  <c r="AD1094" i="73"/>
  <c r="AD1093" i="73"/>
  <c r="AD1092" i="73"/>
  <c r="AD1091" i="73"/>
  <c r="AD1090" i="73"/>
  <c r="AD1089" i="73"/>
  <c r="AD1088" i="73"/>
  <c r="AD1087" i="73"/>
  <c r="AD1086" i="73"/>
  <c r="AD1085" i="73"/>
  <c r="AD1084" i="73"/>
  <c r="AD1083" i="73"/>
  <c r="AD1082" i="73"/>
  <c r="AD1081" i="73"/>
  <c r="AD1080" i="73"/>
  <c r="AD1079" i="73"/>
  <c r="AD1078" i="73"/>
  <c r="AD1077" i="73"/>
  <c r="AD1076" i="73"/>
  <c r="AD1075" i="73"/>
  <c r="AD1074" i="73"/>
  <c r="AD1073" i="73"/>
  <c r="AD1072" i="73"/>
  <c r="AD1071" i="73"/>
  <c r="AD1070" i="73"/>
  <c r="AD1069" i="73"/>
  <c r="AD1068" i="73"/>
  <c r="AD1067" i="73"/>
  <c r="AD1066" i="73"/>
  <c r="AD1065" i="73"/>
  <c r="AD1064" i="73"/>
  <c r="AD1063" i="73"/>
  <c r="AD1062" i="73"/>
  <c r="AD1061" i="73"/>
  <c r="AD1060" i="73"/>
  <c r="AD1059" i="73"/>
  <c r="AD1058" i="73"/>
  <c r="AD1057" i="73"/>
  <c r="AD1056" i="73"/>
  <c r="AD1055" i="73"/>
  <c r="AD1054" i="73"/>
  <c r="AD1053" i="73"/>
  <c r="AD1052" i="73"/>
  <c r="AD1051" i="73"/>
  <c r="AD1050" i="73"/>
  <c r="AD1049" i="73"/>
  <c r="AD1048" i="73"/>
  <c r="AD1047" i="73"/>
  <c r="AD1046" i="73"/>
  <c r="AD1045" i="73"/>
  <c r="AD1044" i="73"/>
  <c r="AD1043" i="73"/>
  <c r="AD1042" i="73"/>
  <c r="AD1041" i="73"/>
  <c r="AD1040" i="73"/>
  <c r="AD1039" i="73"/>
  <c r="AD1038" i="73"/>
  <c r="AD1037" i="73"/>
  <c r="AD1036" i="73"/>
  <c r="AD1035" i="73"/>
  <c r="AD1034" i="73"/>
  <c r="AD1033" i="73"/>
  <c r="AD1032" i="73"/>
  <c r="AD1031" i="73"/>
  <c r="AD1030" i="73"/>
  <c r="AD1029" i="73"/>
  <c r="AD1028" i="73"/>
  <c r="AD1027" i="73"/>
  <c r="AD1026" i="73"/>
  <c r="AD1025" i="73"/>
  <c r="AD1024" i="73"/>
  <c r="AD1023" i="73"/>
  <c r="AD1022" i="73"/>
  <c r="AD1021" i="73"/>
  <c r="AD1020" i="73"/>
  <c r="AD1019" i="73"/>
  <c r="AD1018" i="73"/>
  <c r="AD1017" i="73"/>
  <c r="AD1016" i="73"/>
  <c r="AD1015" i="73"/>
  <c r="AD1014" i="73"/>
  <c r="AD1013" i="73"/>
  <c r="AD1012" i="73"/>
  <c r="AD1011" i="73"/>
  <c r="AD1010" i="73"/>
  <c r="AD1009" i="73"/>
  <c r="AD1008" i="73"/>
  <c r="AD1007" i="73"/>
  <c r="AD1006" i="73"/>
  <c r="AD1005" i="73"/>
  <c r="AD1004" i="73"/>
  <c r="AD1003" i="73"/>
  <c r="AD1002" i="73"/>
  <c r="AD1001" i="73"/>
  <c r="AD1000" i="73"/>
  <c r="AD999" i="73"/>
  <c r="AD998" i="73"/>
  <c r="AD997" i="73"/>
  <c r="AD996" i="73"/>
  <c r="AD995" i="73"/>
  <c r="AD994" i="73"/>
  <c r="AD993" i="73"/>
  <c r="AD992" i="73"/>
  <c r="AD991" i="73"/>
  <c r="AD990" i="73"/>
  <c r="AD989" i="73"/>
  <c r="AD988" i="73"/>
  <c r="AD987" i="73"/>
  <c r="AD986" i="73"/>
  <c r="AD985" i="73"/>
  <c r="AD984" i="73"/>
  <c r="AD983" i="73"/>
  <c r="AD982" i="73"/>
  <c r="AD981" i="73"/>
  <c r="AD980" i="73"/>
  <c r="AD979" i="73"/>
  <c r="AD978" i="73"/>
  <c r="AD977" i="73"/>
  <c r="AD976" i="73"/>
  <c r="AD975" i="73"/>
  <c r="AD974" i="73"/>
  <c r="AD973" i="73"/>
  <c r="AD972" i="73"/>
  <c r="AD971" i="73"/>
  <c r="AD970" i="73"/>
  <c r="AD969" i="73"/>
  <c r="AD968" i="73"/>
  <c r="AD967" i="73"/>
  <c r="AD966" i="73"/>
  <c r="AD965" i="73"/>
  <c r="AD964" i="73"/>
  <c r="AD963" i="73"/>
  <c r="AD962" i="73"/>
  <c r="AD961" i="73"/>
  <c r="AD960" i="73"/>
  <c r="AD959" i="73"/>
  <c r="AD958" i="73"/>
  <c r="AD957" i="73"/>
  <c r="AD956" i="73"/>
  <c r="AD955" i="73"/>
  <c r="AD954" i="73"/>
  <c r="AD953" i="73"/>
  <c r="AD952" i="73"/>
  <c r="AD951" i="73"/>
  <c r="AD950" i="73"/>
  <c r="AD949" i="73"/>
  <c r="AD948" i="73"/>
  <c r="AD947" i="73"/>
  <c r="AD946" i="73"/>
  <c r="AD945" i="73"/>
  <c r="AD944" i="73"/>
  <c r="AD943" i="73"/>
  <c r="AD942" i="73"/>
  <c r="AD941" i="73"/>
  <c r="AD940" i="73"/>
  <c r="AD939" i="73"/>
  <c r="AD938" i="73"/>
  <c r="AD937" i="73"/>
  <c r="AD936" i="73"/>
  <c r="AD935" i="73"/>
  <c r="AD934" i="73"/>
  <c r="AD933" i="73"/>
  <c r="AD932" i="73"/>
  <c r="AD931" i="73"/>
  <c r="AD930" i="73"/>
  <c r="AD929" i="73"/>
  <c r="AD928" i="73"/>
  <c r="AD927" i="73"/>
  <c r="AD926" i="73"/>
  <c r="AD925" i="73"/>
  <c r="AD924" i="73"/>
  <c r="AD923" i="73"/>
  <c r="AD922" i="73"/>
  <c r="AD921" i="73"/>
  <c r="AD920" i="73"/>
  <c r="AD919" i="73"/>
  <c r="AD918" i="73"/>
  <c r="AD917" i="73"/>
  <c r="AD916" i="73"/>
  <c r="AD915" i="73"/>
  <c r="AD914" i="73"/>
  <c r="AD913" i="73"/>
  <c r="AD912" i="73"/>
  <c r="AD911" i="73"/>
  <c r="AD910" i="73"/>
  <c r="AD909" i="73"/>
  <c r="AD908" i="73"/>
  <c r="AD907" i="73"/>
  <c r="AD906" i="73"/>
  <c r="AD905" i="73"/>
  <c r="AD904" i="73"/>
  <c r="AD903" i="73"/>
  <c r="AD902" i="73"/>
  <c r="AD901" i="73"/>
  <c r="AD900" i="73"/>
  <c r="AD899" i="73"/>
  <c r="AD898" i="73"/>
  <c r="AD897" i="73"/>
  <c r="AD896" i="73"/>
  <c r="AD895" i="73"/>
  <c r="AD894" i="73"/>
  <c r="AD893" i="73"/>
  <c r="AD892" i="73"/>
  <c r="AD891" i="73"/>
  <c r="AD890" i="73"/>
  <c r="AD889" i="73"/>
  <c r="AD888" i="73"/>
  <c r="AD887" i="73"/>
  <c r="AD886" i="73"/>
  <c r="AD885" i="73"/>
  <c r="AD884" i="73"/>
  <c r="AD883" i="73"/>
  <c r="AD882" i="73"/>
  <c r="AD881" i="73"/>
  <c r="AD880" i="73"/>
  <c r="AD879" i="73"/>
  <c r="AD878" i="73"/>
  <c r="AD877" i="73"/>
  <c r="AD876" i="73"/>
  <c r="AD875" i="73"/>
  <c r="AD874" i="73"/>
  <c r="AD873" i="73"/>
  <c r="AD872" i="73"/>
  <c r="AD871" i="73"/>
  <c r="AD870" i="73"/>
  <c r="AD869" i="73"/>
  <c r="AD868" i="73"/>
  <c r="AD867" i="73"/>
  <c r="AD866" i="73"/>
  <c r="AD865" i="73"/>
  <c r="AD864" i="73"/>
  <c r="AD863" i="73"/>
  <c r="AD862" i="73"/>
  <c r="AD861" i="73"/>
  <c r="AD860" i="73"/>
  <c r="AD859" i="73"/>
  <c r="AD858" i="73"/>
  <c r="AD857" i="73"/>
  <c r="AD856" i="73"/>
  <c r="AD855" i="73"/>
  <c r="AD854" i="73"/>
  <c r="AD853" i="73"/>
  <c r="AD852" i="73"/>
  <c r="AD851" i="73"/>
  <c r="AD850" i="73"/>
  <c r="AD849" i="73"/>
  <c r="AD848" i="73"/>
  <c r="AD847" i="73"/>
  <c r="AD846" i="73"/>
  <c r="AD845" i="73"/>
  <c r="AD844" i="73"/>
  <c r="AD843" i="73"/>
  <c r="AD842" i="73"/>
  <c r="AD841" i="73"/>
  <c r="AD840" i="73"/>
  <c r="AD839" i="73"/>
  <c r="AD838" i="73"/>
  <c r="AD837" i="73"/>
  <c r="AD836" i="73"/>
  <c r="AD835" i="73"/>
  <c r="AD834" i="73"/>
  <c r="AD833" i="73"/>
  <c r="AD832" i="73"/>
  <c r="AD831" i="73"/>
  <c r="AD830" i="73"/>
  <c r="AD829" i="73"/>
  <c r="AD828" i="73"/>
  <c r="AD827" i="73"/>
  <c r="AD826" i="73"/>
  <c r="AD825" i="73"/>
  <c r="AD824" i="73"/>
  <c r="AD823" i="73"/>
  <c r="AD822" i="73"/>
  <c r="AD821" i="73"/>
  <c r="AD820" i="73"/>
  <c r="AD819" i="73"/>
  <c r="AD818" i="73"/>
  <c r="AD817" i="73"/>
  <c r="AD816" i="73"/>
  <c r="AD815" i="73"/>
  <c r="AD814" i="73"/>
  <c r="AD813" i="73"/>
  <c r="AD812" i="73"/>
  <c r="AD811" i="73"/>
  <c r="AD810" i="73"/>
  <c r="AD809" i="73"/>
  <c r="AD808" i="73"/>
  <c r="AD807" i="73"/>
  <c r="AD806" i="73"/>
  <c r="AD805" i="73"/>
  <c r="AD804" i="73"/>
  <c r="AD803" i="73"/>
  <c r="AD802" i="73"/>
  <c r="AD801" i="73"/>
  <c r="AD800" i="73"/>
  <c r="AD799" i="73"/>
  <c r="AD798" i="73"/>
  <c r="AD797" i="73"/>
  <c r="AD796" i="73"/>
  <c r="AD795" i="73"/>
  <c r="AD794" i="73"/>
  <c r="AD793" i="73"/>
  <c r="AD792" i="73"/>
  <c r="AD791" i="73"/>
  <c r="AD790" i="73"/>
  <c r="AD789" i="73"/>
  <c r="AD788" i="73"/>
  <c r="AD787" i="73"/>
  <c r="AD786" i="73"/>
  <c r="AD785" i="73"/>
  <c r="AD784" i="73"/>
  <c r="AD783" i="73"/>
  <c r="AD782" i="73"/>
  <c r="AD781" i="73"/>
  <c r="AD780" i="73"/>
  <c r="AD779" i="73"/>
  <c r="AD778" i="73"/>
  <c r="AD777" i="73"/>
  <c r="AD776" i="73"/>
  <c r="AD775" i="73"/>
  <c r="AD774" i="73"/>
  <c r="AD773" i="73"/>
  <c r="AD772" i="73"/>
  <c r="AD771" i="73"/>
  <c r="AD770" i="73"/>
  <c r="AD769" i="73"/>
  <c r="AD768" i="73"/>
  <c r="AD767" i="73"/>
  <c r="AD766" i="73"/>
  <c r="AD765" i="73"/>
  <c r="AD764" i="73"/>
  <c r="AD763" i="73"/>
  <c r="AD762" i="73"/>
  <c r="AD761" i="73"/>
  <c r="AD760" i="73"/>
  <c r="AD759" i="73"/>
  <c r="AD758" i="73"/>
  <c r="AD757" i="73"/>
  <c r="AD756" i="73"/>
  <c r="AD755" i="73"/>
  <c r="AD754" i="73"/>
  <c r="AD753" i="73"/>
  <c r="AD752" i="73"/>
  <c r="AD751" i="73"/>
  <c r="AD750" i="73"/>
  <c r="AD749" i="73"/>
  <c r="AD748" i="73"/>
  <c r="AD747" i="73"/>
  <c r="AD746" i="73"/>
  <c r="AD745" i="73"/>
  <c r="AD744" i="73"/>
  <c r="AD743" i="73"/>
  <c r="AD742" i="73"/>
  <c r="AD741" i="73"/>
  <c r="AD740" i="73"/>
  <c r="AD739" i="73"/>
  <c r="AD738" i="73"/>
  <c r="AD737" i="73"/>
  <c r="AD736" i="73"/>
  <c r="AD735" i="73"/>
  <c r="AD734" i="73"/>
  <c r="AD733" i="73"/>
  <c r="AD732" i="73"/>
  <c r="AD731" i="73"/>
  <c r="AD730" i="73"/>
  <c r="AD729" i="73"/>
  <c r="AD728" i="73"/>
  <c r="AD727" i="73"/>
  <c r="AD726" i="73"/>
  <c r="AD725" i="73"/>
  <c r="AD724" i="73"/>
  <c r="AD723" i="73"/>
  <c r="AD722" i="73"/>
  <c r="AD721" i="73"/>
  <c r="AD720" i="73"/>
  <c r="AD719" i="73"/>
  <c r="AD718" i="73"/>
  <c r="AD717" i="73"/>
  <c r="AD716" i="73"/>
  <c r="AD715" i="73"/>
  <c r="AD714" i="73"/>
  <c r="AD713" i="73"/>
  <c r="AD712" i="73"/>
  <c r="AD711" i="73"/>
  <c r="AD710" i="73"/>
  <c r="AD709" i="73"/>
  <c r="AD708" i="73"/>
  <c r="AD707" i="73"/>
  <c r="AD706" i="73"/>
  <c r="AD705" i="73"/>
  <c r="AD704" i="73"/>
  <c r="AD703" i="73"/>
  <c r="AD702" i="73"/>
  <c r="AD701" i="73"/>
  <c r="AD700" i="73"/>
  <c r="AD699" i="73"/>
  <c r="AD698" i="73"/>
  <c r="AD697" i="73"/>
  <c r="AD696" i="73"/>
  <c r="AD695" i="73"/>
  <c r="AD694" i="73"/>
  <c r="AD693" i="73"/>
  <c r="AD692" i="73"/>
  <c r="AD691" i="73"/>
  <c r="AD690" i="73"/>
  <c r="AD689" i="73"/>
  <c r="AD688" i="73"/>
  <c r="AD687" i="73"/>
  <c r="AD686" i="73"/>
  <c r="AD685" i="73"/>
  <c r="AD684" i="73"/>
  <c r="AD683" i="73"/>
  <c r="AD682" i="73"/>
  <c r="AD681" i="73"/>
  <c r="AD680" i="73"/>
  <c r="AD679" i="73"/>
  <c r="AD678" i="73"/>
  <c r="AD677" i="73"/>
  <c r="AD676" i="73"/>
  <c r="AD675" i="73"/>
  <c r="AD674" i="73"/>
  <c r="AD673" i="73"/>
  <c r="AD672" i="73"/>
  <c r="AD671" i="73"/>
  <c r="AD670" i="73"/>
  <c r="AD669" i="73"/>
  <c r="AD668" i="73"/>
  <c r="AD667" i="73"/>
  <c r="AD666" i="73"/>
  <c r="AD665" i="73"/>
  <c r="AD664" i="73"/>
  <c r="AD663" i="73"/>
  <c r="AD662" i="73"/>
  <c r="AD661" i="73"/>
  <c r="AD660" i="73"/>
  <c r="AD659" i="73"/>
  <c r="AD658" i="73"/>
  <c r="AD657" i="73"/>
  <c r="AD656" i="73"/>
  <c r="AD655" i="73"/>
  <c r="AD654" i="73"/>
  <c r="AD653" i="73"/>
  <c r="AD652" i="73"/>
  <c r="AD651" i="73"/>
  <c r="AD650" i="73"/>
  <c r="AD649" i="73"/>
  <c r="AD648" i="73"/>
  <c r="AD647" i="73"/>
  <c r="AD646" i="73"/>
  <c r="AD645" i="73"/>
  <c r="AD644" i="73"/>
  <c r="AD643" i="73"/>
  <c r="AD642" i="73"/>
  <c r="AD641" i="73"/>
  <c r="AD640" i="73"/>
  <c r="AD639" i="73"/>
  <c r="AD638" i="73"/>
  <c r="AD637" i="73"/>
  <c r="AD636" i="73"/>
  <c r="AD635" i="73"/>
  <c r="AD634" i="73"/>
  <c r="AD633" i="73"/>
  <c r="AD632" i="73"/>
  <c r="AD631" i="73"/>
  <c r="AD630" i="73"/>
  <c r="AD629" i="73"/>
  <c r="AD628" i="73"/>
  <c r="AD627" i="73"/>
  <c r="AD626" i="73"/>
  <c r="AD625" i="73"/>
  <c r="AD624" i="73"/>
  <c r="AD623" i="73"/>
  <c r="AD622" i="73"/>
  <c r="AD621" i="73"/>
  <c r="AD620" i="73"/>
  <c r="AD619" i="73"/>
  <c r="AD618" i="73"/>
  <c r="AD617" i="73"/>
  <c r="AD616" i="73"/>
  <c r="AD615" i="73"/>
  <c r="AD614" i="73"/>
  <c r="AD613" i="73"/>
  <c r="AD612" i="73"/>
  <c r="AD611" i="73"/>
  <c r="AD610" i="73"/>
  <c r="AD609" i="73"/>
  <c r="AD608" i="73"/>
  <c r="AD607" i="73"/>
  <c r="AD606" i="73"/>
  <c r="AD605" i="73"/>
  <c r="AD604" i="73"/>
  <c r="AD603" i="73"/>
  <c r="AD602" i="73"/>
  <c r="AD601" i="73"/>
  <c r="AD600" i="73"/>
  <c r="AD599" i="73"/>
  <c r="AD598" i="73"/>
  <c r="AD597" i="73"/>
  <c r="AD596" i="73"/>
  <c r="AD595" i="73"/>
  <c r="AD594" i="73"/>
  <c r="AD593" i="73"/>
  <c r="AD592" i="73"/>
  <c r="AD591" i="73"/>
  <c r="AD590" i="73"/>
  <c r="AD589" i="73"/>
  <c r="AD588" i="73"/>
  <c r="AD587" i="73"/>
  <c r="AD586" i="73"/>
  <c r="AD585" i="73"/>
  <c r="AD584" i="73"/>
  <c r="AD583" i="73"/>
  <c r="AD582" i="73"/>
  <c r="AD581" i="73"/>
  <c r="AD580" i="73"/>
  <c r="AD579" i="73"/>
  <c r="AD578" i="73"/>
  <c r="AD577" i="73"/>
  <c r="AD576" i="73"/>
  <c r="AD575" i="73"/>
  <c r="AD574" i="73"/>
  <c r="AD573" i="73"/>
  <c r="AD572" i="73"/>
  <c r="AD571" i="73"/>
  <c r="AD570" i="73"/>
  <c r="AD569" i="73"/>
  <c r="AD568" i="73"/>
  <c r="AD567" i="73"/>
  <c r="AD566" i="73"/>
  <c r="AD565" i="73"/>
  <c r="AD564" i="73"/>
  <c r="AD563" i="73"/>
  <c r="AD562" i="73"/>
  <c r="AD561" i="73"/>
  <c r="AD560" i="73"/>
  <c r="AD559" i="73"/>
  <c r="AD558" i="73"/>
  <c r="AD557" i="73"/>
  <c r="AD556" i="73"/>
  <c r="AD555" i="73"/>
  <c r="AD554" i="73"/>
  <c r="AD553" i="73"/>
  <c r="AD552" i="73"/>
  <c r="AD551" i="73"/>
  <c r="AD550" i="73"/>
  <c r="AD549" i="73"/>
  <c r="AD548" i="73"/>
  <c r="AD547" i="73"/>
  <c r="AD546" i="73"/>
  <c r="AD545" i="73"/>
  <c r="AD544" i="73"/>
  <c r="AD543" i="73"/>
  <c r="AD542" i="73"/>
  <c r="AD541" i="73"/>
  <c r="AD540" i="73"/>
  <c r="AD539" i="73"/>
  <c r="AD538" i="73"/>
  <c r="AD537" i="73"/>
  <c r="AD536" i="73"/>
  <c r="AD535" i="73"/>
  <c r="AD534" i="73"/>
  <c r="AD533" i="73"/>
  <c r="AD532" i="73"/>
  <c r="AD531" i="73"/>
  <c r="AD530" i="73"/>
  <c r="AD529" i="73"/>
  <c r="AD528" i="73"/>
  <c r="AD527" i="73"/>
  <c r="AD526" i="73"/>
  <c r="AD525" i="73"/>
  <c r="AD524" i="73"/>
  <c r="AD523" i="73"/>
  <c r="AD522" i="73"/>
  <c r="AD521" i="73"/>
  <c r="AD520" i="73"/>
  <c r="AD519" i="73"/>
  <c r="AD518" i="73"/>
  <c r="AD517" i="73"/>
  <c r="AD516" i="73"/>
  <c r="AD515" i="73"/>
  <c r="AD514" i="73"/>
  <c r="AD513" i="73"/>
  <c r="AD512" i="73"/>
  <c r="AD511" i="73"/>
  <c r="AD510" i="73"/>
  <c r="AD509" i="73"/>
  <c r="AD508" i="73"/>
  <c r="AD507" i="73"/>
  <c r="AD506" i="73"/>
  <c r="AD505" i="73"/>
  <c r="AD504" i="73"/>
  <c r="AD503" i="73"/>
  <c r="AD502" i="73"/>
  <c r="AD501" i="73"/>
  <c r="AD500" i="73"/>
  <c r="AD499" i="73"/>
  <c r="AD498" i="73"/>
  <c r="AD497" i="73"/>
  <c r="AD496" i="73"/>
  <c r="AD495" i="73"/>
  <c r="AD494" i="73"/>
  <c r="AD493" i="73"/>
  <c r="AD492" i="73"/>
  <c r="AD491" i="73"/>
  <c r="AD490" i="73"/>
  <c r="AD489" i="73"/>
  <c r="AD488" i="73"/>
  <c r="AD487" i="73"/>
  <c r="AD486" i="73"/>
  <c r="AD485" i="73"/>
  <c r="AD484" i="73"/>
  <c r="AD483" i="73"/>
  <c r="AD482" i="73"/>
  <c r="AD481" i="73"/>
  <c r="AD480" i="73"/>
  <c r="AD479" i="73"/>
  <c r="AD478" i="73"/>
  <c r="AD477" i="73"/>
  <c r="AD476" i="73"/>
  <c r="AD475" i="73"/>
  <c r="AD474" i="73"/>
  <c r="AD473" i="73"/>
  <c r="AD472" i="73"/>
  <c r="AD471" i="73"/>
  <c r="AD470" i="73"/>
  <c r="AD469" i="73"/>
  <c r="AD468" i="73"/>
  <c r="AD467" i="73"/>
  <c r="AD466" i="73"/>
  <c r="AD465" i="73"/>
  <c r="AD464" i="73"/>
  <c r="AD463" i="73"/>
  <c r="AD462" i="73"/>
  <c r="AD461" i="73"/>
  <c r="AD460" i="73"/>
  <c r="AD459" i="73"/>
  <c r="AD458" i="73"/>
  <c r="AD457" i="73"/>
  <c r="AD456" i="73"/>
  <c r="AD455" i="73"/>
  <c r="AD454" i="73"/>
  <c r="AD453" i="73"/>
  <c r="AD452" i="73"/>
  <c r="AD451" i="73"/>
  <c r="AD450" i="73"/>
  <c r="AD449" i="73"/>
  <c r="AD448" i="73"/>
  <c r="AD447" i="73"/>
  <c r="AD446" i="73"/>
  <c r="AD445" i="73"/>
  <c r="AD444" i="73"/>
  <c r="AD443" i="73"/>
  <c r="AD442" i="73"/>
  <c r="AD441" i="73"/>
  <c r="AD440" i="73"/>
  <c r="AD439" i="73"/>
  <c r="AD438" i="73"/>
  <c r="AD437" i="73"/>
  <c r="AD436" i="73"/>
  <c r="AD435" i="73"/>
  <c r="AD434" i="73"/>
  <c r="AD433" i="73"/>
  <c r="AD432" i="73"/>
  <c r="AD431" i="73"/>
  <c r="AD430" i="73"/>
  <c r="AD429" i="73"/>
  <c r="AD428" i="73"/>
  <c r="AD427" i="73"/>
  <c r="AD426" i="73"/>
  <c r="AD425" i="73"/>
  <c r="AD424" i="73"/>
  <c r="AD423" i="73"/>
  <c r="AD422" i="73"/>
  <c r="AD421" i="73"/>
  <c r="AD420" i="73"/>
  <c r="AD419" i="73"/>
  <c r="AD418" i="73"/>
  <c r="AD417" i="73"/>
  <c r="AD416" i="73"/>
  <c r="AD415" i="73"/>
  <c r="AD414" i="73"/>
  <c r="AD413" i="73"/>
  <c r="AD412" i="73"/>
  <c r="AD411" i="73"/>
  <c r="AD410" i="73"/>
  <c r="AD409" i="73"/>
  <c r="AD408" i="73"/>
  <c r="AD407" i="73"/>
  <c r="AD406" i="73"/>
  <c r="AD405" i="73"/>
  <c r="AD404" i="73"/>
  <c r="AD403" i="73"/>
  <c r="AD402" i="73"/>
  <c r="AD401" i="73"/>
  <c r="AD400" i="73"/>
  <c r="AD399" i="73"/>
  <c r="AD398" i="73"/>
  <c r="AD397" i="73"/>
  <c r="AD396" i="73"/>
  <c r="AD395" i="73"/>
  <c r="AD394" i="73"/>
  <c r="AD393" i="73"/>
  <c r="AD392" i="73"/>
  <c r="AD391" i="73"/>
  <c r="AD390" i="73"/>
  <c r="AD389" i="73"/>
  <c r="AD388" i="73"/>
  <c r="AD387" i="73"/>
  <c r="AD386" i="73"/>
  <c r="AD385" i="73"/>
  <c r="AD384" i="73"/>
  <c r="AD383" i="73"/>
  <c r="AD382" i="73"/>
  <c r="AD381" i="73"/>
  <c r="AD380" i="73"/>
  <c r="AD379" i="73"/>
  <c r="AD378" i="73"/>
  <c r="AD377" i="73"/>
  <c r="AD376" i="73"/>
  <c r="AD375" i="73"/>
  <c r="AD374" i="73"/>
  <c r="AD373" i="73"/>
  <c r="AD372" i="73"/>
  <c r="AD371" i="73"/>
  <c r="AD370" i="73"/>
  <c r="AD369" i="73"/>
  <c r="AD368" i="73"/>
  <c r="AD367" i="73"/>
  <c r="AD366" i="73"/>
  <c r="AD365" i="73"/>
  <c r="AD364" i="73"/>
  <c r="AD363" i="73"/>
  <c r="AD362" i="73"/>
  <c r="AD361" i="73"/>
  <c r="AD360" i="73"/>
  <c r="AD359" i="73"/>
  <c r="AD358" i="73"/>
  <c r="AD357" i="73"/>
  <c r="AD356" i="73"/>
  <c r="AD355" i="73"/>
  <c r="AD354" i="73"/>
  <c r="AD353" i="73"/>
  <c r="AD352" i="73"/>
  <c r="AD351" i="73"/>
  <c r="AD350" i="73"/>
  <c r="AD349" i="73"/>
  <c r="AD348" i="73"/>
  <c r="AD347" i="73"/>
  <c r="AD346" i="73"/>
  <c r="AD345" i="73"/>
  <c r="AD344" i="73"/>
  <c r="AD343" i="73"/>
  <c r="AD342" i="73"/>
  <c r="AD341" i="73"/>
  <c r="AD340" i="73"/>
  <c r="AD339" i="73"/>
  <c r="AD338" i="73"/>
  <c r="AD337" i="73"/>
  <c r="AD336" i="73"/>
  <c r="AD335" i="73"/>
  <c r="AD334" i="73"/>
  <c r="AD333" i="73"/>
  <c r="AD332" i="73"/>
  <c r="AD331" i="73"/>
  <c r="AD330" i="73"/>
  <c r="AD329" i="73"/>
  <c r="AD328" i="73"/>
  <c r="AD327" i="73"/>
  <c r="AD326" i="73"/>
  <c r="AD325" i="73"/>
  <c r="AD324" i="73"/>
  <c r="AD323" i="73"/>
  <c r="AD322" i="73"/>
  <c r="AD321" i="73"/>
  <c r="AD320" i="73"/>
  <c r="AD319" i="73"/>
  <c r="AD318" i="73"/>
  <c r="AD317" i="73"/>
  <c r="AD316" i="73"/>
  <c r="AD315" i="73"/>
  <c r="AD314" i="73"/>
  <c r="AD313" i="73"/>
  <c r="AD312" i="73"/>
  <c r="AD311" i="73"/>
  <c r="AD310" i="73"/>
  <c r="AD309" i="73"/>
  <c r="AD308" i="73"/>
  <c r="AD307" i="73"/>
  <c r="AD306" i="73"/>
  <c r="AD305" i="73"/>
  <c r="AD304" i="73"/>
  <c r="AD303" i="73"/>
  <c r="AD302" i="73"/>
  <c r="AD301" i="73"/>
  <c r="AD300" i="73"/>
  <c r="AD299" i="73"/>
  <c r="AD298" i="73"/>
  <c r="AD297" i="73"/>
  <c r="AD296" i="73"/>
  <c r="AD295" i="73"/>
  <c r="AD294" i="73"/>
  <c r="AD293" i="73"/>
  <c r="AD292" i="73"/>
  <c r="AD291" i="73"/>
  <c r="AD290" i="73"/>
  <c r="AD289" i="73"/>
  <c r="AD288" i="73"/>
  <c r="AD287" i="73"/>
  <c r="AD286" i="73"/>
  <c r="AD285" i="73"/>
  <c r="AD284" i="73"/>
  <c r="AD283" i="73"/>
  <c r="AD282" i="73"/>
  <c r="AD281" i="73"/>
  <c r="AD280" i="73"/>
  <c r="AD279" i="73"/>
  <c r="AD278" i="73"/>
  <c r="AD277" i="73"/>
  <c r="AD276" i="73"/>
  <c r="AD275" i="73"/>
  <c r="AD274" i="73"/>
  <c r="AD273" i="73"/>
  <c r="AD272" i="73"/>
  <c r="AD271" i="73"/>
  <c r="AD270" i="73"/>
  <c r="AD269" i="73"/>
  <c r="AD268" i="73"/>
  <c r="AD267" i="73"/>
  <c r="AD266" i="73"/>
  <c r="AD265" i="73"/>
  <c r="AD264" i="73"/>
  <c r="AD263" i="73"/>
  <c r="AD262" i="73"/>
  <c r="AD261" i="73"/>
  <c r="AD260" i="73"/>
  <c r="AD259" i="73"/>
  <c r="AD258" i="73"/>
  <c r="AD257" i="73"/>
  <c r="AD256" i="73"/>
  <c r="AD255" i="73"/>
  <c r="AD254" i="73"/>
  <c r="AD253" i="73"/>
  <c r="AD252" i="73"/>
  <c r="AD251" i="73"/>
  <c r="AD250" i="73"/>
  <c r="AD249" i="73"/>
  <c r="AD248" i="73"/>
  <c r="AD247" i="73"/>
  <c r="AD246" i="73"/>
  <c r="AD245" i="73"/>
  <c r="AD244" i="73"/>
  <c r="AD243" i="73"/>
  <c r="AD242" i="73"/>
  <c r="AD241" i="73"/>
  <c r="AD240" i="73"/>
  <c r="AD239" i="73"/>
  <c r="AD238" i="73"/>
  <c r="AD237" i="73"/>
  <c r="AD236" i="73"/>
  <c r="AD235" i="73"/>
  <c r="AD234" i="73"/>
  <c r="AD233" i="73"/>
  <c r="AD232" i="73"/>
  <c r="AD231" i="73"/>
  <c r="AD230" i="73"/>
  <c r="AD229" i="73"/>
  <c r="AD228" i="73"/>
  <c r="AD227" i="73"/>
  <c r="AD226" i="73"/>
  <c r="AD225" i="73"/>
  <c r="AD224" i="73"/>
  <c r="AD223" i="73"/>
  <c r="AD222" i="73"/>
  <c r="AD221" i="73"/>
  <c r="AD220" i="73"/>
  <c r="AD219" i="73"/>
  <c r="AD218" i="73"/>
  <c r="AD217" i="73"/>
  <c r="AD216" i="73"/>
  <c r="AD215" i="73"/>
  <c r="AD214" i="73"/>
  <c r="AD213" i="73"/>
  <c r="AD212" i="73"/>
  <c r="AD211" i="73"/>
  <c r="AD210" i="73"/>
  <c r="AD209" i="73"/>
  <c r="AD208" i="73"/>
  <c r="AD207" i="73"/>
  <c r="AD206" i="73"/>
  <c r="AD205" i="73"/>
  <c r="AD204" i="73"/>
  <c r="AD203" i="73"/>
  <c r="AD202" i="73"/>
  <c r="AD201" i="73"/>
  <c r="AD200" i="73"/>
  <c r="AD199" i="73"/>
  <c r="AD198" i="73"/>
  <c r="AD197" i="73"/>
  <c r="AD196" i="73"/>
  <c r="AD195" i="73"/>
  <c r="AD194" i="73"/>
  <c r="AD193" i="73"/>
  <c r="AD192" i="73"/>
  <c r="AD191" i="73"/>
  <c r="AD190" i="73"/>
  <c r="AD189" i="73"/>
  <c r="AD188" i="73"/>
  <c r="AD187" i="73"/>
  <c r="AD186" i="73"/>
  <c r="AD185" i="73"/>
  <c r="AD184" i="73"/>
  <c r="AD183" i="73"/>
  <c r="AD182" i="73"/>
  <c r="AD181" i="73"/>
  <c r="AD180" i="73"/>
  <c r="AD179" i="73"/>
  <c r="AD178" i="73"/>
  <c r="AD177" i="73"/>
  <c r="AD176" i="73"/>
  <c r="AD175" i="73"/>
  <c r="AD174" i="73"/>
  <c r="AD173" i="73"/>
  <c r="AD172" i="73"/>
  <c r="AD171" i="73"/>
  <c r="AD170" i="73"/>
  <c r="AD169" i="73"/>
  <c r="AD168" i="73"/>
  <c r="AD167" i="73"/>
  <c r="AD166" i="73"/>
  <c r="AD165" i="73"/>
  <c r="AD164" i="73"/>
  <c r="AD163" i="73"/>
  <c r="AD162" i="73"/>
  <c r="AD161" i="73"/>
  <c r="AD160" i="73"/>
  <c r="AD159" i="73"/>
  <c r="AD158" i="73"/>
  <c r="AD157" i="73"/>
  <c r="AD156" i="73"/>
  <c r="AD155" i="73"/>
  <c r="AD154" i="73"/>
  <c r="AD153" i="73"/>
  <c r="AD152" i="73"/>
  <c r="AD151" i="73"/>
  <c r="AD150" i="73"/>
  <c r="AD149" i="73"/>
  <c r="AD148" i="73"/>
  <c r="AD147" i="73"/>
  <c r="AD146" i="73"/>
  <c r="AD145" i="73"/>
  <c r="AD144" i="73"/>
  <c r="AD143" i="73"/>
  <c r="AD142" i="73"/>
  <c r="AD141" i="73"/>
  <c r="AD140" i="73"/>
  <c r="AD139" i="73"/>
  <c r="AD138" i="73"/>
  <c r="AD137" i="73"/>
  <c r="AD136" i="73"/>
  <c r="AD135" i="73"/>
  <c r="AD134" i="73"/>
  <c r="AD133" i="73"/>
  <c r="AD132" i="73"/>
  <c r="AD131" i="73"/>
  <c r="AD130" i="73"/>
  <c r="AD129" i="73"/>
  <c r="AD128" i="73"/>
  <c r="AD127" i="73"/>
  <c r="AD126" i="73"/>
  <c r="AD125" i="73"/>
  <c r="AD124" i="73"/>
  <c r="AD123" i="73"/>
  <c r="AD122" i="73"/>
  <c r="AD121" i="73"/>
  <c r="AD120" i="73"/>
  <c r="AD119" i="73"/>
  <c r="AD118" i="73"/>
  <c r="AD117" i="73"/>
  <c r="AD116" i="73"/>
  <c r="AD115" i="73"/>
  <c r="AD114" i="73"/>
  <c r="AD113" i="73"/>
  <c r="AD112" i="73"/>
  <c r="AD111" i="73"/>
  <c r="AD110" i="73"/>
  <c r="AD109" i="73"/>
  <c r="AD108" i="73"/>
  <c r="AD107" i="73"/>
  <c r="AD106" i="73"/>
  <c r="AD105" i="73"/>
  <c r="AD104" i="73"/>
  <c r="AD103" i="73"/>
  <c r="AD102" i="73"/>
  <c r="AD101" i="73"/>
  <c r="AD100" i="73"/>
  <c r="AD99" i="73"/>
  <c r="AD98" i="73"/>
  <c r="AD97" i="73"/>
  <c r="AD96" i="73"/>
  <c r="AD95" i="73"/>
  <c r="AD94" i="73"/>
  <c r="AD93" i="73"/>
  <c r="AD92" i="73"/>
  <c r="AD91" i="73"/>
  <c r="AD90" i="73"/>
  <c r="AD89" i="73"/>
  <c r="AD88" i="73"/>
  <c r="AD87" i="73"/>
  <c r="AD86" i="73"/>
  <c r="AD85" i="73"/>
  <c r="AD84" i="73"/>
  <c r="AD83" i="73"/>
  <c r="AD82" i="73"/>
  <c r="AD81" i="73"/>
  <c r="AD80" i="73"/>
  <c r="AD79" i="73"/>
  <c r="AD78" i="73"/>
  <c r="AD77" i="73"/>
  <c r="AD76" i="73"/>
  <c r="AD75" i="73"/>
  <c r="AD74" i="73"/>
  <c r="AD73" i="73"/>
  <c r="AD72" i="73"/>
  <c r="AD71" i="73"/>
  <c r="AD70" i="73"/>
  <c r="AD69" i="73"/>
  <c r="AD68" i="73"/>
  <c r="AD67" i="73"/>
  <c r="AD66" i="73"/>
  <c r="AD65" i="73"/>
  <c r="AD64" i="73"/>
  <c r="AD63" i="73"/>
  <c r="AD62" i="73"/>
  <c r="AD61" i="73"/>
  <c r="AD60" i="73"/>
  <c r="AD59" i="73"/>
  <c r="AD58" i="73"/>
  <c r="AD57" i="73"/>
  <c r="AD56" i="73"/>
  <c r="AD55" i="73"/>
  <c r="AD54" i="73"/>
  <c r="AD53" i="73"/>
  <c r="AD52" i="73"/>
  <c r="AD51" i="73"/>
  <c r="AD50" i="73"/>
  <c r="AD49" i="73"/>
  <c r="AD48" i="73"/>
  <c r="AD47" i="73"/>
  <c r="AD46" i="73"/>
  <c r="AD45" i="73"/>
  <c r="AD44" i="73"/>
  <c r="AD43" i="73"/>
  <c r="AD42" i="73"/>
  <c r="AD41" i="73"/>
  <c r="AD40" i="73"/>
  <c r="AD39" i="73"/>
  <c r="AD38" i="73"/>
  <c r="AD37" i="73"/>
  <c r="AD36" i="73"/>
  <c r="AD35" i="73"/>
  <c r="B114" i="73"/>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B154" i="73" s="1"/>
  <c r="B155" i="73" s="1"/>
  <c r="B156" i="73" s="1"/>
  <c r="B157" i="73" s="1"/>
  <c r="B158" i="73" s="1"/>
  <c r="B159" i="73" s="1"/>
  <c r="B160" i="73" s="1"/>
  <c r="B161" i="73" s="1"/>
  <c r="B162" i="73" s="1"/>
  <c r="B163" i="73" s="1"/>
  <c r="B164" i="73" s="1"/>
  <c r="B165" i="73" s="1"/>
  <c r="B166" i="73" s="1"/>
  <c r="B167" i="73" s="1"/>
  <c r="B168" i="73" s="1"/>
  <c r="B169" i="73" s="1"/>
  <c r="B170" i="73" s="1"/>
  <c r="B171" i="73" s="1"/>
  <c r="B172" i="73" s="1"/>
  <c r="B173" i="73" s="1"/>
  <c r="B174" i="73" s="1"/>
  <c r="B175" i="73" s="1"/>
  <c r="B176" i="73" s="1"/>
  <c r="B177" i="73" s="1"/>
  <c r="B178" i="73" s="1"/>
  <c r="B179" i="73" s="1"/>
  <c r="B180" i="73" s="1"/>
  <c r="B181" i="73" s="1"/>
  <c r="B182" i="73" s="1"/>
  <c r="B183" i="73" s="1"/>
  <c r="B184" i="73" s="1"/>
  <c r="B185" i="73" s="1"/>
  <c r="B186" i="73" s="1"/>
  <c r="B187" i="73" s="1"/>
  <c r="B188" i="73" s="1"/>
  <c r="B189" i="73" s="1"/>
  <c r="B190" i="73" s="1"/>
  <c r="B191" i="73" s="1"/>
  <c r="B192" i="73" s="1"/>
  <c r="B193" i="73" s="1"/>
  <c r="B194" i="73" s="1"/>
  <c r="B195" i="73" s="1"/>
  <c r="B196" i="73" s="1"/>
  <c r="B197" i="73" s="1"/>
  <c r="B198" i="73" s="1"/>
  <c r="B199" i="73" s="1"/>
  <c r="B200" i="73" s="1"/>
  <c r="B201" i="73" s="1"/>
  <c r="B202" i="73" s="1"/>
  <c r="B203" i="73" s="1"/>
  <c r="B204" i="73" s="1"/>
  <c r="B205" i="73" s="1"/>
  <c r="B206" i="73" s="1"/>
  <c r="B207" i="73" s="1"/>
  <c r="B208" i="73" s="1"/>
  <c r="B209" i="73" s="1"/>
  <c r="B210" i="73" s="1"/>
  <c r="B211" i="73" s="1"/>
  <c r="B212" i="73" s="1"/>
  <c r="B213" i="73" s="1"/>
  <c r="B214" i="73" s="1"/>
  <c r="B215" i="73" s="1"/>
  <c r="B216" i="73" s="1"/>
  <c r="B217" i="73" s="1"/>
  <c r="B218" i="73" s="1"/>
  <c r="B219" i="73" s="1"/>
  <c r="B220" i="73" s="1"/>
  <c r="B221" i="73" s="1"/>
  <c r="B222" i="73" s="1"/>
  <c r="B223" i="73" s="1"/>
  <c r="B224" i="73" s="1"/>
  <c r="B225" i="73" s="1"/>
  <c r="B226" i="73" s="1"/>
  <c r="B227" i="73" s="1"/>
  <c r="B228" i="73" s="1"/>
  <c r="B229" i="73" s="1"/>
  <c r="B230" i="73" s="1"/>
  <c r="B231" i="73" s="1"/>
  <c r="B232" i="73" s="1"/>
  <c r="B233" i="73" s="1"/>
  <c r="B234" i="73" s="1"/>
  <c r="B235" i="73" s="1"/>
  <c r="B236" i="73" s="1"/>
  <c r="B237" i="73" s="1"/>
  <c r="B238" i="73" s="1"/>
  <c r="B239" i="73" s="1"/>
  <c r="B240" i="73" s="1"/>
  <c r="B241" i="73" s="1"/>
  <c r="B242" i="73" s="1"/>
  <c r="B243" i="73" s="1"/>
  <c r="B244" i="73" s="1"/>
  <c r="B245" i="73" s="1"/>
  <c r="B246" i="73" s="1"/>
  <c r="B247" i="73" s="1"/>
  <c r="B248" i="73" s="1"/>
  <c r="B249" i="73" s="1"/>
  <c r="B250" i="73" s="1"/>
  <c r="B251" i="73" s="1"/>
  <c r="B252" i="73" s="1"/>
  <c r="B253" i="73" s="1"/>
  <c r="B254" i="73" s="1"/>
  <c r="B255" i="73" s="1"/>
  <c r="B256" i="73" s="1"/>
  <c r="B257" i="73" s="1"/>
  <c r="B258" i="73" s="1"/>
  <c r="B259" i="73" s="1"/>
  <c r="B260" i="73" s="1"/>
  <c r="B261" i="73" s="1"/>
  <c r="B262" i="73" s="1"/>
  <c r="B263" i="73" s="1"/>
  <c r="B264" i="73" s="1"/>
  <c r="B265" i="73" s="1"/>
  <c r="B266" i="73" s="1"/>
  <c r="B267" i="73" s="1"/>
  <c r="B268" i="73" s="1"/>
  <c r="B269" i="73" s="1"/>
  <c r="B270" i="73" s="1"/>
  <c r="B271" i="73" s="1"/>
  <c r="B272" i="73" s="1"/>
  <c r="B273" i="73" s="1"/>
  <c r="B274" i="73" s="1"/>
  <c r="B275" i="73" s="1"/>
  <c r="B276" i="73" s="1"/>
  <c r="B277" i="73" s="1"/>
  <c r="B278" i="73" s="1"/>
  <c r="B279" i="73" s="1"/>
  <c r="B280" i="73" s="1"/>
  <c r="B281" i="73" s="1"/>
  <c r="B282" i="73" s="1"/>
  <c r="B283" i="73" s="1"/>
  <c r="B284" i="73" s="1"/>
  <c r="B285" i="73" s="1"/>
  <c r="B286" i="73" s="1"/>
  <c r="B287" i="73" s="1"/>
  <c r="B288" i="73" s="1"/>
  <c r="B289" i="73" s="1"/>
  <c r="B290" i="73" s="1"/>
  <c r="B291" i="73" s="1"/>
  <c r="B292" i="73" s="1"/>
  <c r="B293" i="73" s="1"/>
  <c r="B294" i="73" s="1"/>
  <c r="B295" i="73" s="1"/>
  <c r="B296" i="73" s="1"/>
  <c r="B297" i="73" s="1"/>
  <c r="B298" i="73" s="1"/>
  <c r="B299" i="73" s="1"/>
  <c r="B300" i="73" s="1"/>
  <c r="B301" i="73" s="1"/>
  <c r="B302" i="73" s="1"/>
  <c r="B303" i="73" s="1"/>
  <c r="B304" i="73" s="1"/>
  <c r="B305" i="73" s="1"/>
  <c r="B306" i="73" s="1"/>
  <c r="B307" i="73" s="1"/>
  <c r="B308" i="73" s="1"/>
  <c r="B309" i="73" s="1"/>
  <c r="B310" i="73" s="1"/>
  <c r="B311" i="73" s="1"/>
  <c r="B312" i="73" s="1"/>
  <c r="B313" i="73" s="1"/>
  <c r="B314" i="73" s="1"/>
  <c r="B315" i="73" s="1"/>
  <c r="B316" i="73" s="1"/>
  <c r="B317" i="73" s="1"/>
  <c r="B318" i="73" s="1"/>
  <c r="B319" i="73" s="1"/>
  <c r="B320" i="73" s="1"/>
  <c r="B321" i="73" s="1"/>
  <c r="B322" i="73" s="1"/>
  <c r="B323" i="73" s="1"/>
  <c r="B324" i="73" s="1"/>
  <c r="B325" i="73" s="1"/>
  <c r="B326" i="73" s="1"/>
  <c r="B327" i="73" s="1"/>
  <c r="B328" i="73" s="1"/>
  <c r="B329" i="73" s="1"/>
  <c r="B330" i="73" s="1"/>
  <c r="B331" i="73" s="1"/>
  <c r="B332" i="73" s="1"/>
  <c r="B333" i="73" s="1"/>
  <c r="B334" i="73" s="1"/>
  <c r="B335" i="73" s="1"/>
  <c r="B336" i="73" s="1"/>
  <c r="B337" i="73" s="1"/>
  <c r="B338" i="73" s="1"/>
  <c r="B339" i="73" s="1"/>
  <c r="B340" i="73" s="1"/>
  <c r="B341" i="73" s="1"/>
  <c r="B342" i="73" s="1"/>
  <c r="B343" i="73" s="1"/>
  <c r="B344" i="73" s="1"/>
  <c r="B345" i="73" s="1"/>
  <c r="B346" i="73" s="1"/>
  <c r="B347" i="73" s="1"/>
  <c r="B348" i="73" s="1"/>
  <c r="B349" i="73" s="1"/>
  <c r="B350" i="73" s="1"/>
  <c r="B351" i="73" s="1"/>
  <c r="B352" i="73" s="1"/>
  <c r="B353" i="73" s="1"/>
  <c r="B354" i="73" s="1"/>
  <c r="B355" i="73" s="1"/>
  <c r="B356" i="73" s="1"/>
  <c r="B357" i="73" s="1"/>
  <c r="B358" i="73" s="1"/>
  <c r="B359" i="73" s="1"/>
  <c r="B360" i="73" s="1"/>
  <c r="B361" i="73" s="1"/>
  <c r="B362" i="73" s="1"/>
  <c r="B363" i="73" s="1"/>
  <c r="B364" i="73" s="1"/>
  <c r="B365" i="73" s="1"/>
  <c r="B366" i="73" s="1"/>
  <c r="B367" i="73" s="1"/>
  <c r="B368" i="73" s="1"/>
  <c r="B369" i="73" s="1"/>
  <c r="B370" i="73" s="1"/>
  <c r="B371" i="73" s="1"/>
  <c r="B372" i="73" s="1"/>
  <c r="B373" i="73" s="1"/>
  <c r="B374" i="73" s="1"/>
  <c r="B375" i="73" s="1"/>
  <c r="B376" i="73" s="1"/>
  <c r="B377" i="73" s="1"/>
  <c r="B378" i="73" s="1"/>
  <c r="B379" i="73" s="1"/>
  <c r="B380" i="73" s="1"/>
  <c r="B381" i="73" s="1"/>
  <c r="B382" i="73" s="1"/>
  <c r="B383" i="73" s="1"/>
  <c r="B384" i="73" s="1"/>
  <c r="B385" i="73" s="1"/>
  <c r="B386" i="73" s="1"/>
  <c r="B387" i="73" s="1"/>
  <c r="B388" i="73" s="1"/>
  <c r="B389" i="73" s="1"/>
  <c r="B390" i="73" s="1"/>
  <c r="B391" i="73" s="1"/>
  <c r="B392" i="73" s="1"/>
  <c r="B393" i="73" s="1"/>
  <c r="B394" i="73" s="1"/>
  <c r="B395" i="73" s="1"/>
  <c r="B396" i="73" s="1"/>
  <c r="B397" i="73" s="1"/>
  <c r="B398" i="73" s="1"/>
  <c r="B399" i="73" s="1"/>
  <c r="B400" i="73" s="1"/>
  <c r="B401" i="73" s="1"/>
  <c r="B402" i="73" s="1"/>
  <c r="B403" i="73" s="1"/>
  <c r="B404" i="73" s="1"/>
  <c r="B405" i="73" s="1"/>
  <c r="B406" i="73" s="1"/>
  <c r="B407" i="73" s="1"/>
  <c r="B408" i="73" s="1"/>
  <c r="B409" i="73" s="1"/>
  <c r="B410" i="73" s="1"/>
  <c r="B411" i="73" s="1"/>
  <c r="B412" i="73" s="1"/>
  <c r="B413" i="73" s="1"/>
  <c r="B414" i="73" s="1"/>
  <c r="B415" i="73" s="1"/>
  <c r="B416" i="73" s="1"/>
  <c r="B417" i="73" s="1"/>
  <c r="B418" i="73" s="1"/>
  <c r="B419" i="73" s="1"/>
  <c r="B420" i="73" s="1"/>
  <c r="B421" i="73" s="1"/>
  <c r="B422" i="73" s="1"/>
  <c r="B423" i="73" s="1"/>
  <c r="B424" i="73" s="1"/>
  <c r="B425" i="73" s="1"/>
  <c r="B426" i="73" s="1"/>
  <c r="B427" i="73" s="1"/>
  <c r="B428" i="73" s="1"/>
  <c r="B429" i="73" s="1"/>
  <c r="B430" i="73" s="1"/>
  <c r="B431" i="73" s="1"/>
  <c r="B432" i="73" s="1"/>
  <c r="B433" i="73" s="1"/>
  <c r="B434" i="73" s="1"/>
  <c r="B435" i="73" s="1"/>
  <c r="B436" i="73" s="1"/>
  <c r="B437" i="73" s="1"/>
  <c r="B438" i="73" s="1"/>
  <c r="B439" i="73" s="1"/>
  <c r="B440" i="73" s="1"/>
  <c r="B441" i="73" s="1"/>
  <c r="B442" i="73" s="1"/>
  <c r="B443" i="73" s="1"/>
  <c r="B444" i="73" s="1"/>
  <c r="B445" i="73" s="1"/>
  <c r="B446" i="73" s="1"/>
  <c r="B447" i="73" s="1"/>
  <c r="B448" i="73" s="1"/>
  <c r="B449" i="73" s="1"/>
  <c r="B450" i="73" s="1"/>
  <c r="B451" i="73" s="1"/>
  <c r="B452" i="73" s="1"/>
  <c r="B453" i="73" s="1"/>
  <c r="B454" i="73" s="1"/>
  <c r="B455" i="73" s="1"/>
  <c r="B456" i="73" s="1"/>
  <c r="B457" i="73" s="1"/>
  <c r="B458" i="73" s="1"/>
  <c r="B459" i="73" s="1"/>
  <c r="B460" i="73" s="1"/>
  <c r="B461" i="73" s="1"/>
  <c r="B462" i="73" s="1"/>
  <c r="B463" i="73" s="1"/>
  <c r="B464" i="73" s="1"/>
  <c r="B465" i="73" s="1"/>
  <c r="B466" i="73" s="1"/>
  <c r="B467" i="73" s="1"/>
  <c r="B468" i="73" s="1"/>
  <c r="B469" i="73" s="1"/>
  <c r="B470" i="73" s="1"/>
  <c r="B471" i="73" s="1"/>
  <c r="B472" i="73" s="1"/>
  <c r="B473" i="73" s="1"/>
  <c r="B474" i="73" s="1"/>
  <c r="B475" i="73" s="1"/>
  <c r="B476" i="73" s="1"/>
  <c r="B477" i="73" s="1"/>
  <c r="B478" i="73" s="1"/>
  <c r="B479" i="73" s="1"/>
  <c r="B480" i="73" s="1"/>
  <c r="B481" i="73" s="1"/>
  <c r="B482" i="73" s="1"/>
  <c r="B483" i="73" s="1"/>
  <c r="B484" i="73" s="1"/>
  <c r="B485" i="73" s="1"/>
  <c r="B486" i="73" s="1"/>
  <c r="B487" i="73" s="1"/>
  <c r="B488" i="73" s="1"/>
  <c r="B489" i="73" s="1"/>
  <c r="B490" i="73" s="1"/>
  <c r="B491" i="73" s="1"/>
  <c r="B492" i="73" s="1"/>
  <c r="B493" i="73" s="1"/>
  <c r="B494" i="73" s="1"/>
  <c r="B495" i="73" s="1"/>
  <c r="B496" i="73" s="1"/>
  <c r="B497" i="73" s="1"/>
  <c r="B498" i="73" s="1"/>
  <c r="B499" i="73" s="1"/>
  <c r="B500" i="73" s="1"/>
  <c r="B501" i="73" s="1"/>
  <c r="B502" i="73" s="1"/>
  <c r="B503" i="73" s="1"/>
  <c r="B504" i="73" s="1"/>
  <c r="B505" i="73" s="1"/>
  <c r="B506" i="73" s="1"/>
  <c r="B507" i="73" s="1"/>
  <c r="B508" i="73" s="1"/>
  <c r="B509" i="73" s="1"/>
  <c r="B510" i="73" s="1"/>
  <c r="B511" i="73" s="1"/>
  <c r="B512" i="73" s="1"/>
  <c r="B513" i="73" s="1"/>
  <c r="B514" i="73" s="1"/>
  <c r="B515" i="73" s="1"/>
  <c r="B516" i="73" s="1"/>
  <c r="B517" i="73" s="1"/>
  <c r="B518" i="73" s="1"/>
  <c r="B519" i="73" s="1"/>
  <c r="B520" i="73" s="1"/>
  <c r="B521" i="73" s="1"/>
  <c r="B522" i="73" s="1"/>
  <c r="B523" i="73" s="1"/>
  <c r="B524" i="73" s="1"/>
  <c r="B525" i="73" s="1"/>
  <c r="B526" i="73" s="1"/>
  <c r="B527" i="73" s="1"/>
  <c r="B528" i="73" s="1"/>
  <c r="B529" i="73" s="1"/>
  <c r="B530" i="73" s="1"/>
  <c r="B531" i="73" s="1"/>
  <c r="B532" i="73" s="1"/>
  <c r="B533" i="73" s="1"/>
  <c r="B534" i="73" s="1"/>
  <c r="B535" i="73" s="1"/>
  <c r="B536" i="73" s="1"/>
  <c r="B537" i="73" s="1"/>
  <c r="B538" i="73" s="1"/>
  <c r="B539" i="73" s="1"/>
  <c r="B540" i="73" s="1"/>
  <c r="B541" i="73" s="1"/>
  <c r="B542" i="73" s="1"/>
  <c r="B543" i="73" s="1"/>
  <c r="B544" i="73" s="1"/>
  <c r="B545" i="73" s="1"/>
  <c r="B546" i="73" s="1"/>
  <c r="B547" i="73" s="1"/>
  <c r="B548" i="73" s="1"/>
  <c r="B549" i="73" s="1"/>
  <c r="B550" i="73" s="1"/>
  <c r="B551" i="73" s="1"/>
  <c r="B552" i="73" s="1"/>
  <c r="B553" i="73" s="1"/>
  <c r="B554" i="73" s="1"/>
  <c r="B555" i="73" s="1"/>
  <c r="B556" i="73" s="1"/>
  <c r="B557" i="73" s="1"/>
  <c r="B558" i="73" s="1"/>
  <c r="B559" i="73" s="1"/>
  <c r="B560" i="73" s="1"/>
  <c r="B561" i="73" s="1"/>
  <c r="B562" i="73" s="1"/>
  <c r="B563" i="73" s="1"/>
  <c r="B564" i="73" s="1"/>
  <c r="B565" i="73" s="1"/>
  <c r="B566" i="73" s="1"/>
  <c r="B567" i="73" s="1"/>
  <c r="B568" i="73" s="1"/>
  <c r="B569" i="73" s="1"/>
  <c r="B570" i="73" s="1"/>
  <c r="B571" i="73" s="1"/>
  <c r="B572" i="73" s="1"/>
  <c r="B573" i="73" s="1"/>
  <c r="B574" i="73" s="1"/>
  <c r="B575" i="73" s="1"/>
  <c r="B576" i="73" s="1"/>
  <c r="B577" i="73" s="1"/>
  <c r="B578" i="73" s="1"/>
  <c r="B579" i="73" s="1"/>
  <c r="B580" i="73" s="1"/>
  <c r="B581" i="73" s="1"/>
  <c r="B582" i="73" s="1"/>
  <c r="B583" i="73" s="1"/>
  <c r="B584" i="73" s="1"/>
  <c r="B585" i="73" s="1"/>
  <c r="B586" i="73" s="1"/>
  <c r="B587" i="73" s="1"/>
  <c r="B588" i="73" s="1"/>
  <c r="B589" i="73" s="1"/>
  <c r="B590" i="73" s="1"/>
  <c r="B591" i="73" s="1"/>
  <c r="B592" i="73" s="1"/>
  <c r="B593" i="73" s="1"/>
  <c r="B594" i="73" s="1"/>
  <c r="B595" i="73" s="1"/>
  <c r="B596" i="73" s="1"/>
  <c r="B597" i="73" s="1"/>
  <c r="B598" i="73" s="1"/>
  <c r="B599" i="73" s="1"/>
  <c r="B600" i="73" s="1"/>
  <c r="B601" i="73" s="1"/>
  <c r="B602" i="73" s="1"/>
  <c r="B603" i="73" s="1"/>
  <c r="B604" i="73" s="1"/>
  <c r="B605" i="73" s="1"/>
  <c r="B606" i="73" s="1"/>
  <c r="B607" i="73" s="1"/>
  <c r="B608" i="73" s="1"/>
  <c r="B609" i="73" s="1"/>
  <c r="B610" i="73" s="1"/>
  <c r="B611" i="73" s="1"/>
  <c r="B612" i="73" s="1"/>
  <c r="B613" i="73" s="1"/>
  <c r="B614" i="73" s="1"/>
  <c r="B615" i="73" s="1"/>
  <c r="B616" i="73" s="1"/>
  <c r="B617" i="73" s="1"/>
  <c r="B618" i="73" s="1"/>
  <c r="B619" i="73" s="1"/>
  <c r="B620" i="73" s="1"/>
  <c r="B621" i="73" s="1"/>
  <c r="B622" i="73" s="1"/>
  <c r="B623" i="73" s="1"/>
  <c r="B624" i="73" s="1"/>
  <c r="B625" i="73" s="1"/>
  <c r="B626" i="73" s="1"/>
  <c r="B627" i="73" s="1"/>
  <c r="B628" i="73" s="1"/>
  <c r="B629" i="73" s="1"/>
  <c r="B630" i="73" s="1"/>
  <c r="B631" i="73" s="1"/>
  <c r="B632" i="73" s="1"/>
  <c r="B633" i="73" s="1"/>
  <c r="B634" i="73" s="1"/>
  <c r="B635" i="73" s="1"/>
  <c r="B636" i="73" s="1"/>
  <c r="B637" i="73" s="1"/>
  <c r="B638" i="73" s="1"/>
  <c r="B639" i="73" s="1"/>
  <c r="B640" i="73" s="1"/>
  <c r="B641" i="73" s="1"/>
  <c r="B642" i="73" s="1"/>
  <c r="B643" i="73" s="1"/>
  <c r="B644" i="73" s="1"/>
  <c r="B645" i="73" s="1"/>
  <c r="B646" i="73" s="1"/>
  <c r="B647" i="73" s="1"/>
  <c r="B648" i="73" s="1"/>
  <c r="B649" i="73" s="1"/>
  <c r="B650" i="73" s="1"/>
  <c r="B651" i="73" s="1"/>
  <c r="B652" i="73" s="1"/>
  <c r="B653" i="73" s="1"/>
  <c r="B654" i="73" s="1"/>
  <c r="B655" i="73" s="1"/>
  <c r="B656" i="73" s="1"/>
  <c r="B657" i="73" s="1"/>
  <c r="B658" i="73" s="1"/>
  <c r="B659" i="73" s="1"/>
  <c r="B660" i="73" s="1"/>
  <c r="B661" i="73" s="1"/>
  <c r="B662" i="73" s="1"/>
  <c r="B663" i="73" s="1"/>
  <c r="B664" i="73" s="1"/>
  <c r="B665" i="73" s="1"/>
  <c r="B666" i="73" s="1"/>
  <c r="B667" i="73" s="1"/>
  <c r="B668" i="73" s="1"/>
  <c r="B669" i="73" s="1"/>
  <c r="B670" i="73" s="1"/>
  <c r="B671" i="73" s="1"/>
  <c r="B672" i="73" s="1"/>
  <c r="B673" i="73" s="1"/>
  <c r="B674" i="73" s="1"/>
  <c r="B675" i="73" s="1"/>
  <c r="B676" i="73" s="1"/>
  <c r="B677" i="73" s="1"/>
  <c r="B678" i="73" s="1"/>
  <c r="B679" i="73" s="1"/>
  <c r="B680" i="73" s="1"/>
  <c r="B681" i="73" s="1"/>
  <c r="B682" i="73" s="1"/>
  <c r="B683" i="73" s="1"/>
  <c r="B684" i="73" s="1"/>
  <c r="B685" i="73" s="1"/>
  <c r="B686" i="73" s="1"/>
  <c r="B687" i="73" s="1"/>
  <c r="B688" i="73" s="1"/>
  <c r="B689" i="73" s="1"/>
  <c r="B690" i="73" s="1"/>
  <c r="B691" i="73" s="1"/>
  <c r="B692" i="73" s="1"/>
  <c r="B693" i="73" s="1"/>
  <c r="B694" i="73" s="1"/>
  <c r="B695" i="73" s="1"/>
  <c r="B696" i="73" s="1"/>
  <c r="B697" i="73" s="1"/>
  <c r="B698" i="73" s="1"/>
  <c r="B699" i="73" s="1"/>
  <c r="B700" i="73" s="1"/>
  <c r="B701" i="73" s="1"/>
  <c r="B702" i="73" s="1"/>
  <c r="B703" i="73" s="1"/>
  <c r="B704" i="73" s="1"/>
  <c r="B705" i="73" s="1"/>
  <c r="B706" i="73" s="1"/>
  <c r="B707" i="73" s="1"/>
  <c r="B708" i="73" s="1"/>
  <c r="B709" i="73" s="1"/>
  <c r="B710" i="73" s="1"/>
  <c r="B711" i="73" s="1"/>
  <c r="B712" i="73" s="1"/>
  <c r="B713" i="73" s="1"/>
  <c r="B714" i="73" s="1"/>
  <c r="B715" i="73" s="1"/>
  <c r="B716" i="73" s="1"/>
  <c r="B717" i="73" s="1"/>
  <c r="B718" i="73" s="1"/>
  <c r="B719" i="73" s="1"/>
  <c r="B720" i="73" s="1"/>
  <c r="B721" i="73" s="1"/>
  <c r="B722" i="73" s="1"/>
  <c r="B723" i="73" s="1"/>
  <c r="B724" i="73" s="1"/>
  <c r="B725" i="73" s="1"/>
  <c r="B726" i="73" s="1"/>
  <c r="B727" i="73" s="1"/>
  <c r="B728" i="73" s="1"/>
  <c r="B729" i="73" s="1"/>
  <c r="B730" i="73" s="1"/>
  <c r="B731" i="73" s="1"/>
  <c r="B732" i="73" s="1"/>
  <c r="B733" i="73" s="1"/>
  <c r="B734" i="73" s="1"/>
  <c r="B735" i="73" s="1"/>
  <c r="B736" i="73" s="1"/>
  <c r="B737" i="73" s="1"/>
  <c r="B738" i="73" s="1"/>
  <c r="B739" i="73" s="1"/>
  <c r="B740" i="73" s="1"/>
  <c r="B741" i="73" s="1"/>
  <c r="B742" i="73" s="1"/>
  <c r="B743" i="73" s="1"/>
  <c r="B744" i="73" s="1"/>
  <c r="B745" i="73" s="1"/>
  <c r="B746" i="73" s="1"/>
  <c r="B747" i="73" s="1"/>
  <c r="B748" i="73" s="1"/>
  <c r="B749" i="73" s="1"/>
  <c r="B750" i="73" s="1"/>
  <c r="B751" i="73" s="1"/>
  <c r="B752" i="73" s="1"/>
  <c r="B753" i="73" s="1"/>
  <c r="B754" i="73" s="1"/>
  <c r="B755" i="73" s="1"/>
  <c r="B756" i="73" s="1"/>
  <c r="B757" i="73" s="1"/>
  <c r="B758" i="73" s="1"/>
  <c r="B759" i="73" s="1"/>
  <c r="B760" i="73" s="1"/>
  <c r="B761" i="73" s="1"/>
  <c r="B762" i="73" s="1"/>
  <c r="B763" i="73" s="1"/>
  <c r="B764" i="73" s="1"/>
  <c r="B765" i="73" s="1"/>
  <c r="B766" i="73" s="1"/>
  <c r="B767" i="73" s="1"/>
  <c r="B768" i="73" s="1"/>
  <c r="B769" i="73" s="1"/>
  <c r="B770" i="73" s="1"/>
  <c r="B771" i="73" s="1"/>
  <c r="B772" i="73" s="1"/>
  <c r="B773" i="73" s="1"/>
  <c r="B774" i="73" s="1"/>
  <c r="B775" i="73" s="1"/>
  <c r="B776" i="73" s="1"/>
  <c r="B777" i="73" s="1"/>
  <c r="B778" i="73" s="1"/>
  <c r="B779" i="73" s="1"/>
  <c r="B780" i="73" s="1"/>
  <c r="B781" i="73" s="1"/>
  <c r="B782" i="73" s="1"/>
  <c r="B783" i="73" s="1"/>
  <c r="B784" i="73" s="1"/>
  <c r="B785" i="73" s="1"/>
  <c r="B786" i="73" s="1"/>
  <c r="B787" i="73" s="1"/>
  <c r="B788" i="73" s="1"/>
  <c r="B789" i="73" s="1"/>
  <c r="B790" i="73" s="1"/>
  <c r="B791" i="73" s="1"/>
  <c r="B792" i="73" s="1"/>
  <c r="B793" i="73" s="1"/>
  <c r="B794" i="73" s="1"/>
  <c r="B795" i="73" s="1"/>
  <c r="B796" i="73" s="1"/>
  <c r="B797" i="73" s="1"/>
  <c r="B798" i="73" s="1"/>
  <c r="B799" i="73" s="1"/>
  <c r="B800" i="73" s="1"/>
  <c r="B801" i="73" s="1"/>
  <c r="B802" i="73" s="1"/>
  <c r="B803" i="73" s="1"/>
  <c r="B804" i="73" s="1"/>
  <c r="B805" i="73" s="1"/>
  <c r="B806" i="73" s="1"/>
  <c r="B807" i="73" s="1"/>
  <c r="B808" i="73" s="1"/>
  <c r="B809" i="73" s="1"/>
  <c r="B810" i="73" s="1"/>
  <c r="B811" i="73" s="1"/>
  <c r="B812" i="73" s="1"/>
  <c r="B813" i="73" s="1"/>
  <c r="B814" i="73" s="1"/>
  <c r="B815" i="73" s="1"/>
  <c r="B816" i="73" s="1"/>
  <c r="B817" i="73" s="1"/>
  <c r="B818" i="73" s="1"/>
  <c r="B819" i="73" s="1"/>
  <c r="B820" i="73" s="1"/>
  <c r="B821" i="73" s="1"/>
  <c r="B822" i="73" s="1"/>
  <c r="B823" i="73" s="1"/>
  <c r="B824" i="73" s="1"/>
  <c r="B825" i="73" s="1"/>
  <c r="B826" i="73" s="1"/>
  <c r="B827" i="73" s="1"/>
  <c r="B828" i="73" s="1"/>
  <c r="B829" i="73" s="1"/>
  <c r="B830" i="73" s="1"/>
  <c r="B831" i="73" s="1"/>
  <c r="B832" i="73" s="1"/>
  <c r="B833" i="73" s="1"/>
  <c r="B834" i="73" s="1"/>
  <c r="B835" i="73" s="1"/>
  <c r="B836" i="73" s="1"/>
  <c r="B837" i="73" s="1"/>
  <c r="B838" i="73" s="1"/>
  <c r="B839" i="73" s="1"/>
  <c r="B840" i="73" s="1"/>
  <c r="B841" i="73" s="1"/>
  <c r="B842" i="73" s="1"/>
  <c r="B843" i="73" s="1"/>
  <c r="B844" i="73" s="1"/>
  <c r="B845" i="73" s="1"/>
  <c r="B846" i="73" s="1"/>
  <c r="B847" i="73" s="1"/>
  <c r="B848" i="73" s="1"/>
  <c r="B849" i="73" s="1"/>
  <c r="B850" i="73" s="1"/>
  <c r="B851" i="73" s="1"/>
  <c r="B852" i="73" s="1"/>
  <c r="B853" i="73" s="1"/>
  <c r="B854" i="73" s="1"/>
  <c r="B855" i="73" s="1"/>
  <c r="B856" i="73" s="1"/>
  <c r="B857" i="73" s="1"/>
  <c r="B858" i="73" s="1"/>
  <c r="B859" i="73" s="1"/>
  <c r="B860" i="73" s="1"/>
  <c r="B861" i="73" s="1"/>
  <c r="B862" i="73" s="1"/>
  <c r="B863" i="73" s="1"/>
  <c r="B864" i="73" s="1"/>
  <c r="B865" i="73" s="1"/>
  <c r="B866" i="73" s="1"/>
  <c r="B867" i="73" s="1"/>
  <c r="B868" i="73" s="1"/>
  <c r="B869" i="73" s="1"/>
  <c r="B870" i="73" s="1"/>
  <c r="B871" i="73" s="1"/>
  <c r="B872" i="73" s="1"/>
  <c r="B873" i="73" s="1"/>
  <c r="B874" i="73" s="1"/>
  <c r="B875" i="73" s="1"/>
  <c r="B876" i="73" s="1"/>
  <c r="B877" i="73" s="1"/>
  <c r="B878" i="73" s="1"/>
  <c r="B879" i="73" s="1"/>
  <c r="B880" i="73" s="1"/>
  <c r="B881" i="73" s="1"/>
  <c r="B882" i="73" s="1"/>
  <c r="B883" i="73" s="1"/>
  <c r="B884" i="73" s="1"/>
  <c r="B885" i="73" s="1"/>
  <c r="B886" i="73" s="1"/>
  <c r="B887" i="73" s="1"/>
  <c r="B888" i="73" s="1"/>
  <c r="B889" i="73" s="1"/>
  <c r="B890" i="73" s="1"/>
  <c r="B891" i="73" s="1"/>
  <c r="B892" i="73" s="1"/>
  <c r="B893" i="73" s="1"/>
  <c r="B894" i="73" s="1"/>
  <c r="B895" i="73" s="1"/>
  <c r="B896" i="73" s="1"/>
  <c r="B897" i="73" s="1"/>
  <c r="B898" i="73" s="1"/>
  <c r="B899" i="73" s="1"/>
  <c r="B900" i="73" s="1"/>
  <c r="B901" i="73" s="1"/>
  <c r="B902" i="73" s="1"/>
  <c r="B903" i="73" s="1"/>
  <c r="B904" i="73" s="1"/>
  <c r="B905" i="73" s="1"/>
  <c r="B906" i="73" s="1"/>
  <c r="B907" i="73" s="1"/>
  <c r="B908" i="73" s="1"/>
  <c r="B909" i="73" s="1"/>
  <c r="B910" i="73" s="1"/>
  <c r="B911" i="73" s="1"/>
  <c r="B912" i="73" s="1"/>
  <c r="B913" i="73" s="1"/>
  <c r="B914" i="73" s="1"/>
  <c r="B915" i="73" s="1"/>
  <c r="B916" i="73" s="1"/>
  <c r="B917" i="73" s="1"/>
  <c r="B918" i="73" s="1"/>
  <c r="B919" i="73" s="1"/>
  <c r="B920" i="73" s="1"/>
  <c r="B921" i="73" s="1"/>
  <c r="B922" i="73" s="1"/>
  <c r="B923" i="73" s="1"/>
  <c r="B924" i="73" s="1"/>
  <c r="B925" i="73" s="1"/>
  <c r="B926" i="73" s="1"/>
  <c r="B927" i="73" s="1"/>
  <c r="B928" i="73" s="1"/>
  <c r="B929" i="73" s="1"/>
  <c r="B930" i="73" s="1"/>
  <c r="B931" i="73" s="1"/>
  <c r="B932" i="73" s="1"/>
  <c r="B933" i="73" s="1"/>
  <c r="B934" i="73" s="1"/>
  <c r="B935" i="73" s="1"/>
  <c r="B936" i="73" s="1"/>
  <c r="B937" i="73" s="1"/>
  <c r="B938" i="73" s="1"/>
  <c r="B939" i="73" s="1"/>
  <c r="B940" i="73" s="1"/>
  <c r="B941" i="73" s="1"/>
  <c r="B942" i="73" s="1"/>
  <c r="B943" i="73" s="1"/>
  <c r="B944" i="73" s="1"/>
  <c r="B945" i="73" s="1"/>
  <c r="B946" i="73" s="1"/>
  <c r="B947" i="73" s="1"/>
  <c r="B948" i="73" s="1"/>
  <c r="B949" i="73" s="1"/>
  <c r="B950" i="73" s="1"/>
  <c r="B951" i="73" s="1"/>
  <c r="B952" i="73" s="1"/>
  <c r="B953" i="73" s="1"/>
  <c r="B954" i="73" s="1"/>
  <c r="B955" i="73" s="1"/>
  <c r="B956" i="73" s="1"/>
  <c r="B957" i="73" s="1"/>
  <c r="B958" i="73" s="1"/>
  <c r="B959" i="73" s="1"/>
  <c r="B960" i="73" s="1"/>
  <c r="B961" i="73" s="1"/>
  <c r="B962" i="73" s="1"/>
  <c r="B963" i="73" s="1"/>
  <c r="B964" i="73" s="1"/>
  <c r="B965" i="73" s="1"/>
  <c r="B966" i="73" s="1"/>
  <c r="B967" i="73" s="1"/>
  <c r="B968" i="73" s="1"/>
  <c r="B969" i="73" s="1"/>
  <c r="B970" i="73" s="1"/>
  <c r="B971" i="73" s="1"/>
  <c r="B972" i="73" s="1"/>
  <c r="B973" i="73" s="1"/>
  <c r="B974" i="73" s="1"/>
  <c r="B975" i="73" s="1"/>
  <c r="B976" i="73" s="1"/>
  <c r="B977" i="73" s="1"/>
  <c r="B978" i="73" s="1"/>
  <c r="B979" i="73" s="1"/>
  <c r="B980" i="73" s="1"/>
  <c r="B981" i="73" s="1"/>
  <c r="B982" i="73" s="1"/>
  <c r="B983" i="73" s="1"/>
  <c r="B984" i="73" s="1"/>
  <c r="B985" i="73" s="1"/>
  <c r="B986" i="73" s="1"/>
  <c r="B987" i="73" s="1"/>
  <c r="B988" i="73" s="1"/>
  <c r="B989" i="73" s="1"/>
  <c r="B990" i="73" s="1"/>
  <c r="B991" i="73" s="1"/>
  <c r="B992" i="73" s="1"/>
  <c r="B993" i="73" s="1"/>
  <c r="B994" i="73" s="1"/>
  <c r="B995" i="73" s="1"/>
  <c r="B996" i="73" s="1"/>
  <c r="B997" i="73" s="1"/>
  <c r="B998" i="73" s="1"/>
  <c r="B999" i="73" s="1"/>
  <c r="B1000" i="73" s="1"/>
  <c r="B1001" i="73" s="1"/>
  <c r="B1002" i="73" s="1"/>
  <c r="B1003" i="73" s="1"/>
  <c r="B1004" i="73" s="1"/>
  <c r="B1005" i="73" s="1"/>
  <c r="B1006" i="73" s="1"/>
  <c r="B1007" i="73" s="1"/>
  <c r="B1008" i="73" s="1"/>
  <c r="B1009" i="73" s="1"/>
  <c r="B1010" i="73" s="1"/>
  <c r="B1011" i="73" s="1"/>
  <c r="B1012" i="73" s="1"/>
  <c r="B1013" i="73" s="1"/>
  <c r="B1014" i="73" s="1"/>
  <c r="B1015" i="73" s="1"/>
  <c r="B1016" i="73" s="1"/>
  <c r="B1017" i="73" s="1"/>
  <c r="B1018" i="73" s="1"/>
  <c r="B1019" i="73" s="1"/>
  <c r="B1020" i="73" s="1"/>
  <c r="B1021" i="73" s="1"/>
  <c r="B1022" i="73" s="1"/>
  <c r="B1023" i="73" s="1"/>
  <c r="B1024" i="73" s="1"/>
  <c r="B1025" i="73" s="1"/>
  <c r="B1026" i="73" s="1"/>
  <c r="B1027" i="73" s="1"/>
  <c r="B1028" i="73" s="1"/>
  <c r="B1029" i="73" s="1"/>
  <c r="B1030" i="73" s="1"/>
  <c r="B1031" i="73" s="1"/>
  <c r="B1032" i="73" s="1"/>
  <c r="B1033" i="73" s="1"/>
  <c r="B1034" i="73" s="1"/>
  <c r="B1035" i="73" s="1"/>
  <c r="B1036" i="73" s="1"/>
  <c r="B1037" i="73" s="1"/>
  <c r="B1038" i="73" s="1"/>
  <c r="B1039" i="73" s="1"/>
  <c r="B1040" i="73" s="1"/>
  <c r="B1041" i="73" s="1"/>
  <c r="B1042" i="73" s="1"/>
  <c r="B1043" i="73" s="1"/>
  <c r="B1044" i="73" s="1"/>
  <c r="B1045" i="73" s="1"/>
  <c r="B1046" i="73" s="1"/>
  <c r="B1047" i="73" s="1"/>
  <c r="B1048" i="73" s="1"/>
  <c r="B1049" i="73" s="1"/>
  <c r="B1050" i="73" s="1"/>
  <c r="B1051" i="73" s="1"/>
  <c r="B1052" i="73" s="1"/>
  <c r="B1053" i="73" s="1"/>
  <c r="B1054" i="73" s="1"/>
  <c r="B1055" i="73" s="1"/>
  <c r="B1056" i="73" s="1"/>
  <c r="B1057" i="73" s="1"/>
  <c r="B1058" i="73" s="1"/>
  <c r="B1059" i="73" s="1"/>
  <c r="B1060" i="73" s="1"/>
  <c r="B1061" i="73" s="1"/>
  <c r="B1062" i="73" s="1"/>
  <c r="B1063" i="73" s="1"/>
  <c r="B1064" i="73" s="1"/>
  <c r="B1065" i="73" s="1"/>
  <c r="B1066" i="73" s="1"/>
  <c r="B1067" i="73" s="1"/>
  <c r="B1068" i="73" s="1"/>
  <c r="B1069" i="73" s="1"/>
  <c r="B1070" i="73" s="1"/>
  <c r="B1071" i="73" s="1"/>
  <c r="B1072" i="73" s="1"/>
  <c r="B1073" i="73" s="1"/>
  <c r="B1074" i="73" s="1"/>
  <c r="B1075" i="73" s="1"/>
  <c r="B1076" i="73" s="1"/>
  <c r="B1077" i="73" s="1"/>
  <c r="B1078" i="73" s="1"/>
  <c r="B1079" i="73" s="1"/>
  <c r="B1080" i="73" s="1"/>
  <c r="B1081" i="73" s="1"/>
  <c r="B1082" i="73" s="1"/>
  <c r="B1083" i="73" s="1"/>
  <c r="B1084" i="73" s="1"/>
  <c r="B1085" i="73" s="1"/>
  <c r="B1086" i="73" s="1"/>
  <c r="B1087" i="73" s="1"/>
  <c r="B1088" i="73" s="1"/>
  <c r="B1089" i="73" s="1"/>
  <c r="B1090" i="73" s="1"/>
  <c r="B1091" i="73" s="1"/>
  <c r="B1092" i="73" s="1"/>
  <c r="B1093" i="73" s="1"/>
  <c r="B1094" i="73" s="1"/>
  <c r="B1095" i="73" s="1"/>
  <c r="B1096" i="73" s="1"/>
  <c r="B1097" i="73" s="1"/>
  <c r="B1098" i="73" s="1"/>
  <c r="B1099" i="73" s="1"/>
  <c r="B1100" i="73" s="1"/>
  <c r="B1101" i="73" s="1"/>
  <c r="B1102" i="73" s="1"/>
  <c r="B1103" i="73" s="1"/>
  <c r="B1104" i="73" s="1"/>
  <c r="B1105" i="73" s="1"/>
  <c r="B1106" i="73" s="1"/>
  <c r="B1107" i="73" s="1"/>
  <c r="B1108" i="73" s="1"/>
  <c r="B1109" i="73" s="1"/>
  <c r="B1110" i="73" s="1"/>
  <c r="B1111" i="73" s="1"/>
  <c r="B1112" i="73" s="1"/>
  <c r="B1113" i="73" s="1"/>
  <c r="B1114" i="73" s="1"/>
  <c r="B1115" i="73" s="1"/>
  <c r="B1116" i="73" s="1"/>
  <c r="B1117" i="73" s="1"/>
  <c r="B1118" i="73" s="1"/>
  <c r="B1119" i="73" s="1"/>
  <c r="B1120" i="73" s="1"/>
  <c r="B1121" i="73" s="1"/>
  <c r="B1122" i="73" s="1"/>
  <c r="B1123" i="73" s="1"/>
  <c r="B1124" i="73" s="1"/>
  <c r="B1125" i="73" s="1"/>
  <c r="B1126" i="73" s="1"/>
  <c r="B1127" i="73" s="1"/>
  <c r="B1128" i="73" s="1"/>
  <c r="B1129" i="73" s="1"/>
  <c r="B1130" i="73" s="1"/>
  <c r="B1131" i="73" s="1"/>
  <c r="B1132" i="73" s="1"/>
  <c r="B1133" i="73" s="1"/>
  <c r="B1134" i="73" s="1"/>
  <c r="B1135" i="73" s="1"/>
  <c r="B1136" i="73" s="1"/>
  <c r="B1137" i="73" s="1"/>
  <c r="B1138" i="73" s="1"/>
  <c r="B1139" i="73" s="1"/>
  <c r="B1140" i="73" s="1"/>
  <c r="B1141" i="73" s="1"/>
  <c r="B1142" i="73" s="1"/>
  <c r="B1143" i="73" s="1"/>
  <c r="B1144" i="73" s="1"/>
  <c r="B1145" i="73" s="1"/>
  <c r="B1146" i="73" s="1"/>
  <c r="B1147" i="73" s="1"/>
  <c r="B1148" i="73" s="1"/>
  <c r="B1149" i="73" s="1"/>
  <c r="B1150" i="73" s="1"/>
  <c r="B1151" i="73" s="1"/>
  <c r="B1152" i="73" s="1"/>
  <c r="B1153" i="73" s="1"/>
  <c r="B1154" i="73" s="1"/>
  <c r="B1155" i="73" s="1"/>
  <c r="B1156" i="73" s="1"/>
  <c r="B1157" i="73" s="1"/>
  <c r="B1158" i="73" s="1"/>
  <c r="B1159" i="73" s="1"/>
  <c r="B1160" i="73" s="1"/>
  <c r="B1161" i="73" s="1"/>
  <c r="B1162" i="73" s="1"/>
  <c r="B1163" i="73" s="1"/>
  <c r="B1164" i="73" s="1"/>
  <c r="B1165" i="73" s="1"/>
  <c r="B1166" i="73" s="1"/>
  <c r="B1167" i="73" s="1"/>
  <c r="B1168" i="73" s="1"/>
  <c r="B1169" i="73" s="1"/>
  <c r="B1170" i="73" s="1"/>
  <c r="B1171" i="73" s="1"/>
  <c r="B1172" i="73" s="1"/>
  <c r="B1173" i="73" s="1"/>
  <c r="B1174" i="73" s="1"/>
  <c r="B1175" i="73" s="1"/>
  <c r="B1176" i="73" s="1"/>
  <c r="B1177" i="73" s="1"/>
  <c r="B1178" i="73" s="1"/>
  <c r="B1179" i="73" s="1"/>
  <c r="B1180" i="73" s="1"/>
  <c r="B1181" i="73" s="1"/>
  <c r="B1182" i="73" s="1"/>
  <c r="B1183" i="73" s="1"/>
  <c r="B1184" i="73" s="1"/>
  <c r="B1185" i="73" s="1"/>
  <c r="B1186" i="73" s="1"/>
  <c r="B1187" i="73" s="1"/>
  <c r="B1188" i="73" s="1"/>
  <c r="B1189" i="73" s="1"/>
  <c r="B1190" i="73" s="1"/>
  <c r="B1191" i="73" s="1"/>
  <c r="B1192" i="73" s="1"/>
  <c r="B1193" i="73" s="1"/>
  <c r="B1194" i="73" s="1"/>
  <c r="B1195" i="73" s="1"/>
  <c r="B1196" i="73" s="1"/>
  <c r="B1197" i="73" s="1"/>
  <c r="B1198" i="73" s="1"/>
  <c r="B1199" i="73" s="1"/>
  <c r="B1200" i="73" s="1"/>
  <c r="B1201" i="73" s="1"/>
  <c r="B1202" i="73" s="1"/>
  <c r="B1203" i="73" s="1"/>
  <c r="B1204" i="73" s="1"/>
  <c r="B1205" i="73" s="1"/>
  <c r="B1206" i="73" s="1"/>
  <c r="B1207" i="73" s="1"/>
  <c r="B1208" i="73" s="1"/>
  <c r="B1209" i="73" s="1"/>
  <c r="B1210" i="73" s="1"/>
  <c r="B1211" i="73" s="1"/>
  <c r="B1212" i="73" s="1"/>
  <c r="B1213" i="73" s="1"/>
  <c r="B1214" i="73" s="1"/>
  <c r="B1215" i="73" s="1"/>
  <c r="B1216" i="73" s="1"/>
  <c r="B1217" i="73" s="1"/>
  <c r="B1218" i="73" s="1"/>
  <c r="B1219" i="73" s="1"/>
  <c r="B1220" i="73" s="1"/>
  <c r="B1221" i="73" s="1"/>
  <c r="B1222" i="73" s="1"/>
  <c r="B1223" i="73" s="1"/>
  <c r="B1224" i="73" s="1"/>
  <c r="B1225" i="73" s="1"/>
  <c r="B1226" i="73" s="1"/>
  <c r="B1227" i="73" s="1"/>
  <c r="B1228" i="73" s="1"/>
  <c r="B1229" i="73" s="1"/>
  <c r="B1230" i="73" s="1"/>
  <c r="B1231" i="73" s="1"/>
  <c r="B1232" i="73" s="1"/>
  <c r="B1233" i="73" s="1"/>
  <c r="B1234" i="73" s="1"/>
  <c r="B1235" i="73" s="1"/>
  <c r="B1236" i="73" s="1"/>
  <c r="B1237" i="73" s="1"/>
  <c r="B1238" i="73" s="1"/>
  <c r="B1239" i="73" s="1"/>
  <c r="B1240" i="73" s="1"/>
  <c r="B1241" i="73" s="1"/>
  <c r="B1242" i="73" s="1"/>
  <c r="B1243" i="73" s="1"/>
  <c r="B1244" i="73" s="1"/>
  <c r="B1245" i="73" s="1"/>
  <c r="B1246" i="73" s="1"/>
  <c r="B1247" i="73" s="1"/>
  <c r="B1248" i="73" s="1"/>
  <c r="B1249" i="73" s="1"/>
  <c r="B1250" i="73" s="1"/>
  <c r="B1251" i="73" s="1"/>
  <c r="B1252" i="73" s="1"/>
  <c r="B1253" i="73" s="1"/>
  <c r="B1254" i="73" s="1"/>
  <c r="B1255" i="73" s="1"/>
  <c r="B1256" i="73" s="1"/>
  <c r="B1257" i="73" s="1"/>
  <c r="B1258" i="73" s="1"/>
  <c r="B1259" i="73" s="1"/>
  <c r="B1260" i="73" s="1"/>
  <c r="B1261" i="73" s="1"/>
  <c r="B1262" i="73" s="1"/>
  <c r="B1263" i="73" s="1"/>
  <c r="B1264" i="73" s="1"/>
  <c r="B1265" i="73" s="1"/>
  <c r="B1266" i="73" s="1"/>
  <c r="B1267" i="73" s="1"/>
  <c r="B1268" i="73" s="1"/>
  <c r="B1269" i="73" s="1"/>
  <c r="B1270" i="73" s="1"/>
  <c r="B1271" i="73" s="1"/>
  <c r="B1272" i="73" s="1"/>
  <c r="B1273" i="73" s="1"/>
  <c r="B1274" i="73" s="1"/>
  <c r="B1275" i="73" s="1"/>
  <c r="B1276" i="73" s="1"/>
  <c r="B1277" i="73" s="1"/>
  <c r="B1278" i="73" s="1"/>
  <c r="B1279" i="73" s="1"/>
  <c r="B1280" i="73" s="1"/>
  <c r="B1281" i="73" s="1"/>
  <c r="B1282" i="73" s="1"/>
  <c r="B1283" i="73" s="1"/>
  <c r="B1284" i="73" s="1"/>
  <c r="B1285" i="73" s="1"/>
  <c r="B1286" i="73" s="1"/>
  <c r="B1287" i="73" s="1"/>
  <c r="B1288" i="73" s="1"/>
  <c r="B1289" i="73" s="1"/>
  <c r="B1290" i="73" s="1"/>
  <c r="B1291" i="73" s="1"/>
  <c r="B1292" i="73" s="1"/>
  <c r="B1293" i="73" s="1"/>
  <c r="B1294" i="73" s="1"/>
  <c r="B1295" i="73" s="1"/>
  <c r="B1296" i="73" s="1"/>
  <c r="B1297" i="73" s="1"/>
  <c r="B1298" i="73" s="1"/>
  <c r="B1299" i="73" s="1"/>
  <c r="B1300" i="73" s="1"/>
  <c r="B1301" i="73" s="1"/>
  <c r="B1302" i="73" s="1"/>
  <c r="B1303" i="73" s="1"/>
  <c r="B1304" i="73" s="1"/>
  <c r="B1305" i="73" s="1"/>
  <c r="B1306" i="73" s="1"/>
  <c r="B1307" i="73" s="1"/>
  <c r="B1308" i="73" s="1"/>
  <c r="B1309" i="73" s="1"/>
  <c r="B1310" i="73" s="1"/>
  <c r="B1311" i="73" s="1"/>
  <c r="B1312" i="73" s="1"/>
  <c r="B1313" i="73" s="1"/>
  <c r="B1314" i="73" s="1"/>
  <c r="B1315" i="73" s="1"/>
  <c r="B1316" i="73" s="1"/>
  <c r="B1317" i="73" s="1"/>
  <c r="B1318" i="73" s="1"/>
  <c r="B1319" i="73" s="1"/>
  <c r="B1320" i="73" s="1"/>
  <c r="B1321" i="73" s="1"/>
  <c r="B1322" i="73" s="1"/>
  <c r="B1323" i="73" s="1"/>
  <c r="B1324" i="73" s="1"/>
  <c r="B1325" i="73" s="1"/>
  <c r="B1326" i="73" s="1"/>
  <c r="B1327" i="73" s="1"/>
  <c r="B1328" i="73" s="1"/>
  <c r="B1329" i="73" s="1"/>
  <c r="B1330" i="73" s="1"/>
  <c r="B1331" i="73" s="1"/>
  <c r="B1332" i="73" s="1"/>
  <c r="B1333" i="73" s="1"/>
  <c r="B1334" i="73" s="1"/>
  <c r="B1335" i="73" s="1"/>
  <c r="B1336" i="73" s="1"/>
  <c r="B1337" i="73" s="1"/>
  <c r="B1338" i="73" s="1"/>
  <c r="B1339" i="73" s="1"/>
  <c r="B1340" i="73" s="1"/>
  <c r="B1341" i="73" s="1"/>
  <c r="B1342" i="73" s="1"/>
  <c r="B1343" i="73" s="1"/>
  <c r="B1344" i="73" s="1"/>
  <c r="B1345" i="73" s="1"/>
  <c r="B1346" i="73" s="1"/>
  <c r="B1347" i="73" s="1"/>
  <c r="B1348" i="73" s="1"/>
  <c r="B1349" i="73" s="1"/>
  <c r="B1350" i="73" s="1"/>
  <c r="B1351" i="73" s="1"/>
  <c r="B1352" i="73" s="1"/>
  <c r="B1353" i="73" s="1"/>
  <c r="B1354" i="73" s="1"/>
  <c r="B1355" i="73" s="1"/>
  <c r="B1356" i="73" s="1"/>
  <c r="B1357" i="73" s="1"/>
  <c r="B1358" i="73" s="1"/>
  <c r="B1359" i="73" s="1"/>
  <c r="B1360" i="73" s="1"/>
  <c r="B1361" i="73" s="1"/>
  <c r="B1362" i="73" s="1"/>
  <c r="B1363" i="73" s="1"/>
  <c r="B1364" i="73" s="1"/>
  <c r="B1365" i="73" s="1"/>
  <c r="B1366" i="73" s="1"/>
  <c r="B1367" i="73" s="1"/>
  <c r="B1368" i="73" s="1"/>
  <c r="B1369" i="73" s="1"/>
  <c r="B1370" i="73" s="1"/>
  <c r="B1371" i="73" s="1"/>
  <c r="B1372" i="73" s="1"/>
  <c r="B1373" i="73" s="1"/>
  <c r="B1374" i="73" s="1"/>
  <c r="B1375" i="73" s="1"/>
  <c r="B1376" i="73" s="1"/>
  <c r="B1377" i="73" s="1"/>
  <c r="B1378" i="73" s="1"/>
  <c r="B1379" i="73" s="1"/>
  <c r="B1380" i="73" s="1"/>
  <c r="B1381" i="73" s="1"/>
  <c r="B1382" i="73" s="1"/>
  <c r="B1383" i="73" s="1"/>
  <c r="B1384" i="73" s="1"/>
  <c r="B1385" i="73" s="1"/>
  <c r="B1386" i="73" s="1"/>
  <c r="B1387" i="73" s="1"/>
  <c r="B1388" i="73" s="1"/>
  <c r="B1389" i="73" s="1"/>
  <c r="B1390" i="73" s="1"/>
  <c r="B1391" i="73" s="1"/>
  <c r="B1392" i="73" s="1"/>
  <c r="B1393" i="73" s="1"/>
  <c r="B1394" i="73" s="1"/>
  <c r="B1395" i="73" s="1"/>
  <c r="B1396" i="73" s="1"/>
  <c r="B1397" i="73" s="1"/>
  <c r="B1398" i="73" s="1"/>
  <c r="B1399" i="73" s="1"/>
  <c r="B1400" i="73" s="1"/>
  <c r="B1401" i="73" s="1"/>
  <c r="B1402" i="73" s="1"/>
  <c r="B1403" i="73" s="1"/>
  <c r="B1404" i="73" s="1"/>
  <c r="B1405" i="73" s="1"/>
  <c r="B1406" i="73" s="1"/>
  <c r="B1407" i="73" s="1"/>
  <c r="B1408" i="73" s="1"/>
  <c r="B1409" i="73" s="1"/>
  <c r="B1410" i="73" s="1"/>
  <c r="B1411" i="73" s="1"/>
  <c r="B1412" i="73" s="1"/>
  <c r="B1413" i="73" s="1"/>
  <c r="B1414" i="73" s="1"/>
  <c r="B1415" i="73" s="1"/>
  <c r="B1416" i="73" s="1"/>
  <c r="B1417" i="73" s="1"/>
  <c r="B1418" i="73" s="1"/>
  <c r="B1419" i="73" s="1"/>
  <c r="B1420" i="73" s="1"/>
  <c r="B1421" i="73" s="1"/>
  <c r="B1422" i="73" s="1"/>
  <c r="B1423" i="73" s="1"/>
  <c r="B1424" i="73" s="1"/>
  <c r="B1425" i="73" s="1"/>
  <c r="B1426" i="73" s="1"/>
  <c r="B1427" i="73" s="1"/>
  <c r="B1428" i="73" s="1"/>
  <c r="B1429" i="73" s="1"/>
  <c r="B1430" i="73" s="1"/>
  <c r="B1431" i="73" s="1"/>
  <c r="B1432" i="73" s="1"/>
  <c r="B1433" i="73" s="1"/>
  <c r="B1434" i="73" s="1"/>
  <c r="B1435" i="73" s="1"/>
  <c r="B1436" i="73" s="1"/>
  <c r="B1437" i="73" s="1"/>
  <c r="B1438" i="73" s="1"/>
  <c r="B1439" i="73" s="1"/>
  <c r="B1440" i="73" s="1"/>
  <c r="B1441" i="73" s="1"/>
  <c r="B1442" i="73" s="1"/>
  <c r="B1443" i="73" s="1"/>
  <c r="B1444" i="73" s="1"/>
  <c r="B1445" i="73" s="1"/>
  <c r="B1446" i="73" s="1"/>
  <c r="B1447" i="73" s="1"/>
  <c r="B1448" i="73" s="1"/>
  <c r="B1449" i="73" s="1"/>
  <c r="B1450" i="73" s="1"/>
  <c r="B1451" i="73" s="1"/>
  <c r="B1452" i="73" s="1"/>
  <c r="B1453" i="73" s="1"/>
  <c r="B1454" i="73" s="1"/>
  <c r="B1455" i="73" s="1"/>
  <c r="B1456" i="73" s="1"/>
  <c r="B1457" i="73" s="1"/>
  <c r="B1458" i="73" s="1"/>
  <c r="B1459" i="73" s="1"/>
  <c r="B1460" i="73" s="1"/>
  <c r="B1461" i="73" s="1"/>
  <c r="B1462" i="73" s="1"/>
  <c r="B1463" i="73" s="1"/>
  <c r="B1464" i="73" s="1"/>
  <c r="B1465" i="73" s="1"/>
  <c r="B1466" i="73" s="1"/>
  <c r="B1467" i="73" s="1"/>
  <c r="B1468" i="73" s="1"/>
  <c r="B1469" i="73" s="1"/>
  <c r="B1470" i="73" s="1"/>
  <c r="B1471" i="73" s="1"/>
  <c r="B1472" i="73" s="1"/>
  <c r="B1473" i="73" s="1"/>
  <c r="B1474" i="73" s="1"/>
  <c r="B1475" i="73" s="1"/>
  <c r="B1476" i="73" s="1"/>
  <c r="B1477" i="73" s="1"/>
  <c r="B1478" i="73" s="1"/>
  <c r="B1479" i="73" s="1"/>
  <c r="B1480" i="73" s="1"/>
  <c r="B1481" i="73" s="1"/>
  <c r="B1482" i="73" s="1"/>
  <c r="B1483" i="73" s="1"/>
  <c r="B1484" i="73" s="1"/>
  <c r="B1485" i="73" s="1"/>
  <c r="B1486" i="73" s="1"/>
  <c r="B1487" i="73" s="1"/>
  <c r="B1488" i="73" s="1"/>
  <c r="B1489" i="73" s="1"/>
  <c r="B1490" i="73" s="1"/>
  <c r="B1491" i="73" s="1"/>
  <c r="B1492" i="73" s="1"/>
  <c r="B1493" i="73" s="1"/>
  <c r="B1494" i="73" s="1"/>
  <c r="B1495" i="73" s="1"/>
  <c r="B1496" i="73" s="1"/>
  <c r="B1497" i="73" s="1"/>
  <c r="B1498" i="73" s="1"/>
  <c r="B1499" i="73" s="1"/>
  <c r="B1500" i="73" s="1"/>
  <c r="B1501" i="73" s="1"/>
  <c r="B1502" i="73" s="1"/>
  <c r="B1503" i="73" s="1"/>
  <c r="B1504" i="73" s="1"/>
  <c r="B1505" i="73" s="1"/>
  <c r="B1506" i="73" s="1"/>
  <c r="B1507" i="73" s="1"/>
  <c r="B1508" i="73" s="1"/>
  <c r="B1509" i="73" s="1"/>
  <c r="B1510" i="73" s="1"/>
  <c r="B1511" i="73" s="1"/>
  <c r="B1512" i="73" s="1"/>
  <c r="B1513" i="73" s="1"/>
  <c r="B1514" i="73" s="1"/>
  <c r="B1515" i="73" s="1"/>
  <c r="B1516" i="73" s="1"/>
  <c r="B1517" i="73" s="1"/>
  <c r="B1518" i="73" s="1"/>
  <c r="B1519" i="73" s="1"/>
  <c r="B1520" i="73" s="1"/>
  <c r="B1521" i="73" s="1"/>
  <c r="B1522" i="73" s="1"/>
  <c r="B1523" i="73" s="1"/>
  <c r="B1524" i="73" s="1"/>
  <c r="B1525" i="73" s="1"/>
  <c r="B1526" i="73" s="1"/>
  <c r="B1527" i="73" s="1"/>
  <c r="B1528" i="73" s="1"/>
  <c r="B1529" i="73" s="1"/>
  <c r="B1530" i="73" s="1"/>
  <c r="B1531" i="73" s="1"/>
  <c r="B1532" i="73" s="1"/>
  <c r="B1533" i="73" s="1"/>
  <c r="B1534" i="73" s="1"/>
  <c r="B1535" i="73" s="1"/>
  <c r="B1536" i="73" s="1"/>
  <c r="B1537" i="73" s="1"/>
  <c r="B1538" i="73" s="1"/>
  <c r="B1539" i="73" s="1"/>
  <c r="B1540" i="73" s="1"/>
  <c r="B1541" i="73" s="1"/>
  <c r="B1542" i="73" s="1"/>
  <c r="B1543" i="73" s="1"/>
  <c r="B1544" i="73" s="1"/>
  <c r="B1545" i="73" s="1"/>
  <c r="B1546" i="73" s="1"/>
  <c r="B1547" i="73" s="1"/>
  <c r="B1548" i="73" s="1"/>
  <c r="B1549" i="73" s="1"/>
  <c r="B1550" i="73" s="1"/>
  <c r="B1551" i="73" s="1"/>
  <c r="B1552" i="73" s="1"/>
  <c r="B1553" i="73" s="1"/>
  <c r="B1554" i="73" s="1"/>
  <c r="B1555" i="73" s="1"/>
  <c r="B1556" i="73" s="1"/>
  <c r="B1557" i="73" s="1"/>
  <c r="B1558" i="73" s="1"/>
  <c r="B1559" i="73" s="1"/>
  <c r="B1560" i="73" s="1"/>
  <c r="B1561" i="73" s="1"/>
  <c r="B1562" i="73" s="1"/>
  <c r="B1563" i="73" s="1"/>
  <c r="B1564" i="73" s="1"/>
  <c r="B1565" i="73" s="1"/>
  <c r="B1566" i="73" s="1"/>
  <c r="B1567" i="73" s="1"/>
  <c r="B1568" i="73" s="1"/>
  <c r="B1569" i="73" s="1"/>
  <c r="B1570" i="73" s="1"/>
  <c r="B1571" i="73" s="1"/>
  <c r="B1572" i="73" s="1"/>
  <c r="B1573" i="73" s="1"/>
  <c r="B1574" i="73" s="1"/>
  <c r="B1575" i="73" s="1"/>
  <c r="B1576" i="73" s="1"/>
  <c r="B1577" i="73" s="1"/>
  <c r="B1578" i="73" s="1"/>
  <c r="B1579" i="73" s="1"/>
  <c r="B1580" i="73" s="1"/>
  <c r="B1581" i="73" s="1"/>
  <c r="B1582" i="73" s="1"/>
  <c r="B1583" i="73" s="1"/>
  <c r="B1584" i="73" s="1"/>
  <c r="B1585" i="73" s="1"/>
  <c r="B1586" i="73" s="1"/>
  <c r="B1587" i="73" s="1"/>
  <c r="B1588" i="73" s="1"/>
  <c r="B1589" i="73" s="1"/>
  <c r="B1590" i="73" s="1"/>
  <c r="B1591" i="73" s="1"/>
  <c r="B1592" i="73" s="1"/>
  <c r="B1593" i="73" s="1"/>
  <c r="B1594" i="73" s="1"/>
  <c r="B1595" i="73" s="1"/>
  <c r="B1596" i="73" s="1"/>
  <c r="B1597" i="73" s="1"/>
  <c r="B1598" i="73" s="1"/>
  <c r="B1599" i="73" s="1"/>
  <c r="B1600" i="73" s="1"/>
  <c r="B1601" i="73" s="1"/>
  <c r="B1602" i="73" s="1"/>
  <c r="B1603" i="73" s="1"/>
  <c r="B1604" i="73" s="1"/>
  <c r="B1605" i="73" s="1"/>
  <c r="B1606" i="73" s="1"/>
  <c r="B1607" i="73" s="1"/>
  <c r="B1608" i="73" s="1"/>
  <c r="B1609" i="73" s="1"/>
  <c r="B1610" i="73" s="1"/>
  <c r="B1611" i="73" s="1"/>
  <c r="B1612" i="73" s="1"/>
  <c r="B1613" i="73" s="1"/>
  <c r="B1614" i="73" s="1"/>
  <c r="B1615" i="73" s="1"/>
  <c r="B1616" i="73" s="1"/>
  <c r="B1617" i="73" s="1"/>
  <c r="B1618" i="73" s="1"/>
  <c r="B1619" i="73" s="1"/>
  <c r="B1620" i="73" s="1"/>
  <c r="B1621" i="73" s="1"/>
  <c r="B1622" i="73" s="1"/>
  <c r="B1623" i="73" s="1"/>
  <c r="B1624" i="73" s="1"/>
  <c r="B1625" i="73" s="1"/>
  <c r="B1626" i="73" s="1"/>
  <c r="B1627" i="73" s="1"/>
  <c r="B1628" i="73" s="1"/>
  <c r="B1629" i="73" s="1"/>
  <c r="B1630" i="73" s="1"/>
  <c r="B1631" i="73" s="1"/>
  <c r="B1632" i="73" s="1"/>
  <c r="B1633" i="73" s="1"/>
  <c r="B1634" i="73" s="1"/>
  <c r="B1635" i="73" s="1"/>
  <c r="B1636" i="73" s="1"/>
  <c r="B1637" i="73" s="1"/>
  <c r="B1638" i="73" s="1"/>
  <c r="B1639" i="73" s="1"/>
  <c r="B1640" i="73" s="1"/>
  <c r="B1641" i="73" s="1"/>
  <c r="B1642" i="73" s="1"/>
  <c r="B1643" i="73" s="1"/>
  <c r="B1644" i="73" s="1"/>
  <c r="B1645" i="73" s="1"/>
  <c r="B1646" i="73" s="1"/>
  <c r="B1647" i="73" s="1"/>
  <c r="B1648" i="73" s="1"/>
  <c r="B1649" i="73" s="1"/>
  <c r="B1650" i="73" s="1"/>
  <c r="B1651" i="73" s="1"/>
  <c r="B1652" i="73" s="1"/>
  <c r="B1653" i="73" s="1"/>
  <c r="B1654" i="73" s="1"/>
  <c r="B1655" i="73" s="1"/>
  <c r="B1656" i="73" s="1"/>
  <c r="B1657" i="73" s="1"/>
  <c r="B1658" i="73" s="1"/>
  <c r="B1659" i="73" s="1"/>
  <c r="B1660" i="73" s="1"/>
  <c r="B1661" i="73" s="1"/>
  <c r="B1662" i="73" s="1"/>
  <c r="B1663" i="73" s="1"/>
  <c r="B1664" i="73" s="1"/>
  <c r="B1665" i="73" s="1"/>
  <c r="B1666" i="73" s="1"/>
  <c r="B1667" i="73" s="1"/>
  <c r="B1668" i="73" s="1"/>
  <c r="B1669" i="73" s="1"/>
  <c r="B1670" i="73" s="1"/>
  <c r="B1671" i="73" s="1"/>
  <c r="B1672" i="73" s="1"/>
  <c r="B1673" i="73" s="1"/>
  <c r="B1674" i="73" s="1"/>
  <c r="B1675" i="73" s="1"/>
  <c r="B1676" i="73" s="1"/>
  <c r="B1677" i="73" s="1"/>
  <c r="B1678" i="73" s="1"/>
  <c r="B1679" i="73" s="1"/>
  <c r="B1680" i="73" s="1"/>
  <c r="B1681" i="73" s="1"/>
  <c r="B1682" i="73" s="1"/>
  <c r="B1683" i="73" s="1"/>
  <c r="B1684" i="73" s="1"/>
  <c r="B1685" i="73" s="1"/>
  <c r="B1686" i="73" s="1"/>
  <c r="B1687" i="73" s="1"/>
  <c r="B1688" i="73" s="1"/>
  <c r="B1689" i="73" s="1"/>
  <c r="B1690" i="73" s="1"/>
  <c r="B1691" i="73" s="1"/>
  <c r="B1692" i="73" s="1"/>
  <c r="B1693" i="73" s="1"/>
  <c r="B1694" i="73" s="1"/>
  <c r="B1695" i="73" s="1"/>
  <c r="B1696" i="73" s="1"/>
  <c r="B1697" i="73" s="1"/>
  <c r="B1698" i="73" s="1"/>
  <c r="B1699" i="73" s="1"/>
  <c r="B1700" i="73" s="1"/>
  <c r="B1701" i="73" s="1"/>
  <c r="B1702" i="73" s="1"/>
  <c r="B1703" i="73" s="1"/>
  <c r="B1704" i="73" s="1"/>
  <c r="B1705" i="73" s="1"/>
  <c r="B1706" i="73" s="1"/>
  <c r="B1707" i="73" s="1"/>
  <c r="B1708" i="73" s="1"/>
  <c r="B1709" i="73" s="1"/>
  <c r="B1710" i="73" s="1"/>
  <c r="B1711" i="73" s="1"/>
  <c r="B1712" i="73" s="1"/>
  <c r="B1713" i="73" s="1"/>
  <c r="B1714" i="73" s="1"/>
  <c r="B1715" i="73" s="1"/>
  <c r="B1716" i="73" s="1"/>
  <c r="B1717" i="73" s="1"/>
  <c r="B1718" i="73" s="1"/>
  <c r="B1719" i="73" s="1"/>
  <c r="B1720" i="73" s="1"/>
  <c r="B1721" i="73" s="1"/>
  <c r="B1722" i="73" s="1"/>
  <c r="B1723" i="73" s="1"/>
  <c r="B1724" i="73" s="1"/>
  <c r="B1725" i="73" s="1"/>
  <c r="B1726" i="73" s="1"/>
  <c r="B1727" i="73" s="1"/>
  <c r="B1728" i="73" s="1"/>
  <c r="B1729" i="73" s="1"/>
  <c r="B1730" i="73" s="1"/>
  <c r="B1731" i="73" s="1"/>
  <c r="B1732" i="73" s="1"/>
  <c r="B1733" i="73" s="1"/>
  <c r="B1734" i="73" s="1"/>
  <c r="B1735" i="73" s="1"/>
  <c r="B1736" i="73" s="1"/>
  <c r="B1737" i="73" s="1"/>
  <c r="B1738" i="73" s="1"/>
  <c r="B1739" i="73" s="1"/>
  <c r="B1740" i="73" s="1"/>
  <c r="B1741" i="73" s="1"/>
  <c r="B1742" i="73" s="1"/>
  <c r="B1743" i="73" s="1"/>
  <c r="B1744" i="73" s="1"/>
  <c r="B1745" i="73" s="1"/>
  <c r="B1746" i="73" s="1"/>
  <c r="B1747" i="73" s="1"/>
  <c r="B1748" i="73" s="1"/>
  <c r="B1749" i="73" s="1"/>
  <c r="B1750" i="73" s="1"/>
  <c r="B1751" i="73" s="1"/>
  <c r="B1752" i="73" s="1"/>
  <c r="B1753" i="73" s="1"/>
  <c r="B1754" i="73" s="1"/>
  <c r="B1755" i="73" s="1"/>
  <c r="B1756" i="73" s="1"/>
  <c r="B1757" i="73" s="1"/>
  <c r="B1758" i="73" s="1"/>
  <c r="B1759" i="73" s="1"/>
  <c r="B1760" i="73" s="1"/>
  <c r="B1761" i="73" s="1"/>
  <c r="B1762" i="73" s="1"/>
  <c r="B1763" i="73" s="1"/>
  <c r="B1764" i="73" s="1"/>
  <c r="B1765" i="73" s="1"/>
  <c r="B1766" i="73" s="1"/>
  <c r="B1767" i="73" s="1"/>
  <c r="B1768" i="73" s="1"/>
  <c r="B1769" i="73" s="1"/>
  <c r="B1770" i="73" s="1"/>
  <c r="B1771" i="73" s="1"/>
  <c r="B1772" i="73" s="1"/>
  <c r="B1773" i="73" s="1"/>
  <c r="B1774" i="73" s="1"/>
  <c r="B1775" i="73" s="1"/>
  <c r="B1776" i="73" s="1"/>
  <c r="B1777" i="73" s="1"/>
  <c r="B1778" i="73" s="1"/>
  <c r="B1779" i="73" s="1"/>
  <c r="B1780" i="73" s="1"/>
  <c r="B1781" i="73" s="1"/>
  <c r="B1782" i="73" s="1"/>
  <c r="B1783" i="73" s="1"/>
  <c r="B1784" i="73" s="1"/>
  <c r="B1785" i="73" s="1"/>
  <c r="B1786" i="73" s="1"/>
  <c r="B1787" i="73" s="1"/>
  <c r="B1788" i="73" s="1"/>
  <c r="B1789" i="73" s="1"/>
  <c r="B1790" i="73" s="1"/>
  <c r="B1791" i="73" s="1"/>
  <c r="B1792" i="73" s="1"/>
  <c r="B1793" i="73" s="1"/>
  <c r="B1794" i="73" s="1"/>
  <c r="B1795" i="73" s="1"/>
  <c r="B1796" i="73" s="1"/>
  <c r="B1797" i="73" s="1"/>
  <c r="B1798" i="73" s="1"/>
  <c r="B1799" i="73" s="1"/>
  <c r="B1800" i="73" s="1"/>
  <c r="B1801" i="73" s="1"/>
  <c r="B1802" i="73" s="1"/>
  <c r="B1803" i="73" s="1"/>
  <c r="B1804" i="73" s="1"/>
  <c r="B1805" i="73" s="1"/>
  <c r="B1806" i="73" s="1"/>
  <c r="B1807" i="73" s="1"/>
  <c r="B1808" i="73" s="1"/>
  <c r="B1809" i="73" s="1"/>
  <c r="B1810" i="73" s="1"/>
  <c r="B1811" i="73" s="1"/>
  <c r="B1812" i="73" s="1"/>
  <c r="B1813" i="73" s="1"/>
  <c r="B1814" i="73" s="1"/>
  <c r="B1815" i="73" s="1"/>
  <c r="B1816" i="73" s="1"/>
  <c r="B1817" i="73" s="1"/>
  <c r="B1818" i="73" s="1"/>
  <c r="B1819" i="73" s="1"/>
  <c r="B1820" i="73" s="1"/>
  <c r="B1821" i="73" s="1"/>
  <c r="B1822" i="73" s="1"/>
  <c r="B1823" i="73" s="1"/>
  <c r="B1824" i="73" s="1"/>
  <c r="B1825" i="73" s="1"/>
  <c r="B1826" i="73" s="1"/>
  <c r="B1827" i="73" s="1"/>
  <c r="B1828" i="73" s="1"/>
  <c r="B1829" i="73" s="1"/>
  <c r="B1830" i="73" s="1"/>
  <c r="B1831" i="73" s="1"/>
  <c r="B1832" i="73" s="1"/>
  <c r="B1833" i="73" s="1"/>
  <c r="B1834" i="73" s="1"/>
  <c r="B1835" i="73" s="1"/>
  <c r="B1836" i="73" s="1"/>
  <c r="B1837" i="73" s="1"/>
  <c r="B1838" i="73" s="1"/>
  <c r="B1839" i="73" s="1"/>
  <c r="B1840" i="73" s="1"/>
  <c r="B1841" i="73" s="1"/>
  <c r="B1842" i="73" s="1"/>
  <c r="B1843" i="73" s="1"/>
  <c r="B1844" i="73" s="1"/>
  <c r="B1845" i="73" s="1"/>
  <c r="B1846" i="73" s="1"/>
  <c r="B1847" i="73" s="1"/>
  <c r="B1848" i="73" s="1"/>
  <c r="B1849" i="73" s="1"/>
  <c r="B1850" i="73" s="1"/>
  <c r="B1851" i="73" s="1"/>
  <c r="B1852" i="73" s="1"/>
  <c r="B1853" i="73" s="1"/>
  <c r="B1854" i="73" s="1"/>
  <c r="B1855" i="73" s="1"/>
  <c r="B1856" i="73" s="1"/>
  <c r="B1857" i="73" s="1"/>
  <c r="B1858" i="73" s="1"/>
  <c r="B1859" i="73" s="1"/>
  <c r="B1860" i="73" s="1"/>
  <c r="B1861" i="73" s="1"/>
  <c r="B1862" i="73" s="1"/>
  <c r="B1863" i="73" s="1"/>
  <c r="B1864" i="73" s="1"/>
  <c r="B1865" i="73" s="1"/>
  <c r="B1866" i="73" s="1"/>
  <c r="B1867" i="73" s="1"/>
  <c r="B1868" i="73" s="1"/>
  <c r="B1869" i="73" s="1"/>
  <c r="B1870" i="73" s="1"/>
  <c r="B1871" i="73" s="1"/>
  <c r="B1872" i="73" s="1"/>
  <c r="B1873" i="73" s="1"/>
  <c r="B1874" i="73" s="1"/>
  <c r="B1875" i="73" s="1"/>
  <c r="B1876" i="73" s="1"/>
  <c r="B1877" i="73" s="1"/>
  <c r="B1878" i="73" s="1"/>
  <c r="B1879" i="73" s="1"/>
  <c r="B1880" i="73" s="1"/>
  <c r="B1881" i="73" s="1"/>
  <c r="B1882" i="73" s="1"/>
  <c r="B1883" i="73" s="1"/>
  <c r="B1884" i="73" s="1"/>
  <c r="B1885" i="73" s="1"/>
  <c r="B1886" i="73" s="1"/>
  <c r="B1887" i="73" s="1"/>
  <c r="B1888" i="73" s="1"/>
  <c r="B1889" i="73" s="1"/>
  <c r="B1890" i="73" s="1"/>
  <c r="B1891" i="73" s="1"/>
  <c r="B1892" i="73" s="1"/>
  <c r="B1893" i="73" s="1"/>
  <c r="B1894" i="73" s="1"/>
  <c r="B1895" i="73" s="1"/>
  <c r="B1896" i="73" s="1"/>
  <c r="B1897" i="73" s="1"/>
  <c r="B1898" i="73" s="1"/>
  <c r="B1899" i="73" s="1"/>
  <c r="B1900" i="73" s="1"/>
  <c r="B1901" i="73" s="1"/>
  <c r="B1902" i="73" s="1"/>
  <c r="B1903" i="73" s="1"/>
  <c r="B1904" i="73" s="1"/>
  <c r="B1905" i="73" s="1"/>
  <c r="B1906" i="73" s="1"/>
  <c r="B1907" i="73" s="1"/>
  <c r="B1908" i="73" s="1"/>
  <c r="B1909" i="73" s="1"/>
  <c r="B1910" i="73" s="1"/>
  <c r="B1911" i="73" s="1"/>
  <c r="B1912" i="73" s="1"/>
  <c r="B1913" i="73" s="1"/>
  <c r="B1914" i="73" s="1"/>
  <c r="B1915" i="73" s="1"/>
  <c r="B1916" i="73" s="1"/>
  <c r="B1917" i="73" s="1"/>
  <c r="B1918" i="73" s="1"/>
  <c r="B1919" i="73" s="1"/>
  <c r="B1920" i="73" s="1"/>
  <c r="B1921" i="73" s="1"/>
  <c r="B1922" i="73" s="1"/>
  <c r="B1923" i="73" s="1"/>
  <c r="B1924" i="73" s="1"/>
  <c r="B1925" i="73" s="1"/>
  <c r="B1926" i="73" s="1"/>
  <c r="B1927" i="73" s="1"/>
  <c r="B1928" i="73" s="1"/>
  <c r="B1929" i="73" s="1"/>
  <c r="B1930" i="73" s="1"/>
  <c r="B1931" i="73" s="1"/>
  <c r="B1932" i="73" s="1"/>
  <c r="B1933" i="73" s="1"/>
  <c r="B1934" i="73" s="1"/>
  <c r="B1935" i="73" s="1"/>
  <c r="B1936" i="73" s="1"/>
  <c r="B1937" i="73" s="1"/>
  <c r="B1938" i="73" s="1"/>
  <c r="B1939" i="73" s="1"/>
  <c r="B1940" i="73" s="1"/>
  <c r="B1941" i="73" s="1"/>
  <c r="B1942" i="73" s="1"/>
  <c r="B1943" i="73" s="1"/>
  <c r="B1944" i="73" s="1"/>
  <c r="B1945" i="73" s="1"/>
  <c r="B1946" i="73" s="1"/>
  <c r="B1947" i="73" s="1"/>
  <c r="B1948" i="73" s="1"/>
  <c r="B1949" i="73" s="1"/>
  <c r="B1950" i="73" s="1"/>
  <c r="B1951" i="73" s="1"/>
  <c r="B1952" i="73" s="1"/>
  <c r="B1953" i="73" s="1"/>
  <c r="B1954" i="73" s="1"/>
  <c r="B1955" i="73" s="1"/>
  <c r="B1956" i="73" s="1"/>
  <c r="B1957" i="73" s="1"/>
  <c r="B1958" i="73" s="1"/>
  <c r="B1959" i="73" s="1"/>
  <c r="B1960" i="73" s="1"/>
  <c r="B1961" i="73" s="1"/>
  <c r="B1962" i="73" s="1"/>
  <c r="B1963" i="73" s="1"/>
  <c r="B1964" i="73" s="1"/>
  <c r="B1965" i="73" s="1"/>
  <c r="B1966" i="73" s="1"/>
  <c r="B1967" i="73" s="1"/>
  <c r="B1968" i="73" s="1"/>
  <c r="B1969" i="73" s="1"/>
  <c r="B1970" i="73" s="1"/>
  <c r="B1971" i="73" s="1"/>
  <c r="B1972" i="73" s="1"/>
  <c r="B1973" i="73" s="1"/>
  <c r="B1974" i="73" s="1"/>
  <c r="B1975" i="73" s="1"/>
  <c r="B1976" i="73" s="1"/>
  <c r="B1977" i="73" s="1"/>
  <c r="B1978" i="73" s="1"/>
  <c r="B1979" i="73" s="1"/>
  <c r="B1980" i="73" s="1"/>
  <c r="B1981" i="73" s="1"/>
  <c r="B1982" i="73" s="1"/>
  <c r="B1983" i="73" s="1"/>
  <c r="B1984" i="73" s="1"/>
  <c r="B1985" i="73" s="1"/>
  <c r="B1986" i="73" s="1"/>
  <c r="B1987" i="73" s="1"/>
  <c r="B1988" i="73" s="1"/>
  <c r="B1989" i="73" s="1"/>
  <c r="B1990" i="73" s="1"/>
  <c r="B1991" i="73" s="1"/>
  <c r="B1992" i="73" s="1"/>
  <c r="B1993" i="73" s="1"/>
  <c r="B1994" i="73" s="1"/>
  <c r="B1995" i="73" s="1"/>
  <c r="B1996" i="73" s="1"/>
  <c r="B1997" i="73" s="1"/>
  <c r="B1998" i="73" s="1"/>
  <c r="B1999" i="73" s="1"/>
  <c r="B2000" i="73" s="1"/>
  <c r="B2001" i="73" s="1"/>
  <c r="B2002" i="73" s="1"/>
  <c r="B2003" i="73" s="1"/>
  <c r="B2004" i="73" s="1"/>
  <c r="B2005" i="73" s="1"/>
  <c r="B2006" i="73" s="1"/>
  <c r="B2007" i="73" s="1"/>
  <c r="B2008" i="73" s="1"/>
  <c r="B2009" i="73" s="1"/>
  <c r="B2010" i="73" s="1"/>
  <c r="B2011" i="73" s="1"/>
  <c r="B2012" i="73" s="1"/>
  <c r="B2013" i="73" s="1"/>
  <c r="B2014" i="73" s="1"/>
  <c r="B2015" i="73" s="1"/>
  <c r="B2016" i="73" s="1"/>
  <c r="B2017" i="73" s="1"/>
  <c r="B2018" i="73" s="1"/>
  <c r="B2019" i="73" s="1"/>
  <c r="B2020" i="73" s="1"/>
  <c r="B2021" i="73" s="1"/>
  <c r="B2022" i="73" s="1"/>
  <c r="B2023" i="73" s="1"/>
  <c r="B2024" i="73" s="1"/>
  <c r="B2025" i="73" s="1"/>
  <c r="B2026" i="73" s="1"/>
  <c r="B2027" i="73" s="1"/>
  <c r="B2028" i="73" s="1"/>
  <c r="B2029" i="73" s="1"/>
  <c r="B2030" i="73" s="1"/>
  <c r="B2031" i="73" s="1"/>
  <c r="B2032" i="73" s="1"/>
  <c r="B2033" i="73" s="1"/>
  <c r="B2034" i="73" s="1"/>
  <c r="B2035" i="73" s="1"/>
  <c r="B2036" i="73" s="1"/>
  <c r="B2037" i="73" s="1"/>
  <c r="B2038" i="73" s="1"/>
  <c r="B2039" i="73" s="1"/>
  <c r="B2040" i="73" s="1"/>
  <c r="B2041" i="73" s="1"/>
  <c r="B2042" i="73" s="1"/>
  <c r="B2043" i="73" s="1"/>
  <c r="B2044" i="73" s="1"/>
  <c r="B2045" i="73" s="1"/>
  <c r="B2046" i="73" s="1"/>
  <c r="B2047" i="73" s="1"/>
  <c r="B2048" i="73" s="1"/>
  <c r="B2049" i="73" s="1"/>
  <c r="B2050" i="73" s="1"/>
  <c r="B2051" i="73" s="1"/>
  <c r="B2052" i="73" s="1"/>
  <c r="B2053" i="73" s="1"/>
  <c r="B2054" i="73" s="1"/>
  <c r="B2055" i="73" s="1"/>
  <c r="B2056" i="73" s="1"/>
  <c r="B2057" i="73" s="1"/>
  <c r="B2058" i="73" s="1"/>
  <c r="B2059" i="73" s="1"/>
  <c r="B2060" i="73" s="1"/>
  <c r="B2061" i="73" s="1"/>
  <c r="B2062" i="73" s="1"/>
  <c r="B2063" i="73" s="1"/>
  <c r="B2064" i="73" s="1"/>
  <c r="B2065" i="73" s="1"/>
  <c r="B2066" i="73" s="1"/>
  <c r="B2067" i="73" s="1"/>
  <c r="B2068" i="73" s="1"/>
  <c r="B2069" i="73" s="1"/>
  <c r="B2070" i="73" s="1"/>
  <c r="B2071" i="73" s="1"/>
  <c r="B2072" i="73" s="1"/>
  <c r="B2073" i="73" s="1"/>
  <c r="B2074" i="73" s="1"/>
  <c r="B2075" i="73" s="1"/>
  <c r="B2076" i="73" s="1"/>
  <c r="B2077" i="73" s="1"/>
  <c r="B2078" i="73" s="1"/>
  <c r="B2079" i="73" s="1"/>
  <c r="B2080" i="73" s="1"/>
  <c r="B2081" i="73" s="1"/>
  <c r="B2082" i="73" s="1"/>
  <c r="B2083" i="73" s="1"/>
  <c r="B2084" i="73" s="1"/>
  <c r="B2085" i="73" s="1"/>
  <c r="B2086" i="73" s="1"/>
  <c r="B2087" i="73" s="1"/>
  <c r="B2088" i="73" s="1"/>
  <c r="B2089" i="73" s="1"/>
  <c r="B2090" i="73" s="1"/>
  <c r="B2091" i="73" s="1"/>
  <c r="B2092" i="73" s="1"/>
  <c r="B2093" i="73" s="1"/>
  <c r="B2094" i="73" s="1"/>
  <c r="B2095" i="73" s="1"/>
  <c r="B2096" i="73" s="1"/>
  <c r="B2097" i="73" s="1"/>
  <c r="B2098" i="73" s="1"/>
  <c r="B2099" i="73" s="1"/>
  <c r="B2100" i="73" s="1"/>
  <c r="B2101" i="73" s="1"/>
  <c r="B2102" i="73" s="1"/>
  <c r="B2103" i="73" s="1"/>
  <c r="B2104" i="73" s="1"/>
  <c r="B2105" i="73" s="1"/>
  <c r="B2106" i="73" s="1"/>
  <c r="B2107" i="73" s="1"/>
  <c r="B2108" i="73" s="1"/>
  <c r="B2109" i="73" s="1"/>
  <c r="B2110" i="73" s="1"/>
  <c r="B2111" i="73" s="1"/>
  <c r="B2112" i="73" s="1"/>
  <c r="B2113" i="73" s="1"/>
  <c r="B2114" i="73" s="1"/>
  <c r="B2115" i="73" s="1"/>
  <c r="B2116" i="73" s="1"/>
  <c r="B2117" i="73" s="1"/>
  <c r="B2118" i="73" s="1"/>
  <c r="B2119" i="73" s="1"/>
  <c r="B2120" i="73" s="1"/>
  <c r="B2121" i="73" s="1"/>
  <c r="B2122" i="73" s="1"/>
  <c r="B2123" i="73" s="1"/>
  <c r="B2124" i="73" s="1"/>
  <c r="B2125" i="73" s="1"/>
  <c r="B2126" i="73" s="1"/>
  <c r="B2127" i="73" s="1"/>
  <c r="B2128" i="73" s="1"/>
  <c r="B2129" i="73" s="1"/>
  <c r="B2130" i="73" s="1"/>
  <c r="B2131" i="73" s="1"/>
  <c r="B2132" i="73" s="1"/>
  <c r="B2133" i="73" s="1"/>
  <c r="B2134" i="73" s="1"/>
  <c r="B2135" i="73" s="1"/>
  <c r="B2136" i="73" s="1"/>
  <c r="B2137" i="73" s="1"/>
  <c r="B2138" i="73" s="1"/>
  <c r="B2139" i="73" s="1"/>
  <c r="B2140" i="73" s="1"/>
  <c r="B2141" i="73" s="1"/>
  <c r="B2142" i="73" s="1"/>
  <c r="B2143" i="73" s="1"/>
  <c r="B2144" i="73" s="1"/>
  <c r="B2145" i="73" s="1"/>
  <c r="B2146" i="73" s="1"/>
  <c r="B2147" i="73" s="1"/>
  <c r="B2148" i="73" s="1"/>
  <c r="B2149" i="73" s="1"/>
  <c r="B2150" i="73" s="1"/>
  <c r="B2151" i="73" s="1"/>
  <c r="B2152" i="73" s="1"/>
  <c r="B2153" i="73" s="1"/>
  <c r="B2154" i="73" s="1"/>
  <c r="B2155" i="73" s="1"/>
  <c r="B2156" i="73" s="1"/>
  <c r="B2157" i="73" s="1"/>
  <c r="B2158" i="73" s="1"/>
  <c r="B2159" i="73" s="1"/>
  <c r="B2160" i="73" s="1"/>
  <c r="B2161" i="73" s="1"/>
  <c r="B2162" i="73" s="1"/>
  <c r="B2163" i="73" s="1"/>
  <c r="B2164" i="73" s="1"/>
  <c r="B2165" i="73" s="1"/>
  <c r="B2166" i="73" s="1"/>
  <c r="B2167" i="73" s="1"/>
  <c r="B2168" i="73" s="1"/>
  <c r="B2169" i="73" s="1"/>
  <c r="B2170" i="73" s="1"/>
  <c r="B2171" i="73" s="1"/>
  <c r="B2172" i="73" s="1"/>
  <c r="B2173" i="73" s="1"/>
  <c r="B2174" i="73" s="1"/>
  <c r="B2175" i="73" s="1"/>
  <c r="B2176" i="73" s="1"/>
  <c r="B2177" i="73" s="1"/>
  <c r="B2178" i="73" s="1"/>
  <c r="B2179" i="73" s="1"/>
  <c r="B2180" i="73" s="1"/>
  <c r="B2181" i="73" s="1"/>
  <c r="B2182" i="73" s="1"/>
  <c r="B2183" i="73" s="1"/>
  <c r="B2184" i="73" s="1"/>
  <c r="B2185" i="73" s="1"/>
  <c r="B2186" i="73" s="1"/>
  <c r="B2187" i="73" s="1"/>
  <c r="B2188" i="73" s="1"/>
  <c r="B2189" i="73" s="1"/>
  <c r="B2190" i="73" s="1"/>
  <c r="B2191" i="73" s="1"/>
  <c r="B2192" i="73" s="1"/>
  <c r="B2193" i="73" s="1"/>
  <c r="B2194" i="73" s="1"/>
  <c r="B2195" i="73" s="1"/>
  <c r="B2196" i="73" s="1"/>
  <c r="B2197" i="73" s="1"/>
  <c r="B2198" i="73" s="1"/>
  <c r="B2199" i="73" s="1"/>
  <c r="B2200" i="73" s="1"/>
  <c r="B2201" i="73" s="1"/>
  <c r="B2202" i="73" s="1"/>
  <c r="B2203" i="73" s="1"/>
  <c r="B2204" i="73" s="1"/>
  <c r="B2205" i="73" s="1"/>
  <c r="B2206" i="73" s="1"/>
  <c r="B2207" i="73" s="1"/>
  <c r="B2208" i="73" s="1"/>
  <c r="B2209" i="73" s="1"/>
  <c r="B2210" i="73" s="1"/>
  <c r="B2211" i="73" s="1"/>
  <c r="B2212" i="73" s="1"/>
  <c r="B2213" i="73" s="1"/>
  <c r="B2214" i="73" s="1"/>
  <c r="B2215" i="73" s="1"/>
  <c r="B2216" i="73" s="1"/>
  <c r="B2217" i="73" s="1"/>
  <c r="B2218" i="73" s="1"/>
  <c r="B2219" i="73" s="1"/>
  <c r="B2220" i="73" s="1"/>
  <c r="B2221" i="73" s="1"/>
  <c r="B2222" i="73" s="1"/>
  <c r="B2223" i="73" s="1"/>
  <c r="B2224" i="73" s="1"/>
  <c r="B2225" i="73" s="1"/>
  <c r="B2226" i="73" s="1"/>
  <c r="B2227" i="73" s="1"/>
  <c r="B2228" i="73" s="1"/>
  <c r="B2229" i="73" s="1"/>
  <c r="B2230" i="73" s="1"/>
  <c r="B2231" i="73" s="1"/>
  <c r="B2232" i="73" s="1"/>
  <c r="B2233" i="73" s="1"/>
  <c r="B2234" i="73" s="1"/>
  <c r="B2235" i="73" s="1"/>
  <c r="B2236" i="73" s="1"/>
  <c r="B2237" i="73" s="1"/>
  <c r="B2238" i="73" s="1"/>
  <c r="B2239" i="73" s="1"/>
  <c r="B2240" i="73" s="1"/>
  <c r="B2241" i="73" s="1"/>
  <c r="B2242" i="73" s="1"/>
  <c r="B2243" i="73" s="1"/>
  <c r="B2244" i="73" s="1"/>
  <c r="B2245" i="73" s="1"/>
  <c r="B2246" i="73" s="1"/>
  <c r="B2247" i="73" s="1"/>
  <c r="B2248" i="73" s="1"/>
  <c r="B2249" i="73" s="1"/>
  <c r="B2250" i="73" s="1"/>
  <c r="B2251" i="73" s="1"/>
  <c r="B2252" i="73" s="1"/>
  <c r="B2253" i="73" s="1"/>
  <c r="B2254" i="73" s="1"/>
  <c r="B2255" i="73" s="1"/>
  <c r="B2256" i="73" s="1"/>
  <c r="B2257" i="73" s="1"/>
  <c r="B2258" i="73" s="1"/>
  <c r="B2259" i="73" s="1"/>
  <c r="B2260" i="73" s="1"/>
  <c r="B2261" i="73" s="1"/>
  <c r="B2262" i="73" s="1"/>
  <c r="B2263" i="73" s="1"/>
  <c r="B2264" i="73" s="1"/>
  <c r="B2265" i="73" s="1"/>
  <c r="B2266" i="73" s="1"/>
  <c r="B2267" i="73" s="1"/>
  <c r="B2268" i="73" s="1"/>
  <c r="B2269" i="73" s="1"/>
  <c r="B2270" i="73" s="1"/>
  <c r="B2271" i="73" s="1"/>
  <c r="B2272" i="73" s="1"/>
  <c r="B2273" i="73" s="1"/>
  <c r="B2274" i="73" s="1"/>
  <c r="B2275" i="73" s="1"/>
  <c r="B2276" i="73" s="1"/>
  <c r="B2277" i="73" s="1"/>
  <c r="B2278" i="73" s="1"/>
  <c r="B2279" i="73" s="1"/>
  <c r="B2280" i="73" s="1"/>
  <c r="B2281" i="73" s="1"/>
  <c r="B2282" i="73" s="1"/>
  <c r="B2283" i="73" s="1"/>
  <c r="B2284" i="73" s="1"/>
  <c r="B2285" i="73" s="1"/>
  <c r="B2286" i="73" s="1"/>
  <c r="B2287" i="73" s="1"/>
  <c r="B2288" i="73" s="1"/>
  <c r="B2289" i="73" s="1"/>
  <c r="B2290" i="73" s="1"/>
  <c r="B2291" i="73" s="1"/>
  <c r="B2292" i="73" s="1"/>
  <c r="B2293" i="73" s="1"/>
  <c r="B2294" i="73" s="1"/>
  <c r="B2295" i="73" s="1"/>
  <c r="B2296" i="73" s="1"/>
  <c r="B2297" i="73" s="1"/>
  <c r="B2298" i="73" s="1"/>
  <c r="B2299" i="73" s="1"/>
  <c r="B2300" i="73" s="1"/>
  <c r="B2301" i="73" s="1"/>
  <c r="B2302" i="73" s="1"/>
  <c r="B2303" i="73" s="1"/>
  <c r="B2304" i="73" s="1"/>
  <c r="B2305" i="73" s="1"/>
  <c r="B2306" i="73" s="1"/>
  <c r="B2307" i="73" s="1"/>
  <c r="B2308" i="73" s="1"/>
  <c r="B2309" i="73" s="1"/>
  <c r="B2310" i="73" s="1"/>
  <c r="B2311" i="73" s="1"/>
  <c r="B2312" i="73" s="1"/>
  <c r="B2313" i="73" s="1"/>
  <c r="B2314" i="73" s="1"/>
  <c r="B2315" i="73" s="1"/>
  <c r="B2316" i="73" s="1"/>
  <c r="B2317" i="73" s="1"/>
  <c r="B2318" i="73" s="1"/>
  <c r="B2319" i="73" s="1"/>
  <c r="B2320" i="73" s="1"/>
  <c r="B2321" i="73" s="1"/>
  <c r="B2322" i="73" s="1"/>
  <c r="B2323" i="73" s="1"/>
  <c r="B2324" i="73" s="1"/>
  <c r="B2325" i="73" s="1"/>
  <c r="B2326" i="73" s="1"/>
  <c r="B2327" i="73" s="1"/>
  <c r="B2328" i="73" s="1"/>
  <c r="B2329" i="73" s="1"/>
  <c r="B2330" i="73" s="1"/>
  <c r="B2331" i="73" s="1"/>
  <c r="B2332" i="73" s="1"/>
  <c r="B2333" i="73" s="1"/>
  <c r="B2334" i="73" s="1"/>
  <c r="B2335" i="73" s="1"/>
  <c r="B2336" i="73" s="1"/>
  <c r="B2337" i="73" s="1"/>
  <c r="B2338" i="73" s="1"/>
  <c r="B2339" i="73" s="1"/>
  <c r="B2340" i="73" s="1"/>
  <c r="B2341" i="73" s="1"/>
  <c r="B2342" i="73" s="1"/>
  <c r="B2343" i="73" s="1"/>
  <c r="B2344" i="73" s="1"/>
  <c r="B2345" i="73" s="1"/>
  <c r="B2346" i="73" s="1"/>
  <c r="B2347" i="73" s="1"/>
  <c r="B2348" i="73" s="1"/>
  <c r="B2349" i="73" s="1"/>
  <c r="B2350" i="73" s="1"/>
  <c r="B2351" i="73" s="1"/>
  <c r="B2352" i="73" s="1"/>
  <c r="B2353" i="73" s="1"/>
  <c r="B2354" i="73" s="1"/>
  <c r="B2355" i="73" s="1"/>
  <c r="B2356" i="73" s="1"/>
  <c r="B2357" i="73" s="1"/>
  <c r="B2358" i="73" s="1"/>
  <c r="B2359" i="73" s="1"/>
  <c r="B2360" i="73" s="1"/>
  <c r="B2361" i="73" s="1"/>
  <c r="B2362" i="73" s="1"/>
  <c r="B2363" i="73" s="1"/>
  <c r="B2364" i="73" s="1"/>
  <c r="B2365" i="73" s="1"/>
  <c r="B2366" i="73" s="1"/>
  <c r="B2367" i="73" s="1"/>
  <c r="B2368" i="73" s="1"/>
  <c r="B2369" i="73" s="1"/>
  <c r="B2370" i="73" s="1"/>
  <c r="B2371" i="73" s="1"/>
  <c r="B2372" i="73" s="1"/>
  <c r="B2373" i="73" s="1"/>
  <c r="B2374" i="73" s="1"/>
  <c r="B2375" i="73" s="1"/>
  <c r="B2376" i="73" s="1"/>
  <c r="B2377" i="73" s="1"/>
  <c r="B2378" i="73" s="1"/>
  <c r="B2379" i="73" s="1"/>
  <c r="B2380" i="73" s="1"/>
  <c r="B2381" i="73" s="1"/>
  <c r="B2382" i="73" s="1"/>
  <c r="B2383" i="73" s="1"/>
  <c r="B2384" i="73" s="1"/>
  <c r="B2385" i="73" s="1"/>
  <c r="B2386" i="73" s="1"/>
  <c r="B2387" i="73" s="1"/>
  <c r="B2388" i="73" s="1"/>
  <c r="B2389" i="73" s="1"/>
  <c r="B2390" i="73" s="1"/>
  <c r="B2391" i="73" s="1"/>
  <c r="B2392" i="73" s="1"/>
  <c r="B2393" i="73" s="1"/>
  <c r="B2394" i="73" s="1"/>
  <c r="B2395" i="73" s="1"/>
  <c r="B2396" i="73" s="1"/>
  <c r="B2397" i="73" s="1"/>
  <c r="B2398" i="73" s="1"/>
  <c r="B2399" i="73" s="1"/>
  <c r="B2400" i="73" s="1"/>
  <c r="B2401" i="73" s="1"/>
  <c r="B2402" i="73" s="1"/>
  <c r="B2403" i="73" s="1"/>
  <c r="B2404" i="73" s="1"/>
  <c r="B2405" i="73" s="1"/>
  <c r="B2406" i="73" s="1"/>
  <c r="B2407" i="73" s="1"/>
  <c r="B2408" i="73" s="1"/>
  <c r="B2409" i="73" s="1"/>
  <c r="B2410" i="73" s="1"/>
  <c r="B2411" i="73" s="1"/>
  <c r="B2412" i="73" s="1"/>
  <c r="B2413" i="73" s="1"/>
  <c r="B2414" i="73" s="1"/>
  <c r="B2415" i="73" s="1"/>
  <c r="B2416" i="73" s="1"/>
  <c r="B2417" i="73" s="1"/>
  <c r="B2418" i="73" s="1"/>
  <c r="B2419" i="73" s="1"/>
  <c r="B2420" i="73" s="1"/>
  <c r="B2421" i="73" s="1"/>
  <c r="B2422" i="73" s="1"/>
  <c r="B2423" i="73" s="1"/>
  <c r="B2424" i="73" s="1"/>
  <c r="B2425" i="73" s="1"/>
  <c r="B2426" i="73" s="1"/>
  <c r="B2427" i="73" s="1"/>
  <c r="B2428" i="73" s="1"/>
  <c r="B2429" i="73" s="1"/>
  <c r="B2430" i="73" s="1"/>
  <c r="B2431" i="73" s="1"/>
  <c r="B2432" i="73" s="1"/>
  <c r="B2433" i="73" s="1"/>
  <c r="B2434" i="73" s="1"/>
  <c r="B2435" i="73" s="1"/>
  <c r="B2436" i="73" s="1"/>
  <c r="B2437" i="73" s="1"/>
  <c r="B2438" i="73" s="1"/>
  <c r="B2439" i="73" s="1"/>
  <c r="B2440" i="73" s="1"/>
  <c r="B2441" i="73" s="1"/>
  <c r="B2442" i="73" s="1"/>
  <c r="B2443" i="73" s="1"/>
  <c r="B2444" i="73" s="1"/>
  <c r="B2445" i="73" s="1"/>
  <c r="B2446" i="73" s="1"/>
  <c r="B2447" i="73" s="1"/>
  <c r="B2448" i="73" s="1"/>
  <c r="B2449" i="73" s="1"/>
  <c r="B2450" i="73" s="1"/>
  <c r="B2451" i="73" s="1"/>
  <c r="B2452" i="73" s="1"/>
  <c r="B2453" i="73" s="1"/>
  <c r="B2454" i="73" s="1"/>
  <c r="B2455" i="73" s="1"/>
  <c r="B2456" i="73" s="1"/>
  <c r="B2457" i="73" s="1"/>
  <c r="B2458" i="73" s="1"/>
  <c r="B2459" i="73" s="1"/>
  <c r="B2460" i="73" s="1"/>
  <c r="B2461" i="73" s="1"/>
  <c r="B2462" i="73" s="1"/>
  <c r="B2463" i="73" s="1"/>
  <c r="B2464" i="73" s="1"/>
  <c r="B2465" i="73" s="1"/>
  <c r="B2466" i="73" s="1"/>
  <c r="B2467" i="73" s="1"/>
  <c r="B2468" i="73" s="1"/>
  <c r="B2469" i="73" s="1"/>
  <c r="B2470" i="73" s="1"/>
  <c r="B2471" i="73" s="1"/>
  <c r="B2472" i="73" s="1"/>
  <c r="B2473" i="73" s="1"/>
  <c r="B2474" i="73" s="1"/>
  <c r="B2475" i="73" s="1"/>
  <c r="B2476" i="73" s="1"/>
  <c r="B2477" i="73" s="1"/>
  <c r="B2478" i="73" s="1"/>
  <c r="B2479" i="73" s="1"/>
  <c r="B2480" i="73" s="1"/>
  <c r="B2481" i="73" s="1"/>
  <c r="B2482" i="73" s="1"/>
  <c r="B2483" i="73" s="1"/>
  <c r="B2484" i="73" s="1"/>
  <c r="B2485" i="73" s="1"/>
  <c r="B2486" i="73" s="1"/>
  <c r="B2487" i="73" s="1"/>
  <c r="B2488" i="73" s="1"/>
  <c r="B2489" i="73" s="1"/>
  <c r="B2490" i="73" s="1"/>
  <c r="B2491" i="73" s="1"/>
  <c r="B2492" i="73" s="1"/>
  <c r="B2493" i="73" s="1"/>
  <c r="B2494" i="73" s="1"/>
  <c r="B2495" i="73" s="1"/>
  <c r="B2496" i="73" s="1"/>
  <c r="B2497" i="73" s="1"/>
  <c r="B2498" i="73" s="1"/>
  <c r="B2499" i="73" s="1"/>
  <c r="B2500" i="73" s="1"/>
  <c r="B2501" i="73" s="1"/>
  <c r="B2502" i="73" s="1"/>
  <c r="B2503" i="73" s="1"/>
  <c r="B2504" i="73" s="1"/>
  <c r="B2505" i="73" s="1"/>
  <c r="B2506" i="73" s="1"/>
  <c r="B2507" i="73" s="1"/>
  <c r="B2508" i="73" s="1"/>
  <c r="B2509" i="73" s="1"/>
  <c r="B2510" i="73" s="1"/>
  <c r="B2511" i="73" s="1"/>
  <c r="B2512" i="73" s="1"/>
  <c r="B2513" i="73" s="1"/>
  <c r="B2514" i="73" s="1"/>
  <c r="B2515" i="73" s="1"/>
  <c r="B2516" i="73" s="1"/>
  <c r="B2517" i="73" s="1"/>
  <c r="B2518" i="73" s="1"/>
  <c r="B2519" i="73" s="1"/>
  <c r="B2520" i="73" s="1"/>
  <c r="B2521" i="73" s="1"/>
  <c r="B2522" i="73" s="1"/>
  <c r="B2523" i="73" s="1"/>
  <c r="B2524" i="73" s="1"/>
  <c r="B2525" i="73" s="1"/>
  <c r="B2526" i="73" s="1"/>
  <c r="B2527" i="73" s="1"/>
  <c r="B2528" i="73" s="1"/>
  <c r="B2529" i="73" s="1"/>
  <c r="B2530" i="73" s="1"/>
  <c r="B2531" i="73" s="1"/>
  <c r="B2532" i="73" s="1"/>
  <c r="B2533" i="73" s="1"/>
  <c r="B2534" i="73" s="1"/>
  <c r="B2535" i="73" s="1"/>
  <c r="B2536" i="73" s="1"/>
  <c r="B2537" i="73" s="1"/>
  <c r="B2538" i="73" s="1"/>
  <c r="B2539" i="73" s="1"/>
  <c r="B2540" i="73" s="1"/>
  <c r="B2541" i="73" s="1"/>
  <c r="B2542" i="73" s="1"/>
  <c r="B2543" i="73" s="1"/>
  <c r="B2544" i="73" s="1"/>
  <c r="B2545" i="73" s="1"/>
  <c r="B2546" i="73" s="1"/>
  <c r="B2547" i="73" s="1"/>
  <c r="B2548" i="73" s="1"/>
  <c r="B2549" i="73" s="1"/>
  <c r="B2550" i="73" s="1"/>
  <c r="B2551" i="73" s="1"/>
  <c r="B2552" i="73" s="1"/>
  <c r="B2553" i="73" s="1"/>
  <c r="B2554" i="73" s="1"/>
  <c r="B2555" i="73" s="1"/>
  <c r="B2556" i="73" s="1"/>
  <c r="B2557" i="73" s="1"/>
  <c r="B2558" i="73" s="1"/>
  <c r="B2559" i="73" s="1"/>
  <c r="B2560" i="73" s="1"/>
  <c r="B2561" i="73" s="1"/>
  <c r="B2562" i="73" s="1"/>
  <c r="B2563" i="73" s="1"/>
  <c r="B2564" i="73" s="1"/>
  <c r="B2565" i="73" s="1"/>
  <c r="B2566" i="73" s="1"/>
  <c r="B2567" i="73" s="1"/>
  <c r="B2568" i="73" s="1"/>
  <c r="B2569" i="73" s="1"/>
  <c r="B2570" i="73" s="1"/>
  <c r="B2571" i="73" s="1"/>
  <c r="B2572" i="73" s="1"/>
  <c r="B2573" i="73" s="1"/>
  <c r="B2574" i="73" s="1"/>
  <c r="B2575" i="73" s="1"/>
  <c r="B2576" i="73" s="1"/>
  <c r="B2577" i="73" s="1"/>
  <c r="B2578" i="73" s="1"/>
  <c r="B2579" i="73" s="1"/>
  <c r="B2580" i="73" s="1"/>
  <c r="B2581" i="73" s="1"/>
  <c r="B2582" i="73" s="1"/>
  <c r="B2583" i="73" s="1"/>
  <c r="B2584" i="73" s="1"/>
  <c r="B2585" i="73" s="1"/>
  <c r="B2586" i="73" s="1"/>
  <c r="B2587" i="73" s="1"/>
  <c r="B2588" i="73" s="1"/>
  <c r="B2589" i="73" s="1"/>
  <c r="B2590" i="73" s="1"/>
  <c r="B2591" i="73" s="1"/>
  <c r="B2592" i="73" s="1"/>
  <c r="B2593" i="73" s="1"/>
  <c r="B2594" i="73" s="1"/>
  <c r="B2595" i="73" s="1"/>
  <c r="B2596" i="73" s="1"/>
  <c r="B2597" i="73" s="1"/>
  <c r="B2598" i="73" s="1"/>
  <c r="B2599" i="73" s="1"/>
  <c r="B2600" i="73" s="1"/>
  <c r="B2601" i="73" s="1"/>
  <c r="B2602" i="73" s="1"/>
  <c r="B2603" i="73" s="1"/>
  <c r="B2604" i="73" s="1"/>
  <c r="B2605" i="73" s="1"/>
  <c r="B2606" i="73" s="1"/>
  <c r="B2607" i="73" s="1"/>
  <c r="B2608" i="73" s="1"/>
  <c r="B2609" i="73" s="1"/>
  <c r="B2610" i="73" s="1"/>
  <c r="B2611" i="73" s="1"/>
  <c r="B2612" i="73" s="1"/>
  <c r="B2613" i="73" s="1"/>
  <c r="B2614" i="73" s="1"/>
  <c r="B2615" i="73" s="1"/>
  <c r="B2616" i="73" s="1"/>
  <c r="B2617" i="73" s="1"/>
  <c r="B2618" i="73" s="1"/>
  <c r="B2619" i="73" s="1"/>
  <c r="B2620" i="73" s="1"/>
  <c r="B2621" i="73" s="1"/>
  <c r="B2622" i="73" s="1"/>
  <c r="B2623" i="73" s="1"/>
  <c r="B2624" i="73" s="1"/>
  <c r="B2625" i="73" s="1"/>
  <c r="B2626" i="73" s="1"/>
  <c r="B2627" i="73" s="1"/>
  <c r="B2628" i="73" s="1"/>
  <c r="B2629" i="73" s="1"/>
  <c r="B2630" i="73" s="1"/>
  <c r="B2631" i="73" s="1"/>
  <c r="B2632" i="73" s="1"/>
  <c r="B2633" i="73" s="1"/>
  <c r="B2634" i="73" s="1"/>
  <c r="B2635" i="73" s="1"/>
  <c r="B2636" i="73" s="1"/>
  <c r="B2637" i="73" s="1"/>
  <c r="B2638" i="73" s="1"/>
  <c r="B2639" i="73" s="1"/>
  <c r="B2640" i="73" s="1"/>
  <c r="B2641" i="73" s="1"/>
  <c r="B2642" i="73" s="1"/>
  <c r="B2643" i="73" s="1"/>
  <c r="B2644" i="73" s="1"/>
  <c r="B2645" i="73" s="1"/>
  <c r="B2646" i="73" s="1"/>
  <c r="B2647" i="73" s="1"/>
  <c r="B2648" i="73" s="1"/>
  <c r="B2649" i="73" s="1"/>
  <c r="B2650" i="73" s="1"/>
  <c r="B2651" i="73" s="1"/>
  <c r="B2652" i="73" s="1"/>
  <c r="B2653" i="73" s="1"/>
  <c r="B2654" i="73" s="1"/>
  <c r="B2655" i="73" s="1"/>
  <c r="B2656" i="73" s="1"/>
  <c r="B2657" i="73" s="1"/>
  <c r="B2658" i="73" s="1"/>
  <c r="B2659" i="73" s="1"/>
  <c r="B2660" i="73" s="1"/>
  <c r="B2661" i="73" s="1"/>
  <c r="B2662" i="73" s="1"/>
  <c r="B2663" i="73" s="1"/>
  <c r="B2664" i="73" s="1"/>
  <c r="B2665" i="73" s="1"/>
  <c r="B2666" i="73" s="1"/>
  <c r="B2667" i="73" s="1"/>
  <c r="B2668" i="73" s="1"/>
  <c r="B2669" i="73" s="1"/>
  <c r="B2670" i="73" s="1"/>
  <c r="B2671" i="73" s="1"/>
  <c r="B2672" i="73" s="1"/>
  <c r="B2673" i="73" s="1"/>
  <c r="B2674" i="73" s="1"/>
  <c r="B2675" i="73" s="1"/>
  <c r="B2676" i="73" s="1"/>
  <c r="B2677" i="73" s="1"/>
  <c r="B2678" i="73" s="1"/>
  <c r="B2679" i="73" s="1"/>
  <c r="B2680" i="73" s="1"/>
  <c r="B2681" i="73" s="1"/>
  <c r="B2682" i="73" s="1"/>
  <c r="B2683" i="73" s="1"/>
  <c r="B2684" i="73" s="1"/>
  <c r="B2685" i="73" s="1"/>
  <c r="B2686" i="73" s="1"/>
  <c r="B2687" i="73" s="1"/>
  <c r="B2688" i="73" s="1"/>
  <c r="B2689" i="73" s="1"/>
  <c r="B2690" i="73" s="1"/>
  <c r="B2691" i="73" s="1"/>
  <c r="B2692" i="73" s="1"/>
  <c r="B2693" i="73" s="1"/>
  <c r="B2694" i="73" s="1"/>
  <c r="B2695" i="73" s="1"/>
  <c r="B2696" i="73" s="1"/>
  <c r="B2697" i="73" s="1"/>
  <c r="B2698" i="73" s="1"/>
  <c r="B2699" i="73" s="1"/>
  <c r="B2700" i="73" s="1"/>
  <c r="B2701" i="73" s="1"/>
  <c r="B2702" i="73" s="1"/>
  <c r="B2703" i="73" s="1"/>
  <c r="B2704" i="73" s="1"/>
  <c r="B2705" i="73" s="1"/>
  <c r="B2706" i="73" s="1"/>
  <c r="B2707" i="73" s="1"/>
  <c r="B2708" i="73" s="1"/>
  <c r="B2709" i="73" s="1"/>
  <c r="B2710" i="73" s="1"/>
  <c r="B2711" i="73" s="1"/>
  <c r="B2712" i="73" s="1"/>
  <c r="B2713" i="73" s="1"/>
  <c r="B2714" i="73" s="1"/>
  <c r="B2715" i="73" s="1"/>
  <c r="B2716" i="73" s="1"/>
  <c r="B2717" i="73" s="1"/>
  <c r="B2718" i="73" s="1"/>
  <c r="B2719" i="73" s="1"/>
  <c r="B2720" i="73" s="1"/>
  <c r="B2721" i="73" s="1"/>
  <c r="B2722" i="73" s="1"/>
  <c r="B2723" i="73" s="1"/>
  <c r="B2724" i="73" s="1"/>
  <c r="B2725" i="73" s="1"/>
  <c r="B2726" i="73" s="1"/>
  <c r="B2727" i="73" s="1"/>
  <c r="B2728" i="73" s="1"/>
  <c r="B2729" i="73" s="1"/>
  <c r="B2730" i="73" s="1"/>
  <c r="B2731" i="73" s="1"/>
  <c r="B2732" i="73" s="1"/>
  <c r="B2733" i="73" s="1"/>
  <c r="B2734" i="73" s="1"/>
  <c r="B2735" i="73" s="1"/>
  <c r="B2736" i="73" s="1"/>
  <c r="B2737" i="73" s="1"/>
  <c r="B2738" i="73" s="1"/>
  <c r="B2739" i="73" s="1"/>
  <c r="B2740" i="73" s="1"/>
  <c r="B2741" i="73" s="1"/>
  <c r="B2742" i="73" s="1"/>
  <c r="B2743" i="73" s="1"/>
  <c r="B2744" i="73" s="1"/>
  <c r="B2745" i="73" s="1"/>
  <c r="B2746" i="73" s="1"/>
  <c r="B2747" i="73" s="1"/>
  <c r="B2748" i="73" s="1"/>
  <c r="B2749" i="73" s="1"/>
  <c r="B2750" i="73" s="1"/>
  <c r="B2751" i="73" s="1"/>
  <c r="B2752" i="73" s="1"/>
  <c r="B2753" i="73" s="1"/>
  <c r="B2754" i="73" s="1"/>
  <c r="B2755" i="73" s="1"/>
  <c r="B2756" i="73" s="1"/>
  <c r="B2757" i="73" s="1"/>
  <c r="B2758" i="73" s="1"/>
  <c r="B2759" i="73" s="1"/>
  <c r="B2760" i="73" s="1"/>
  <c r="B2761" i="73" s="1"/>
  <c r="B2762" i="73" s="1"/>
  <c r="B2763" i="73" s="1"/>
  <c r="B2764" i="73" s="1"/>
  <c r="B2765" i="73" s="1"/>
  <c r="B2766" i="73" s="1"/>
  <c r="B2767" i="73" s="1"/>
  <c r="B2768" i="73" s="1"/>
  <c r="B2769" i="73" s="1"/>
  <c r="B2770" i="73" s="1"/>
  <c r="B2771" i="73" s="1"/>
  <c r="B2772" i="73" s="1"/>
  <c r="B2773" i="73" s="1"/>
  <c r="B2774" i="73" s="1"/>
  <c r="B2775" i="73" s="1"/>
  <c r="B2776" i="73" s="1"/>
  <c r="B2777" i="73" s="1"/>
  <c r="B2778" i="73" s="1"/>
  <c r="B2779" i="73" s="1"/>
  <c r="B2780" i="73" s="1"/>
  <c r="B2781" i="73" s="1"/>
  <c r="B2782" i="73" s="1"/>
  <c r="B2783" i="73" s="1"/>
  <c r="B2784" i="73" s="1"/>
  <c r="B2785" i="73" s="1"/>
  <c r="B2786" i="73" s="1"/>
  <c r="B2787" i="73" s="1"/>
  <c r="B2788" i="73" s="1"/>
  <c r="B2789" i="73" s="1"/>
  <c r="B2790" i="73" s="1"/>
  <c r="B2791" i="73" s="1"/>
  <c r="B2792" i="73" s="1"/>
  <c r="B2793" i="73" s="1"/>
  <c r="B2794" i="73" s="1"/>
  <c r="B2795" i="73" s="1"/>
  <c r="B2796" i="73" s="1"/>
  <c r="B2797" i="73" s="1"/>
  <c r="B2798" i="73" s="1"/>
  <c r="B2799" i="73" s="1"/>
  <c r="B2800" i="73" s="1"/>
  <c r="B2801" i="73" s="1"/>
  <c r="B2802" i="73" s="1"/>
  <c r="B2803" i="73" s="1"/>
  <c r="B2804" i="73" s="1"/>
  <c r="B2805" i="73" s="1"/>
  <c r="B2806" i="73" s="1"/>
  <c r="B2807" i="73" s="1"/>
  <c r="B2808" i="73" s="1"/>
  <c r="B2809" i="73" s="1"/>
  <c r="B2810" i="73" s="1"/>
  <c r="B2811" i="73" s="1"/>
  <c r="B2812" i="73" s="1"/>
  <c r="B2813" i="73" s="1"/>
  <c r="B2814" i="73" s="1"/>
  <c r="B2815" i="73" s="1"/>
  <c r="B2816" i="73" s="1"/>
  <c r="B2817" i="73" s="1"/>
  <c r="B2818" i="73" s="1"/>
  <c r="B2819" i="73" s="1"/>
  <c r="B2820" i="73" s="1"/>
  <c r="B2821" i="73" s="1"/>
  <c r="B2822" i="73" s="1"/>
  <c r="B2823" i="73" s="1"/>
  <c r="B2824" i="73" s="1"/>
  <c r="B2825" i="73" s="1"/>
  <c r="B2826" i="73" s="1"/>
  <c r="B2827" i="73" s="1"/>
  <c r="B2828" i="73" s="1"/>
  <c r="B2829" i="73" s="1"/>
  <c r="B2830" i="73" s="1"/>
  <c r="B2831" i="73" s="1"/>
  <c r="B2832" i="73" s="1"/>
  <c r="B2833" i="73" s="1"/>
  <c r="B2834" i="73" s="1"/>
  <c r="B2835" i="73" s="1"/>
  <c r="B2836" i="73" s="1"/>
  <c r="B2837" i="73" s="1"/>
  <c r="B2838" i="73" s="1"/>
  <c r="B2839" i="73" s="1"/>
  <c r="B2840" i="73" s="1"/>
  <c r="B2841" i="73" s="1"/>
  <c r="B2842" i="73" s="1"/>
  <c r="B2843" i="73" s="1"/>
  <c r="B2844" i="73" s="1"/>
  <c r="B2845" i="73" s="1"/>
  <c r="B2846" i="73" s="1"/>
  <c r="B2847" i="73" s="1"/>
  <c r="B2848" i="73" s="1"/>
  <c r="B2849" i="73" s="1"/>
  <c r="B2850" i="73" s="1"/>
  <c r="B2851" i="73" s="1"/>
  <c r="B2852" i="73" s="1"/>
  <c r="B2853" i="73" s="1"/>
  <c r="B2854" i="73" s="1"/>
  <c r="B2855" i="73" s="1"/>
  <c r="B2856" i="73" s="1"/>
  <c r="B2857" i="73" s="1"/>
  <c r="B2858" i="73" s="1"/>
  <c r="B2859" i="73" s="1"/>
  <c r="B2860" i="73" s="1"/>
  <c r="B2861" i="73" s="1"/>
  <c r="B2862" i="73" s="1"/>
  <c r="B2863" i="73" s="1"/>
  <c r="B2864" i="73" s="1"/>
  <c r="B2865" i="73" s="1"/>
  <c r="B2866" i="73" s="1"/>
  <c r="B2867" i="73" s="1"/>
  <c r="B2868" i="73" s="1"/>
  <c r="B2869" i="73" s="1"/>
  <c r="B2870" i="73" s="1"/>
  <c r="B2871" i="73" s="1"/>
  <c r="B2872" i="73" s="1"/>
  <c r="B2873" i="73" s="1"/>
  <c r="B2874" i="73" s="1"/>
  <c r="B2875" i="73" s="1"/>
  <c r="B2876" i="73" s="1"/>
  <c r="B2877" i="73" s="1"/>
  <c r="B2878" i="73" s="1"/>
  <c r="B2879" i="73" s="1"/>
  <c r="B2880" i="73" s="1"/>
  <c r="B2881" i="73" s="1"/>
  <c r="B2882" i="73" s="1"/>
  <c r="B2883" i="73" s="1"/>
  <c r="B2884" i="73" s="1"/>
  <c r="B2885" i="73" s="1"/>
  <c r="B2886" i="73" s="1"/>
  <c r="B2887" i="73" s="1"/>
  <c r="B2888" i="73" s="1"/>
  <c r="B2889" i="73" s="1"/>
  <c r="B2890" i="73" s="1"/>
  <c r="B2891" i="73" s="1"/>
  <c r="B2892" i="73" s="1"/>
  <c r="B2893" i="73" s="1"/>
  <c r="B2894" i="73" s="1"/>
  <c r="B2895" i="73" s="1"/>
  <c r="B2896" i="73" s="1"/>
  <c r="B2897" i="73" s="1"/>
  <c r="B2898" i="73" s="1"/>
  <c r="B2899" i="73" s="1"/>
  <c r="B2900" i="73" s="1"/>
  <c r="B2901" i="73" s="1"/>
  <c r="B2902" i="73" s="1"/>
  <c r="B2903" i="73" s="1"/>
  <c r="B2904" i="73" s="1"/>
  <c r="B2905" i="73" s="1"/>
  <c r="B2906" i="73" s="1"/>
  <c r="B2907" i="73" s="1"/>
  <c r="B2908" i="73" s="1"/>
  <c r="B2909" i="73" s="1"/>
  <c r="B2910" i="73" s="1"/>
  <c r="B2911" i="73" s="1"/>
  <c r="B2912" i="73" s="1"/>
  <c r="B2913" i="73" s="1"/>
  <c r="B2914" i="73" s="1"/>
  <c r="B2915" i="73" s="1"/>
  <c r="B2916" i="73" s="1"/>
  <c r="B2917" i="73" s="1"/>
  <c r="B2918" i="73" s="1"/>
  <c r="B2919" i="73" s="1"/>
  <c r="B2920" i="73" s="1"/>
  <c r="B2921" i="73" s="1"/>
  <c r="B2922" i="73" s="1"/>
  <c r="B2923" i="73" s="1"/>
  <c r="B2924" i="73" s="1"/>
  <c r="B2925" i="73" s="1"/>
  <c r="B2926" i="73" s="1"/>
  <c r="B2927" i="73" s="1"/>
  <c r="B2928" i="73" s="1"/>
  <c r="B2929" i="73" s="1"/>
  <c r="B2930" i="73" s="1"/>
  <c r="B2931" i="73" s="1"/>
  <c r="B2932" i="73" s="1"/>
  <c r="B2933" i="73" s="1"/>
  <c r="B2934" i="73" s="1"/>
  <c r="B2935" i="73" s="1"/>
  <c r="B2936" i="73" s="1"/>
  <c r="B2937" i="73" s="1"/>
  <c r="B2938" i="73" s="1"/>
  <c r="B2939" i="73" s="1"/>
  <c r="B2940" i="73" s="1"/>
  <c r="B2941" i="73" s="1"/>
  <c r="B2942" i="73" s="1"/>
  <c r="B2943" i="73" s="1"/>
  <c r="B2944" i="73" s="1"/>
  <c r="B2945" i="73" s="1"/>
  <c r="B2946" i="73" s="1"/>
  <c r="B2947" i="73" s="1"/>
  <c r="B2948" i="73" s="1"/>
  <c r="B2949" i="73" s="1"/>
  <c r="B2950" i="73" s="1"/>
  <c r="B2951" i="73" s="1"/>
  <c r="B2952" i="73" s="1"/>
  <c r="B2953" i="73" s="1"/>
  <c r="B2954" i="73" s="1"/>
  <c r="B2955" i="73" s="1"/>
  <c r="B2956" i="73" s="1"/>
  <c r="B2957" i="73" s="1"/>
  <c r="B2958" i="73" s="1"/>
  <c r="B2959" i="73" s="1"/>
  <c r="B2960" i="73" s="1"/>
  <c r="B2961" i="73" s="1"/>
  <c r="B2962" i="73" s="1"/>
  <c r="B2963" i="73" s="1"/>
  <c r="B2964" i="73" s="1"/>
  <c r="B2965" i="73" s="1"/>
  <c r="B2966" i="73" s="1"/>
  <c r="B2967" i="73" s="1"/>
  <c r="B2968" i="73" s="1"/>
  <c r="B2969" i="73" s="1"/>
  <c r="B2970" i="73" s="1"/>
  <c r="B2971" i="73" s="1"/>
  <c r="B2972" i="73" s="1"/>
  <c r="B2973" i="73" s="1"/>
  <c r="B2974" i="73" s="1"/>
  <c r="B2975" i="73" s="1"/>
  <c r="B2976" i="73" s="1"/>
  <c r="B2977" i="73" s="1"/>
  <c r="B2978" i="73" s="1"/>
  <c r="B2979" i="73" s="1"/>
  <c r="B2980" i="73" s="1"/>
  <c r="B2981" i="73" s="1"/>
  <c r="B2982" i="73" s="1"/>
  <c r="B2983" i="73" s="1"/>
  <c r="B2984" i="73" s="1"/>
  <c r="B2985" i="73" s="1"/>
  <c r="B2986" i="73" s="1"/>
  <c r="B2987" i="73" s="1"/>
  <c r="B2988" i="73" s="1"/>
  <c r="B2989" i="73" s="1"/>
  <c r="B2990" i="73" s="1"/>
  <c r="B2991" i="73" s="1"/>
  <c r="B2992" i="73" s="1"/>
  <c r="B2993" i="73" s="1"/>
  <c r="B2994" i="73" s="1"/>
  <c r="B2995" i="73" s="1"/>
  <c r="B2996" i="73" s="1"/>
  <c r="B2997" i="73" s="1"/>
  <c r="B2998" i="73" s="1"/>
  <c r="B2999" i="73" s="1"/>
  <c r="B3000" i="73" s="1"/>
  <c r="B3001" i="73" s="1"/>
  <c r="B3002" i="73" s="1"/>
  <c r="B3003" i="73" s="1"/>
  <c r="B3004" i="73" s="1"/>
  <c r="B3005" i="73" s="1"/>
  <c r="B3006" i="73" s="1"/>
  <c r="B3007" i="73" s="1"/>
  <c r="B3008" i="73" s="1"/>
  <c r="B3009" i="73" s="1"/>
  <c r="B3010" i="73" s="1"/>
  <c r="B3011" i="73" s="1"/>
  <c r="B3012" i="73" s="1"/>
  <c r="B3013" i="73" s="1"/>
  <c r="B3014" i="73" s="1"/>
  <c r="B3015" i="73" s="1"/>
  <c r="B3016" i="73" s="1"/>
  <c r="B3017" i="73" s="1"/>
  <c r="B3018" i="73" s="1"/>
  <c r="B3019" i="73" s="1"/>
  <c r="B3020" i="73" s="1"/>
  <c r="B3021" i="73" s="1"/>
  <c r="B3022" i="73" s="1"/>
  <c r="B3023" i="73" s="1"/>
  <c r="B3024" i="73" s="1"/>
  <c r="B3025" i="73" s="1"/>
  <c r="B3026" i="73" s="1"/>
  <c r="B3027" i="73" s="1"/>
  <c r="B3028" i="73" s="1"/>
  <c r="B3029" i="73" s="1"/>
  <c r="B3030" i="73" s="1"/>
  <c r="B3031" i="73" s="1"/>
  <c r="B3032" i="73" s="1"/>
  <c r="B3033" i="73" s="1"/>
  <c r="B110" i="73"/>
  <c r="B111" i="73" s="1"/>
  <c r="B112" i="73" s="1"/>
  <c r="B113" i="73" s="1"/>
  <c r="B108" i="73"/>
  <c r="B109" i="73" s="1"/>
  <c r="B107" i="73"/>
  <c r="AB3033" i="73"/>
  <c r="R3013" i="79" s="1"/>
  <c r="AB3032" i="73"/>
  <c r="AB3031" i="73"/>
  <c r="AB3030" i="73"/>
  <c r="AB3029" i="73"/>
  <c r="AB3028" i="73"/>
  <c r="AB3027" i="73"/>
  <c r="AB3026" i="73"/>
  <c r="AB3025" i="73"/>
  <c r="AB3024" i="73"/>
  <c r="AB3023" i="73"/>
  <c r="AB3022" i="73"/>
  <c r="AB3021" i="73"/>
  <c r="AB3020" i="73"/>
  <c r="AB3019" i="73"/>
  <c r="AB3018" i="73"/>
  <c r="AB3017" i="73"/>
  <c r="AB3016" i="73"/>
  <c r="AB3015" i="73"/>
  <c r="AB3014" i="73"/>
  <c r="AB3013" i="73"/>
  <c r="AB3012" i="73"/>
  <c r="AB3011" i="73"/>
  <c r="AB3010" i="73"/>
  <c r="AB3009" i="73"/>
  <c r="AB3008" i="73"/>
  <c r="AB3007" i="73"/>
  <c r="AB3006" i="73"/>
  <c r="AB3005" i="73"/>
  <c r="AB3004" i="73"/>
  <c r="AB3003" i="73"/>
  <c r="AB3002" i="73"/>
  <c r="AB3001" i="73"/>
  <c r="AB3000" i="73"/>
  <c r="AB2999" i="73"/>
  <c r="AB2998" i="73"/>
  <c r="AB2997" i="73"/>
  <c r="AB2996" i="73"/>
  <c r="AB2995" i="73"/>
  <c r="AB2994" i="73"/>
  <c r="AB2993" i="73"/>
  <c r="AB2992" i="73"/>
  <c r="AB2991" i="73"/>
  <c r="AB2990" i="73"/>
  <c r="AB2989" i="73"/>
  <c r="AB2988" i="73"/>
  <c r="AB2987" i="73"/>
  <c r="AB2986" i="73"/>
  <c r="AB2985" i="73"/>
  <c r="AB2984" i="73"/>
  <c r="AB2983" i="73"/>
  <c r="AB2982" i="73"/>
  <c r="AB2981" i="73"/>
  <c r="AB2980" i="73"/>
  <c r="AB2979" i="73"/>
  <c r="AB2978" i="73"/>
  <c r="AB2977" i="73"/>
  <c r="AB2976" i="73"/>
  <c r="AB2975" i="73"/>
  <c r="AB2974" i="73"/>
  <c r="AB2973" i="73"/>
  <c r="AB2972" i="73"/>
  <c r="AB2971" i="73"/>
  <c r="AB2970" i="73"/>
  <c r="AB2969" i="73"/>
  <c r="AB2968" i="73"/>
  <c r="AB2967" i="73"/>
  <c r="AB2966" i="73"/>
  <c r="AB2965" i="73"/>
  <c r="AB2964" i="73"/>
  <c r="AB2963" i="73"/>
  <c r="AB2962" i="73"/>
  <c r="AB2961" i="73"/>
  <c r="AB2960" i="73"/>
  <c r="AB2959" i="73"/>
  <c r="AB2958" i="73"/>
  <c r="AB2957" i="73"/>
  <c r="AB2956" i="73"/>
  <c r="AB2955" i="73"/>
  <c r="AB2954" i="73"/>
  <c r="AB2953" i="73"/>
  <c r="AB2952" i="73"/>
  <c r="AB2951" i="73"/>
  <c r="AB2950" i="73"/>
  <c r="AB2949" i="73"/>
  <c r="AB2948" i="73"/>
  <c r="AB2947" i="73"/>
  <c r="AB2946" i="73"/>
  <c r="AB2945" i="73"/>
  <c r="AB2944" i="73"/>
  <c r="AB2943" i="73"/>
  <c r="AB2942" i="73"/>
  <c r="AB2941" i="73"/>
  <c r="AB2940" i="73"/>
  <c r="AB2939" i="73"/>
  <c r="AB2938" i="73"/>
  <c r="AB2937" i="73"/>
  <c r="AB2936" i="73"/>
  <c r="AB2935" i="73"/>
  <c r="AB2934" i="73"/>
  <c r="AB2933" i="73"/>
  <c r="AB2932" i="73"/>
  <c r="AB2931" i="73"/>
  <c r="AB2930" i="73"/>
  <c r="AB2929" i="73"/>
  <c r="AB2928" i="73"/>
  <c r="AB2927" i="73"/>
  <c r="AB2926" i="73"/>
  <c r="AB2925" i="73"/>
  <c r="AB2924" i="73"/>
  <c r="AB2923" i="73"/>
  <c r="AB2922" i="73"/>
  <c r="AB2921" i="73"/>
  <c r="AB2920" i="73"/>
  <c r="AB2919" i="73"/>
  <c r="AB2918" i="73"/>
  <c r="AB2917" i="73"/>
  <c r="AB2916" i="73"/>
  <c r="AB2915" i="73"/>
  <c r="AB2914" i="73"/>
  <c r="AB2913" i="73"/>
  <c r="AB2912" i="73"/>
  <c r="AB2911" i="73"/>
  <c r="AB2910" i="73"/>
  <c r="AB2909" i="73"/>
  <c r="AB2908" i="73"/>
  <c r="AB2907" i="73"/>
  <c r="AB2906" i="73"/>
  <c r="AB2905" i="73"/>
  <c r="AB2904" i="73"/>
  <c r="AB2903" i="73"/>
  <c r="AB2902" i="73"/>
  <c r="AB2901" i="73"/>
  <c r="AB2900" i="73"/>
  <c r="AB2899" i="73"/>
  <c r="AB2898" i="73"/>
  <c r="AB2897" i="73"/>
  <c r="AB2896" i="73"/>
  <c r="AB2895" i="73"/>
  <c r="AB2894" i="73"/>
  <c r="AB2893" i="73"/>
  <c r="AB2892" i="73"/>
  <c r="AB2891" i="73"/>
  <c r="AB2890" i="73"/>
  <c r="AB2889" i="73"/>
  <c r="AB2888" i="73"/>
  <c r="AB2887" i="73"/>
  <c r="AB2886" i="73"/>
  <c r="AB2885" i="73"/>
  <c r="AB2884" i="73"/>
  <c r="AB2883" i="73"/>
  <c r="AB2882" i="73"/>
  <c r="AB2881" i="73"/>
  <c r="AB2880" i="73"/>
  <c r="AB2879" i="73"/>
  <c r="AB2878" i="73"/>
  <c r="AB2877" i="73"/>
  <c r="AB2876" i="73"/>
  <c r="AB2875" i="73"/>
  <c r="AB2874" i="73"/>
  <c r="AB2873" i="73"/>
  <c r="AB2872" i="73"/>
  <c r="AB2871" i="73"/>
  <c r="AB2870" i="73"/>
  <c r="AB2869" i="73"/>
  <c r="AB2868" i="73"/>
  <c r="AB2867" i="73"/>
  <c r="AB2866" i="73"/>
  <c r="AB2865" i="73"/>
  <c r="AB2864" i="73"/>
  <c r="AB2863" i="73"/>
  <c r="AB2862" i="73"/>
  <c r="AB2861" i="73"/>
  <c r="AB2860" i="73"/>
  <c r="AB2859" i="73"/>
  <c r="AB2858" i="73"/>
  <c r="AB2857" i="73"/>
  <c r="AB2856" i="73"/>
  <c r="AB2855" i="73"/>
  <c r="AB2854" i="73"/>
  <c r="AB2853" i="73"/>
  <c r="AB2852" i="73"/>
  <c r="AB2851" i="73"/>
  <c r="AB2850" i="73"/>
  <c r="AB2849" i="73"/>
  <c r="AB2848" i="73"/>
  <c r="AB2847" i="73"/>
  <c r="AB2846" i="73"/>
  <c r="AB2845" i="73"/>
  <c r="AB2844" i="73"/>
  <c r="AB2843" i="73"/>
  <c r="AB2842" i="73"/>
  <c r="AB2841" i="73"/>
  <c r="AB2840" i="73"/>
  <c r="AB2839" i="73"/>
  <c r="AB2838" i="73"/>
  <c r="AB2837" i="73"/>
  <c r="AB2836" i="73"/>
  <c r="AB2835" i="73"/>
  <c r="AB2834" i="73"/>
  <c r="AB2833" i="73"/>
  <c r="AB2832" i="73"/>
  <c r="AB2831" i="73"/>
  <c r="AB2830" i="73"/>
  <c r="AB2829" i="73"/>
  <c r="AB2828" i="73"/>
  <c r="AB2827" i="73"/>
  <c r="AB2826" i="73"/>
  <c r="AB2825" i="73"/>
  <c r="AB2824" i="73"/>
  <c r="AB2823" i="73"/>
  <c r="AB2822" i="73"/>
  <c r="AB2821" i="73"/>
  <c r="AB2820" i="73"/>
  <c r="AB2819" i="73"/>
  <c r="AB2818" i="73"/>
  <c r="AB2817" i="73"/>
  <c r="AB2816" i="73"/>
  <c r="AB2815" i="73"/>
  <c r="AB2814" i="73"/>
  <c r="AB2813" i="73"/>
  <c r="AB2812" i="73"/>
  <c r="AB2811" i="73"/>
  <c r="AB2810" i="73"/>
  <c r="AB2809" i="73"/>
  <c r="AB2808" i="73"/>
  <c r="AB2807" i="73"/>
  <c r="AB2806" i="73"/>
  <c r="AB2805" i="73"/>
  <c r="AB2804" i="73"/>
  <c r="AB2803" i="73"/>
  <c r="AB2802" i="73"/>
  <c r="AB2801" i="73"/>
  <c r="AB2800" i="73"/>
  <c r="AB2799" i="73"/>
  <c r="AB2798" i="73"/>
  <c r="AB2797" i="73"/>
  <c r="AB2796" i="73"/>
  <c r="AB2795" i="73"/>
  <c r="AB2794" i="73"/>
  <c r="AB2793" i="73"/>
  <c r="AB2792" i="73"/>
  <c r="AB2791" i="73"/>
  <c r="AB2790" i="73"/>
  <c r="AB2789" i="73"/>
  <c r="AB2788" i="73"/>
  <c r="AB2787" i="73"/>
  <c r="AB2786" i="73"/>
  <c r="AB2785" i="73"/>
  <c r="AB2784" i="73"/>
  <c r="AB2783" i="73"/>
  <c r="AB2782" i="73"/>
  <c r="AB2781" i="73"/>
  <c r="AB2780" i="73"/>
  <c r="AB2779" i="73"/>
  <c r="AB2778" i="73"/>
  <c r="AB2777" i="73"/>
  <c r="AB2776" i="73"/>
  <c r="AB2775" i="73"/>
  <c r="AB2774" i="73"/>
  <c r="AB2773" i="73"/>
  <c r="AB2772" i="73"/>
  <c r="AB2771" i="73"/>
  <c r="AB2770" i="73"/>
  <c r="AB2769" i="73"/>
  <c r="AB2768" i="73"/>
  <c r="AB2767" i="73"/>
  <c r="AB2766" i="73"/>
  <c r="AB2765" i="73"/>
  <c r="AB2764" i="73"/>
  <c r="AB2763" i="73"/>
  <c r="AB2762" i="73"/>
  <c r="AB2761" i="73"/>
  <c r="AB2760" i="73"/>
  <c r="AB2759" i="73"/>
  <c r="AB2758" i="73"/>
  <c r="AB2757" i="73"/>
  <c r="AB2756" i="73"/>
  <c r="AB2755" i="73"/>
  <c r="AB2754" i="73"/>
  <c r="AB2753" i="73"/>
  <c r="AB2752" i="73"/>
  <c r="AB2751" i="73"/>
  <c r="AB2750" i="73"/>
  <c r="AB2749" i="73"/>
  <c r="AB2748" i="73"/>
  <c r="AB2747" i="73"/>
  <c r="AB2746" i="73"/>
  <c r="AB2745" i="73"/>
  <c r="AB2744" i="73"/>
  <c r="AB2743" i="73"/>
  <c r="AB2742" i="73"/>
  <c r="AB2741" i="73"/>
  <c r="AB2740" i="73"/>
  <c r="AB2739" i="73"/>
  <c r="AB2738" i="73"/>
  <c r="AB2737" i="73"/>
  <c r="AB2736" i="73"/>
  <c r="AB2735" i="73"/>
  <c r="AB2734" i="73"/>
  <c r="AB2733" i="73"/>
  <c r="AB2732" i="73"/>
  <c r="AB2731" i="73"/>
  <c r="AB2730" i="73"/>
  <c r="AB2729" i="73"/>
  <c r="AB2728" i="73"/>
  <c r="AB2727" i="73"/>
  <c r="AB2726" i="73"/>
  <c r="AB2725" i="73"/>
  <c r="AB2724" i="73"/>
  <c r="AB2723" i="73"/>
  <c r="AB2722" i="73"/>
  <c r="AB2721" i="73"/>
  <c r="AB2720" i="73"/>
  <c r="AB2719" i="73"/>
  <c r="AB2718" i="73"/>
  <c r="AB2717" i="73"/>
  <c r="AB2716" i="73"/>
  <c r="AB2715" i="73"/>
  <c r="AB2714" i="73"/>
  <c r="AB2713" i="73"/>
  <c r="AB2712" i="73"/>
  <c r="AB2711" i="73"/>
  <c r="AB2710" i="73"/>
  <c r="AB2709" i="73"/>
  <c r="AB2708" i="73"/>
  <c r="AB2707" i="73"/>
  <c r="AB2706" i="73"/>
  <c r="AB2705" i="73"/>
  <c r="AB2704" i="73"/>
  <c r="AB2703" i="73"/>
  <c r="AB2702" i="73"/>
  <c r="AB2701" i="73"/>
  <c r="AB2700" i="73"/>
  <c r="AB2699" i="73"/>
  <c r="AB2698" i="73"/>
  <c r="AB2697" i="73"/>
  <c r="AB2696" i="73"/>
  <c r="AB2695" i="73"/>
  <c r="AB2694" i="73"/>
  <c r="AB2693" i="73"/>
  <c r="AB2692" i="73"/>
  <c r="AB2691" i="73"/>
  <c r="AB2690" i="73"/>
  <c r="AB2689" i="73"/>
  <c r="AB2688" i="73"/>
  <c r="AB2687" i="73"/>
  <c r="AB2686" i="73"/>
  <c r="AB2685" i="73"/>
  <c r="AB2684" i="73"/>
  <c r="AB2683" i="73"/>
  <c r="AB2682" i="73"/>
  <c r="AB2681" i="73"/>
  <c r="AB2680" i="73"/>
  <c r="AB2679" i="73"/>
  <c r="AB2678" i="73"/>
  <c r="AB2677" i="73"/>
  <c r="AB2676" i="73"/>
  <c r="AB2675" i="73"/>
  <c r="AB2674" i="73"/>
  <c r="AB2673" i="73"/>
  <c r="AB2672" i="73"/>
  <c r="AB2671" i="73"/>
  <c r="AB2670" i="73"/>
  <c r="AB2669" i="73"/>
  <c r="AB2668" i="73"/>
  <c r="AB2667" i="73"/>
  <c r="AB2666" i="73"/>
  <c r="AB2665" i="73"/>
  <c r="AB2664" i="73"/>
  <c r="AB2663" i="73"/>
  <c r="AB2662" i="73"/>
  <c r="AB2661" i="73"/>
  <c r="AB2660" i="73"/>
  <c r="AB2659" i="73"/>
  <c r="AB2658" i="73"/>
  <c r="AB2657" i="73"/>
  <c r="AB2656" i="73"/>
  <c r="AB2655" i="73"/>
  <c r="AB2654" i="73"/>
  <c r="AB2653" i="73"/>
  <c r="AB2652" i="73"/>
  <c r="AB2651" i="73"/>
  <c r="AB2650" i="73"/>
  <c r="AB2649" i="73"/>
  <c r="AB2648" i="73"/>
  <c r="AB2647" i="73"/>
  <c r="AB2646" i="73"/>
  <c r="AB2645" i="73"/>
  <c r="AB2644" i="73"/>
  <c r="AB2643" i="73"/>
  <c r="AB2642" i="73"/>
  <c r="AB2641" i="73"/>
  <c r="AB2640" i="73"/>
  <c r="AB2639" i="73"/>
  <c r="AB2638" i="73"/>
  <c r="AB2637" i="73"/>
  <c r="AB2636" i="73"/>
  <c r="AB2635" i="73"/>
  <c r="AB2634" i="73"/>
  <c r="AB2633" i="73"/>
  <c r="AB2632" i="73"/>
  <c r="AB2631" i="73"/>
  <c r="AB2630" i="73"/>
  <c r="AB2629" i="73"/>
  <c r="AB2628" i="73"/>
  <c r="AB2627" i="73"/>
  <c r="AB2626" i="73"/>
  <c r="AB2625" i="73"/>
  <c r="AB2624" i="73"/>
  <c r="AB2623" i="73"/>
  <c r="AB2622" i="73"/>
  <c r="AB2621" i="73"/>
  <c r="AB2620" i="73"/>
  <c r="AB2619" i="73"/>
  <c r="AB2618" i="73"/>
  <c r="AB2617" i="73"/>
  <c r="AB2616" i="73"/>
  <c r="AB2615" i="73"/>
  <c r="AB2614" i="73"/>
  <c r="AB2613" i="73"/>
  <c r="AB2612" i="73"/>
  <c r="AB2611" i="73"/>
  <c r="AB2610" i="73"/>
  <c r="AB2609" i="73"/>
  <c r="AB2608" i="73"/>
  <c r="AB2607" i="73"/>
  <c r="AB2606" i="73"/>
  <c r="AB2605" i="73"/>
  <c r="AB2604" i="73"/>
  <c r="AB2603" i="73"/>
  <c r="AB2602" i="73"/>
  <c r="AB2601" i="73"/>
  <c r="AB2600" i="73"/>
  <c r="AB2599" i="73"/>
  <c r="AB2598" i="73"/>
  <c r="AB2597" i="73"/>
  <c r="AB2596" i="73"/>
  <c r="AB2595" i="73"/>
  <c r="AB2594" i="73"/>
  <c r="AB2593" i="73"/>
  <c r="AB2592" i="73"/>
  <c r="AB2591" i="73"/>
  <c r="AB2590" i="73"/>
  <c r="AB2589" i="73"/>
  <c r="AB2588" i="73"/>
  <c r="AB2587" i="73"/>
  <c r="AB2586" i="73"/>
  <c r="AB2585" i="73"/>
  <c r="AB2584" i="73"/>
  <c r="AB2583" i="73"/>
  <c r="AB2582" i="73"/>
  <c r="AB2581" i="73"/>
  <c r="AB2580" i="73"/>
  <c r="AB2579" i="73"/>
  <c r="AB2578" i="73"/>
  <c r="AB2577" i="73"/>
  <c r="AB2576" i="73"/>
  <c r="AB2575" i="73"/>
  <c r="AB2574" i="73"/>
  <c r="AB2573" i="73"/>
  <c r="AB2572" i="73"/>
  <c r="AB2571" i="73"/>
  <c r="AB2570" i="73"/>
  <c r="AB2569" i="73"/>
  <c r="AB2568" i="73"/>
  <c r="AB2567" i="73"/>
  <c r="AB2566" i="73"/>
  <c r="AB2565" i="73"/>
  <c r="AB2564" i="73"/>
  <c r="AB2563" i="73"/>
  <c r="AB2562" i="73"/>
  <c r="AB2561" i="73"/>
  <c r="AB2560" i="73"/>
  <c r="AB2559" i="73"/>
  <c r="AB2558" i="73"/>
  <c r="AB2557" i="73"/>
  <c r="AB2556" i="73"/>
  <c r="AB2555" i="73"/>
  <c r="AB2554" i="73"/>
  <c r="AB2553" i="73"/>
  <c r="AB2552" i="73"/>
  <c r="AB2551" i="73"/>
  <c r="AB2550" i="73"/>
  <c r="AB2549" i="73"/>
  <c r="AB2548" i="73"/>
  <c r="AB2547" i="73"/>
  <c r="AB2546" i="73"/>
  <c r="AB2545" i="73"/>
  <c r="AB2544" i="73"/>
  <c r="AB2543" i="73"/>
  <c r="AB2542" i="73"/>
  <c r="AB2541" i="73"/>
  <c r="AB2540" i="73"/>
  <c r="AB2539" i="73"/>
  <c r="AB2538" i="73"/>
  <c r="AB2537" i="73"/>
  <c r="AB2536" i="73"/>
  <c r="AB2535" i="73"/>
  <c r="AB2534" i="73"/>
  <c r="AB2533" i="73"/>
  <c r="AB2532" i="73"/>
  <c r="AB2531" i="73"/>
  <c r="AB2530" i="73"/>
  <c r="AB2529" i="73"/>
  <c r="AB2528" i="73"/>
  <c r="AB2527" i="73"/>
  <c r="AB2526" i="73"/>
  <c r="AB2525" i="73"/>
  <c r="AB2524" i="73"/>
  <c r="AB2523" i="73"/>
  <c r="AB2522" i="73"/>
  <c r="AB2521" i="73"/>
  <c r="AB2520" i="73"/>
  <c r="AB2519" i="73"/>
  <c r="AB2518" i="73"/>
  <c r="AB2517" i="73"/>
  <c r="AB2516" i="73"/>
  <c r="AB2515" i="73"/>
  <c r="AB2514" i="73"/>
  <c r="AB2513" i="73"/>
  <c r="AB2512" i="73"/>
  <c r="AB2511" i="73"/>
  <c r="AB2510" i="73"/>
  <c r="AB2509" i="73"/>
  <c r="AB2508" i="73"/>
  <c r="AB2507" i="73"/>
  <c r="AB2506" i="73"/>
  <c r="AB2505" i="73"/>
  <c r="AB2504" i="73"/>
  <c r="AB2503" i="73"/>
  <c r="AB2502" i="73"/>
  <c r="AB2501" i="73"/>
  <c r="AB2500" i="73"/>
  <c r="AB2499" i="73"/>
  <c r="AB2498" i="73"/>
  <c r="AB2497" i="73"/>
  <c r="AB2496" i="73"/>
  <c r="AB2495" i="73"/>
  <c r="AB2494" i="73"/>
  <c r="AB2493" i="73"/>
  <c r="AB2492" i="73"/>
  <c r="AB2491" i="73"/>
  <c r="AB2490" i="73"/>
  <c r="AB2489" i="73"/>
  <c r="AB2488" i="73"/>
  <c r="AB2487" i="73"/>
  <c r="AB2486" i="73"/>
  <c r="AB2485" i="73"/>
  <c r="AB2484" i="73"/>
  <c r="AB2483" i="73"/>
  <c r="AB2482" i="73"/>
  <c r="AB2481" i="73"/>
  <c r="AB2480" i="73"/>
  <c r="AB2479" i="73"/>
  <c r="AB2478" i="73"/>
  <c r="AB2477" i="73"/>
  <c r="AB2476" i="73"/>
  <c r="AB2475" i="73"/>
  <c r="AB2474" i="73"/>
  <c r="AB2473" i="73"/>
  <c r="AB2472" i="73"/>
  <c r="AB2471" i="73"/>
  <c r="AB2470" i="73"/>
  <c r="AB2469" i="73"/>
  <c r="AB2468" i="73"/>
  <c r="AB2467" i="73"/>
  <c r="AB2466" i="73"/>
  <c r="AB2465" i="73"/>
  <c r="AB2464" i="73"/>
  <c r="AB2463" i="73"/>
  <c r="AB2462" i="73"/>
  <c r="AB2461" i="73"/>
  <c r="AB2460" i="73"/>
  <c r="AB2459" i="73"/>
  <c r="AB2458" i="73"/>
  <c r="AB2457" i="73"/>
  <c r="AB2456" i="73"/>
  <c r="AB2455" i="73"/>
  <c r="AB2454" i="73"/>
  <c r="AB2453" i="73"/>
  <c r="AB2452" i="73"/>
  <c r="AB2451" i="73"/>
  <c r="AB2450" i="73"/>
  <c r="AB2449" i="73"/>
  <c r="AB2448" i="73"/>
  <c r="AB2447" i="73"/>
  <c r="AB2446" i="73"/>
  <c r="AB2445" i="73"/>
  <c r="AB2444" i="73"/>
  <c r="AB2443" i="73"/>
  <c r="AB2442" i="73"/>
  <c r="AB2441" i="73"/>
  <c r="AB2440" i="73"/>
  <c r="AB2439" i="73"/>
  <c r="AB2438" i="73"/>
  <c r="AB2437" i="73"/>
  <c r="AB2436" i="73"/>
  <c r="AB2435" i="73"/>
  <c r="AB2434" i="73"/>
  <c r="AB2433" i="73"/>
  <c r="AB2432" i="73"/>
  <c r="AB2431" i="73"/>
  <c r="AB2430" i="73"/>
  <c r="AB2429" i="73"/>
  <c r="AB2428" i="73"/>
  <c r="AB2427" i="73"/>
  <c r="AB2426" i="73"/>
  <c r="AB2425" i="73"/>
  <c r="AB2424" i="73"/>
  <c r="AB2423" i="73"/>
  <c r="AB2422" i="73"/>
  <c r="AB2421" i="73"/>
  <c r="AB2420" i="73"/>
  <c r="AB2419" i="73"/>
  <c r="AB2418" i="73"/>
  <c r="AB2417" i="73"/>
  <c r="AB2416" i="73"/>
  <c r="AB2415" i="73"/>
  <c r="AB2414" i="73"/>
  <c r="AB2413" i="73"/>
  <c r="AB2412" i="73"/>
  <c r="AB2411" i="73"/>
  <c r="AB2410" i="73"/>
  <c r="AB2409" i="73"/>
  <c r="AB2408" i="73"/>
  <c r="AB2407" i="73"/>
  <c r="AB2406" i="73"/>
  <c r="AB2405" i="73"/>
  <c r="AB2404" i="73"/>
  <c r="AB2403" i="73"/>
  <c r="AB2402" i="73"/>
  <c r="AB2401" i="73"/>
  <c r="AB2400" i="73"/>
  <c r="AB2399" i="73"/>
  <c r="AB2398" i="73"/>
  <c r="AB2397" i="73"/>
  <c r="AB2396" i="73"/>
  <c r="AB2395" i="73"/>
  <c r="AB2394" i="73"/>
  <c r="AB2393" i="73"/>
  <c r="AB2392" i="73"/>
  <c r="AB2391" i="73"/>
  <c r="AB2390" i="73"/>
  <c r="AB2389" i="73"/>
  <c r="AB2388" i="73"/>
  <c r="AB2387" i="73"/>
  <c r="AB2386" i="73"/>
  <c r="AB2385" i="73"/>
  <c r="AB2384" i="73"/>
  <c r="AB2383" i="73"/>
  <c r="AB2382" i="73"/>
  <c r="AB2381" i="73"/>
  <c r="AB2380" i="73"/>
  <c r="AB2379" i="73"/>
  <c r="AB2378" i="73"/>
  <c r="AB2377" i="73"/>
  <c r="AB2376" i="73"/>
  <c r="AB2375" i="73"/>
  <c r="AB2374" i="73"/>
  <c r="AB2373" i="73"/>
  <c r="AB2372" i="73"/>
  <c r="AB2371" i="73"/>
  <c r="AB2370" i="73"/>
  <c r="AB2369" i="73"/>
  <c r="AB2368" i="73"/>
  <c r="AB2367" i="73"/>
  <c r="AB2366" i="73"/>
  <c r="AB2365" i="73"/>
  <c r="AB2364" i="73"/>
  <c r="AB2363" i="73"/>
  <c r="AB2362" i="73"/>
  <c r="AB2361" i="73"/>
  <c r="AB2360" i="73"/>
  <c r="AB2359" i="73"/>
  <c r="AB2358" i="73"/>
  <c r="AB2357" i="73"/>
  <c r="AB2356" i="73"/>
  <c r="AB2355" i="73"/>
  <c r="AB2354" i="73"/>
  <c r="AB2353" i="73"/>
  <c r="AB2352" i="73"/>
  <c r="AB2351" i="73"/>
  <c r="AB2350" i="73"/>
  <c r="AB2349" i="73"/>
  <c r="AB2348" i="73"/>
  <c r="AB2347" i="73"/>
  <c r="AB2346" i="73"/>
  <c r="AB2345" i="73"/>
  <c r="AB2344" i="73"/>
  <c r="AB2343" i="73"/>
  <c r="AB2342" i="73"/>
  <c r="AB2341" i="73"/>
  <c r="AB2340" i="73"/>
  <c r="AB2339" i="73"/>
  <c r="AB2338" i="73"/>
  <c r="AB2337" i="73"/>
  <c r="AB2336" i="73"/>
  <c r="AB2335" i="73"/>
  <c r="AB2334" i="73"/>
  <c r="AB2333" i="73"/>
  <c r="AB2332" i="73"/>
  <c r="AB2331" i="73"/>
  <c r="AB2330" i="73"/>
  <c r="AB2329" i="73"/>
  <c r="AB2328" i="73"/>
  <c r="AB2327" i="73"/>
  <c r="AB2326" i="73"/>
  <c r="AB2325" i="73"/>
  <c r="AB2324" i="73"/>
  <c r="AB2323" i="73"/>
  <c r="AB2322" i="73"/>
  <c r="AB2321" i="73"/>
  <c r="AB2320" i="73"/>
  <c r="AB2319" i="73"/>
  <c r="AB2318" i="73"/>
  <c r="AB2317" i="73"/>
  <c r="AB2316" i="73"/>
  <c r="AB2315" i="73"/>
  <c r="AB2314" i="73"/>
  <c r="AB2313" i="73"/>
  <c r="AB2312" i="73"/>
  <c r="AB2311" i="73"/>
  <c r="AB2310" i="73"/>
  <c r="AB2309" i="73"/>
  <c r="AB2308" i="73"/>
  <c r="AB2307" i="73"/>
  <c r="AB2306" i="73"/>
  <c r="AB2305" i="73"/>
  <c r="AB2304" i="73"/>
  <c r="AB2303" i="73"/>
  <c r="AB2302" i="73"/>
  <c r="AB2301" i="73"/>
  <c r="AB2300" i="73"/>
  <c r="AB2299" i="73"/>
  <c r="AB2298" i="73"/>
  <c r="AB2297" i="73"/>
  <c r="AB2296" i="73"/>
  <c r="AB2295" i="73"/>
  <c r="AB2294" i="73"/>
  <c r="AB2293" i="73"/>
  <c r="AB2292" i="73"/>
  <c r="AB2291" i="73"/>
  <c r="AB2290" i="73"/>
  <c r="AB2289" i="73"/>
  <c r="AB2288" i="73"/>
  <c r="AB2287" i="73"/>
  <c r="AB2286" i="73"/>
  <c r="AB2285" i="73"/>
  <c r="AB2284" i="73"/>
  <c r="AB2283" i="73"/>
  <c r="AB2282" i="73"/>
  <c r="AB2281" i="73"/>
  <c r="AB2280" i="73"/>
  <c r="AB2279" i="73"/>
  <c r="AB2278" i="73"/>
  <c r="AB2277" i="73"/>
  <c r="AB2276" i="73"/>
  <c r="AB2275" i="73"/>
  <c r="AB2274" i="73"/>
  <c r="AB2273" i="73"/>
  <c r="AB2272" i="73"/>
  <c r="AB2271" i="73"/>
  <c r="AB2270" i="73"/>
  <c r="AB2269" i="73"/>
  <c r="AB2268" i="73"/>
  <c r="AB2267" i="73"/>
  <c r="AB2266" i="73"/>
  <c r="AB2265" i="73"/>
  <c r="AB2264" i="73"/>
  <c r="AB2263" i="73"/>
  <c r="AB2262" i="73"/>
  <c r="AB2261" i="73"/>
  <c r="AB2260" i="73"/>
  <c r="AB2259" i="73"/>
  <c r="AB2258" i="73"/>
  <c r="AB2257" i="73"/>
  <c r="AB2256" i="73"/>
  <c r="AB2255" i="73"/>
  <c r="AB2254" i="73"/>
  <c r="AB2253" i="73"/>
  <c r="AB2252" i="73"/>
  <c r="AB2251" i="73"/>
  <c r="AB2250" i="73"/>
  <c r="AB2249" i="73"/>
  <c r="AB2248" i="73"/>
  <c r="AB2247" i="73"/>
  <c r="AB2246" i="73"/>
  <c r="AB2245" i="73"/>
  <c r="AB2244" i="73"/>
  <c r="AB2243" i="73"/>
  <c r="AB2242" i="73"/>
  <c r="AB2241" i="73"/>
  <c r="AB2240" i="73"/>
  <c r="AB2239" i="73"/>
  <c r="AB2238" i="73"/>
  <c r="AB2237" i="73"/>
  <c r="AB2236" i="73"/>
  <c r="AB2235" i="73"/>
  <c r="AB2234" i="73"/>
  <c r="AB2233" i="73"/>
  <c r="AB2232" i="73"/>
  <c r="AB2231" i="73"/>
  <c r="AB2230" i="73"/>
  <c r="AB2229" i="73"/>
  <c r="AB2228" i="73"/>
  <c r="AB2227" i="73"/>
  <c r="AB2226" i="73"/>
  <c r="AB2225" i="73"/>
  <c r="AB2224" i="73"/>
  <c r="AB2223" i="73"/>
  <c r="AB2222" i="73"/>
  <c r="AB2221" i="73"/>
  <c r="AB2220" i="73"/>
  <c r="AB2219" i="73"/>
  <c r="AB2218" i="73"/>
  <c r="AB2217" i="73"/>
  <c r="AB2216" i="73"/>
  <c r="AB2215" i="73"/>
  <c r="AB2214" i="73"/>
  <c r="AB2213" i="73"/>
  <c r="AB2212" i="73"/>
  <c r="AB2211" i="73"/>
  <c r="AB2210" i="73"/>
  <c r="AB2209" i="73"/>
  <c r="AB2208" i="73"/>
  <c r="AB2207" i="73"/>
  <c r="AB2206" i="73"/>
  <c r="AB2205" i="73"/>
  <c r="AB2204" i="73"/>
  <c r="AB2203" i="73"/>
  <c r="AB2202" i="73"/>
  <c r="AB2201" i="73"/>
  <c r="AB2200" i="73"/>
  <c r="AB2199" i="73"/>
  <c r="AB2198" i="73"/>
  <c r="AB2197" i="73"/>
  <c r="AB2196" i="73"/>
  <c r="AB2195" i="73"/>
  <c r="AB2194" i="73"/>
  <c r="AB2193" i="73"/>
  <c r="AB2192" i="73"/>
  <c r="AB2191" i="73"/>
  <c r="AB2190" i="73"/>
  <c r="AB2189" i="73"/>
  <c r="AB2188" i="73"/>
  <c r="AB2187" i="73"/>
  <c r="AB2186" i="73"/>
  <c r="AB2185" i="73"/>
  <c r="AB2184" i="73"/>
  <c r="AB2183" i="73"/>
  <c r="AB2182" i="73"/>
  <c r="AB2181" i="73"/>
  <c r="AB2180" i="73"/>
  <c r="AB2179" i="73"/>
  <c r="AB2178" i="73"/>
  <c r="AB2177" i="73"/>
  <c r="AB2176" i="73"/>
  <c r="AB2175" i="73"/>
  <c r="AB2174" i="73"/>
  <c r="AB2173" i="73"/>
  <c r="AB2172" i="73"/>
  <c r="AB2171" i="73"/>
  <c r="AB2170" i="73"/>
  <c r="AB2169" i="73"/>
  <c r="AB2168" i="73"/>
  <c r="AB2167" i="73"/>
  <c r="AB2166" i="73"/>
  <c r="AB2165" i="73"/>
  <c r="AB2164" i="73"/>
  <c r="AB2163" i="73"/>
  <c r="AB2162" i="73"/>
  <c r="AB2161" i="73"/>
  <c r="AB2160" i="73"/>
  <c r="AB2159" i="73"/>
  <c r="AB2158" i="73"/>
  <c r="AB2157" i="73"/>
  <c r="AB2156" i="73"/>
  <c r="AB2155" i="73"/>
  <c r="AB2154" i="73"/>
  <c r="AB2153" i="73"/>
  <c r="AB2152" i="73"/>
  <c r="AB2151" i="73"/>
  <c r="AB2150" i="73"/>
  <c r="AB2149" i="73"/>
  <c r="AB2148" i="73"/>
  <c r="AB2147" i="73"/>
  <c r="AB2146" i="73"/>
  <c r="AB2145" i="73"/>
  <c r="AB2144" i="73"/>
  <c r="AB2143" i="73"/>
  <c r="AB2142" i="73"/>
  <c r="AB2141" i="73"/>
  <c r="AB2140" i="73"/>
  <c r="AB2139" i="73"/>
  <c r="AB2138" i="73"/>
  <c r="AB2137" i="73"/>
  <c r="AB2136" i="73"/>
  <c r="AB2135" i="73"/>
  <c r="AB2134" i="73"/>
  <c r="AB2133" i="73"/>
  <c r="AB2132" i="73"/>
  <c r="AB2131" i="73"/>
  <c r="AB2130" i="73"/>
  <c r="AB2129" i="73"/>
  <c r="AB2128" i="73"/>
  <c r="AB2127" i="73"/>
  <c r="AB2126" i="73"/>
  <c r="AB2125" i="73"/>
  <c r="AB2124" i="73"/>
  <c r="AB2123" i="73"/>
  <c r="AB2122" i="73"/>
  <c r="AB2121" i="73"/>
  <c r="AB2120" i="73"/>
  <c r="AB2119" i="73"/>
  <c r="AB2118" i="73"/>
  <c r="AB2117" i="73"/>
  <c r="AB2116" i="73"/>
  <c r="AB2115" i="73"/>
  <c r="AB2114" i="73"/>
  <c r="AB2113" i="73"/>
  <c r="AB2112" i="73"/>
  <c r="AB2111" i="73"/>
  <c r="AB2110" i="73"/>
  <c r="AB2109" i="73"/>
  <c r="AB2108" i="73"/>
  <c r="AB2107" i="73"/>
  <c r="AB2106" i="73"/>
  <c r="AB2105" i="73"/>
  <c r="AB2104" i="73"/>
  <c r="AB2103" i="73"/>
  <c r="AB2102" i="73"/>
  <c r="AB2101" i="73"/>
  <c r="AB2100" i="73"/>
  <c r="AB2099" i="73"/>
  <c r="AB2098" i="73"/>
  <c r="AB2097" i="73"/>
  <c r="AB2096" i="73"/>
  <c r="AB2095" i="73"/>
  <c r="AB2094" i="73"/>
  <c r="AB2093" i="73"/>
  <c r="AB2092" i="73"/>
  <c r="AB2091" i="73"/>
  <c r="AB2090" i="73"/>
  <c r="AB2089" i="73"/>
  <c r="AB2088" i="73"/>
  <c r="AB2087" i="73"/>
  <c r="AB2086" i="73"/>
  <c r="AB2085" i="73"/>
  <c r="AB2084" i="73"/>
  <c r="AB2083" i="73"/>
  <c r="AB2082" i="73"/>
  <c r="AB2081" i="73"/>
  <c r="AB2080" i="73"/>
  <c r="AB2079" i="73"/>
  <c r="AB2078" i="73"/>
  <c r="AB2077" i="73"/>
  <c r="AB2076" i="73"/>
  <c r="AB2075" i="73"/>
  <c r="AB2074" i="73"/>
  <c r="AB2073" i="73"/>
  <c r="AB2072" i="73"/>
  <c r="AB2071" i="73"/>
  <c r="AB2070" i="73"/>
  <c r="AB2069" i="73"/>
  <c r="AB2068" i="73"/>
  <c r="AB2067" i="73"/>
  <c r="AB2066" i="73"/>
  <c r="AB2065" i="73"/>
  <c r="AB2064" i="73"/>
  <c r="AB2063" i="73"/>
  <c r="AB2062" i="73"/>
  <c r="AB2061" i="73"/>
  <c r="AB2060" i="73"/>
  <c r="AB2059" i="73"/>
  <c r="AB2058" i="73"/>
  <c r="AB2057" i="73"/>
  <c r="AB2056" i="73"/>
  <c r="AB2055" i="73"/>
  <c r="AB2054" i="73"/>
  <c r="AB2053" i="73"/>
  <c r="AB2052" i="73"/>
  <c r="AB2051" i="73"/>
  <c r="AB2050" i="73"/>
  <c r="AB2049" i="73"/>
  <c r="AB2048" i="73"/>
  <c r="AB2047" i="73"/>
  <c r="AB2046" i="73"/>
  <c r="AB2045" i="73"/>
  <c r="AB2044" i="73"/>
  <c r="AB2043" i="73"/>
  <c r="AB2042" i="73"/>
  <c r="AB2041" i="73"/>
  <c r="AB2040" i="73"/>
  <c r="AB2039" i="73"/>
  <c r="AB2038" i="73"/>
  <c r="AB2037" i="73"/>
  <c r="AB2036" i="73"/>
  <c r="AB2035" i="73"/>
  <c r="AB2034" i="73"/>
  <c r="AB2033" i="73"/>
  <c r="AB2032" i="73"/>
  <c r="AB2031" i="73"/>
  <c r="AB2030" i="73"/>
  <c r="AB2029" i="73"/>
  <c r="AB2028" i="73"/>
  <c r="AB2027" i="73"/>
  <c r="AB2026" i="73"/>
  <c r="AB2025" i="73"/>
  <c r="AB2024" i="73"/>
  <c r="AB2023" i="73"/>
  <c r="AB2022" i="73"/>
  <c r="AB2021" i="73"/>
  <c r="AB2020" i="73"/>
  <c r="AB2019" i="73"/>
  <c r="AB2018" i="73"/>
  <c r="AB2017" i="73"/>
  <c r="AB2016" i="73"/>
  <c r="AB2015" i="73"/>
  <c r="AB2014" i="73"/>
  <c r="AB2013" i="73"/>
  <c r="AB2012" i="73"/>
  <c r="AB2011" i="73"/>
  <c r="AB2010" i="73"/>
  <c r="AB2009" i="73"/>
  <c r="AB2008" i="73"/>
  <c r="AB2007" i="73"/>
  <c r="AB2006" i="73"/>
  <c r="AB2005" i="73"/>
  <c r="AB2004" i="73"/>
  <c r="AB2003" i="73"/>
  <c r="AB2002" i="73"/>
  <c r="AB2001" i="73"/>
  <c r="AB2000" i="73"/>
  <c r="AB1999" i="73"/>
  <c r="AB1998" i="73"/>
  <c r="AB1997" i="73"/>
  <c r="AB1996" i="73"/>
  <c r="AB1995" i="73"/>
  <c r="AB1994" i="73"/>
  <c r="AB1993" i="73"/>
  <c r="AB1992" i="73"/>
  <c r="AB1991" i="73"/>
  <c r="AB1990" i="73"/>
  <c r="AB1989" i="73"/>
  <c r="AB1988" i="73"/>
  <c r="AB1987" i="73"/>
  <c r="AB1986" i="73"/>
  <c r="AB1985" i="73"/>
  <c r="AB1984" i="73"/>
  <c r="AB1983" i="73"/>
  <c r="AB1982" i="73"/>
  <c r="AB1981" i="73"/>
  <c r="AB1980" i="73"/>
  <c r="AB1979" i="73"/>
  <c r="AB1978" i="73"/>
  <c r="AB1977" i="73"/>
  <c r="AB1976" i="73"/>
  <c r="AB1975" i="73"/>
  <c r="AB1974" i="73"/>
  <c r="AB1973" i="73"/>
  <c r="AB1972" i="73"/>
  <c r="AB1971" i="73"/>
  <c r="AB1970" i="73"/>
  <c r="AB1969" i="73"/>
  <c r="AB1968" i="73"/>
  <c r="AB1967" i="73"/>
  <c r="AB1966" i="73"/>
  <c r="AB1965" i="73"/>
  <c r="AB1964" i="73"/>
  <c r="AB1963" i="73"/>
  <c r="AB1962" i="73"/>
  <c r="AB1961" i="73"/>
  <c r="AB1960" i="73"/>
  <c r="AB1959" i="73"/>
  <c r="AB1958" i="73"/>
  <c r="AB1957" i="73"/>
  <c r="AB1956" i="73"/>
  <c r="AB1955" i="73"/>
  <c r="AB1954" i="73"/>
  <c r="AB1953" i="73"/>
  <c r="AB1952" i="73"/>
  <c r="AB1951" i="73"/>
  <c r="AB1950" i="73"/>
  <c r="AB1949" i="73"/>
  <c r="AB1948" i="73"/>
  <c r="AB1947" i="73"/>
  <c r="AB1946" i="73"/>
  <c r="AB1945" i="73"/>
  <c r="AB1944" i="73"/>
  <c r="AB1943" i="73"/>
  <c r="AB1942" i="73"/>
  <c r="AB1941" i="73"/>
  <c r="AB1940" i="73"/>
  <c r="AB1939" i="73"/>
  <c r="AB1938" i="73"/>
  <c r="AB1937" i="73"/>
  <c r="AB1936" i="73"/>
  <c r="AB1935" i="73"/>
  <c r="AB1934" i="73"/>
  <c r="AB1933" i="73"/>
  <c r="AB1932" i="73"/>
  <c r="AB1931" i="73"/>
  <c r="AB1930" i="73"/>
  <c r="AB1929" i="73"/>
  <c r="AB1928" i="73"/>
  <c r="AB1927" i="73"/>
  <c r="AB1926" i="73"/>
  <c r="AB1925" i="73"/>
  <c r="AB1924" i="73"/>
  <c r="AB1923" i="73"/>
  <c r="AB1922" i="73"/>
  <c r="AB1921" i="73"/>
  <c r="AB1920" i="73"/>
  <c r="AB1919" i="73"/>
  <c r="AB1918" i="73"/>
  <c r="AB1917" i="73"/>
  <c r="AB1916" i="73"/>
  <c r="AB1915" i="73"/>
  <c r="AB1914" i="73"/>
  <c r="AB1913" i="73"/>
  <c r="AB1912" i="73"/>
  <c r="AB1911" i="73"/>
  <c r="AB1910" i="73"/>
  <c r="AB1909" i="73"/>
  <c r="AB1908" i="73"/>
  <c r="AB1907" i="73"/>
  <c r="AB1906" i="73"/>
  <c r="AB1905" i="73"/>
  <c r="AB1904" i="73"/>
  <c r="AB1903" i="73"/>
  <c r="AB1902" i="73"/>
  <c r="AB1901" i="73"/>
  <c r="AB1900" i="73"/>
  <c r="AB1899" i="73"/>
  <c r="AB1898" i="73"/>
  <c r="AB1897" i="73"/>
  <c r="AB1896" i="73"/>
  <c r="AB1895" i="73"/>
  <c r="AB1894" i="73"/>
  <c r="AB1893" i="73"/>
  <c r="AB1892" i="73"/>
  <c r="AB1891" i="73"/>
  <c r="AB1890" i="73"/>
  <c r="AB1889" i="73"/>
  <c r="AB1888" i="73"/>
  <c r="AB1887" i="73"/>
  <c r="AB1886" i="73"/>
  <c r="AB1885" i="73"/>
  <c r="AB1884" i="73"/>
  <c r="AB1883" i="73"/>
  <c r="AB1882" i="73"/>
  <c r="AB1881" i="73"/>
  <c r="AB1880" i="73"/>
  <c r="AB1879" i="73"/>
  <c r="AB1878" i="73"/>
  <c r="AB1877" i="73"/>
  <c r="AB1876" i="73"/>
  <c r="AB1875" i="73"/>
  <c r="AB1874" i="73"/>
  <c r="AB1873" i="73"/>
  <c r="AB1872" i="73"/>
  <c r="AB1871" i="73"/>
  <c r="AB1870" i="73"/>
  <c r="AB1869" i="73"/>
  <c r="AB1868" i="73"/>
  <c r="AB1867" i="73"/>
  <c r="AB1866" i="73"/>
  <c r="AB1865" i="73"/>
  <c r="AB1864" i="73"/>
  <c r="AB1863" i="73"/>
  <c r="AB1862" i="73"/>
  <c r="AB1861" i="73"/>
  <c r="AB1860" i="73"/>
  <c r="AB1859" i="73"/>
  <c r="AB1858" i="73"/>
  <c r="AB1857" i="73"/>
  <c r="AB1856" i="73"/>
  <c r="AB1855" i="73"/>
  <c r="AB1854" i="73"/>
  <c r="AB1853" i="73"/>
  <c r="AB1852" i="73"/>
  <c r="AB1851" i="73"/>
  <c r="AB1850" i="73"/>
  <c r="AB1849" i="73"/>
  <c r="AB1848" i="73"/>
  <c r="AB1847" i="73"/>
  <c r="AB1846" i="73"/>
  <c r="AB1845" i="73"/>
  <c r="AB1844" i="73"/>
  <c r="AB1843" i="73"/>
  <c r="AB1842" i="73"/>
  <c r="AB1841" i="73"/>
  <c r="AB1840" i="73"/>
  <c r="AB1839" i="73"/>
  <c r="AB1838" i="73"/>
  <c r="AB1837" i="73"/>
  <c r="AB1836" i="73"/>
  <c r="AB1835" i="73"/>
  <c r="AB1834" i="73"/>
  <c r="AB1833" i="73"/>
  <c r="AB1832" i="73"/>
  <c r="AB1831" i="73"/>
  <c r="AB1830" i="73"/>
  <c r="AB1829" i="73"/>
  <c r="AB1828" i="73"/>
  <c r="AB1827" i="73"/>
  <c r="AB1826" i="73"/>
  <c r="AB1825" i="73"/>
  <c r="AB1824" i="73"/>
  <c r="AB1823" i="73"/>
  <c r="AB1822" i="73"/>
  <c r="AB1821" i="73"/>
  <c r="AB1820" i="73"/>
  <c r="AB1819" i="73"/>
  <c r="AB1818" i="73"/>
  <c r="AB1817" i="73"/>
  <c r="AB1816" i="73"/>
  <c r="AB1815" i="73"/>
  <c r="AB1814" i="73"/>
  <c r="AB1813" i="73"/>
  <c r="AB1812" i="73"/>
  <c r="AB1811" i="73"/>
  <c r="AB1810" i="73"/>
  <c r="AB1809" i="73"/>
  <c r="AB1808" i="73"/>
  <c r="AB1807" i="73"/>
  <c r="AB1806" i="73"/>
  <c r="AB1805" i="73"/>
  <c r="AB1804" i="73"/>
  <c r="AB1803" i="73"/>
  <c r="AB1802" i="73"/>
  <c r="AB1801" i="73"/>
  <c r="AB1800" i="73"/>
  <c r="AB1799" i="73"/>
  <c r="AB1798" i="73"/>
  <c r="AB1797" i="73"/>
  <c r="AB1796" i="73"/>
  <c r="AB1795" i="73"/>
  <c r="AB1794" i="73"/>
  <c r="AB1793" i="73"/>
  <c r="AB1792" i="73"/>
  <c r="AB1791" i="73"/>
  <c r="AB1790" i="73"/>
  <c r="AB1789" i="73"/>
  <c r="AB1788" i="73"/>
  <c r="AB1787" i="73"/>
  <c r="AB1786" i="73"/>
  <c r="AB1785" i="73"/>
  <c r="AB1784" i="73"/>
  <c r="AB1783" i="73"/>
  <c r="AB1782" i="73"/>
  <c r="AB1781" i="73"/>
  <c r="AB1780" i="73"/>
  <c r="AB1779" i="73"/>
  <c r="AB1778" i="73"/>
  <c r="AB1777" i="73"/>
  <c r="AB1776" i="73"/>
  <c r="AB1775" i="73"/>
  <c r="AB1774" i="73"/>
  <c r="AB1773" i="73"/>
  <c r="AB1772" i="73"/>
  <c r="AB1771" i="73"/>
  <c r="AB1770" i="73"/>
  <c r="AB1769" i="73"/>
  <c r="AB1768" i="73"/>
  <c r="AB1767" i="73"/>
  <c r="AB1766" i="73"/>
  <c r="AB1765" i="73"/>
  <c r="AB1764" i="73"/>
  <c r="AB1763" i="73"/>
  <c r="AB1762" i="73"/>
  <c r="AB1761" i="73"/>
  <c r="AB1760" i="73"/>
  <c r="AB1759" i="73"/>
  <c r="AB1758" i="73"/>
  <c r="AB1757" i="73"/>
  <c r="AB1756" i="73"/>
  <c r="AB1755" i="73"/>
  <c r="AB1754" i="73"/>
  <c r="AB1753" i="73"/>
  <c r="AB1752" i="73"/>
  <c r="AB1751" i="73"/>
  <c r="AB1750" i="73"/>
  <c r="AB1749" i="73"/>
  <c r="AB1748" i="73"/>
  <c r="AB1747" i="73"/>
  <c r="AB1746" i="73"/>
  <c r="AB1745" i="73"/>
  <c r="AB1744" i="73"/>
  <c r="AB1743" i="73"/>
  <c r="AB1742" i="73"/>
  <c r="AB1741" i="73"/>
  <c r="AB1740" i="73"/>
  <c r="AB1739" i="73"/>
  <c r="AB1738" i="73"/>
  <c r="AB1737" i="73"/>
  <c r="AB1736" i="73"/>
  <c r="AB1735" i="73"/>
  <c r="AB1734" i="73"/>
  <c r="AB1733" i="73"/>
  <c r="AB1732" i="73"/>
  <c r="AB1731" i="73"/>
  <c r="AB1730" i="73"/>
  <c r="AB1729" i="73"/>
  <c r="AB1728" i="73"/>
  <c r="AB1727" i="73"/>
  <c r="AB1726" i="73"/>
  <c r="AB1725" i="73"/>
  <c r="AB1724" i="73"/>
  <c r="AB1723" i="73"/>
  <c r="AB1722" i="73"/>
  <c r="AB1721" i="73"/>
  <c r="AB1720" i="73"/>
  <c r="AB1719" i="73"/>
  <c r="AB1718" i="73"/>
  <c r="AB1717" i="73"/>
  <c r="AB1716" i="73"/>
  <c r="AB1715" i="73"/>
  <c r="AB1714" i="73"/>
  <c r="AB1713" i="73"/>
  <c r="AB1712" i="73"/>
  <c r="AB1711" i="73"/>
  <c r="AB1710" i="73"/>
  <c r="AB1709" i="73"/>
  <c r="AB1708" i="73"/>
  <c r="AB1707" i="73"/>
  <c r="AB1706" i="73"/>
  <c r="AB1705" i="73"/>
  <c r="AB1704" i="73"/>
  <c r="AB1703" i="73"/>
  <c r="AB1702" i="73"/>
  <c r="AB1701" i="73"/>
  <c r="AB1700" i="73"/>
  <c r="AB1699" i="73"/>
  <c r="AB1698" i="73"/>
  <c r="AB1697" i="73"/>
  <c r="AB1696" i="73"/>
  <c r="AB1695" i="73"/>
  <c r="AB1694" i="73"/>
  <c r="AB1693" i="73"/>
  <c r="AB1692" i="73"/>
  <c r="AB1691" i="73"/>
  <c r="AB1690" i="73"/>
  <c r="AB1689" i="73"/>
  <c r="AB1688" i="73"/>
  <c r="AB1687" i="73"/>
  <c r="AB1686" i="73"/>
  <c r="AB1685" i="73"/>
  <c r="AB1684" i="73"/>
  <c r="AB1683" i="73"/>
  <c r="AB1682" i="73"/>
  <c r="AB1681" i="73"/>
  <c r="AB1680" i="73"/>
  <c r="AB1679" i="73"/>
  <c r="AB1678" i="73"/>
  <c r="AB1677" i="73"/>
  <c r="AB1676" i="73"/>
  <c r="AB1675" i="73"/>
  <c r="AB1674" i="73"/>
  <c r="AB1673" i="73"/>
  <c r="AB1672" i="73"/>
  <c r="AB1671" i="73"/>
  <c r="AB1670" i="73"/>
  <c r="AB1669" i="73"/>
  <c r="AB1668" i="73"/>
  <c r="AB1667" i="73"/>
  <c r="AB1666" i="73"/>
  <c r="AB1665" i="73"/>
  <c r="AB1664" i="73"/>
  <c r="AB1663" i="73"/>
  <c r="AB1662" i="73"/>
  <c r="AB1661" i="73"/>
  <c r="AB1660" i="73"/>
  <c r="AB1659" i="73"/>
  <c r="AB1658" i="73"/>
  <c r="AB1657" i="73"/>
  <c r="AB1656" i="73"/>
  <c r="AB1655" i="73"/>
  <c r="AB1654" i="73"/>
  <c r="AB1653" i="73"/>
  <c r="AB1652" i="73"/>
  <c r="AB1651" i="73"/>
  <c r="AB1650" i="73"/>
  <c r="AB1649" i="73"/>
  <c r="AB1648" i="73"/>
  <c r="AB1647" i="73"/>
  <c r="AB1646" i="73"/>
  <c r="AB1645" i="73"/>
  <c r="AB1644" i="73"/>
  <c r="AB1643" i="73"/>
  <c r="AB1642" i="73"/>
  <c r="AB1641" i="73"/>
  <c r="AB1640" i="73"/>
  <c r="AB1639" i="73"/>
  <c r="AB1638" i="73"/>
  <c r="AB1637" i="73"/>
  <c r="AB1636" i="73"/>
  <c r="AB1635" i="73"/>
  <c r="AB1634" i="73"/>
  <c r="AB1633" i="73"/>
  <c r="AB1632" i="73"/>
  <c r="AB1631" i="73"/>
  <c r="AB1630" i="73"/>
  <c r="AB1629" i="73"/>
  <c r="AB1628" i="73"/>
  <c r="AB1627" i="73"/>
  <c r="AB1626" i="73"/>
  <c r="AB1625" i="73"/>
  <c r="AB1624" i="73"/>
  <c r="AB1623" i="73"/>
  <c r="AB1622" i="73"/>
  <c r="AB1621" i="73"/>
  <c r="AB1620" i="73"/>
  <c r="AB1619" i="73"/>
  <c r="AB1618" i="73"/>
  <c r="AB1617" i="73"/>
  <c r="AB1616" i="73"/>
  <c r="AB1615" i="73"/>
  <c r="AB1614" i="73"/>
  <c r="AB1613" i="73"/>
  <c r="AB1612" i="73"/>
  <c r="AB1611" i="73"/>
  <c r="AB1610" i="73"/>
  <c r="AB1609" i="73"/>
  <c r="AB1608" i="73"/>
  <c r="AB1607" i="73"/>
  <c r="AB1606" i="73"/>
  <c r="AB1605" i="73"/>
  <c r="AB1604" i="73"/>
  <c r="AB1603" i="73"/>
  <c r="AB1602" i="73"/>
  <c r="AB1601" i="73"/>
  <c r="AB1600" i="73"/>
  <c r="AB1599" i="73"/>
  <c r="AB1598" i="73"/>
  <c r="AB1597" i="73"/>
  <c r="AB1596" i="73"/>
  <c r="AB1595" i="73"/>
  <c r="AB1594" i="73"/>
  <c r="AB1593" i="73"/>
  <c r="AB1592" i="73"/>
  <c r="AB1591" i="73"/>
  <c r="AB1590" i="73"/>
  <c r="AB1589" i="73"/>
  <c r="AB1588" i="73"/>
  <c r="AB1587" i="73"/>
  <c r="AB1586" i="73"/>
  <c r="AB1585" i="73"/>
  <c r="AB1584" i="73"/>
  <c r="AB1583" i="73"/>
  <c r="AB1582" i="73"/>
  <c r="AB1581" i="73"/>
  <c r="AB1580" i="73"/>
  <c r="AB1579" i="73"/>
  <c r="AB1578" i="73"/>
  <c r="AB1577" i="73"/>
  <c r="AB1576" i="73"/>
  <c r="AB1575" i="73"/>
  <c r="AB1574" i="73"/>
  <c r="AB1573" i="73"/>
  <c r="AB1572" i="73"/>
  <c r="AB1571" i="73"/>
  <c r="AB1570" i="73"/>
  <c r="AB1569" i="73"/>
  <c r="AB1568" i="73"/>
  <c r="AB1567" i="73"/>
  <c r="AB1566" i="73"/>
  <c r="AB1565" i="73"/>
  <c r="AB1564" i="73"/>
  <c r="AB1563" i="73"/>
  <c r="AB1562" i="73"/>
  <c r="AB1561" i="73"/>
  <c r="AB1560" i="73"/>
  <c r="AB1559" i="73"/>
  <c r="AB1558" i="73"/>
  <c r="AB1557" i="73"/>
  <c r="AB1556" i="73"/>
  <c r="AB1555" i="73"/>
  <c r="AB1554" i="73"/>
  <c r="AB1553" i="73"/>
  <c r="AB1552" i="73"/>
  <c r="AB1551" i="73"/>
  <c r="AB1550" i="73"/>
  <c r="AB1549" i="73"/>
  <c r="AB1548" i="73"/>
  <c r="AB1547" i="73"/>
  <c r="AB1546" i="73"/>
  <c r="AB1545" i="73"/>
  <c r="AB1544" i="73"/>
  <c r="AB1543" i="73"/>
  <c r="AB1542" i="73"/>
  <c r="AB1541" i="73"/>
  <c r="AB1540" i="73"/>
  <c r="AB1539" i="73"/>
  <c r="AB1538" i="73"/>
  <c r="AB1537" i="73"/>
  <c r="AB1536" i="73"/>
  <c r="AB1535" i="73"/>
  <c r="AB1534" i="73"/>
  <c r="AB1533" i="73"/>
  <c r="AB1532" i="73"/>
  <c r="AB1531" i="73"/>
  <c r="AB1530" i="73"/>
  <c r="AB1529" i="73"/>
  <c r="AB1528" i="73"/>
  <c r="AB1527" i="73"/>
  <c r="AB1526" i="73"/>
  <c r="AB1525" i="73"/>
  <c r="AB1524" i="73"/>
  <c r="AB1523" i="73"/>
  <c r="AB1522" i="73"/>
  <c r="AB1521" i="73"/>
  <c r="AB1520" i="73"/>
  <c r="AB1519" i="73"/>
  <c r="AB1518" i="73"/>
  <c r="AB1517" i="73"/>
  <c r="AB1516" i="73"/>
  <c r="AB1515" i="73"/>
  <c r="AB1514" i="73"/>
  <c r="AB1513" i="73"/>
  <c r="AB1512" i="73"/>
  <c r="AB1511" i="73"/>
  <c r="AB1510" i="73"/>
  <c r="AB1509" i="73"/>
  <c r="AB1508" i="73"/>
  <c r="AB1507" i="73"/>
  <c r="AB1506" i="73"/>
  <c r="AB1505" i="73"/>
  <c r="AB1504" i="73"/>
  <c r="AB1503" i="73"/>
  <c r="AB1502" i="73"/>
  <c r="AB1501" i="73"/>
  <c r="AB1500" i="73"/>
  <c r="AB1499" i="73"/>
  <c r="AB1498" i="73"/>
  <c r="AB1497" i="73"/>
  <c r="AB1496" i="73"/>
  <c r="AB1495" i="73"/>
  <c r="AB1494" i="73"/>
  <c r="AB1493" i="73"/>
  <c r="AB1492" i="73"/>
  <c r="AB1491" i="73"/>
  <c r="AB1490" i="73"/>
  <c r="AB1489" i="73"/>
  <c r="AB1488" i="73"/>
  <c r="AB1487" i="73"/>
  <c r="AB1486" i="73"/>
  <c r="AB1485" i="73"/>
  <c r="AB1484" i="73"/>
  <c r="AB1483" i="73"/>
  <c r="AB1482" i="73"/>
  <c r="AB1481" i="73"/>
  <c r="AB1480" i="73"/>
  <c r="AB1479" i="73"/>
  <c r="AB1478" i="73"/>
  <c r="AB1477" i="73"/>
  <c r="AB1476" i="73"/>
  <c r="AB1475" i="73"/>
  <c r="AB1474" i="73"/>
  <c r="AB1473" i="73"/>
  <c r="AB1472" i="73"/>
  <c r="AB1471" i="73"/>
  <c r="AB1470" i="73"/>
  <c r="AB1469" i="73"/>
  <c r="AB1468" i="73"/>
  <c r="AB1467" i="73"/>
  <c r="AB1466" i="73"/>
  <c r="AB1465" i="73"/>
  <c r="AB1464" i="73"/>
  <c r="AB1463" i="73"/>
  <c r="AB1462" i="73"/>
  <c r="AB1461" i="73"/>
  <c r="AB1460" i="73"/>
  <c r="AB1459" i="73"/>
  <c r="AB1458" i="73"/>
  <c r="AB1457" i="73"/>
  <c r="AB1456" i="73"/>
  <c r="AB1455" i="73"/>
  <c r="AB1454" i="73"/>
  <c r="AB1453" i="73"/>
  <c r="AB1452" i="73"/>
  <c r="AB1451" i="73"/>
  <c r="AB1450" i="73"/>
  <c r="AB1449" i="73"/>
  <c r="AB1448" i="73"/>
  <c r="AB1447" i="73"/>
  <c r="AB1446" i="73"/>
  <c r="AB1445" i="73"/>
  <c r="AB1444" i="73"/>
  <c r="AB1443" i="73"/>
  <c r="AB1442" i="73"/>
  <c r="AB1441" i="73"/>
  <c r="AB1440" i="73"/>
  <c r="AB1439" i="73"/>
  <c r="AB1438" i="73"/>
  <c r="AB1437" i="73"/>
  <c r="AB1436" i="73"/>
  <c r="AB1435" i="73"/>
  <c r="AB1434" i="73"/>
  <c r="AB1433" i="73"/>
  <c r="AB1432" i="73"/>
  <c r="AB1431" i="73"/>
  <c r="AB1430" i="73"/>
  <c r="AB1429" i="73"/>
  <c r="AB1428" i="73"/>
  <c r="AB1427" i="73"/>
  <c r="AB1426" i="73"/>
  <c r="AB1425" i="73"/>
  <c r="AB1424" i="73"/>
  <c r="AB1423" i="73"/>
  <c r="AB1422" i="73"/>
  <c r="AB1421" i="73"/>
  <c r="AB1420" i="73"/>
  <c r="AB1419" i="73"/>
  <c r="AB1418" i="73"/>
  <c r="AB1417" i="73"/>
  <c r="AB1416" i="73"/>
  <c r="AB1415" i="73"/>
  <c r="AB1414" i="73"/>
  <c r="AB1413" i="73"/>
  <c r="AB1412" i="73"/>
  <c r="AB1411" i="73"/>
  <c r="AB1410" i="73"/>
  <c r="AB1409" i="73"/>
  <c r="AB1408" i="73"/>
  <c r="AB1407" i="73"/>
  <c r="AB1406" i="73"/>
  <c r="AB1405" i="73"/>
  <c r="AB1404" i="73"/>
  <c r="AB1403" i="73"/>
  <c r="AB1402" i="73"/>
  <c r="AB1401" i="73"/>
  <c r="AB1400" i="73"/>
  <c r="AB1399" i="73"/>
  <c r="AB1398" i="73"/>
  <c r="AB1397" i="73"/>
  <c r="AB1396" i="73"/>
  <c r="AB1395" i="73"/>
  <c r="AB1394" i="73"/>
  <c r="AB1393" i="73"/>
  <c r="AB1392" i="73"/>
  <c r="AB1391" i="73"/>
  <c r="AB1390" i="73"/>
  <c r="AB1389" i="73"/>
  <c r="AB1388" i="73"/>
  <c r="AB1387" i="73"/>
  <c r="AB1386" i="73"/>
  <c r="AB1385" i="73"/>
  <c r="AB1384" i="73"/>
  <c r="AB1383" i="73"/>
  <c r="AB1382" i="73"/>
  <c r="AB1381" i="73"/>
  <c r="AB1380" i="73"/>
  <c r="AB1379" i="73"/>
  <c r="AB1378" i="73"/>
  <c r="AB1377" i="73"/>
  <c r="AB1376" i="73"/>
  <c r="AB1375" i="73"/>
  <c r="AB1374" i="73"/>
  <c r="AB1373" i="73"/>
  <c r="AB1372" i="73"/>
  <c r="AB1371" i="73"/>
  <c r="AB1370" i="73"/>
  <c r="AB1369" i="73"/>
  <c r="AB1368" i="73"/>
  <c r="AB1367" i="73"/>
  <c r="AB1366" i="73"/>
  <c r="AB1365" i="73"/>
  <c r="AB1364" i="73"/>
  <c r="AB1363" i="73"/>
  <c r="AB1362" i="73"/>
  <c r="AB1361" i="73"/>
  <c r="AB1360" i="73"/>
  <c r="AB1359" i="73"/>
  <c r="AB1358" i="73"/>
  <c r="AB1357" i="73"/>
  <c r="AB1356" i="73"/>
  <c r="AB1355" i="73"/>
  <c r="AB1354" i="73"/>
  <c r="AB1353" i="73"/>
  <c r="AB1352" i="73"/>
  <c r="AB1351" i="73"/>
  <c r="AB1350" i="73"/>
  <c r="AB1349" i="73"/>
  <c r="AB1348" i="73"/>
  <c r="AB1347" i="73"/>
  <c r="AB1346" i="73"/>
  <c r="AB1345" i="73"/>
  <c r="AB1344" i="73"/>
  <c r="AB1343" i="73"/>
  <c r="AB1342" i="73"/>
  <c r="AB1341" i="73"/>
  <c r="AB1340" i="73"/>
  <c r="AB1339" i="73"/>
  <c r="AB1338" i="73"/>
  <c r="AB1337" i="73"/>
  <c r="AB1336" i="73"/>
  <c r="AB1335" i="73"/>
  <c r="AB1334" i="73"/>
  <c r="AB1333" i="73"/>
  <c r="AB1332" i="73"/>
  <c r="AB1331" i="73"/>
  <c r="AB1330" i="73"/>
  <c r="AB1329" i="73"/>
  <c r="AB1328" i="73"/>
  <c r="AB1327" i="73"/>
  <c r="AB1326" i="73"/>
  <c r="AB1325" i="73"/>
  <c r="AB1324" i="73"/>
  <c r="AB1323" i="73"/>
  <c r="AB1322" i="73"/>
  <c r="AB1321" i="73"/>
  <c r="AB1320" i="73"/>
  <c r="AB1319" i="73"/>
  <c r="AB1318" i="73"/>
  <c r="AB1317" i="73"/>
  <c r="AB1316" i="73"/>
  <c r="AB1315" i="73"/>
  <c r="AB1314" i="73"/>
  <c r="AB1313" i="73"/>
  <c r="AB1312" i="73"/>
  <c r="AB1311" i="73"/>
  <c r="AB1310" i="73"/>
  <c r="AB1309" i="73"/>
  <c r="AB1308" i="73"/>
  <c r="AB1307" i="73"/>
  <c r="AB1306" i="73"/>
  <c r="AB1305" i="73"/>
  <c r="AB1304" i="73"/>
  <c r="AB1303" i="73"/>
  <c r="AB1302" i="73"/>
  <c r="AB1301" i="73"/>
  <c r="AB1300" i="73"/>
  <c r="AB1299" i="73"/>
  <c r="AB1298" i="73"/>
  <c r="AB1297" i="73"/>
  <c r="AB1296" i="73"/>
  <c r="AB1295" i="73"/>
  <c r="AB1294" i="73"/>
  <c r="AB1293" i="73"/>
  <c r="AB1292" i="73"/>
  <c r="AB1291" i="73"/>
  <c r="AB1290" i="73"/>
  <c r="AB1289" i="73"/>
  <c r="AB1288" i="73"/>
  <c r="AB1287" i="73"/>
  <c r="AB1286" i="73"/>
  <c r="AB1285" i="73"/>
  <c r="AB1284" i="73"/>
  <c r="AB1283" i="73"/>
  <c r="AB1282" i="73"/>
  <c r="AB1281" i="73"/>
  <c r="AB1280" i="73"/>
  <c r="AB1279" i="73"/>
  <c r="AB1278" i="73"/>
  <c r="AB1277" i="73"/>
  <c r="AB1276" i="73"/>
  <c r="AB1275" i="73"/>
  <c r="AB1274" i="73"/>
  <c r="AB1273" i="73"/>
  <c r="AB1272" i="73"/>
  <c r="AB1271" i="73"/>
  <c r="AB1270" i="73"/>
  <c r="AB1269" i="73"/>
  <c r="AB1268" i="73"/>
  <c r="AB1267" i="73"/>
  <c r="AB1266" i="73"/>
  <c r="AB1265" i="73"/>
  <c r="AB1264" i="73"/>
  <c r="AB1263" i="73"/>
  <c r="AB1262" i="73"/>
  <c r="AB1261" i="73"/>
  <c r="AB1260" i="73"/>
  <c r="AB1259" i="73"/>
  <c r="AB1258" i="73"/>
  <c r="AB1257" i="73"/>
  <c r="AB1256" i="73"/>
  <c r="AB1255" i="73"/>
  <c r="AB1254" i="73"/>
  <c r="AB1253" i="73"/>
  <c r="AB1252" i="73"/>
  <c r="AB1251" i="73"/>
  <c r="AB1250" i="73"/>
  <c r="AB1249" i="73"/>
  <c r="AB1248" i="73"/>
  <c r="AB1247" i="73"/>
  <c r="AB1246" i="73"/>
  <c r="AB1245" i="73"/>
  <c r="AB1244" i="73"/>
  <c r="AB1243" i="73"/>
  <c r="AB1242" i="73"/>
  <c r="AB1241" i="73"/>
  <c r="AB1240" i="73"/>
  <c r="AB1239" i="73"/>
  <c r="AB1238" i="73"/>
  <c r="AB1237" i="73"/>
  <c r="AB1236" i="73"/>
  <c r="AB1235" i="73"/>
  <c r="AB1234" i="73"/>
  <c r="AB1233" i="73"/>
  <c r="AB1232" i="73"/>
  <c r="AB1231" i="73"/>
  <c r="AB1230" i="73"/>
  <c r="AB1229" i="73"/>
  <c r="AB1228" i="73"/>
  <c r="AB1227" i="73"/>
  <c r="AB1226" i="73"/>
  <c r="AB1225" i="73"/>
  <c r="AB1224" i="73"/>
  <c r="AB1223" i="73"/>
  <c r="AB1222" i="73"/>
  <c r="AB1221" i="73"/>
  <c r="AB1220" i="73"/>
  <c r="AB1219" i="73"/>
  <c r="AB1218" i="73"/>
  <c r="AB1217" i="73"/>
  <c r="AB1216" i="73"/>
  <c r="AB1215" i="73"/>
  <c r="AB1214" i="73"/>
  <c r="AB1213" i="73"/>
  <c r="AB1212" i="73"/>
  <c r="AB1211" i="73"/>
  <c r="AB1210" i="73"/>
  <c r="AB1209" i="73"/>
  <c r="AB1208" i="73"/>
  <c r="AB1207" i="73"/>
  <c r="AB1206" i="73"/>
  <c r="AB1205" i="73"/>
  <c r="AB1204" i="73"/>
  <c r="AB1203" i="73"/>
  <c r="AB1202" i="73"/>
  <c r="AB1201" i="73"/>
  <c r="AB1200" i="73"/>
  <c r="AB1199" i="73"/>
  <c r="AB1198" i="73"/>
  <c r="AB1197" i="73"/>
  <c r="AB1196" i="73"/>
  <c r="AB1195" i="73"/>
  <c r="AB1194" i="73"/>
  <c r="AB1193" i="73"/>
  <c r="AB1192" i="73"/>
  <c r="AB1191" i="73"/>
  <c r="AB1190" i="73"/>
  <c r="AB1189" i="73"/>
  <c r="AB1188" i="73"/>
  <c r="AB1187" i="73"/>
  <c r="AB1186" i="73"/>
  <c r="AB1185" i="73"/>
  <c r="AB1184" i="73"/>
  <c r="AB1183" i="73"/>
  <c r="AB1182" i="73"/>
  <c r="AB1181" i="73"/>
  <c r="AB1180" i="73"/>
  <c r="AB1179" i="73"/>
  <c r="AB1178" i="73"/>
  <c r="AB1177" i="73"/>
  <c r="AB1176" i="73"/>
  <c r="AB1175" i="73"/>
  <c r="AB1174" i="73"/>
  <c r="AB1173" i="73"/>
  <c r="AB1172" i="73"/>
  <c r="AB1171" i="73"/>
  <c r="AB1170" i="73"/>
  <c r="AB1169" i="73"/>
  <c r="AB1168" i="73"/>
  <c r="AB1167" i="73"/>
  <c r="AB1166" i="73"/>
  <c r="AB1165" i="73"/>
  <c r="AB1164" i="73"/>
  <c r="AB1163" i="73"/>
  <c r="AB1162" i="73"/>
  <c r="AB1161" i="73"/>
  <c r="AB1160" i="73"/>
  <c r="AB1159" i="73"/>
  <c r="AB1158" i="73"/>
  <c r="AB1157" i="73"/>
  <c r="AB1156" i="73"/>
  <c r="AB1155" i="73"/>
  <c r="AB1154" i="73"/>
  <c r="AB1153" i="73"/>
  <c r="AB1152" i="73"/>
  <c r="AB1151" i="73"/>
  <c r="AB1150" i="73"/>
  <c r="AB1149" i="73"/>
  <c r="AB1148" i="73"/>
  <c r="AB1147" i="73"/>
  <c r="AB1146" i="73"/>
  <c r="AB1145" i="73"/>
  <c r="AB1144" i="73"/>
  <c r="AB1143" i="73"/>
  <c r="AB1142" i="73"/>
  <c r="AB1141" i="73"/>
  <c r="AB1140" i="73"/>
  <c r="AB1139" i="73"/>
  <c r="AB1138" i="73"/>
  <c r="AB1137" i="73"/>
  <c r="AB1136" i="73"/>
  <c r="AB1135" i="73"/>
  <c r="AB1134" i="73"/>
  <c r="AB1133" i="73"/>
  <c r="AB1132" i="73"/>
  <c r="AB1131" i="73"/>
  <c r="AB1130" i="73"/>
  <c r="AB1129" i="73"/>
  <c r="AB1128" i="73"/>
  <c r="AB1127" i="73"/>
  <c r="AB1126" i="73"/>
  <c r="AB1125" i="73"/>
  <c r="AB1124" i="73"/>
  <c r="AB1123" i="73"/>
  <c r="AB1122" i="73"/>
  <c r="AB1121" i="73"/>
  <c r="AB1120" i="73"/>
  <c r="AB1119" i="73"/>
  <c r="AB1118" i="73"/>
  <c r="AB1117" i="73"/>
  <c r="AB1116" i="73"/>
  <c r="AB1115" i="73"/>
  <c r="AB1114" i="73"/>
  <c r="AB1113" i="73"/>
  <c r="AB1112" i="73"/>
  <c r="AB1111" i="73"/>
  <c r="AB1110" i="73"/>
  <c r="AB1109" i="73"/>
  <c r="AB1108" i="73"/>
  <c r="AB1107" i="73"/>
  <c r="AB1106" i="73"/>
  <c r="AB1105" i="73"/>
  <c r="AB1104" i="73"/>
  <c r="AB1103" i="73"/>
  <c r="AB1102" i="73"/>
  <c r="AB1101" i="73"/>
  <c r="AB1100" i="73"/>
  <c r="AB1099" i="73"/>
  <c r="AB1098" i="73"/>
  <c r="AB1097" i="73"/>
  <c r="AB1096" i="73"/>
  <c r="AB1095" i="73"/>
  <c r="AB1094" i="73"/>
  <c r="AB1093" i="73"/>
  <c r="AB1092" i="73"/>
  <c r="AB1091" i="73"/>
  <c r="AB1090" i="73"/>
  <c r="AB1089" i="73"/>
  <c r="AB1088" i="73"/>
  <c r="AB1087" i="73"/>
  <c r="AB1086" i="73"/>
  <c r="AB1085" i="73"/>
  <c r="AB1084" i="73"/>
  <c r="AB1083" i="73"/>
  <c r="AB1082" i="73"/>
  <c r="AB1081" i="73"/>
  <c r="AB1080" i="73"/>
  <c r="AB1079" i="73"/>
  <c r="AB1078" i="73"/>
  <c r="AB1077" i="73"/>
  <c r="AB1076" i="73"/>
  <c r="AB1075" i="73"/>
  <c r="AB1074" i="73"/>
  <c r="AB1073" i="73"/>
  <c r="AB1072" i="73"/>
  <c r="AB1071" i="73"/>
  <c r="AB1070" i="73"/>
  <c r="AB1069" i="73"/>
  <c r="AB1068" i="73"/>
  <c r="AB1067" i="73"/>
  <c r="AB1066" i="73"/>
  <c r="AB1065" i="73"/>
  <c r="AB1064" i="73"/>
  <c r="AB1063" i="73"/>
  <c r="AB1062" i="73"/>
  <c r="AB1061" i="73"/>
  <c r="AB1060" i="73"/>
  <c r="AB1059" i="73"/>
  <c r="AB1058" i="73"/>
  <c r="AB1057" i="73"/>
  <c r="AB1056" i="73"/>
  <c r="AB1055" i="73"/>
  <c r="AB1054" i="73"/>
  <c r="AB1053" i="73"/>
  <c r="AB1052" i="73"/>
  <c r="AB1051" i="73"/>
  <c r="AB1050" i="73"/>
  <c r="AB1049" i="73"/>
  <c r="AB1048" i="73"/>
  <c r="AB1047" i="73"/>
  <c r="AB1046" i="73"/>
  <c r="AB1045" i="73"/>
  <c r="AB1044" i="73"/>
  <c r="AB1043" i="73"/>
  <c r="AB1042" i="73"/>
  <c r="AB1041" i="73"/>
  <c r="AB1040" i="73"/>
  <c r="AB1039" i="73"/>
  <c r="AB1038" i="73"/>
  <c r="AB1037" i="73"/>
  <c r="AB1036" i="73"/>
  <c r="AB1035" i="73"/>
  <c r="AB1034" i="73"/>
  <c r="AB1033" i="73"/>
  <c r="AB1032" i="73"/>
  <c r="AB1031" i="73"/>
  <c r="AB1030" i="73"/>
  <c r="AB1029" i="73"/>
  <c r="AB1028" i="73"/>
  <c r="AB1027" i="73"/>
  <c r="AB1026" i="73"/>
  <c r="AB1025" i="73"/>
  <c r="AB1024" i="73"/>
  <c r="AB1023" i="73"/>
  <c r="AB1022" i="73"/>
  <c r="AB1021" i="73"/>
  <c r="AB1020" i="73"/>
  <c r="AB1019" i="73"/>
  <c r="AB1018" i="73"/>
  <c r="AB1017" i="73"/>
  <c r="AB1016" i="73"/>
  <c r="AB1015" i="73"/>
  <c r="AB1014" i="73"/>
  <c r="AB1013" i="73"/>
  <c r="AB1012" i="73"/>
  <c r="AB1011" i="73"/>
  <c r="AB1010" i="73"/>
  <c r="AB1009" i="73"/>
  <c r="AB1008" i="73"/>
  <c r="AB1007" i="73"/>
  <c r="AB1006" i="73"/>
  <c r="AB1005" i="73"/>
  <c r="AB1004" i="73"/>
  <c r="AB1003" i="73"/>
  <c r="AB1002" i="73"/>
  <c r="AB1001" i="73"/>
  <c r="AB1000" i="73"/>
  <c r="AB999" i="73"/>
  <c r="AB998" i="73"/>
  <c r="AB997" i="73"/>
  <c r="AB996" i="73"/>
  <c r="AB995" i="73"/>
  <c r="AB994" i="73"/>
  <c r="AB993" i="73"/>
  <c r="AB992" i="73"/>
  <c r="AB991" i="73"/>
  <c r="AB990" i="73"/>
  <c r="AB989" i="73"/>
  <c r="AB988" i="73"/>
  <c r="AB987" i="73"/>
  <c r="AB986" i="73"/>
  <c r="AB985" i="73"/>
  <c r="AB984" i="73"/>
  <c r="AB983" i="73"/>
  <c r="AB982" i="73"/>
  <c r="AB981" i="73"/>
  <c r="AB980" i="73"/>
  <c r="AB979" i="73"/>
  <c r="AB978" i="73"/>
  <c r="AB977" i="73"/>
  <c r="AB976" i="73"/>
  <c r="AB975" i="73"/>
  <c r="AB974" i="73"/>
  <c r="AB973" i="73"/>
  <c r="AB972" i="73"/>
  <c r="AB971" i="73"/>
  <c r="AB970" i="73"/>
  <c r="AB969" i="73"/>
  <c r="AB968" i="73"/>
  <c r="AB967" i="73"/>
  <c r="AB966" i="73"/>
  <c r="AB965" i="73"/>
  <c r="AB964" i="73"/>
  <c r="AB963" i="73"/>
  <c r="AB962" i="73"/>
  <c r="AB961" i="73"/>
  <c r="AB960" i="73"/>
  <c r="AB959" i="73"/>
  <c r="AB958" i="73"/>
  <c r="AB957" i="73"/>
  <c r="AB956" i="73"/>
  <c r="AB955" i="73"/>
  <c r="AB954" i="73"/>
  <c r="AB953" i="73"/>
  <c r="AB952" i="73"/>
  <c r="AB951" i="73"/>
  <c r="AB950" i="73"/>
  <c r="AB949" i="73"/>
  <c r="AB948" i="73"/>
  <c r="AB947" i="73"/>
  <c r="AB946" i="73"/>
  <c r="AB945" i="73"/>
  <c r="AB944" i="73"/>
  <c r="AB943" i="73"/>
  <c r="AB942" i="73"/>
  <c r="AB941" i="73"/>
  <c r="AB940" i="73"/>
  <c r="AB939" i="73"/>
  <c r="AB938" i="73"/>
  <c r="AB937" i="73"/>
  <c r="AB936" i="73"/>
  <c r="AB935" i="73"/>
  <c r="AB934" i="73"/>
  <c r="AB933" i="73"/>
  <c r="AB932" i="73"/>
  <c r="AB931" i="73"/>
  <c r="AB930" i="73"/>
  <c r="AB929" i="73"/>
  <c r="AB928" i="73"/>
  <c r="AB927" i="73"/>
  <c r="AB926" i="73"/>
  <c r="AB925" i="73"/>
  <c r="AB924" i="73"/>
  <c r="AB923" i="73"/>
  <c r="AB922" i="73"/>
  <c r="AB921" i="73"/>
  <c r="AB920" i="73"/>
  <c r="AB919" i="73"/>
  <c r="AB918" i="73"/>
  <c r="AB917" i="73"/>
  <c r="AB916" i="73"/>
  <c r="AB915" i="73"/>
  <c r="AB914" i="73"/>
  <c r="AB913" i="73"/>
  <c r="AB912" i="73"/>
  <c r="AB911" i="73"/>
  <c r="AB910" i="73"/>
  <c r="AB909" i="73"/>
  <c r="AB908" i="73"/>
  <c r="AB907" i="73"/>
  <c r="AB906" i="73"/>
  <c r="AB905" i="73"/>
  <c r="AB904" i="73"/>
  <c r="AB903" i="73"/>
  <c r="AB902" i="73"/>
  <c r="AB901" i="73"/>
  <c r="AB900" i="73"/>
  <c r="AB899" i="73"/>
  <c r="AB898" i="73"/>
  <c r="AB897" i="73"/>
  <c r="AB896" i="73"/>
  <c r="AB895" i="73"/>
  <c r="AB894" i="73"/>
  <c r="AB893" i="73"/>
  <c r="AB892" i="73"/>
  <c r="AB891" i="73"/>
  <c r="AB890" i="73"/>
  <c r="AB889" i="73"/>
  <c r="AB888" i="73"/>
  <c r="AB887" i="73"/>
  <c r="AB886" i="73"/>
  <c r="AB885" i="73"/>
  <c r="AB884" i="73"/>
  <c r="AB883" i="73"/>
  <c r="AB882" i="73"/>
  <c r="AB881" i="73"/>
  <c r="AB880" i="73"/>
  <c r="AB879" i="73"/>
  <c r="AB878" i="73"/>
  <c r="AB877" i="73"/>
  <c r="AB876" i="73"/>
  <c r="AB875" i="73"/>
  <c r="AB874" i="73"/>
  <c r="AB873" i="73"/>
  <c r="AB872" i="73"/>
  <c r="AB871" i="73"/>
  <c r="AB870" i="73"/>
  <c r="AB869" i="73"/>
  <c r="AB868" i="73"/>
  <c r="AB867" i="73"/>
  <c r="AB866" i="73"/>
  <c r="AB865" i="73"/>
  <c r="AB864" i="73"/>
  <c r="AB863" i="73"/>
  <c r="AB862" i="73"/>
  <c r="AB861" i="73"/>
  <c r="AB860" i="73"/>
  <c r="AB859" i="73"/>
  <c r="AB858" i="73"/>
  <c r="AB857" i="73"/>
  <c r="AB856" i="73"/>
  <c r="AB855" i="73"/>
  <c r="AB854" i="73"/>
  <c r="AB853" i="73"/>
  <c r="AB852" i="73"/>
  <c r="AB851" i="73"/>
  <c r="AB850" i="73"/>
  <c r="AB849" i="73"/>
  <c r="AB848" i="73"/>
  <c r="AB847" i="73"/>
  <c r="AB846" i="73"/>
  <c r="AB845" i="73"/>
  <c r="AB844" i="73"/>
  <c r="AB843" i="73"/>
  <c r="AB842" i="73"/>
  <c r="AB841" i="73"/>
  <c r="AB840" i="73"/>
  <c r="AB839" i="73"/>
  <c r="AB838" i="73"/>
  <c r="AB837" i="73"/>
  <c r="AB836" i="73"/>
  <c r="AB835" i="73"/>
  <c r="AB834" i="73"/>
  <c r="AB833" i="73"/>
  <c r="AB832" i="73"/>
  <c r="AB831" i="73"/>
  <c r="AB830" i="73"/>
  <c r="AB829" i="73"/>
  <c r="AB828" i="73"/>
  <c r="AB827" i="73"/>
  <c r="AB826" i="73"/>
  <c r="AB825" i="73"/>
  <c r="AB824" i="73"/>
  <c r="AB823" i="73"/>
  <c r="AB822" i="73"/>
  <c r="AB821" i="73"/>
  <c r="AB820" i="73"/>
  <c r="AB819" i="73"/>
  <c r="AB818" i="73"/>
  <c r="AB817" i="73"/>
  <c r="AB816" i="73"/>
  <c r="AB815" i="73"/>
  <c r="AB814" i="73"/>
  <c r="AB813" i="73"/>
  <c r="AB812" i="73"/>
  <c r="AB811" i="73"/>
  <c r="AB810" i="73"/>
  <c r="AB809" i="73"/>
  <c r="AB808" i="73"/>
  <c r="AB807" i="73"/>
  <c r="AB806" i="73"/>
  <c r="AB805" i="73"/>
  <c r="AB804" i="73"/>
  <c r="AB803" i="73"/>
  <c r="AB802" i="73"/>
  <c r="AB801" i="73"/>
  <c r="AB800" i="73"/>
  <c r="AB799" i="73"/>
  <c r="AB798" i="73"/>
  <c r="AB797" i="73"/>
  <c r="AB796" i="73"/>
  <c r="AB795" i="73"/>
  <c r="AB794" i="73"/>
  <c r="AB793" i="73"/>
  <c r="AB792" i="73"/>
  <c r="AB791" i="73"/>
  <c r="AB790" i="73"/>
  <c r="AB789" i="73"/>
  <c r="AB788" i="73"/>
  <c r="AB787" i="73"/>
  <c r="AB786" i="73"/>
  <c r="AB785" i="73"/>
  <c r="AB784" i="73"/>
  <c r="AB783" i="73"/>
  <c r="AB782" i="73"/>
  <c r="AB781" i="73"/>
  <c r="AB780" i="73"/>
  <c r="AB779" i="73"/>
  <c r="AB778" i="73"/>
  <c r="AB777" i="73"/>
  <c r="AB776" i="73"/>
  <c r="AB775" i="73"/>
  <c r="AB774" i="73"/>
  <c r="AB773" i="73"/>
  <c r="AB772" i="73"/>
  <c r="AB771" i="73"/>
  <c r="AB770" i="73"/>
  <c r="AB769" i="73"/>
  <c r="AB768" i="73"/>
  <c r="AB767" i="73"/>
  <c r="AB766" i="73"/>
  <c r="AB765" i="73"/>
  <c r="AB764" i="73"/>
  <c r="AB763" i="73"/>
  <c r="AB762" i="73"/>
  <c r="AB761" i="73"/>
  <c r="AB760" i="73"/>
  <c r="AB759" i="73"/>
  <c r="AB758" i="73"/>
  <c r="AB757" i="73"/>
  <c r="AB756" i="73"/>
  <c r="AB755" i="73"/>
  <c r="AB754" i="73"/>
  <c r="AB753" i="73"/>
  <c r="AB752" i="73"/>
  <c r="AB751" i="73"/>
  <c r="AB750" i="73"/>
  <c r="AB749" i="73"/>
  <c r="AB748" i="73"/>
  <c r="AB747" i="73"/>
  <c r="AB746" i="73"/>
  <c r="AB745" i="73"/>
  <c r="AB744" i="73"/>
  <c r="AB743" i="73"/>
  <c r="AB742" i="73"/>
  <c r="AB741" i="73"/>
  <c r="AB740" i="73"/>
  <c r="AB739" i="73"/>
  <c r="AB738" i="73"/>
  <c r="AB737" i="73"/>
  <c r="AB736" i="73"/>
  <c r="AB735" i="73"/>
  <c r="AB734" i="73"/>
  <c r="AB733" i="73"/>
  <c r="AB732" i="73"/>
  <c r="AB731" i="73"/>
  <c r="AB730" i="73"/>
  <c r="AB729" i="73"/>
  <c r="AB728" i="73"/>
  <c r="AB727" i="73"/>
  <c r="AB726" i="73"/>
  <c r="AB725" i="73"/>
  <c r="AB724" i="73"/>
  <c r="AB723" i="73"/>
  <c r="AB722" i="73"/>
  <c r="AB721" i="73"/>
  <c r="AB720" i="73"/>
  <c r="AB719" i="73"/>
  <c r="AB718" i="73"/>
  <c r="AB717" i="73"/>
  <c r="AB716" i="73"/>
  <c r="AB715" i="73"/>
  <c r="AB714" i="73"/>
  <c r="AB713" i="73"/>
  <c r="AB712" i="73"/>
  <c r="AB711" i="73"/>
  <c r="AB710" i="73"/>
  <c r="AB709" i="73"/>
  <c r="AB708" i="73"/>
  <c r="AB707" i="73"/>
  <c r="AB706" i="73"/>
  <c r="AB705" i="73"/>
  <c r="AB704" i="73"/>
  <c r="AB703" i="73"/>
  <c r="AB702" i="73"/>
  <c r="AB701" i="73"/>
  <c r="AB700" i="73"/>
  <c r="AB699" i="73"/>
  <c r="AB698" i="73"/>
  <c r="AB697" i="73"/>
  <c r="AB696" i="73"/>
  <c r="AB695" i="73"/>
  <c r="AB694" i="73"/>
  <c r="AB693" i="73"/>
  <c r="AB692" i="73"/>
  <c r="AB691" i="73"/>
  <c r="AB690" i="73"/>
  <c r="AB689" i="73"/>
  <c r="AB688" i="73"/>
  <c r="AB687" i="73"/>
  <c r="AB686" i="73"/>
  <c r="AB685" i="73"/>
  <c r="AB684" i="73"/>
  <c r="AB683" i="73"/>
  <c r="AB682" i="73"/>
  <c r="AB681" i="73"/>
  <c r="AB680" i="73"/>
  <c r="AB679" i="73"/>
  <c r="AB678" i="73"/>
  <c r="AB677" i="73"/>
  <c r="AB676" i="73"/>
  <c r="AB675" i="73"/>
  <c r="AB674" i="73"/>
  <c r="AB673" i="73"/>
  <c r="AB672" i="73"/>
  <c r="AB671" i="73"/>
  <c r="AB670" i="73"/>
  <c r="AB669" i="73"/>
  <c r="AB668" i="73"/>
  <c r="AB667" i="73"/>
  <c r="AB666" i="73"/>
  <c r="AB665" i="73"/>
  <c r="AB664" i="73"/>
  <c r="AB663" i="73"/>
  <c r="AB662" i="73"/>
  <c r="AB661" i="73"/>
  <c r="AB660" i="73"/>
  <c r="AB659" i="73"/>
  <c r="AB658" i="73"/>
  <c r="AB657" i="73"/>
  <c r="AB656" i="73"/>
  <c r="AB655" i="73"/>
  <c r="AB654" i="73"/>
  <c r="AB653" i="73"/>
  <c r="AB652" i="73"/>
  <c r="AB651" i="73"/>
  <c r="AB650" i="73"/>
  <c r="AB649" i="73"/>
  <c r="AB648" i="73"/>
  <c r="AB647" i="73"/>
  <c r="AB646" i="73"/>
  <c r="AB645" i="73"/>
  <c r="AB644" i="73"/>
  <c r="AB643" i="73"/>
  <c r="AB642" i="73"/>
  <c r="AB641" i="73"/>
  <c r="AB640" i="73"/>
  <c r="AB639" i="73"/>
  <c r="AB638" i="73"/>
  <c r="AB637" i="73"/>
  <c r="AB636" i="73"/>
  <c r="AB635" i="73"/>
  <c r="AB634" i="73"/>
  <c r="AB633" i="73"/>
  <c r="AB632" i="73"/>
  <c r="AB631" i="73"/>
  <c r="AB630" i="73"/>
  <c r="AB629" i="73"/>
  <c r="AB628" i="73"/>
  <c r="AB627" i="73"/>
  <c r="AB626" i="73"/>
  <c r="AB625" i="73"/>
  <c r="AB624" i="73"/>
  <c r="AB623" i="73"/>
  <c r="AB622" i="73"/>
  <c r="AB621" i="73"/>
  <c r="AB620" i="73"/>
  <c r="AB619" i="73"/>
  <c r="AB618" i="73"/>
  <c r="AB617" i="73"/>
  <c r="AB616" i="73"/>
  <c r="AB615" i="73"/>
  <c r="AB614" i="73"/>
  <c r="AB613" i="73"/>
  <c r="AB612" i="73"/>
  <c r="AB611" i="73"/>
  <c r="AB610" i="73"/>
  <c r="AB609" i="73"/>
  <c r="AB608" i="73"/>
  <c r="AB607" i="73"/>
  <c r="AB606" i="73"/>
  <c r="AB605" i="73"/>
  <c r="AB604" i="73"/>
  <c r="AB603" i="73"/>
  <c r="AB602" i="73"/>
  <c r="AB601" i="73"/>
  <c r="AB600" i="73"/>
  <c r="AB599" i="73"/>
  <c r="AB598" i="73"/>
  <c r="AB597" i="73"/>
  <c r="AB596" i="73"/>
  <c r="AB595" i="73"/>
  <c r="AB594" i="73"/>
  <c r="AB593" i="73"/>
  <c r="AB592" i="73"/>
  <c r="AB591" i="73"/>
  <c r="AB590" i="73"/>
  <c r="AB589" i="73"/>
  <c r="AB588" i="73"/>
  <c r="AB587" i="73"/>
  <c r="AB586" i="73"/>
  <c r="AB585" i="73"/>
  <c r="AB584" i="73"/>
  <c r="AB583" i="73"/>
  <c r="AB582" i="73"/>
  <c r="AB581" i="73"/>
  <c r="AB580" i="73"/>
  <c r="AB579" i="73"/>
  <c r="AB578" i="73"/>
  <c r="AB577" i="73"/>
  <c r="AB576" i="73"/>
  <c r="AB575" i="73"/>
  <c r="AB574" i="73"/>
  <c r="AB573" i="73"/>
  <c r="AB572" i="73"/>
  <c r="AB571" i="73"/>
  <c r="AB570" i="73"/>
  <c r="AB569" i="73"/>
  <c r="AB568" i="73"/>
  <c r="AB567" i="73"/>
  <c r="AB566" i="73"/>
  <c r="AB565" i="73"/>
  <c r="AB564" i="73"/>
  <c r="AB563" i="73"/>
  <c r="AB562" i="73"/>
  <c r="AB561" i="73"/>
  <c r="AB560" i="73"/>
  <c r="AB559" i="73"/>
  <c r="AB558" i="73"/>
  <c r="AB557" i="73"/>
  <c r="AB556" i="73"/>
  <c r="AB555" i="73"/>
  <c r="AB554" i="73"/>
  <c r="AB553" i="73"/>
  <c r="AB552" i="73"/>
  <c r="AB551" i="73"/>
  <c r="AB550" i="73"/>
  <c r="AB549" i="73"/>
  <c r="AB548" i="73"/>
  <c r="AB547" i="73"/>
  <c r="AB546" i="73"/>
  <c r="AB545" i="73"/>
  <c r="AB544" i="73"/>
  <c r="AB543" i="73"/>
  <c r="AB542" i="73"/>
  <c r="AB541" i="73"/>
  <c r="AB540" i="73"/>
  <c r="AB539" i="73"/>
  <c r="AB538" i="73"/>
  <c r="AB537" i="73"/>
  <c r="AB536" i="73"/>
  <c r="AB535" i="73"/>
  <c r="AB534" i="73"/>
  <c r="AG2845" i="79" l="1"/>
  <c r="AG2847" i="79"/>
  <c r="AG2849" i="79"/>
  <c r="AG2851" i="79"/>
  <c r="AG2853" i="79"/>
  <c r="AG2855" i="79"/>
  <c r="AG2857" i="79"/>
  <c r="AG2859" i="79"/>
  <c r="AG2861" i="79"/>
  <c r="AG2863" i="79"/>
  <c r="AG2865" i="79"/>
  <c r="AG2915" i="79"/>
  <c r="AG2917" i="79"/>
  <c r="AG2919" i="79"/>
  <c r="AG2921" i="79"/>
  <c r="AG2923" i="79"/>
  <c r="AG2925" i="79"/>
  <c r="AG2927" i="79"/>
  <c r="AG2929" i="79"/>
  <c r="AG2931" i="79"/>
  <c r="AG2933" i="79"/>
  <c r="AG2935" i="79"/>
  <c r="AG2937" i="79"/>
  <c r="AG2939" i="79"/>
  <c r="AG2941" i="79"/>
  <c r="AG2943" i="79"/>
  <c r="AG2945" i="79"/>
  <c r="AG2948" i="79"/>
  <c r="AG2950" i="79"/>
  <c r="AG2952" i="79"/>
  <c r="AG2954" i="79"/>
  <c r="AG2956" i="79"/>
  <c r="AG2958" i="79"/>
  <c r="AG2960" i="79"/>
  <c r="AG2962" i="79"/>
  <c r="AG2964" i="79"/>
  <c r="AG2966" i="79"/>
  <c r="AG2968" i="79"/>
  <c r="AG2970" i="79"/>
  <c r="AG2972" i="79"/>
  <c r="AG2974" i="79"/>
  <c r="AG2976" i="79"/>
  <c r="AG2978" i="79"/>
  <c r="AG2980" i="79"/>
  <c r="AG2982" i="79"/>
  <c r="AG2984" i="79"/>
  <c r="AG2986" i="79"/>
  <c r="AG2988" i="79"/>
  <c r="AG2990" i="79"/>
  <c r="AG2992" i="79"/>
  <c r="AG2994" i="79"/>
  <c r="AG2996" i="79"/>
  <c r="AG2998" i="79"/>
  <c r="AG3000" i="79"/>
  <c r="AG3002" i="79"/>
  <c r="AG3004" i="79"/>
  <c r="AG3006" i="79"/>
  <c r="AG3008" i="79"/>
  <c r="AG3010" i="79"/>
  <c r="AG3012" i="79"/>
  <c r="AG916" i="79"/>
  <c r="AG918" i="79"/>
  <c r="AG920" i="79"/>
  <c r="AG922" i="79"/>
  <c r="AG924" i="79"/>
  <c r="AG926" i="79"/>
  <c r="AG928" i="79"/>
  <c r="AG930" i="79"/>
  <c r="AG932" i="79"/>
  <c r="AG934" i="79"/>
  <c r="AG936" i="79"/>
  <c r="AG938" i="79"/>
  <c r="AG940" i="79"/>
  <c r="AG945" i="79"/>
  <c r="AG947" i="79"/>
  <c r="AG948" i="79"/>
  <c r="AG950" i="79"/>
  <c r="AG952" i="79"/>
  <c r="AG954" i="79"/>
  <c r="AG956" i="79"/>
  <c r="AG958" i="79"/>
  <c r="AG960" i="79"/>
  <c r="AG962" i="79"/>
  <c r="AG964" i="79"/>
  <c r="AG966" i="79"/>
  <c r="AG968" i="79"/>
  <c r="AG970" i="79"/>
  <c r="AG972" i="79"/>
  <c r="AG974" i="79"/>
  <c r="AG976" i="79"/>
  <c r="AG978" i="79"/>
  <c r="AG980" i="79"/>
  <c r="AG982" i="79"/>
  <c r="AG984" i="79"/>
  <c r="AG986" i="79"/>
  <c r="AG988" i="79"/>
  <c r="AG990" i="79"/>
  <c r="AG992" i="79"/>
  <c r="AG994" i="79"/>
  <c r="AG996" i="79"/>
  <c r="AG998" i="79"/>
  <c r="AG1000" i="79"/>
  <c r="AG1002" i="79"/>
  <c r="AG1004" i="79"/>
  <c r="AG1006" i="79"/>
  <c r="AG1008" i="79"/>
  <c r="AG1010" i="79"/>
  <c r="AG1012" i="79"/>
  <c r="AG1115" i="79"/>
  <c r="AG1117" i="79"/>
  <c r="AG1214" i="79"/>
  <c r="AG1315" i="79"/>
  <c r="AG1317" i="79"/>
  <c r="AG1319" i="79"/>
  <c r="AG1321" i="79"/>
  <c r="AG1323" i="79"/>
  <c r="AG1325" i="79"/>
  <c r="AG1327" i="79"/>
  <c r="AG1329" i="79"/>
  <c r="AG1331" i="79"/>
  <c r="AG1333" i="79"/>
  <c r="AG1335" i="79"/>
  <c r="AG1337" i="79"/>
  <c r="AG1339" i="79"/>
  <c r="AG1341" i="79"/>
  <c r="AG1343" i="79"/>
  <c r="AG1345" i="79"/>
  <c r="AG1347" i="79"/>
  <c r="AG1349" i="79"/>
  <c r="AG1351" i="79"/>
  <c r="AG1353" i="79"/>
  <c r="AG1355" i="79"/>
  <c r="AG1357" i="79"/>
  <c r="AG1359" i="79"/>
  <c r="AG1361" i="79"/>
  <c r="AG1363" i="79"/>
  <c r="AG1365" i="79"/>
  <c r="AG1367" i="79"/>
  <c r="AG1369" i="79"/>
  <c r="AG1371" i="79"/>
  <c r="AG1373" i="79"/>
  <c r="AG1375" i="79"/>
  <c r="AG1377" i="79"/>
  <c r="AG1379" i="79"/>
  <c r="AG1381" i="79"/>
  <c r="AG1383" i="79"/>
  <c r="AG1385" i="79"/>
  <c r="AG1387" i="79"/>
  <c r="AG1389" i="79"/>
  <c r="AG1391" i="79"/>
  <c r="AG1393" i="79"/>
  <c r="AG1395" i="79"/>
  <c r="AG1397" i="79"/>
  <c r="AG1399" i="79"/>
  <c r="AG1401" i="79"/>
  <c r="AG1403" i="79"/>
  <c r="AG1405" i="79"/>
  <c r="AG1407" i="79"/>
  <c r="AG1409" i="79"/>
  <c r="AG1411" i="79"/>
  <c r="AG1413" i="79"/>
  <c r="AG1414" i="79"/>
  <c r="AG1459" i="79"/>
  <c r="AG1461" i="79"/>
  <c r="AG1463" i="79"/>
  <c r="AG1465" i="79"/>
  <c r="AG1467" i="79"/>
  <c r="AG1469" i="79"/>
  <c r="AG1471" i="79"/>
  <c r="AG1473" i="79"/>
  <c r="AG1475" i="79"/>
  <c r="AG1477" i="79"/>
  <c r="AG1479" i="79"/>
  <c r="AG1481" i="79"/>
  <c r="AG1483" i="79"/>
  <c r="AG1485" i="79"/>
  <c r="AG1487" i="79"/>
  <c r="AG1489" i="79"/>
  <c r="AG1491" i="79"/>
  <c r="AG1493" i="79"/>
  <c r="AG1495" i="79"/>
  <c r="AG1497" i="79"/>
  <c r="AG1499" i="79"/>
  <c r="AG1501" i="79"/>
  <c r="AG1503" i="79"/>
  <c r="AG1505" i="79"/>
  <c r="AG1507" i="79"/>
  <c r="AG1509" i="79"/>
  <c r="AG1511" i="79"/>
  <c r="AG1513" i="79"/>
  <c r="AG1514" i="79"/>
  <c r="AG1573" i="79"/>
  <c r="AG1575" i="79"/>
  <c r="AG1577" i="79"/>
  <c r="AG1579" i="79"/>
  <c r="AG1581" i="79"/>
  <c r="AG1583" i="79"/>
  <c r="AG1585" i="79"/>
  <c r="AG1587" i="79"/>
  <c r="AG1589" i="79"/>
  <c r="AG1591" i="79"/>
  <c r="AG1593" i="79"/>
  <c r="AG1595" i="79"/>
  <c r="AG1597" i="79"/>
  <c r="AG1599" i="79"/>
  <c r="AG1601" i="79"/>
  <c r="AG1603" i="79"/>
  <c r="AG1605" i="79"/>
  <c r="AG1607" i="79"/>
  <c r="AG1609" i="79"/>
  <c r="AG1611" i="79"/>
  <c r="AG1613" i="79"/>
  <c r="AG1614" i="79"/>
  <c r="AG1616" i="79"/>
  <c r="AG1618" i="79"/>
  <c r="AG1620" i="79"/>
  <c r="AG1622" i="79"/>
  <c r="AG1624" i="79"/>
  <c r="AG1626" i="79"/>
  <c r="AG1628" i="79"/>
  <c r="AG1630" i="79"/>
  <c r="AG1632" i="79"/>
  <c r="AG1634" i="79"/>
  <c r="AG1636" i="79"/>
  <c r="AG1638" i="79"/>
  <c r="AG1640" i="79"/>
  <c r="AG1642" i="79"/>
  <c r="AG1644" i="79"/>
  <c r="AG1646" i="79"/>
  <c r="AG1648" i="79"/>
  <c r="AG1650" i="79"/>
  <c r="AG1652" i="79"/>
  <c r="AG1654" i="79"/>
  <c r="AG1656" i="79"/>
  <c r="AG1658" i="79"/>
  <c r="AG1660" i="79"/>
  <c r="AG1662" i="79"/>
  <c r="AG1664" i="79"/>
  <c r="AG1666" i="79"/>
  <c r="AG1668" i="79"/>
  <c r="AG1670" i="79"/>
  <c r="AG1672" i="79"/>
  <c r="AG1674" i="79"/>
  <c r="AG1676" i="79"/>
  <c r="AG1678" i="79"/>
  <c r="AG1680" i="79"/>
  <c r="AG1682" i="79"/>
  <c r="AG1684" i="79"/>
  <c r="AG1686" i="79"/>
  <c r="AG1688" i="79"/>
  <c r="AG1690" i="79"/>
  <c r="AG1692" i="79"/>
  <c r="AG1694" i="79"/>
  <c r="AG1696" i="79"/>
  <c r="AG1698" i="79"/>
  <c r="AG1700" i="79"/>
  <c r="AG1702" i="79"/>
  <c r="AG1704" i="79"/>
  <c r="AG1706" i="79"/>
  <c r="AG1708" i="79"/>
  <c r="AG1710" i="79"/>
  <c r="AG1712" i="79"/>
  <c r="AG1715" i="79"/>
  <c r="AG1717" i="79"/>
  <c r="AG1719" i="79"/>
  <c r="AG1721" i="79"/>
  <c r="AG1723" i="79"/>
  <c r="AG1725" i="79"/>
  <c r="AG1727" i="79"/>
  <c r="AG1729" i="79"/>
  <c r="AG1731" i="79"/>
  <c r="AG1733" i="79"/>
  <c r="AG1735" i="79"/>
  <c r="AG1737" i="79"/>
  <c r="AG1739" i="79"/>
  <c r="AG1741" i="79"/>
  <c r="AG1743" i="79"/>
  <c r="AG1745" i="79"/>
  <c r="AG1747" i="79"/>
  <c r="AG1749" i="79"/>
  <c r="AG1751" i="79"/>
  <c r="AG1753" i="79"/>
  <c r="AG1755" i="79"/>
  <c r="AG1757" i="79"/>
  <c r="AG1759" i="79"/>
  <c r="AG1761" i="79"/>
  <c r="AG1763" i="79"/>
  <c r="AG1765" i="79"/>
  <c r="AG1767" i="79"/>
  <c r="AG1769" i="79"/>
  <c r="AG1771" i="79"/>
  <c r="AG1773" i="79"/>
  <c r="AG1775" i="79"/>
  <c r="AG1777" i="79"/>
  <c r="AG1779" i="79"/>
  <c r="AG1781" i="79"/>
  <c r="AG1783" i="79"/>
  <c r="AG1785" i="79"/>
  <c r="AG1787" i="79"/>
  <c r="AG1789" i="79"/>
  <c r="AG1791" i="79"/>
  <c r="AG1793" i="79"/>
  <c r="AG1795" i="79"/>
  <c r="AG1797" i="79"/>
  <c r="AG1799" i="79"/>
  <c r="AG1801" i="79"/>
  <c r="AG1803" i="79"/>
  <c r="AG1805" i="79"/>
  <c r="AG1807" i="79"/>
  <c r="AG1809" i="79"/>
  <c r="AG1811" i="79"/>
  <c r="AG1813" i="79"/>
  <c r="AG1814" i="79"/>
  <c r="AG1816" i="79"/>
  <c r="AG1818" i="79"/>
  <c r="AG1820" i="79"/>
  <c r="AG1822" i="79"/>
  <c r="AG1824" i="79"/>
  <c r="AG1826" i="79"/>
  <c r="AG1828" i="79"/>
  <c r="AG1830" i="79"/>
  <c r="AG1832" i="79"/>
  <c r="AG1834" i="79"/>
  <c r="AG1836" i="79"/>
  <c r="AG1838" i="79"/>
  <c r="AG1840" i="79"/>
  <c r="AG1842" i="79"/>
  <c r="AG1844" i="79"/>
  <c r="AG1846" i="79"/>
  <c r="AG1848" i="79"/>
  <c r="AG1850" i="79"/>
  <c r="AG1852" i="79"/>
  <c r="AG1854" i="79"/>
  <c r="AG1856" i="79"/>
  <c r="AG1858" i="79"/>
  <c r="AG1860" i="79"/>
  <c r="AG1862" i="79"/>
  <c r="AG1864" i="79"/>
  <c r="AG1866" i="79"/>
  <c r="AG1868" i="79"/>
  <c r="AG1870" i="79"/>
  <c r="AG1872" i="79"/>
  <c r="AG1874" i="79"/>
  <c r="AG1876" i="79"/>
  <c r="AG1878" i="79"/>
  <c r="AG1880" i="79"/>
  <c r="AG1882" i="79"/>
  <c r="AG1884" i="79"/>
  <c r="AG1886" i="79"/>
  <c r="AG1888" i="79"/>
  <c r="AG1890" i="79"/>
  <c r="AG1892" i="79"/>
  <c r="AG1894" i="79"/>
  <c r="AG1896" i="79"/>
  <c r="AG1898" i="79"/>
  <c r="AG1900" i="79"/>
  <c r="AG1902" i="79"/>
  <c r="AG1904" i="79"/>
  <c r="AG1906" i="79"/>
  <c r="AG1908" i="79"/>
  <c r="AG1910" i="79"/>
  <c r="AG1912" i="79"/>
  <c r="AG1915" i="79"/>
  <c r="AG1917" i="79"/>
  <c r="AG1919" i="79"/>
  <c r="AG1921" i="79"/>
  <c r="AG1923" i="79"/>
  <c r="AG1925" i="79"/>
  <c r="AG1927" i="79"/>
  <c r="AG1929" i="79"/>
  <c r="AG1931" i="79"/>
  <c r="AG1933" i="79"/>
  <c r="AG1935" i="79"/>
  <c r="AG1937" i="79"/>
  <c r="AG1939" i="79"/>
  <c r="AG1941" i="79"/>
  <c r="AG1943" i="79"/>
  <c r="AG1945" i="79"/>
  <c r="AG1947" i="79"/>
  <c r="AG1949" i="79"/>
  <c r="AG1951" i="79"/>
  <c r="AG1953" i="79"/>
  <c r="AG1955" i="79"/>
  <c r="AG1957" i="79"/>
  <c r="AG1959" i="79"/>
  <c r="AG1961" i="79"/>
  <c r="AG1963" i="79"/>
  <c r="AG1965" i="79"/>
  <c r="AG1967" i="79"/>
  <c r="AG1969" i="79"/>
  <c r="AG1971" i="79"/>
  <c r="AG1973" i="79"/>
  <c r="AG1975" i="79"/>
  <c r="AG1977" i="79"/>
  <c r="AG1979" i="79"/>
  <c r="AG1981" i="79"/>
  <c r="AG1983" i="79"/>
  <c r="AG1985" i="79"/>
  <c r="AG1987" i="79"/>
  <c r="AG1989" i="79"/>
  <c r="AG1991" i="79"/>
  <c r="AG1993" i="79"/>
  <c r="AG1995" i="79"/>
  <c r="AG1997" i="79"/>
  <c r="AG1999" i="79"/>
  <c r="AG2001" i="79"/>
  <c r="AG2003" i="79"/>
  <c r="AG2005" i="79"/>
  <c r="AG2007" i="79"/>
  <c r="AG2009" i="79"/>
  <c r="AG2011" i="79"/>
  <c r="AG2013" i="79"/>
  <c r="AG2014" i="79"/>
  <c r="AG2016" i="79"/>
  <c r="AG2018" i="79"/>
  <c r="AG2020" i="79"/>
  <c r="AG2022" i="79"/>
  <c r="AG2024" i="79"/>
  <c r="AG2026" i="79"/>
  <c r="AG2028" i="79"/>
  <c r="AG2030" i="79"/>
  <c r="AG2032" i="79"/>
  <c r="AG2034" i="79"/>
  <c r="AG2036" i="79"/>
  <c r="AG2038" i="79"/>
  <c r="AG2040" i="79"/>
  <c r="AG2042" i="79"/>
  <c r="AG2044" i="79"/>
  <c r="AG2046" i="79"/>
  <c r="AG2048" i="79"/>
  <c r="AG2050" i="79"/>
  <c r="AG2052" i="79"/>
  <c r="AG2054" i="79"/>
  <c r="AG2056" i="79"/>
  <c r="AG2058" i="79"/>
  <c r="AG2060" i="79"/>
  <c r="AG2062" i="79"/>
  <c r="AG2064" i="79"/>
  <c r="AG2066" i="79"/>
  <c r="AG2068" i="79"/>
  <c r="AG2070" i="79"/>
  <c r="AG2072" i="79"/>
  <c r="AG2074" i="79"/>
  <c r="AG2076" i="79"/>
  <c r="AG2078" i="79"/>
  <c r="AG2080" i="79"/>
  <c r="AG2082" i="79"/>
  <c r="AG2084" i="79"/>
  <c r="AG2086" i="79"/>
  <c r="AG2088" i="79"/>
  <c r="AG2090" i="79"/>
  <c r="AG2092" i="79"/>
  <c r="AG2094" i="79"/>
  <c r="AG2096" i="79"/>
  <c r="AG2098" i="79"/>
  <c r="AG2100" i="79"/>
  <c r="AG2102" i="79"/>
  <c r="AG2104" i="79"/>
  <c r="AG2106" i="79"/>
  <c r="AG2108" i="79"/>
  <c r="AG2110" i="79"/>
  <c r="AG2112" i="79"/>
  <c r="AG2115" i="79"/>
  <c r="AG2117" i="79"/>
  <c r="AG2119" i="79"/>
  <c r="AG2121" i="79"/>
  <c r="AG2123" i="79"/>
  <c r="AG2125" i="79"/>
  <c r="AG2127" i="79"/>
  <c r="AG2129" i="79"/>
  <c r="AG2131" i="79"/>
  <c r="AG2133" i="79"/>
  <c r="AG2135" i="79"/>
  <c r="AG2137" i="79"/>
  <c r="AG2139" i="79"/>
  <c r="AG2141" i="79"/>
  <c r="AG2143" i="79"/>
  <c r="AG2145" i="79"/>
  <c r="AG2147" i="79"/>
  <c r="AG2149" i="79"/>
  <c r="AG2151" i="79"/>
  <c r="AG2153" i="79"/>
  <c r="AG2156" i="79"/>
  <c r="AG2158" i="79"/>
  <c r="AG2160" i="79"/>
  <c r="AG2162" i="79"/>
  <c r="AG2164" i="79"/>
  <c r="AG2166" i="79"/>
  <c r="AG2168" i="79"/>
  <c r="AG2170" i="79"/>
  <c r="AG2172" i="79"/>
  <c r="AG2174" i="79"/>
  <c r="AG2176" i="79"/>
  <c r="AG2178" i="79"/>
  <c r="AG2180" i="79"/>
  <c r="AG2182" i="79"/>
  <c r="AG2184" i="79"/>
  <c r="AG2186" i="79"/>
  <c r="AG2188" i="79"/>
  <c r="AG2190" i="79"/>
  <c r="AG2192" i="79"/>
  <c r="AG2194" i="79"/>
  <c r="AG2196" i="79"/>
  <c r="AG2198" i="79"/>
  <c r="AG2200" i="79"/>
  <c r="AG2202" i="79"/>
  <c r="AG2204" i="79"/>
  <c r="AG2206" i="79"/>
  <c r="AG2208" i="79"/>
  <c r="AG2210" i="79"/>
  <c r="AG2212" i="79"/>
  <c r="AG2314" i="79"/>
  <c r="AG2316" i="79"/>
  <c r="AG2318" i="79"/>
  <c r="AG2320" i="79"/>
  <c r="AG2322" i="79"/>
  <c r="AG2324" i="79"/>
  <c r="AG2326" i="79"/>
  <c r="AG2328" i="79"/>
  <c r="AG2330" i="79"/>
  <c r="AG2332" i="79"/>
  <c r="AG2334" i="79"/>
  <c r="AG2336" i="79"/>
  <c r="AG2338" i="79"/>
  <c r="AG2340" i="79"/>
  <c r="AG2342" i="79"/>
  <c r="AG2344" i="79"/>
  <c r="AG2346" i="79"/>
  <c r="AG2348" i="79"/>
  <c r="AG2350" i="79"/>
  <c r="AG2352" i="79"/>
  <c r="AG2354" i="79"/>
  <c r="AG2356" i="79"/>
  <c r="AG2358" i="79"/>
  <c r="AG2360" i="79"/>
  <c r="AG2362" i="79"/>
  <c r="AG2364" i="79"/>
  <c r="AG2366" i="79"/>
  <c r="AG2368" i="79"/>
  <c r="AG2370" i="79"/>
  <c r="AG2372" i="79"/>
  <c r="AG2374" i="79"/>
  <c r="AG2376" i="79"/>
  <c r="AG2378" i="79"/>
  <c r="AG2380" i="79"/>
  <c r="AG2382" i="79"/>
  <c r="AG2384" i="79"/>
  <c r="AG2386" i="79"/>
  <c r="AG2388" i="79"/>
  <c r="AG2390" i="79"/>
  <c r="AG2392" i="79"/>
  <c r="AG2394" i="79"/>
  <c r="AG2396" i="79"/>
  <c r="AG2398" i="79"/>
  <c r="AG2400" i="79"/>
  <c r="AG2402" i="79"/>
  <c r="AG2404" i="79"/>
  <c r="AG2406" i="79"/>
  <c r="AG2408" i="79"/>
  <c r="AG2410" i="79"/>
  <c r="AG2412" i="79"/>
  <c r="AG2514" i="79"/>
  <c r="AG2516" i="79"/>
  <c r="AG2518" i="79"/>
  <c r="AG2520" i="79"/>
  <c r="AG2522" i="79"/>
  <c r="AG2524" i="79"/>
  <c r="AG2526" i="79"/>
  <c r="AG2528" i="79"/>
  <c r="AG2530" i="79"/>
  <c r="AG2532" i="79"/>
  <c r="AG2534" i="79"/>
  <c r="AG2536" i="79"/>
  <c r="AG2538" i="79"/>
  <c r="AG2540" i="79"/>
  <c r="AG2542" i="79"/>
  <c r="AG2544" i="79"/>
  <c r="AG2546" i="79"/>
  <c r="AG2548" i="79"/>
  <c r="AG2550" i="79"/>
  <c r="AG2552" i="79"/>
  <c r="AG2554" i="79"/>
  <c r="AG2556" i="79"/>
  <c r="AG2558" i="79"/>
  <c r="AG2560" i="79"/>
  <c r="AG2562" i="79"/>
  <c r="AG2564" i="79"/>
  <c r="AG2566" i="79"/>
  <c r="AG2568" i="79"/>
  <c r="AG2570" i="79"/>
  <c r="AG2572" i="79"/>
  <c r="AG2574" i="79"/>
  <c r="AG2576" i="79"/>
  <c r="AG2578" i="79"/>
  <c r="AG2580" i="79"/>
  <c r="AG2582" i="79"/>
  <c r="AG2584" i="79"/>
  <c r="AG2586" i="79"/>
  <c r="AG2588" i="79"/>
  <c r="AG2590" i="79"/>
  <c r="AG2592" i="79"/>
  <c r="AG2594" i="79"/>
  <c r="AG2596" i="79"/>
  <c r="AG2598" i="79"/>
  <c r="AG2600" i="79"/>
  <c r="AG2602" i="79"/>
  <c r="AG2604" i="79"/>
  <c r="AG2606" i="79"/>
  <c r="AG2608" i="79"/>
  <c r="AG2610" i="79"/>
  <c r="AG2612" i="79"/>
  <c r="AG2714" i="79"/>
  <c r="AG2716" i="79"/>
  <c r="AG2718" i="79"/>
  <c r="AG2720" i="79"/>
  <c r="AG2722" i="79"/>
  <c r="AG2724" i="79"/>
  <c r="AG2726" i="79"/>
  <c r="AG2728" i="79"/>
  <c r="AG2730" i="79"/>
  <c r="AG2732" i="79"/>
  <c r="AG2735" i="79"/>
  <c r="AG2737" i="79"/>
  <c r="AG2739" i="79"/>
  <c r="AG2741" i="79"/>
  <c r="AG2743" i="79"/>
  <c r="AG2745" i="79"/>
  <c r="AG2747" i="79"/>
  <c r="AG2749" i="79"/>
  <c r="AG2751" i="79"/>
  <c r="AG2753" i="79"/>
  <c r="AG2755" i="79"/>
  <c r="AG2757" i="79"/>
  <c r="AG2759" i="79"/>
  <c r="AG2761" i="79"/>
  <c r="AG2763" i="79"/>
  <c r="AG2765" i="79"/>
  <c r="AG2767" i="79"/>
  <c r="AG2769" i="79"/>
  <c r="AG2771" i="79"/>
  <c r="AG2773" i="79"/>
  <c r="AG2775" i="79"/>
  <c r="AG2777" i="79"/>
  <c r="AG2779" i="79"/>
  <c r="AG2781" i="79"/>
  <c r="AG2783" i="79"/>
  <c r="AG2785" i="79"/>
  <c r="AG2787" i="79"/>
  <c r="AG2789" i="79"/>
  <c r="AG2791" i="79"/>
  <c r="AG2793" i="79"/>
  <c r="AG2795" i="79"/>
  <c r="AG2797" i="79"/>
  <c r="AG2799" i="79"/>
  <c r="AG2801" i="79"/>
  <c r="AG2803" i="79"/>
  <c r="AG2805" i="79"/>
  <c r="AG2807" i="79"/>
  <c r="AG2809" i="79"/>
  <c r="AG2811" i="79"/>
  <c r="AG2813" i="79"/>
  <c r="AG2814" i="79"/>
  <c r="AG2816" i="79"/>
  <c r="AG2818" i="79"/>
  <c r="AG2820" i="79"/>
  <c r="AG2822" i="79"/>
  <c r="AG2824" i="79"/>
  <c r="AG2826" i="79"/>
  <c r="AG2828" i="79"/>
  <c r="AG2830" i="79"/>
  <c r="AG2832" i="79"/>
  <c r="AG2834" i="79"/>
  <c r="AG2836" i="79"/>
  <c r="AG2838" i="79"/>
  <c r="AG2840" i="79"/>
  <c r="AG2842" i="79"/>
  <c r="AG2844" i="79"/>
  <c r="AG2846" i="79"/>
  <c r="AG2848" i="79"/>
  <c r="AG2850" i="79"/>
  <c r="AG2852" i="79"/>
  <c r="AG2854" i="79"/>
  <c r="AG2856" i="79"/>
  <c r="AG2858" i="79"/>
  <c r="AG2860" i="79"/>
  <c r="AG2862" i="79"/>
  <c r="AG2864" i="79"/>
  <c r="AG2914" i="79"/>
  <c r="AG2916" i="79"/>
  <c r="AG2918" i="79"/>
  <c r="AG2920" i="79"/>
  <c r="AG2922" i="79"/>
  <c r="AG2924" i="79"/>
  <c r="AG2926" i="79"/>
  <c r="AG2928" i="79"/>
  <c r="AG2930" i="79"/>
  <c r="AG2932" i="79"/>
  <c r="AG2934" i="79"/>
  <c r="AG2936" i="79"/>
  <c r="AG2938" i="79"/>
  <c r="AG2940" i="79"/>
  <c r="AG2942" i="79"/>
  <c r="AG2944" i="79"/>
  <c r="AG2947" i="79"/>
  <c r="AG2949" i="79"/>
  <c r="AG2951" i="79"/>
  <c r="AG2953" i="79"/>
  <c r="AG2955" i="79"/>
  <c r="AG2957" i="79"/>
  <c r="AG2959" i="79"/>
  <c r="AG2961" i="79"/>
  <c r="AG2963" i="79"/>
  <c r="AG2965" i="79"/>
  <c r="AG2967" i="79"/>
  <c r="AG2969" i="79"/>
  <c r="AG2971" i="79"/>
  <c r="AG2973" i="79"/>
  <c r="AG2975" i="79"/>
  <c r="AG2977" i="79"/>
  <c r="AG2979" i="79"/>
  <c r="AG2981" i="79"/>
  <c r="AG2983" i="79"/>
  <c r="AG2985" i="79"/>
  <c r="AG2987" i="79"/>
  <c r="AG2989" i="79"/>
  <c r="AG2991" i="79"/>
  <c r="AG2993" i="79"/>
  <c r="AG2995" i="79"/>
  <c r="AG2997" i="79"/>
  <c r="AG2999" i="79"/>
  <c r="AG3001" i="79"/>
  <c r="AG3003" i="79"/>
  <c r="AG3005" i="79"/>
  <c r="AG3007" i="79"/>
  <c r="AG3009" i="79"/>
  <c r="AG3011" i="79"/>
  <c r="AG3013" i="79"/>
  <c r="AG7" i="79" s="1"/>
  <c r="AN7" i="79" s="1"/>
  <c r="AG416" i="79"/>
  <c r="AG418" i="79"/>
  <c r="AG420" i="79"/>
  <c r="AG422" i="79"/>
  <c r="AG424" i="79"/>
  <c r="AG426" i="79"/>
  <c r="AG428" i="79"/>
  <c r="AG430" i="79"/>
  <c r="AG432" i="79"/>
  <c r="AG434" i="79"/>
  <c r="AG436" i="79"/>
  <c r="AG438" i="79"/>
  <c r="AG440" i="79"/>
  <c r="AG442" i="79"/>
  <c r="AG444" i="79"/>
  <c r="AG446" i="79"/>
  <c r="AG448" i="79"/>
  <c r="AG450" i="79"/>
  <c r="AG452" i="79"/>
  <c r="AG454" i="79"/>
  <c r="AG456" i="79"/>
  <c r="AG458" i="79"/>
  <c r="AG460" i="79"/>
  <c r="AG462" i="79"/>
  <c r="AG464" i="79"/>
  <c r="AG466" i="79"/>
  <c r="AG468" i="79"/>
  <c r="AG470" i="79"/>
  <c r="AG472" i="79"/>
  <c r="AG474" i="79"/>
  <c r="AG476" i="79"/>
  <c r="AG478" i="79"/>
  <c r="AG480" i="79"/>
  <c r="AG482" i="79"/>
  <c r="AG484" i="79"/>
  <c r="AG486" i="79"/>
  <c r="AG488" i="79"/>
  <c r="AG490" i="79"/>
  <c r="AG492" i="79"/>
  <c r="AG494" i="79"/>
  <c r="AG496" i="79"/>
  <c r="AG498" i="79"/>
  <c r="AG500" i="79"/>
  <c r="AG502" i="79"/>
  <c r="AG504" i="79"/>
  <c r="AG506" i="79"/>
  <c r="AG508" i="79"/>
  <c r="AG510" i="79"/>
  <c r="AG512" i="79"/>
  <c r="AG516" i="79"/>
  <c r="AG518" i="79"/>
  <c r="AG520" i="79"/>
  <c r="AG522" i="79"/>
  <c r="AG524" i="79"/>
  <c r="AG526" i="79"/>
  <c r="AG528" i="79"/>
  <c r="AG530" i="79"/>
  <c r="AG532" i="79"/>
  <c r="AG534" i="79"/>
  <c r="AG536" i="79"/>
  <c r="AG538" i="79"/>
  <c r="AG540" i="79"/>
  <c r="AG542" i="79"/>
  <c r="AG544" i="79"/>
  <c r="AG546" i="79"/>
  <c r="AG548" i="79"/>
  <c r="AG550" i="79"/>
  <c r="AG552" i="79"/>
  <c r="AG554" i="79"/>
  <c r="AG556" i="79"/>
  <c r="AG558" i="79"/>
  <c r="AG560" i="79"/>
  <c r="AG562" i="79"/>
  <c r="AG564" i="79"/>
  <c r="AG566" i="79"/>
  <c r="AG568" i="79"/>
  <c r="AG570" i="79"/>
  <c r="AG572" i="79"/>
  <c r="AG574" i="79"/>
  <c r="AG576" i="79"/>
  <c r="AG578" i="79"/>
  <c r="AG580" i="79"/>
  <c r="AG582" i="79"/>
  <c r="AG584" i="79"/>
  <c r="AG586" i="79"/>
  <c r="AG588" i="79"/>
  <c r="AG590" i="79"/>
  <c r="AG592" i="79"/>
  <c r="AG594" i="79"/>
  <c r="AG596" i="79"/>
  <c r="AG598" i="79"/>
  <c r="AG600" i="79"/>
  <c r="AG602" i="79"/>
  <c r="AG604" i="79"/>
  <c r="AG606" i="79"/>
  <c r="AG608" i="79"/>
  <c r="AG610" i="79"/>
  <c r="AG612" i="79"/>
  <c r="AG616" i="79"/>
  <c r="AG618" i="79"/>
  <c r="AG620" i="79"/>
  <c r="AG622" i="79"/>
  <c r="AG624" i="79"/>
  <c r="AG626" i="79"/>
  <c r="AG628" i="79"/>
  <c r="AG630" i="79"/>
  <c r="AG632" i="79"/>
  <c r="AG634" i="79"/>
  <c r="AG636" i="79"/>
  <c r="AG638" i="79"/>
  <c r="AG640" i="79"/>
  <c r="AG642" i="79"/>
  <c r="AG644" i="79"/>
  <c r="AG646" i="79"/>
  <c r="AG648" i="79"/>
  <c r="AG650" i="79"/>
  <c r="AG652" i="79"/>
  <c r="AG654" i="79"/>
  <c r="AG656" i="79"/>
  <c r="AG658" i="79"/>
  <c r="AG660" i="79"/>
  <c r="AG662" i="79"/>
  <c r="AG664" i="79"/>
  <c r="AG666" i="79"/>
  <c r="AG668" i="79"/>
  <c r="AG670" i="79"/>
  <c r="AG672" i="79"/>
  <c r="AG674" i="79"/>
  <c r="AG676" i="79"/>
  <c r="AG678" i="79"/>
  <c r="AG680" i="79"/>
  <c r="AG682" i="79"/>
  <c r="AG684" i="79"/>
  <c r="AG686" i="79"/>
  <c r="AG688" i="79"/>
  <c r="AG690" i="79"/>
  <c r="AG692" i="79"/>
  <c r="AG694" i="79"/>
  <c r="AG696" i="79"/>
  <c r="AG698" i="79"/>
  <c r="AG700" i="79"/>
  <c r="AG702" i="79"/>
  <c r="AG704" i="79"/>
  <c r="AG706" i="79"/>
  <c r="AG708" i="79"/>
  <c r="AG710" i="79"/>
  <c r="AG712" i="79"/>
  <c r="AG716" i="79"/>
  <c r="AG718" i="79"/>
  <c r="AG720" i="79"/>
  <c r="AG722" i="79"/>
  <c r="AG724" i="79"/>
  <c r="AG726" i="79"/>
  <c r="AG728" i="79"/>
  <c r="AG730" i="79"/>
  <c r="AG732" i="79"/>
  <c r="AG734" i="79"/>
  <c r="AG736" i="79"/>
  <c r="AG738" i="79"/>
  <c r="AG740" i="79"/>
  <c r="AG742" i="79"/>
  <c r="AG744" i="79"/>
  <c r="AG746" i="79"/>
  <c r="AG748" i="79"/>
  <c r="AG750" i="79"/>
  <c r="AG752" i="79"/>
  <c r="AG754" i="79"/>
  <c r="AG756" i="79"/>
  <c r="AG758" i="79"/>
  <c r="AG760" i="79"/>
  <c r="AG762" i="79"/>
  <c r="AG764" i="79"/>
  <c r="AG766" i="79"/>
  <c r="AG768" i="79"/>
  <c r="AG770" i="79"/>
  <c r="AG772" i="79"/>
  <c r="AG774" i="79"/>
  <c r="AG776" i="79"/>
  <c r="AG778" i="79"/>
  <c r="AG780" i="79"/>
  <c r="AG782" i="79"/>
  <c r="AG784" i="79"/>
  <c r="AG786" i="79"/>
  <c r="AG788" i="79"/>
  <c r="AG790" i="79"/>
  <c r="AG792" i="79"/>
  <c r="AG794" i="79"/>
  <c r="AG796" i="79"/>
  <c r="AG798" i="79"/>
  <c r="AG800" i="79"/>
  <c r="AG802" i="79"/>
  <c r="AG804" i="79"/>
  <c r="AG806" i="79"/>
  <c r="AG808" i="79"/>
  <c r="AG810" i="79"/>
  <c r="AG812" i="79"/>
  <c r="AG914" i="79"/>
  <c r="AG915" i="79"/>
  <c r="AG917" i="79"/>
  <c r="AG919" i="79"/>
  <c r="AG921" i="79"/>
  <c r="AG923" i="79"/>
  <c r="AG925" i="79"/>
  <c r="AG927" i="79"/>
  <c r="AG929" i="79"/>
  <c r="AG931" i="79"/>
  <c r="AG933" i="79"/>
  <c r="AG935" i="79"/>
  <c r="AG937" i="79"/>
  <c r="AG939" i="79"/>
  <c r="AG941" i="79"/>
  <c r="AG949" i="79"/>
  <c r="AG951" i="79"/>
  <c r="AG953" i="79"/>
  <c r="AG955" i="79"/>
  <c r="AG957" i="79"/>
  <c r="AG959" i="79"/>
  <c r="AG961" i="79"/>
  <c r="AG963" i="79"/>
  <c r="AG965" i="79"/>
  <c r="AG967" i="79"/>
  <c r="AG969" i="79"/>
  <c r="AG971" i="79"/>
  <c r="AG973" i="79"/>
  <c r="AG975" i="79"/>
  <c r="AG977" i="79"/>
  <c r="AG979" i="79"/>
  <c r="AG981" i="79"/>
  <c r="AG983" i="79"/>
  <c r="AG985" i="79"/>
  <c r="AG987" i="79"/>
  <c r="AG989" i="79"/>
  <c r="AG991" i="79"/>
  <c r="AG993" i="79"/>
  <c r="AG995" i="79"/>
  <c r="AG997" i="79"/>
  <c r="AG999" i="79"/>
  <c r="AG1001" i="79"/>
  <c r="AG1003" i="79"/>
  <c r="AG1005" i="79"/>
  <c r="AG1007" i="79"/>
  <c r="AG1009" i="79"/>
  <c r="AG1011" i="79"/>
  <c r="AG1013" i="79"/>
  <c r="AG1074" i="79"/>
  <c r="AG1076" i="79"/>
  <c r="AG1078" i="79"/>
  <c r="AG1080" i="79"/>
  <c r="AG1082" i="79"/>
  <c r="AG1084" i="79"/>
  <c r="AG1086" i="79"/>
  <c r="AG1088" i="79"/>
  <c r="AG1090" i="79"/>
  <c r="AG1092" i="79"/>
  <c r="AG1094" i="79"/>
  <c r="AG1096" i="79"/>
  <c r="AG1098" i="79"/>
  <c r="AG1100" i="79"/>
  <c r="AG1102" i="79"/>
  <c r="AG1104" i="79"/>
  <c r="AG1106" i="79"/>
  <c r="AG1108" i="79"/>
  <c r="AG1110" i="79"/>
  <c r="AG1112" i="79"/>
  <c r="AG1116" i="79"/>
  <c r="AG1150" i="79"/>
  <c r="AG1152" i="79"/>
  <c r="AG1154" i="79"/>
  <c r="AG1156" i="79"/>
  <c r="AG1158" i="79"/>
  <c r="AG1160" i="79"/>
  <c r="AG1162" i="79"/>
  <c r="AG1164" i="79"/>
  <c r="AG1166" i="79"/>
  <c r="AG1168" i="79"/>
  <c r="AG1170" i="79"/>
  <c r="AG1172" i="79"/>
  <c r="AG1174" i="79"/>
  <c r="AG1176" i="79"/>
  <c r="AG1178" i="79"/>
  <c r="AG1180" i="79"/>
  <c r="AG1182" i="79"/>
  <c r="AG1184" i="79"/>
  <c r="AG1186" i="79"/>
  <c r="AG1188" i="79"/>
  <c r="AG1190" i="79"/>
  <c r="AG1192" i="79"/>
  <c r="AG1194" i="79"/>
  <c r="AG1196" i="79"/>
  <c r="AG1198" i="79"/>
  <c r="AG1200" i="79"/>
  <c r="AG1202" i="79"/>
  <c r="AG1204" i="79"/>
  <c r="AG1206" i="79"/>
  <c r="AG1208" i="79"/>
  <c r="AG1210" i="79"/>
  <c r="AG1212" i="79"/>
  <c r="AG1216" i="79"/>
  <c r="AG1218" i="79"/>
  <c r="AG1220" i="79"/>
  <c r="AG1222" i="79"/>
  <c r="AG1224" i="79"/>
  <c r="AG1226" i="79"/>
  <c r="AG1228" i="79"/>
  <c r="AG1230" i="79"/>
  <c r="AG1232" i="79"/>
  <c r="AG1234" i="79"/>
  <c r="AG1236" i="79"/>
  <c r="AG1238" i="79"/>
  <c r="AG1240" i="79"/>
  <c r="AG1242" i="79"/>
  <c r="AG1244" i="79"/>
  <c r="AG1246" i="79"/>
  <c r="AG1248" i="79"/>
  <c r="AG1250" i="79"/>
  <c r="AG1252" i="79"/>
  <c r="AG1254" i="79"/>
  <c r="AG1256" i="79"/>
  <c r="AG1258" i="79"/>
  <c r="AG1260" i="79"/>
  <c r="AG1262" i="79"/>
  <c r="AG1264" i="79"/>
  <c r="AG1266" i="79"/>
  <c r="AG1268" i="79"/>
  <c r="AG1270" i="79"/>
  <c r="AG1272" i="79"/>
  <c r="AG1274" i="79"/>
  <c r="AG1276" i="79"/>
  <c r="AG1278" i="79"/>
  <c r="AG1280" i="79"/>
  <c r="AG1282" i="79"/>
  <c r="AG1284" i="79"/>
  <c r="AG1286" i="79"/>
  <c r="AG1288" i="79"/>
  <c r="AG1290" i="79"/>
  <c r="AG1292" i="79"/>
  <c r="AG1294" i="79"/>
  <c r="AG1296" i="79"/>
  <c r="AG1298" i="79"/>
  <c r="AG1300" i="79"/>
  <c r="AG1302" i="79"/>
  <c r="AG1304" i="79"/>
  <c r="AG1306" i="79"/>
  <c r="AG1308" i="79"/>
  <c r="AG1310" i="79"/>
  <c r="AG1312" i="79"/>
  <c r="AG1316" i="79"/>
  <c r="AG1318" i="79"/>
  <c r="AG1320" i="79"/>
  <c r="AG1322" i="79"/>
  <c r="AG1324" i="79"/>
  <c r="AG1326" i="79"/>
  <c r="AG1328" i="79"/>
  <c r="AG1330" i="79"/>
  <c r="AG1332" i="79"/>
  <c r="AG1334" i="79"/>
  <c r="AG1336" i="79"/>
  <c r="AG1338" i="79"/>
  <c r="AG1340" i="79"/>
  <c r="AG1342" i="79"/>
  <c r="AG1344" i="79"/>
  <c r="AG1346" i="79"/>
  <c r="AG1348" i="79"/>
  <c r="AG1350" i="79"/>
  <c r="AG1352" i="79"/>
  <c r="AG1354" i="79"/>
  <c r="AG1356" i="79"/>
  <c r="AG1358" i="79"/>
  <c r="AG1360" i="79"/>
  <c r="AG1362" i="79"/>
  <c r="AG1364" i="79"/>
  <c r="AG1366" i="79"/>
  <c r="AG1368" i="79"/>
  <c r="AG1370" i="79"/>
  <c r="AG1372" i="79"/>
  <c r="AG1374" i="79"/>
  <c r="AG1376" i="79"/>
  <c r="AG1378" i="79"/>
  <c r="AG1380" i="79"/>
  <c r="AG1382" i="79"/>
  <c r="AG1384" i="79"/>
  <c r="AG1386" i="79"/>
  <c r="AG1388" i="79"/>
  <c r="AG1390" i="79"/>
  <c r="AG1392" i="79"/>
  <c r="AG1394" i="79"/>
  <c r="AG1396" i="79"/>
  <c r="AG1398" i="79"/>
  <c r="AG1400" i="79"/>
  <c r="AG1402" i="79"/>
  <c r="AG1404" i="79"/>
  <c r="AG1406" i="79"/>
  <c r="AG1408" i="79"/>
  <c r="AG1410" i="79"/>
  <c r="AG1412" i="79"/>
  <c r="AG1416" i="79"/>
  <c r="AG1418" i="79"/>
  <c r="AG1420" i="79"/>
  <c r="AG1422" i="79"/>
  <c r="AG1424" i="79"/>
  <c r="AG1426" i="79"/>
  <c r="AG1428" i="79"/>
  <c r="AG1430" i="79"/>
  <c r="AG1432" i="79"/>
  <c r="AG1434" i="79"/>
  <c r="AG1436" i="79"/>
  <c r="AG1438" i="79"/>
  <c r="AG1440" i="79"/>
  <c r="AG1442" i="79"/>
  <c r="AG1444" i="79"/>
  <c r="AG1446" i="79"/>
  <c r="AG1448" i="79"/>
  <c r="AG1450" i="79"/>
  <c r="AG1452" i="79"/>
  <c r="AG1454" i="79"/>
  <c r="AG1456" i="79"/>
  <c r="AG1458" i="79"/>
  <c r="AG1460" i="79"/>
  <c r="AG1462" i="79"/>
  <c r="AG1464" i="79"/>
  <c r="AG1466" i="79"/>
  <c r="AG1468" i="79"/>
  <c r="AG1470" i="79"/>
  <c r="AG1472" i="79"/>
  <c r="AG1474" i="79"/>
  <c r="AG1476" i="79"/>
  <c r="AG1478" i="79"/>
  <c r="AG1480" i="79"/>
  <c r="AG1482" i="79"/>
  <c r="AG1484" i="79"/>
  <c r="AG1486" i="79"/>
  <c r="AG1488" i="79"/>
  <c r="AG1490" i="79"/>
  <c r="AG1492" i="79"/>
  <c r="AG1494" i="79"/>
  <c r="AG1496" i="79"/>
  <c r="AG1498" i="79"/>
  <c r="AG1500" i="79"/>
  <c r="AG1502" i="79"/>
  <c r="AG1504" i="79"/>
  <c r="AG1506" i="79"/>
  <c r="AG1508" i="79"/>
  <c r="AG1510" i="79"/>
  <c r="AG1512" i="79"/>
  <c r="AG1516" i="79"/>
  <c r="AG1518" i="79"/>
  <c r="AG1520" i="79"/>
  <c r="AG1522" i="79"/>
  <c r="AG1524" i="79"/>
  <c r="AG1526" i="79"/>
  <c r="AG1528" i="79"/>
  <c r="AG1530" i="79"/>
  <c r="AG1532" i="79"/>
  <c r="AG1534" i="79"/>
  <c r="AG1536" i="79"/>
  <c r="AG1538" i="79"/>
  <c r="AG1540" i="79"/>
  <c r="AG1542" i="79"/>
  <c r="AG1544" i="79"/>
  <c r="AG1546" i="79"/>
  <c r="AG1548" i="79"/>
  <c r="AG1550" i="79"/>
  <c r="AG1552" i="79"/>
  <c r="AG1554" i="79"/>
  <c r="AG1556" i="79"/>
  <c r="AG1558" i="79"/>
  <c r="AG1560" i="79"/>
  <c r="AG1562" i="79"/>
  <c r="AG1564" i="79"/>
  <c r="AG1566" i="79"/>
  <c r="AG1568" i="79"/>
  <c r="AG1570" i="79"/>
  <c r="AG1572" i="79"/>
  <c r="AG1574" i="79"/>
  <c r="AG1576" i="79"/>
  <c r="AG1578" i="79"/>
  <c r="AG1580" i="79"/>
  <c r="AG1582" i="79"/>
  <c r="AG1584" i="79"/>
  <c r="AG1586" i="79"/>
  <c r="AG1588" i="79"/>
  <c r="AG1590" i="79"/>
  <c r="AG1592" i="79"/>
  <c r="AG1594" i="79"/>
  <c r="AG1596" i="79"/>
  <c r="AG1598" i="79"/>
  <c r="AG1600" i="79"/>
  <c r="AG1602" i="79"/>
  <c r="AG1604" i="79"/>
  <c r="AG1606" i="79"/>
  <c r="AG1608" i="79"/>
  <c r="AG1610" i="79"/>
  <c r="AG1612" i="79"/>
  <c r="AG1716" i="79"/>
  <c r="AG1718" i="79"/>
  <c r="AG1720" i="79"/>
  <c r="AG1722" i="79"/>
  <c r="AG1724" i="79"/>
  <c r="AG1726" i="79"/>
  <c r="AG1728" i="79"/>
  <c r="AG1730" i="79"/>
  <c r="AG1732" i="79"/>
  <c r="AG1734" i="79"/>
  <c r="AG1736" i="79"/>
  <c r="AG1738" i="79"/>
  <c r="AG1740" i="79"/>
  <c r="AG1742" i="79"/>
  <c r="AG1744" i="79"/>
  <c r="AG1746" i="79"/>
  <c r="AG1748" i="79"/>
  <c r="AG1750" i="79"/>
  <c r="AG1752" i="79"/>
  <c r="AG1754" i="79"/>
  <c r="AG1756" i="79"/>
  <c r="AG1758" i="79"/>
  <c r="AG1760" i="79"/>
  <c r="AG1762" i="79"/>
  <c r="AG1764" i="79"/>
  <c r="AG1766" i="79"/>
  <c r="AG1768" i="79"/>
  <c r="AG1770" i="79"/>
  <c r="AG1772" i="79"/>
  <c r="AG1774" i="79"/>
  <c r="AG1776" i="79"/>
  <c r="AG1778" i="79"/>
  <c r="AG1780" i="79"/>
  <c r="AG1782" i="79"/>
  <c r="AG1784" i="79"/>
  <c r="AG1786" i="79"/>
  <c r="AG1788" i="79"/>
  <c r="AG1790" i="79"/>
  <c r="AG1792" i="79"/>
  <c r="AG1794" i="79"/>
  <c r="AG1796" i="79"/>
  <c r="AG1798" i="79"/>
  <c r="AG1800" i="79"/>
  <c r="AG1802" i="79"/>
  <c r="AG1804" i="79"/>
  <c r="AG1806" i="79"/>
  <c r="AG1808" i="79"/>
  <c r="AG1810" i="79"/>
  <c r="AG1812" i="79"/>
  <c r="AG1916" i="79"/>
  <c r="AG1918" i="79"/>
  <c r="AG1920" i="79"/>
  <c r="AG1922" i="79"/>
  <c r="AG1924" i="79"/>
  <c r="AG1926" i="79"/>
  <c r="AG1928" i="79"/>
  <c r="AG1930" i="79"/>
  <c r="AG1932" i="79"/>
  <c r="AG1934" i="79"/>
  <c r="AG1936" i="79"/>
  <c r="AG1938" i="79"/>
  <c r="AG1940" i="79"/>
  <c r="AG1942" i="79"/>
  <c r="AG1944" i="79"/>
  <c r="AG1946" i="79"/>
  <c r="AG1948" i="79"/>
  <c r="AG1950" i="79"/>
  <c r="AG1952" i="79"/>
  <c r="AG1954" i="79"/>
  <c r="AG1956" i="79"/>
  <c r="AG1958" i="79"/>
  <c r="AG1960" i="79"/>
  <c r="AG1962" i="79"/>
  <c r="AG1964" i="79"/>
  <c r="AG1966" i="79"/>
  <c r="AG1968" i="79"/>
  <c r="AG1970" i="79"/>
  <c r="AG1972" i="79"/>
  <c r="AG1974" i="79"/>
  <c r="AG1976" i="79"/>
  <c r="AG1978" i="79"/>
  <c r="AG1980" i="79"/>
  <c r="AG1982" i="79"/>
  <c r="AG1984" i="79"/>
  <c r="AG1986" i="79"/>
  <c r="AG1988" i="79"/>
  <c r="AG1990" i="79"/>
  <c r="AG1992" i="79"/>
  <c r="AG1994" i="79"/>
  <c r="AG1996" i="79"/>
  <c r="AG1998" i="79"/>
  <c r="AG2000" i="79"/>
  <c r="AG2002" i="79"/>
  <c r="AG2004" i="79"/>
  <c r="AG2006" i="79"/>
  <c r="AG2008" i="79"/>
  <c r="AG2010" i="79"/>
  <c r="AG2012" i="79"/>
  <c r="AG2116" i="79"/>
  <c r="AG2118" i="79"/>
  <c r="AG2120" i="79"/>
  <c r="AG2122" i="79"/>
  <c r="AG2124" i="79"/>
  <c r="AG2126" i="79"/>
  <c r="AG2128" i="79"/>
  <c r="AG2130" i="79"/>
  <c r="AG2132" i="79"/>
  <c r="AG2134" i="79"/>
  <c r="AG2136" i="79"/>
  <c r="AG2138" i="79"/>
  <c r="AG2140" i="79"/>
  <c r="AG2142" i="79"/>
  <c r="AG2144" i="79"/>
  <c r="AG2146" i="79"/>
  <c r="AG2148" i="79"/>
  <c r="AG2150" i="79"/>
  <c r="AG2152" i="79"/>
  <c r="AG2154" i="79"/>
  <c r="AG2214" i="79"/>
  <c r="AG2215" i="79"/>
  <c r="AG2217" i="79"/>
  <c r="AG2219" i="79"/>
  <c r="AG2221" i="79"/>
  <c r="AG2223" i="79"/>
  <c r="AG2225" i="79"/>
  <c r="AG2227" i="79"/>
  <c r="AG2229" i="79"/>
  <c r="AG2231" i="79"/>
  <c r="AG2233" i="79"/>
  <c r="AG2235" i="79"/>
  <c r="AG2237" i="79"/>
  <c r="AG2239" i="79"/>
  <c r="AG2241" i="79"/>
  <c r="AG2243" i="79"/>
  <c r="AG2245" i="79"/>
  <c r="AG2247" i="79"/>
  <c r="AG2249" i="79"/>
  <c r="AG2251" i="79"/>
  <c r="AG2253" i="79"/>
  <c r="AG2255" i="79"/>
  <c r="AG2257" i="79"/>
  <c r="AG2259" i="79"/>
  <c r="AG2261" i="79"/>
  <c r="AG2263" i="79"/>
  <c r="AG2265" i="79"/>
  <c r="AG2267" i="79"/>
  <c r="AG2269" i="79"/>
  <c r="AG2271" i="79"/>
  <c r="AG2273" i="79"/>
  <c r="AG2275" i="79"/>
  <c r="AG2277" i="79"/>
  <c r="AG2279" i="79"/>
  <c r="AG2281" i="79"/>
  <c r="AG2283" i="79"/>
  <c r="AG2285" i="79"/>
  <c r="AG2287" i="79"/>
  <c r="AG2289" i="79"/>
  <c r="AG2291" i="79"/>
  <c r="AG2293" i="79"/>
  <c r="AG2295" i="79"/>
  <c r="AG2297" i="79"/>
  <c r="AG2299" i="79"/>
  <c r="AG2301" i="79"/>
  <c r="AG2303" i="79"/>
  <c r="AG2305" i="79"/>
  <c r="AG2307" i="79"/>
  <c r="AG2309" i="79"/>
  <c r="AG2311" i="79"/>
  <c r="AG2313" i="79"/>
  <c r="AG2414" i="79"/>
  <c r="AG2415" i="79"/>
  <c r="AG2417" i="79"/>
  <c r="AG2419" i="79"/>
  <c r="AG2421" i="79"/>
  <c r="AG2423" i="79"/>
  <c r="AG2425" i="79"/>
  <c r="AG2427" i="79"/>
  <c r="AG2429" i="79"/>
  <c r="AG2431" i="79"/>
  <c r="AG2433" i="79"/>
  <c r="AG2435" i="79"/>
  <c r="AG2437" i="79"/>
  <c r="AG2439" i="79"/>
  <c r="AG2441" i="79"/>
  <c r="AG2443" i="79"/>
  <c r="AG2445" i="79"/>
  <c r="AG2447" i="79"/>
  <c r="AG2449" i="79"/>
  <c r="AG2451" i="79"/>
  <c r="AG2453" i="79"/>
  <c r="AG2455" i="79"/>
  <c r="AG2457" i="79"/>
  <c r="AG2459" i="79"/>
  <c r="AG2461" i="79"/>
  <c r="AG2463" i="79"/>
  <c r="AG2465" i="79"/>
  <c r="AG2467" i="79"/>
  <c r="AG2469" i="79"/>
  <c r="AG2471" i="79"/>
  <c r="AG2473" i="79"/>
  <c r="AG2475" i="79"/>
  <c r="AG2477" i="79"/>
  <c r="AG2479" i="79"/>
  <c r="AG2481" i="79"/>
  <c r="AG2483" i="79"/>
  <c r="AG2485" i="79"/>
  <c r="AG2487" i="79"/>
  <c r="AG2489" i="79"/>
  <c r="AG2491" i="79"/>
  <c r="AG2493" i="79"/>
  <c r="AG2495" i="79"/>
  <c r="AG2497" i="79"/>
  <c r="AG2499" i="79"/>
  <c r="AG2501" i="79"/>
  <c r="AG2503" i="79"/>
  <c r="AG2505" i="79"/>
  <c r="AG2507" i="79"/>
  <c r="AG2509" i="79"/>
  <c r="AG2511" i="79"/>
  <c r="AG2513" i="79"/>
  <c r="AG2614" i="79"/>
  <c r="AG2615" i="79"/>
  <c r="AG2617" i="79"/>
  <c r="AG2619" i="79"/>
  <c r="AG2621" i="79"/>
  <c r="AG2623" i="79"/>
  <c r="AG2625" i="79"/>
  <c r="AG2627" i="79"/>
  <c r="AG2629" i="79"/>
  <c r="AG2631" i="79"/>
  <c r="AG2633" i="79"/>
  <c r="AG2635" i="79"/>
  <c r="AG2637" i="79"/>
  <c r="AG2639" i="79"/>
  <c r="AG2641" i="79"/>
  <c r="AG2643" i="79"/>
  <c r="AG2645" i="79"/>
  <c r="AG2647" i="79"/>
  <c r="AG2649" i="79"/>
  <c r="AG2651" i="79"/>
  <c r="AG2653" i="79"/>
  <c r="AG2655" i="79"/>
  <c r="AG2657" i="79"/>
  <c r="AG2659" i="79"/>
  <c r="AG2661" i="79"/>
  <c r="AG2663" i="79"/>
  <c r="AG2665" i="79"/>
  <c r="AG2667" i="79"/>
  <c r="AG2669" i="79"/>
  <c r="AG2671" i="79"/>
  <c r="AG2673" i="79"/>
  <c r="AG2675" i="79"/>
  <c r="AG2677" i="79"/>
  <c r="AG2679" i="79"/>
  <c r="AG2681" i="79"/>
  <c r="AG2683" i="79"/>
  <c r="AG2685" i="79"/>
  <c r="AG2687" i="79"/>
  <c r="AG2689" i="79"/>
  <c r="AG2691" i="79"/>
  <c r="AG2693" i="79"/>
  <c r="AG2695" i="79"/>
  <c r="AG2697" i="79"/>
  <c r="AG2699" i="79"/>
  <c r="AG2701" i="79"/>
  <c r="AG2703" i="79"/>
  <c r="AG2705" i="79"/>
  <c r="AG2707" i="79"/>
  <c r="AG2709" i="79"/>
  <c r="AG2711" i="79"/>
  <c r="AG2713" i="79"/>
  <c r="AG2733" i="79"/>
  <c r="AG2752" i="79"/>
  <c r="AG2754" i="79"/>
  <c r="AG2756" i="79"/>
  <c r="AG2758" i="79"/>
  <c r="AG2760" i="79"/>
  <c r="AG2762" i="79"/>
  <c r="AG2764" i="79"/>
  <c r="AG2766" i="79"/>
  <c r="AG2768" i="79"/>
  <c r="AG2770" i="79"/>
  <c r="AG2772" i="79"/>
  <c r="AG2774" i="79"/>
  <c r="AG2776" i="79"/>
  <c r="AG2778" i="79"/>
  <c r="AG2780" i="79"/>
  <c r="AG2782" i="79"/>
  <c r="AG2784" i="79"/>
  <c r="AG2786" i="79"/>
  <c r="AG2788" i="79"/>
  <c r="AG2790" i="79"/>
  <c r="AG2792" i="79"/>
  <c r="AG2794" i="79"/>
  <c r="AG2796" i="79"/>
  <c r="AG2798" i="79"/>
  <c r="AG2800" i="79"/>
  <c r="AG2802" i="79"/>
  <c r="AG2804" i="79"/>
  <c r="AG2806" i="79"/>
  <c r="AG2808" i="79"/>
  <c r="AG2810" i="79"/>
  <c r="AG2812" i="79"/>
  <c r="AG2866" i="79"/>
  <c r="AG2867" i="79"/>
  <c r="AG2868" i="79"/>
  <c r="AG2869" i="79"/>
  <c r="AG2870" i="79"/>
  <c r="AG2871" i="79"/>
  <c r="AG2872" i="79"/>
  <c r="AG2873" i="79"/>
  <c r="AG2874" i="79"/>
  <c r="AG2875" i="79"/>
  <c r="AG2876" i="79"/>
  <c r="AG2877" i="79"/>
  <c r="AG2878" i="79"/>
  <c r="AG2879" i="79"/>
  <c r="AG2880" i="79"/>
  <c r="AG2881" i="79"/>
  <c r="AG2882" i="79"/>
  <c r="AG2883" i="79"/>
  <c r="AG2884" i="79"/>
  <c r="AG2885" i="79"/>
  <c r="AG2886" i="79"/>
  <c r="AG2887" i="79"/>
  <c r="AG2888" i="79"/>
  <c r="AG2889" i="79"/>
  <c r="AG2890" i="79"/>
  <c r="AG2891" i="79"/>
  <c r="AG2892" i="79"/>
  <c r="AG2893" i="79"/>
  <c r="AG2894" i="79"/>
  <c r="AG2895" i="79"/>
  <c r="AG2896" i="79"/>
  <c r="AG2897" i="79"/>
  <c r="AG2898" i="79"/>
  <c r="AG2899" i="79"/>
  <c r="AG2900" i="79"/>
  <c r="AG2901" i="79"/>
  <c r="AG2902" i="79"/>
  <c r="AG2903" i="79"/>
  <c r="AG2904" i="79"/>
  <c r="AG2905" i="79"/>
  <c r="AG2906" i="79"/>
  <c r="AG2907" i="79"/>
  <c r="AG2908" i="79"/>
  <c r="AG2909" i="79"/>
  <c r="AG2910" i="79"/>
  <c r="AG2911" i="79"/>
  <c r="AG2912" i="79"/>
  <c r="AG2913" i="79"/>
  <c r="AG2946" i="79"/>
  <c r="AG814" i="79"/>
  <c r="AG815" i="79"/>
  <c r="AG817" i="79"/>
  <c r="AG819" i="79"/>
  <c r="AG821" i="79"/>
  <c r="AG823" i="79"/>
  <c r="AG825" i="79"/>
  <c r="AG827" i="79"/>
  <c r="AG829" i="79"/>
  <c r="AG831" i="79"/>
  <c r="AG833" i="79"/>
  <c r="AG835" i="79"/>
  <c r="AG837" i="79"/>
  <c r="AG839" i="79"/>
  <c r="AG841" i="79"/>
  <c r="AG843" i="79"/>
  <c r="AG845" i="79"/>
  <c r="AG847" i="79"/>
  <c r="AG849" i="79"/>
  <c r="AG851" i="79"/>
  <c r="AG853" i="79"/>
  <c r="AG855" i="79"/>
  <c r="AG857" i="79"/>
  <c r="AG859" i="79"/>
  <c r="AG861" i="79"/>
  <c r="AG863" i="79"/>
  <c r="AG865" i="79"/>
  <c r="AG867" i="79"/>
  <c r="AG869" i="79"/>
  <c r="AG871" i="79"/>
  <c r="AG873" i="79"/>
  <c r="AG875" i="79"/>
  <c r="AG877" i="79"/>
  <c r="AG879" i="79"/>
  <c r="AG881" i="79"/>
  <c r="AG883" i="79"/>
  <c r="AG885" i="79"/>
  <c r="AG887" i="79"/>
  <c r="AG889" i="79"/>
  <c r="AG891" i="79"/>
  <c r="AG893" i="79"/>
  <c r="AG895" i="79"/>
  <c r="AG897" i="79"/>
  <c r="AG899" i="79"/>
  <c r="AG901" i="79"/>
  <c r="AG903" i="79"/>
  <c r="AG905" i="79"/>
  <c r="AG907" i="79"/>
  <c r="AG909" i="79"/>
  <c r="AG911" i="79"/>
  <c r="AG913" i="79"/>
  <c r="AG166" i="79"/>
  <c r="AG168" i="79"/>
  <c r="AG170" i="79"/>
  <c r="AG173" i="79"/>
  <c r="AG175" i="79"/>
  <c r="AG177" i="79"/>
  <c r="AG179" i="79"/>
  <c r="AG181" i="79"/>
  <c r="AG183" i="79"/>
  <c r="AG185" i="79"/>
  <c r="AG187" i="79"/>
  <c r="AG189" i="79"/>
  <c r="AG191" i="79"/>
  <c r="AG193" i="79"/>
  <c r="AG195" i="79"/>
  <c r="AG197" i="79"/>
  <c r="AG199" i="79"/>
  <c r="AG201" i="79"/>
  <c r="AG203" i="79"/>
  <c r="AG205" i="79"/>
  <c r="AG207" i="79"/>
  <c r="AG209" i="79"/>
  <c r="AG211" i="79"/>
  <c r="AG213" i="79"/>
  <c r="AG214" i="79"/>
  <c r="AG215" i="79"/>
  <c r="AG217" i="79"/>
  <c r="AG219" i="79"/>
  <c r="AG221" i="79"/>
  <c r="AG223" i="79"/>
  <c r="AG225" i="79"/>
  <c r="AG227" i="79"/>
  <c r="AG229" i="79"/>
  <c r="AG231" i="79"/>
  <c r="AG233" i="79"/>
  <c r="AG235" i="79"/>
  <c r="AG237" i="79"/>
  <c r="AG239" i="79"/>
  <c r="AG241" i="79"/>
  <c r="AG243" i="79"/>
  <c r="AG245" i="79"/>
  <c r="AG247" i="79"/>
  <c r="AG249" i="79"/>
  <c r="AG251" i="79"/>
  <c r="AG253" i="79"/>
  <c r="AG255" i="79"/>
  <c r="AG259" i="79"/>
  <c r="AG261" i="79"/>
  <c r="AG263" i="79"/>
  <c r="AG265" i="79"/>
  <c r="AG267" i="79"/>
  <c r="AG269" i="79"/>
  <c r="AG271" i="79"/>
  <c r="AG273" i="79"/>
  <c r="AG275" i="79"/>
  <c r="AG277" i="79"/>
  <c r="AG279" i="79"/>
  <c r="AG281" i="79"/>
  <c r="AG283" i="79"/>
  <c r="AG285" i="79"/>
  <c r="AG287" i="79"/>
  <c r="AG289" i="79"/>
  <c r="AG291" i="79"/>
  <c r="AG293" i="79"/>
  <c r="AG295" i="79"/>
  <c r="AG297" i="79"/>
  <c r="AG299" i="79"/>
  <c r="AG301" i="79"/>
  <c r="AG303" i="79"/>
  <c r="AG305" i="79"/>
  <c r="AG307" i="79"/>
  <c r="AG309" i="79"/>
  <c r="AG311" i="79"/>
  <c r="AG313" i="79"/>
  <c r="AG314" i="79"/>
  <c r="AG315" i="79"/>
  <c r="AG317" i="79"/>
  <c r="AG319" i="79"/>
  <c r="AG321" i="79"/>
  <c r="AG323" i="79"/>
  <c r="AG325" i="79"/>
  <c r="AG327" i="79"/>
  <c r="AG329" i="79"/>
  <c r="AG331" i="79"/>
  <c r="AG333" i="79"/>
  <c r="AG335" i="79"/>
  <c r="AG337" i="79"/>
  <c r="AG339" i="79"/>
  <c r="AG341" i="79"/>
  <c r="AG343" i="79"/>
  <c r="AG345" i="79"/>
  <c r="AG347" i="79"/>
  <c r="AG349" i="79"/>
  <c r="AG351" i="79"/>
  <c r="AG353" i="79"/>
  <c r="AG355" i="79"/>
  <c r="AG357" i="79"/>
  <c r="AG359" i="79"/>
  <c r="AG361" i="79"/>
  <c r="AG363" i="79"/>
  <c r="AG365" i="79"/>
  <c r="AG367" i="79"/>
  <c r="AG369" i="79"/>
  <c r="AG373" i="79"/>
  <c r="AG375" i="79"/>
  <c r="AG377" i="79"/>
  <c r="AG379" i="79"/>
  <c r="AG381" i="79"/>
  <c r="AG383" i="79"/>
  <c r="AG385" i="79"/>
  <c r="AG387" i="79"/>
  <c r="AG389" i="79"/>
  <c r="AG391" i="79"/>
  <c r="AG393" i="79"/>
  <c r="AG395" i="79"/>
  <c r="AG397" i="79"/>
  <c r="AG399" i="79"/>
  <c r="AG401" i="79"/>
  <c r="AG403" i="79"/>
  <c r="AG405" i="79"/>
  <c r="AG407" i="79"/>
  <c r="AG409" i="79"/>
  <c r="AG411" i="79"/>
  <c r="AG413" i="79"/>
  <c r="AG414" i="79"/>
  <c r="AG415" i="79"/>
  <c r="AG417" i="79"/>
  <c r="AG419" i="79"/>
  <c r="AG421" i="79"/>
  <c r="AG423" i="79"/>
  <c r="AG425" i="79"/>
  <c r="AG427" i="79"/>
  <c r="AG429" i="79"/>
  <c r="AG431" i="79"/>
  <c r="AG433" i="79"/>
  <c r="AG435" i="79"/>
  <c r="AG437" i="79"/>
  <c r="AG439" i="79"/>
  <c r="AG441" i="79"/>
  <c r="AG443" i="79"/>
  <c r="AG445" i="79"/>
  <c r="AG447" i="79"/>
  <c r="AG449" i="79"/>
  <c r="AG451" i="79"/>
  <c r="AG453" i="79"/>
  <c r="AG455" i="79"/>
  <c r="AG457" i="79"/>
  <c r="AG459" i="79"/>
  <c r="AG461" i="79"/>
  <c r="AG463" i="79"/>
  <c r="AG465" i="79"/>
  <c r="AG467" i="79"/>
  <c r="AG469" i="79"/>
  <c r="AG471" i="79"/>
  <c r="AG473" i="79"/>
  <c r="AG475" i="79"/>
  <c r="AG477" i="79"/>
  <c r="AG479" i="79"/>
  <c r="AG481" i="79"/>
  <c r="AG483" i="79"/>
  <c r="AG485" i="79"/>
  <c r="AG487" i="79"/>
  <c r="AG489" i="79"/>
  <c r="AG491" i="79"/>
  <c r="AG493" i="79"/>
  <c r="AG495" i="79"/>
  <c r="AG497" i="79"/>
  <c r="AG499" i="79"/>
  <c r="AG501" i="79"/>
  <c r="AG503" i="79"/>
  <c r="AG505" i="79"/>
  <c r="AG507" i="79"/>
  <c r="AG509" i="79"/>
  <c r="AG511" i="79"/>
  <c r="AG513" i="79"/>
  <c r="AG514" i="79"/>
  <c r="AG515" i="79"/>
  <c r="AG517" i="79"/>
  <c r="AG519" i="79"/>
  <c r="AG521" i="79"/>
  <c r="AG523" i="79"/>
  <c r="AG525" i="79"/>
  <c r="AG527" i="79"/>
  <c r="AG529" i="79"/>
  <c r="AG531" i="79"/>
  <c r="AG533" i="79"/>
  <c r="AG535" i="79"/>
  <c r="AG537" i="79"/>
  <c r="AG539" i="79"/>
  <c r="AG541" i="79"/>
  <c r="AG543" i="79"/>
  <c r="AG545" i="79"/>
  <c r="AG547" i="79"/>
  <c r="AG549" i="79"/>
  <c r="AG551" i="79"/>
  <c r="AG553" i="79"/>
  <c r="AG555" i="79"/>
  <c r="AG557" i="79"/>
  <c r="AG559" i="79"/>
  <c r="AG561" i="79"/>
  <c r="AG563" i="79"/>
  <c r="AG565" i="79"/>
  <c r="AG567" i="79"/>
  <c r="AG569" i="79"/>
  <c r="AG571" i="79"/>
  <c r="AG573" i="79"/>
  <c r="AG575" i="79"/>
  <c r="AG577" i="79"/>
  <c r="AG579" i="79"/>
  <c r="AG581" i="79"/>
  <c r="AG583" i="79"/>
  <c r="AG585" i="79"/>
  <c r="AG587" i="79"/>
  <c r="AG589" i="79"/>
  <c r="AG591" i="79"/>
  <c r="AG593" i="79"/>
  <c r="AG595" i="79"/>
  <c r="AG597" i="79"/>
  <c r="AG599" i="79"/>
  <c r="AG601" i="79"/>
  <c r="AG603" i="79"/>
  <c r="AG605" i="79"/>
  <c r="AG607" i="79"/>
  <c r="AG609" i="79"/>
  <c r="AG611" i="79"/>
  <c r="AG613" i="79"/>
  <c r="AG614" i="79"/>
  <c r="AG615" i="79"/>
  <c r="AG617" i="79"/>
  <c r="AG619" i="79"/>
  <c r="AG621" i="79"/>
  <c r="AG623" i="79"/>
  <c r="AG625" i="79"/>
  <c r="AG627" i="79"/>
  <c r="AG629" i="79"/>
  <c r="AG631" i="79"/>
  <c r="AG633" i="79"/>
  <c r="AG635" i="79"/>
  <c r="AG637" i="79"/>
  <c r="AG639" i="79"/>
  <c r="AG641" i="79"/>
  <c r="AG643" i="79"/>
  <c r="AG645" i="79"/>
  <c r="AG647" i="79"/>
  <c r="AG649" i="79"/>
  <c r="AG651" i="79"/>
  <c r="AG653" i="79"/>
  <c r="AG655" i="79"/>
  <c r="AG659" i="79"/>
  <c r="AG661" i="79"/>
  <c r="AG663" i="79"/>
  <c r="AG665" i="79"/>
  <c r="AG667" i="79"/>
  <c r="AG669" i="79"/>
  <c r="AG671" i="79"/>
  <c r="AG673" i="79"/>
  <c r="AG675" i="79"/>
  <c r="AG677" i="79"/>
  <c r="AG679" i="79"/>
  <c r="AG681" i="79"/>
  <c r="AG683" i="79"/>
  <c r="AG685" i="79"/>
  <c r="AG687" i="79"/>
  <c r="AG689" i="79"/>
  <c r="AG691" i="79"/>
  <c r="AG693" i="79"/>
  <c r="AG695" i="79"/>
  <c r="AG697" i="79"/>
  <c r="AG699" i="79"/>
  <c r="AG701" i="79"/>
  <c r="AG703" i="79"/>
  <c r="AG705" i="79"/>
  <c r="AG707" i="79"/>
  <c r="AG709" i="79"/>
  <c r="AG711" i="79"/>
  <c r="AG713" i="79"/>
  <c r="AG714" i="79"/>
  <c r="AG715" i="79"/>
  <c r="AG717" i="79"/>
  <c r="AG719" i="79"/>
  <c r="AG721" i="79"/>
  <c r="AG723" i="79"/>
  <c r="AG725" i="79"/>
  <c r="AG727" i="79"/>
  <c r="AG729" i="79"/>
  <c r="AG731" i="79"/>
  <c r="AG733" i="79"/>
  <c r="AG735" i="79"/>
  <c r="AG737" i="79"/>
  <c r="AG739" i="79"/>
  <c r="AG741" i="79"/>
  <c r="AG743" i="79"/>
  <c r="AG745" i="79"/>
  <c r="AG747" i="79"/>
  <c r="AG749" i="79"/>
  <c r="AG751" i="79"/>
  <c r="AG753" i="79"/>
  <c r="AG755" i="79"/>
  <c r="AG757" i="79"/>
  <c r="AG759" i="79"/>
  <c r="AG761" i="79"/>
  <c r="AG763" i="79"/>
  <c r="AG765" i="79"/>
  <c r="AG767" i="79"/>
  <c r="AG769" i="79"/>
  <c r="AG773" i="79"/>
  <c r="AG775" i="79"/>
  <c r="AG777" i="79"/>
  <c r="AG779" i="79"/>
  <c r="AG781" i="79"/>
  <c r="AG783" i="79"/>
  <c r="AG785" i="79"/>
  <c r="AG787" i="79"/>
  <c r="AG789" i="79"/>
  <c r="AG791" i="79"/>
  <c r="AG793" i="79"/>
  <c r="AG795" i="79"/>
  <c r="AG797" i="79"/>
  <c r="AG799" i="79"/>
  <c r="AG801" i="79"/>
  <c r="AG803" i="79"/>
  <c r="AG805" i="79"/>
  <c r="AG807" i="79"/>
  <c r="AG809" i="79"/>
  <c r="AG811" i="79"/>
  <c r="AG813" i="79"/>
  <c r="AG942" i="79"/>
  <c r="AG943" i="79"/>
  <c r="AG944" i="79"/>
  <c r="AG946" i="79"/>
  <c r="AG1014" i="79"/>
  <c r="AG1015" i="79"/>
  <c r="AG1017" i="79"/>
  <c r="AG1019" i="79"/>
  <c r="AG1021" i="79"/>
  <c r="AG1023" i="79"/>
  <c r="AG1025" i="79"/>
  <c r="AG1027" i="79"/>
  <c r="AG1029" i="79"/>
  <c r="AG1031" i="79"/>
  <c r="AG1033" i="79"/>
  <c r="AG1035" i="79"/>
  <c r="AG1037" i="79"/>
  <c r="AG1039" i="79"/>
  <c r="AG1041" i="79"/>
  <c r="AG1043" i="79"/>
  <c r="AG1045" i="79"/>
  <c r="AG1047" i="79"/>
  <c r="AG1049" i="79"/>
  <c r="AG1051" i="79"/>
  <c r="AG1053" i="79"/>
  <c r="AG1055" i="79"/>
  <c r="AG1057" i="79"/>
  <c r="AG1059" i="79"/>
  <c r="AG1061" i="79"/>
  <c r="AG1063" i="79"/>
  <c r="AG1065" i="79"/>
  <c r="AG1067" i="79"/>
  <c r="AG1069" i="79"/>
  <c r="AG1071" i="79"/>
  <c r="AG1073" i="79"/>
  <c r="AG1118" i="79"/>
  <c r="AG1119" i="79"/>
  <c r="AG1120" i="79"/>
  <c r="AG1121" i="79"/>
  <c r="AG1122" i="79"/>
  <c r="AG1123" i="79"/>
  <c r="AG1124" i="79"/>
  <c r="AG1125" i="79"/>
  <c r="AG1126" i="79"/>
  <c r="AG1127" i="79"/>
  <c r="AG1128" i="79"/>
  <c r="AG1129" i="79"/>
  <c r="AG1130" i="79"/>
  <c r="AG1131" i="79"/>
  <c r="AG1132" i="79"/>
  <c r="AG1133" i="79"/>
  <c r="AG1134" i="79"/>
  <c r="AG1135" i="79"/>
  <c r="AG1136" i="79"/>
  <c r="AG1137" i="79"/>
  <c r="AG1138" i="79"/>
  <c r="AG1139" i="79"/>
  <c r="AG1140" i="79"/>
  <c r="AG1141" i="79"/>
  <c r="AG1142" i="79"/>
  <c r="AG1143" i="79"/>
  <c r="AG1144" i="79"/>
  <c r="AG1145" i="79"/>
  <c r="AG1146" i="79"/>
  <c r="AG1147" i="79"/>
  <c r="AG1148" i="79"/>
  <c r="AG1149" i="79"/>
  <c r="AG1151" i="79"/>
  <c r="AG1153" i="79"/>
  <c r="AG1155" i="79"/>
  <c r="AG1157" i="79"/>
  <c r="AG1159" i="79"/>
  <c r="AG1161" i="79"/>
  <c r="AG1163" i="79"/>
  <c r="AG1165" i="79"/>
  <c r="AG1167" i="79"/>
  <c r="AG1169" i="79"/>
  <c r="AG1171" i="79"/>
  <c r="AG1173" i="79"/>
  <c r="AG1175" i="79"/>
  <c r="AG1177" i="79"/>
  <c r="AG1179" i="79"/>
  <c r="AG1181" i="79"/>
  <c r="AG1183" i="79"/>
  <c r="AG1185" i="79"/>
  <c r="AG1187" i="79"/>
  <c r="AG1189" i="79"/>
  <c r="AG1191" i="79"/>
  <c r="AG1193" i="79"/>
  <c r="AG1195" i="79"/>
  <c r="AG1197" i="79"/>
  <c r="AG1199" i="79"/>
  <c r="AG1201" i="79"/>
  <c r="AG1203" i="79"/>
  <c r="AG1205" i="79"/>
  <c r="AG1207" i="79"/>
  <c r="AG1209" i="79"/>
  <c r="AG1211" i="79"/>
  <c r="AG1213" i="79"/>
  <c r="AG1457" i="79"/>
  <c r="AG1571" i="79"/>
  <c r="AG114" i="79"/>
  <c r="AG115" i="79"/>
  <c r="AG117" i="79"/>
  <c r="AG119" i="79"/>
  <c r="AG121" i="79"/>
  <c r="AG123" i="79"/>
  <c r="AG125" i="79"/>
  <c r="AG127" i="79"/>
  <c r="AG129" i="79"/>
  <c r="AG131" i="79"/>
  <c r="AG133" i="79"/>
  <c r="AG135" i="79"/>
  <c r="AG137" i="79"/>
  <c r="AG139" i="79"/>
  <c r="AG141" i="79"/>
  <c r="AG143" i="79"/>
  <c r="AG145" i="79"/>
  <c r="AG147" i="79"/>
  <c r="AG149" i="79"/>
  <c r="AG151" i="79"/>
  <c r="AG153" i="79"/>
  <c r="AG155" i="79"/>
  <c r="AG157" i="79"/>
  <c r="AG159" i="79"/>
  <c r="AG161" i="79"/>
  <c r="AG163" i="79"/>
  <c r="AG165" i="79"/>
  <c r="AG216" i="79"/>
  <c r="AG218" i="79"/>
  <c r="AG220" i="79"/>
  <c r="AG222" i="79"/>
  <c r="AG224" i="79"/>
  <c r="AG226" i="79"/>
  <c r="AG228" i="79"/>
  <c r="AG230" i="79"/>
  <c r="AG232" i="79"/>
  <c r="AG234" i="79"/>
  <c r="AG236" i="79"/>
  <c r="AG238" i="79"/>
  <c r="AG240" i="79"/>
  <c r="AG242" i="79"/>
  <c r="AG244" i="79"/>
  <c r="AG246" i="79"/>
  <c r="AG248" i="79"/>
  <c r="AG250" i="79"/>
  <c r="AG252" i="79"/>
  <c r="AG254" i="79"/>
  <c r="AG256" i="79"/>
  <c r="AG258" i="79"/>
  <c r="AG260" i="79"/>
  <c r="AG262" i="79"/>
  <c r="AG264" i="79"/>
  <c r="AG266" i="79"/>
  <c r="AG268" i="79"/>
  <c r="AG270" i="79"/>
  <c r="AG272" i="79"/>
  <c r="AG274" i="79"/>
  <c r="AG276" i="79"/>
  <c r="AG278" i="79"/>
  <c r="AG280" i="79"/>
  <c r="AG282" i="79"/>
  <c r="AG284" i="79"/>
  <c r="AG286" i="79"/>
  <c r="AG288" i="79"/>
  <c r="AG290" i="79"/>
  <c r="AG292" i="79"/>
  <c r="AG294" i="79"/>
  <c r="AG296" i="79"/>
  <c r="AG298" i="79"/>
  <c r="AG300" i="79"/>
  <c r="AG302" i="79"/>
  <c r="AG304" i="79"/>
  <c r="AG306" i="79"/>
  <c r="AG308" i="79"/>
  <c r="AG310" i="79"/>
  <c r="AG312" i="79"/>
  <c r="AG316" i="79"/>
  <c r="AG318" i="79"/>
  <c r="AG320" i="79"/>
  <c r="AG322" i="79"/>
  <c r="AG324" i="79"/>
  <c r="AG326" i="79"/>
  <c r="AG328" i="79"/>
  <c r="AG330" i="79"/>
  <c r="AG332" i="79"/>
  <c r="AG334" i="79"/>
  <c r="AG336" i="79"/>
  <c r="AG338" i="79"/>
  <c r="AG340" i="79"/>
  <c r="AG342" i="79"/>
  <c r="AG344" i="79"/>
  <c r="AG346" i="79"/>
  <c r="AG348" i="79"/>
  <c r="AG350" i="79"/>
  <c r="AG352" i="79"/>
  <c r="AG354" i="79"/>
  <c r="AG356" i="79"/>
  <c r="AG358" i="79"/>
  <c r="AG360" i="79"/>
  <c r="AG362" i="79"/>
  <c r="AG364" i="79"/>
  <c r="AG366" i="79"/>
  <c r="AG368" i="79"/>
  <c r="AG370" i="79"/>
  <c r="AG372" i="79"/>
  <c r="AG374" i="79"/>
  <c r="AG376" i="79"/>
  <c r="AG378" i="79"/>
  <c r="AG380" i="79"/>
  <c r="AG382" i="79"/>
  <c r="AG384" i="79"/>
  <c r="AG386" i="79"/>
  <c r="AG388" i="79"/>
  <c r="AG390" i="79"/>
  <c r="AG392" i="79"/>
  <c r="AG394" i="79"/>
  <c r="AG396" i="79"/>
  <c r="AG398" i="79"/>
  <c r="AG400" i="79"/>
  <c r="AG402" i="79"/>
  <c r="AG404" i="79"/>
  <c r="AG406" i="79"/>
  <c r="AG408" i="79"/>
  <c r="AG410" i="79"/>
  <c r="AG412" i="79"/>
  <c r="AG657" i="79"/>
  <c r="AG771" i="79"/>
  <c r="AG116" i="79"/>
  <c r="AG118" i="79"/>
  <c r="AG120" i="79"/>
  <c r="AG122" i="79"/>
  <c r="AG124" i="79"/>
  <c r="AG126" i="79"/>
  <c r="AG128" i="79"/>
  <c r="AG130" i="79"/>
  <c r="AG132" i="79"/>
  <c r="AG134" i="79"/>
  <c r="AG136" i="79"/>
  <c r="AG138" i="79"/>
  <c r="AG140" i="79"/>
  <c r="AG142" i="79"/>
  <c r="AG144" i="79"/>
  <c r="AG146" i="79"/>
  <c r="AG148" i="79"/>
  <c r="AG150" i="79"/>
  <c r="AG152" i="79"/>
  <c r="AG154" i="79"/>
  <c r="AG156" i="79"/>
  <c r="AG158" i="79"/>
  <c r="AG160" i="79"/>
  <c r="AG162" i="79"/>
  <c r="AG164" i="79"/>
  <c r="AG167" i="79"/>
  <c r="AG169" i="79"/>
  <c r="AG172" i="79"/>
  <c r="AG174" i="79"/>
  <c r="AG176" i="79"/>
  <c r="AG178" i="79"/>
  <c r="AG180" i="79"/>
  <c r="AG182" i="79"/>
  <c r="AG184" i="79"/>
  <c r="AG186" i="79"/>
  <c r="AG188" i="79"/>
  <c r="AG190" i="79"/>
  <c r="AG192" i="79"/>
  <c r="AG194" i="79"/>
  <c r="AG196" i="79"/>
  <c r="AG198" i="79"/>
  <c r="AG200" i="79"/>
  <c r="AG202" i="79"/>
  <c r="AG204" i="79"/>
  <c r="AG206" i="79"/>
  <c r="AG208" i="79"/>
  <c r="AG210" i="79"/>
  <c r="AG212" i="79"/>
  <c r="AG257" i="79"/>
  <c r="AG371" i="79"/>
  <c r="AG171" i="79"/>
  <c r="AD34" i="73" l="1"/>
  <c r="AB533" i="73" l="1"/>
  <c r="AB532" i="73"/>
  <c r="AB531" i="73"/>
  <c r="AB530" i="73"/>
  <c r="AB529" i="73"/>
  <c r="AB528" i="73"/>
  <c r="AB527" i="73"/>
  <c r="AB526" i="73"/>
  <c r="AB525" i="73"/>
  <c r="AB524" i="73"/>
  <c r="AB523" i="73"/>
  <c r="AB522" i="73"/>
  <c r="AB521" i="73"/>
  <c r="AB520" i="73"/>
  <c r="AB519" i="73"/>
  <c r="AB518" i="73"/>
  <c r="AB517" i="73"/>
  <c r="AB516" i="73"/>
  <c r="AB515" i="73"/>
  <c r="AB514" i="73"/>
  <c r="AB513" i="73"/>
  <c r="AB512" i="73"/>
  <c r="AB511" i="73"/>
  <c r="AB510" i="73"/>
  <c r="AB509" i="73"/>
  <c r="AB508" i="73"/>
  <c r="AB507" i="73"/>
  <c r="AB506" i="73"/>
  <c r="AB505" i="73"/>
  <c r="AB504" i="73"/>
  <c r="AB503" i="73"/>
  <c r="AB502" i="73"/>
  <c r="AB501" i="73"/>
  <c r="AB500" i="73"/>
  <c r="AB499" i="73"/>
  <c r="AB498" i="73"/>
  <c r="AB497" i="73"/>
  <c r="AB496" i="73"/>
  <c r="AB495" i="73"/>
  <c r="AB494" i="73"/>
  <c r="AB493" i="73"/>
  <c r="AB492" i="73"/>
  <c r="AB491" i="73"/>
  <c r="AB490" i="73"/>
  <c r="AB489" i="73"/>
  <c r="AB488" i="73"/>
  <c r="AB487" i="73"/>
  <c r="AB486" i="73"/>
  <c r="AB485" i="73"/>
  <c r="AB484" i="73"/>
  <c r="AB483" i="73"/>
  <c r="AB482" i="73"/>
  <c r="AB481" i="73"/>
  <c r="AB480" i="73"/>
  <c r="AB479" i="73"/>
  <c r="AB478" i="73"/>
  <c r="AB477" i="73"/>
  <c r="AB476" i="73"/>
  <c r="AB475" i="73"/>
  <c r="AB474" i="73"/>
  <c r="AB473" i="73"/>
  <c r="AB472" i="73"/>
  <c r="AB471" i="73"/>
  <c r="AB470" i="73"/>
  <c r="AB469" i="73"/>
  <c r="AB468" i="73"/>
  <c r="AB467" i="73"/>
  <c r="AB466" i="73"/>
  <c r="AB465" i="73"/>
  <c r="AB464" i="73"/>
  <c r="AB463" i="73"/>
  <c r="AB462" i="73"/>
  <c r="AB461" i="73"/>
  <c r="AB460" i="73"/>
  <c r="AB459" i="73"/>
  <c r="AB458" i="73"/>
  <c r="AB457" i="73"/>
  <c r="AB456" i="73"/>
  <c r="AB455" i="73"/>
  <c r="AB454" i="73"/>
  <c r="AB453" i="73"/>
  <c r="AB452" i="73"/>
  <c r="AB451" i="73"/>
  <c r="AB450" i="73"/>
  <c r="AB449" i="73"/>
  <c r="AB448" i="73"/>
  <c r="AB447" i="73"/>
  <c r="AB446" i="73"/>
  <c r="AB445" i="73"/>
  <c r="AB444" i="73"/>
  <c r="AB443" i="73"/>
  <c r="AB442" i="73"/>
  <c r="AB441" i="73"/>
  <c r="AB440" i="73"/>
  <c r="AB439" i="73"/>
  <c r="AB438" i="73"/>
  <c r="AB437" i="73"/>
  <c r="AB436" i="73"/>
  <c r="AB435" i="73"/>
  <c r="AB434" i="73"/>
  <c r="AB433" i="73"/>
  <c r="AB432" i="73"/>
  <c r="AB431" i="73"/>
  <c r="AB430" i="73"/>
  <c r="AB429" i="73"/>
  <c r="AB428" i="73"/>
  <c r="AB427" i="73"/>
  <c r="AB426" i="73"/>
  <c r="AB425" i="73"/>
  <c r="AB424" i="73"/>
  <c r="AB423" i="73"/>
  <c r="AB422" i="73"/>
  <c r="AB421" i="73"/>
  <c r="AB420" i="73"/>
  <c r="AB419" i="73"/>
  <c r="AB418" i="73"/>
  <c r="AB417" i="73"/>
  <c r="AB416" i="73"/>
  <c r="AB415" i="73"/>
  <c r="AB414" i="73"/>
  <c r="AB413" i="73"/>
  <c r="AB412" i="73"/>
  <c r="AB411" i="73"/>
  <c r="AB410" i="73"/>
  <c r="AB409" i="73"/>
  <c r="AB408" i="73"/>
  <c r="AB407" i="73"/>
  <c r="AB406" i="73"/>
  <c r="AB405" i="73"/>
  <c r="AB404" i="73"/>
  <c r="AB403" i="73"/>
  <c r="AB402" i="73"/>
  <c r="AB401" i="73"/>
  <c r="AB400" i="73"/>
  <c r="AB399" i="73"/>
  <c r="AB398" i="73"/>
  <c r="AB397" i="73"/>
  <c r="AB396" i="73"/>
  <c r="AB395" i="73"/>
  <c r="AB394" i="73"/>
  <c r="AB393" i="73"/>
  <c r="AB392" i="73"/>
  <c r="AB391" i="73"/>
  <c r="AB390" i="73"/>
  <c r="AB389" i="73"/>
  <c r="AB388" i="73"/>
  <c r="AB387" i="73"/>
  <c r="AB386" i="73"/>
  <c r="AB385" i="73"/>
  <c r="AB384" i="73"/>
  <c r="AB383" i="73"/>
  <c r="AB382" i="73"/>
  <c r="AB381" i="73"/>
  <c r="AB380" i="73"/>
  <c r="AB379" i="73"/>
  <c r="AB378" i="73"/>
  <c r="AB377" i="73"/>
  <c r="AB376" i="73"/>
  <c r="AB375" i="73"/>
  <c r="AB374" i="73"/>
  <c r="AB373" i="73"/>
  <c r="AB372" i="73"/>
  <c r="AB371" i="73"/>
  <c r="AB370" i="73"/>
  <c r="AB369" i="73"/>
  <c r="AB368" i="73"/>
  <c r="AB367" i="73"/>
  <c r="AB366" i="73"/>
  <c r="AB365" i="73"/>
  <c r="AB364" i="73"/>
  <c r="AB363" i="73"/>
  <c r="AB362" i="73"/>
  <c r="AB361" i="73"/>
  <c r="AB360" i="73"/>
  <c r="AB359" i="73"/>
  <c r="AB358" i="73"/>
  <c r="AB357" i="73"/>
  <c r="AB356" i="73"/>
  <c r="AB355" i="73"/>
  <c r="AB354" i="73"/>
  <c r="AB353" i="73"/>
  <c r="AB352" i="73"/>
  <c r="AB351" i="73"/>
  <c r="AB350" i="73"/>
  <c r="AB349" i="73"/>
  <c r="AB348" i="73"/>
  <c r="AB347" i="73"/>
  <c r="AB346" i="73"/>
  <c r="AB345" i="73"/>
  <c r="AB344" i="73"/>
  <c r="AB343" i="73"/>
  <c r="AB342" i="73"/>
  <c r="AB341" i="73"/>
  <c r="AB340" i="73"/>
  <c r="AB339" i="73"/>
  <c r="AB338" i="73"/>
  <c r="AB337" i="73"/>
  <c r="AB336" i="73"/>
  <c r="AB335" i="73"/>
  <c r="AB334" i="73"/>
  <c r="AB333" i="73"/>
  <c r="AB332" i="73"/>
  <c r="AB331" i="73"/>
  <c r="AB330" i="73"/>
  <c r="AB329" i="73"/>
  <c r="AB328" i="73"/>
  <c r="AB327" i="73"/>
  <c r="AB326" i="73"/>
  <c r="AB325" i="73"/>
  <c r="AB324" i="73"/>
  <c r="AB323" i="73"/>
  <c r="AB322" i="73"/>
  <c r="AB321" i="73"/>
  <c r="AB320" i="73"/>
  <c r="AB319" i="73"/>
  <c r="AB318" i="73"/>
  <c r="AB317" i="73"/>
  <c r="AB316" i="73"/>
  <c r="AB315" i="73"/>
  <c r="AB314" i="73"/>
  <c r="AB313" i="73"/>
  <c r="AB312" i="73"/>
  <c r="AB311" i="73"/>
  <c r="AB310" i="73"/>
  <c r="AB309" i="73"/>
  <c r="AB308" i="73"/>
  <c r="AB307" i="73"/>
  <c r="AB306" i="73"/>
  <c r="AB305" i="73"/>
  <c r="AB304" i="73"/>
  <c r="AB303" i="73"/>
  <c r="AB302" i="73"/>
  <c r="AB301" i="73"/>
  <c r="AB300" i="73"/>
  <c r="AB299" i="73"/>
  <c r="AB298" i="73"/>
  <c r="AB297" i="73"/>
  <c r="AB296" i="73"/>
  <c r="AB295" i="73"/>
  <c r="AB294" i="73"/>
  <c r="AB293" i="73"/>
  <c r="AB292" i="73"/>
  <c r="AB291" i="73"/>
  <c r="AB290" i="73"/>
  <c r="AB289" i="73"/>
  <c r="AB288" i="73"/>
  <c r="AB287" i="73"/>
  <c r="AB286" i="73"/>
  <c r="AB285" i="73"/>
  <c r="AB284" i="73"/>
  <c r="AB283" i="73"/>
  <c r="AB282" i="73"/>
  <c r="AB281" i="73"/>
  <c r="AB280" i="73"/>
  <c r="AB279" i="73"/>
  <c r="AB278" i="73"/>
  <c r="AB277" i="73"/>
  <c r="AB276" i="73"/>
  <c r="AB275" i="73"/>
  <c r="AB274" i="73"/>
  <c r="AB273" i="73"/>
  <c r="AB272" i="73"/>
  <c r="AB271" i="73"/>
  <c r="AB270" i="73"/>
  <c r="AB269" i="73"/>
  <c r="AB268" i="73"/>
  <c r="AB267" i="73"/>
  <c r="AB266" i="73"/>
  <c r="AB265" i="73"/>
  <c r="AB264" i="73"/>
  <c r="AB263" i="73"/>
  <c r="AB262" i="73"/>
  <c r="AB261" i="73"/>
  <c r="AB260" i="73"/>
  <c r="AB259" i="73"/>
  <c r="AB258" i="73"/>
  <c r="AB257" i="73"/>
  <c r="AB256" i="73"/>
  <c r="AB255" i="73"/>
  <c r="AB254" i="73"/>
  <c r="AB253" i="73"/>
  <c r="AB252" i="73"/>
  <c r="AB251" i="73"/>
  <c r="AB250" i="73"/>
  <c r="AB249" i="73"/>
  <c r="AB248" i="73"/>
  <c r="AB247" i="73"/>
  <c r="AB246" i="73"/>
  <c r="AB245" i="73"/>
  <c r="AB244" i="73"/>
  <c r="AB243" i="73"/>
  <c r="AB242" i="73"/>
  <c r="AB241" i="73"/>
  <c r="AB240" i="73"/>
  <c r="AB239" i="73"/>
  <c r="AB238" i="73"/>
  <c r="AB237" i="73"/>
  <c r="AB236" i="73"/>
  <c r="AB235" i="73"/>
  <c r="AB234" i="73"/>
  <c r="AB233" i="73"/>
  <c r="AB232" i="73"/>
  <c r="AB231" i="73"/>
  <c r="AB230" i="73"/>
  <c r="AB229" i="73"/>
  <c r="AB228" i="73"/>
  <c r="AB227" i="73"/>
  <c r="AB226" i="73"/>
  <c r="AB225" i="73"/>
  <c r="AB224" i="73"/>
  <c r="AB223" i="73"/>
  <c r="AB222" i="73"/>
  <c r="AB221" i="73"/>
  <c r="AB220" i="73"/>
  <c r="AB219" i="73"/>
  <c r="AB218" i="73"/>
  <c r="AB217" i="73"/>
  <c r="AB216" i="73"/>
  <c r="AB215" i="73"/>
  <c r="AB214" i="73"/>
  <c r="AB213" i="73"/>
  <c r="AB212" i="73"/>
  <c r="AB211" i="73"/>
  <c r="AB210" i="73"/>
  <c r="AB209" i="73"/>
  <c r="AB208" i="73"/>
  <c r="AB207" i="73"/>
  <c r="AB206" i="73"/>
  <c r="AB205" i="73"/>
  <c r="AB204" i="73"/>
  <c r="AB203" i="73"/>
  <c r="AB202" i="73"/>
  <c r="AB201" i="73"/>
  <c r="AB200" i="73"/>
  <c r="AB199" i="73"/>
  <c r="AB198" i="73"/>
  <c r="AB197" i="73"/>
  <c r="AB196" i="73"/>
  <c r="AB195" i="73"/>
  <c r="AB194" i="73"/>
  <c r="AB193" i="73"/>
  <c r="AB192" i="73"/>
  <c r="AB191" i="73"/>
  <c r="AB190" i="73"/>
  <c r="AB189" i="73"/>
  <c r="AB188" i="73"/>
  <c r="AB187" i="73"/>
  <c r="AB186" i="73"/>
  <c r="AB185" i="73"/>
  <c r="AB184" i="73"/>
  <c r="AB183" i="73"/>
  <c r="AB182" i="73"/>
  <c r="AB181" i="73"/>
  <c r="AB180" i="73"/>
  <c r="AB179" i="73"/>
  <c r="AB178" i="73"/>
  <c r="AB177" i="73"/>
  <c r="AB176" i="73"/>
  <c r="AB175" i="73"/>
  <c r="AB174" i="73"/>
  <c r="AB173" i="73"/>
  <c r="AB172" i="73"/>
  <c r="AB171" i="73"/>
  <c r="AB170" i="73"/>
  <c r="AB169" i="73"/>
  <c r="AB168" i="73"/>
  <c r="AB167" i="73"/>
  <c r="AB166" i="73"/>
  <c r="AB165" i="73"/>
  <c r="AB164" i="73"/>
  <c r="AB163" i="73"/>
  <c r="AB162" i="73"/>
  <c r="AB161" i="73"/>
  <c r="AB160" i="73"/>
  <c r="AB159" i="73"/>
  <c r="AB158" i="73"/>
  <c r="AB157" i="73"/>
  <c r="AB156" i="73"/>
  <c r="AB155" i="73"/>
  <c r="AB154" i="73"/>
  <c r="AB153" i="73"/>
  <c r="AB152" i="73"/>
  <c r="AB151" i="73"/>
  <c r="AB150" i="73"/>
  <c r="AB149" i="73"/>
  <c r="AB148" i="73"/>
  <c r="AB147" i="73"/>
  <c r="AB146" i="73"/>
  <c r="AB145" i="73"/>
  <c r="AB144" i="73"/>
  <c r="AB143" i="73"/>
  <c r="AB142" i="73"/>
  <c r="AB141" i="73"/>
  <c r="AB140" i="73"/>
  <c r="AB139" i="73"/>
  <c r="AB138" i="73"/>
  <c r="AB137" i="73"/>
  <c r="AB136" i="73"/>
  <c r="AB135" i="73"/>
  <c r="AB134" i="73"/>
  <c r="R113" i="79" l="1"/>
  <c r="R112" i="79"/>
  <c r="R111" i="79"/>
  <c r="R110" i="79"/>
  <c r="R109" i="79"/>
  <c r="R108" i="79"/>
  <c r="R107" i="79"/>
  <c r="R106" i="79"/>
  <c r="R105" i="79"/>
  <c r="R104" i="79"/>
  <c r="R103" i="79"/>
  <c r="R102" i="79"/>
  <c r="R101" i="79"/>
  <c r="R100" i="79"/>
  <c r="R99" i="79"/>
  <c r="R98" i="79"/>
  <c r="R97" i="79"/>
  <c r="R96" i="79"/>
  <c r="R95" i="79"/>
  <c r="R94" i="79"/>
  <c r="R93" i="79"/>
  <c r="R92" i="79"/>
  <c r="R91" i="79"/>
  <c r="R90" i="79"/>
  <c r="R89" i="79"/>
  <c r="R88" i="79"/>
  <c r="R87" i="79"/>
  <c r="R86" i="79"/>
  <c r="R85" i="79"/>
  <c r="R84" i="79"/>
  <c r="R83" i="79"/>
  <c r="R82" i="79"/>
  <c r="R81" i="79"/>
  <c r="R80" i="79"/>
  <c r="R79" i="79"/>
  <c r="R78" i="79"/>
  <c r="R77" i="79"/>
  <c r="R76" i="79"/>
  <c r="R75" i="79"/>
  <c r="R74" i="79"/>
  <c r="R73" i="79"/>
  <c r="R72" i="79"/>
  <c r="R71" i="79"/>
  <c r="R70" i="79"/>
  <c r="R69" i="79"/>
  <c r="R68" i="79"/>
  <c r="R67" i="79"/>
  <c r="R66" i="79"/>
  <c r="R65" i="79"/>
  <c r="R64" i="79"/>
  <c r="R63" i="79"/>
  <c r="R62" i="79"/>
  <c r="R61" i="79"/>
  <c r="R60" i="79"/>
  <c r="R59" i="79"/>
  <c r="R58" i="79"/>
  <c r="R57" i="79"/>
  <c r="R56" i="79"/>
  <c r="R55" i="79"/>
  <c r="R54" i="79"/>
  <c r="R53" i="79"/>
  <c r="R52" i="79"/>
  <c r="R51" i="79"/>
  <c r="R50" i="79"/>
  <c r="R49" i="79"/>
  <c r="R48" i="79"/>
  <c r="R47" i="79"/>
  <c r="R46" i="79"/>
  <c r="R45" i="79"/>
  <c r="R44" i="79"/>
  <c r="R43" i="79"/>
  <c r="R42" i="79"/>
  <c r="R41" i="79"/>
  <c r="R40" i="79"/>
  <c r="R39" i="79"/>
  <c r="R38" i="79"/>
  <c r="R37" i="79"/>
  <c r="R36" i="79"/>
  <c r="R35" i="79"/>
  <c r="R34" i="79"/>
  <c r="R33" i="79"/>
  <c r="R32" i="79"/>
  <c r="R31" i="79"/>
  <c r="R30" i="79"/>
  <c r="R29" i="79"/>
  <c r="R28" i="79"/>
  <c r="R27" i="79"/>
  <c r="R26" i="79"/>
  <c r="R25" i="79"/>
  <c r="R24" i="79"/>
  <c r="R23" i="79"/>
  <c r="R22" i="79"/>
  <c r="R21" i="79"/>
  <c r="R20" i="79"/>
  <c r="R19" i="79"/>
  <c r="R18" i="79"/>
  <c r="R17" i="79"/>
  <c r="R16" i="79"/>
  <c r="R15" i="79"/>
  <c r="AE15" i="79" l="1"/>
  <c r="AE16" i="79"/>
  <c r="AE17" i="79"/>
  <c r="AE18" i="79"/>
  <c r="AE19" i="79"/>
  <c r="AE20" i="79"/>
  <c r="AE21" i="79"/>
  <c r="AE22" i="79"/>
  <c r="AE23" i="79"/>
  <c r="AE24" i="79"/>
  <c r="AE25" i="79"/>
  <c r="AE26" i="79"/>
  <c r="AE27" i="79"/>
  <c r="AE28" i="79"/>
  <c r="AE29" i="79"/>
  <c r="AE30" i="79"/>
  <c r="AE31" i="79"/>
  <c r="AE32" i="79"/>
  <c r="AE33" i="79"/>
  <c r="AE34" i="79"/>
  <c r="AE35" i="79"/>
  <c r="AE36" i="79"/>
  <c r="AE37" i="79"/>
  <c r="AE38" i="79"/>
  <c r="AE39" i="79"/>
  <c r="AE40" i="79"/>
  <c r="AE41" i="79"/>
  <c r="AE42" i="79"/>
  <c r="AE43" i="79"/>
  <c r="AE44" i="79"/>
  <c r="AE45" i="79"/>
  <c r="AE46" i="79"/>
  <c r="AE47" i="79"/>
  <c r="AE48" i="79"/>
  <c r="AE49" i="79"/>
  <c r="AE50" i="79"/>
  <c r="AE51" i="79"/>
  <c r="AE52" i="79"/>
  <c r="AE53" i="79"/>
  <c r="AE54" i="79"/>
  <c r="AE55" i="79"/>
  <c r="AE56" i="79"/>
  <c r="AE57" i="79"/>
  <c r="AE58" i="79"/>
  <c r="AE59" i="79"/>
  <c r="AE60" i="79"/>
  <c r="AE61" i="79"/>
  <c r="AE62" i="79"/>
  <c r="AE63" i="79"/>
  <c r="AE64" i="79"/>
  <c r="AE65" i="79"/>
  <c r="AE66" i="79"/>
  <c r="AE67" i="79"/>
  <c r="AE68" i="79"/>
  <c r="AE69" i="79"/>
  <c r="AE70" i="79"/>
  <c r="AE71" i="79"/>
  <c r="AE72" i="79"/>
  <c r="AE73" i="79"/>
  <c r="AE74" i="79"/>
  <c r="AE75" i="79"/>
  <c r="AE76" i="79"/>
  <c r="AE77" i="79"/>
  <c r="AE78" i="79"/>
  <c r="AE79" i="79"/>
  <c r="AE80" i="79"/>
  <c r="AE81" i="79"/>
  <c r="AE82" i="79"/>
  <c r="AE83" i="79"/>
  <c r="AE84" i="79"/>
  <c r="AE85" i="79"/>
  <c r="AE86" i="79"/>
  <c r="AE87" i="79"/>
  <c r="AE88" i="79"/>
  <c r="AE89" i="79"/>
  <c r="AE90" i="79"/>
  <c r="AE91" i="79"/>
  <c r="AE92" i="79"/>
  <c r="AE93" i="79"/>
  <c r="AE94" i="79"/>
  <c r="AE95" i="79"/>
  <c r="AE96" i="79"/>
  <c r="AE97" i="79"/>
  <c r="AE98" i="79"/>
  <c r="AE99" i="79"/>
  <c r="AE100" i="79"/>
  <c r="AE101" i="79"/>
  <c r="AE102" i="79"/>
  <c r="AE103" i="79"/>
  <c r="AE104" i="79"/>
  <c r="AE105" i="79"/>
  <c r="AE106" i="79"/>
  <c r="AE107" i="79"/>
  <c r="AE108" i="79"/>
  <c r="AE109" i="79"/>
  <c r="AE110" i="79"/>
  <c r="AE111" i="79"/>
  <c r="AE112" i="79"/>
  <c r="AE113" i="79"/>
  <c r="AE14" i="79"/>
  <c r="AF99" i="70" l="1"/>
  <c r="P98" i="70" l="1"/>
  <c r="P95" i="70"/>
  <c r="V97" i="70" l="1"/>
  <c r="AA96" i="70" s="1"/>
  <c r="V94" i="70"/>
  <c r="AA93" i="70" s="1"/>
  <c r="AH55" i="70" l="1"/>
  <c r="AD31" i="70" l="1"/>
  <c r="AD29" i="70" s="1"/>
  <c r="AM29" i="70" s="1"/>
  <c r="W31" i="70"/>
  <c r="W29" i="70" s="1"/>
  <c r="P31" i="70"/>
  <c r="P29" i="70" s="1"/>
  <c r="D28" i="70"/>
  <c r="D3" i="79" l="1"/>
  <c r="AE65" i="70" l="1"/>
  <c r="Y65" i="70"/>
  <c r="S65" i="70"/>
  <c r="P113" i="79" l="1"/>
  <c r="T113" i="79" s="1"/>
  <c r="AG113" i="79" s="1"/>
  <c r="O113" i="79"/>
  <c r="N113" i="79"/>
  <c r="M113" i="79"/>
  <c r="L113" i="79"/>
  <c r="K113" i="79"/>
  <c r="J113" i="79"/>
  <c r="I113" i="79"/>
  <c r="H113" i="79"/>
  <c r="G113" i="79"/>
  <c r="F113" i="79"/>
  <c r="E113" i="79"/>
  <c r="D113" i="79"/>
  <c r="C113" i="79"/>
  <c r="B113" i="79"/>
  <c r="P112" i="79"/>
  <c r="T112" i="79" s="1"/>
  <c r="AG112" i="79" s="1"/>
  <c r="O112" i="79"/>
  <c r="N112" i="79"/>
  <c r="M112" i="79"/>
  <c r="L112" i="79"/>
  <c r="K112" i="79"/>
  <c r="J112" i="79"/>
  <c r="I112" i="79"/>
  <c r="H112" i="79"/>
  <c r="G112" i="79"/>
  <c r="F112" i="79"/>
  <c r="E112" i="79"/>
  <c r="D112" i="79"/>
  <c r="C112" i="79"/>
  <c r="B112" i="79"/>
  <c r="P111" i="79"/>
  <c r="T111" i="79" s="1"/>
  <c r="AG111" i="79" s="1"/>
  <c r="O111" i="79"/>
  <c r="N111" i="79"/>
  <c r="M111" i="79"/>
  <c r="L111" i="79"/>
  <c r="K111" i="79"/>
  <c r="J111" i="79"/>
  <c r="I111" i="79"/>
  <c r="H111" i="79"/>
  <c r="G111" i="79"/>
  <c r="F111" i="79"/>
  <c r="E111" i="79"/>
  <c r="D111" i="79"/>
  <c r="C111" i="79"/>
  <c r="B111" i="79"/>
  <c r="P110" i="79"/>
  <c r="T110" i="79" s="1"/>
  <c r="AG110" i="79" s="1"/>
  <c r="O110" i="79"/>
  <c r="N110" i="79"/>
  <c r="M110" i="79"/>
  <c r="L110" i="79"/>
  <c r="K110" i="79"/>
  <c r="J110" i="79"/>
  <c r="I110" i="79"/>
  <c r="H110" i="79"/>
  <c r="G110" i="79"/>
  <c r="F110" i="79"/>
  <c r="E110" i="79"/>
  <c r="D110" i="79"/>
  <c r="C110" i="79"/>
  <c r="B110" i="79"/>
  <c r="P109" i="79"/>
  <c r="T109" i="79" s="1"/>
  <c r="AG109" i="79" s="1"/>
  <c r="O109" i="79"/>
  <c r="N109" i="79"/>
  <c r="M109" i="79"/>
  <c r="L109" i="79"/>
  <c r="K109" i="79"/>
  <c r="J109" i="79"/>
  <c r="I109" i="79"/>
  <c r="H109" i="79"/>
  <c r="G109" i="79"/>
  <c r="F109" i="79"/>
  <c r="E109" i="79"/>
  <c r="D109" i="79"/>
  <c r="C109" i="79"/>
  <c r="B109" i="79"/>
  <c r="P108" i="79"/>
  <c r="T108" i="79" s="1"/>
  <c r="AG108" i="79" s="1"/>
  <c r="O108" i="79"/>
  <c r="N108" i="79"/>
  <c r="M108" i="79"/>
  <c r="L108" i="79"/>
  <c r="K108" i="79"/>
  <c r="J108" i="79"/>
  <c r="I108" i="79"/>
  <c r="H108" i="79"/>
  <c r="G108" i="79"/>
  <c r="F108" i="79"/>
  <c r="E108" i="79"/>
  <c r="D108" i="79"/>
  <c r="C108" i="79"/>
  <c r="B108" i="79"/>
  <c r="P107" i="79"/>
  <c r="T107" i="79" s="1"/>
  <c r="AG107" i="79" s="1"/>
  <c r="O107" i="79"/>
  <c r="N107" i="79"/>
  <c r="M107" i="79"/>
  <c r="L107" i="79"/>
  <c r="K107" i="79"/>
  <c r="J107" i="79"/>
  <c r="I107" i="79"/>
  <c r="H107" i="79"/>
  <c r="G107" i="79"/>
  <c r="F107" i="79"/>
  <c r="E107" i="79"/>
  <c r="D107" i="79"/>
  <c r="C107" i="79"/>
  <c r="B107" i="79"/>
  <c r="P106" i="79"/>
  <c r="T106" i="79" s="1"/>
  <c r="AG106" i="79" s="1"/>
  <c r="O106" i="79"/>
  <c r="N106" i="79"/>
  <c r="M106" i="79"/>
  <c r="L106" i="79"/>
  <c r="K106" i="79"/>
  <c r="J106" i="79"/>
  <c r="I106" i="79"/>
  <c r="H106" i="79"/>
  <c r="G106" i="79"/>
  <c r="F106" i="79"/>
  <c r="E106" i="79"/>
  <c r="D106" i="79"/>
  <c r="C106" i="79"/>
  <c r="B106" i="79"/>
  <c r="P105" i="79"/>
  <c r="T105" i="79" s="1"/>
  <c r="AG105" i="79" s="1"/>
  <c r="O105" i="79"/>
  <c r="N105" i="79"/>
  <c r="M105" i="79"/>
  <c r="L105" i="79"/>
  <c r="K105" i="79"/>
  <c r="J105" i="79"/>
  <c r="I105" i="79"/>
  <c r="H105" i="79"/>
  <c r="G105" i="79"/>
  <c r="F105" i="79"/>
  <c r="E105" i="79"/>
  <c r="D105" i="79"/>
  <c r="C105" i="79"/>
  <c r="B105" i="79"/>
  <c r="P104" i="79"/>
  <c r="T104" i="79" s="1"/>
  <c r="AG104" i="79" s="1"/>
  <c r="O104" i="79"/>
  <c r="N104" i="79"/>
  <c r="M104" i="79"/>
  <c r="L104" i="79"/>
  <c r="K104" i="79"/>
  <c r="J104" i="79"/>
  <c r="I104" i="79"/>
  <c r="H104" i="79"/>
  <c r="G104" i="79"/>
  <c r="F104" i="79"/>
  <c r="E104" i="79"/>
  <c r="D104" i="79"/>
  <c r="C104" i="79"/>
  <c r="B104" i="79"/>
  <c r="P103" i="79"/>
  <c r="T103" i="79" s="1"/>
  <c r="AG103" i="79" s="1"/>
  <c r="O103" i="79"/>
  <c r="N103" i="79"/>
  <c r="M103" i="79"/>
  <c r="L103" i="79"/>
  <c r="K103" i="79"/>
  <c r="J103" i="79"/>
  <c r="I103" i="79"/>
  <c r="H103" i="79"/>
  <c r="G103" i="79"/>
  <c r="F103" i="79"/>
  <c r="E103" i="79"/>
  <c r="D103" i="79"/>
  <c r="C103" i="79"/>
  <c r="B103" i="79"/>
  <c r="P102" i="79"/>
  <c r="T102" i="79" s="1"/>
  <c r="AG102" i="79" s="1"/>
  <c r="O102" i="79"/>
  <c r="N102" i="79"/>
  <c r="M102" i="79"/>
  <c r="L102" i="79"/>
  <c r="K102" i="79"/>
  <c r="J102" i="79"/>
  <c r="I102" i="79"/>
  <c r="H102" i="79"/>
  <c r="G102" i="79"/>
  <c r="F102" i="79"/>
  <c r="E102" i="79"/>
  <c r="D102" i="79"/>
  <c r="C102" i="79"/>
  <c r="B102" i="79"/>
  <c r="P101" i="79"/>
  <c r="T101" i="79" s="1"/>
  <c r="AG101" i="79" s="1"/>
  <c r="O101" i="79"/>
  <c r="N101" i="79"/>
  <c r="M101" i="79"/>
  <c r="L101" i="79"/>
  <c r="K101" i="79"/>
  <c r="J101" i="79"/>
  <c r="I101" i="79"/>
  <c r="H101" i="79"/>
  <c r="G101" i="79"/>
  <c r="F101" i="79"/>
  <c r="E101" i="79"/>
  <c r="D101" i="79"/>
  <c r="C101" i="79"/>
  <c r="B101" i="79"/>
  <c r="P100" i="79"/>
  <c r="T100" i="79" s="1"/>
  <c r="AG100" i="79" s="1"/>
  <c r="O100" i="79"/>
  <c r="N100" i="79"/>
  <c r="M100" i="79"/>
  <c r="L100" i="79"/>
  <c r="K100" i="79"/>
  <c r="J100" i="79"/>
  <c r="I100" i="79"/>
  <c r="H100" i="79"/>
  <c r="G100" i="79"/>
  <c r="F100" i="79"/>
  <c r="E100" i="79"/>
  <c r="D100" i="79"/>
  <c r="C100" i="79"/>
  <c r="B100" i="79"/>
  <c r="P99" i="79"/>
  <c r="T99" i="79" s="1"/>
  <c r="AG99" i="79" s="1"/>
  <c r="O99" i="79"/>
  <c r="N99" i="79"/>
  <c r="M99" i="79"/>
  <c r="L99" i="79"/>
  <c r="K99" i="79"/>
  <c r="J99" i="79"/>
  <c r="I99" i="79"/>
  <c r="H99" i="79"/>
  <c r="G99" i="79"/>
  <c r="F99" i="79"/>
  <c r="E99" i="79"/>
  <c r="D99" i="79"/>
  <c r="C99" i="79"/>
  <c r="B99" i="79"/>
  <c r="P98" i="79"/>
  <c r="T98" i="79" s="1"/>
  <c r="AG98" i="79" s="1"/>
  <c r="O98" i="79"/>
  <c r="N98" i="79"/>
  <c r="M98" i="79"/>
  <c r="L98" i="79"/>
  <c r="K98" i="79"/>
  <c r="J98" i="79"/>
  <c r="I98" i="79"/>
  <c r="H98" i="79"/>
  <c r="G98" i="79"/>
  <c r="F98" i="79"/>
  <c r="E98" i="79"/>
  <c r="D98" i="79"/>
  <c r="C98" i="79"/>
  <c r="B98" i="79"/>
  <c r="P97" i="79"/>
  <c r="T97" i="79" s="1"/>
  <c r="AG97" i="79" s="1"/>
  <c r="O97" i="79"/>
  <c r="N97" i="79"/>
  <c r="M97" i="79"/>
  <c r="L97" i="79"/>
  <c r="K97" i="79"/>
  <c r="J97" i="79"/>
  <c r="I97" i="79"/>
  <c r="H97" i="79"/>
  <c r="G97" i="79"/>
  <c r="F97" i="79"/>
  <c r="E97" i="79"/>
  <c r="D97" i="79"/>
  <c r="C97" i="79"/>
  <c r="B97" i="79"/>
  <c r="P96" i="79"/>
  <c r="T96" i="79" s="1"/>
  <c r="AG96" i="79" s="1"/>
  <c r="O96" i="79"/>
  <c r="N96" i="79"/>
  <c r="M96" i="79"/>
  <c r="L96" i="79"/>
  <c r="K96" i="79"/>
  <c r="J96" i="79"/>
  <c r="I96" i="79"/>
  <c r="H96" i="79"/>
  <c r="G96" i="79"/>
  <c r="F96" i="79"/>
  <c r="E96" i="79"/>
  <c r="D96" i="79"/>
  <c r="C96" i="79"/>
  <c r="B96" i="79"/>
  <c r="P95" i="79"/>
  <c r="T95" i="79" s="1"/>
  <c r="AG95" i="79" s="1"/>
  <c r="O95" i="79"/>
  <c r="N95" i="79"/>
  <c r="M95" i="79"/>
  <c r="L95" i="79"/>
  <c r="K95" i="79"/>
  <c r="J95" i="79"/>
  <c r="I95" i="79"/>
  <c r="H95" i="79"/>
  <c r="G95" i="79"/>
  <c r="F95" i="79"/>
  <c r="E95" i="79"/>
  <c r="D95" i="79"/>
  <c r="C95" i="79"/>
  <c r="B95" i="79"/>
  <c r="P94" i="79"/>
  <c r="T94" i="79" s="1"/>
  <c r="AG94" i="79" s="1"/>
  <c r="O94" i="79"/>
  <c r="N94" i="79"/>
  <c r="M94" i="79"/>
  <c r="L94" i="79"/>
  <c r="K94" i="79"/>
  <c r="J94" i="79"/>
  <c r="I94" i="79"/>
  <c r="H94" i="79"/>
  <c r="G94" i="79"/>
  <c r="F94" i="79"/>
  <c r="E94" i="79"/>
  <c r="D94" i="79"/>
  <c r="C94" i="79"/>
  <c r="B94" i="79"/>
  <c r="P93" i="79"/>
  <c r="T93" i="79" s="1"/>
  <c r="AG93" i="79" s="1"/>
  <c r="O93" i="79"/>
  <c r="N93" i="79"/>
  <c r="M93" i="79"/>
  <c r="L93" i="79"/>
  <c r="K93" i="79"/>
  <c r="J93" i="79"/>
  <c r="I93" i="79"/>
  <c r="H93" i="79"/>
  <c r="G93" i="79"/>
  <c r="F93" i="79"/>
  <c r="E93" i="79"/>
  <c r="D93" i="79"/>
  <c r="C93" i="79"/>
  <c r="B93" i="79"/>
  <c r="P92" i="79"/>
  <c r="T92" i="79" s="1"/>
  <c r="AG92" i="79" s="1"/>
  <c r="O92" i="79"/>
  <c r="N92" i="79"/>
  <c r="M92" i="79"/>
  <c r="L92" i="79"/>
  <c r="K92" i="79"/>
  <c r="J92" i="79"/>
  <c r="I92" i="79"/>
  <c r="H92" i="79"/>
  <c r="G92" i="79"/>
  <c r="F92" i="79"/>
  <c r="E92" i="79"/>
  <c r="D92" i="79"/>
  <c r="C92" i="79"/>
  <c r="B92" i="79"/>
  <c r="P91" i="79"/>
  <c r="T91" i="79" s="1"/>
  <c r="AG91" i="79" s="1"/>
  <c r="O91" i="79"/>
  <c r="N91" i="79"/>
  <c r="M91" i="79"/>
  <c r="L91" i="79"/>
  <c r="K91" i="79"/>
  <c r="J91" i="79"/>
  <c r="I91" i="79"/>
  <c r="H91" i="79"/>
  <c r="G91" i="79"/>
  <c r="F91" i="79"/>
  <c r="E91" i="79"/>
  <c r="D91" i="79"/>
  <c r="C91" i="79"/>
  <c r="B91" i="79"/>
  <c r="P90" i="79"/>
  <c r="T90" i="79" s="1"/>
  <c r="AG90" i="79" s="1"/>
  <c r="O90" i="79"/>
  <c r="N90" i="79"/>
  <c r="M90" i="79"/>
  <c r="L90" i="79"/>
  <c r="K90" i="79"/>
  <c r="J90" i="79"/>
  <c r="I90" i="79"/>
  <c r="H90" i="79"/>
  <c r="G90" i="79"/>
  <c r="F90" i="79"/>
  <c r="E90" i="79"/>
  <c r="D90" i="79"/>
  <c r="C90" i="79"/>
  <c r="B90" i="79"/>
  <c r="P89" i="79"/>
  <c r="T89" i="79" s="1"/>
  <c r="AG89" i="79" s="1"/>
  <c r="O89" i="79"/>
  <c r="N89" i="79"/>
  <c r="M89" i="79"/>
  <c r="L89" i="79"/>
  <c r="K89" i="79"/>
  <c r="J89" i="79"/>
  <c r="I89" i="79"/>
  <c r="H89" i="79"/>
  <c r="G89" i="79"/>
  <c r="F89" i="79"/>
  <c r="E89" i="79"/>
  <c r="D89" i="79"/>
  <c r="C89" i="79"/>
  <c r="B89" i="79"/>
  <c r="P88" i="79"/>
  <c r="T88" i="79" s="1"/>
  <c r="AG88" i="79" s="1"/>
  <c r="O88" i="79"/>
  <c r="N88" i="79"/>
  <c r="M88" i="79"/>
  <c r="L88" i="79"/>
  <c r="K88" i="79"/>
  <c r="J88" i="79"/>
  <c r="I88" i="79"/>
  <c r="H88" i="79"/>
  <c r="G88" i="79"/>
  <c r="F88" i="79"/>
  <c r="E88" i="79"/>
  <c r="D88" i="79"/>
  <c r="C88" i="79"/>
  <c r="B88" i="79"/>
  <c r="P87" i="79"/>
  <c r="T87" i="79" s="1"/>
  <c r="AG87" i="79" s="1"/>
  <c r="O87" i="79"/>
  <c r="N87" i="79"/>
  <c r="M87" i="79"/>
  <c r="L87" i="79"/>
  <c r="K87" i="79"/>
  <c r="J87" i="79"/>
  <c r="I87" i="79"/>
  <c r="H87" i="79"/>
  <c r="G87" i="79"/>
  <c r="F87" i="79"/>
  <c r="E87" i="79"/>
  <c r="D87" i="79"/>
  <c r="C87" i="79"/>
  <c r="B87" i="79"/>
  <c r="P86" i="79"/>
  <c r="T86" i="79" s="1"/>
  <c r="AG86" i="79" s="1"/>
  <c r="O86" i="79"/>
  <c r="N86" i="79"/>
  <c r="M86" i="79"/>
  <c r="L86" i="79"/>
  <c r="K86" i="79"/>
  <c r="J86" i="79"/>
  <c r="I86" i="79"/>
  <c r="H86" i="79"/>
  <c r="G86" i="79"/>
  <c r="F86" i="79"/>
  <c r="E86" i="79"/>
  <c r="D86" i="79"/>
  <c r="C86" i="79"/>
  <c r="B86" i="79"/>
  <c r="P85" i="79"/>
  <c r="T85" i="79" s="1"/>
  <c r="AG85" i="79" s="1"/>
  <c r="O85" i="79"/>
  <c r="N85" i="79"/>
  <c r="M85" i="79"/>
  <c r="L85" i="79"/>
  <c r="K85" i="79"/>
  <c r="J85" i="79"/>
  <c r="I85" i="79"/>
  <c r="H85" i="79"/>
  <c r="G85" i="79"/>
  <c r="F85" i="79"/>
  <c r="E85" i="79"/>
  <c r="D85" i="79"/>
  <c r="C85" i="79"/>
  <c r="B85" i="79"/>
  <c r="P84" i="79"/>
  <c r="T84" i="79" s="1"/>
  <c r="AG84" i="79" s="1"/>
  <c r="O84" i="79"/>
  <c r="N84" i="79"/>
  <c r="M84" i="79"/>
  <c r="L84" i="79"/>
  <c r="K84" i="79"/>
  <c r="J84" i="79"/>
  <c r="I84" i="79"/>
  <c r="H84" i="79"/>
  <c r="G84" i="79"/>
  <c r="F84" i="79"/>
  <c r="E84" i="79"/>
  <c r="D84" i="79"/>
  <c r="C84" i="79"/>
  <c r="B84" i="79"/>
  <c r="P83" i="79"/>
  <c r="T83" i="79" s="1"/>
  <c r="AG83" i="79" s="1"/>
  <c r="O83" i="79"/>
  <c r="N83" i="79"/>
  <c r="M83" i="79"/>
  <c r="L83" i="79"/>
  <c r="K83" i="79"/>
  <c r="J83" i="79"/>
  <c r="I83" i="79"/>
  <c r="H83" i="79"/>
  <c r="G83" i="79"/>
  <c r="F83" i="79"/>
  <c r="E83" i="79"/>
  <c r="D83" i="79"/>
  <c r="C83" i="79"/>
  <c r="B83" i="79"/>
  <c r="P82" i="79"/>
  <c r="T82" i="79" s="1"/>
  <c r="AG82" i="79" s="1"/>
  <c r="O82" i="79"/>
  <c r="N82" i="79"/>
  <c r="M82" i="79"/>
  <c r="L82" i="79"/>
  <c r="K82" i="79"/>
  <c r="J82" i="79"/>
  <c r="I82" i="79"/>
  <c r="H82" i="79"/>
  <c r="G82" i="79"/>
  <c r="F82" i="79"/>
  <c r="E82" i="79"/>
  <c r="D82" i="79"/>
  <c r="C82" i="79"/>
  <c r="B82" i="79"/>
  <c r="P81" i="79"/>
  <c r="T81" i="79" s="1"/>
  <c r="AG81" i="79" s="1"/>
  <c r="O81" i="79"/>
  <c r="N81" i="79"/>
  <c r="M81" i="79"/>
  <c r="L81" i="79"/>
  <c r="K81" i="79"/>
  <c r="J81" i="79"/>
  <c r="I81" i="79"/>
  <c r="H81" i="79"/>
  <c r="G81" i="79"/>
  <c r="F81" i="79"/>
  <c r="E81" i="79"/>
  <c r="D81" i="79"/>
  <c r="C81" i="79"/>
  <c r="B81" i="79"/>
  <c r="P80" i="79"/>
  <c r="T80" i="79" s="1"/>
  <c r="AG80" i="79" s="1"/>
  <c r="O80" i="79"/>
  <c r="N80" i="79"/>
  <c r="M80" i="79"/>
  <c r="L80" i="79"/>
  <c r="K80" i="79"/>
  <c r="J80" i="79"/>
  <c r="I80" i="79"/>
  <c r="H80" i="79"/>
  <c r="G80" i="79"/>
  <c r="F80" i="79"/>
  <c r="E80" i="79"/>
  <c r="D80" i="79"/>
  <c r="C80" i="79"/>
  <c r="B80" i="79"/>
  <c r="P79" i="79"/>
  <c r="T79" i="79" s="1"/>
  <c r="AG79" i="79" s="1"/>
  <c r="O79" i="79"/>
  <c r="N79" i="79"/>
  <c r="M79" i="79"/>
  <c r="L79" i="79"/>
  <c r="K79" i="79"/>
  <c r="J79" i="79"/>
  <c r="I79" i="79"/>
  <c r="H79" i="79"/>
  <c r="G79" i="79"/>
  <c r="F79" i="79"/>
  <c r="E79" i="79"/>
  <c r="D79" i="79"/>
  <c r="C79" i="79"/>
  <c r="B79" i="79"/>
  <c r="P78" i="79"/>
  <c r="T78" i="79" s="1"/>
  <c r="AG78" i="79" s="1"/>
  <c r="O78" i="79"/>
  <c r="N78" i="79"/>
  <c r="M78" i="79"/>
  <c r="L78" i="79"/>
  <c r="K78" i="79"/>
  <c r="J78" i="79"/>
  <c r="I78" i="79"/>
  <c r="H78" i="79"/>
  <c r="G78" i="79"/>
  <c r="F78" i="79"/>
  <c r="E78" i="79"/>
  <c r="D78" i="79"/>
  <c r="C78" i="79"/>
  <c r="B78" i="79"/>
  <c r="P77" i="79"/>
  <c r="T77" i="79" s="1"/>
  <c r="AG77" i="79" s="1"/>
  <c r="O77" i="79"/>
  <c r="N77" i="79"/>
  <c r="M77" i="79"/>
  <c r="L77" i="79"/>
  <c r="K77" i="79"/>
  <c r="J77" i="79"/>
  <c r="I77" i="79"/>
  <c r="H77" i="79"/>
  <c r="G77" i="79"/>
  <c r="F77" i="79"/>
  <c r="E77" i="79"/>
  <c r="D77" i="79"/>
  <c r="C77" i="79"/>
  <c r="B77" i="79"/>
  <c r="P76" i="79"/>
  <c r="T76" i="79" s="1"/>
  <c r="AG76" i="79" s="1"/>
  <c r="O76" i="79"/>
  <c r="N76" i="79"/>
  <c r="M76" i="79"/>
  <c r="L76" i="79"/>
  <c r="K76" i="79"/>
  <c r="J76" i="79"/>
  <c r="I76" i="79"/>
  <c r="H76" i="79"/>
  <c r="G76" i="79"/>
  <c r="F76" i="79"/>
  <c r="E76" i="79"/>
  <c r="D76" i="79"/>
  <c r="C76" i="79"/>
  <c r="B76" i="79"/>
  <c r="P75" i="79"/>
  <c r="T75" i="79" s="1"/>
  <c r="AG75" i="79" s="1"/>
  <c r="O75" i="79"/>
  <c r="N75" i="79"/>
  <c r="M75" i="79"/>
  <c r="L75" i="79"/>
  <c r="K75" i="79"/>
  <c r="J75" i="79"/>
  <c r="I75" i="79"/>
  <c r="H75" i="79"/>
  <c r="G75" i="79"/>
  <c r="F75" i="79"/>
  <c r="E75" i="79"/>
  <c r="D75" i="79"/>
  <c r="C75" i="79"/>
  <c r="B75" i="79"/>
  <c r="P74" i="79"/>
  <c r="T74" i="79" s="1"/>
  <c r="AG74" i="79" s="1"/>
  <c r="O74" i="79"/>
  <c r="N74" i="79"/>
  <c r="M74" i="79"/>
  <c r="L74" i="79"/>
  <c r="K74" i="79"/>
  <c r="J74" i="79"/>
  <c r="I74" i="79"/>
  <c r="H74" i="79"/>
  <c r="G74" i="79"/>
  <c r="F74" i="79"/>
  <c r="E74" i="79"/>
  <c r="D74" i="79"/>
  <c r="C74" i="79"/>
  <c r="B74" i="79"/>
  <c r="P73" i="79"/>
  <c r="T73" i="79" s="1"/>
  <c r="AG73" i="79" s="1"/>
  <c r="O73" i="79"/>
  <c r="N73" i="79"/>
  <c r="M73" i="79"/>
  <c r="L73" i="79"/>
  <c r="K73" i="79"/>
  <c r="J73" i="79"/>
  <c r="I73" i="79"/>
  <c r="H73" i="79"/>
  <c r="G73" i="79"/>
  <c r="F73" i="79"/>
  <c r="E73" i="79"/>
  <c r="D73" i="79"/>
  <c r="C73" i="79"/>
  <c r="B73" i="79"/>
  <c r="P72" i="79"/>
  <c r="T72" i="79" s="1"/>
  <c r="AG72" i="79" s="1"/>
  <c r="O72" i="79"/>
  <c r="N72" i="79"/>
  <c r="M72" i="79"/>
  <c r="L72" i="79"/>
  <c r="K72" i="79"/>
  <c r="J72" i="79"/>
  <c r="I72" i="79"/>
  <c r="H72" i="79"/>
  <c r="G72" i="79"/>
  <c r="F72" i="79"/>
  <c r="E72" i="79"/>
  <c r="D72" i="79"/>
  <c r="C72" i="79"/>
  <c r="B72" i="79"/>
  <c r="P71" i="79"/>
  <c r="T71" i="79" s="1"/>
  <c r="AG71" i="79" s="1"/>
  <c r="O71" i="79"/>
  <c r="N71" i="79"/>
  <c r="M71" i="79"/>
  <c r="L71" i="79"/>
  <c r="K71" i="79"/>
  <c r="J71" i="79"/>
  <c r="I71" i="79"/>
  <c r="H71" i="79"/>
  <c r="G71" i="79"/>
  <c r="F71" i="79"/>
  <c r="E71" i="79"/>
  <c r="D71" i="79"/>
  <c r="C71" i="79"/>
  <c r="B71" i="79"/>
  <c r="P70" i="79"/>
  <c r="T70" i="79" s="1"/>
  <c r="AG70" i="79" s="1"/>
  <c r="O70" i="79"/>
  <c r="N70" i="79"/>
  <c r="M70" i="79"/>
  <c r="L70" i="79"/>
  <c r="K70" i="79"/>
  <c r="J70" i="79"/>
  <c r="I70" i="79"/>
  <c r="H70" i="79"/>
  <c r="G70" i="79"/>
  <c r="F70" i="79"/>
  <c r="E70" i="79"/>
  <c r="D70" i="79"/>
  <c r="C70" i="79"/>
  <c r="B70" i="79"/>
  <c r="P69" i="79"/>
  <c r="T69" i="79" s="1"/>
  <c r="AG69" i="79" s="1"/>
  <c r="O69" i="79"/>
  <c r="N69" i="79"/>
  <c r="M69" i="79"/>
  <c r="L69" i="79"/>
  <c r="K69" i="79"/>
  <c r="J69" i="79"/>
  <c r="I69" i="79"/>
  <c r="H69" i="79"/>
  <c r="G69" i="79"/>
  <c r="F69" i="79"/>
  <c r="E69" i="79"/>
  <c r="D69" i="79"/>
  <c r="C69" i="79"/>
  <c r="B69" i="79"/>
  <c r="P68" i="79"/>
  <c r="T68" i="79" s="1"/>
  <c r="AG68" i="79" s="1"/>
  <c r="O68" i="79"/>
  <c r="N68" i="79"/>
  <c r="M68" i="79"/>
  <c r="L68" i="79"/>
  <c r="K68" i="79"/>
  <c r="J68" i="79"/>
  <c r="I68" i="79"/>
  <c r="H68" i="79"/>
  <c r="G68" i="79"/>
  <c r="F68" i="79"/>
  <c r="E68" i="79"/>
  <c r="D68" i="79"/>
  <c r="C68" i="79"/>
  <c r="B68" i="79"/>
  <c r="P67" i="79"/>
  <c r="T67" i="79" s="1"/>
  <c r="AG67" i="79" s="1"/>
  <c r="O67" i="79"/>
  <c r="N67" i="79"/>
  <c r="M67" i="79"/>
  <c r="L67" i="79"/>
  <c r="K67" i="79"/>
  <c r="J67" i="79"/>
  <c r="I67" i="79"/>
  <c r="H67" i="79"/>
  <c r="G67" i="79"/>
  <c r="F67" i="79"/>
  <c r="E67" i="79"/>
  <c r="D67" i="79"/>
  <c r="C67" i="79"/>
  <c r="B67" i="79"/>
  <c r="P66" i="79"/>
  <c r="T66" i="79" s="1"/>
  <c r="AG66" i="79" s="1"/>
  <c r="O66" i="79"/>
  <c r="N66" i="79"/>
  <c r="M66" i="79"/>
  <c r="L66" i="79"/>
  <c r="K66" i="79"/>
  <c r="J66" i="79"/>
  <c r="I66" i="79"/>
  <c r="H66" i="79"/>
  <c r="G66" i="79"/>
  <c r="F66" i="79"/>
  <c r="E66" i="79"/>
  <c r="D66" i="79"/>
  <c r="C66" i="79"/>
  <c r="B66" i="79"/>
  <c r="P65" i="79"/>
  <c r="T65" i="79" s="1"/>
  <c r="AG65" i="79" s="1"/>
  <c r="O65" i="79"/>
  <c r="N65" i="79"/>
  <c r="M65" i="79"/>
  <c r="L65" i="79"/>
  <c r="K65" i="79"/>
  <c r="J65" i="79"/>
  <c r="I65" i="79"/>
  <c r="H65" i="79"/>
  <c r="G65" i="79"/>
  <c r="F65" i="79"/>
  <c r="E65" i="79"/>
  <c r="D65" i="79"/>
  <c r="C65" i="79"/>
  <c r="B65" i="79"/>
  <c r="P64" i="79"/>
  <c r="T64" i="79" s="1"/>
  <c r="AG64" i="79" s="1"/>
  <c r="O64" i="79"/>
  <c r="N64" i="79"/>
  <c r="M64" i="79"/>
  <c r="L64" i="79"/>
  <c r="K64" i="79"/>
  <c r="J64" i="79"/>
  <c r="I64" i="79"/>
  <c r="H64" i="79"/>
  <c r="G64" i="79"/>
  <c r="F64" i="79"/>
  <c r="E64" i="79"/>
  <c r="D64" i="79"/>
  <c r="C64" i="79"/>
  <c r="B64" i="79"/>
  <c r="P63" i="79"/>
  <c r="T63" i="79" s="1"/>
  <c r="AG63" i="79" s="1"/>
  <c r="O63" i="79"/>
  <c r="N63" i="79"/>
  <c r="M63" i="79"/>
  <c r="L63" i="79"/>
  <c r="K63" i="79"/>
  <c r="J63" i="79"/>
  <c r="I63" i="79"/>
  <c r="H63" i="79"/>
  <c r="G63" i="79"/>
  <c r="F63" i="79"/>
  <c r="E63" i="79"/>
  <c r="D63" i="79"/>
  <c r="C63" i="79"/>
  <c r="B63" i="79"/>
  <c r="P62" i="79"/>
  <c r="T62" i="79" s="1"/>
  <c r="AG62" i="79" s="1"/>
  <c r="O62" i="79"/>
  <c r="N62" i="79"/>
  <c r="M62" i="79"/>
  <c r="L62" i="79"/>
  <c r="K62" i="79"/>
  <c r="J62" i="79"/>
  <c r="I62" i="79"/>
  <c r="H62" i="79"/>
  <c r="G62" i="79"/>
  <c r="F62" i="79"/>
  <c r="E62" i="79"/>
  <c r="D62" i="79"/>
  <c r="C62" i="79"/>
  <c r="B62" i="79"/>
  <c r="P61" i="79"/>
  <c r="T61" i="79" s="1"/>
  <c r="AG61" i="79" s="1"/>
  <c r="O61" i="79"/>
  <c r="N61" i="79"/>
  <c r="M61" i="79"/>
  <c r="L61" i="79"/>
  <c r="K61" i="79"/>
  <c r="J61" i="79"/>
  <c r="I61" i="79"/>
  <c r="H61" i="79"/>
  <c r="G61" i="79"/>
  <c r="F61" i="79"/>
  <c r="E61" i="79"/>
  <c r="D61" i="79"/>
  <c r="C61" i="79"/>
  <c r="B61" i="79"/>
  <c r="P60" i="79"/>
  <c r="T60" i="79" s="1"/>
  <c r="AG60" i="79" s="1"/>
  <c r="O60" i="79"/>
  <c r="N60" i="79"/>
  <c r="M60" i="79"/>
  <c r="L60" i="79"/>
  <c r="K60" i="79"/>
  <c r="J60" i="79"/>
  <c r="I60" i="79"/>
  <c r="H60" i="79"/>
  <c r="G60" i="79"/>
  <c r="F60" i="79"/>
  <c r="E60" i="79"/>
  <c r="D60" i="79"/>
  <c r="C60" i="79"/>
  <c r="B60" i="79"/>
  <c r="P59" i="79"/>
  <c r="T59" i="79" s="1"/>
  <c r="AG59" i="79" s="1"/>
  <c r="O59" i="79"/>
  <c r="N59" i="79"/>
  <c r="M59" i="79"/>
  <c r="L59" i="79"/>
  <c r="K59" i="79"/>
  <c r="J59" i="79"/>
  <c r="I59" i="79"/>
  <c r="H59" i="79"/>
  <c r="G59" i="79"/>
  <c r="F59" i="79"/>
  <c r="E59" i="79"/>
  <c r="D59" i="79"/>
  <c r="C59" i="79"/>
  <c r="B59" i="79"/>
  <c r="P58" i="79"/>
  <c r="T58" i="79" s="1"/>
  <c r="AG58" i="79" s="1"/>
  <c r="O58" i="79"/>
  <c r="N58" i="79"/>
  <c r="M58" i="79"/>
  <c r="L58" i="79"/>
  <c r="K58" i="79"/>
  <c r="J58" i="79"/>
  <c r="I58" i="79"/>
  <c r="H58" i="79"/>
  <c r="G58" i="79"/>
  <c r="F58" i="79"/>
  <c r="E58" i="79"/>
  <c r="D58" i="79"/>
  <c r="C58" i="79"/>
  <c r="B58" i="79"/>
  <c r="P57" i="79"/>
  <c r="T57" i="79" s="1"/>
  <c r="AG57" i="79" s="1"/>
  <c r="O57" i="79"/>
  <c r="N57" i="79"/>
  <c r="M57" i="79"/>
  <c r="L57" i="79"/>
  <c r="K57" i="79"/>
  <c r="J57" i="79"/>
  <c r="I57" i="79"/>
  <c r="H57" i="79"/>
  <c r="G57" i="79"/>
  <c r="F57" i="79"/>
  <c r="E57" i="79"/>
  <c r="D57" i="79"/>
  <c r="C57" i="79"/>
  <c r="B57" i="79"/>
  <c r="P56" i="79"/>
  <c r="T56" i="79" s="1"/>
  <c r="AG56" i="79" s="1"/>
  <c r="O56" i="79"/>
  <c r="N56" i="79"/>
  <c r="M56" i="79"/>
  <c r="L56" i="79"/>
  <c r="K56" i="79"/>
  <c r="J56" i="79"/>
  <c r="I56" i="79"/>
  <c r="H56" i="79"/>
  <c r="G56" i="79"/>
  <c r="F56" i="79"/>
  <c r="E56" i="79"/>
  <c r="D56" i="79"/>
  <c r="C56" i="79"/>
  <c r="B56" i="79"/>
  <c r="P55" i="79"/>
  <c r="T55" i="79" s="1"/>
  <c r="AG55" i="79" s="1"/>
  <c r="O55" i="79"/>
  <c r="N55" i="79"/>
  <c r="M55" i="79"/>
  <c r="L55" i="79"/>
  <c r="K55" i="79"/>
  <c r="J55" i="79"/>
  <c r="I55" i="79"/>
  <c r="H55" i="79"/>
  <c r="G55" i="79"/>
  <c r="F55" i="79"/>
  <c r="E55" i="79"/>
  <c r="D55" i="79"/>
  <c r="C55" i="79"/>
  <c r="B55" i="79"/>
  <c r="P54" i="79"/>
  <c r="T54" i="79" s="1"/>
  <c r="AG54" i="79" s="1"/>
  <c r="O54" i="79"/>
  <c r="N54" i="79"/>
  <c r="M54" i="79"/>
  <c r="L54" i="79"/>
  <c r="K54" i="79"/>
  <c r="J54" i="79"/>
  <c r="I54" i="79"/>
  <c r="H54" i="79"/>
  <c r="G54" i="79"/>
  <c r="F54" i="79"/>
  <c r="E54" i="79"/>
  <c r="D54" i="79"/>
  <c r="C54" i="79"/>
  <c r="B54" i="79"/>
  <c r="P53" i="79"/>
  <c r="T53" i="79" s="1"/>
  <c r="AG53" i="79" s="1"/>
  <c r="O53" i="79"/>
  <c r="N53" i="79"/>
  <c r="M53" i="79"/>
  <c r="L53" i="79"/>
  <c r="K53" i="79"/>
  <c r="J53" i="79"/>
  <c r="I53" i="79"/>
  <c r="H53" i="79"/>
  <c r="G53" i="79"/>
  <c r="F53" i="79"/>
  <c r="E53" i="79"/>
  <c r="D53" i="79"/>
  <c r="C53" i="79"/>
  <c r="B53" i="79"/>
  <c r="P52" i="79"/>
  <c r="T52" i="79" s="1"/>
  <c r="AG52" i="79" s="1"/>
  <c r="O52" i="79"/>
  <c r="N52" i="79"/>
  <c r="M52" i="79"/>
  <c r="L52" i="79"/>
  <c r="K52" i="79"/>
  <c r="J52" i="79"/>
  <c r="I52" i="79"/>
  <c r="H52" i="79"/>
  <c r="G52" i="79"/>
  <c r="F52" i="79"/>
  <c r="E52" i="79"/>
  <c r="D52" i="79"/>
  <c r="C52" i="79"/>
  <c r="B52" i="79"/>
  <c r="P51" i="79"/>
  <c r="T51" i="79" s="1"/>
  <c r="AG51" i="79" s="1"/>
  <c r="O51" i="79"/>
  <c r="N51" i="79"/>
  <c r="M51" i="79"/>
  <c r="L51" i="79"/>
  <c r="K51" i="79"/>
  <c r="J51" i="79"/>
  <c r="I51" i="79"/>
  <c r="H51" i="79"/>
  <c r="G51" i="79"/>
  <c r="F51" i="79"/>
  <c r="E51" i="79"/>
  <c r="D51" i="79"/>
  <c r="C51" i="79"/>
  <c r="B51" i="79"/>
  <c r="P50" i="79"/>
  <c r="T50" i="79" s="1"/>
  <c r="AG50" i="79" s="1"/>
  <c r="O50" i="79"/>
  <c r="N50" i="79"/>
  <c r="M50" i="79"/>
  <c r="L50" i="79"/>
  <c r="K50" i="79"/>
  <c r="J50" i="79"/>
  <c r="I50" i="79"/>
  <c r="H50" i="79"/>
  <c r="G50" i="79"/>
  <c r="F50" i="79"/>
  <c r="E50" i="79"/>
  <c r="D50" i="79"/>
  <c r="C50" i="79"/>
  <c r="B50" i="79"/>
  <c r="P49" i="79"/>
  <c r="T49" i="79" s="1"/>
  <c r="AG49" i="79" s="1"/>
  <c r="O49" i="79"/>
  <c r="N49" i="79"/>
  <c r="M49" i="79"/>
  <c r="L49" i="79"/>
  <c r="K49" i="79"/>
  <c r="J49" i="79"/>
  <c r="I49" i="79"/>
  <c r="H49" i="79"/>
  <c r="G49" i="79"/>
  <c r="F49" i="79"/>
  <c r="E49" i="79"/>
  <c r="D49" i="79"/>
  <c r="C49" i="79"/>
  <c r="B49" i="79"/>
  <c r="P48" i="79"/>
  <c r="T48" i="79" s="1"/>
  <c r="AG48" i="79" s="1"/>
  <c r="O48" i="79"/>
  <c r="N48" i="79"/>
  <c r="M48" i="79"/>
  <c r="L48" i="79"/>
  <c r="K48" i="79"/>
  <c r="J48" i="79"/>
  <c r="I48" i="79"/>
  <c r="H48" i="79"/>
  <c r="G48" i="79"/>
  <c r="F48" i="79"/>
  <c r="E48" i="79"/>
  <c r="D48" i="79"/>
  <c r="C48" i="79"/>
  <c r="B48" i="79"/>
  <c r="P47" i="79"/>
  <c r="T47" i="79" s="1"/>
  <c r="AG47" i="79" s="1"/>
  <c r="O47" i="79"/>
  <c r="N47" i="79"/>
  <c r="M47" i="79"/>
  <c r="L47" i="79"/>
  <c r="K47" i="79"/>
  <c r="J47" i="79"/>
  <c r="I47" i="79"/>
  <c r="H47" i="79"/>
  <c r="G47" i="79"/>
  <c r="F47" i="79"/>
  <c r="E47" i="79"/>
  <c r="D47" i="79"/>
  <c r="C47" i="79"/>
  <c r="B47" i="79"/>
  <c r="P46" i="79"/>
  <c r="T46" i="79" s="1"/>
  <c r="AG46" i="79" s="1"/>
  <c r="O46" i="79"/>
  <c r="N46" i="79"/>
  <c r="M46" i="79"/>
  <c r="L46" i="79"/>
  <c r="K46" i="79"/>
  <c r="J46" i="79"/>
  <c r="I46" i="79"/>
  <c r="H46" i="79"/>
  <c r="G46" i="79"/>
  <c r="F46" i="79"/>
  <c r="E46" i="79"/>
  <c r="D46" i="79"/>
  <c r="C46" i="79"/>
  <c r="B46" i="79"/>
  <c r="P45" i="79"/>
  <c r="T45" i="79" s="1"/>
  <c r="AG45" i="79" s="1"/>
  <c r="O45" i="79"/>
  <c r="N45" i="79"/>
  <c r="M45" i="79"/>
  <c r="L45" i="79"/>
  <c r="K45" i="79"/>
  <c r="J45" i="79"/>
  <c r="I45" i="79"/>
  <c r="H45" i="79"/>
  <c r="G45" i="79"/>
  <c r="F45" i="79"/>
  <c r="E45" i="79"/>
  <c r="D45" i="79"/>
  <c r="C45" i="79"/>
  <c r="B45" i="79"/>
  <c r="P44" i="79"/>
  <c r="T44" i="79" s="1"/>
  <c r="AG44" i="79" s="1"/>
  <c r="O44" i="79"/>
  <c r="N44" i="79"/>
  <c r="M44" i="79"/>
  <c r="L44" i="79"/>
  <c r="K44" i="79"/>
  <c r="J44" i="79"/>
  <c r="I44" i="79"/>
  <c r="H44" i="79"/>
  <c r="G44" i="79"/>
  <c r="F44" i="79"/>
  <c r="E44" i="79"/>
  <c r="D44" i="79"/>
  <c r="C44" i="79"/>
  <c r="B44" i="79"/>
  <c r="P43" i="79"/>
  <c r="T43" i="79" s="1"/>
  <c r="AG43" i="79" s="1"/>
  <c r="O43" i="79"/>
  <c r="N43" i="79"/>
  <c r="M43" i="79"/>
  <c r="L43" i="79"/>
  <c r="K43" i="79"/>
  <c r="J43" i="79"/>
  <c r="I43" i="79"/>
  <c r="H43" i="79"/>
  <c r="G43" i="79"/>
  <c r="F43" i="79"/>
  <c r="E43" i="79"/>
  <c r="D43" i="79"/>
  <c r="C43" i="79"/>
  <c r="B43" i="79"/>
  <c r="P42" i="79"/>
  <c r="T42" i="79" s="1"/>
  <c r="AG42" i="79" s="1"/>
  <c r="O42" i="79"/>
  <c r="N42" i="79"/>
  <c r="M42" i="79"/>
  <c r="L42" i="79"/>
  <c r="K42" i="79"/>
  <c r="J42" i="79"/>
  <c r="I42" i="79"/>
  <c r="H42" i="79"/>
  <c r="G42" i="79"/>
  <c r="F42" i="79"/>
  <c r="E42" i="79"/>
  <c r="D42" i="79"/>
  <c r="C42" i="79"/>
  <c r="B42" i="79"/>
  <c r="P41" i="79"/>
  <c r="T41" i="79" s="1"/>
  <c r="AG41" i="79" s="1"/>
  <c r="O41" i="79"/>
  <c r="N41" i="79"/>
  <c r="M41" i="79"/>
  <c r="L41" i="79"/>
  <c r="K41" i="79"/>
  <c r="J41" i="79"/>
  <c r="I41" i="79"/>
  <c r="H41" i="79"/>
  <c r="G41" i="79"/>
  <c r="F41" i="79"/>
  <c r="E41" i="79"/>
  <c r="D41" i="79"/>
  <c r="C41" i="79"/>
  <c r="B41" i="79"/>
  <c r="P40" i="79"/>
  <c r="T40" i="79" s="1"/>
  <c r="AG40" i="79" s="1"/>
  <c r="O40" i="79"/>
  <c r="N40" i="79"/>
  <c r="M40" i="79"/>
  <c r="L40" i="79"/>
  <c r="K40" i="79"/>
  <c r="J40" i="79"/>
  <c r="I40" i="79"/>
  <c r="H40" i="79"/>
  <c r="G40" i="79"/>
  <c r="F40" i="79"/>
  <c r="E40" i="79"/>
  <c r="D40" i="79"/>
  <c r="C40" i="79"/>
  <c r="B40" i="79"/>
  <c r="P39" i="79"/>
  <c r="T39" i="79" s="1"/>
  <c r="AG39" i="79" s="1"/>
  <c r="O39" i="79"/>
  <c r="N39" i="79"/>
  <c r="M39" i="79"/>
  <c r="L39" i="79"/>
  <c r="K39" i="79"/>
  <c r="J39" i="79"/>
  <c r="I39" i="79"/>
  <c r="H39" i="79"/>
  <c r="G39" i="79"/>
  <c r="F39" i="79"/>
  <c r="E39" i="79"/>
  <c r="D39" i="79"/>
  <c r="C39" i="79"/>
  <c r="B39" i="79"/>
  <c r="P38" i="79"/>
  <c r="T38" i="79" s="1"/>
  <c r="AG38" i="79" s="1"/>
  <c r="O38" i="79"/>
  <c r="N38" i="79"/>
  <c r="M38" i="79"/>
  <c r="L38" i="79"/>
  <c r="K38" i="79"/>
  <c r="J38" i="79"/>
  <c r="I38" i="79"/>
  <c r="H38" i="79"/>
  <c r="G38" i="79"/>
  <c r="F38" i="79"/>
  <c r="E38" i="79"/>
  <c r="D38" i="79"/>
  <c r="C38" i="79"/>
  <c r="B38" i="79"/>
  <c r="P37" i="79"/>
  <c r="T37" i="79" s="1"/>
  <c r="AG37" i="79" s="1"/>
  <c r="O37" i="79"/>
  <c r="N37" i="79"/>
  <c r="M37" i="79"/>
  <c r="L37" i="79"/>
  <c r="K37" i="79"/>
  <c r="J37" i="79"/>
  <c r="I37" i="79"/>
  <c r="H37" i="79"/>
  <c r="G37" i="79"/>
  <c r="F37" i="79"/>
  <c r="E37" i="79"/>
  <c r="D37" i="79"/>
  <c r="C37" i="79"/>
  <c r="B37" i="79"/>
  <c r="P36" i="79"/>
  <c r="T36" i="79" s="1"/>
  <c r="AG36" i="79" s="1"/>
  <c r="O36" i="79"/>
  <c r="N36" i="79"/>
  <c r="M36" i="79"/>
  <c r="L36" i="79"/>
  <c r="K36" i="79"/>
  <c r="J36" i="79"/>
  <c r="I36" i="79"/>
  <c r="H36" i="79"/>
  <c r="G36" i="79"/>
  <c r="F36" i="79"/>
  <c r="E36" i="79"/>
  <c r="D36" i="79"/>
  <c r="C36" i="79"/>
  <c r="B36" i="79"/>
  <c r="P35" i="79"/>
  <c r="T35" i="79" s="1"/>
  <c r="AG35" i="79" s="1"/>
  <c r="O35" i="79"/>
  <c r="N35" i="79"/>
  <c r="M35" i="79"/>
  <c r="L35" i="79"/>
  <c r="K35" i="79"/>
  <c r="J35" i="79"/>
  <c r="I35" i="79"/>
  <c r="H35" i="79"/>
  <c r="G35" i="79"/>
  <c r="F35" i="79"/>
  <c r="E35" i="79"/>
  <c r="D35" i="79"/>
  <c r="C35" i="79"/>
  <c r="B35" i="79"/>
  <c r="P34" i="79"/>
  <c r="T34" i="79" s="1"/>
  <c r="AG34" i="79" s="1"/>
  <c r="O34" i="79"/>
  <c r="N34" i="79"/>
  <c r="M34" i="79"/>
  <c r="L34" i="79"/>
  <c r="K34" i="79"/>
  <c r="J34" i="79"/>
  <c r="I34" i="79"/>
  <c r="H34" i="79"/>
  <c r="G34" i="79"/>
  <c r="F34" i="79"/>
  <c r="E34" i="79"/>
  <c r="D34" i="79"/>
  <c r="C34" i="79"/>
  <c r="B34" i="79"/>
  <c r="P33" i="79"/>
  <c r="T33" i="79" s="1"/>
  <c r="AG33" i="79" s="1"/>
  <c r="O33" i="79"/>
  <c r="N33" i="79"/>
  <c r="M33" i="79"/>
  <c r="L33" i="79"/>
  <c r="K33" i="79"/>
  <c r="J33" i="79"/>
  <c r="I33" i="79"/>
  <c r="H33" i="79"/>
  <c r="G33" i="79"/>
  <c r="F33" i="79"/>
  <c r="E33" i="79"/>
  <c r="D33" i="79"/>
  <c r="C33" i="79"/>
  <c r="B33" i="79"/>
  <c r="P32" i="79"/>
  <c r="T32" i="79" s="1"/>
  <c r="AG32" i="79" s="1"/>
  <c r="O32" i="79"/>
  <c r="N32" i="79"/>
  <c r="M32" i="79"/>
  <c r="L32" i="79"/>
  <c r="K32" i="79"/>
  <c r="J32" i="79"/>
  <c r="I32" i="79"/>
  <c r="H32" i="79"/>
  <c r="G32" i="79"/>
  <c r="F32" i="79"/>
  <c r="E32" i="79"/>
  <c r="D32" i="79"/>
  <c r="C32" i="79"/>
  <c r="B32" i="79"/>
  <c r="P31" i="79"/>
  <c r="T31" i="79" s="1"/>
  <c r="AG31" i="79" s="1"/>
  <c r="O31" i="79"/>
  <c r="N31" i="79"/>
  <c r="M31" i="79"/>
  <c r="L31" i="79"/>
  <c r="K31" i="79"/>
  <c r="J31" i="79"/>
  <c r="I31" i="79"/>
  <c r="H31" i="79"/>
  <c r="G31" i="79"/>
  <c r="F31" i="79"/>
  <c r="E31" i="79"/>
  <c r="D31" i="79"/>
  <c r="C31" i="79"/>
  <c r="B31" i="79"/>
  <c r="P30" i="79"/>
  <c r="T30" i="79" s="1"/>
  <c r="AG30" i="79" s="1"/>
  <c r="O30" i="79"/>
  <c r="N30" i="79"/>
  <c r="M30" i="79"/>
  <c r="L30" i="79"/>
  <c r="K30" i="79"/>
  <c r="J30" i="79"/>
  <c r="I30" i="79"/>
  <c r="H30" i="79"/>
  <c r="G30" i="79"/>
  <c r="F30" i="79"/>
  <c r="E30" i="79"/>
  <c r="D30" i="79"/>
  <c r="C30" i="79"/>
  <c r="B30" i="79"/>
  <c r="P29" i="79"/>
  <c r="T29" i="79" s="1"/>
  <c r="AG29" i="79" s="1"/>
  <c r="O29" i="79"/>
  <c r="N29" i="79"/>
  <c r="M29" i="79"/>
  <c r="L29" i="79"/>
  <c r="K29" i="79"/>
  <c r="J29" i="79"/>
  <c r="I29" i="79"/>
  <c r="H29" i="79"/>
  <c r="G29" i="79"/>
  <c r="F29" i="79"/>
  <c r="E29" i="79"/>
  <c r="D29" i="79"/>
  <c r="C29" i="79"/>
  <c r="B29" i="79"/>
  <c r="P28" i="79"/>
  <c r="T28" i="79" s="1"/>
  <c r="AG28" i="79" s="1"/>
  <c r="O28" i="79"/>
  <c r="N28" i="79"/>
  <c r="M28" i="79"/>
  <c r="L28" i="79"/>
  <c r="K28" i="79"/>
  <c r="J28" i="79"/>
  <c r="I28" i="79"/>
  <c r="H28" i="79"/>
  <c r="G28" i="79"/>
  <c r="F28" i="79"/>
  <c r="E28" i="79"/>
  <c r="D28" i="79"/>
  <c r="C28" i="79"/>
  <c r="B28" i="79"/>
  <c r="P27" i="79"/>
  <c r="T27" i="79" s="1"/>
  <c r="AG27" i="79" s="1"/>
  <c r="O27" i="79"/>
  <c r="N27" i="79"/>
  <c r="M27" i="79"/>
  <c r="L27" i="79"/>
  <c r="K27" i="79"/>
  <c r="J27" i="79"/>
  <c r="I27" i="79"/>
  <c r="H27" i="79"/>
  <c r="G27" i="79"/>
  <c r="F27" i="79"/>
  <c r="E27" i="79"/>
  <c r="D27" i="79"/>
  <c r="C27" i="79"/>
  <c r="B27" i="79"/>
  <c r="P26" i="79"/>
  <c r="T26" i="79" s="1"/>
  <c r="AG26" i="79" s="1"/>
  <c r="O26" i="79"/>
  <c r="N26" i="79"/>
  <c r="M26" i="79"/>
  <c r="L26" i="79"/>
  <c r="K26" i="79"/>
  <c r="J26" i="79"/>
  <c r="I26" i="79"/>
  <c r="H26" i="79"/>
  <c r="G26" i="79"/>
  <c r="F26" i="79"/>
  <c r="E26" i="79"/>
  <c r="D26" i="79"/>
  <c r="C26" i="79"/>
  <c r="B26" i="79"/>
  <c r="P25" i="79"/>
  <c r="T25" i="79" s="1"/>
  <c r="AG25" i="79" s="1"/>
  <c r="O25" i="79"/>
  <c r="N25" i="79"/>
  <c r="M25" i="79"/>
  <c r="L25" i="79"/>
  <c r="K25" i="79"/>
  <c r="J25" i="79"/>
  <c r="I25" i="79"/>
  <c r="H25" i="79"/>
  <c r="G25" i="79"/>
  <c r="F25" i="79"/>
  <c r="E25" i="79"/>
  <c r="D25" i="79"/>
  <c r="C25" i="79"/>
  <c r="B25" i="79"/>
  <c r="P24" i="79"/>
  <c r="T24" i="79" s="1"/>
  <c r="AG24" i="79" s="1"/>
  <c r="O24" i="79"/>
  <c r="N24" i="79"/>
  <c r="M24" i="79"/>
  <c r="L24" i="79"/>
  <c r="K24" i="79"/>
  <c r="J24" i="79"/>
  <c r="I24" i="79"/>
  <c r="H24" i="79"/>
  <c r="G24" i="79"/>
  <c r="F24" i="79"/>
  <c r="E24" i="79"/>
  <c r="D24" i="79"/>
  <c r="C24" i="79"/>
  <c r="B24" i="79"/>
  <c r="P23" i="79"/>
  <c r="T23" i="79" s="1"/>
  <c r="AG23" i="79" s="1"/>
  <c r="O23" i="79"/>
  <c r="N23" i="79"/>
  <c r="M23" i="79"/>
  <c r="L23" i="79"/>
  <c r="K23" i="79"/>
  <c r="J23" i="79"/>
  <c r="I23" i="79"/>
  <c r="H23" i="79"/>
  <c r="G23" i="79"/>
  <c r="F23" i="79"/>
  <c r="E23" i="79"/>
  <c r="D23" i="79"/>
  <c r="C23" i="79"/>
  <c r="B23" i="79"/>
  <c r="P22" i="79"/>
  <c r="T22" i="79" s="1"/>
  <c r="AG22" i="79" s="1"/>
  <c r="O22" i="79"/>
  <c r="N22" i="79"/>
  <c r="M22" i="79"/>
  <c r="L22" i="79"/>
  <c r="K22" i="79"/>
  <c r="J22" i="79"/>
  <c r="I22" i="79"/>
  <c r="H22" i="79"/>
  <c r="G22" i="79"/>
  <c r="F22" i="79"/>
  <c r="E22" i="79"/>
  <c r="D22" i="79"/>
  <c r="C22" i="79"/>
  <c r="B22" i="79"/>
  <c r="P21" i="79"/>
  <c r="T21" i="79" s="1"/>
  <c r="AG21" i="79" s="1"/>
  <c r="O21" i="79"/>
  <c r="N21" i="79"/>
  <c r="M21" i="79"/>
  <c r="L21" i="79"/>
  <c r="K21" i="79"/>
  <c r="J21" i="79"/>
  <c r="I21" i="79"/>
  <c r="H21" i="79"/>
  <c r="G21" i="79"/>
  <c r="F21" i="79"/>
  <c r="E21" i="79"/>
  <c r="D21" i="79"/>
  <c r="C21" i="79"/>
  <c r="B21" i="79"/>
  <c r="P20" i="79"/>
  <c r="T20" i="79" s="1"/>
  <c r="AG20" i="79" s="1"/>
  <c r="O20" i="79"/>
  <c r="N20" i="79"/>
  <c r="M20" i="79"/>
  <c r="L20" i="79"/>
  <c r="K20" i="79"/>
  <c r="J20" i="79"/>
  <c r="I20" i="79"/>
  <c r="H20" i="79"/>
  <c r="G20" i="79"/>
  <c r="F20" i="79"/>
  <c r="E20" i="79"/>
  <c r="D20" i="79"/>
  <c r="C20" i="79"/>
  <c r="B20" i="79"/>
  <c r="P19" i="79"/>
  <c r="T19" i="79" s="1"/>
  <c r="AG19" i="79" s="1"/>
  <c r="O19" i="79"/>
  <c r="N19" i="79"/>
  <c r="M19" i="79"/>
  <c r="L19" i="79"/>
  <c r="K19" i="79"/>
  <c r="J19" i="79"/>
  <c r="I19" i="79"/>
  <c r="H19" i="79"/>
  <c r="G19" i="79"/>
  <c r="F19" i="79"/>
  <c r="E19" i="79"/>
  <c r="D19" i="79"/>
  <c r="C19" i="79"/>
  <c r="B19" i="79"/>
  <c r="P18" i="79"/>
  <c r="T18" i="79" s="1"/>
  <c r="AG18" i="79" s="1"/>
  <c r="O18" i="79"/>
  <c r="N18" i="79"/>
  <c r="M18" i="79"/>
  <c r="L18" i="79"/>
  <c r="K18" i="79"/>
  <c r="J18" i="79"/>
  <c r="I18" i="79"/>
  <c r="H18" i="79"/>
  <c r="G18" i="79"/>
  <c r="F18" i="79"/>
  <c r="E18" i="79"/>
  <c r="D18" i="79"/>
  <c r="C18" i="79"/>
  <c r="B18" i="79"/>
  <c r="P17" i="79"/>
  <c r="T17" i="79" s="1"/>
  <c r="AG17" i="79" s="1"/>
  <c r="O17" i="79"/>
  <c r="N17" i="79"/>
  <c r="M17" i="79"/>
  <c r="L17" i="79"/>
  <c r="K17" i="79"/>
  <c r="J17" i="79"/>
  <c r="I17" i="79"/>
  <c r="H17" i="79"/>
  <c r="G17" i="79"/>
  <c r="F17" i="79"/>
  <c r="E17" i="79"/>
  <c r="D17" i="79"/>
  <c r="C17" i="79"/>
  <c r="B17" i="79"/>
  <c r="P16" i="79"/>
  <c r="T16" i="79" s="1"/>
  <c r="AG16" i="79" s="1"/>
  <c r="O16" i="79"/>
  <c r="N16" i="79"/>
  <c r="M16" i="79"/>
  <c r="L16" i="79"/>
  <c r="K16" i="79"/>
  <c r="J16" i="79"/>
  <c r="I16" i="79"/>
  <c r="H16" i="79"/>
  <c r="G16" i="79"/>
  <c r="F16" i="79"/>
  <c r="E16" i="79"/>
  <c r="D16" i="79"/>
  <c r="C16" i="79"/>
  <c r="B16" i="79"/>
  <c r="P15" i="79"/>
  <c r="O15" i="79"/>
  <c r="N15" i="79"/>
  <c r="M15" i="79"/>
  <c r="L15" i="79"/>
  <c r="K15" i="79"/>
  <c r="J15" i="79"/>
  <c r="I15" i="79"/>
  <c r="H15" i="79"/>
  <c r="G15" i="79"/>
  <c r="F15" i="79"/>
  <c r="E15" i="79"/>
  <c r="D15" i="79"/>
  <c r="C15" i="79"/>
  <c r="B15" i="79"/>
  <c r="N14" i="79"/>
  <c r="M14" i="79"/>
  <c r="L14" i="79"/>
  <c r="K14" i="79"/>
  <c r="J14" i="79"/>
  <c r="I14" i="79"/>
  <c r="H14" i="79"/>
  <c r="G14" i="79"/>
  <c r="F14" i="79"/>
  <c r="E14" i="79"/>
  <c r="D14" i="79"/>
  <c r="C14" i="79"/>
  <c r="B14" i="79"/>
  <c r="O14" i="79"/>
  <c r="P14" i="79"/>
  <c r="T14" i="79" s="1"/>
  <c r="T15" i="79" l="1"/>
  <c r="AG15" i="79" s="1"/>
  <c r="A15" i="79" l="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A112" i="79" s="1"/>
  <c r="A113" i="79" s="1"/>
  <c r="A114" i="79" s="1"/>
  <c r="A115" i="79" s="1"/>
  <c r="A116" i="79" s="1"/>
  <c r="A117" i="79" s="1"/>
  <c r="A118" i="79" s="1"/>
  <c r="A119" i="79" s="1"/>
  <c r="A120" i="79" s="1"/>
  <c r="A121" i="79" s="1"/>
  <c r="A122" i="79" s="1"/>
  <c r="A123" i="79" s="1"/>
  <c r="A124" i="79" s="1"/>
  <c r="A125" i="79" s="1"/>
  <c r="A126" i="79" s="1"/>
  <c r="A127" i="79" s="1"/>
  <c r="A128" i="79" s="1"/>
  <c r="A129" i="79" s="1"/>
  <c r="A130" i="79" s="1"/>
  <c r="A131" i="79" s="1"/>
  <c r="A132" i="79" s="1"/>
  <c r="A133" i="79" s="1"/>
  <c r="A134" i="79" s="1"/>
  <c r="A135" i="79" s="1"/>
  <c r="A136" i="79" s="1"/>
  <c r="A137" i="79" s="1"/>
  <c r="A138" i="79" s="1"/>
  <c r="A139" i="79" s="1"/>
  <c r="A140" i="79" s="1"/>
  <c r="A141" i="79" s="1"/>
  <c r="A142" i="79" s="1"/>
  <c r="A143" i="79" s="1"/>
  <c r="A144" i="79" s="1"/>
  <c r="A145" i="79" s="1"/>
  <c r="A146" i="79" s="1"/>
  <c r="A147" i="79" s="1"/>
  <c r="A148" i="79" s="1"/>
  <c r="A149" i="79" s="1"/>
  <c r="A150" i="79" s="1"/>
  <c r="A151" i="79" s="1"/>
  <c r="A152" i="79" s="1"/>
  <c r="A153" i="79" s="1"/>
  <c r="A154" i="79" s="1"/>
  <c r="A155" i="79" s="1"/>
  <c r="A156" i="79" s="1"/>
  <c r="A157" i="79" s="1"/>
  <c r="A158" i="79" s="1"/>
  <c r="A159" i="79" s="1"/>
  <c r="A160" i="79" s="1"/>
  <c r="A161" i="79" s="1"/>
  <c r="A162" i="79" s="1"/>
  <c r="A163" i="79" s="1"/>
  <c r="A164" i="79" s="1"/>
  <c r="A165" i="79" s="1"/>
  <c r="A166" i="79" s="1"/>
  <c r="A167" i="79" s="1"/>
  <c r="A168" i="79" s="1"/>
  <c r="A169" i="79" s="1"/>
  <c r="A170" i="79" s="1"/>
  <c r="A171" i="79" s="1"/>
  <c r="A172" i="79" s="1"/>
  <c r="A173" i="79" s="1"/>
  <c r="A174" i="79" s="1"/>
  <c r="A175" i="79" s="1"/>
  <c r="A176" i="79" s="1"/>
  <c r="A177" i="79" s="1"/>
  <c r="A178" i="79" s="1"/>
  <c r="A179" i="79" s="1"/>
  <c r="A180" i="79" s="1"/>
  <c r="A181" i="79" s="1"/>
  <c r="A182" i="79" s="1"/>
  <c r="A183" i="79" s="1"/>
  <c r="A184" i="79" s="1"/>
  <c r="A185" i="79" s="1"/>
  <c r="A186" i="79" s="1"/>
  <c r="A187" i="79" s="1"/>
  <c r="A188" i="79" s="1"/>
  <c r="A189" i="79" s="1"/>
  <c r="A190" i="79" s="1"/>
  <c r="A191" i="79" s="1"/>
  <c r="A192" i="79" s="1"/>
  <c r="A193" i="79" s="1"/>
  <c r="A194" i="79" s="1"/>
  <c r="A195" i="79" s="1"/>
  <c r="A196" i="79" s="1"/>
  <c r="A197" i="79" s="1"/>
  <c r="A198" i="79" s="1"/>
  <c r="A199" i="79" s="1"/>
  <c r="A200" i="79" s="1"/>
  <c r="A201" i="79" s="1"/>
  <c r="A202" i="79" s="1"/>
  <c r="A203" i="79" s="1"/>
  <c r="A204" i="79" s="1"/>
  <c r="A205" i="79" s="1"/>
  <c r="A206" i="79" s="1"/>
  <c r="A207" i="79" s="1"/>
  <c r="A208" i="79" s="1"/>
  <c r="A209" i="79" s="1"/>
  <c r="A210" i="79" s="1"/>
  <c r="A211" i="79" s="1"/>
  <c r="A212" i="79" s="1"/>
  <c r="A213" i="79" s="1"/>
  <c r="A214" i="79" s="1"/>
  <c r="A215" i="79" s="1"/>
  <c r="A216" i="79" s="1"/>
  <c r="A217" i="79" s="1"/>
  <c r="A218" i="79" s="1"/>
  <c r="A219" i="79" s="1"/>
  <c r="A220" i="79" s="1"/>
  <c r="A221" i="79" s="1"/>
  <c r="A222" i="79" s="1"/>
  <c r="A223" i="79" s="1"/>
  <c r="A224" i="79" s="1"/>
  <c r="A225" i="79" s="1"/>
  <c r="A226" i="79" s="1"/>
  <c r="A227" i="79" s="1"/>
  <c r="A228" i="79" s="1"/>
  <c r="A229" i="79" s="1"/>
  <c r="A230" i="79" s="1"/>
  <c r="A231" i="79" s="1"/>
  <c r="A232" i="79" s="1"/>
  <c r="A233" i="79" s="1"/>
  <c r="A234" i="79" s="1"/>
  <c r="A235" i="79" s="1"/>
  <c r="A236" i="79" s="1"/>
  <c r="A237" i="79" s="1"/>
  <c r="A238" i="79" s="1"/>
  <c r="A239" i="79" s="1"/>
  <c r="A240" i="79" s="1"/>
  <c r="A241" i="79" s="1"/>
  <c r="A242" i="79" s="1"/>
  <c r="A243" i="79" s="1"/>
  <c r="A244" i="79" s="1"/>
  <c r="A245" i="79" s="1"/>
  <c r="A246" i="79" s="1"/>
  <c r="A247" i="79" s="1"/>
  <c r="A248" i="79" s="1"/>
  <c r="A249" i="79" s="1"/>
  <c r="A250" i="79" s="1"/>
  <c r="A251" i="79" s="1"/>
  <c r="A252" i="79" s="1"/>
  <c r="A253" i="79" s="1"/>
  <c r="A254" i="79" s="1"/>
  <c r="A255" i="79" s="1"/>
  <c r="A256" i="79" s="1"/>
  <c r="A257" i="79" s="1"/>
  <c r="A258" i="79" s="1"/>
  <c r="A259" i="79" s="1"/>
  <c r="A260" i="79" s="1"/>
  <c r="A261" i="79" s="1"/>
  <c r="A262" i="79" s="1"/>
  <c r="A263" i="79" s="1"/>
  <c r="A264" i="79" s="1"/>
  <c r="A265" i="79" s="1"/>
  <c r="A266" i="79" s="1"/>
  <c r="A267" i="79" s="1"/>
  <c r="A268" i="79" s="1"/>
  <c r="A269" i="79" s="1"/>
  <c r="A270" i="79" s="1"/>
  <c r="A271" i="79" s="1"/>
  <c r="A272" i="79" s="1"/>
  <c r="A273" i="79" s="1"/>
  <c r="A274" i="79" s="1"/>
  <c r="A275" i="79" s="1"/>
  <c r="A276" i="79" s="1"/>
  <c r="A277" i="79" s="1"/>
  <c r="A278" i="79" s="1"/>
  <c r="A279" i="79" s="1"/>
  <c r="A280" i="79" s="1"/>
  <c r="A281" i="79" s="1"/>
  <c r="A282" i="79" s="1"/>
  <c r="A283" i="79" s="1"/>
  <c r="A284" i="79" s="1"/>
  <c r="A285" i="79" s="1"/>
  <c r="A286" i="79" s="1"/>
  <c r="A287" i="79" s="1"/>
  <c r="A288" i="79" s="1"/>
  <c r="A289" i="79" s="1"/>
  <c r="A290" i="79" s="1"/>
  <c r="A291" i="79" s="1"/>
  <c r="A292" i="79" s="1"/>
  <c r="A293" i="79" s="1"/>
  <c r="A294" i="79" s="1"/>
  <c r="A295" i="79" s="1"/>
  <c r="A296" i="79" s="1"/>
  <c r="A297" i="79" s="1"/>
  <c r="A298" i="79" s="1"/>
  <c r="A299" i="79" s="1"/>
  <c r="A300" i="79" s="1"/>
  <c r="A301" i="79" s="1"/>
  <c r="A302" i="79" s="1"/>
  <c r="A303" i="79" s="1"/>
  <c r="A304" i="79" s="1"/>
  <c r="A305" i="79" s="1"/>
  <c r="A306" i="79" s="1"/>
  <c r="A307" i="79" s="1"/>
  <c r="A308" i="79" s="1"/>
  <c r="A309" i="79" s="1"/>
  <c r="A310" i="79" s="1"/>
  <c r="A311" i="79" s="1"/>
  <c r="A312" i="79" s="1"/>
  <c r="A313" i="79" s="1"/>
  <c r="A314" i="79" s="1"/>
  <c r="A315" i="79" s="1"/>
  <c r="A316" i="79" s="1"/>
  <c r="A317" i="79" s="1"/>
  <c r="A318" i="79" s="1"/>
  <c r="A319" i="79" s="1"/>
  <c r="A320" i="79" s="1"/>
  <c r="A321" i="79" s="1"/>
  <c r="A322" i="79" s="1"/>
  <c r="A323" i="79" s="1"/>
  <c r="A324" i="79" s="1"/>
  <c r="A325" i="79" s="1"/>
  <c r="A326" i="79" s="1"/>
  <c r="A327" i="79" s="1"/>
  <c r="A328" i="79" s="1"/>
  <c r="A329" i="79" s="1"/>
  <c r="A330" i="79" s="1"/>
  <c r="A331" i="79" s="1"/>
  <c r="A332" i="79" s="1"/>
  <c r="A333" i="79" s="1"/>
  <c r="A334" i="79" s="1"/>
  <c r="A335" i="79" s="1"/>
  <c r="A336" i="79" s="1"/>
  <c r="A337" i="79" s="1"/>
  <c r="A338" i="79" s="1"/>
  <c r="A339" i="79" s="1"/>
  <c r="A340" i="79" s="1"/>
  <c r="A341" i="79" s="1"/>
  <c r="A342" i="79" s="1"/>
  <c r="A343" i="79" s="1"/>
  <c r="A344" i="79" s="1"/>
  <c r="A345" i="79" s="1"/>
  <c r="A346" i="79" s="1"/>
  <c r="A347" i="79" s="1"/>
  <c r="A348" i="79" s="1"/>
  <c r="A349" i="79" s="1"/>
  <c r="A350" i="79" s="1"/>
  <c r="A351" i="79" s="1"/>
  <c r="A352" i="79" s="1"/>
  <c r="A353" i="79" s="1"/>
  <c r="A354" i="79" s="1"/>
  <c r="A355" i="79" s="1"/>
  <c r="A356" i="79" s="1"/>
  <c r="A357" i="79" s="1"/>
  <c r="A358" i="79" s="1"/>
  <c r="A359" i="79" s="1"/>
  <c r="A360" i="79" s="1"/>
  <c r="A361" i="79" s="1"/>
  <c r="A362" i="79" s="1"/>
  <c r="A363" i="79" s="1"/>
  <c r="A364" i="79" s="1"/>
  <c r="A365" i="79" s="1"/>
  <c r="A366" i="79" s="1"/>
  <c r="A367" i="79" s="1"/>
  <c r="A368" i="79" s="1"/>
  <c r="A369" i="79" s="1"/>
  <c r="A370" i="79" s="1"/>
  <c r="A371" i="79" s="1"/>
  <c r="A372" i="79" s="1"/>
  <c r="A373" i="79" s="1"/>
  <c r="A374" i="79" s="1"/>
  <c r="A375" i="79" s="1"/>
  <c r="A376" i="79" s="1"/>
  <c r="A377" i="79" s="1"/>
  <c r="A378" i="79" s="1"/>
  <c r="A379" i="79" s="1"/>
  <c r="A380" i="79" s="1"/>
  <c r="A381" i="79" s="1"/>
  <c r="A382" i="79" s="1"/>
  <c r="A383" i="79" s="1"/>
  <c r="A384" i="79" s="1"/>
  <c r="A385" i="79" s="1"/>
  <c r="A386" i="79" s="1"/>
  <c r="A387" i="79" s="1"/>
  <c r="A388" i="79" s="1"/>
  <c r="A389" i="79" s="1"/>
  <c r="A390" i="79" s="1"/>
  <c r="A391" i="79" s="1"/>
  <c r="A392" i="79" s="1"/>
  <c r="A393" i="79" s="1"/>
  <c r="A394" i="79" s="1"/>
  <c r="A395" i="79" s="1"/>
  <c r="A396" i="79" s="1"/>
  <c r="A397" i="79" s="1"/>
  <c r="A398" i="79" s="1"/>
  <c r="A399" i="79" s="1"/>
  <c r="A400" i="79" s="1"/>
  <c r="A401" i="79" s="1"/>
  <c r="A402" i="79" s="1"/>
  <c r="A403" i="79" s="1"/>
  <c r="A404" i="79" s="1"/>
  <c r="A405" i="79" s="1"/>
  <c r="A406" i="79" s="1"/>
  <c r="A407" i="79" s="1"/>
  <c r="A408" i="79" s="1"/>
  <c r="A409" i="79" s="1"/>
  <c r="A410" i="79" s="1"/>
  <c r="A411" i="79" s="1"/>
  <c r="A412" i="79" s="1"/>
  <c r="A413" i="79" s="1"/>
  <c r="A414" i="79" s="1"/>
  <c r="A415" i="79" s="1"/>
  <c r="A416" i="79" s="1"/>
  <c r="A417" i="79" s="1"/>
  <c r="A418" i="79" s="1"/>
  <c r="A419" i="79" s="1"/>
  <c r="A420" i="79" s="1"/>
  <c r="A421" i="79" s="1"/>
  <c r="A422" i="79" s="1"/>
  <c r="A423" i="79" s="1"/>
  <c r="A424" i="79" s="1"/>
  <c r="A425" i="79" s="1"/>
  <c r="A426" i="79" s="1"/>
  <c r="A427" i="79" s="1"/>
  <c r="A428" i="79" s="1"/>
  <c r="A429" i="79" s="1"/>
  <c r="A430" i="79" s="1"/>
  <c r="A431" i="79" s="1"/>
  <c r="A432" i="79" s="1"/>
  <c r="A433" i="79" s="1"/>
  <c r="A434" i="79" s="1"/>
  <c r="A435" i="79" s="1"/>
  <c r="A436" i="79" s="1"/>
  <c r="A437" i="79" s="1"/>
  <c r="A438" i="79" s="1"/>
  <c r="A439" i="79" s="1"/>
  <c r="A440" i="79" s="1"/>
  <c r="A441" i="79" s="1"/>
  <c r="A442" i="79" s="1"/>
  <c r="A443" i="79" s="1"/>
  <c r="A444" i="79" s="1"/>
  <c r="A445" i="79" s="1"/>
  <c r="A446" i="79" s="1"/>
  <c r="A447" i="79" s="1"/>
  <c r="A448" i="79" s="1"/>
  <c r="A449" i="79" s="1"/>
  <c r="A450" i="79" s="1"/>
  <c r="A451" i="79" s="1"/>
  <c r="A452" i="79" s="1"/>
  <c r="A453" i="79" s="1"/>
  <c r="A454" i="79" s="1"/>
  <c r="A455" i="79" s="1"/>
  <c r="A456" i="79" s="1"/>
  <c r="A457" i="79" s="1"/>
  <c r="A458" i="79" s="1"/>
  <c r="A459" i="79" s="1"/>
  <c r="A460" i="79" s="1"/>
  <c r="A461" i="79" s="1"/>
  <c r="A462" i="79" s="1"/>
  <c r="A463" i="79" s="1"/>
  <c r="A464" i="79" s="1"/>
  <c r="A465" i="79" s="1"/>
  <c r="A466" i="79" s="1"/>
  <c r="A467" i="79" s="1"/>
  <c r="A468" i="79" s="1"/>
  <c r="A469" i="79" s="1"/>
  <c r="A470" i="79" s="1"/>
  <c r="A471" i="79" s="1"/>
  <c r="A472" i="79" s="1"/>
  <c r="A473" i="79" s="1"/>
  <c r="A474" i="79" s="1"/>
  <c r="A475" i="79" s="1"/>
  <c r="A476" i="79" s="1"/>
  <c r="A477" i="79" s="1"/>
  <c r="A478" i="79" s="1"/>
  <c r="A479" i="79" s="1"/>
  <c r="A480" i="79" s="1"/>
  <c r="A481" i="79" s="1"/>
  <c r="A482" i="79" s="1"/>
  <c r="A483" i="79" s="1"/>
  <c r="A484" i="79" s="1"/>
  <c r="A485" i="79" s="1"/>
  <c r="A486" i="79" s="1"/>
  <c r="A487" i="79" s="1"/>
  <c r="A488" i="79" s="1"/>
  <c r="A489" i="79" s="1"/>
  <c r="A490" i="79" s="1"/>
  <c r="A491" i="79" s="1"/>
  <c r="A492" i="79" s="1"/>
  <c r="A493" i="79" s="1"/>
  <c r="A494" i="79" s="1"/>
  <c r="A495" i="79" s="1"/>
  <c r="A496" i="79" s="1"/>
  <c r="A497" i="79" s="1"/>
  <c r="A498" i="79" s="1"/>
  <c r="A499" i="79" s="1"/>
  <c r="A500" i="79" s="1"/>
  <c r="A501" i="79" s="1"/>
  <c r="A502" i="79" s="1"/>
  <c r="A503" i="79" s="1"/>
  <c r="A504" i="79" s="1"/>
  <c r="A505" i="79" s="1"/>
  <c r="A506" i="79" s="1"/>
  <c r="A507" i="79" s="1"/>
  <c r="A508" i="79" s="1"/>
  <c r="A509" i="79" s="1"/>
  <c r="A510" i="79" s="1"/>
  <c r="A511" i="79" s="1"/>
  <c r="A512" i="79" s="1"/>
  <c r="A513" i="79" s="1"/>
  <c r="A514" i="79" s="1"/>
  <c r="A515" i="79" s="1"/>
  <c r="A516" i="79" s="1"/>
  <c r="A517" i="79" s="1"/>
  <c r="A518" i="79" s="1"/>
  <c r="A519" i="79" s="1"/>
  <c r="A520" i="79" s="1"/>
  <c r="A521" i="79" s="1"/>
  <c r="A522" i="79" s="1"/>
  <c r="A523" i="79" s="1"/>
  <c r="A524" i="79" s="1"/>
  <c r="A525" i="79" s="1"/>
  <c r="A526" i="79" s="1"/>
  <c r="A527" i="79" s="1"/>
  <c r="A528" i="79" s="1"/>
  <c r="A529" i="79" s="1"/>
  <c r="A530" i="79" s="1"/>
  <c r="A531" i="79" s="1"/>
  <c r="A532" i="79" s="1"/>
  <c r="A533" i="79" s="1"/>
  <c r="A534" i="79" s="1"/>
  <c r="A535" i="79" s="1"/>
  <c r="A536" i="79" s="1"/>
  <c r="A537" i="79" s="1"/>
  <c r="A538" i="79" s="1"/>
  <c r="A539" i="79" s="1"/>
  <c r="A540" i="79" s="1"/>
  <c r="A541" i="79" s="1"/>
  <c r="A542" i="79" s="1"/>
  <c r="A543" i="79" s="1"/>
  <c r="A544" i="79" s="1"/>
  <c r="A545" i="79" s="1"/>
  <c r="A546" i="79" s="1"/>
  <c r="A547" i="79" s="1"/>
  <c r="A548" i="79" s="1"/>
  <c r="A549" i="79" s="1"/>
  <c r="A550" i="79" s="1"/>
  <c r="A551" i="79" s="1"/>
  <c r="A552" i="79" s="1"/>
  <c r="A553" i="79" s="1"/>
  <c r="A554" i="79" s="1"/>
  <c r="A555" i="79" s="1"/>
  <c r="A556" i="79" s="1"/>
  <c r="A557" i="79" s="1"/>
  <c r="A558" i="79" s="1"/>
  <c r="A559" i="79" s="1"/>
  <c r="A560" i="79" s="1"/>
  <c r="A561" i="79" s="1"/>
  <c r="A562" i="79" s="1"/>
  <c r="A563" i="79" s="1"/>
  <c r="A564" i="79" s="1"/>
  <c r="A565" i="79" s="1"/>
  <c r="A566" i="79" s="1"/>
  <c r="A567" i="79" s="1"/>
  <c r="A568" i="79" s="1"/>
  <c r="A569" i="79" s="1"/>
  <c r="A570" i="79" s="1"/>
  <c r="A571" i="79" s="1"/>
  <c r="A572" i="79" s="1"/>
  <c r="A573" i="79" s="1"/>
  <c r="A574" i="79" s="1"/>
  <c r="A575" i="79" s="1"/>
  <c r="A576" i="79" s="1"/>
  <c r="A577" i="79" s="1"/>
  <c r="A578" i="79" s="1"/>
  <c r="A579" i="79" s="1"/>
  <c r="A580" i="79" s="1"/>
  <c r="A581" i="79" s="1"/>
  <c r="A582" i="79" s="1"/>
  <c r="A583" i="79" s="1"/>
  <c r="A584" i="79" s="1"/>
  <c r="A585" i="79" s="1"/>
  <c r="A586" i="79" s="1"/>
  <c r="A587" i="79" s="1"/>
  <c r="A588" i="79" s="1"/>
  <c r="A589" i="79" s="1"/>
  <c r="A590" i="79" s="1"/>
  <c r="A591" i="79" s="1"/>
  <c r="A592" i="79" s="1"/>
  <c r="A593" i="79" s="1"/>
  <c r="A594" i="79" s="1"/>
  <c r="A595" i="79" s="1"/>
  <c r="A596" i="79" s="1"/>
  <c r="A597" i="79" s="1"/>
  <c r="A598" i="79" s="1"/>
  <c r="A599" i="79" s="1"/>
  <c r="A600" i="79" s="1"/>
  <c r="A601" i="79" s="1"/>
  <c r="A602" i="79" s="1"/>
  <c r="A603" i="79" s="1"/>
  <c r="A604" i="79" s="1"/>
  <c r="A605" i="79" s="1"/>
  <c r="A606" i="79" s="1"/>
  <c r="A607" i="79" s="1"/>
  <c r="A608" i="79" s="1"/>
  <c r="A609" i="79" s="1"/>
  <c r="A610" i="79" s="1"/>
  <c r="A611" i="79" s="1"/>
  <c r="A612" i="79" s="1"/>
  <c r="A613" i="79" s="1"/>
  <c r="A614" i="79" s="1"/>
  <c r="A615" i="79" s="1"/>
  <c r="A616" i="79" s="1"/>
  <c r="A617" i="79" s="1"/>
  <c r="A618" i="79" s="1"/>
  <c r="A619" i="79" s="1"/>
  <c r="A620" i="79" s="1"/>
  <c r="A621" i="79" s="1"/>
  <c r="A622" i="79" s="1"/>
  <c r="A623" i="79" s="1"/>
  <c r="A624" i="79" s="1"/>
  <c r="A625" i="79" s="1"/>
  <c r="A626" i="79" s="1"/>
  <c r="A627" i="79" s="1"/>
  <c r="A628" i="79" s="1"/>
  <c r="A629" i="79" s="1"/>
  <c r="A630" i="79" s="1"/>
  <c r="A631" i="79" s="1"/>
  <c r="A632" i="79" s="1"/>
  <c r="A633" i="79" s="1"/>
  <c r="A634" i="79" s="1"/>
  <c r="A635" i="79" s="1"/>
  <c r="A636" i="79" s="1"/>
  <c r="A637" i="79" s="1"/>
  <c r="A638" i="79" s="1"/>
  <c r="A639" i="79" s="1"/>
  <c r="A640" i="79" s="1"/>
  <c r="A641" i="79" s="1"/>
  <c r="A642" i="79" s="1"/>
  <c r="A643" i="79" s="1"/>
  <c r="A644" i="79" s="1"/>
  <c r="A645" i="79" s="1"/>
  <c r="A646" i="79" s="1"/>
  <c r="A647" i="79" s="1"/>
  <c r="A648" i="79" s="1"/>
  <c r="A649" i="79" s="1"/>
  <c r="A650" i="79" s="1"/>
  <c r="A651" i="79" s="1"/>
  <c r="A652" i="79" s="1"/>
  <c r="A653" i="79" s="1"/>
  <c r="A654" i="79" s="1"/>
  <c r="A655" i="79" s="1"/>
  <c r="A656" i="79" s="1"/>
  <c r="A657" i="79" s="1"/>
  <c r="A658" i="79" s="1"/>
  <c r="A659" i="79" s="1"/>
  <c r="A660" i="79" s="1"/>
  <c r="A661" i="79" s="1"/>
  <c r="A662" i="79" s="1"/>
  <c r="A663" i="79" s="1"/>
  <c r="A664" i="79" s="1"/>
  <c r="A665" i="79" s="1"/>
  <c r="A666" i="79" s="1"/>
  <c r="A667" i="79" s="1"/>
  <c r="A668" i="79" s="1"/>
  <c r="A669" i="79" s="1"/>
  <c r="A670" i="79" s="1"/>
  <c r="A671" i="79" s="1"/>
  <c r="A672" i="79" s="1"/>
  <c r="A673" i="79" s="1"/>
  <c r="A674" i="79" s="1"/>
  <c r="A675" i="79" s="1"/>
  <c r="A676" i="79" s="1"/>
  <c r="A677" i="79" s="1"/>
  <c r="A678" i="79" s="1"/>
  <c r="A679" i="79" s="1"/>
  <c r="A680" i="79" s="1"/>
  <c r="A681" i="79" s="1"/>
  <c r="A682" i="79" s="1"/>
  <c r="A683" i="79" s="1"/>
  <c r="A684" i="79" s="1"/>
  <c r="A685" i="79" s="1"/>
  <c r="A686" i="79" s="1"/>
  <c r="A687" i="79" s="1"/>
  <c r="A688" i="79" s="1"/>
  <c r="A689" i="79" s="1"/>
  <c r="A690" i="79" s="1"/>
  <c r="A691" i="79" s="1"/>
  <c r="A692" i="79" s="1"/>
  <c r="A693" i="79" s="1"/>
  <c r="A694" i="79" s="1"/>
  <c r="A695" i="79" s="1"/>
  <c r="A696" i="79" s="1"/>
  <c r="A697" i="79" s="1"/>
  <c r="A698" i="79" s="1"/>
  <c r="A699" i="79" s="1"/>
  <c r="A700" i="79" s="1"/>
  <c r="A701" i="79" s="1"/>
  <c r="A702" i="79" s="1"/>
  <c r="A703" i="79" s="1"/>
  <c r="A704" i="79" s="1"/>
  <c r="A705" i="79" s="1"/>
  <c r="A706" i="79" s="1"/>
  <c r="A707" i="79" s="1"/>
  <c r="A708" i="79" s="1"/>
  <c r="A709" i="79" s="1"/>
  <c r="A710" i="79" s="1"/>
  <c r="A711" i="79" s="1"/>
  <c r="A712" i="79" s="1"/>
  <c r="A713" i="79" s="1"/>
  <c r="A714" i="79" s="1"/>
  <c r="A715" i="79" s="1"/>
  <c r="A716" i="79" s="1"/>
  <c r="A717" i="79" s="1"/>
  <c r="A718" i="79" s="1"/>
  <c r="A719" i="79" s="1"/>
  <c r="A720" i="79" s="1"/>
  <c r="A721" i="79" s="1"/>
  <c r="A722" i="79" s="1"/>
  <c r="A723" i="79" s="1"/>
  <c r="A724" i="79" s="1"/>
  <c r="A725" i="79" s="1"/>
  <c r="A726" i="79" s="1"/>
  <c r="A727" i="79" s="1"/>
  <c r="A728" i="79" s="1"/>
  <c r="A729" i="79" s="1"/>
  <c r="A730" i="79" s="1"/>
  <c r="A731" i="79" s="1"/>
  <c r="A732" i="79" s="1"/>
  <c r="A733" i="79" s="1"/>
  <c r="A734" i="79" s="1"/>
  <c r="A735" i="79" s="1"/>
  <c r="A736" i="79" s="1"/>
  <c r="A737" i="79" s="1"/>
  <c r="A738" i="79" s="1"/>
  <c r="A739" i="79" s="1"/>
  <c r="A740" i="79" s="1"/>
  <c r="A741" i="79" s="1"/>
  <c r="A742" i="79" s="1"/>
  <c r="A743" i="79" s="1"/>
  <c r="A744" i="79" s="1"/>
  <c r="A745" i="79" s="1"/>
  <c r="A746" i="79" s="1"/>
  <c r="A747" i="79" s="1"/>
  <c r="A748" i="79" s="1"/>
  <c r="A749" i="79" s="1"/>
  <c r="A750" i="79" s="1"/>
  <c r="A751" i="79" s="1"/>
  <c r="A752" i="79" s="1"/>
  <c r="A753" i="79" s="1"/>
  <c r="A754" i="79" s="1"/>
  <c r="A755" i="79" s="1"/>
  <c r="A756" i="79" s="1"/>
  <c r="A757" i="79" s="1"/>
  <c r="A758" i="79" s="1"/>
  <c r="A759" i="79" s="1"/>
  <c r="A760" i="79" s="1"/>
  <c r="A761" i="79" s="1"/>
  <c r="A762" i="79" s="1"/>
  <c r="A763" i="79" s="1"/>
  <c r="A764" i="79" s="1"/>
  <c r="A765" i="79" s="1"/>
  <c r="A766" i="79" s="1"/>
  <c r="A767" i="79" s="1"/>
  <c r="A768" i="79" s="1"/>
  <c r="A769" i="79" s="1"/>
  <c r="A770" i="79" s="1"/>
  <c r="A771" i="79" s="1"/>
  <c r="A772" i="79" s="1"/>
  <c r="A773" i="79" s="1"/>
  <c r="A774" i="79" s="1"/>
  <c r="A775" i="79" s="1"/>
  <c r="A776" i="79" s="1"/>
  <c r="A777" i="79" s="1"/>
  <c r="A778" i="79" s="1"/>
  <c r="A779" i="79" s="1"/>
  <c r="A780" i="79" s="1"/>
  <c r="A781" i="79" s="1"/>
  <c r="A782" i="79" s="1"/>
  <c r="A783" i="79" s="1"/>
  <c r="A784" i="79" s="1"/>
  <c r="A785" i="79" s="1"/>
  <c r="A786" i="79" s="1"/>
  <c r="A787" i="79" s="1"/>
  <c r="A788" i="79" s="1"/>
  <c r="A789" i="79" s="1"/>
  <c r="A790" i="79" s="1"/>
  <c r="A791" i="79" s="1"/>
  <c r="A792" i="79" s="1"/>
  <c r="A793" i="79" s="1"/>
  <c r="A794" i="79" s="1"/>
  <c r="A795" i="79" s="1"/>
  <c r="A796" i="79" s="1"/>
  <c r="A797" i="79" s="1"/>
  <c r="A798" i="79" s="1"/>
  <c r="A799" i="79" s="1"/>
  <c r="A800" i="79" s="1"/>
  <c r="A801" i="79" s="1"/>
  <c r="A802" i="79" s="1"/>
  <c r="A803" i="79" s="1"/>
  <c r="A804" i="79" s="1"/>
  <c r="A805" i="79" s="1"/>
  <c r="A806" i="79" s="1"/>
  <c r="A807" i="79" s="1"/>
  <c r="A808" i="79" s="1"/>
  <c r="A809" i="79" s="1"/>
  <c r="A810" i="79" s="1"/>
  <c r="A811" i="79" s="1"/>
  <c r="A812" i="79" s="1"/>
  <c r="A813" i="79" s="1"/>
  <c r="A814" i="79" s="1"/>
  <c r="A815" i="79" s="1"/>
  <c r="A816" i="79" s="1"/>
  <c r="A817" i="79" s="1"/>
  <c r="A818" i="79" s="1"/>
  <c r="A819" i="79" s="1"/>
  <c r="A820" i="79" s="1"/>
  <c r="A821" i="79" s="1"/>
  <c r="A822" i="79" s="1"/>
  <c r="A823" i="79" s="1"/>
  <c r="A824" i="79" s="1"/>
  <c r="A825" i="79" s="1"/>
  <c r="A826" i="79" s="1"/>
  <c r="A827" i="79" s="1"/>
  <c r="A828" i="79" s="1"/>
  <c r="A829" i="79" s="1"/>
  <c r="A830" i="79" s="1"/>
  <c r="A831" i="79" s="1"/>
  <c r="A832" i="79" s="1"/>
  <c r="A833" i="79" s="1"/>
  <c r="A834" i="79" s="1"/>
  <c r="A835" i="79" s="1"/>
  <c r="A836" i="79" s="1"/>
  <c r="A837" i="79" s="1"/>
  <c r="A838" i="79" s="1"/>
  <c r="A839" i="79" s="1"/>
  <c r="A840" i="79" s="1"/>
  <c r="A841" i="79" s="1"/>
  <c r="A842" i="79" s="1"/>
  <c r="A843" i="79" s="1"/>
  <c r="A844" i="79" s="1"/>
  <c r="A845" i="79" s="1"/>
  <c r="A846" i="79" s="1"/>
  <c r="A847" i="79" s="1"/>
  <c r="A848" i="79" s="1"/>
  <c r="A849" i="79" s="1"/>
  <c r="A850" i="79" s="1"/>
  <c r="A851" i="79" s="1"/>
  <c r="A852" i="79" s="1"/>
  <c r="A853" i="79" s="1"/>
  <c r="A854" i="79" s="1"/>
  <c r="A855" i="79" s="1"/>
  <c r="A856" i="79" s="1"/>
  <c r="A857" i="79" s="1"/>
  <c r="A858" i="79" s="1"/>
  <c r="A859" i="79" s="1"/>
  <c r="A860" i="79" s="1"/>
  <c r="A861" i="79" s="1"/>
  <c r="A862" i="79" s="1"/>
  <c r="A863" i="79" s="1"/>
  <c r="A864" i="79" s="1"/>
  <c r="A865" i="79" s="1"/>
  <c r="A866" i="79" s="1"/>
  <c r="A867" i="79" s="1"/>
  <c r="A868" i="79" s="1"/>
  <c r="A869" i="79" s="1"/>
  <c r="A870" i="79" s="1"/>
  <c r="A871" i="79" s="1"/>
  <c r="A872" i="79" s="1"/>
  <c r="A873" i="79" s="1"/>
  <c r="A874" i="79" s="1"/>
  <c r="A875" i="79" s="1"/>
  <c r="A876" i="79" s="1"/>
  <c r="A877" i="79" s="1"/>
  <c r="A878" i="79" s="1"/>
  <c r="A879" i="79" s="1"/>
  <c r="A880" i="79" s="1"/>
  <c r="A881" i="79" s="1"/>
  <c r="A882" i="79" s="1"/>
  <c r="A883" i="79" s="1"/>
  <c r="A884" i="79" s="1"/>
  <c r="A885" i="79" s="1"/>
  <c r="A886" i="79" s="1"/>
  <c r="A887" i="79" s="1"/>
  <c r="A888" i="79" s="1"/>
  <c r="A889" i="79" s="1"/>
  <c r="A890" i="79" s="1"/>
  <c r="A891" i="79" s="1"/>
  <c r="A892" i="79" s="1"/>
  <c r="A893" i="79" s="1"/>
  <c r="A894" i="79" s="1"/>
  <c r="A895" i="79" s="1"/>
  <c r="A896" i="79" s="1"/>
  <c r="A897" i="79" s="1"/>
  <c r="A898" i="79" s="1"/>
  <c r="A899" i="79" s="1"/>
  <c r="A900" i="79" s="1"/>
  <c r="A901" i="79" s="1"/>
  <c r="A902" i="79" s="1"/>
  <c r="A903" i="79" s="1"/>
  <c r="A904" i="79" s="1"/>
  <c r="A905" i="79" s="1"/>
  <c r="A906" i="79" s="1"/>
  <c r="A907" i="79" s="1"/>
  <c r="A908" i="79" s="1"/>
  <c r="A909" i="79" s="1"/>
  <c r="A910" i="79" s="1"/>
  <c r="A911" i="79" s="1"/>
  <c r="A912" i="79" s="1"/>
  <c r="A913" i="79" s="1"/>
  <c r="A914" i="79" s="1"/>
  <c r="A915" i="79" s="1"/>
  <c r="A916" i="79" s="1"/>
  <c r="A917" i="79" s="1"/>
  <c r="A918" i="79" s="1"/>
  <c r="A919" i="79" s="1"/>
  <c r="A920" i="79" s="1"/>
  <c r="A921" i="79" s="1"/>
  <c r="A922" i="79" s="1"/>
  <c r="A923" i="79" s="1"/>
  <c r="A924" i="79" s="1"/>
  <c r="A925" i="79" s="1"/>
  <c r="A926" i="79" s="1"/>
  <c r="A927" i="79" s="1"/>
  <c r="A928" i="79" s="1"/>
  <c r="A929" i="79" s="1"/>
  <c r="A930" i="79" s="1"/>
  <c r="A931" i="79" s="1"/>
  <c r="A932" i="79" s="1"/>
  <c r="A933" i="79" s="1"/>
  <c r="A934" i="79" s="1"/>
  <c r="A935" i="79" s="1"/>
  <c r="A936" i="79" s="1"/>
  <c r="A937" i="79" s="1"/>
  <c r="A938" i="79" s="1"/>
  <c r="A939" i="79" s="1"/>
  <c r="A940" i="79" s="1"/>
  <c r="A941" i="79" s="1"/>
  <c r="A942" i="79" s="1"/>
  <c r="A943" i="79" s="1"/>
  <c r="A944" i="79" s="1"/>
  <c r="A945" i="79" s="1"/>
  <c r="A946" i="79" s="1"/>
  <c r="A947" i="79" s="1"/>
  <c r="A948" i="79" s="1"/>
  <c r="A949" i="79" s="1"/>
  <c r="A950" i="79" s="1"/>
  <c r="A951" i="79" s="1"/>
  <c r="A952" i="79" s="1"/>
  <c r="A953" i="79" s="1"/>
  <c r="A954" i="79" s="1"/>
  <c r="A955" i="79" s="1"/>
  <c r="A956" i="79" s="1"/>
  <c r="A957" i="79" s="1"/>
  <c r="A958" i="79" s="1"/>
  <c r="A959" i="79" s="1"/>
  <c r="A960" i="79" s="1"/>
  <c r="A961" i="79" s="1"/>
  <c r="A962" i="79" s="1"/>
  <c r="A963" i="79" s="1"/>
  <c r="A964" i="79" s="1"/>
  <c r="A965" i="79" s="1"/>
  <c r="A966" i="79" s="1"/>
  <c r="A967" i="79" s="1"/>
  <c r="A968" i="79" s="1"/>
  <c r="A969" i="79" s="1"/>
  <c r="A970" i="79" s="1"/>
  <c r="A971" i="79" s="1"/>
  <c r="A972" i="79" s="1"/>
  <c r="A973" i="79" s="1"/>
  <c r="A974" i="79" s="1"/>
  <c r="A975" i="79" s="1"/>
  <c r="A976" i="79" s="1"/>
  <c r="A977" i="79" s="1"/>
  <c r="A978" i="79" s="1"/>
  <c r="A979" i="79" s="1"/>
  <c r="A980" i="79" s="1"/>
  <c r="A981" i="79" s="1"/>
  <c r="A982" i="79" s="1"/>
  <c r="A983" i="79" s="1"/>
  <c r="A984" i="79" s="1"/>
  <c r="A985" i="79" s="1"/>
  <c r="A986" i="79" s="1"/>
  <c r="A987" i="79" s="1"/>
  <c r="A988" i="79" s="1"/>
  <c r="A989" i="79" s="1"/>
  <c r="A990" i="79" s="1"/>
  <c r="A991" i="79" s="1"/>
  <c r="A992" i="79" s="1"/>
  <c r="A993" i="79" s="1"/>
  <c r="A994" i="79" s="1"/>
  <c r="A995" i="79" s="1"/>
  <c r="A996" i="79" s="1"/>
  <c r="A997" i="79" s="1"/>
  <c r="A998" i="79" s="1"/>
  <c r="A999" i="79" s="1"/>
  <c r="A1000" i="79" s="1"/>
  <c r="A1001" i="79" s="1"/>
  <c r="A1002" i="79" s="1"/>
  <c r="A1003" i="79" s="1"/>
  <c r="A1004" i="79" s="1"/>
  <c r="A1005" i="79" s="1"/>
  <c r="A1006" i="79" s="1"/>
  <c r="A1007" i="79" s="1"/>
  <c r="A1008" i="79" s="1"/>
  <c r="A1009" i="79" s="1"/>
  <c r="A1010" i="79" s="1"/>
  <c r="A1011" i="79" s="1"/>
  <c r="A1012" i="79" s="1"/>
  <c r="A1013" i="79" s="1"/>
  <c r="A1014" i="79" s="1"/>
  <c r="A1015" i="79" s="1"/>
  <c r="A1016" i="79" s="1"/>
  <c r="A1017" i="79" s="1"/>
  <c r="A1018" i="79" s="1"/>
  <c r="A1019" i="79" s="1"/>
  <c r="A1020" i="79" s="1"/>
  <c r="A1021" i="79" s="1"/>
  <c r="A1022" i="79" s="1"/>
  <c r="A1023" i="79" s="1"/>
  <c r="A1024" i="79" s="1"/>
  <c r="A1025" i="79" s="1"/>
  <c r="A1026" i="79" s="1"/>
  <c r="A1027" i="79" s="1"/>
  <c r="A1028" i="79" s="1"/>
  <c r="A1029" i="79" s="1"/>
  <c r="A1030" i="79" s="1"/>
  <c r="A1031" i="79" s="1"/>
  <c r="A1032" i="79" s="1"/>
  <c r="A1033" i="79" s="1"/>
  <c r="A1034" i="79" s="1"/>
  <c r="A1035" i="79" s="1"/>
  <c r="A1036" i="79" s="1"/>
  <c r="A1037" i="79" s="1"/>
  <c r="A1038" i="79" s="1"/>
  <c r="A1039" i="79" s="1"/>
  <c r="A1040" i="79" s="1"/>
  <c r="A1041" i="79" s="1"/>
  <c r="A1042" i="79" s="1"/>
  <c r="A1043" i="79" s="1"/>
  <c r="A1044" i="79" s="1"/>
  <c r="A1045" i="79" s="1"/>
  <c r="A1046" i="79" s="1"/>
  <c r="A1047" i="79" s="1"/>
  <c r="A1048" i="79" s="1"/>
  <c r="A1049" i="79" s="1"/>
  <c r="A1050" i="79" s="1"/>
  <c r="A1051" i="79" s="1"/>
  <c r="A1052" i="79" s="1"/>
  <c r="A1053" i="79" s="1"/>
  <c r="A1054" i="79" s="1"/>
  <c r="A1055" i="79" s="1"/>
  <c r="A1056" i="79" s="1"/>
  <c r="A1057" i="79" s="1"/>
  <c r="A1058" i="79" s="1"/>
  <c r="A1059" i="79" s="1"/>
  <c r="A1060" i="79" s="1"/>
  <c r="A1061" i="79" s="1"/>
  <c r="A1062" i="79" s="1"/>
  <c r="A1063" i="79" s="1"/>
  <c r="A1064" i="79" s="1"/>
  <c r="A1065" i="79" s="1"/>
  <c r="A1066" i="79" s="1"/>
  <c r="A1067" i="79" s="1"/>
  <c r="A1068" i="79" s="1"/>
  <c r="A1069" i="79" s="1"/>
  <c r="A1070" i="79" s="1"/>
  <c r="A1071" i="79" s="1"/>
  <c r="A1072" i="79" s="1"/>
  <c r="A1073" i="79" s="1"/>
  <c r="A1074" i="79" s="1"/>
  <c r="A1075" i="79" s="1"/>
  <c r="A1076" i="79" s="1"/>
  <c r="A1077" i="79" s="1"/>
  <c r="A1078" i="79" s="1"/>
  <c r="A1079" i="79" s="1"/>
  <c r="A1080" i="79" s="1"/>
  <c r="A1081" i="79" s="1"/>
  <c r="A1082" i="79" s="1"/>
  <c r="A1083" i="79" s="1"/>
  <c r="A1084" i="79" s="1"/>
  <c r="A1085" i="79" s="1"/>
  <c r="A1086" i="79" s="1"/>
  <c r="A1087" i="79" s="1"/>
  <c r="A1088" i="79" s="1"/>
  <c r="A1089" i="79" s="1"/>
  <c r="A1090" i="79" s="1"/>
  <c r="A1091" i="79" s="1"/>
  <c r="A1092" i="79" s="1"/>
  <c r="A1093" i="79" s="1"/>
  <c r="A1094" i="79" s="1"/>
  <c r="A1095" i="79" s="1"/>
  <c r="A1096" i="79" s="1"/>
  <c r="A1097" i="79" s="1"/>
  <c r="A1098" i="79" s="1"/>
  <c r="A1099" i="79" s="1"/>
  <c r="A1100" i="79" s="1"/>
  <c r="A1101" i="79" s="1"/>
  <c r="A1102" i="79" s="1"/>
  <c r="A1103" i="79" s="1"/>
  <c r="A1104" i="79" s="1"/>
  <c r="A1105" i="79" s="1"/>
  <c r="A1106" i="79" s="1"/>
  <c r="A1107" i="79" s="1"/>
  <c r="A1108" i="79" s="1"/>
  <c r="A1109" i="79" s="1"/>
  <c r="A1110" i="79" s="1"/>
  <c r="A1111" i="79" s="1"/>
  <c r="A1112" i="79" s="1"/>
  <c r="A1113" i="79" s="1"/>
  <c r="A1114" i="79" s="1"/>
  <c r="A1115" i="79" s="1"/>
  <c r="A1116" i="79" s="1"/>
  <c r="A1117" i="79" s="1"/>
  <c r="A1118" i="79" s="1"/>
  <c r="A1119" i="79" s="1"/>
  <c r="A1120" i="79" s="1"/>
  <c r="A1121" i="79" s="1"/>
  <c r="A1122" i="79" s="1"/>
  <c r="A1123" i="79" s="1"/>
  <c r="A1124" i="79" s="1"/>
  <c r="A1125" i="79" s="1"/>
  <c r="A1126" i="79" s="1"/>
  <c r="A1127" i="79" s="1"/>
  <c r="A1128" i="79" s="1"/>
  <c r="A1129" i="79" s="1"/>
  <c r="A1130" i="79" s="1"/>
  <c r="A1131" i="79" s="1"/>
  <c r="A1132" i="79" s="1"/>
  <c r="A1133" i="79" s="1"/>
  <c r="A1134" i="79" s="1"/>
  <c r="A1135" i="79" s="1"/>
  <c r="A1136" i="79" s="1"/>
  <c r="A1137" i="79" s="1"/>
  <c r="A1138" i="79" s="1"/>
  <c r="A1139" i="79" s="1"/>
  <c r="A1140" i="79" s="1"/>
  <c r="A1141" i="79" s="1"/>
  <c r="A1142" i="79" s="1"/>
  <c r="A1143" i="79" s="1"/>
  <c r="A1144" i="79" s="1"/>
  <c r="A1145" i="79" s="1"/>
  <c r="A1146" i="79" s="1"/>
  <c r="A1147" i="79" s="1"/>
  <c r="A1148" i="79" s="1"/>
  <c r="A1149" i="79" s="1"/>
  <c r="A1150" i="79" s="1"/>
  <c r="A1151" i="79" s="1"/>
  <c r="A1152" i="79" s="1"/>
  <c r="A1153" i="79" s="1"/>
  <c r="A1154" i="79" s="1"/>
  <c r="A1155" i="79" s="1"/>
  <c r="A1156" i="79" s="1"/>
  <c r="A1157" i="79" s="1"/>
  <c r="A1158" i="79" s="1"/>
  <c r="A1159" i="79" s="1"/>
  <c r="A1160" i="79" s="1"/>
  <c r="A1161" i="79" s="1"/>
  <c r="A1162" i="79" s="1"/>
  <c r="A1163" i="79" s="1"/>
  <c r="A1164" i="79" s="1"/>
  <c r="A1165" i="79" s="1"/>
  <c r="A1166" i="79" s="1"/>
  <c r="A1167" i="79" s="1"/>
  <c r="A1168" i="79" s="1"/>
  <c r="A1169" i="79" s="1"/>
  <c r="A1170" i="79" s="1"/>
  <c r="A1171" i="79" s="1"/>
  <c r="A1172" i="79" s="1"/>
  <c r="A1173" i="79" s="1"/>
  <c r="A1174" i="79" s="1"/>
  <c r="A1175" i="79" s="1"/>
  <c r="A1176" i="79" s="1"/>
  <c r="A1177" i="79" s="1"/>
  <c r="A1178" i="79" s="1"/>
  <c r="A1179" i="79" s="1"/>
  <c r="A1180" i="79" s="1"/>
  <c r="A1181" i="79" s="1"/>
  <c r="A1182" i="79" s="1"/>
  <c r="A1183" i="79" s="1"/>
  <c r="A1184" i="79" s="1"/>
  <c r="A1185" i="79" s="1"/>
  <c r="A1186" i="79" s="1"/>
  <c r="A1187" i="79" s="1"/>
  <c r="A1188" i="79" s="1"/>
  <c r="A1189" i="79" s="1"/>
  <c r="A1190" i="79" s="1"/>
  <c r="A1191" i="79" s="1"/>
  <c r="A1192" i="79" s="1"/>
  <c r="A1193" i="79" s="1"/>
  <c r="A1194" i="79" s="1"/>
  <c r="A1195" i="79" s="1"/>
  <c r="A1196" i="79" s="1"/>
  <c r="A1197" i="79" s="1"/>
  <c r="A1198" i="79" s="1"/>
  <c r="A1199" i="79" s="1"/>
  <c r="A1200" i="79" s="1"/>
  <c r="A1201" i="79" s="1"/>
  <c r="A1202" i="79" s="1"/>
  <c r="A1203" i="79" s="1"/>
  <c r="A1204" i="79" s="1"/>
  <c r="A1205" i="79" s="1"/>
  <c r="A1206" i="79" s="1"/>
  <c r="A1207" i="79" s="1"/>
  <c r="A1208" i="79" s="1"/>
  <c r="A1209" i="79" s="1"/>
  <c r="A1210" i="79" s="1"/>
  <c r="A1211" i="79" s="1"/>
  <c r="A1212" i="79" s="1"/>
  <c r="A1213" i="79" s="1"/>
  <c r="A1214" i="79" s="1"/>
  <c r="A1215" i="79" s="1"/>
  <c r="A1216" i="79" s="1"/>
  <c r="A1217" i="79" s="1"/>
  <c r="A1218" i="79" s="1"/>
  <c r="A1219" i="79" s="1"/>
  <c r="A1220" i="79" s="1"/>
  <c r="A1221" i="79" s="1"/>
  <c r="A1222" i="79" s="1"/>
  <c r="A1223" i="79" s="1"/>
  <c r="A1224" i="79" s="1"/>
  <c r="A1225" i="79" s="1"/>
  <c r="A1226" i="79" s="1"/>
  <c r="A1227" i="79" s="1"/>
  <c r="A1228" i="79" s="1"/>
  <c r="A1229" i="79" s="1"/>
  <c r="A1230" i="79" s="1"/>
  <c r="A1231" i="79" s="1"/>
  <c r="A1232" i="79" s="1"/>
  <c r="A1233" i="79" s="1"/>
  <c r="A1234" i="79" s="1"/>
  <c r="A1235" i="79" s="1"/>
  <c r="A1236" i="79" s="1"/>
  <c r="A1237" i="79" s="1"/>
  <c r="A1238" i="79" s="1"/>
  <c r="A1239" i="79" s="1"/>
  <c r="A1240" i="79" s="1"/>
  <c r="A1241" i="79" s="1"/>
  <c r="A1242" i="79" s="1"/>
  <c r="A1243" i="79" s="1"/>
  <c r="A1244" i="79" s="1"/>
  <c r="A1245" i="79" s="1"/>
  <c r="A1246" i="79" s="1"/>
  <c r="A1247" i="79" s="1"/>
  <c r="A1248" i="79" s="1"/>
  <c r="A1249" i="79" s="1"/>
  <c r="A1250" i="79" s="1"/>
  <c r="A1251" i="79" s="1"/>
  <c r="A1252" i="79" s="1"/>
  <c r="A1253" i="79" s="1"/>
  <c r="A1254" i="79" s="1"/>
  <c r="A1255" i="79" s="1"/>
  <c r="A1256" i="79" s="1"/>
  <c r="A1257" i="79" s="1"/>
  <c r="A1258" i="79" s="1"/>
  <c r="A1259" i="79" s="1"/>
  <c r="A1260" i="79" s="1"/>
  <c r="A1261" i="79" s="1"/>
  <c r="A1262" i="79" s="1"/>
  <c r="A1263" i="79" s="1"/>
  <c r="A1264" i="79" s="1"/>
  <c r="A1265" i="79" s="1"/>
  <c r="A1266" i="79" s="1"/>
  <c r="A1267" i="79" s="1"/>
  <c r="A1268" i="79" s="1"/>
  <c r="A1269" i="79" s="1"/>
  <c r="A1270" i="79" s="1"/>
  <c r="A1271" i="79" s="1"/>
  <c r="A1272" i="79" s="1"/>
  <c r="A1273" i="79" s="1"/>
  <c r="A1274" i="79" s="1"/>
  <c r="A1275" i="79" s="1"/>
  <c r="A1276" i="79" s="1"/>
  <c r="A1277" i="79" s="1"/>
  <c r="A1278" i="79" s="1"/>
  <c r="A1279" i="79" s="1"/>
  <c r="A1280" i="79" s="1"/>
  <c r="A1281" i="79" s="1"/>
  <c r="A1282" i="79" s="1"/>
  <c r="A1283" i="79" s="1"/>
  <c r="A1284" i="79" s="1"/>
  <c r="A1285" i="79" s="1"/>
  <c r="A1286" i="79" s="1"/>
  <c r="A1287" i="79" s="1"/>
  <c r="A1288" i="79" s="1"/>
  <c r="A1289" i="79" s="1"/>
  <c r="A1290" i="79" s="1"/>
  <c r="A1291" i="79" s="1"/>
  <c r="A1292" i="79" s="1"/>
  <c r="A1293" i="79" s="1"/>
  <c r="A1294" i="79" s="1"/>
  <c r="A1295" i="79" s="1"/>
  <c r="A1296" i="79" s="1"/>
  <c r="A1297" i="79" s="1"/>
  <c r="A1298" i="79" s="1"/>
  <c r="A1299" i="79" s="1"/>
  <c r="A1300" i="79" s="1"/>
  <c r="A1301" i="79" s="1"/>
  <c r="A1302" i="79" s="1"/>
  <c r="A1303" i="79" s="1"/>
  <c r="A1304" i="79" s="1"/>
  <c r="A1305" i="79" s="1"/>
  <c r="A1306" i="79" s="1"/>
  <c r="A1307" i="79" s="1"/>
  <c r="A1308" i="79" s="1"/>
  <c r="A1309" i="79" s="1"/>
  <c r="A1310" i="79" s="1"/>
  <c r="A1311" i="79" s="1"/>
  <c r="A1312" i="79" s="1"/>
  <c r="A1313" i="79" s="1"/>
  <c r="A1314" i="79" s="1"/>
  <c r="A1315" i="79" s="1"/>
  <c r="A1316" i="79" s="1"/>
  <c r="A1317" i="79" s="1"/>
  <c r="A1318" i="79" s="1"/>
  <c r="A1319" i="79" s="1"/>
  <c r="A1320" i="79" s="1"/>
  <c r="A1321" i="79" s="1"/>
  <c r="A1322" i="79" s="1"/>
  <c r="A1323" i="79" s="1"/>
  <c r="A1324" i="79" s="1"/>
  <c r="A1325" i="79" s="1"/>
  <c r="A1326" i="79" s="1"/>
  <c r="A1327" i="79" s="1"/>
  <c r="A1328" i="79" s="1"/>
  <c r="A1329" i="79" s="1"/>
  <c r="A1330" i="79" s="1"/>
  <c r="A1331" i="79" s="1"/>
  <c r="A1332" i="79" s="1"/>
  <c r="A1333" i="79" s="1"/>
  <c r="A1334" i="79" s="1"/>
  <c r="A1335" i="79" s="1"/>
  <c r="A1336" i="79" s="1"/>
  <c r="A1337" i="79" s="1"/>
  <c r="A1338" i="79" s="1"/>
  <c r="A1339" i="79" s="1"/>
  <c r="A1340" i="79" s="1"/>
  <c r="A1341" i="79" s="1"/>
  <c r="A1342" i="79" s="1"/>
  <c r="A1343" i="79" s="1"/>
  <c r="A1344" i="79" s="1"/>
  <c r="A1345" i="79" s="1"/>
  <c r="A1346" i="79" s="1"/>
  <c r="A1347" i="79" s="1"/>
  <c r="A1348" i="79" s="1"/>
  <c r="A1349" i="79" s="1"/>
  <c r="A1350" i="79" s="1"/>
  <c r="A1351" i="79" s="1"/>
  <c r="A1352" i="79" s="1"/>
  <c r="A1353" i="79" s="1"/>
  <c r="A1354" i="79" s="1"/>
  <c r="A1355" i="79" s="1"/>
  <c r="A1356" i="79" s="1"/>
  <c r="A1357" i="79" s="1"/>
  <c r="A1358" i="79" s="1"/>
  <c r="A1359" i="79" s="1"/>
  <c r="A1360" i="79" s="1"/>
  <c r="A1361" i="79" s="1"/>
  <c r="A1362" i="79" s="1"/>
  <c r="A1363" i="79" s="1"/>
  <c r="A1364" i="79" s="1"/>
  <c r="A1365" i="79" s="1"/>
  <c r="A1366" i="79" s="1"/>
  <c r="A1367" i="79" s="1"/>
  <c r="A1368" i="79" s="1"/>
  <c r="A1369" i="79" s="1"/>
  <c r="A1370" i="79" s="1"/>
  <c r="A1371" i="79" s="1"/>
  <c r="A1372" i="79" s="1"/>
  <c r="A1373" i="79" s="1"/>
  <c r="A1374" i="79" s="1"/>
  <c r="A1375" i="79" s="1"/>
  <c r="A1376" i="79" s="1"/>
  <c r="A1377" i="79" s="1"/>
  <c r="A1378" i="79" s="1"/>
  <c r="A1379" i="79" s="1"/>
  <c r="A1380" i="79" s="1"/>
  <c r="A1381" i="79" s="1"/>
  <c r="A1382" i="79" s="1"/>
  <c r="A1383" i="79" s="1"/>
  <c r="A1384" i="79" s="1"/>
  <c r="A1385" i="79" s="1"/>
  <c r="A1386" i="79" s="1"/>
  <c r="A1387" i="79" s="1"/>
  <c r="A1388" i="79" s="1"/>
  <c r="A1389" i="79" s="1"/>
  <c r="A1390" i="79" s="1"/>
  <c r="A1391" i="79" s="1"/>
  <c r="A1392" i="79" s="1"/>
  <c r="A1393" i="79" s="1"/>
  <c r="A1394" i="79" s="1"/>
  <c r="A1395" i="79" s="1"/>
  <c r="A1396" i="79" s="1"/>
  <c r="A1397" i="79" s="1"/>
  <c r="A1398" i="79" s="1"/>
  <c r="A1399" i="79" s="1"/>
  <c r="A1400" i="79" s="1"/>
  <c r="A1401" i="79" s="1"/>
  <c r="A1402" i="79" s="1"/>
  <c r="A1403" i="79" s="1"/>
  <c r="A1404" i="79" s="1"/>
  <c r="A1405" i="79" s="1"/>
  <c r="A1406" i="79" s="1"/>
  <c r="A1407" i="79" s="1"/>
  <c r="A1408" i="79" s="1"/>
  <c r="A1409" i="79" s="1"/>
  <c r="A1410" i="79" s="1"/>
  <c r="A1411" i="79" s="1"/>
  <c r="A1412" i="79" s="1"/>
  <c r="A1413" i="79" s="1"/>
  <c r="A1414" i="79" s="1"/>
  <c r="A1415" i="79" s="1"/>
  <c r="A1416" i="79" s="1"/>
  <c r="A1417" i="79" s="1"/>
  <c r="A1418" i="79" s="1"/>
  <c r="A1419" i="79" s="1"/>
  <c r="A1420" i="79" s="1"/>
  <c r="A1421" i="79" s="1"/>
  <c r="A1422" i="79" s="1"/>
  <c r="A1423" i="79" s="1"/>
  <c r="A1424" i="79" s="1"/>
  <c r="A1425" i="79" s="1"/>
  <c r="A1426" i="79" s="1"/>
  <c r="A1427" i="79" s="1"/>
  <c r="A1428" i="79" s="1"/>
  <c r="A1429" i="79" s="1"/>
  <c r="A1430" i="79" s="1"/>
  <c r="A1431" i="79" s="1"/>
  <c r="A1432" i="79" s="1"/>
  <c r="A1433" i="79" s="1"/>
  <c r="A1434" i="79" s="1"/>
  <c r="A1435" i="79" s="1"/>
  <c r="A1436" i="79" s="1"/>
  <c r="A1437" i="79" s="1"/>
  <c r="A1438" i="79" s="1"/>
  <c r="A1439" i="79" s="1"/>
  <c r="A1440" i="79" s="1"/>
  <c r="A1441" i="79" s="1"/>
  <c r="A1442" i="79" s="1"/>
  <c r="A1443" i="79" s="1"/>
  <c r="A1444" i="79" s="1"/>
  <c r="A1445" i="79" s="1"/>
  <c r="A1446" i="79" s="1"/>
  <c r="A1447" i="79" s="1"/>
  <c r="A1448" i="79" s="1"/>
  <c r="A1449" i="79" s="1"/>
  <c r="A1450" i="79" s="1"/>
  <c r="A1451" i="79" s="1"/>
  <c r="A1452" i="79" s="1"/>
  <c r="A1453" i="79" s="1"/>
  <c r="A1454" i="79" s="1"/>
  <c r="A1455" i="79" s="1"/>
  <c r="A1456" i="79" s="1"/>
  <c r="A1457" i="79" s="1"/>
  <c r="A1458" i="79" s="1"/>
  <c r="A1459" i="79" s="1"/>
  <c r="A1460" i="79" s="1"/>
  <c r="A1461" i="79" s="1"/>
  <c r="A1462" i="79" s="1"/>
  <c r="A1463" i="79" s="1"/>
  <c r="A1464" i="79" s="1"/>
  <c r="A1465" i="79" s="1"/>
  <c r="A1466" i="79" s="1"/>
  <c r="A1467" i="79" s="1"/>
  <c r="A1468" i="79" s="1"/>
  <c r="A1469" i="79" s="1"/>
  <c r="A1470" i="79" s="1"/>
  <c r="A1471" i="79" s="1"/>
  <c r="A1472" i="79" s="1"/>
  <c r="A1473" i="79" s="1"/>
  <c r="A1474" i="79" s="1"/>
  <c r="A1475" i="79" s="1"/>
  <c r="A1476" i="79" s="1"/>
  <c r="A1477" i="79" s="1"/>
  <c r="A1478" i="79" s="1"/>
  <c r="A1479" i="79" s="1"/>
  <c r="A1480" i="79" s="1"/>
  <c r="A1481" i="79" s="1"/>
  <c r="A1482" i="79" s="1"/>
  <c r="A1483" i="79" s="1"/>
  <c r="A1484" i="79" s="1"/>
  <c r="A1485" i="79" s="1"/>
  <c r="A1486" i="79" s="1"/>
  <c r="A1487" i="79" s="1"/>
  <c r="A1488" i="79" s="1"/>
  <c r="A1489" i="79" s="1"/>
  <c r="A1490" i="79" s="1"/>
  <c r="A1491" i="79" s="1"/>
  <c r="A1492" i="79" s="1"/>
  <c r="A1493" i="79" s="1"/>
  <c r="A1494" i="79" s="1"/>
  <c r="A1495" i="79" s="1"/>
  <c r="A1496" i="79" s="1"/>
  <c r="A1497" i="79" s="1"/>
  <c r="A1498" i="79" s="1"/>
  <c r="A1499" i="79" s="1"/>
  <c r="A1500" i="79" s="1"/>
  <c r="A1501" i="79" s="1"/>
  <c r="A1502" i="79" s="1"/>
  <c r="A1503" i="79" s="1"/>
  <c r="A1504" i="79" s="1"/>
  <c r="A1505" i="79" s="1"/>
  <c r="A1506" i="79" s="1"/>
  <c r="A1507" i="79" s="1"/>
  <c r="A1508" i="79" s="1"/>
  <c r="A1509" i="79" s="1"/>
  <c r="A1510" i="79" s="1"/>
  <c r="A1511" i="79" s="1"/>
  <c r="A1512" i="79" s="1"/>
  <c r="A1513" i="79" s="1"/>
  <c r="A1514" i="79" s="1"/>
  <c r="A1515" i="79" s="1"/>
  <c r="A1516" i="79" s="1"/>
  <c r="A1517" i="79" s="1"/>
  <c r="A1518" i="79" s="1"/>
  <c r="A1519" i="79" s="1"/>
  <c r="A1520" i="79" s="1"/>
  <c r="A1521" i="79" s="1"/>
  <c r="A1522" i="79" s="1"/>
  <c r="A1523" i="79" s="1"/>
  <c r="A1524" i="79" s="1"/>
  <c r="A1525" i="79" s="1"/>
  <c r="A1526" i="79" s="1"/>
  <c r="A1527" i="79" s="1"/>
  <c r="A1528" i="79" s="1"/>
  <c r="A1529" i="79" s="1"/>
  <c r="A1530" i="79" s="1"/>
  <c r="A1531" i="79" s="1"/>
  <c r="A1532" i="79" s="1"/>
  <c r="A1533" i="79" s="1"/>
  <c r="A1534" i="79" s="1"/>
  <c r="A1535" i="79" s="1"/>
  <c r="A1536" i="79" s="1"/>
  <c r="A1537" i="79" s="1"/>
  <c r="A1538" i="79" s="1"/>
  <c r="A1539" i="79" s="1"/>
  <c r="A1540" i="79" s="1"/>
  <c r="A1541" i="79" s="1"/>
  <c r="A1542" i="79" s="1"/>
  <c r="A1543" i="79" s="1"/>
  <c r="A1544" i="79" s="1"/>
  <c r="A1545" i="79" s="1"/>
  <c r="A1546" i="79" s="1"/>
  <c r="A1547" i="79" s="1"/>
  <c r="A1548" i="79" s="1"/>
  <c r="A1549" i="79" s="1"/>
  <c r="A1550" i="79" s="1"/>
  <c r="A1551" i="79" s="1"/>
  <c r="A1552" i="79" s="1"/>
  <c r="A1553" i="79" s="1"/>
  <c r="A1554" i="79" s="1"/>
  <c r="A1555" i="79" s="1"/>
  <c r="A1556" i="79" s="1"/>
  <c r="A1557" i="79" s="1"/>
  <c r="A1558" i="79" s="1"/>
  <c r="A1559" i="79" s="1"/>
  <c r="A1560" i="79" s="1"/>
  <c r="A1561" i="79" s="1"/>
  <c r="A1562" i="79" s="1"/>
  <c r="A1563" i="79" s="1"/>
  <c r="A1564" i="79" s="1"/>
  <c r="A1565" i="79" s="1"/>
  <c r="A1566" i="79" s="1"/>
  <c r="A1567" i="79" s="1"/>
  <c r="A1568" i="79" s="1"/>
  <c r="A1569" i="79" s="1"/>
  <c r="A1570" i="79" s="1"/>
  <c r="A1571" i="79" s="1"/>
  <c r="A1572" i="79" s="1"/>
  <c r="A1573" i="79" s="1"/>
  <c r="A1574" i="79" s="1"/>
  <c r="A1575" i="79" s="1"/>
  <c r="A1576" i="79" s="1"/>
  <c r="A1577" i="79" s="1"/>
  <c r="A1578" i="79" s="1"/>
  <c r="A1579" i="79" s="1"/>
  <c r="A1580" i="79" s="1"/>
  <c r="A1581" i="79" s="1"/>
  <c r="A1582" i="79" s="1"/>
  <c r="A1583" i="79" s="1"/>
  <c r="A1584" i="79" s="1"/>
  <c r="A1585" i="79" s="1"/>
  <c r="A1586" i="79" s="1"/>
  <c r="A1587" i="79" s="1"/>
  <c r="A1588" i="79" s="1"/>
  <c r="A1589" i="79" s="1"/>
  <c r="A1590" i="79" s="1"/>
  <c r="A1591" i="79" s="1"/>
  <c r="A1592" i="79" s="1"/>
  <c r="A1593" i="79" s="1"/>
  <c r="A1594" i="79" s="1"/>
  <c r="A1595" i="79" s="1"/>
  <c r="A1596" i="79" s="1"/>
  <c r="A1597" i="79" s="1"/>
  <c r="A1598" i="79" s="1"/>
  <c r="A1599" i="79" s="1"/>
  <c r="A1600" i="79" s="1"/>
  <c r="A1601" i="79" s="1"/>
  <c r="A1602" i="79" s="1"/>
  <c r="A1603" i="79" s="1"/>
  <c r="A1604" i="79" s="1"/>
  <c r="A1605" i="79" s="1"/>
  <c r="A1606" i="79" s="1"/>
  <c r="A1607" i="79" s="1"/>
  <c r="A1608" i="79" s="1"/>
  <c r="A1609" i="79" s="1"/>
  <c r="A1610" i="79" s="1"/>
  <c r="A1611" i="79" s="1"/>
  <c r="A1612" i="79" s="1"/>
  <c r="A1613" i="79" s="1"/>
  <c r="A1614" i="79" s="1"/>
  <c r="A1615" i="79" s="1"/>
  <c r="A1616" i="79" s="1"/>
  <c r="A1617" i="79" s="1"/>
  <c r="A1618" i="79" s="1"/>
  <c r="A1619" i="79" s="1"/>
  <c r="A1620" i="79" s="1"/>
  <c r="A1621" i="79" s="1"/>
  <c r="A1622" i="79" s="1"/>
  <c r="A1623" i="79" s="1"/>
  <c r="A1624" i="79" s="1"/>
  <c r="A1625" i="79" s="1"/>
  <c r="A1626" i="79" s="1"/>
  <c r="A1627" i="79" s="1"/>
  <c r="A1628" i="79" s="1"/>
  <c r="A1629" i="79" s="1"/>
  <c r="A1630" i="79" s="1"/>
  <c r="A1631" i="79" s="1"/>
  <c r="A1632" i="79" s="1"/>
  <c r="A1633" i="79" s="1"/>
  <c r="A1634" i="79" s="1"/>
  <c r="A1635" i="79" s="1"/>
  <c r="A1636" i="79" s="1"/>
  <c r="A1637" i="79" s="1"/>
  <c r="A1638" i="79" s="1"/>
  <c r="A1639" i="79" s="1"/>
  <c r="A1640" i="79" s="1"/>
  <c r="A1641" i="79" s="1"/>
  <c r="A1642" i="79" s="1"/>
  <c r="A1643" i="79" s="1"/>
  <c r="A1644" i="79" s="1"/>
  <c r="A1645" i="79" s="1"/>
  <c r="A1646" i="79" s="1"/>
  <c r="A1647" i="79" s="1"/>
  <c r="A1648" i="79" s="1"/>
  <c r="A1649" i="79" s="1"/>
  <c r="A1650" i="79" s="1"/>
  <c r="A1651" i="79" s="1"/>
  <c r="A1652" i="79" s="1"/>
  <c r="A1653" i="79" s="1"/>
  <c r="A1654" i="79" s="1"/>
  <c r="A1655" i="79" s="1"/>
  <c r="A1656" i="79" s="1"/>
  <c r="A1657" i="79" s="1"/>
  <c r="A1658" i="79" s="1"/>
  <c r="A1659" i="79" s="1"/>
  <c r="A1660" i="79" s="1"/>
  <c r="A1661" i="79" s="1"/>
  <c r="A1662" i="79" s="1"/>
  <c r="A1663" i="79" s="1"/>
  <c r="A1664" i="79" s="1"/>
  <c r="A1665" i="79" s="1"/>
  <c r="A1666" i="79" s="1"/>
  <c r="A1667" i="79" s="1"/>
  <c r="A1668" i="79" s="1"/>
  <c r="A1669" i="79" s="1"/>
  <c r="A1670" i="79" s="1"/>
  <c r="A1671" i="79" s="1"/>
  <c r="A1672" i="79" s="1"/>
  <c r="A1673" i="79" s="1"/>
  <c r="A1674" i="79" s="1"/>
  <c r="A1675" i="79" s="1"/>
  <c r="A1676" i="79" s="1"/>
  <c r="A1677" i="79" s="1"/>
  <c r="A1678" i="79" s="1"/>
  <c r="A1679" i="79" s="1"/>
  <c r="A1680" i="79" s="1"/>
  <c r="A1681" i="79" s="1"/>
  <c r="A1682" i="79" s="1"/>
  <c r="A1683" i="79" s="1"/>
  <c r="A1684" i="79" s="1"/>
  <c r="A1685" i="79" s="1"/>
  <c r="A1686" i="79" s="1"/>
  <c r="A1687" i="79" s="1"/>
  <c r="A1688" i="79" s="1"/>
  <c r="A1689" i="79" s="1"/>
  <c r="A1690" i="79" s="1"/>
  <c r="A1691" i="79" s="1"/>
  <c r="A1692" i="79" s="1"/>
  <c r="A1693" i="79" s="1"/>
  <c r="A1694" i="79" s="1"/>
  <c r="A1695" i="79" s="1"/>
  <c r="A1696" i="79" s="1"/>
  <c r="A1697" i="79" s="1"/>
  <c r="A1698" i="79" s="1"/>
  <c r="A1699" i="79" s="1"/>
  <c r="A1700" i="79" s="1"/>
  <c r="A1701" i="79" s="1"/>
  <c r="A1702" i="79" s="1"/>
  <c r="A1703" i="79" s="1"/>
  <c r="A1704" i="79" s="1"/>
  <c r="A1705" i="79" s="1"/>
  <c r="A1706" i="79" s="1"/>
  <c r="A1707" i="79" s="1"/>
  <c r="A1708" i="79" s="1"/>
  <c r="A1709" i="79" s="1"/>
  <c r="A1710" i="79" s="1"/>
  <c r="A1711" i="79" s="1"/>
  <c r="A1712" i="79" s="1"/>
  <c r="A1713" i="79" s="1"/>
  <c r="A1714" i="79" s="1"/>
  <c r="A1715" i="79" s="1"/>
  <c r="A1716" i="79" s="1"/>
  <c r="A1717" i="79" s="1"/>
  <c r="A1718" i="79" s="1"/>
  <c r="A1719" i="79" s="1"/>
  <c r="A1720" i="79" s="1"/>
  <c r="A1721" i="79" s="1"/>
  <c r="A1722" i="79" s="1"/>
  <c r="A1723" i="79" s="1"/>
  <c r="A1724" i="79" s="1"/>
  <c r="A1725" i="79" s="1"/>
  <c r="A1726" i="79" s="1"/>
  <c r="A1727" i="79" s="1"/>
  <c r="A1728" i="79" s="1"/>
  <c r="A1729" i="79" s="1"/>
  <c r="A1730" i="79" s="1"/>
  <c r="A1731" i="79" s="1"/>
  <c r="A1732" i="79" s="1"/>
  <c r="A1733" i="79" s="1"/>
  <c r="A1734" i="79" s="1"/>
  <c r="A1735" i="79" s="1"/>
  <c r="A1736" i="79" s="1"/>
  <c r="A1737" i="79" s="1"/>
  <c r="A1738" i="79" s="1"/>
  <c r="A1739" i="79" s="1"/>
  <c r="A1740" i="79" s="1"/>
  <c r="A1741" i="79" s="1"/>
  <c r="A1742" i="79" s="1"/>
  <c r="A1743" i="79" s="1"/>
  <c r="A1744" i="79" s="1"/>
  <c r="A1745" i="79" s="1"/>
  <c r="A1746" i="79" s="1"/>
  <c r="A1747" i="79" s="1"/>
  <c r="A1748" i="79" s="1"/>
  <c r="A1749" i="79" s="1"/>
  <c r="A1750" i="79" s="1"/>
  <c r="A1751" i="79" s="1"/>
  <c r="A1752" i="79" s="1"/>
  <c r="A1753" i="79" s="1"/>
  <c r="A1754" i="79" s="1"/>
  <c r="A1755" i="79" s="1"/>
  <c r="A1756" i="79" s="1"/>
  <c r="A1757" i="79" s="1"/>
  <c r="A1758" i="79" s="1"/>
  <c r="A1759" i="79" s="1"/>
  <c r="A1760" i="79" s="1"/>
  <c r="A1761" i="79" s="1"/>
  <c r="A1762" i="79" s="1"/>
  <c r="A1763" i="79" s="1"/>
  <c r="A1764" i="79" s="1"/>
  <c r="A1765" i="79" s="1"/>
  <c r="A1766" i="79" s="1"/>
  <c r="A1767" i="79" s="1"/>
  <c r="A1768" i="79" s="1"/>
  <c r="A1769" i="79" s="1"/>
  <c r="A1770" i="79" s="1"/>
  <c r="A1771" i="79" s="1"/>
  <c r="A1772" i="79" s="1"/>
  <c r="A1773" i="79" s="1"/>
  <c r="A1774" i="79" s="1"/>
  <c r="A1775" i="79" s="1"/>
  <c r="A1776" i="79" s="1"/>
  <c r="A1777" i="79" s="1"/>
  <c r="A1778" i="79" s="1"/>
  <c r="A1779" i="79" s="1"/>
  <c r="A1780" i="79" s="1"/>
  <c r="A1781" i="79" s="1"/>
  <c r="A1782" i="79" s="1"/>
  <c r="A1783" i="79" s="1"/>
  <c r="A1784" i="79" s="1"/>
  <c r="A1785" i="79" s="1"/>
  <c r="A1786" i="79" s="1"/>
  <c r="A1787" i="79" s="1"/>
  <c r="A1788" i="79" s="1"/>
  <c r="A1789" i="79" s="1"/>
  <c r="A1790" i="79" s="1"/>
  <c r="A1791" i="79" s="1"/>
  <c r="A1792" i="79" s="1"/>
  <c r="A1793" i="79" s="1"/>
  <c r="A1794" i="79" s="1"/>
  <c r="A1795" i="79" s="1"/>
  <c r="A1796" i="79" s="1"/>
  <c r="A1797" i="79" s="1"/>
  <c r="A1798" i="79" s="1"/>
  <c r="A1799" i="79" s="1"/>
  <c r="A1800" i="79" s="1"/>
  <c r="A1801" i="79" s="1"/>
  <c r="A1802" i="79" s="1"/>
  <c r="A1803" i="79" s="1"/>
  <c r="A1804" i="79" s="1"/>
  <c r="A1805" i="79" s="1"/>
  <c r="A1806" i="79" s="1"/>
  <c r="A1807" i="79" s="1"/>
  <c r="A1808" i="79" s="1"/>
  <c r="A1809" i="79" s="1"/>
  <c r="A1810" i="79" s="1"/>
  <c r="A1811" i="79" s="1"/>
  <c r="A1812" i="79" s="1"/>
  <c r="A1813" i="79" s="1"/>
  <c r="A1814" i="79" s="1"/>
  <c r="A1815" i="79" s="1"/>
  <c r="A1816" i="79" s="1"/>
  <c r="A1817" i="79" s="1"/>
  <c r="A1818" i="79" s="1"/>
  <c r="A1819" i="79" s="1"/>
  <c r="A1820" i="79" s="1"/>
  <c r="A1821" i="79" s="1"/>
  <c r="A1822" i="79" s="1"/>
  <c r="A1823" i="79" s="1"/>
  <c r="A1824" i="79" s="1"/>
  <c r="A1825" i="79" s="1"/>
  <c r="A1826" i="79" s="1"/>
  <c r="A1827" i="79" s="1"/>
  <c r="A1828" i="79" s="1"/>
  <c r="A1829" i="79" s="1"/>
  <c r="A1830" i="79" s="1"/>
  <c r="A1831" i="79" s="1"/>
  <c r="A1832" i="79" s="1"/>
  <c r="A1833" i="79" s="1"/>
  <c r="A1834" i="79" s="1"/>
  <c r="A1835" i="79" s="1"/>
  <c r="A1836" i="79" s="1"/>
  <c r="A1837" i="79" s="1"/>
  <c r="A1838" i="79" s="1"/>
  <c r="A1839" i="79" s="1"/>
  <c r="A1840" i="79" s="1"/>
  <c r="A1841" i="79" s="1"/>
  <c r="A1842" i="79" s="1"/>
  <c r="A1843" i="79" s="1"/>
  <c r="A1844" i="79" s="1"/>
  <c r="A1845" i="79" s="1"/>
  <c r="A1846" i="79" s="1"/>
  <c r="A1847" i="79" s="1"/>
  <c r="A1848" i="79" s="1"/>
  <c r="A1849" i="79" s="1"/>
  <c r="A1850" i="79" s="1"/>
  <c r="A1851" i="79" s="1"/>
  <c r="A1852" i="79" s="1"/>
  <c r="A1853" i="79" s="1"/>
  <c r="A1854" i="79" s="1"/>
  <c r="A1855" i="79" s="1"/>
  <c r="A1856" i="79" s="1"/>
  <c r="A1857" i="79" s="1"/>
  <c r="A1858" i="79" s="1"/>
  <c r="A1859" i="79" s="1"/>
  <c r="A1860" i="79" s="1"/>
  <c r="A1861" i="79" s="1"/>
  <c r="A1862" i="79" s="1"/>
  <c r="A1863" i="79" s="1"/>
  <c r="A1864" i="79" s="1"/>
  <c r="A1865" i="79" s="1"/>
  <c r="A1866" i="79" s="1"/>
  <c r="A1867" i="79" s="1"/>
  <c r="A1868" i="79" s="1"/>
  <c r="A1869" i="79" s="1"/>
  <c r="A1870" i="79" s="1"/>
  <c r="A1871" i="79" s="1"/>
  <c r="A1872" i="79" s="1"/>
  <c r="A1873" i="79" s="1"/>
  <c r="A1874" i="79" s="1"/>
  <c r="A1875" i="79" s="1"/>
  <c r="A1876" i="79" s="1"/>
  <c r="A1877" i="79" s="1"/>
  <c r="A1878" i="79" s="1"/>
  <c r="A1879" i="79" s="1"/>
  <c r="A1880" i="79" s="1"/>
  <c r="A1881" i="79" s="1"/>
  <c r="A1882" i="79" s="1"/>
  <c r="A1883" i="79" s="1"/>
  <c r="A1884" i="79" s="1"/>
  <c r="A1885" i="79" s="1"/>
  <c r="A1886" i="79" s="1"/>
  <c r="A1887" i="79" s="1"/>
  <c r="A1888" i="79" s="1"/>
  <c r="A1889" i="79" s="1"/>
  <c r="A1890" i="79" s="1"/>
  <c r="A1891" i="79" s="1"/>
  <c r="A1892" i="79" s="1"/>
  <c r="A1893" i="79" s="1"/>
  <c r="A1894" i="79" s="1"/>
  <c r="A1895" i="79" s="1"/>
  <c r="A1896" i="79" s="1"/>
  <c r="A1897" i="79" s="1"/>
  <c r="A1898" i="79" s="1"/>
  <c r="A1899" i="79" s="1"/>
  <c r="A1900" i="79" s="1"/>
  <c r="A1901" i="79" s="1"/>
  <c r="A1902" i="79" s="1"/>
  <c r="A1903" i="79" s="1"/>
  <c r="A1904" i="79" s="1"/>
  <c r="A1905" i="79" s="1"/>
  <c r="A1906" i="79" s="1"/>
  <c r="A1907" i="79" s="1"/>
  <c r="A1908" i="79" s="1"/>
  <c r="A1909" i="79" s="1"/>
  <c r="A1910" i="79" s="1"/>
  <c r="A1911" i="79" s="1"/>
  <c r="A1912" i="79" s="1"/>
  <c r="A1913" i="79" s="1"/>
  <c r="A1914" i="79" s="1"/>
  <c r="A1915" i="79" s="1"/>
  <c r="A1916" i="79" s="1"/>
  <c r="A1917" i="79" s="1"/>
  <c r="A1918" i="79" s="1"/>
  <c r="A1919" i="79" s="1"/>
  <c r="A1920" i="79" s="1"/>
  <c r="A1921" i="79" s="1"/>
  <c r="A1922" i="79" s="1"/>
  <c r="A1923" i="79" s="1"/>
  <c r="A1924" i="79" s="1"/>
  <c r="A1925" i="79" s="1"/>
  <c r="A1926" i="79" s="1"/>
  <c r="A1927" i="79" s="1"/>
  <c r="A1928" i="79" s="1"/>
  <c r="A1929" i="79" s="1"/>
  <c r="A1930" i="79" s="1"/>
  <c r="A1931" i="79" s="1"/>
  <c r="A1932" i="79" s="1"/>
  <c r="A1933" i="79" s="1"/>
  <c r="A1934" i="79" s="1"/>
  <c r="A1935" i="79" s="1"/>
  <c r="A1936" i="79" s="1"/>
  <c r="A1937" i="79" s="1"/>
  <c r="A1938" i="79" s="1"/>
  <c r="A1939" i="79" s="1"/>
  <c r="A1940" i="79" s="1"/>
  <c r="A1941" i="79" s="1"/>
  <c r="A1942" i="79" s="1"/>
  <c r="A1943" i="79" s="1"/>
  <c r="A1944" i="79" s="1"/>
  <c r="A1945" i="79" s="1"/>
  <c r="A1946" i="79" s="1"/>
  <c r="A1947" i="79" s="1"/>
  <c r="A1948" i="79" s="1"/>
  <c r="A1949" i="79" s="1"/>
  <c r="A1950" i="79" s="1"/>
  <c r="A1951" i="79" s="1"/>
  <c r="A1952" i="79" s="1"/>
  <c r="A1953" i="79" s="1"/>
  <c r="A1954" i="79" s="1"/>
  <c r="A1955" i="79" s="1"/>
  <c r="A1956" i="79" s="1"/>
  <c r="A1957" i="79" s="1"/>
  <c r="A1958" i="79" s="1"/>
  <c r="A1959" i="79" s="1"/>
  <c r="A1960" i="79" s="1"/>
  <c r="A1961" i="79" s="1"/>
  <c r="A1962" i="79" s="1"/>
  <c r="A1963" i="79" s="1"/>
  <c r="A1964" i="79" s="1"/>
  <c r="A1965" i="79" s="1"/>
  <c r="A1966" i="79" s="1"/>
  <c r="A1967" i="79" s="1"/>
  <c r="A1968" i="79" s="1"/>
  <c r="A1969" i="79" s="1"/>
  <c r="A1970" i="79" s="1"/>
  <c r="A1971" i="79" s="1"/>
  <c r="A1972" i="79" s="1"/>
  <c r="A1973" i="79" s="1"/>
  <c r="A1974" i="79" s="1"/>
  <c r="A1975" i="79" s="1"/>
  <c r="A1976" i="79" s="1"/>
  <c r="A1977" i="79" s="1"/>
  <c r="A1978" i="79" s="1"/>
  <c r="A1979" i="79" s="1"/>
  <c r="A1980" i="79" s="1"/>
  <c r="A1981" i="79" s="1"/>
  <c r="A1982" i="79" s="1"/>
  <c r="A1983" i="79" s="1"/>
  <c r="A1984" i="79" s="1"/>
  <c r="A1985" i="79" s="1"/>
  <c r="A1986" i="79" s="1"/>
  <c r="A1987" i="79" s="1"/>
  <c r="A1988" i="79" s="1"/>
  <c r="A1989" i="79" s="1"/>
  <c r="A1990" i="79" s="1"/>
  <c r="A1991" i="79" s="1"/>
  <c r="A1992" i="79" s="1"/>
  <c r="A1993" i="79" s="1"/>
  <c r="A1994" i="79" s="1"/>
  <c r="A1995" i="79" s="1"/>
  <c r="A1996" i="79" s="1"/>
  <c r="A1997" i="79" s="1"/>
  <c r="A1998" i="79" s="1"/>
  <c r="A1999" i="79" s="1"/>
  <c r="A2000" i="79" s="1"/>
  <c r="A2001" i="79" s="1"/>
  <c r="A2002" i="79" s="1"/>
  <c r="A2003" i="79" s="1"/>
  <c r="A2004" i="79" s="1"/>
  <c r="A2005" i="79" s="1"/>
  <c r="A2006" i="79" s="1"/>
  <c r="A2007" i="79" s="1"/>
  <c r="A2008" i="79" s="1"/>
  <c r="A2009" i="79" s="1"/>
  <c r="A2010" i="79" s="1"/>
  <c r="A2011" i="79" s="1"/>
  <c r="A2012" i="79" s="1"/>
  <c r="A2013" i="79" s="1"/>
  <c r="A2014" i="79" s="1"/>
  <c r="A2015" i="79" s="1"/>
  <c r="A2016" i="79" s="1"/>
  <c r="A2017" i="79" s="1"/>
  <c r="A2018" i="79" s="1"/>
  <c r="A2019" i="79" s="1"/>
  <c r="A2020" i="79" s="1"/>
  <c r="A2021" i="79" s="1"/>
  <c r="A2022" i="79" s="1"/>
  <c r="A2023" i="79" s="1"/>
  <c r="A2024" i="79" s="1"/>
  <c r="A2025" i="79" s="1"/>
  <c r="A2026" i="79" s="1"/>
  <c r="A2027" i="79" s="1"/>
  <c r="A2028" i="79" s="1"/>
  <c r="A2029" i="79" s="1"/>
  <c r="A2030" i="79" s="1"/>
  <c r="A2031" i="79" s="1"/>
  <c r="A2032" i="79" s="1"/>
  <c r="A2033" i="79" s="1"/>
  <c r="A2034" i="79" s="1"/>
  <c r="A2035" i="79" s="1"/>
  <c r="A2036" i="79" s="1"/>
  <c r="A2037" i="79" s="1"/>
  <c r="A2038" i="79" s="1"/>
  <c r="A2039" i="79" s="1"/>
  <c r="A2040" i="79" s="1"/>
  <c r="A2041" i="79" s="1"/>
  <c r="A2042" i="79" s="1"/>
  <c r="A2043" i="79" s="1"/>
  <c r="A2044" i="79" s="1"/>
  <c r="A2045" i="79" s="1"/>
  <c r="A2046" i="79" s="1"/>
  <c r="A2047" i="79" s="1"/>
  <c r="A2048" i="79" s="1"/>
  <c r="A2049" i="79" s="1"/>
  <c r="A2050" i="79" s="1"/>
  <c r="A2051" i="79" s="1"/>
  <c r="A2052" i="79" s="1"/>
  <c r="A2053" i="79" s="1"/>
  <c r="A2054" i="79" s="1"/>
  <c r="A2055" i="79" s="1"/>
  <c r="A2056" i="79" s="1"/>
  <c r="A2057" i="79" s="1"/>
  <c r="A2058" i="79" s="1"/>
  <c r="A2059" i="79" s="1"/>
  <c r="A2060" i="79" s="1"/>
  <c r="A2061" i="79" s="1"/>
  <c r="A2062" i="79" s="1"/>
  <c r="A2063" i="79" s="1"/>
  <c r="A2064" i="79" s="1"/>
  <c r="A2065" i="79" s="1"/>
  <c r="A2066" i="79" s="1"/>
  <c r="A2067" i="79" s="1"/>
  <c r="A2068" i="79" s="1"/>
  <c r="A2069" i="79" s="1"/>
  <c r="A2070" i="79" s="1"/>
  <c r="A2071" i="79" s="1"/>
  <c r="A2072" i="79" s="1"/>
  <c r="A2073" i="79" s="1"/>
  <c r="A2074" i="79" s="1"/>
  <c r="A2075" i="79" s="1"/>
  <c r="A2076" i="79" s="1"/>
  <c r="A2077" i="79" s="1"/>
  <c r="A2078" i="79" s="1"/>
  <c r="A2079" i="79" s="1"/>
  <c r="A2080" i="79" s="1"/>
  <c r="A2081" i="79" s="1"/>
  <c r="A2082" i="79" s="1"/>
  <c r="A2083" i="79" s="1"/>
  <c r="A2084" i="79" s="1"/>
  <c r="A2085" i="79" s="1"/>
  <c r="A2086" i="79" s="1"/>
  <c r="A2087" i="79" s="1"/>
  <c r="A2088" i="79" s="1"/>
  <c r="A2089" i="79" s="1"/>
  <c r="A2090" i="79" s="1"/>
  <c r="A2091" i="79" s="1"/>
  <c r="A2092" i="79" s="1"/>
  <c r="A2093" i="79" s="1"/>
  <c r="A2094" i="79" s="1"/>
  <c r="A2095" i="79" s="1"/>
  <c r="A2096" i="79" s="1"/>
  <c r="A2097" i="79" s="1"/>
  <c r="A2098" i="79" s="1"/>
  <c r="A2099" i="79" s="1"/>
  <c r="A2100" i="79" s="1"/>
  <c r="A2101" i="79" s="1"/>
  <c r="A2102" i="79" s="1"/>
  <c r="A2103" i="79" s="1"/>
  <c r="A2104" i="79" s="1"/>
  <c r="A2105" i="79" s="1"/>
  <c r="A2106" i="79" s="1"/>
  <c r="A2107" i="79" s="1"/>
  <c r="A2108" i="79" s="1"/>
  <c r="A2109" i="79" s="1"/>
  <c r="A2110" i="79" s="1"/>
  <c r="A2111" i="79" s="1"/>
  <c r="A2112" i="79" s="1"/>
  <c r="A2113" i="79" s="1"/>
  <c r="A2114" i="79" s="1"/>
  <c r="A2115" i="79" s="1"/>
  <c r="A2116" i="79" s="1"/>
  <c r="A2117" i="79" s="1"/>
  <c r="A2118" i="79" s="1"/>
  <c r="A2119" i="79" s="1"/>
  <c r="A2120" i="79" s="1"/>
  <c r="A2121" i="79" s="1"/>
  <c r="A2122" i="79" s="1"/>
  <c r="A2123" i="79" s="1"/>
  <c r="A2124" i="79" s="1"/>
  <c r="A2125" i="79" s="1"/>
  <c r="A2126" i="79" s="1"/>
  <c r="A2127" i="79" s="1"/>
  <c r="A2128" i="79" s="1"/>
  <c r="A2129" i="79" s="1"/>
  <c r="A2130" i="79" s="1"/>
  <c r="A2131" i="79" s="1"/>
  <c r="A2132" i="79" s="1"/>
  <c r="A2133" i="79" s="1"/>
  <c r="A2134" i="79" s="1"/>
  <c r="A2135" i="79" s="1"/>
  <c r="A2136" i="79" s="1"/>
  <c r="A2137" i="79" s="1"/>
  <c r="A2138" i="79" s="1"/>
  <c r="A2139" i="79" s="1"/>
  <c r="A2140" i="79" s="1"/>
  <c r="A2141" i="79" s="1"/>
  <c r="A2142" i="79" s="1"/>
  <c r="A2143" i="79" s="1"/>
  <c r="A2144" i="79" s="1"/>
  <c r="A2145" i="79" s="1"/>
  <c r="A2146" i="79" s="1"/>
  <c r="A2147" i="79" s="1"/>
  <c r="A2148" i="79" s="1"/>
  <c r="A2149" i="79" s="1"/>
  <c r="A2150" i="79" s="1"/>
  <c r="A2151" i="79" s="1"/>
  <c r="A2152" i="79" s="1"/>
  <c r="A2153" i="79" s="1"/>
  <c r="A2154" i="79" s="1"/>
  <c r="A2155" i="79" s="1"/>
  <c r="A2156" i="79" s="1"/>
  <c r="A2157" i="79" s="1"/>
  <c r="A2158" i="79" s="1"/>
  <c r="A2159" i="79" s="1"/>
  <c r="A2160" i="79" s="1"/>
  <c r="A2161" i="79" s="1"/>
  <c r="A2162" i="79" s="1"/>
  <c r="A2163" i="79" s="1"/>
  <c r="A2164" i="79" s="1"/>
  <c r="A2165" i="79" s="1"/>
  <c r="A2166" i="79" s="1"/>
  <c r="A2167" i="79" s="1"/>
  <c r="A2168" i="79" s="1"/>
  <c r="A2169" i="79" s="1"/>
  <c r="A2170" i="79" s="1"/>
  <c r="A2171" i="79" s="1"/>
  <c r="A2172" i="79" s="1"/>
  <c r="A2173" i="79" s="1"/>
  <c r="A2174" i="79" s="1"/>
  <c r="A2175" i="79" s="1"/>
  <c r="A2176" i="79" s="1"/>
  <c r="A2177" i="79" s="1"/>
  <c r="A2178" i="79" s="1"/>
  <c r="A2179" i="79" s="1"/>
  <c r="A2180" i="79" s="1"/>
  <c r="A2181" i="79" s="1"/>
  <c r="A2182" i="79" s="1"/>
  <c r="A2183" i="79" s="1"/>
  <c r="A2184" i="79" s="1"/>
  <c r="A2185" i="79" s="1"/>
  <c r="A2186" i="79" s="1"/>
  <c r="A2187" i="79" s="1"/>
  <c r="A2188" i="79" s="1"/>
  <c r="A2189" i="79" s="1"/>
  <c r="A2190" i="79" s="1"/>
  <c r="A2191" i="79" s="1"/>
  <c r="A2192" i="79" s="1"/>
  <c r="A2193" i="79" s="1"/>
  <c r="A2194" i="79" s="1"/>
  <c r="A2195" i="79" s="1"/>
  <c r="A2196" i="79" s="1"/>
  <c r="A2197" i="79" s="1"/>
  <c r="A2198" i="79" s="1"/>
  <c r="A2199" i="79" s="1"/>
  <c r="A2200" i="79" s="1"/>
  <c r="A2201" i="79" s="1"/>
  <c r="A2202" i="79" s="1"/>
  <c r="A2203" i="79" s="1"/>
  <c r="A2204" i="79" s="1"/>
  <c r="A2205" i="79" s="1"/>
  <c r="A2206" i="79" s="1"/>
  <c r="A2207" i="79" s="1"/>
  <c r="A2208" i="79" s="1"/>
  <c r="A2209" i="79" s="1"/>
  <c r="A2210" i="79" s="1"/>
  <c r="A2211" i="79" s="1"/>
  <c r="A2212" i="79" s="1"/>
  <c r="A2213" i="79" s="1"/>
  <c r="A2214" i="79" s="1"/>
  <c r="A2215" i="79" s="1"/>
  <c r="A2216" i="79" s="1"/>
  <c r="A2217" i="79" s="1"/>
  <c r="A2218" i="79" s="1"/>
  <c r="A2219" i="79" s="1"/>
  <c r="A2220" i="79" s="1"/>
  <c r="A2221" i="79" s="1"/>
  <c r="A2222" i="79" s="1"/>
  <c r="A2223" i="79" s="1"/>
  <c r="A2224" i="79" s="1"/>
  <c r="A2225" i="79" s="1"/>
  <c r="A2226" i="79" s="1"/>
  <c r="A2227" i="79" s="1"/>
  <c r="A2228" i="79" s="1"/>
  <c r="A2229" i="79" s="1"/>
  <c r="A2230" i="79" s="1"/>
  <c r="A2231" i="79" s="1"/>
  <c r="A2232" i="79" s="1"/>
  <c r="A2233" i="79" s="1"/>
  <c r="A2234" i="79" s="1"/>
  <c r="A2235" i="79" s="1"/>
  <c r="A2236" i="79" s="1"/>
  <c r="A2237" i="79" s="1"/>
  <c r="A2238" i="79" s="1"/>
  <c r="A2239" i="79" s="1"/>
  <c r="A2240" i="79" s="1"/>
  <c r="A2241" i="79" s="1"/>
  <c r="A2242" i="79" s="1"/>
  <c r="A2243" i="79" s="1"/>
  <c r="A2244" i="79" s="1"/>
  <c r="A2245" i="79" s="1"/>
  <c r="A2246" i="79" s="1"/>
  <c r="A2247" i="79" s="1"/>
  <c r="A2248" i="79" s="1"/>
  <c r="A2249" i="79" s="1"/>
  <c r="A2250" i="79" s="1"/>
  <c r="A2251" i="79" s="1"/>
  <c r="A2252" i="79" s="1"/>
  <c r="A2253" i="79" s="1"/>
  <c r="A2254" i="79" s="1"/>
  <c r="A2255" i="79" s="1"/>
  <c r="A2256" i="79" s="1"/>
  <c r="A2257" i="79" s="1"/>
  <c r="A2258" i="79" s="1"/>
  <c r="A2259" i="79" s="1"/>
  <c r="A2260" i="79" s="1"/>
  <c r="A2261" i="79" s="1"/>
  <c r="A2262" i="79" s="1"/>
  <c r="A2263" i="79" s="1"/>
  <c r="A2264" i="79" s="1"/>
  <c r="A2265" i="79" s="1"/>
  <c r="A2266" i="79" s="1"/>
  <c r="A2267" i="79" s="1"/>
  <c r="A2268" i="79" s="1"/>
  <c r="A2269" i="79" s="1"/>
  <c r="A2270" i="79" s="1"/>
  <c r="A2271" i="79" s="1"/>
  <c r="A2272" i="79" s="1"/>
  <c r="A2273" i="79" s="1"/>
  <c r="A2274" i="79" s="1"/>
  <c r="A2275" i="79" s="1"/>
  <c r="A2276" i="79" s="1"/>
  <c r="A2277" i="79" s="1"/>
  <c r="A2278" i="79" s="1"/>
  <c r="A2279" i="79" s="1"/>
  <c r="A2280" i="79" s="1"/>
  <c r="A2281" i="79" s="1"/>
  <c r="A2282" i="79" s="1"/>
  <c r="A2283" i="79" s="1"/>
  <c r="A2284" i="79" s="1"/>
  <c r="A2285" i="79" s="1"/>
  <c r="A2286" i="79" s="1"/>
  <c r="A2287" i="79" s="1"/>
  <c r="A2288" i="79" s="1"/>
  <c r="A2289" i="79" s="1"/>
  <c r="A2290" i="79" s="1"/>
  <c r="A2291" i="79" s="1"/>
  <c r="A2292" i="79" s="1"/>
  <c r="A2293" i="79" s="1"/>
  <c r="A2294" i="79" s="1"/>
  <c r="A2295" i="79" s="1"/>
  <c r="A2296" i="79" s="1"/>
  <c r="A2297" i="79" s="1"/>
  <c r="A2298" i="79" s="1"/>
  <c r="A2299" i="79" s="1"/>
  <c r="A2300" i="79" s="1"/>
  <c r="A2301" i="79" s="1"/>
  <c r="A2302" i="79" s="1"/>
  <c r="A2303" i="79" s="1"/>
  <c r="A2304" i="79" s="1"/>
  <c r="A2305" i="79" s="1"/>
  <c r="A2306" i="79" s="1"/>
  <c r="A2307" i="79" s="1"/>
  <c r="A2308" i="79" s="1"/>
  <c r="A2309" i="79" s="1"/>
  <c r="A2310" i="79" s="1"/>
  <c r="A2311" i="79" s="1"/>
  <c r="A2312" i="79" s="1"/>
  <c r="A2313" i="79" s="1"/>
  <c r="A2314" i="79" s="1"/>
  <c r="A2315" i="79" s="1"/>
  <c r="A2316" i="79" s="1"/>
  <c r="A2317" i="79" s="1"/>
  <c r="A2318" i="79" s="1"/>
  <c r="A2319" i="79" s="1"/>
  <c r="A2320" i="79" s="1"/>
  <c r="A2321" i="79" s="1"/>
  <c r="A2322" i="79" s="1"/>
  <c r="A2323" i="79" s="1"/>
  <c r="A2324" i="79" s="1"/>
  <c r="A2325" i="79" s="1"/>
  <c r="A2326" i="79" s="1"/>
  <c r="A2327" i="79" s="1"/>
  <c r="A2328" i="79" s="1"/>
  <c r="A2329" i="79" s="1"/>
  <c r="A2330" i="79" s="1"/>
  <c r="A2331" i="79" s="1"/>
  <c r="A2332" i="79" s="1"/>
  <c r="A2333" i="79" s="1"/>
  <c r="A2334" i="79" s="1"/>
  <c r="A2335" i="79" s="1"/>
  <c r="A2336" i="79" s="1"/>
  <c r="A2337" i="79" s="1"/>
  <c r="A2338" i="79" s="1"/>
  <c r="A2339" i="79" s="1"/>
  <c r="A2340" i="79" s="1"/>
  <c r="A2341" i="79" s="1"/>
  <c r="A2342" i="79" s="1"/>
  <c r="A2343" i="79" s="1"/>
  <c r="A2344" i="79" s="1"/>
  <c r="A2345" i="79" s="1"/>
  <c r="A2346" i="79" s="1"/>
  <c r="A2347" i="79" s="1"/>
  <c r="A2348" i="79" s="1"/>
  <c r="A2349" i="79" s="1"/>
  <c r="A2350" i="79" s="1"/>
  <c r="A2351" i="79" s="1"/>
  <c r="A2352" i="79" s="1"/>
  <c r="A2353" i="79" s="1"/>
  <c r="A2354" i="79" s="1"/>
  <c r="A2355" i="79" s="1"/>
  <c r="A2356" i="79" s="1"/>
  <c r="A2357" i="79" s="1"/>
  <c r="A2358" i="79" s="1"/>
  <c r="A2359" i="79" s="1"/>
  <c r="A2360" i="79" s="1"/>
  <c r="A2361" i="79" s="1"/>
  <c r="A2362" i="79" s="1"/>
  <c r="A2363" i="79" s="1"/>
  <c r="A2364" i="79" s="1"/>
  <c r="A2365" i="79" s="1"/>
  <c r="A2366" i="79" s="1"/>
  <c r="A2367" i="79" s="1"/>
  <c r="A2368" i="79" s="1"/>
  <c r="A2369" i="79" s="1"/>
  <c r="A2370" i="79" s="1"/>
  <c r="A2371" i="79" s="1"/>
  <c r="A2372" i="79" s="1"/>
  <c r="A2373" i="79" s="1"/>
  <c r="A2374" i="79" s="1"/>
  <c r="A2375" i="79" s="1"/>
  <c r="A2376" i="79" s="1"/>
  <c r="A2377" i="79" s="1"/>
  <c r="A2378" i="79" s="1"/>
  <c r="A2379" i="79" s="1"/>
  <c r="A2380" i="79" s="1"/>
  <c r="A2381" i="79" s="1"/>
  <c r="A2382" i="79" s="1"/>
  <c r="A2383" i="79" s="1"/>
  <c r="A2384" i="79" s="1"/>
  <c r="A2385" i="79" s="1"/>
  <c r="A2386" i="79" s="1"/>
  <c r="A2387" i="79" s="1"/>
  <c r="A2388" i="79" s="1"/>
  <c r="A2389" i="79" s="1"/>
  <c r="A2390" i="79" s="1"/>
  <c r="A2391" i="79" s="1"/>
  <c r="A2392" i="79" s="1"/>
  <c r="A2393" i="79" s="1"/>
  <c r="A2394" i="79" s="1"/>
  <c r="A2395" i="79" s="1"/>
  <c r="A2396" i="79" s="1"/>
  <c r="A2397" i="79" s="1"/>
  <c r="A2398" i="79" s="1"/>
  <c r="A2399" i="79" s="1"/>
  <c r="A2400" i="79" s="1"/>
  <c r="A2401" i="79" s="1"/>
  <c r="A2402" i="79" s="1"/>
  <c r="A2403" i="79" s="1"/>
  <c r="A2404" i="79" s="1"/>
  <c r="A2405" i="79" s="1"/>
  <c r="A2406" i="79" s="1"/>
  <c r="A2407" i="79" s="1"/>
  <c r="A2408" i="79" s="1"/>
  <c r="A2409" i="79" s="1"/>
  <c r="A2410" i="79" s="1"/>
  <c r="A2411" i="79" s="1"/>
  <c r="A2412" i="79" s="1"/>
  <c r="A2413" i="79" s="1"/>
  <c r="A2414" i="79" s="1"/>
  <c r="A2415" i="79" s="1"/>
  <c r="A2416" i="79" s="1"/>
  <c r="A2417" i="79" s="1"/>
  <c r="A2418" i="79" s="1"/>
  <c r="A2419" i="79" s="1"/>
  <c r="A2420" i="79" s="1"/>
  <c r="A2421" i="79" s="1"/>
  <c r="A2422" i="79" s="1"/>
  <c r="A2423" i="79" s="1"/>
  <c r="A2424" i="79" s="1"/>
  <c r="A2425" i="79" s="1"/>
  <c r="A2426" i="79" s="1"/>
  <c r="A2427" i="79" s="1"/>
  <c r="A2428" i="79" s="1"/>
  <c r="A2429" i="79" s="1"/>
  <c r="A2430" i="79" s="1"/>
  <c r="A2431" i="79" s="1"/>
  <c r="A2432" i="79" s="1"/>
  <c r="A2433" i="79" s="1"/>
  <c r="A2434" i="79" s="1"/>
  <c r="A2435" i="79" s="1"/>
  <c r="A2436" i="79" s="1"/>
  <c r="A2437" i="79" s="1"/>
  <c r="A2438" i="79" s="1"/>
  <c r="A2439" i="79" s="1"/>
  <c r="A2440" i="79" s="1"/>
  <c r="A2441" i="79" s="1"/>
  <c r="A2442" i="79" s="1"/>
  <c r="A2443" i="79" s="1"/>
  <c r="A2444" i="79" s="1"/>
  <c r="A2445" i="79" s="1"/>
  <c r="A2446" i="79" s="1"/>
  <c r="A2447" i="79" s="1"/>
  <c r="A2448" i="79" s="1"/>
  <c r="A2449" i="79" s="1"/>
  <c r="A2450" i="79" s="1"/>
  <c r="A2451" i="79" s="1"/>
  <c r="A2452" i="79" s="1"/>
  <c r="A2453" i="79" s="1"/>
  <c r="A2454" i="79" s="1"/>
  <c r="A2455" i="79" s="1"/>
  <c r="A2456" i="79" s="1"/>
  <c r="A2457" i="79" s="1"/>
  <c r="A2458" i="79" s="1"/>
  <c r="A2459" i="79" s="1"/>
  <c r="A2460" i="79" s="1"/>
  <c r="A2461" i="79" s="1"/>
  <c r="A2462" i="79" s="1"/>
  <c r="A2463" i="79" s="1"/>
  <c r="A2464" i="79" s="1"/>
  <c r="A2465" i="79" s="1"/>
  <c r="A2466" i="79" s="1"/>
  <c r="A2467" i="79" s="1"/>
  <c r="A2468" i="79" s="1"/>
  <c r="A2469" i="79" s="1"/>
  <c r="A2470" i="79" s="1"/>
  <c r="A2471" i="79" s="1"/>
  <c r="A2472" i="79" s="1"/>
  <c r="A2473" i="79" s="1"/>
  <c r="A2474" i="79" s="1"/>
  <c r="A2475" i="79" s="1"/>
  <c r="A2476" i="79" s="1"/>
  <c r="A2477" i="79" s="1"/>
  <c r="A2478" i="79" s="1"/>
  <c r="A2479" i="79" s="1"/>
  <c r="A2480" i="79" s="1"/>
  <c r="A2481" i="79" s="1"/>
  <c r="A2482" i="79" s="1"/>
  <c r="A2483" i="79" s="1"/>
  <c r="A2484" i="79" s="1"/>
  <c r="A2485" i="79" s="1"/>
  <c r="A2486" i="79" s="1"/>
  <c r="A2487" i="79" s="1"/>
  <c r="A2488" i="79" s="1"/>
  <c r="A2489" i="79" s="1"/>
  <c r="A2490" i="79" s="1"/>
  <c r="A2491" i="79" s="1"/>
  <c r="A2492" i="79" s="1"/>
  <c r="A2493" i="79" s="1"/>
  <c r="A2494" i="79" s="1"/>
  <c r="A2495" i="79" s="1"/>
  <c r="A2496" i="79" s="1"/>
  <c r="A2497" i="79" s="1"/>
  <c r="A2498" i="79" s="1"/>
  <c r="A2499" i="79" s="1"/>
  <c r="A2500" i="79" s="1"/>
  <c r="A2501" i="79" s="1"/>
  <c r="A2502" i="79" s="1"/>
  <c r="A2503" i="79" s="1"/>
  <c r="A2504" i="79" s="1"/>
  <c r="A2505" i="79" s="1"/>
  <c r="A2506" i="79" s="1"/>
  <c r="A2507" i="79" s="1"/>
  <c r="A2508" i="79" s="1"/>
  <c r="A2509" i="79" s="1"/>
  <c r="A2510" i="79" s="1"/>
  <c r="A2511" i="79" s="1"/>
  <c r="A2512" i="79" s="1"/>
  <c r="A2513" i="79" s="1"/>
  <c r="A2514" i="79" s="1"/>
  <c r="A2515" i="79" s="1"/>
  <c r="A2516" i="79" s="1"/>
  <c r="A2517" i="79" s="1"/>
  <c r="A2518" i="79" s="1"/>
  <c r="A2519" i="79" s="1"/>
  <c r="A2520" i="79" s="1"/>
  <c r="A2521" i="79" s="1"/>
  <c r="A2522" i="79" s="1"/>
  <c r="A2523" i="79" s="1"/>
  <c r="A2524" i="79" s="1"/>
  <c r="A2525" i="79" s="1"/>
  <c r="A2526" i="79" s="1"/>
  <c r="A2527" i="79" s="1"/>
  <c r="A2528" i="79" s="1"/>
  <c r="A2529" i="79" s="1"/>
  <c r="A2530" i="79" s="1"/>
  <c r="A2531" i="79" s="1"/>
  <c r="A2532" i="79" s="1"/>
  <c r="A2533" i="79" s="1"/>
  <c r="A2534" i="79" s="1"/>
  <c r="A2535" i="79" s="1"/>
  <c r="A2536" i="79" s="1"/>
  <c r="A2537" i="79" s="1"/>
  <c r="A2538" i="79" s="1"/>
  <c r="A2539" i="79" s="1"/>
  <c r="A2540" i="79" s="1"/>
  <c r="A2541" i="79" s="1"/>
  <c r="A2542" i="79" s="1"/>
  <c r="A2543" i="79" s="1"/>
  <c r="A2544" i="79" s="1"/>
  <c r="A2545" i="79" s="1"/>
  <c r="A2546" i="79" s="1"/>
  <c r="A2547" i="79" s="1"/>
  <c r="A2548" i="79" s="1"/>
  <c r="A2549" i="79" s="1"/>
  <c r="A2550" i="79" s="1"/>
  <c r="A2551" i="79" s="1"/>
  <c r="A2552" i="79" s="1"/>
  <c r="A2553" i="79" s="1"/>
  <c r="A2554" i="79" s="1"/>
  <c r="A2555" i="79" s="1"/>
  <c r="A2556" i="79" s="1"/>
  <c r="A2557" i="79" s="1"/>
  <c r="A2558" i="79" s="1"/>
  <c r="A2559" i="79" s="1"/>
  <c r="A2560" i="79" s="1"/>
  <c r="A2561" i="79" s="1"/>
  <c r="A2562" i="79" s="1"/>
  <c r="A2563" i="79" s="1"/>
  <c r="A2564" i="79" s="1"/>
  <c r="A2565" i="79" s="1"/>
  <c r="A2566" i="79" s="1"/>
  <c r="A2567" i="79" s="1"/>
  <c r="A2568" i="79" s="1"/>
  <c r="A2569" i="79" s="1"/>
  <c r="A2570" i="79" s="1"/>
  <c r="A2571" i="79" s="1"/>
  <c r="A2572" i="79" s="1"/>
  <c r="A2573" i="79" s="1"/>
  <c r="A2574" i="79" s="1"/>
  <c r="A2575" i="79" s="1"/>
  <c r="A2576" i="79" s="1"/>
  <c r="A2577" i="79" s="1"/>
  <c r="A2578" i="79" s="1"/>
  <c r="A2579" i="79" s="1"/>
  <c r="A2580" i="79" s="1"/>
  <c r="A2581" i="79" s="1"/>
  <c r="A2582" i="79" s="1"/>
  <c r="A2583" i="79" s="1"/>
  <c r="A2584" i="79" s="1"/>
  <c r="A2585" i="79" s="1"/>
  <c r="A2586" i="79" s="1"/>
  <c r="A2587" i="79" s="1"/>
  <c r="A2588" i="79" s="1"/>
  <c r="A2589" i="79" s="1"/>
  <c r="A2590" i="79" s="1"/>
  <c r="A2591" i="79" s="1"/>
  <c r="A2592" i="79" s="1"/>
  <c r="A2593" i="79" s="1"/>
  <c r="A2594" i="79" s="1"/>
  <c r="A2595" i="79" s="1"/>
  <c r="A2596" i="79" s="1"/>
  <c r="A2597" i="79" s="1"/>
  <c r="A2598" i="79" s="1"/>
  <c r="A2599" i="79" s="1"/>
  <c r="A2600" i="79" s="1"/>
  <c r="A2601" i="79" s="1"/>
  <c r="A2602" i="79" s="1"/>
  <c r="A2603" i="79" s="1"/>
  <c r="A2604" i="79" s="1"/>
  <c r="A2605" i="79" s="1"/>
  <c r="A2606" i="79" s="1"/>
  <c r="A2607" i="79" s="1"/>
  <c r="A2608" i="79" s="1"/>
  <c r="A2609" i="79" s="1"/>
  <c r="A2610" i="79" s="1"/>
  <c r="A2611" i="79" s="1"/>
  <c r="A2612" i="79" s="1"/>
  <c r="A2613" i="79" s="1"/>
  <c r="A2614" i="79" s="1"/>
  <c r="A2615" i="79" s="1"/>
  <c r="A2616" i="79" s="1"/>
  <c r="A2617" i="79" s="1"/>
  <c r="A2618" i="79" s="1"/>
  <c r="A2619" i="79" s="1"/>
  <c r="A2620" i="79" s="1"/>
  <c r="A2621" i="79" s="1"/>
  <c r="A2622" i="79" s="1"/>
  <c r="A2623" i="79" s="1"/>
  <c r="A2624" i="79" s="1"/>
  <c r="A2625" i="79" s="1"/>
  <c r="A2626" i="79" s="1"/>
  <c r="A2627" i="79" s="1"/>
  <c r="A2628" i="79" s="1"/>
  <c r="A2629" i="79" s="1"/>
  <c r="A2630" i="79" s="1"/>
  <c r="A2631" i="79" s="1"/>
  <c r="A2632" i="79" s="1"/>
  <c r="A2633" i="79" s="1"/>
  <c r="A2634" i="79" s="1"/>
  <c r="A2635" i="79" s="1"/>
  <c r="A2636" i="79" s="1"/>
  <c r="A2637" i="79" s="1"/>
  <c r="A2638" i="79" s="1"/>
  <c r="A2639" i="79" s="1"/>
  <c r="A2640" i="79" s="1"/>
  <c r="A2641" i="79" s="1"/>
  <c r="A2642" i="79" s="1"/>
  <c r="A2643" i="79" s="1"/>
  <c r="A2644" i="79" s="1"/>
  <c r="A2645" i="79" s="1"/>
  <c r="A2646" i="79" s="1"/>
  <c r="A2647" i="79" s="1"/>
  <c r="A2648" i="79" s="1"/>
  <c r="A2649" i="79" s="1"/>
  <c r="A2650" i="79" s="1"/>
  <c r="A2651" i="79" s="1"/>
  <c r="A2652" i="79" s="1"/>
  <c r="A2653" i="79" s="1"/>
  <c r="A2654" i="79" s="1"/>
  <c r="A2655" i="79" s="1"/>
  <c r="A2656" i="79" s="1"/>
  <c r="A2657" i="79" s="1"/>
  <c r="A2658" i="79" s="1"/>
  <c r="A2659" i="79" s="1"/>
  <c r="A2660" i="79" s="1"/>
  <c r="A2661" i="79" s="1"/>
  <c r="A2662" i="79" s="1"/>
  <c r="A2663" i="79" s="1"/>
  <c r="A2664" i="79" s="1"/>
  <c r="A2665" i="79" s="1"/>
  <c r="A2666" i="79" s="1"/>
  <c r="A2667" i="79" s="1"/>
  <c r="A2668" i="79" s="1"/>
  <c r="A2669" i="79" s="1"/>
  <c r="A2670" i="79" s="1"/>
  <c r="A2671" i="79" s="1"/>
  <c r="A2672" i="79" s="1"/>
  <c r="A2673" i="79" s="1"/>
  <c r="A2674" i="79" s="1"/>
  <c r="A2675" i="79" s="1"/>
  <c r="A2676" i="79" s="1"/>
  <c r="A2677" i="79" s="1"/>
  <c r="A2678" i="79" s="1"/>
  <c r="A2679" i="79" s="1"/>
  <c r="A2680" i="79" s="1"/>
  <c r="A2681" i="79" s="1"/>
  <c r="A2682" i="79" s="1"/>
  <c r="A2683" i="79" s="1"/>
  <c r="A2684" i="79" s="1"/>
  <c r="A2685" i="79" s="1"/>
  <c r="A2686" i="79" s="1"/>
  <c r="A2687" i="79" s="1"/>
  <c r="A2688" i="79" s="1"/>
  <c r="A2689" i="79" s="1"/>
  <c r="A2690" i="79" s="1"/>
  <c r="A2691" i="79" s="1"/>
  <c r="A2692" i="79" s="1"/>
  <c r="A2693" i="79" s="1"/>
  <c r="A2694" i="79" s="1"/>
  <c r="A2695" i="79" s="1"/>
  <c r="A2696" i="79" s="1"/>
  <c r="A2697" i="79" s="1"/>
  <c r="A2698" i="79" s="1"/>
  <c r="A2699" i="79" s="1"/>
  <c r="A2700" i="79" s="1"/>
  <c r="A2701" i="79" s="1"/>
  <c r="A2702" i="79" s="1"/>
  <c r="A2703" i="79" s="1"/>
  <c r="A2704" i="79" s="1"/>
  <c r="A2705" i="79" s="1"/>
  <c r="A2706" i="79" s="1"/>
  <c r="A2707" i="79" s="1"/>
  <c r="A2708" i="79" s="1"/>
  <c r="A2709" i="79" s="1"/>
  <c r="A2710" i="79" s="1"/>
  <c r="A2711" i="79" s="1"/>
  <c r="A2712" i="79" s="1"/>
  <c r="A2713" i="79" s="1"/>
  <c r="A2714" i="79" s="1"/>
  <c r="A2715" i="79" s="1"/>
  <c r="A2716" i="79" s="1"/>
  <c r="A2717" i="79" s="1"/>
  <c r="A2718" i="79" s="1"/>
  <c r="A2719" i="79" s="1"/>
  <c r="A2720" i="79" s="1"/>
  <c r="A2721" i="79" s="1"/>
  <c r="A2722" i="79" s="1"/>
  <c r="A2723" i="79" s="1"/>
  <c r="A2724" i="79" s="1"/>
  <c r="A2725" i="79" s="1"/>
  <c r="A2726" i="79" s="1"/>
  <c r="A2727" i="79" s="1"/>
  <c r="A2728" i="79" s="1"/>
  <c r="A2729" i="79" s="1"/>
  <c r="A2730" i="79" s="1"/>
  <c r="A2731" i="79" s="1"/>
  <c r="A2732" i="79" s="1"/>
  <c r="A2733" i="79" s="1"/>
  <c r="A2734" i="79" s="1"/>
  <c r="A2735" i="79" s="1"/>
  <c r="A2736" i="79" s="1"/>
  <c r="A2737" i="79" s="1"/>
  <c r="A2738" i="79" s="1"/>
  <c r="A2739" i="79" s="1"/>
  <c r="A2740" i="79" s="1"/>
  <c r="A2741" i="79" s="1"/>
  <c r="A2742" i="79" s="1"/>
  <c r="A2743" i="79" s="1"/>
  <c r="A2744" i="79" s="1"/>
  <c r="A2745" i="79" s="1"/>
  <c r="A2746" i="79" s="1"/>
  <c r="A2747" i="79" s="1"/>
  <c r="A2748" i="79" s="1"/>
  <c r="A2749" i="79" s="1"/>
  <c r="A2750" i="79" s="1"/>
  <c r="A2751" i="79" s="1"/>
  <c r="A2752" i="79" s="1"/>
  <c r="A2753" i="79" s="1"/>
  <c r="A2754" i="79" s="1"/>
  <c r="A2755" i="79" s="1"/>
  <c r="A2756" i="79" s="1"/>
  <c r="A2757" i="79" s="1"/>
  <c r="A2758" i="79" s="1"/>
  <c r="A2759" i="79" s="1"/>
  <c r="A2760" i="79" s="1"/>
  <c r="A2761" i="79" s="1"/>
  <c r="A2762" i="79" s="1"/>
  <c r="A2763" i="79" s="1"/>
  <c r="A2764" i="79" s="1"/>
  <c r="A2765" i="79" s="1"/>
  <c r="A2766" i="79" s="1"/>
  <c r="A2767" i="79" s="1"/>
  <c r="A2768" i="79" s="1"/>
  <c r="A2769" i="79" s="1"/>
  <c r="A2770" i="79" s="1"/>
  <c r="A2771" i="79" s="1"/>
  <c r="A2772" i="79" s="1"/>
  <c r="A2773" i="79" s="1"/>
  <c r="A2774" i="79" s="1"/>
  <c r="A2775" i="79" s="1"/>
  <c r="A2776" i="79" s="1"/>
  <c r="A2777" i="79" s="1"/>
  <c r="A2778" i="79" s="1"/>
  <c r="A2779" i="79" s="1"/>
  <c r="A2780" i="79" s="1"/>
  <c r="A2781" i="79" s="1"/>
  <c r="A2782" i="79" s="1"/>
  <c r="A2783" i="79" s="1"/>
  <c r="A2784" i="79" s="1"/>
  <c r="A2785" i="79" s="1"/>
  <c r="A2786" i="79" s="1"/>
  <c r="A2787" i="79" s="1"/>
  <c r="A2788" i="79" s="1"/>
  <c r="A2789" i="79" s="1"/>
  <c r="A2790" i="79" s="1"/>
  <c r="A2791" i="79" s="1"/>
  <c r="A2792" i="79" s="1"/>
  <c r="A2793" i="79" s="1"/>
  <c r="A2794" i="79" s="1"/>
  <c r="A2795" i="79" s="1"/>
  <c r="A2796" i="79" s="1"/>
  <c r="A2797" i="79" s="1"/>
  <c r="A2798" i="79" s="1"/>
  <c r="A2799" i="79" s="1"/>
  <c r="A2800" i="79" s="1"/>
  <c r="A2801" i="79" s="1"/>
  <c r="A2802" i="79" s="1"/>
  <c r="A2803" i="79" s="1"/>
  <c r="A2804" i="79" s="1"/>
  <c r="A2805" i="79" s="1"/>
  <c r="A2806" i="79" s="1"/>
  <c r="A2807" i="79" s="1"/>
  <c r="A2808" i="79" s="1"/>
  <c r="A2809" i="79" s="1"/>
  <c r="A2810" i="79" s="1"/>
  <c r="A2811" i="79" s="1"/>
  <c r="A2812" i="79" s="1"/>
  <c r="A2813" i="79" s="1"/>
  <c r="A2814" i="79" s="1"/>
  <c r="A2815" i="79" s="1"/>
  <c r="A2816" i="79" s="1"/>
  <c r="A2817" i="79" s="1"/>
  <c r="A2818" i="79" s="1"/>
  <c r="A2819" i="79" s="1"/>
  <c r="A2820" i="79" s="1"/>
  <c r="A2821" i="79" s="1"/>
  <c r="A2822" i="79" s="1"/>
  <c r="A2823" i="79" s="1"/>
  <c r="A2824" i="79" s="1"/>
  <c r="A2825" i="79" s="1"/>
  <c r="A2826" i="79" s="1"/>
  <c r="A2827" i="79" s="1"/>
  <c r="A2828" i="79" s="1"/>
  <c r="A2829" i="79" s="1"/>
  <c r="A2830" i="79" s="1"/>
  <c r="A2831" i="79" s="1"/>
  <c r="A2832" i="79" s="1"/>
  <c r="A2833" i="79" s="1"/>
  <c r="A2834" i="79" s="1"/>
  <c r="A2835" i="79" s="1"/>
  <c r="A2836" i="79" s="1"/>
  <c r="A2837" i="79" s="1"/>
  <c r="A2838" i="79" s="1"/>
  <c r="A2839" i="79" s="1"/>
  <c r="A2840" i="79" s="1"/>
  <c r="A2841" i="79" s="1"/>
  <c r="A2842" i="79" s="1"/>
  <c r="A2843" i="79" s="1"/>
  <c r="A2844" i="79" s="1"/>
  <c r="A2845" i="79" s="1"/>
  <c r="A2846" i="79" s="1"/>
  <c r="A2847" i="79" s="1"/>
  <c r="A2848" i="79" s="1"/>
  <c r="A2849" i="79" s="1"/>
  <c r="A2850" i="79" s="1"/>
  <c r="A2851" i="79" s="1"/>
  <c r="A2852" i="79" s="1"/>
  <c r="A2853" i="79" s="1"/>
  <c r="A2854" i="79" s="1"/>
  <c r="A2855" i="79" s="1"/>
  <c r="A2856" i="79" s="1"/>
  <c r="A2857" i="79" s="1"/>
  <c r="A2858" i="79" s="1"/>
  <c r="A2859" i="79" s="1"/>
  <c r="A2860" i="79" s="1"/>
  <c r="A2861" i="79" s="1"/>
  <c r="A2862" i="79" s="1"/>
  <c r="A2863" i="79" s="1"/>
  <c r="A2864" i="79" s="1"/>
  <c r="A2865" i="79" s="1"/>
  <c r="A2866" i="79" s="1"/>
  <c r="A2867" i="79" s="1"/>
  <c r="A2868" i="79" s="1"/>
  <c r="A2869" i="79" s="1"/>
  <c r="A2870" i="79" s="1"/>
  <c r="A2871" i="79" s="1"/>
  <c r="A2872" i="79" s="1"/>
  <c r="A2873" i="79" s="1"/>
  <c r="A2874" i="79" s="1"/>
  <c r="A2875" i="79" s="1"/>
  <c r="A2876" i="79" s="1"/>
  <c r="A2877" i="79" s="1"/>
  <c r="A2878" i="79" s="1"/>
  <c r="A2879" i="79" s="1"/>
  <c r="A2880" i="79" s="1"/>
  <c r="A2881" i="79" s="1"/>
  <c r="A2882" i="79" s="1"/>
  <c r="A2883" i="79" s="1"/>
  <c r="A2884" i="79" s="1"/>
  <c r="A2885" i="79" s="1"/>
  <c r="A2886" i="79" s="1"/>
  <c r="A2887" i="79" s="1"/>
  <c r="A2888" i="79" s="1"/>
  <c r="A2889" i="79" s="1"/>
  <c r="A2890" i="79" s="1"/>
  <c r="A2891" i="79" s="1"/>
  <c r="A2892" i="79" s="1"/>
  <c r="A2893" i="79" s="1"/>
  <c r="A2894" i="79" s="1"/>
  <c r="A2895" i="79" s="1"/>
  <c r="A2896" i="79" s="1"/>
  <c r="A2897" i="79" s="1"/>
  <c r="A2898" i="79" s="1"/>
  <c r="A2899" i="79" s="1"/>
  <c r="A2900" i="79" s="1"/>
  <c r="A2901" i="79" s="1"/>
  <c r="A2902" i="79" s="1"/>
  <c r="A2903" i="79" s="1"/>
  <c r="A2904" i="79" s="1"/>
  <c r="A2905" i="79" s="1"/>
  <c r="A2906" i="79" s="1"/>
  <c r="A2907" i="79" s="1"/>
  <c r="A2908" i="79" s="1"/>
  <c r="A2909" i="79" s="1"/>
  <c r="A2910" i="79" s="1"/>
  <c r="A2911" i="79" s="1"/>
  <c r="A2912" i="79" s="1"/>
  <c r="A2913" i="79" s="1"/>
  <c r="A2914" i="79" s="1"/>
  <c r="A2915" i="79" s="1"/>
  <c r="A2916" i="79" s="1"/>
  <c r="A2917" i="79" s="1"/>
  <c r="A2918" i="79" s="1"/>
  <c r="A2919" i="79" s="1"/>
  <c r="A2920" i="79" s="1"/>
  <c r="A2921" i="79" s="1"/>
  <c r="A2922" i="79" s="1"/>
  <c r="A2923" i="79" s="1"/>
  <c r="A2924" i="79" s="1"/>
  <c r="A2925" i="79" s="1"/>
  <c r="A2926" i="79" s="1"/>
  <c r="A2927" i="79" s="1"/>
  <c r="A2928" i="79" s="1"/>
  <c r="A2929" i="79" s="1"/>
  <c r="A2930" i="79" s="1"/>
  <c r="A2931" i="79" s="1"/>
  <c r="A2932" i="79" s="1"/>
  <c r="A2933" i="79" s="1"/>
  <c r="A2934" i="79" s="1"/>
  <c r="A2935" i="79" s="1"/>
  <c r="A2936" i="79" s="1"/>
  <c r="A2937" i="79" s="1"/>
  <c r="A2938" i="79" s="1"/>
  <c r="A2939" i="79" s="1"/>
  <c r="A2940" i="79" s="1"/>
  <c r="A2941" i="79" s="1"/>
  <c r="A2942" i="79" s="1"/>
  <c r="A2943" i="79" s="1"/>
  <c r="A2944" i="79" s="1"/>
  <c r="A2945" i="79" s="1"/>
  <c r="A2946" i="79" s="1"/>
  <c r="A2947" i="79" s="1"/>
  <c r="A2948" i="79" s="1"/>
  <c r="A2949" i="79" s="1"/>
  <c r="A2950" i="79" s="1"/>
  <c r="A2951" i="79" s="1"/>
  <c r="A2952" i="79" s="1"/>
  <c r="A2953" i="79" s="1"/>
  <c r="A2954" i="79" s="1"/>
  <c r="A2955" i="79" s="1"/>
  <c r="A2956" i="79" s="1"/>
  <c r="A2957" i="79" s="1"/>
  <c r="A2958" i="79" s="1"/>
  <c r="A2959" i="79" s="1"/>
  <c r="A2960" i="79" s="1"/>
  <c r="A2961" i="79" s="1"/>
  <c r="A2962" i="79" s="1"/>
  <c r="A2963" i="79" s="1"/>
  <c r="A2964" i="79" s="1"/>
  <c r="A2965" i="79" s="1"/>
  <c r="A2966" i="79" s="1"/>
  <c r="A2967" i="79" s="1"/>
  <c r="A2968" i="79" s="1"/>
  <c r="A2969" i="79" s="1"/>
  <c r="A2970" i="79" s="1"/>
  <c r="A2971" i="79" s="1"/>
  <c r="A2972" i="79" s="1"/>
  <c r="A2973" i="79" s="1"/>
  <c r="A2974" i="79" s="1"/>
  <c r="A2975" i="79" s="1"/>
  <c r="A2976" i="79" s="1"/>
  <c r="A2977" i="79" s="1"/>
  <c r="A2978" i="79" s="1"/>
  <c r="A2979" i="79" s="1"/>
  <c r="A2980" i="79" s="1"/>
  <c r="A2981" i="79" s="1"/>
  <c r="A2982" i="79" s="1"/>
  <c r="A2983" i="79" s="1"/>
  <c r="A2984" i="79" s="1"/>
  <c r="A2985" i="79" s="1"/>
  <c r="A2986" i="79" s="1"/>
  <c r="A2987" i="79" s="1"/>
  <c r="A2988" i="79" s="1"/>
  <c r="A2989" i="79" s="1"/>
  <c r="A2990" i="79" s="1"/>
  <c r="A2991" i="79" s="1"/>
  <c r="A2992" i="79" s="1"/>
  <c r="A2993" i="79" s="1"/>
  <c r="A2994" i="79" s="1"/>
  <c r="A2995" i="79" s="1"/>
  <c r="A2996" i="79" s="1"/>
  <c r="A2997" i="79" s="1"/>
  <c r="A2998" i="79" s="1"/>
  <c r="A2999" i="79" s="1"/>
  <c r="A3000" i="79" s="1"/>
  <c r="A3001" i="79" s="1"/>
  <c r="A3002" i="79" s="1"/>
  <c r="A3003" i="79" s="1"/>
  <c r="A3004" i="79" s="1"/>
  <c r="A3005" i="79" s="1"/>
  <c r="A3006" i="79" s="1"/>
  <c r="A3007" i="79" s="1"/>
  <c r="A3008" i="79" s="1"/>
  <c r="A3009" i="79" s="1"/>
  <c r="A3010" i="79" s="1"/>
  <c r="A3011" i="79" s="1"/>
  <c r="A3012" i="79" s="1"/>
  <c r="A3013" i="79" s="1"/>
  <c r="T13" i="72" l="1"/>
  <c r="T16" i="72"/>
  <c r="T17" i="72"/>
  <c r="T18" i="72"/>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AF111" i="72" l="1"/>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U15" i="72"/>
  <c r="U14" i="72"/>
  <c r="AB133" i="73"/>
  <c r="Q111" i="9" s="1"/>
  <c r="AB132" i="73"/>
  <c r="Q110" i="9" s="1"/>
  <c r="AB131" i="73"/>
  <c r="Q109" i="9" s="1"/>
  <c r="AB130" i="73"/>
  <c r="Q108" i="9" s="1"/>
  <c r="AB129" i="73"/>
  <c r="Q107" i="9" s="1"/>
  <c r="AB128" i="73"/>
  <c r="Q106" i="9" s="1"/>
  <c r="AB127" i="73"/>
  <c r="Q105" i="9" s="1"/>
  <c r="AB126" i="73"/>
  <c r="Q104" i="9" s="1"/>
  <c r="AB125" i="73"/>
  <c r="Q103" i="9" s="1"/>
  <c r="AB124" i="73"/>
  <c r="Q102" i="9" s="1"/>
  <c r="AB123" i="73"/>
  <c r="Q101" i="9" s="1"/>
  <c r="AB122" i="73"/>
  <c r="Q100" i="9" s="1"/>
  <c r="AB121" i="73"/>
  <c r="Q99" i="9" s="1"/>
  <c r="AB120" i="73"/>
  <c r="Q98" i="9" s="1"/>
  <c r="AB119" i="73"/>
  <c r="Q97" i="9" s="1"/>
  <c r="AB118" i="73"/>
  <c r="Q96" i="9" s="1"/>
  <c r="AB117" i="73"/>
  <c r="Q95" i="9" s="1"/>
  <c r="AB116" i="73"/>
  <c r="Q94" i="9" s="1"/>
  <c r="AB115" i="73"/>
  <c r="Q93" i="9" s="1"/>
  <c r="AB114" i="73"/>
  <c r="Q92" i="9" s="1"/>
  <c r="AB113" i="73"/>
  <c r="Q91" i="9" s="1"/>
  <c r="AB112" i="73"/>
  <c r="Q90" i="9" s="1"/>
  <c r="AB111" i="73"/>
  <c r="Q89" i="9" s="1"/>
  <c r="AB110" i="73"/>
  <c r="Q88" i="9" s="1"/>
  <c r="AB109" i="73"/>
  <c r="Q87" i="9" s="1"/>
  <c r="AB108" i="73"/>
  <c r="Q86" i="9" s="1"/>
  <c r="AB107" i="73"/>
  <c r="Q85" i="9" s="1"/>
  <c r="AB106" i="73"/>
  <c r="Q84" i="9" s="1"/>
  <c r="AB105" i="73"/>
  <c r="Q83" i="9" s="1"/>
  <c r="AB104" i="73"/>
  <c r="Q82" i="9" s="1"/>
  <c r="AB103" i="73"/>
  <c r="Q81" i="9" s="1"/>
  <c r="AB102" i="73"/>
  <c r="Q80" i="9" s="1"/>
  <c r="AB101" i="73"/>
  <c r="Q79" i="9" s="1"/>
  <c r="AB100" i="73"/>
  <c r="Q78" i="9" s="1"/>
  <c r="AB99" i="73"/>
  <c r="Q77" i="9" s="1"/>
  <c r="AB98" i="73"/>
  <c r="Q76" i="9" s="1"/>
  <c r="AB97" i="73"/>
  <c r="Q75" i="9" s="1"/>
  <c r="AB96" i="73"/>
  <c r="Q74" i="9" s="1"/>
  <c r="AB95" i="73"/>
  <c r="Q73" i="9" s="1"/>
  <c r="AB94" i="73"/>
  <c r="Q72" i="9" s="1"/>
  <c r="AB93" i="73"/>
  <c r="Q71" i="9" s="1"/>
  <c r="AB92" i="73"/>
  <c r="Q70" i="9" s="1"/>
  <c r="AB91" i="73"/>
  <c r="Q69" i="9" s="1"/>
  <c r="AB90" i="73"/>
  <c r="Q68" i="9" s="1"/>
  <c r="AB89" i="73"/>
  <c r="Q67" i="9" s="1"/>
  <c r="AB88" i="73"/>
  <c r="Q66" i="9" s="1"/>
  <c r="AB87" i="73"/>
  <c r="Q65" i="9" s="1"/>
  <c r="AB86" i="73"/>
  <c r="Q64" i="9" s="1"/>
  <c r="AB85" i="73"/>
  <c r="Q63" i="9" s="1"/>
  <c r="AB84" i="73"/>
  <c r="Q62" i="9" s="1"/>
  <c r="AB83" i="73"/>
  <c r="Q61" i="9" s="1"/>
  <c r="AB82" i="73"/>
  <c r="Q60" i="9" s="1"/>
  <c r="AB81" i="73"/>
  <c r="Q59" i="9" s="1"/>
  <c r="AB80" i="73"/>
  <c r="Q58" i="9" s="1"/>
  <c r="AB79" i="73"/>
  <c r="Q57" i="9" s="1"/>
  <c r="AB78" i="73"/>
  <c r="Q56" i="9" s="1"/>
  <c r="AB77" i="73"/>
  <c r="Q55" i="9" s="1"/>
  <c r="AB76" i="73"/>
  <c r="Q54" i="9" s="1"/>
  <c r="AB75" i="73"/>
  <c r="Q53" i="9" s="1"/>
  <c r="AB74" i="73"/>
  <c r="Q52" i="9" s="1"/>
  <c r="AB73" i="73"/>
  <c r="Q51" i="9" s="1"/>
  <c r="AB72" i="73"/>
  <c r="Q50" i="9" s="1"/>
  <c r="AB71" i="73"/>
  <c r="Q49" i="9" s="1"/>
  <c r="AB70" i="73"/>
  <c r="Q48" i="9" s="1"/>
  <c r="AB69" i="73"/>
  <c r="Q47" i="9" s="1"/>
  <c r="AB68" i="73"/>
  <c r="Q46" i="9" s="1"/>
  <c r="AB67" i="73"/>
  <c r="Q45" i="9" s="1"/>
  <c r="AB66" i="73"/>
  <c r="Q44" i="9" s="1"/>
  <c r="AB65" i="73"/>
  <c r="Q43" i="9" s="1"/>
  <c r="AB64" i="73"/>
  <c r="Q42" i="9" s="1"/>
  <c r="AB63" i="73"/>
  <c r="Q41" i="9" s="1"/>
  <c r="AB62" i="73"/>
  <c r="Q40" i="9" s="1"/>
  <c r="AB61" i="73"/>
  <c r="Q39" i="9" s="1"/>
  <c r="AB60" i="73"/>
  <c r="Q38" i="9" s="1"/>
  <c r="AB59" i="73"/>
  <c r="Q37" i="9" s="1"/>
  <c r="AB58" i="73"/>
  <c r="Q36" i="9" s="1"/>
  <c r="AB57" i="73"/>
  <c r="Q35" i="9" s="1"/>
  <c r="AB56" i="73"/>
  <c r="Q34" i="9" s="1"/>
  <c r="AB55" i="73"/>
  <c r="Q33" i="9" s="1"/>
  <c r="AB54" i="73"/>
  <c r="Q32" i="9" s="1"/>
  <c r="AB53" i="73"/>
  <c r="Q31" i="9" s="1"/>
  <c r="AB52" i="73"/>
  <c r="Q30" i="9" s="1"/>
  <c r="AB51" i="73"/>
  <c r="Q29" i="9" s="1"/>
  <c r="AB50" i="73"/>
  <c r="Q28" i="9" s="1"/>
  <c r="AB49" i="73"/>
  <c r="Q27" i="9" s="1"/>
  <c r="AB48" i="73"/>
  <c r="Q26" i="9" s="1"/>
  <c r="AB47" i="73"/>
  <c r="Q25" i="9" s="1"/>
  <c r="AB46" i="73"/>
  <c r="Q24" i="9" s="1"/>
  <c r="AB45" i="73"/>
  <c r="Q23" i="9" s="1"/>
  <c r="AB44" i="73"/>
  <c r="Q22" i="9" s="1"/>
  <c r="AB43" i="73"/>
  <c r="Q21" i="9" s="1"/>
  <c r="AB42" i="73"/>
  <c r="Q20" i="9" s="1"/>
  <c r="AB41" i="73"/>
  <c r="Q19" i="9" s="1"/>
  <c r="AB40" i="73"/>
  <c r="Q18" i="9" s="1"/>
  <c r="AB39" i="73"/>
  <c r="Q17" i="9" s="1"/>
  <c r="AB38" i="73"/>
  <c r="Q16" i="9" s="1"/>
  <c r="AB37" i="73"/>
  <c r="Q15" i="9" s="1"/>
  <c r="AB36" i="73"/>
  <c r="Q14" i="9" s="1"/>
  <c r="AB35" i="73"/>
  <c r="Q13" i="9" s="1"/>
  <c r="Q111" i="72"/>
  <c r="AH111" i="72" s="1"/>
  <c r="Q109" i="72"/>
  <c r="AH109" i="72" s="1"/>
  <c r="Q107" i="72"/>
  <c r="AH107" i="72" s="1"/>
  <c r="Q105" i="72"/>
  <c r="AH105" i="72" s="1"/>
  <c r="Q103" i="72"/>
  <c r="AH103" i="72" s="1"/>
  <c r="Q101" i="72"/>
  <c r="AH101" i="72" s="1"/>
  <c r="Q99" i="72"/>
  <c r="AH99" i="72" s="1"/>
  <c r="Q98" i="72"/>
  <c r="AH98" i="72" s="1"/>
  <c r="Q97" i="72"/>
  <c r="AH97" i="72" s="1"/>
  <c r="Q95" i="72"/>
  <c r="AH95" i="72" s="1"/>
  <c r="Q93" i="72"/>
  <c r="AH93" i="72" s="1"/>
  <c r="Q91" i="72"/>
  <c r="AH91" i="72" s="1"/>
  <c r="Q89" i="72"/>
  <c r="AH89" i="72" s="1"/>
  <c r="Q87" i="72"/>
  <c r="AH87" i="72" s="1"/>
  <c r="Q85" i="72"/>
  <c r="AH85" i="72" s="1"/>
  <c r="Q83" i="72"/>
  <c r="AH83" i="72" s="1"/>
  <c r="Q82" i="72"/>
  <c r="AH82" i="72" s="1"/>
  <c r="Q81" i="72"/>
  <c r="AH81" i="72" s="1"/>
  <c r="Q79" i="72"/>
  <c r="AH79" i="72" s="1"/>
  <c r="Q77" i="72"/>
  <c r="AH77" i="72" s="1"/>
  <c r="Q75" i="72"/>
  <c r="AH75" i="72" s="1"/>
  <c r="Q73" i="72"/>
  <c r="AH73" i="72" s="1"/>
  <c r="Q71" i="72"/>
  <c r="AH71" i="72" s="1"/>
  <c r="Q69" i="72"/>
  <c r="AH69" i="72" s="1"/>
  <c r="Q67" i="72"/>
  <c r="AH67" i="72" s="1"/>
  <c r="Q66" i="72"/>
  <c r="AH66" i="72" s="1"/>
  <c r="Q65" i="72"/>
  <c r="AH65" i="72" s="1"/>
  <c r="Q63" i="72"/>
  <c r="AH63" i="72" s="1"/>
  <c r="Q61" i="72"/>
  <c r="AH61" i="72" s="1"/>
  <c r="Q59" i="72"/>
  <c r="AH59" i="72" s="1"/>
  <c r="Q57" i="72"/>
  <c r="AH57" i="72" s="1"/>
  <c r="Q55" i="72"/>
  <c r="AH55" i="72" s="1"/>
  <c r="Q53" i="72"/>
  <c r="AH53" i="72" s="1"/>
  <c r="Q51" i="72"/>
  <c r="AH51" i="72" s="1"/>
  <c r="Q50" i="72"/>
  <c r="AH50" i="72" s="1"/>
  <c r="Q49" i="72"/>
  <c r="AH49" i="72" s="1"/>
  <c r="Q47" i="72"/>
  <c r="AH47" i="72" s="1"/>
  <c r="Q45" i="72"/>
  <c r="AH45" i="72" s="1"/>
  <c r="Q43" i="72"/>
  <c r="AH43" i="72" s="1"/>
  <c r="Q41" i="72"/>
  <c r="AH41" i="72" s="1"/>
  <c r="Q39" i="72"/>
  <c r="AH39" i="72" s="1"/>
  <c r="Q37" i="72"/>
  <c r="AH37" i="72" s="1"/>
  <c r="Q35" i="72"/>
  <c r="AH35" i="72" s="1"/>
  <c r="Q34" i="72"/>
  <c r="AH34" i="72" s="1"/>
  <c r="Q33" i="72"/>
  <c r="AH33" i="72" s="1"/>
  <c r="Q31" i="72"/>
  <c r="AH31" i="72" s="1"/>
  <c r="Q29" i="72"/>
  <c r="AH29" i="72" s="1"/>
  <c r="Q27" i="72"/>
  <c r="AH27" i="72" s="1"/>
  <c r="Q25" i="72"/>
  <c r="AH25" i="72" s="1"/>
  <c r="Q23" i="72"/>
  <c r="AH23" i="72" s="1"/>
  <c r="Q21" i="72"/>
  <c r="AH21" i="72" s="1"/>
  <c r="Q19" i="72"/>
  <c r="AH19" i="72" s="1"/>
  <c r="Q18" i="72"/>
  <c r="AH18" i="72" s="1"/>
  <c r="Q17" i="72"/>
  <c r="AH17" i="72" s="1"/>
  <c r="Q15" i="72"/>
  <c r="Q14" i="72" l="1"/>
  <c r="Q30" i="72"/>
  <c r="AH30" i="72" s="1"/>
  <c r="Q46" i="72"/>
  <c r="AH46" i="72" s="1"/>
  <c r="Q62" i="72"/>
  <c r="AH62" i="72" s="1"/>
  <c r="Q78" i="72"/>
  <c r="AH78" i="72" s="1"/>
  <c r="Q94" i="72"/>
  <c r="AH94" i="72" s="1"/>
  <c r="Q110" i="72"/>
  <c r="AH110" i="72" s="1"/>
  <c r="Q26" i="72"/>
  <c r="AH26" i="72" s="1"/>
  <c r="Q42" i="72"/>
  <c r="AH42" i="72" s="1"/>
  <c r="Q58" i="72"/>
  <c r="AH58" i="72" s="1"/>
  <c r="Q74" i="72"/>
  <c r="AH74" i="72" s="1"/>
  <c r="Q90" i="72"/>
  <c r="AH90" i="72" s="1"/>
  <c r="Q106" i="72"/>
  <c r="AH106" i="72" s="1"/>
  <c r="Q22" i="72"/>
  <c r="AH22" i="72" s="1"/>
  <c r="Q38" i="72"/>
  <c r="AH38" i="72" s="1"/>
  <c r="Q54" i="72"/>
  <c r="AH54" i="72" s="1"/>
  <c r="Q70" i="72"/>
  <c r="AH70" i="72" s="1"/>
  <c r="Q86" i="72"/>
  <c r="AH86" i="72" s="1"/>
  <c r="Q102" i="72"/>
  <c r="AH102" i="72" s="1"/>
  <c r="Q13" i="72"/>
  <c r="Q16" i="72"/>
  <c r="AH16" i="72" s="1"/>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AB34" i="73"/>
  <c r="Q12" i="9" l="1"/>
  <c r="R14" i="79"/>
  <c r="AG14" i="79" s="1"/>
  <c r="Q12" i="72"/>
  <c r="O5" i="79" l="1"/>
  <c r="AD28" i="70" s="1"/>
  <c r="AJ27" i="70" s="1"/>
  <c r="AK110" i="72"/>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16"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AJ16" i="72"/>
  <c r="Z73" i="70" l="1"/>
  <c r="T73" i="70"/>
  <c r="AF73" i="70"/>
  <c r="AV74" i="70"/>
  <c r="AV73" i="70"/>
  <c r="AW73" i="70" s="1"/>
  <c r="AV72" i="70"/>
  <c r="AW72" i="70" s="1"/>
  <c r="AV69" i="70"/>
  <c r="AW69" i="70" s="1"/>
  <c r="N73" i="70" l="1"/>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P111" i="9" l="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T18" i="9" s="1"/>
  <c r="O18" i="9"/>
  <c r="L18" i="9"/>
  <c r="K18" i="9"/>
  <c r="J18" i="9"/>
  <c r="I18" i="9"/>
  <c r="H18" i="9"/>
  <c r="G18" i="9"/>
  <c r="F18" i="9"/>
  <c r="E18" i="9"/>
  <c r="D18" i="9"/>
  <c r="C18" i="9"/>
  <c r="B18" i="9"/>
  <c r="P17" i="9"/>
  <c r="L17" i="9"/>
  <c r="K17" i="9"/>
  <c r="J17" i="9"/>
  <c r="I17" i="9"/>
  <c r="H17" i="9"/>
  <c r="G17" i="9"/>
  <c r="F17" i="9"/>
  <c r="E17" i="9"/>
  <c r="D17" i="9"/>
  <c r="C17" i="9"/>
  <c r="B17" i="9"/>
  <c r="P111" i="72"/>
  <c r="O111" i="72"/>
  <c r="L111" i="72"/>
  <c r="K111" i="72"/>
  <c r="J111" i="72"/>
  <c r="I111" i="72"/>
  <c r="H111" i="72"/>
  <c r="G111" i="72"/>
  <c r="F111" i="72"/>
  <c r="E111" i="72"/>
  <c r="D111" i="72"/>
  <c r="C111" i="72"/>
  <c r="B111" i="72"/>
  <c r="P110" i="72"/>
  <c r="O110" i="72"/>
  <c r="L110" i="72"/>
  <c r="K110" i="72"/>
  <c r="J110" i="72"/>
  <c r="I110" i="72"/>
  <c r="H110" i="72"/>
  <c r="G110" i="72"/>
  <c r="F110" i="72"/>
  <c r="E110" i="72"/>
  <c r="D110" i="72"/>
  <c r="C110" i="72"/>
  <c r="B110" i="72"/>
  <c r="P109" i="72"/>
  <c r="O109" i="72"/>
  <c r="L109" i="72"/>
  <c r="K109" i="72"/>
  <c r="J109" i="72"/>
  <c r="I109" i="72"/>
  <c r="H109" i="72"/>
  <c r="G109" i="72"/>
  <c r="F109" i="72"/>
  <c r="E109" i="72"/>
  <c r="D109" i="72"/>
  <c r="C109" i="72"/>
  <c r="B109" i="72"/>
  <c r="P108" i="72"/>
  <c r="O108" i="72"/>
  <c r="L108" i="72"/>
  <c r="K108" i="72"/>
  <c r="J108" i="72"/>
  <c r="I108" i="72"/>
  <c r="H108" i="72"/>
  <c r="G108" i="72"/>
  <c r="F108" i="72"/>
  <c r="E108" i="72"/>
  <c r="D108" i="72"/>
  <c r="C108" i="72"/>
  <c r="B108" i="72"/>
  <c r="P107" i="72"/>
  <c r="O107" i="72"/>
  <c r="L107" i="72"/>
  <c r="K107" i="72"/>
  <c r="J107" i="72"/>
  <c r="I107" i="72"/>
  <c r="H107" i="72"/>
  <c r="G107" i="72"/>
  <c r="F107" i="72"/>
  <c r="E107" i="72"/>
  <c r="D107" i="72"/>
  <c r="C107" i="72"/>
  <c r="B107" i="72"/>
  <c r="P106" i="72"/>
  <c r="O106" i="72"/>
  <c r="L106" i="72"/>
  <c r="K106" i="72"/>
  <c r="J106" i="72"/>
  <c r="I106" i="72"/>
  <c r="H106" i="72"/>
  <c r="G106" i="72"/>
  <c r="F106" i="72"/>
  <c r="E106" i="72"/>
  <c r="D106" i="72"/>
  <c r="C106" i="72"/>
  <c r="B106" i="72"/>
  <c r="P105" i="72"/>
  <c r="O105" i="72"/>
  <c r="L105" i="72"/>
  <c r="K105" i="72"/>
  <c r="J105" i="72"/>
  <c r="I105" i="72"/>
  <c r="H105" i="72"/>
  <c r="G105" i="72"/>
  <c r="F105" i="72"/>
  <c r="E105" i="72"/>
  <c r="D105" i="72"/>
  <c r="C105" i="72"/>
  <c r="B105" i="72"/>
  <c r="P104" i="72"/>
  <c r="O104" i="72"/>
  <c r="L104" i="72"/>
  <c r="K104" i="72"/>
  <c r="J104" i="72"/>
  <c r="I104" i="72"/>
  <c r="H104" i="72"/>
  <c r="G104" i="72"/>
  <c r="F104" i="72"/>
  <c r="E104" i="72"/>
  <c r="D104" i="72"/>
  <c r="C104" i="72"/>
  <c r="B104" i="72"/>
  <c r="P103" i="72"/>
  <c r="O103" i="72"/>
  <c r="L103" i="72"/>
  <c r="K103" i="72"/>
  <c r="J103" i="72"/>
  <c r="I103" i="72"/>
  <c r="H103" i="72"/>
  <c r="G103" i="72"/>
  <c r="F103" i="72"/>
  <c r="E103" i="72"/>
  <c r="D103" i="72"/>
  <c r="C103" i="72"/>
  <c r="B103" i="72"/>
  <c r="P102" i="72"/>
  <c r="O102" i="72"/>
  <c r="L102" i="72"/>
  <c r="K102" i="72"/>
  <c r="J102" i="72"/>
  <c r="I102" i="72"/>
  <c r="H102" i="72"/>
  <c r="G102" i="72"/>
  <c r="F102" i="72"/>
  <c r="E102" i="72"/>
  <c r="D102" i="72"/>
  <c r="C102" i="72"/>
  <c r="B102" i="72"/>
  <c r="P101" i="72"/>
  <c r="O101" i="72"/>
  <c r="L101" i="72"/>
  <c r="K101" i="72"/>
  <c r="J101" i="72"/>
  <c r="I101" i="72"/>
  <c r="H101" i="72"/>
  <c r="G101" i="72"/>
  <c r="F101" i="72"/>
  <c r="E101" i="72"/>
  <c r="D101" i="72"/>
  <c r="C101" i="72"/>
  <c r="B101" i="72"/>
  <c r="P100" i="72"/>
  <c r="O100" i="72"/>
  <c r="L100" i="72"/>
  <c r="K100" i="72"/>
  <c r="J100" i="72"/>
  <c r="I100" i="72"/>
  <c r="H100" i="72"/>
  <c r="G100" i="72"/>
  <c r="F100" i="72"/>
  <c r="E100" i="72"/>
  <c r="D100" i="72"/>
  <c r="C100" i="72"/>
  <c r="B100" i="72"/>
  <c r="P99" i="72"/>
  <c r="O99" i="72"/>
  <c r="L99" i="72"/>
  <c r="K99" i="72"/>
  <c r="J99" i="72"/>
  <c r="I99" i="72"/>
  <c r="H99" i="72"/>
  <c r="G99" i="72"/>
  <c r="F99" i="72"/>
  <c r="E99" i="72"/>
  <c r="D99" i="72"/>
  <c r="C99" i="72"/>
  <c r="B99" i="72"/>
  <c r="P98" i="72"/>
  <c r="O98" i="72"/>
  <c r="L98" i="72"/>
  <c r="K98" i="72"/>
  <c r="J98" i="72"/>
  <c r="I98" i="72"/>
  <c r="H98" i="72"/>
  <c r="G98" i="72"/>
  <c r="F98" i="72"/>
  <c r="E98" i="72"/>
  <c r="D98" i="72"/>
  <c r="C98" i="72"/>
  <c r="B98" i="72"/>
  <c r="P97" i="72"/>
  <c r="O97" i="72"/>
  <c r="L97" i="72"/>
  <c r="K97" i="72"/>
  <c r="J97" i="72"/>
  <c r="I97" i="72"/>
  <c r="H97" i="72"/>
  <c r="G97" i="72"/>
  <c r="F97" i="72"/>
  <c r="E97" i="72"/>
  <c r="D97" i="72"/>
  <c r="C97" i="72"/>
  <c r="B97" i="72"/>
  <c r="P96" i="72"/>
  <c r="O96" i="72"/>
  <c r="L96" i="72"/>
  <c r="K96" i="72"/>
  <c r="J96" i="72"/>
  <c r="I96" i="72"/>
  <c r="H96" i="72"/>
  <c r="G96" i="72"/>
  <c r="F96" i="72"/>
  <c r="E96" i="72"/>
  <c r="D96" i="72"/>
  <c r="C96" i="72"/>
  <c r="B96" i="72"/>
  <c r="P95" i="72"/>
  <c r="O95" i="72"/>
  <c r="L95" i="72"/>
  <c r="K95" i="72"/>
  <c r="J95" i="72"/>
  <c r="I95" i="72"/>
  <c r="H95" i="72"/>
  <c r="G95" i="72"/>
  <c r="F95" i="72"/>
  <c r="E95" i="72"/>
  <c r="D95" i="72"/>
  <c r="C95" i="72"/>
  <c r="B95" i="72"/>
  <c r="P94" i="72"/>
  <c r="O94" i="72"/>
  <c r="L94" i="72"/>
  <c r="K94" i="72"/>
  <c r="J94" i="72"/>
  <c r="I94" i="72"/>
  <c r="H94" i="72"/>
  <c r="G94" i="72"/>
  <c r="F94" i="72"/>
  <c r="E94" i="72"/>
  <c r="D94" i="72"/>
  <c r="C94" i="72"/>
  <c r="B94" i="72"/>
  <c r="P93" i="72"/>
  <c r="O93" i="72"/>
  <c r="L93" i="72"/>
  <c r="K93" i="72"/>
  <c r="J93" i="72"/>
  <c r="I93" i="72"/>
  <c r="H93" i="72"/>
  <c r="G93" i="72"/>
  <c r="F93" i="72"/>
  <c r="E93" i="72"/>
  <c r="D93" i="72"/>
  <c r="C93" i="72"/>
  <c r="B93" i="72"/>
  <c r="P92" i="72"/>
  <c r="O92" i="72"/>
  <c r="L92" i="72"/>
  <c r="K92" i="72"/>
  <c r="J92" i="72"/>
  <c r="I92" i="72"/>
  <c r="H92" i="72"/>
  <c r="G92" i="72"/>
  <c r="F92" i="72"/>
  <c r="E92" i="72"/>
  <c r="D92" i="72"/>
  <c r="C92" i="72"/>
  <c r="B92" i="72"/>
  <c r="P91" i="72"/>
  <c r="O91" i="72"/>
  <c r="L91" i="72"/>
  <c r="K91" i="72"/>
  <c r="J91" i="72"/>
  <c r="I91" i="72"/>
  <c r="H91" i="72"/>
  <c r="G91" i="72"/>
  <c r="F91" i="72"/>
  <c r="E91" i="72"/>
  <c r="D91" i="72"/>
  <c r="C91" i="72"/>
  <c r="B91" i="72"/>
  <c r="P90" i="72"/>
  <c r="O90" i="72"/>
  <c r="L90" i="72"/>
  <c r="K90" i="72"/>
  <c r="J90" i="72"/>
  <c r="I90" i="72"/>
  <c r="H90" i="72"/>
  <c r="G90" i="72"/>
  <c r="F90" i="72"/>
  <c r="E90" i="72"/>
  <c r="D90" i="72"/>
  <c r="C90" i="72"/>
  <c r="B90" i="72"/>
  <c r="P89" i="72"/>
  <c r="O89" i="72"/>
  <c r="L89" i="72"/>
  <c r="K89" i="72"/>
  <c r="J89" i="72"/>
  <c r="I89" i="72"/>
  <c r="H89" i="72"/>
  <c r="G89" i="72"/>
  <c r="F89" i="72"/>
  <c r="E89" i="72"/>
  <c r="D89" i="72"/>
  <c r="C89" i="72"/>
  <c r="B89" i="72"/>
  <c r="P88" i="72"/>
  <c r="O88" i="72"/>
  <c r="L88" i="72"/>
  <c r="K88" i="72"/>
  <c r="J88" i="72"/>
  <c r="I88" i="72"/>
  <c r="H88" i="72"/>
  <c r="G88" i="72"/>
  <c r="F88" i="72"/>
  <c r="E88" i="72"/>
  <c r="D88" i="72"/>
  <c r="C88" i="72"/>
  <c r="B88" i="72"/>
  <c r="P87" i="72"/>
  <c r="O87" i="72"/>
  <c r="L87" i="72"/>
  <c r="K87" i="72"/>
  <c r="J87" i="72"/>
  <c r="I87" i="72"/>
  <c r="H87" i="72"/>
  <c r="G87" i="72"/>
  <c r="F87" i="72"/>
  <c r="E87" i="72"/>
  <c r="D87" i="72"/>
  <c r="C87" i="72"/>
  <c r="B87" i="72"/>
  <c r="P86" i="72"/>
  <c r="O86" i="72"/>
  <c r="L86" i="72"/>
  <c r="K86" i="72"/>
  <c r="J86" i="72"/>
  <c r="I86" i="72"/>
  <c r="H86" i="72"/>
  <c r="G86" i="72"/>
  <c r="F86" i="72"/>
  <c r="E86" i="72"/>
  <c r="D86" i="72"/>
  <c r="C86" i="72"/>
  <c r="B86" i="72"/>
  <c r="P85" i="72"/>
  <c r="O85" i="72"/>
  <c r="L85" i="72"/>
  <c r="K85" i="72"/>
  <c r="J85" i="72"/>
  <c r="I85" i="72"/>
  <c r="H85" i="72"/>
  <c r="G85" i="72"/>
  <c r="F85" i="72"/>
  <c r="E85" i="72"/>
  <c r="D85" i="72"/>
  <c r="C85" i="72"/>
  <c r="B85" i="72"/>
  <c r="P84" i="72"/>
  <c r="O84" i="72"/>
  <c r="L84" i="72"/>
  <c r="K84" i="72"/>
  <c r="J84" i="72"/>
  <c r="I84" i="72"/>
  <c r="H84" i="72"/>
  <c r="G84" i="72"/>
  <c r="F84" i="72"/>
  <c r="E84" i="72"/>
  <c r="D84" i="72"/>
  <c r="C84" i="72"/>
  <c r="B84" i="72"/>
  <c r="P83" i="72"/>
  <c r="O83" i="72"/>
  <c r="L83" i="72"/>
  <c r="K83" i="72"/>
  <c r="J83" i="72"/>
  <c r="I83" i="72"/>
  <c r="H83" i="72"/>
  <c r="G83" i="72"/>
  <c r="F83" i="72"/>
  <c r="E83" i="72"/>
  <c r="D83" i="72"/>
  <c r="C83" i="72"/>
  <c r="B83" i="72"/>
  <c r="P82" i="72"/>
  <c r="O82" i="72"/>
  <c r="L82" i="72"/>
  <c r="K82" i="72"/>
  <c r="J82" i="72"/>
  <c r="I82" i="72"/>
  <c r="H82" i="72"/>
  <c r="G82" i="72"/>
  <c r="F82" i="72"/>
  <c r="E82" i="72"/>
  <c r="D82" i="72"/>
  <c r="C82" i="72"/>
  <c r="B82" i="72"/>
  <c r="P81" i="72"/>
  <c r="O81" i="72"/>
  <c r="L81" i="72"/>
  <c r="K81" i="72"/>
  <c r="J81" i="72"/>
  <c r="I81" i="72"/>
  <c r="H81" i="72"/>
  <c r="G81" i="72"/>
  <c r="F81" i="72"/>
  <c r="E81" i="72"/>
  <c r="D81" i="72"/>
  <c r="C81" i="72"/>
  <c r="B81" i="72"/>
  <c r="P80" i="72"/>
  <c r="O80" i="72"/>
  <c r="L80" i="72"/>
  <c r="K80" i="72"/>
  <c r="J80" i="72"/>
  <c r="I80" i="72"/>
  <c r="H80" i="72"/>
  <c r="G80" i="72"/>
  <c r="F80" i="72"/>
  <c r="E80" i="72"/>
  <c r="D80" i="72"/>
  <c r="C80" i="72"/>
  <c r="B80" i="72"/>
  <c r="P79" i="72"/>
  <c r="O79" i="72"/>
  <c r="L79" i="72"/>
  <c r="K79" i="72"/>
  <c r="J79" i="72"/>
  <c r="I79" i="72"/>
  <c r="H79" i="72"/>
  <c r="G79" i="72"/>
  <c r="F79" i="72"/>
  <c r="E79" i="72"/>
  <c r="D79" i="72"/>
  <c r="C79" i="72"/>
  <c r="B79" i="72"/>
  <c r="P78" i="72"/>
  <c r="O78" i="72"/>
  <c r="L78" i="72"/>
  <c r="K78" i="72"/>
  <c r="J78" i="72"/>
  <c r="I78" i="72"/>
  <c r="H78" i="72"/>
  <c r="G78" i="72"/>
  <c r="F78" i="72"/>
  <c r="E78" i="72"/>
  <c r="D78" i="72"/>
  <c r="C78" i="72"/>
  <c r="B78" i="72"/>
  <c r="P77" i="72"/>
  <c r="O77" i="72"/>
  <c r="L77" i="72"/>
  <c r="K77" i="72"/>
  <c r="J77" i="72"/>
  <c r="I77" i="72"/>
  <c r="H77" i="72"/>
  <c r="G77" i="72"/>
  <c r="F77" i="72"/>
  <c r="E77" i="72"/>
  <c r="D77" i="72"/>
  <c r="C77" i="72"/>
  <c r="B77" i="72"/>
  <c r="P76" i="72"/>
  <c r="O76" i="72"/>
  <c r="L76" i="72"/>
  <c r="K76" i="72"/>
  <c r="J76" i="72"/>
  <c r="I76" i="72"/>
  <c r="H76" i="72"/>
  <c r="G76" i="72"/>
  <c r="F76" i="72"/>
  <c r="E76" i="72"/>
  <c r="D76" i="72"/>
  <c r="C76" i="72"/>
  <c r="B76" i="72"/>
  <c r="P75" i="72"/>
  <c r="O75" i="72"/>
  <c r="L75" i="72"/>
  <c r="K75" i="72"/>
  <c r="J75" i="72"/>
  <c r="I75" i="72"/>
  <c r="H75" i="72"/>
  <c r="G75" i="72"/>
  <c r="F75" i="72"/>
  <c r="E75" i="72"/>
  <c r="D75" i="72"/>
  <c r="C75" i="72"/>
  <c r="B75" i="72"/>
  <c r="P74" i="72"/>
  <c r="O74" i="72"/>
  <c r="L74" i="72"/>
  <c r="K74" i="72"/>
  <c r="J74" i="72"/>
  <c r="I74" i="72"/>
  <c r="H74" i="72"/>
  <c r="G74" i="72"/>
  <c r="F74" i="72"/>
  <c r="E74" i="72"/>
  <c r="D74" i="72"/>
  <c r="C74" i="72"/>
  <c r="B74" i="72"/>
  <c r="P73" i="72"/>
  <c r="O73" i="72"/>
  <c r="L73" i="72"/>
  <c r="K73" i="72"/>
  <c r="J73" i="72"/>
  <c r="I73" i="72"/>
  <c r="H73" i="72"/>
  <c r="G73" i="72"/>
  <c r="F73" i="72"/>
  <c r="E73" i="72"/>
  <c r="D73" i="72"/>
  <c r="C73" i="72"/>
  <c r="B73" i="72"/>
  <c r="P72" i="72"/>
  <c r="O72" i="72"/>
  <c r="L72" i="72"/>
  <c r="K72" i="72"/>
  <c r="J72" i="72"/>
  <c r="I72" i="72"/>
  <c r="H72" i="72"/>
  <c r="G72" i="72"/>
  <c r="F72" i="72"/>
  <c r="E72" i="72"/>
  <c r="D72" i="72"/>
  <c r="C72" i="72"/>
  <c r="B72" i="72"/>
  <c r="P71" i="72"/>
  <c r="O71" i="72"/>
  <c r="L71" i="72"/>
  <c r="K71" i="72"/>
  <c r="J71" i="72"/>
  <c r="I71" i="72"/>
  <c r="H71" i="72"/>
  <c r="G71" i="72"/>
  <c r="F71" i="72"/>
  <c r="E71" i="72"/>
  <c r="D71" i="72"/>
  <c r="C71" i="72"/>
  <c r="B71" i="72"/>
  <c r="P70" i="72"/>
  <c r="O70" i="72"/>
  <c r="L70" i="72"/>
  <c r="K70" i="72"/>
  <c r="J70" i="72"/>
  <c r="I70" i="72"/>
  <c r="H70" i="72"/>
  <c r="G70" i="72"/>
  <c r="F70" i="72"/>
  <c r="E70" i="72"/>
  <c r="D70" i="72"/>
  <c r="C70" i="72"/>
  <c r="B70" i="72"/>
  <c r="P69" i="72"/>
  <c r="O69" i="72"/>
  <c r="L69" i="72"/>
  <c r="K69" i="72"/>
  <c r="J69" i="72"/>
  <c r="I69" i="72"/>
  <c r="H69" i="72"/>
  <c r="G69" i="72"/>
  <c r="F69" i="72"/>
  <c r="E69" i="72"/>
  <c r="D69" i="72"/>
  <c r="C69" i="72"/>
  <c r="B69" i="72"/>
  <c r="P68" i="72"/>
  <c r="O68" i="72"/>
  <c r="L68" i="72"/>
  <c r="K68" i="72"/>
  <c r="J68" i="72"/>
  <c r="I68" i="72"/>
  <c r="H68" i="72"/>
  <c r="G68" i="72"/>
  <c r="F68" i="72"/>
  <c r="E68" i="72"/>
  <c r="D68" i="72"/>
  <c r="C68" i="72"/>
  <c r="B68" i="72"/>
  <c r="P67" i="72"/>
  <c r="O67" i="72"/>
  <c r="L67" i="72"/>
  <c r="K67" i="72"/>
  <c r="J67" i="72"/>
  <c r="I67" i="72"/>
  <c r="H67" i="72"/>
  <c r="G67" i="72"/>
  <c r="F67" i="72"/>
  <c r="E67" i="72"/>
  <c r="D67" i="72"/>
  <c r="C67" i="72"/>
  <c r="B67" i="72"/>
  <c r="P66" i="72"/>
  <c r="O66" i="72"/>
  <c r="L66" i="72"/>
  <c r="K66" i="72"/>
  <c r="J66" i="72"/>
  <c r="I66" i="72"/>
  <c r="H66" i="72"/>
  <c r="G66" i="72"/>
  <c r="F66" i="72"/>
  <c r="E66" i="72"/>
  <c r="D66" i="72"/>
  <c r="C66" i="72"/>
  <c r="B66" i="72"/>
  <c r="P65" i="72"/>
  <c r="O65" i="72"/>
  <c r="L65" i="72"/>
  <c r="K65" i="72"/>
  <c r="J65" i="72"/>
  <c r="I65" i="72"/>
  <c r="H65" i="72"/>
  <c r="G65" i="72"/>
  <c r="F65" i="72"/>
  <c r="E65" i="72"/>
  <c r="D65" i="72"/>
  <c r="C65" i="72"/>
  <c r="B65" i="72"/>
  <c r="P64" i="72"/>
  <c r="O64" i="72"/>
  <c r="L64" i="72"/>
  <c r="K64" i="72"/>
  <c r="J64" i="72"/>
  <c r="I64" i="72"/>
  <c r="H64" i="72"/>
  <c r="G64" i="72"/>
  <c r="F64" i="72"/>
  <c r="E64" i="72"/>
  <c r="D64" i="72"/>
  <c r="C64" i="72"/>
  <c r="B64" i="72"/>
  <c r="P63" i="72"/>
  <c r="O63" i="72"/>
  <c r="L63" i="72"/>
  <c r="K63" i="72"/>
  <c r="J63" i="72"/>
  <c r="I63" i="72"/>
  <c r="H63" i="72"/>
  <c r="G63" i="72"/>
  <c r="F63" i="72"/>
  <c r="E63" i="72"/>
  <c r="D63" i="72"/>
  <c r="C63" i="72"/>
  <c r="B63" i="72"/>
  <c r="P62" i="72"/>
  <c r="O62" i="72"/>
  <c r="L62" i="72"/>
  <c r="K62" i="72"/>
  <c r="J62" i="72"/>
  <c r="I62" i="72"/>
  <c r="H62" i="72"/>
  <c r="G62" i="72"/>
  <c r="F62" i="72"/>
  <c r="E62" i="72"/>
  <c r="D62" i="72"/>
  <c r="C62" i="72"/>
  <c r="B62" i="72"/>
  <c r="P61" i="72"/>
  <c r="O61" i="72"/>
  <c r="L61" i="72"/>
  <c r="K61" i="72"/>
  <c r="J61" i="72"/>
  <c r="I61" i="72"/>
  <c r="H61" i="72"/>
  <c r="G61" i="72"/>
  <c r="F61" i="72"/>
  <c r="E61" i="72"/>
  <c r="D61" i="72"/>
  <c r="C61" i="72"/>
  <c r="B61" i="72"/>
  <c r="P60" i="72"/>
  <c r="O60" i="72"/>
  <c r="L60" i="72"/>
  <c r="K60" i="72"/>
  <c r="J60" i="72"/>
  <c r="I60" i="72"/>
  <c r="H60" i="72"/>
  <c r="G60" i="72"/>
  <c r="F60" i="72"/>
  <c r="E60" i="72"/>
  <c r="D60" i="72"/>
  <c r="C60" i="72"/>
  <c r="B60" i="72"/>
  <c r="P59" i="72"/>
  <c r="O59" i="72"/>
  <c r="L59" i="72"/>
  <c r="K59" i="72"/>
  <c r="J59" i="72"/>
  <c r="I59" i="72"/>
  <c r="H59" i="72"/>
  <c r="G59" i="72"/>
  <c r="F59" i="72"/>
  <c r="E59" i="72"/>
  <c r="D59" i="72"/>
  <c r="C59" i="72"/>
  <c r="B59" i="72"/>
  <c r="P58" i="72"/>
  <c r="O58" i="72"/>
  <c r="L58" i="72"/>
  <c r="K58" i="72"/>
  <c r="J58" i="72"/>
  <c r="I58" i="72"/>
  <c r="H58" i="72"/>
  <c r="G58" i="72"/>
  <c r="F58" i="72"/>
  <c r="E58" i="72"/>
  <c r="D58" i="72"/>
  <c r="C58" i="72"/>
  <c r="B58" i="72"/>
  <c r="P57" i="72"/>
  <c r="O57" i="72"/>
  <c r="L57" i="72"/>
  <c r="K57" i="72"/>
  <c r="J57" i="72"/>
  <c r="I57" i="72"/>
  <c r="H57" i="72"/>
  <c r="G57" i="72"/>
  <c r="F57" i="72"/>
  <c r="E57" i="72"/>
  <c r="D57" i="72"/>
  <c r="C57" i="72"/>
  <c r="B57" i="72"/>
  <c r="P56" i="72"/>
  <c r="O56" i="72"/>
  <c r="L56" i="72"/>
  <c r="K56" i="72"/>
  <c r="J56" i="72"/>
  <c r="I56" i="72"/>
  <c r="H56" i="72"/>
  <c r="G56" i="72"/>
  <c r="F56" i="72"/>
  <c r="E56" i="72"/>
  <c r="D56" i="72"/>
  <c r="C56" i="72"/>
  <c r="B56" i="72"/>
  <c r="P55" i="72"/>
  <c r="O55" i="72"/>
  <c r="L55" i="72"/>
  <c r="K55" i="72"/>
  <c r="J55" i="72"/>
  <c r="I55" i="72"/>
  <c r="H55" i="72"/>
  <c r="G55" i="72"/>
  <c r="F55" i="72"/>
  <c r="E55" i="72"/>
  <c r="D55" i="72"/>
  <c r="C55" i="72"/>
  <c r="B55" i="72"/>
  <c r="P54" i="72"/>
  <c r="O54" i="72"/>
  <c r="L54" i="72"/>
  <c r="K54" i="72"/>
  <c r="J54" i="72"/>
  <c r="I54" i="72"/>
  <c r="H54" i="72"/>
  <c r="G54" i="72"/>
  <c r="F54" i="72"/>
  <c r="E54" i="72"/>
  <c r="D54" i="72"/>
  <c r="C54" i="72"/>
  <c r="B54" i="72"/>
  <c r="P53" i="72"/>
  <c r="O53" i="72"/>
  <c r="L53" i="72"/>
  <c r="K53" i="72"/>
  <c r="J53" i="72"/>
  <c r="I53" i="72"/>
  <c r="H53" i="72"/>
  <c r="G53" i="72"/>
  <c r="F53" i="72"/>
  <c r="E53" i="72"/>
  <c r="D53" i="72"/>
  <c r="C53" i="72"/>
  <c r="B53" i="72"/>
  <c r="P52" i="72"/>
  <c r="O52" i="72"/>
  <c r="L52" i="72"/>
  <c r="K52" i="72"/>
  <c r="J52" i="72"/>
  <c r="I52" i="72"/>
  <c r="H52" i="72"/>
  <c r="G52" i="72"/>
  <c r="F52" i="72"/>
  <c r="E52" i="72"/>
  <c r="D52" i="72"/>
  <c r="C52" i="72"/>
  <c r="B52" i="72"/>
  <c r="P51" i="72"/>
  <c r="O51" i="72"/>
  <c r="L51" i="72"/>
  <c r="K51" i="72"/>
  <c r="J51" i="72"/>
  <c r="I51" i="72"/>
  <c r="H51" i="72"/>
  <c r="G51" i="72"/>
  <c r="F51" i="72"/>
  <c r="E51" i="72"/>
  <c r="D51" i="72"/>
  <c r="C51" i="72"/>
  <c r="B51" i="72"/>
  <c r="P50" i="72"/>
  <c r="O50" i="72"/>
  <c r="L50" i="72"/>
  <c r="K50" i="72"/>
  <c r="J50" i="72"/>
  <c r="I50" i="72"/>
  <c r="H50" i="72"/>
  <c r="G50" i="72"/>
  <c r="F50" i="72"/>
  <c r="E50" i="72"/>
  <c r="D50" i="72"/>
  <c r="C50" i="72"/>
  <c r="B50" i="72"/>
  <c r="P49" i="72"/>
  <c r="O49" i="72"/>
  <c r="L49" i="72"/>
  <c r="K49" i="72"/>
  <c r="J49" i="72"/>
  <c r="I49" i="72"/>
  <c r="H49" i="72"/>
  <c r="G49" i="72"/>
  <c r="F49" i="72"/>
  <c r="E49" i="72"/>
  <c r="D49" i="72"/>
  <c r="C49" i="72"/>
  <c r="B49" i="72"/>
  <c r="P48" i="72"/>
  <c r="O48" i="72"/>
  <c r="L48" i="72"/>
  <c r="K48" i="72"/>
  <c r="J48" i="72"/>
  <c r="I48" i="72"/>
  <c r="H48" i="72"/>
  <c r="G48" i="72"/>
  <c r="F48" i="72"/>
  <c r="E48" i="72"/>
  <c r="D48" i="72"/>
  <c r="C48" i="72"/>
  <c r="B48" i="72"/>
  <c r="P47" i="72"/>
  <c r="O47" i="72"/>
  <c r="L47" i="72"/>
  <c r="K47" i="72"/>
  <c r="J47" i="72"/>
  <c r="I47" i="72"/>
  <c r="H47" i="72"/>
  <c r="G47" i="72"/>
  <c r="F47" i="72"/>
  <c r="E47" i="72"/>
  <c r="D47" i="72"/>
  <c r="C47" i="72"/>
  <c r="B47" i="72"/>
  <c r="P46" i="72"/>
  <c r="O46" i="72"/>
  <c r="L46" i="72"/>
  <c r="K46" i="72"/>
  <c r="J46" i="72"/>
  <c r="I46" i="72"/>
  <c r="H46" i="72"/>
  <c r="G46" i="72"/>
  <c r="F46" i="72"/>
  <c r="E46" i="72"/>
  <c r="D46" i="72"/>
  <c r="C46" i="72"/>
  <c r="B46" i="72"/>
  <c r="P45" i="72"/>
  <c r="O45" i="72"/>
  <c r="L45" i="72"/>
  <c r="K45" i="72"/>
  <c r="J45" i="72"/>
  <c r="I45" i="72"/>
  <c r="H45" i="72"/>
  <c r="G45" i="72"/>
  <c r="F45" i="72"/>
  <c r="E45" i="72"/>
  <c r="D45" i="72"/>
  <c r="C45" i="72"/>
  <c r="B45" i="72"/>
  <c r="P44" i="72"/>
  <c r="O44" i="72"/>
  <c r="L44" i="72"/>
  <c r="K44" i="72"/>
  <c r="J44" i="72"/>
  <c r="I44" i="72"/>
  <c r="H44" i="72"/>
  <c r="G44" i="72"/>
  <c r="F44" i="72"/>
  <c r="E44" i="72"/>
  <c r="D44" i="72"/>
  <c r="C44" i="72"/>
  <c r="B44" i="72"/>
  <c r="P43" i="72"/>
  <c r="O43" i="72"/>
  <c r="L43" i="72"/>
  <c r="K43" i="72"/>
  <c r="J43" i="72"/>
  <c r="I43" i="72"/>
  <c r="H43" i="72"/>
  <c r="G43" i="72"/>
  <c r="F43" i="72"/>
  <c r="E43" i="72"/>
  <c r="D43" i="72"/>
  <c r="C43" i="72"/>
  <c r="B43" i="72"/>
  <c r="P42" i="72"/>
  <c r="O42" i="72"/>
  <c r="L42" i="72"/>
  <c r="K42" i="72"/>
  <c r="J42" i="72"/>
  <c r="I42" i="72"/>
  <c r="H42" i="72"/>
  <c r="G42" i="72"/>
  <c r="F42" i="72"/>
  <c r="E42" i="72"/>
  <c r="D42" i="72"/>
  <c r="C42" i="72"/>
  <c r="B42" i="72"/>
  <c r="P41" i="72"/>
  <c r="O41" i="72"/>
  <c r="L41" i="72"/>
  <c r="K41" i="72"/>
  <c r="J41" i="72"/>
  <c r="I41" i="72"/>
  <c r="H41" i="72"/>
  <c r="G41" i="72"/>
  <c r="F41" i="72"/>
  <c r="E41" i="72"/>
  <c r="D41" i="72"/>
  <c r="C41" i="72"/>
  <c r="B41" i="72"/>
  <c r="P40" i="72"/>
  <c r="O40" i="72"/>
  <c r="L40" i="72"/>
  <c r="K40" i="72"/>
  <c r="J40" i="72"/>
  <c r="I40" i="72"/>
  <c r="H40" i="72"/>
  <c r="G40" i="72"/>
  <c r="F40" i="72"/>
  <c r="E40" i="72"/>
  <c r="D40" i="72"/>
  <c r="C40" i="72"/>
  <c r="B40" i="72"/>
  <c r="P39" i="72"/>
  <c r="O39" i="72"/>
  <c r="L39" i="72"/>
  <c r="K39" i="72"/>
  <c r="J39" i="72"/>
  <c r="I39" i="72"/>
  <c r="H39" i="72"/>
  <c r="G39" i="72"/>
  <c r="F39" i="72"/>
  <c r="E39" i="72"/>
  <c r="D39" i="72"/>
  <c r="C39" i="72"/>
  <c r="B39" i="72"/>
  <c r="P38" i="72"/>
  <c r="O38" i="72"/>
  <c r="L38" i="72"/>
  <c r="K38" i="72"/>
  <c r="J38" i="72"/>
  <c r="I38" i="72"/>
  <c r="H38" i="72"/>
  <c r="G38" i="72"/>
  <c r="F38" i="72"/>
  <c r="E38" i="72"/>
  <c r="D38" i="72"/>
  <c r="C38" i="72"/>
  <c r="B38" i="72"/>
  <c r="P37" i="72"/>
  <c r="O37" i="72"/>
  <c r="L37" i="72"/>
  <c r="K37" i="72"/>
  <c r="J37" i="72"/>
  <c r="I37" i="72"/>
  <c r="H37" i="72"/>
  <c r="G37" i="72"/>
  <c r="F37" i="72"/>
  <c r="E37" i="72"/>
  <c r="D37" i="72"/>
  <c r="C37" i="72"/>
  <c r="B37" i="72"/>
  <c r="P36" i="72"/>
  <c r="O36" i="72"/>
  <c r="L36" i="72"/>
  <c r="K36" i="72"/>
  <c r="J36" i="72"/>
  <c r="I36" i="72"/>
  <c r="H36" i="72"/>
  <c r="G36" i="72"/>
  <c r="F36" i="72"/>
  <c r="E36" i="72"/>
  <c r="D36" i="72"/>
  <c r="C36" i="72"/>
  <c r="B36" i="72"/>
  <c r="P35" i="72"/>
  <c r="O35" i="72"/>
  <c r="L35" i="72"/>
  <c r="K35" i="72"/>
  <c r="J35" i="72"/>
  <c r="I35" i="72"/>
  <c r="H35" i="72"/>
  <c r="G35" i="72"/>
  <c r="F35" i="72"/>
  <c r="E35" i="72"/>
  <c r="D35" i="72"/>
  <c r="C35" i="72"/>
  <c r="B35" i="72"/>
  <c r="P34" i="72"/>
  <c r="O34" i="72"/>
  <c r="L34" i="72"/>
  <c r="K34" i="72"/>
  <c r="J34" i="72"/>
  <c r="I34" i="72"/>
  <c r="H34" i="72"/>
  <c r="G34" i="72"/>
  <c r="F34" i="72"/>
  <c r="E34" i="72"/>
  <c r="D34" i="72"/>
  <c r="C34" i="72"/>
  <c r="B34" i="72"/>
  <c r="P33" i="72"/>
  <c r="O33" i="72"/>
  <c r="L33" i="72"/>
  <c r="K33" i="72"/>
  <c r="J33" i="72"/>
  <c r="I33" i="72"/>
  <c r="H33" i="72"/>
  <c r="G33" i="72"/>
  <c r="F33" i="72"/>
  <c r="E33" i="72"/>
  <c r="D33" i="72"/>
  <c r="C33" i="72"/>
  <c r="B33" i="72"/>
  <c r="P32" i="72"/>
  <c r="O32" i="72"/>
  <c r="L32" i="72"/>
  <c r="K32" i="72"/>
  <c r="J32" i="72"/>
  <c r="I32" i="72"/>
  <c r="H32" i="72"/>
  <c r="G32" i="72"/>
  <c r="F32" i="72"/>
  <c r="E32" i="72"/>
  <c r="D32" i="72"/>
  <c r="C32" i="72"/>
  <c r="B32" i="72"/>
  <c r="P31" i="72"/>
  <c r="O31" i="72"/>
  <c r="L31" i="72"/>
  <c r="K31" i="72"/>
  <c r="J31" i="72"/>
  <c r="I31" i="72"/>
  <c r="H31" i="72"/>
  <c r="G31" i="72"/>
  <c r="F31" i="72"/>
  <c r="E31" i="72"/>
  <c r="D31" i="72"/>
  <c r="C31" i="72"/>
  <c r="B31" i="72"/>
  <c r="P30" i="72"/>
  <c r="O30" i="72"/>
  <c r="L30" i="72"/>
  <c r="K30" i="72"/>
  <c r="J30" i="72"/>
  <c r="I30" i="72"/>
  <c r="H30" i="72"/>
  <c r="G30" i="72"/>
  <c r="F30" i="72"/>
  <c r="E30" i="72"/>
  <c r="D30" i="72"/>
  <c r="C30" i="72"/>
  <c r="B30" i="72"/>
  <c r="P29" i="72"/>
  <c r="O29" i="72"/>
  <c r="L29" i="72"/>
  <c r="K29" i="72"/>
  <c r="J29" i="72"/>
  <c r="I29" i="72"/>
  <c r="H29" i="72"/>
  <c r="G29" i="72"/>
  <c r="F29" i="72"/>
  <c r="E29" i="72"/>
  <c r="D29" i="72"/>
  <c r="C29" i="72"/>
  <c r="B29" i="72"/>
  <c r="P28" i="72"/>
  <c r="O28" i="72"/>
  <c r="L28" i="72"/>
  <c r="K28" i="72"/>
  <c r="J28" i="72"/>
  <c r="I28" i="72"/>
  <c r="H28" i="72"/>
  <c r="G28" i="72"/>
  <c r="F28" i="72"/>
  <c r="E28" i="72"/>
  <c r="D28" i="72"/>
  <c r="C28" i="72"/>
  <c r="B28" i="72"/>
  <c r="P27" i="72"/>
  <c r="O27" i="72"/>
  <c r="L27" i="72"/>
  <c r="K27" i="72"/>
  <c r="J27" i="72"/>
  <c r="I27" i="72"/>
  <c r="H27" i="72"/>
  <c r="G27" i="72"/>
  <c r="F27" i="72"/>
  <c r="E27" i="72"/>
  <c r="D27" i="72"/>
  <c r="C27" i="72"/>
  <c r="B27" i="72"/>
  <c r="P26" i="72"/>
  <c r="O26" i="72"/>
  <c r="L26" i="72"/>
  <c r="K26" i="72"/>
  <c r="J26" i="72"/>
  <c r="I26" i="72"/>
  <c r="H26" i="72"/>
  <c r="G26" i="72"/>
  <c r="F26" i="72"/>
  <c r="E26" i="72"/>
  <c r="D26" i="72"/>
  <c r="C26" i="72"/>
  <c r="B26" i="72"/>
  <c r="P25" i="72"/>
  <c r="O25" i="72"/>
  <c r="L25" i="72"/>
  <c r="K25" i="72"/>
  <c r="J25" i="72"/>
  <c r="I25" i="72"/>
  <c r="H25" i="72"/>
  <c r="G25" i="72"/>
  <c r="F25" i="72"/>
  <c r="E25" i="72"/>
  <c r="D25" i="72"/>
  <c r="C25" i="72"/>
  <c r="B25" i="72"/>
  <c r="P24" i="72"/>
  <c r="O24" i="72"/>
  <c r="L24" i="72"/>
  <c r="K24" i="72"/>
  <c r="J24" i="72"/>
  <c r="I24" i="72"/>
  <c r="H24" i="72"/>
  <c r="G24" i="72"/>
  <c r="F24" i="72"/>
  <c r="E24" i="72"/>
  <c r="D24" i="72"/>
  <c r="C24" i="72"/>
  <c r="B24" i="72"/>
  <c r="P23" i="72"/>
  <c r="O23" i="72"/>
  <c r="L23" i="72"/>
  <c r="K23" i="72"/>
  <c r="J23" i="72"/>
  <c r="I23" i="72"/>
  <c r="H23" i="72"/>
  <c r="G23" i="72"/>
  <c r="F23" i="72"/>
  <c r="E23" i="72"/>
  <c r="D23" i="72"/>
  <c r="C23" i="72"/>
  <c r="B23" i="72"/>
  <c r="P22" i="72"/>
  <c r="O22" i="72"/>
  <c r="L22" i="72"/>
  <c r="K22" i="72"/>
  <c r="J22" i="72"/>
  <c r="I22" i="72"/>
  <c r="H22" i="72"/>
  <c r="G22" i="72"/>
  <c r="F22" i="72"/>
  <c r="E22" i="72"/>
  <c r="D22" i="72"/>
  <c r="C22" i="72"/>
  <c r="B22" i="72"/>
  <c r="P21" i="72"/>
  <c r="O21" i="72"/>
  <c r="L21" i="72"/>
  <c r="K21" i="72"/>
  <c r="J21" i="72"/>
  <c r="I21" i="72"/>
  <c r="H21" i="72"/>
  <c r="G21" i="72"/>
  <c r="F21" i="72"/>
  <c r="E21" i="72"/>
  <c r="D21" i="72"/>
  <c r="C21" i="72"/>
  <c r="B21" i="72"/>
  <c r="P20" i="72"/>
  <c r="O20" i="72"/>
  <c r="L20" i="72"/>
  <c r="K20" i="72"/>
  <c r="J20" i="72"/>
  <c r="I20" i="72"/>
  <c r="H20" i="72"/>
  <c r="G20" i="72"/>
  <c r="F20" i="72"/>
  <c r="E20" i="72"/>
  <c r="D20" i="72"/>
  <c r="C20" i="72"/>
  <c r="B20" i="72"/>
  <c r="P19" i="72"/>
  <c r="O19" i="72"/>
  <c r="L19" i="72"/>
  <c r="K19" i="72"/>
  <c r="J19" i="72"/>
  <c r="I19" i="72"/>
  <c r="H19" i="72"/>
  <c r="G19" i="72"/>
  <c r="F19" i="72"/>
  <c r="E19" i="72"/>
  <c r="D19" i="72"/>
  <c r="C19" i="72"/>
  <c r="B19" i="72"/>
  <c r="P18" i="72"/>
  <c r="O18" i="72"/>
  <c r="L18" i="72"/>
  <c r="K18" i="72"/>
  <c r="J18" i="72"/>
  <c r="I18" i="72"/>
  <c r="H18" i="72"/>
  <c r="G18" i="72"/>
  <c r="F18" i="72"/>
  <c r="E18" i="72"/>
  <c r="D18" i="72"/>
  <c r="C18" i="72"/>
  <c r="B18" i="72"/>
  <c r="P17" i="72"/>
  <c r="O17" i="72"/>
  <c r="L17" i="72"/>
  <c r="K17" i="72"/>
  <c r="J17" i="72"/>
  <c r="I17" i="72"/>
  <c r="H17" i="72"/>
  <c r="G17" i="72"/>
  <c r="F17" i="72"/>
  <c r="E17" i="72"/>
  <c r="D17" i="72"/>
  <c r="C17" i="72"/>
  <c r="B17" i="72"/>
  <c r="B35" i="73"/>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AG80" i="70" l="1"/>
  <c r="G13" i="70" l="1"/>
  <c r="G14" i="70"/>
  <c r="AC15" i="70"/>
  <c r="D3" i="9" l="1"/>
  <c r="P16" i="72"/>
  <c r="O16" i="72"/>
  <c r="L16" i="72"/>
  <c r="K16" i="72"/>
  <c r="J16" i="72"/>
  <c r="I16" i="72"/>
  <c r="H16" i="72"/>
  <c r="G16" i="72"/>
  <c r="F16" i="72"/>
  <c r="E16" i="72"/>
  <c r="D16" i="72"/>
  <c r="C16" i="72"/>
  <c r="B16" i="72"/>
  <c r="P15" i="72"/>
  <c r="T15" i="72" s="1"/>
  <c r="AH15" i="72" s="1"/>
  <c r="O15" i="72"/>
  <c r="L15" i="72"/>
  <c r="K15" i="72"/>
  <c r="J15" i="72"/>
  <c r="I15" i="72"/>
  <c r="H15" i="72"/>
  <c r="G15" i="72"/>
  <c r="F15" i="72"/>
  <c r="E15" i="72"/>
  <c r="D15" i="72"/>
  <c r="C15" i="72"/>
  <c r="B15" i="72"/>
  <c r="P14" i="72"/>
  <c r="O14" i="72"/>
  <c r="L14" i="72"/>
  <c r="K14" i="72"/>
  <c r="J14" i="72"/>
  <c r="I14" i="72"/>
  <c r="H14" i="72"/>
  <c r="G14" i="72"/>
  <c r="F14" i="72"/>
  <c r="E14" i="72"/>
  <c r="D14" i="72"/>
  <c r="C14" i="72"/>
  <c r="B14" i="72"/>
  <c r="P13" i="72"/>
  <c r="O13" i="72"/>
  <c r="L13" i="72"/>
  <c r="K13" i="72"/>
  <c r="J13" i="72"/>
  <c r="I13" i="72"/>
  <c r="H13" i="72"/>
  <c r="G13" i="72"/>
  <c r="F13" i="72"/>
  <c r="E13" i="72"/>
  <c r="D13" i="72"/>
  <c r="C13" i="72"/>
  <c r="B13" i="72"/>
  <c r="P12" i="72"/>
  <c r="O12" i="72"/>
  <c r="L12" i="72"/>
  <c r="K12" i="72"/>
  <c r="J12" i="72"/>
  <c r="I12" i="72"/>
  <c r="H12" i="72"/>
  <c r="G12" i="72"/>
  <c r="F12" i="72"/>
  <c r="E12" i="72"/>
  <c r="D12" i="72"/>
  <c r="C12" i="72"/>
  <c r="B12" i="72"/>
  <c r="AC1" i="70"/>
  <c r="D3" i="72"/>
  <c r="T15" i="70"/>
  <c r="K15" i="70"/>
  <c r="G11" i="70"/>
  <c r="G8" i="70"/>
  <c r="AD17" i="73"/>
  <c r="B13" i="9"/>
  <c r="C13" i="9"/>
  <c r="D13" i="9"/>
  <c r="E13" i="9"/>
  <c r="F13" i="9"/>
  <c r="G13" i="9"/>
  <c r="H13" i="9"/>
  <c r="I13" i="9"/>
  <c r="J13" i="9"/>
  <c r="K13" i="9"/>
  <c r="L13" i="9"/>
  <c r="O13" i="9"/>
  <c r="P13" i="9"/>
  <c r="B14" i="9"/>
  <c r="C14" i="9"/>
  <c r="D14" i="9"/>
  <c r="E14" i="9"/>
  <c r="F14" i="9"/>
  <c r="G14" i="9"/>
  <c r="H14" i="9"/>
  <c r="I14" i="9"/>
  <c r="J14" i="9"/>
  <c r="K14" i="9"/>
  <c r="L14" i="9"/>
  <c r="O14" i="9"/>
  <c r="P14" i="9"/>
  <c r="B15" i="9"/>
  <c r="C15" i="9"/>
  <c r="D15" i="9"/>
  <c r="E15" i="9"/>
  <c r="F15" i="9"/>
  <c r="G15" i="9"/>
  <c r="H15" i="9"/>
  <c r="I15" i="9"/>
  <c r="J15" i="9"/>
  <c r="K15" i="9"/>
  <c r="L15" i="9"/>
  <c r="O15" i="9"/>
  <c r="P15" i="9"/>
  <c r="B16" i="9"/>
  <c r="C16" i="9"/>
  <c r="D16" i="9"/>
  <c r="E16" i="9"/>
  <c r="F16" i="9"/>
  <c r="G16" i="9"/>
  <c r="H16" i="9"/>
  <c r="I16" i="9"/>
  <c r="J16" i="9"/>
  <c r="K16" i="9"/>
  <c r="L16" i="9"/>
  <c r="O16" i="9"/>
  <c r="P16" i="9"/>
  <c r="P12" i="9"/>
  <c r="T12" i="9" s="1"/>
  <c r="O12" i="9"/>
  <c r="C12" i="9"/>
  <c r="D12" i="9"/>
  <c r="E12" i="9"/>
  <c r="F12" i="9"/>
  <c r="G12" i="9"/>
  <c r="H12" i="9"/>
  <c r="I12" i="9"/>
  <c r="J12" i="9"/>
  <c r="K12" i="9"/>
  <c r="L12" i="9"/>
  <c r="B12" i="9"/>
  <c r="T12" i="72" l="1"/>
  <c r="AH12" i="72" s="1"/>
  <c r="U12" i="72"/>
  <c r="H10" i="70"/>
  <c r="T14" i="72"/>
  <c r="AH14" i="72" s="1"/>
  <c r="T13" i="9"/>
  <c r="AG13" i="9" s="1"/>
  <c r="T16" i="9"/>
  <c r="AG16" i="9" s="1"/>
  <c r="T15" i="9"/>
  <c r="AG15" i="9" s="1"/>
  <c r="T14" i="9"/>
  <c r="AG14" i="9" s="1"/>
  <c r="AG12" i="9"/>
  <c r="AH13" i="72"/>
  <c r="U13" i="72"/>
  <c r="AK15" i="72"/>
  <c r="AJ15"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K14" i="72" l="1"/>
  <c r="AJ14" i="72"/>
  <c r="AJ12" i="72"/>
  <c r="AK12" i="72"/>
  <c r="O5" i="72"/>
  <c r="W28" i="70" s="1"/>
  <c r="O5" i="9"/>
  <c r="P28" i="70" s="1"/>
  <c r="V27" i="70" s="1"/>
  <c r="AJ13" i="72"/>
  <c r="AK13" i="72"/>
  <c r="Q233" i="70"/>
  <c r="AC27" i="70" l="1"/>
  <c r="AQ74" i="70"/>
  <c r="AP73" i="70"/>
  <c r="AP70" i="70"/>
  <c r="AP74" i="70"/>
  <c r="AO73" i="70"/>
  <c r="AO70" i="70"/>
  <c r="AO71" i="70"/>
  <c r="AO74" i="70"/>
  <c r="AP71" i="70"/>
  <c r="AO67" i="70"/>
  <c r="S66" i="70" s="1"/>
  <c r="T67" i="70" s="1"/>
  <c r="N67" i="70" s="1"/>
  <c r="AQ73" i="70"/>
  <c r="AO68" i="70"/>
  <c r="AR68" i="70" s="1"/>
  <c r="AT73" i="70" l="1"/>
  <c r="Y70" i="70"/>
  <c r="AR71" i="70"/>
  <c r="AS68" i="70"/>
  <c r="Y68" i="70"/>
  <c r="Z69" i="70" s="1"/>
  <c r="AT71" i="70"/>
  <c r="S68" i="70" s="1"/>
  <c r="T69" i="70" s="1"/>
  <c r="AR74" i="70"/>
  <c r="N69" i="70" l="1"/>
  <c r="AE70" i="70"/>
  <c r="AF71" i="70" s="1"/>
  <c r="AT74" i="70"/>
  <c r="Z71"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S71" i="70" l="1"/>
  <c r="S70" i="70" l="1"/>
  <c r="T71" i="70" s="1"/>
  <c r="N71" i="70" s="1"/>
  <c r="AS74" i="70" l="1"/>
</calcChain>
</file>

<file path=xl/comments1.xml><?xml version="1.0" encoding="utf-8"?>
<comments xmlns="http://schemas.openxmlformats.org/spreadsheetml/2006/main">
  <authors>
    <author>-</author>
    <author>作成者</author>
    <author>厚生労働省ネットワークシステム</author>
    <author>大塚 優(ootsuka-yuu.xy2)</author>
  </authors>
  <commentList>
    <comment ref="AK15" authorId="0" shapeId="0">
      <text>
        <r>
          <rPr>
            <b/>
            <sz val="10"/>
            <color indexed="81"/>
            <rFont val="MS P ゴシック"/>
            <family val="3"/>
            <charset val="128"/>
          </rPr>
          <t>本様式2-1を完成させるには、「基本情報入力シート」「様式2-2」「様式2-3」「様式2-4」
から転記される情報が必要です。まずは上記ワークシートを完成させてください。</t>
        </r>
      </text>
    </comment>
    <comment ref="AL19" authorId="1" shapeId="0">
      <text>
        <r>
          <rPr>
            <b/>
            <sz val="10"/>
            <color indexed="81"/>
            <rFont val="MS P ゴシック"/>
            <family val="3"/>
            <charset val="128"/>
          </rPr>
          <t>「○」もしくは「×」を選択してください。</t>
        </r>
      </text>
    </comment>
    <comment ref="AL32" authorId="1" shapeId="0">
      <text>
        <r>
          <rPr>
            <b/>
            <sz val="10"/>
            <color indexed="81"/>
            <rFont val="MS P ゴシック"/>
            <family val="3"/>
            <charset val="128"/>
          </rPr>
          <t>加算を取得する前年の１～12月の実績を入力してください</t>
        </r>
      </text>
    </comment>
    <comment ref="AL33" authorId="1" shapeId="0">
      <text>
        <r>
          <rPr>
            <b/>
            <sz val="10"/>
            <color indexed="81"/>
            <rFont val="MS P ゴシック"/>
            <family val="3"/>
            <charset val="128"/>
          </rPr>
          <t>加算を取得する前年の１～12月の実績を入力してください</t>
        </r>
      </text>
    </comment>
    <comment ref="AL34" authorId="1" shapeId="0">
      <text>
        <r>
          <rPr>
            <b/>
            <sz val="10"/>
            <color indexed="81"/>
            <rFont val="MS P ゴシック"/>
            <family val="3"/>
            <charset val="128"/>
          </rPr>
          <t>加算を取得する前年の１～12月の実績を入力してください</t>
        </r>
      </text>
    </comment>
    <comment ref="AL35" authorId="1" shapeId="0">
      <text>
        <r>
          <rPr>
            <b/>
            <sz val="10"/>
            <color indexed="81"/>
            <rFont val="MS P ゴシック"/>
            <family val="3"/>
            <charset val="128"/>
          </rPr>
          <t>加算を取得する前年の１～12月の実績を入力してください</t>
        </r>
      </text>
    </comment>
    <comment ref="AL36" authorId="1" shapeId="0">
      <text>
        <r>
          <rPr>
            <b/>
            <sz val="10"/>
            <color indexed="81"/>
            <rFont val="MS P ゴシック"/>
            <family val="3"/>
            <charset val="128"/>
          </rPr>
          <t>加算を取得する前年の１～12月の実績を入力してください</t>
        </r>
      </text>
    </comment>
    <comment ref="AL55" authorId="1"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O69" authorId="2" shapeId="0">
      <text>
        <r>
          <rPr>
            <b/>
            <sz val="9"/>
            <color indexed="81"/>
            <rFont val="MS P ゴシック"/>
            <family val="3"/>
            <charset val="128"/>
          </rPr>
          <t xml:space="preserve">(A)及び(B)を実施する場合の当該事業所（法人）で設定するグループ毎の配分比率を入力して下さい。
</t>
        </r>
        <r>
          <rPr>
            <b/>
            <sz val="7"/>
            <color indexed="81"/>
            <rFont val="MS P ゴシック"/>
            <family val="3"/>
            <charset val="128"/>
          </rPr>
          <t>⇒特定加算の見込額（(1)②g）、前年度の一月当たりの常勤換算職員数(j)、賃金改善実施期間(k)各事業所（法人）で設定するグループ毎の配分比率等を⑦に入力することで、配分ルールを満たしたグループ毎の平均賃金改善額ⅴ）が自動で算出されます。</t>
        </r>
      </text>
    </comment>
    <comment ref="S72" authorId="2" shapeId="0">
      <text>
        <r>
          <rPr>
            <b/>
            <sz val="10"/>
            <color indexed="81"/>
            <rFont val="MS P ゴシック"/>
            <family val="3"/>
            <charset val="128"/>
          </rPr>
          <t>上記のいずれの配分方法にも当てはまらない場合は、当該事業所（法人）におけるグループ毎の配分額を記入して下さい。</t>
        </r>
      </text>
    </comment>
    <comment ref="AO72" authorId="3" shapeId="0">
      <text>
        <r>
          <rPr>
            <b/>
            <sz val="9"/>
            <color indexed="81"/>
            <rFont val="MS P ゴシック"/>
            <family val="3"/>
            <charset val="128"/>
          </rPr>
          <t xml:space="preserve">(A)(B)(C)全て実施する場合の当該事業所（法人）で設定するグループ毎の配分比率を入力して下さい。
</t>
        </r>
        <r>
          <rPr>
            <b/>
            <sz val="7"/>
            <color indexed="81"/>
            <rFont val="MS P ゴシック"/>
            <family val="3"/>
            <charset val="128"/>
          </rPr>
          <t>⇒特定加算の見込額（(1)②g）、前年度の一月当たりの常勤換算職員数(j)、賃金改善実施期間(k)各事業所（法人）で設定するグループ毎の配分比率等を⑦に入力することで、配分ルールを満たしたグループ毎の平均賃金改善額ⅴ）が自動で算出されます。</t>
        </r>
      </text>
    </comment>
    <comment ref="L112" authorId="3" shapeId="0">
      <text>
        <r>
          <rPr>
            <b/>
            <sz val="9"/>
            <color indexed="81"/>
            <rFont val="MS P ゴシック"/>
            <family val="3"/>
            <charset val="128"/>
          </rPr>
          <t>ドロップダウンリストから選択できます。</t>
        </r>
      </text>
    </comment>
    <comment ref="AK113" authorId="1"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26" authorId="1"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4" authorId="1"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10" authorId="1" shapeId="0">
      <text>
        <r>
          <rPr>
            <b/>
            <sz val="10"/>
            <color indexed="81"/>
            <rFont val="MS P ゴシック"/>
            <family val="3"/>
            <charset val="128"/>
          </rPr>
          <t>該当する周知方法をチェックしてください。今後の掲載を予定している場合には、「掲載予定」又は「予定」にチェックしてください。</t>
        </r>
      </text>
    </comment>
    <comment ref="AK214" authorId="1"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List>
</comments>
</file>

<file path=xl/comments2.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新規：処遇改善加算を新たに算定
継続：現在の加算区分を継続
区分変更：加算Ⅱ→加算Ⅰ　等</t>
        </r>
      </text>
    </comment>
  </commentList>
</comments>
</file>

<file path=xl/comments3.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新規：特定加算を新たに算定
継続：現在の特定加算区分を継続
区分変更：特定加算Ⅱ⇔特定加算Ⅰ</t>
        </r>
      </text>
    </comment>
  </commentList>
</comments>
</file>

<file path=xl/sharedStrings.xml><?xml version="1.0" encoding="utf-8"?>
<sst xmlns="http://schemas.openxmlformats.org/spreadsheetml/2006/main" count="23242" uniqueCount="508">
  <si>
    <t>電話番号</t>
    <rPh sb="0" eb="2">
      <t>デンワ</t>
    </rPh>
    <rPh sb="2" eb="4">
      <t>バンゴウ</t>
    </rPh>
    <phoneticPr fontId="7"/>
  </si>
  <si>
    <t>FAX番号</t>
    <rPh sb="3" eb="5">
      <t>バンゴウ</t>
    </rPh>
    <phoneticPr fontId="7"/>
  </si>
  <si>
    <t>円</t>
    <rPh sb="0" eb="1">
      <t>エン</t>
    </rPh>
    <phoneticPr fontId="7"/>
  </si>
  <si>
    <t>日</t>
    <rPh sb="0" eb="1">
      <t>ニチ</t>
    </rPh>
    <phoneticPr fontId="7"/>
  </si>
  <si>
    <t>月</t>
    <rPh sb="0" eb="1">
      <t>ゲツ</t>
    </rPh>
    <phoneticPr fontId="7"/>
  </si>
  <si>
    <t>年</t>
    <rPh sb="0" eb="1">
      <t>ネン</t>
    </rPh>
    <phoneticPr fontId="7"/>
  </si>
  <si>
    <t>法人名</t>
    <rPh sb="0" eb="2">
      <t>ホウジン</t>
    </rPh>
    <rPh sb="2" eb="3">
      <t>メイ</t>
    </rPh>
    <phoneticPr fontId="7"/>
  </si>
  <si>
    <t>〒</t>
    <phoneticPr fontId="7"/>
  </si>
  <si>
    <t>フリガナ</t>
    <phoneticPr fontId="7"/>
  </si>
  <si>
    <t>①</t>
    <phoneticPr fontId="7"/>
  </si>
  <si>
    <t>②</t>
    <phoneticPr fontId="7"/>
  </si>
  <si>
    <t>年</t>
    <phoneticPr fontId="7"/>
  </si>
  <si>
    <t>月</t>
    <phoneticPr fontId="7"/>
  </si>
  <si>
    <t>～</t>
    <phoneticPr fontId="7"/>
  </si>
  <si>
    <t>月</t>
    <rPh sb="0" eb="1">
      <t>ツキ</t>
    </rPh>
    <phoneticPr fontId="7"/>
  </si>
  <si>
    <t>.</t>
    <phoneticPr fontId="7"/>
  </si>
  <si>
    <t>年度）</t>
    <phoneticPr fontId="7"/>
  </si>
  <si>
    <t>令和</t>
    <rPh sb="0" eb="2">
      <t>レイワ</t>
    </rPh>
    <phoneticPr fontId="7"/>
  </si>
  <si>
    <t>③</t>
    <phoneticPr fontId="7"/>
  </si>
  <si>
    <t>特定加算Ⅰ</t>
    <rPh sb="0" eb="2">
      <t>トクテイ</t>
    </rPh>
    <rPh sb="2" eb="4">
      <t>カサン</t>
    </rPh>
    <phoneticPr fontId="7"/>
  </si>
  <si>
    <t>特定加算Ⅱ</t>
    <rPh sb="0" eb="2">
      <t>トクテイ</t>
    </rPh>
    <rPh sb="2" eb="4">
      <t>カサン</t>
    </rPh>
    <phoneticPr fontId="7"/>
  </si>
  <si>
    <t>⑥</t>
    <phoneticPr fontId="7"/>
  </si>
  <si>
    <t>人</t>
    <rPh sb="0" eb="1">
      <t>ニン</t>
    </rPh>
    <phoneticPr fontId="7"/>
  </si>
  <si>
    <t>ホームページ
への掲載</t>
    <rPh sb="9" eb="11">
      <t>ケイサイ</t>
    </rPh>
    <phoneticPr fontId="7"/>
  </si>
  <si>
    <t>その他の方法
による掲示等</t>
    <rPh sb="2" eb="3">
      <t>タ</t>
    </rPh>
    <rPh sb="4" eb="6">
      <t>ホウホウ</t>
    </rPh>
    <rPh sb="10" eb="12">
      <t>ケイジ</t>
    </rPh>
    <rPh sb="12" eb="13">
      <t>トウ</t>
    </rPh>
    <phoneticPr fontId="7"/>
  </si>
  <si>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7"/>
  </si>
  <si>
    <t>その他</t>
    <rPh sb="2" eb="3">
      <t>タ</t>
    </rPh>
    <phoneticPr fontId="7"/>
  </si>
  <si>
    <t>（</t>
    <phoneticPr fontId="7"/>
  </si>
  <si>
    <t>）</t>
    <phoneticPr fontId="7"/>
  </si>
  <si>
    <t>具体的な取組内容</t>
    <rPh sb="0" eb="3">
      <t>グタイテキ</t>
    </rPh>
    <rPh sb="4" eb="6">
      <t>トリクミ</t>
    </rPh>
    <rPh sb="6" eb="8">
      <t>ナイヨウ</t>
    </rPh>
    <phoneticPr fontId="7"/>
  </si>
  <si>
    <t>基本給</t>
    <rPh sb="0" eb="3">
      <t>キホンキュウ</t>
    </rPh>
    <phoneticPr fontId="7"/>
  </si>
  <si>
    <t>賞与</t>
    <rPh sb="0" eb="2">
      <t>ショウヨ</t>
    </rPh>
    <phoneticPr fontId="7"/>
  </si>
  <si>
    <t>賃金改善を行う給与の種類</t>
    <rPh sb="0" eb="2">
      <t>チンギン</t>
    </rPh>
    <rPh sb="2" eb="4">
      <t>カイゼン</t>
    </rPh>
    <rPh sb="5" eb="6">
      <t>オコナ</t>
    </rPh>
    <rPh sb="7" eb="9">
      <t>キュウヨ</t>
    </rPh>
    <rPh sb="10" eb="12">
      <t>シュルイ</t>
    </rPh>
    <phoneticPr fontId="7"/>
  </si>
  <si>
    <t>就業規則の見直し</t>
    <rPh sb="0" eb="2">
      <t>シュウギョウ</t>
    </rPh>
    <rPh sb="2" eb="4">
      <t>キソク</t>
    </rPh>
    <rPh sb="5" eb="7">
      <t>ミナオ</t>
    </rPh>
    <phoneticPr fontId="7"/>
  </si>
  <si>
    <t>月</t>
    <rPh sb="0" eb="1">
      <t>ガツ</t>
    </rPh>
    <phoneticPr fontId="7"/>
  </si>
  <si>
    <t>実施済</t>
    <rPh sb="0" eb="2">
      <t>ジッシ</t>
    </rPh>
    <rPh sb="2" eb="3">
      <t>ズ</t>
    </rPh>
    <phoneticPr fontId="7"/>
  </si>
  <si>
    <t>予定</t>
    <rPh sb="0" eb="2">
      <t>ヨテイ</t>
    </rPh>
    <phoneticPr fontId="7"/>
  </si>
  <si>
    <t>加算Ⅰ・Ⅱの場合は必ず「該当」</t>
    <phoneticPr fontId="7"/>
  </si>
  <si>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7"/>
  </si>
  <si>
    <t>内容</t>
    <rPh sb="0" eb="2">
      <t>ナイヨウ</t>
    </rPh>
    <phoneticPr fontId="7"/>
  </si>
  <si>
    <t>分類</t>
    <rPh sb="0" eb="2">
      <t>ブンルイ</t>
    </rPh>
    <phoneticPr fontId="7"/>
  </si>
  <si>
    <t>イ</t>
    <phoneticPr fontId="7"/>
  </si>
  <si>
    <t>経験に応じて昇給する仕組み
※「勤続年数」や「経験年数」などに応じて昇給する仕組みを指す。</t>
    <phoneticPr fontId="7"/>
  </si>
  <si>
    <t>一定の基準に基づき定期に昇給を判定する仕組み
※「実技試験」や「人事評価」などの結果に基づき昇給する仕組みを指す。ただし、客観的な評価基準や昇給条件が明文化されていることを要する。</t>
    <phoneticPr fontId="7"/>
  </si>
  <si>
    <t>資格取得のための支援の実施</t>
    <rPh sb="0" eb="2">
      <t>シカク</t>
    </rPh>
    <rPh sb="2" eb="4">
      <t>シュトク</t>
    </rPh>
    <rPh sb="8" eb="10">
      <t>シエン</t>
    </rPh>
    <rPh sb="11" eb="13">
      <t>ジッシ</t>
    </rPh>
    <phoneticPr fontId="7"/>
  </si>
  <si>
    <t>その他（</t>
    <rPh sb="2" eb="3">
      <t>タ</t>
    </rPh>
    <phoneticPr fontId="7"/>
  </si>
  <si>
    <t>ヶ月）</t>
    <rPh sb="1" eb="2">
      <t>ゲツ</t>
    </rPh>
    <phoneticPr fontId="7"/>
  </si>
  <si>
    <t>その他(</t>
    <phoneticPr fontId="7"/>
  </si>
  <si>
    <t>)</t>
    <phoneticPr fontId="7"/>
  </si>
  <si>
    <t>該当</t>
    <rPh sb="0" eb="2">
      <t>ガイトウ</t>
    </rPh>
    <phoneticPr fontId="7"/>
  </si>
  <si>
    <t>非該当</t>
    <rPh sb="0" eb="3">
      <t>ヒガイトウ</t>
    </rPh>
    <phoneticPr fontId="7"/>
  </si>
  <si>
    <t>※当該取組の内容について下記に記載すること</t>
    <rPh sb="1" eb="3">
      <t>トウガイ</t>
    </rPh>
    <rPh sb="3" eb="5">
      <t>トリクミ</t>
    </rPh>
    <rPh sb="6" eb="8">
      <t>ナイヨウ</t>
    </rPh>
    <rPh sb="12" eb="14">
      <t>カキ</t>
    </rPh>
    <rPh sb="15" eb="17">
      <t>キサイ</t>
    </rPh>
    <phoneticPr fontId="7"/>
  </si>
  <si>
    <t>サービス名</t>
    <rPh sb="4" eb="5">
      <t>メイ</t>
    </rPh>
    <phoneticPr fontId="7"/>
  </si>
  <si>
    <t>証明する資料の例</t>
    <rPh sb="0" eb="2">
      <t>ショウメイ</t>
    </rPh>
    <rPh sb="4" eb="6">
      <t>シリョウ</t>
    </rPh>
    <rPh sb="7" eb="8">
      <t>レイ</t>
    </rPh>
    <phoneticPr fontId="7"/>
  </si>
  <si>
    <t>会議録、周知文書</t>
    <rPh sb="0" eb="3">
      <t>カイギロク</t>
    </rPh>
    <rPh sb="4" eb="6">
      <t>シュウチ</t>
    </rPh>
    <rPh sb="6" eb="8">
      <t>ブンショ</t>
    </rPh>
    <phoneticPr fontId="7"/>
  </si>
  <si>
    <t>就業規則、給与規程</t>
    <rPh sb="0" eb="2">
      <t>シュウギョウ</t>
    </rPh>
    <rPh sb="2" eb="4">
      <t>キソク</t>
    </rPh>
    <rPh sb="5" eb="7">
      <t>キュウヨ</t>
    </rPh>
    <rPh sb="7" eb="9">
      <t>キテイ</t>
    </rPh>
    <phoneticPr fontId="7"/>
  </si>
  <si>
    <t>給与明細</t>
    <rPh sb="0" eb="2">
      <t>キュウヨ</t>
    </rPh>
    <rPh sb="2" eb="4">
      <t>メイサイ</t>
    </rPh>
    <phoneticPr fontId="7"/>
  </si>
  <si>
    <t>以下の点を確認し、全ての項目にチェックして下さい。</t>
    <rPh sb="0" eb="2">
      <t>イカ</t>
    </rPh>
    <rPh sb="3" eb="4">
      <t>テン</t>
    </rPh>
    <rPh sb="5" eb="7">
      <t>カクニン</t>
    </rPh>
    <rPh sb="9" eb="10">
      <t>スベ</t>
    </rPh>
    <rPh sb="12" eb="14">
      <t>コウモク</t>
    </rPh>
    <rPh sb="21" eb="22">
      <t>クダ</t>
    </rPh>
    <phoneticPr fontId="7"/>
  </si>
  <si>
    <t>人（見込）</t>
    <rPh sb="0" eb="1">
      <t>ニン</t>
    </rPh>
    <rPh sb="2" eb="4">
      <t>ミコ</t>
    </rPh>
    <phoneticPr fontId="7"/>
  </si>
  <si>
    <t>自社のホームページに掲載</t>
    <rPh sb="0" eb="2">
      <t>ジシャ</t>
    </rPh>
    <rPh sb="10" eb="12">
      <t>ケイサイ</t>
    </rPh>
    <phoneticPr fontId="7"/>
  </si>
  <si>
    <t>加算Ⅰ</t>
    <rPh sb="0" eb="2">
      <t>カサン</t>
    </rPh>
    <phoneticPr fontId="7"/>
  </si>
  <si>
    <t>加算Ⅱ</t>
    <rPh sb="0" eb="2">
      <t>カサン</t>
    </rPh>
    <phoneticPr fontId="7"/>
  </si>
  <si>
    <t>加算Ⅲ</t>
    <rPh sb="0" eb="2">
      <t>カサン</t>
    </rPh>
    <phoneticPr fontId="7"/>
  </si>
  <si>
    <t>表１　加算算定対象サービス</t>
    <rPh sb="0" eb="1">
      <t>ヒョウ</t>
    </rPh>
    <rPh sb="3" eb="5">
      <t>カサン</t>
    </rPh>
    <rPh sb="5" eb="7">
      <t>サンテイ</t>
    </rPh>
    <rPh sb="7" eb="9">
      <t>タイショウ</t>
    </rPh>
    <phoneticPr fontId="7"/>
  </si>
  <si>
    <t>新規・継続の別</t>
    <rPh sb="0" eb="2">
      <t>シンキ</t>
    </rPh>
    <rPh sb="3" eb="5">
      <t>ケイゾク</t>
    </rPh>
    <rPh sb="6" eb="7">
      <t>ベツ</t>
    </rPh>
    <phoneticPr fontId="7"/>
  </si>
  <si>
    <t>加算Ⅰの場合は必ず「該当」</t>
    <phoneticPr fontId="7"/>
  </si>
  <si>
    <t>月～令和</t>
    <rPh sb="0" eb="1">
      <t>ツキ</t>
    </rPh>
    <rPh sb="2" eb="4">
      <t>レイワ</t>
    </rPh>
    <phoneticPr fontId="7"/>
  </si>
  <si>
    <t>①</t>
    <phoneticPr fontId="7"/>
  </si>
  <si>
    <t>平均賃金改善額</t>
    <rPh sb="0" eb="2">
      <t>ヘイキン</t>
    </rPh>
    <rPh sb="2" eb="4">
      <t>チンギン</t>
    </rPh>
    <rPh sb="4" eb="6">
      <t>カイゼン</t>
    </rPh>
    <rPh sb="6" eb="7">
      <t>ガク</t>
    </rPh>
    <phoneticPr fontId="7"/>
  </si>
  <si>
    <t>【記入上の注意】</t>
    <rPh sb="1" eb="3">
      <t>キニュウ</t>
    </rPh>
    <rPh sb="3" eb="4">
      <t>ジョウ</t>
    </rPh>
    <rPh sb="5" eb="7">
      <t>チュウイ</t>
    </rPh>
    <phoneticPr fontId="7"/>
  </si>
  <si>
    <t>・</t>
    <phoneticPr fontId="7"/>
  </si>
  <si>
    <t>手当（新設）</t>
    <rPh sb="0" eb="2">
      <t>テアテ</t>
    </rPh>
    <rPh sb="3" eb="5">
      <t>シンセツ</t>
    </rPh>
    <phoneticPr fontId="7"/>
  </si>
  <si>
    <t>手当（既存の増額）</t>
    <rPh sb="0" eb="2">
      <t>テアテ</t>
    </rPh>
    <rPh sb="3" eb="5">
      <t>キソン</t>
    </rPh>
    <rPh sb="6" eb="8">
      <t>ゾウガク</t>
    </rPh>
    <phoneticPr fontId="7"/>
  </si>
  <si>
    <t>代表者</t>
    <rPh sb="0" eb="3">
      <t>ダイヒョウシャ</t>
    </rPh>
    <phoneticPr fontId="7"/>
  </si>
  <si>
    <t>職名</t>
    <rPh sb="0" eb="2">
      <t>ショクメイ</t>
    </rPh>
    <phoneticPr fontId="7"/>
  </si>
  <si>
    <t>氏名</t>
    <rPh sb="0" eb="2">
      <t>シメイ</t>
    </rPh>
    <phoneticPr fontId="7"/>
  </si>
  <si>
    <t>提出先</t>
    <rPh sb="0" eb="2">
      <t>テイシュツ</t>
    </rPh>
    <rPh sb="2" eb="3">
      <t>サキ</t>
    </rPh>
    <phoneticPr fontId="7"/>
  </si>
  <si>
    <t>確認項目</t>
    <rPh sb="0" eb="2">
      <t>カクニン</t>
    </rPh>
    <rPh sb="2" eb="4">
      <t>コウモク</t>
    </rPh>
    <phoneticPr fontId="7"/>
  </si>
  <si>
    <t>新規・
継続
の別</t>
    <rPh sb="0" eb="2">
      <t>シンキ</t>
    </rPh>
    <rPh sb="4" eb="6">
      <t>ケイゾク</t>
    </rPh>
    <rPh sb="8" eb="9">
      <t>ベツ</t>
    </rPh>
    <phoneticPr fontId="7"/>
  </si>
  <si>
    <t>・加算対象事業所に関する情報</t>
    <phoneticPr fontId="7"/>
  </si>
  <si>
    <t>名称</t>
    <rPh sb="0" eb="2">
      <t>メイショウ</t>
    </rPh>
    <phoneticPr fontId="7"/>
  </si>
  <si>
    <t>法人住所</t>
    <rPh sb="0" eb="2">
      <t>ホウジン</t>
    </rPh>
    <rPh sb="2" eb="4">
      <t>ジュウショ</t>
    </rPh>
    <phoneticPr fontId="7"/>
  </si>
  <si>
    <t>法人代表者</t>
    <rPh sb="0" eb="2">
      <t>ホウジン</t>
    </rPh>
    <rPh sb="2" eb="5">
      <t>ダイヒョウシャ</t>
    </rPh>
    <phoneticPr fontId="7"/>
  </si>
  <si>
    <t>通し番号</t>
    <rPh sb="0" eb="1">
      <t>トオ</t>
    </rPh>
    <rPh sb="2" eb="4">
      <t>バンゴウ</t>
    </rPh>
    <phoneticPr fontId="7"/>
  </si>
  <si>
    <t>住所１（番地・住居番号まで）</t>
    <rPh sb="0" eb="2">
      <t>ジュウショ</t>
    </rPh>
    <rPh sb="4" eb="6">
      <t>バンチ</t>
    </rPh>
    <rPh sb="7" eb="9">
      <t>ジュウキョ</t>
    </rPh>
    <rPh sb="9" eb="11">
      <t>バンゴウ</t>
    </rPh>
    <phoneticPr fontId="7"/>
  </si>
  <si>
    <t>住所２（建物名等）</t>
    <rPh sb="0" eb="2">
      <t>ジュウショ</t>
    </rPh>
    <rPh sb="4" eb="6">
      <t>タテモノ</t>
    </rPh>
    <rPh sb="6" eb="7">
      <t>メイ</t>
    </rPh>
    <rPh sb="7" eb="8">
      <t>トウ</t>
    </rPh>
    <phoneticPr fontId="7"/>
  </si>
  <si>
    <t>指定権者名</t>
    <rPh sb="0" eb="2">
      <t>シテイ</t>
    </rPh>
    <rPh sb="2" eb="3">
      <t>ケン</t>
    </rPh>
    <rPh sb="3" eb="4">
      <t>ジャ</t>
    </rPh>
    <rPh sb="4" eb="5">
      <t>メイ</t>
    </rPh>
    <phoneticPr fontId="7"/>
  </si>
  <si>
    <t>事業所名</t>
    <rPh sb="0" eb="2">
      <t>ジギョウ</t>
    </rPh>
    <rPh sb="2" eb="3">
      <t>ショ</t>
    </rPh>
    <rPh sb="3" eb="4">
      <t>メイ</t>
    </rPh>
    <phoneticPr fontId="7"/>
  </si>
  <si>
    <t>サービス名</t>
    <rPh sb="4" eb="5">
      <t>メイ</t>
    </rPh>
    <phoneticPr fontId="7"/>
  </si>
  <si>
    <t>３　加算対象事業所に関する情報</t>
    <rPh sb="2" eb="4">
      <t>カサン</t>
    </rPh>
    <rPh sb="4" eb="6">
      <t>タイショウ</t>
    </rPh>
    <rPh sb="6" eb="8">
      <t>ジギョウ</t>
    </rPh>
    <rPh sb="8" eb="9">
      <t>ショ</t>
    </rPh>
    <rPh sb="10" eb="11">
      <t>カン</t>
    </rPh>
    <rPh sb="13" eb="15">
      <t>ジョウホウ</t>
    </rPh>
    <phoneticPr fontId="7"/>
  </si>
  <si>
    <t>〒結合</t>
    <rPh sb="1" eb="3">
      <t>ケツゴウ</t>
    </rPh>
    <phoneticPr fontId="7"/>
  </si>
  <si>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7"/>
  </si>
  <si>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7"/>
  </si>
  <si>
    <t>その他の職種(C)</t>
    <rPh sb="2" eb="3">
      <t>タ</t>
    </rPh>
    <rPh sb="4" eb="6">
      <t>ショクシュ</t>
    </rPh>
    <phoneticPr fontId="7"/>
  </si>
  <si>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7"/>
  </si>
  <si>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7"/>
  </si>
  <si>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7"/>
  </si>
  <si>
    <t>変更なし</t>
    <rPh sb="0" eb="2">
      <t>ヘンコウ</t>
    </rPh>
    <phoneticPr fontId="7"/>
  </si>
  <si>
    <t>・</t>
    <phoneticPr fontId="7"/>
  </si>
  <si>
    <t>事業所名</t>
    <rPh sb="0" eb="3">
      <t>ジギョウショ</t>
    </rPh>
    <rPh sb="3" eb="4">
      <t>メイ</t>
    </rPh>
    <phoneticPr fontId="7"/>
  </si>
  <si>
    <t>単価</t>
    <rPh sb="0" eb="2">
      <t>タンカ</t>
    </rPh>
    <phoneticPr fontId="7"/>
  </si>
  <si>
    <t>年間配分額</t>
    <rPh sb="0" eb="2">
      <t>ネンカン</t>
    </rPh>
    <rPh sb="2" eb="5">
      <t>ハイブンガク</t>
    </rPh>
    <phoneticPr fontId="7"/>
  </si>
  <si>
    <t>(A)</t>
    <phoneticPr fontId="7"/>
  </si>
  <si>
    <t>(B)</t>
    <phoneticPr fontId="7"/>
  </si>
  <si>
    <t>(C)</t>
    <phoneticPr fontId="7"/>
  </si>
  <si>
    <t>【入力上の注意】</t>
    <rPh sb="1" eb="3">
      <t>ニュウリョク</t>
    </rPh>
    <rPh sb="3" eb="4">
      <t>ジョウ</t>
    </rPh>
    <rPh sb="5" eb="7">
      <t>チュウイ</t>
    </rPh>
    <phoneticPr fontId="7"/>
  </si>
  <si>
    <t>配分比率</t>
    <rPh sb="0" eb="2">
      <t>ハイブン</t>
    </rPh>
    <rPh sb="2" eb="4">
      <t>ヒリツ</t>
    </rPh>
    <phoneticPr fontId="7"/>
  </si>
  <si>
    <t>(A)のみ</t>
    <phoneticPr fontId="7"/>
  </si>
  <si>
    <t>(A)及び(B)</t>
    <rPh sb="3" eb="4">
      <t>オヨ</t>
    </rPh>
    <phoneticPr fontId="7"/>
  </si>
  <si>
    <t>(A)(B)(C)全て</t>
    <rPh sb="9" eb="10">
      <t>スベ</t>
    </rPh>
    <phoneticPr fontId="7"/>
  </si>
  <si>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7"/>
  </si>
  <si>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7"/>
  </si>
  <si>
    <t>賃金改善を行う職員の範囲</t>
    <rPh sb="0" eb="2">
      <t>チンギン</t>
    </rPh>
    <rPh sb="2" eb="4">
      <t>カイゼン</t>
    </rPh>
    <rPh sb="5" eb="6">
      <t>オコナ</t>
    </rPh>
    <rPh sb="7" eb="9">
      <t>ショクイン</t>
    </rPh>
    <rPh sb="10" eb="12">
      <t>ハンイ</t>
    </rPh>
    <phoneticPr fontId="7"/>
  </si>
  <si>
    <t>書類作成担当者</t>
    <rPh sb="0" eb="2">
      <t>ショルイ</t>
    </rPh>
    <rPh sb="2" eb="4">
      <t>サクセイ</t>
    </rPh>
    <rPh sb="4" eb="7">
      <t>タントウシャ</t>
    </rPh>
    <phoneticPr fontId="7"/>
  </si>
  <si>
    <t>法人名</t>
    <rPh sb="0" eb="2">
      <t>ホウジン</t>
    </rPh>
    <rPh sb="2" eb="3">
      <t>メイ</t>
    </rPh>
    <phoneticPr fontId="7"/>
  </si>
  <si>
    <t>フリガナ</t>
    <phoneticPr fontId="7"/>
  </si>
  <si>
    <t>E-mail</t>
    <phoneticPr fontId="7"/>
  </si>
  <si>
    <t>連絡先</t>
    <rPh sb="0" eb="3">
      <t>レンラクサキ</t>
    </rPh>
    <phoneticPr fontId="7"/>
  </si>
  <si>
    <t>法人所在地</t>
    <rPh sb="0" eb="2">
      <t>ホウジン</t>
    </rPh>
    <rPh sb="2" eb="5">
      <t>ショザイチ</t>
    </rPh>
    <phoneticPr fontId="7"/>
  </si>
  <si>
    <t>氏名</t>
    <rPh sb="0" eb="2">
      <t>シメイ</t>
    </rPh>
    <phoneticPr fontId="7"/>
  </si>
  <si>
    <t>連絡先</t>
    <rPh sb="0" eb="3">
      <t>レンラクサキ</t>
    </rPh>
    <phoneticPr fontId="7"/>
  </si>
  <si>
    <t>e-mail</t>
    <phoneticPr fontId="7"/>
  </si>
  <si>
    <t>書類作成
担当者</t>
    <rPh sb="0" eb="2">
      <t>ショルイ</t>
    </rPh>
    <rPh sb="2" eb="4">
      <t>サクセイ</t>
    </rPh>
    <rPh sb="5" eb="8">
      <t>タントウシャ</t>
    </rPh>
    <phoneticPr fontId="7"/>
  </si>
  <si>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7"/>
  </si>
  <si>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7"/>
  </si>
  <si>
    <t>労働保険料の納付が適正に行われています。</t>
    <rPh sb="0" eb="2">
      <t>ロウドウ</t>
    </rPh>
    <rPh sb="2" eb="5">
      <t>ホケンリョウ</t>
    </rPh>
    <rPh sb="6" eb="8">
      <t>ノウフ</t>
    </rPh>
    <rPh sb="9" eb="11">
      <t>テキセイ</t>
    </rPh>
    <rPh sb="12" eb="13">
      <t>オコナ</t>
    </rPh>
    <phoneticPr fontId="7"/>
  </si>
  <si>
    <t>―</t>
    <phoneticPr fontId="7"/>
  </si>
  <si>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7"/>
  </si>
  <si>
    <t>・提出先に関する情報</t>
    <rPh sb="1" eb="3">
      <t>テイシュツ</t>
    </rPh>
    <rPh sb="3" eb="4">
      <t>サキ</t>
    </rPh>
    <rPh sb="5" eb="6">
      <t>カン</t>
    </rPh>
    <rPh sb="8" eb="10">
      <t>ジョウホウ</t>
    </rPh>
    <phoneticPr fontId="4"/>
  </si>
  <si>
    <t>・基本情報</t>
    <rPh sb="1" eb="3">
      <t>キホン</t>
    </rPh>
    <phoneticPr fontId="4"/>
  </si>
  <si>
    <t>１　提出先に関する情報</t>
    <rPh sb="2" eb="4">
      <t>テイシュツ</t>
    </rPh>
    <rPh sb="4" eb="5">
      <t>サキ</t>
    </rPh>
    <rPh sb="6" eb="7">
      <t>カン</t>
    </rPh>
    <rPh sb="9" eb="11">
      <t>ジョウホウ</t>
    </rPh>
    <phoneticPr fontId="4"/>
  </si>
  <si>
    <t>２　基本情報</t>
    <rPh sb="2" eb="4">
      <t>キホン</t>
    </rPh>
    <rPh sb="4" eb="6">
      <t>ジョウホウ</t>
    </rPh>
    <phoneticPr fontId="4"/>
  </si>
  <si>
    <t>各証明資料は、指定権者からの求めがあった場合には、速やかに提出すること。</t>
    <phoneticPr fontId="7"/>
  </si>
  <si>
    <t>※</t>
    <phoneticPr fontId="7"/>
  </si>
  <si>
    <t>※　</t>
    <phoneticPr fontId="7"/>
  </si>
  <si>
    <t>(</t>
    <phoneticPr fontId="7"/>
  </si>
  <si>
    <t>か月</t>
    <rPh sb="1" eb="2">
      <t>ゲツ</t>
    </rPh>
    <phoneticPr fontId="7"/>
  </si>
  <si>
    <t>令和</t>
    <rPh sb="0" eb="2">
      <t>レイワ</t>
    </rPh>
    <phoneticPr fontId="7"/>
  </si>
  <si>
    <t>　実施している周知方法について、チェック（✔）すること。</t>
    <rPh sb="1" eb="3">
      <t>ジッシ</t>
    </rPh>
    <rPh sb="7" eb="9">
      <t>シュウチ</t>
    </rPh>
    <rPh sb="9" eb="11">
      <t>ホウホウ</t>
    </rPh>
    <phoneticPr fontId="7"/>
  </si>
  <si>
    <t>(C)その他の職種</t>
    <rPh sb="5" eb="6">
      <t>タ</t>
    </rPh>
    <rPh sb="7" eb="9">
      <t>ショクシュ</t>
    </rPh>
    <phoneticPr fontId="7"/>
  </si>
  <si>
    <t>賃金規程の見直し</t>
    <rPh sb="0" eb="2">
      <t>チンギン</t>
    </rPh>
    <rPh sb="2" eb="4">
      <t>キテイ</t>
    </rPh>
    <rPh sb="5" eb="7">
      <t>ミナオ</t>
    </rPh>
    <phoneticPr fontId="7"/>
  </si>
  <si>
    <t>賃金規程の見直し</t>
    <rPh sb="5" eb="7">
      <t>ミナオ</t>
    </rPh>
    <phoneticPr fontId="7"/>
  </si>
  <si>
    <t>（上記取組の開始時期）</t>
    <rPh sb="1" eb="3">
      <t>ジョウキ</t>
    </rPh>
    <rPh sb="3" eb="5">
      <t>トリクミ</t>
    </rPh>
    <rPh sb="6" eb="8">
      <t>カイシ</t>
    </rPh>
    <rPh sb="8" eb="10">
      <t>ジキ</t>
    </rPh>
    <phoneticPr fontId="7"/>
  </si>
  <si>
    <t>令和</t>
  </si>
  <si>
    <t>年</t>
  </si>
  <si>
    <t>月～令和</t>
  </si>
  <si>
    <t>月</t>
  </si>
  <si>
    <t>（</t>
  </si>
  <si>
    <t>ヶ月）</t>
  </si>
  <si>
    <t xml:space="preserve"> （(A)にチェック（✔）がない場合その理由）</t>
    <rPh sb="16" eb="18">
      <t>バアイ</t>
    </rPh>
    <phoneticPr fontId="7"/>
  </si>
  <si>
    <t>１　基本情報＜共通＞</t>
    <rPh sb="2" eb="4">
      <t>キホン</t>
    </rPh>
    <rPh sb="4" eb="6">
      <t>ジョウホウ</t>
    </rPh>
    <rPh sb="7" eb="9">
      <t>キョウツウ</t>
    </rPh>
    <phoneticPr fontId="7"/>
  </si>
  <si>
    <t>２　賃金改善計画について＜共通＞</t>
    <rPh sb="13" eb="15">
      <t>キョウツウ</t>
    </rPh>
    <phoneticPr fontId="7"/>
  </si>
  <si>
    <t>一月当たり平均賃金額算出用</t>
    <rPh sb="0" eb="2">
      <t>ヒトツキ</t>
    </rPh>
    <rPh sb="2" eb="3">
      <t>ア</t>
    </rPh>
    <rPh sb="5" eb="7">
      <t>ヘイキン</t>
    </rPh>
    <rPh sb="7" eb="9">
      <t>チンギン</t>
    </rPh>
    <rPh sb="9" eb="10">
      <t>ガク</t>
    </rPh>
    <rPh sb="10" eb="12">
      <t>サンシュツ</t>
    </rPh>
    <rPh sb="12" eb="13">
      <t>ヨウ</t>
    </rPh>
    <phoneticPr fontId="7"/>
  </si>
  <si>
    <t>事業所の所在地</t>
    <rPh sb="0" eb="3">
      <t>ジギョウショ</t>
    </rPh>
    <rPh sb="4" eb="7">
      <t>ショザイチ</t>
    </rPh>
    <phoneticPr fontId="7"/>
  </si>
  <si>
    <t>都道府県</t>
    <rPh sb="0" eb="4">
      <t>トドウフケン</t>
    </rPh>
    <phoneticPr fontId="7"/>
  </si>
  <si>
    <t>市区町村</t>
    <rPh sb="0" eb="2">
      <t>シク</t>
    </rPh>
    <rPh sb="2" eb="4">
      <t>チョウソン</t>
    </rPh>
    <phoneticPr fontId="7"/>
  </si>
  <si>
    <t>都道府県</t>
    <rPh sb="0" eb="4">
      <t>トドウフケン</t>
    </rPh>
    <phoneticPr fontId="7"/>
  </si>
  <si>
    <t>市区町村</t>
    <rPh sb="0" eb="2">
      <t>シク</t>
    </rPh>
    <rPh sb="2" eb="4">
      <t>チョウソン</t>
    </rPh>
    <phoneticPr fontId="7"/>
  </si>
  <si>
    <t>５　見える化要件について＜特定加算＞　</t>
    <rPh sb="2" eb="3">
      <t>ミ</t>
    </rPh>
    <rPh sb="5" eb="6">
      <t>カ</t>
    </rPh>
    <rPh sb="6" eb="8">
      <t>ヨウケン</t>
    </rPh>
    <rPh sb="13" eb="15">
      <t>トクテイ</t>
    </rPh>
    <rPh sb="15" eb="17">
      <t>カサン</t>
    </rPh>
    <phoneticPr fontId="7"/>
  </si>
  <si>
    <t>独自の賃金改善の具体的な取組内容</t>
    <rPh sb="0" eb="2">
      <t>ドクジ</t>
    </rPh>
    <rPh sb="3" eb="5">
      <t>チンギン</t>
    </rPh>
    <rPh sb="5" eb="7">
      <t>カイゼン</t>
    </rPh>
    <rPh sb="8" eb="11">
      <t>グタイテキ</t>
    </rPh>
    <rPh sb="12" eb="14">
      <t>トリクミ</t>
    </rPh>
    <rPh sb="14" eb="16">
      <t>ナイヨウ</t>
    </rPh>
    <phoneticPr fontId="7"/>
  </si>
  <si>
    <t>枚数</t>
    <rPh sb="0" eb="2">
      <t>マイスウ</t>
    </rPh>
    <phoneticPr fontId="40"/>
  </si>
  <si>
    <t>説明</t>
    <rPh sb="0" eb="2">
      <t>セツメイ</t>
    </rPh>
    <phoneticPr fontId="40"/>
  </si>
  <si>
    <t>-</t>
    <phoneticPr fontId="7"/>
  </si>
  <si>
    <t>・本様式の内容と使い方を説明しています。</t>
    <rPh sb="1" eb="4">
      <t>ホンヨウシキ</t>
    </rPh>
    <rPh sb="5" eb="7">
      <t>ナイヨウ</t>
    </rPh>
    <rPh sb="8" eb="9">
      <t>ツカ</t>
    </rPh>
    <rPh sb="10" eb="11">
      <t>カタ</t>
    </rPh>
    <rPh sb="12" eb="14">
      <t>セツメイ</t>
    </rPh>
    <phoneticPr fontId="7"/>
  </si>
  <si>
    <t>不要</t>
    <rPh sb="0" eb="2">
      <t>フヨウ</t>
    </rPh>
    <phoneticPr fontId="40"/>
  </si>
  <si>
    <t>基本情報入力シート</t>
    <rPh sb="0" eb="4">
      <t>キホンジョウホウ</t>
    </rPh>
    <rPh sb="4" eb="6">
      <t>ニュウリョク</t>
    </rPh>
    <phoneticPr fontId="40"/>
  </si>
  <si>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40"/>
  </si>
  <si>
    <t>様式2-1 計画書_総括表</t>
    <rPh sb="0" eb="2">
      <t>ヨウシキ</t>
    </rPh>
    <rPh sb="6" eb="9">
      <t>ケイカクショ</t>
    </rPh>
    <rPh sb="10" eb="13">
      <t>ソウカツヒョウ</t>
    </rPh>
    <phoneticPr fontId="40"/>
  </si>
  <si>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40"/>
  </si>
  <si>
    <t>提出</t>
    <rPh sb="0" eb="2">
      <t>テイシュツ</t>
    </rPh>
    <phoneticPr fontId="40"/>
  </si>
  <si>
    <t>様式2-3 個表_特定</t>
    <rPh sb="0" eb="2">
      <t>ヨウシキ</t>
    </rPh>
    <rPh sb="6" eb="7">
      <t>コ</t>
    </rPh>
    <rPh sb="7" eb="8">
      <t>ヒョウ</t>
    </rPh>
    <rPh sb="9" eb="11">
      <t>トクテイ</t>
    </rPh>
    <phoneticPr fontId="40"/>
  </si>
  <si>
    <t>２　書類の作成方法</t>
    <rPh sb="2" eb="4">
      <t>ショルイ</t>
    </rPh>
    <rPh sb="5" eb="7">
      <t>サクセイ</t>
    </rPh>
    <rPh sb="7" eb="9">
      <t>ホウホウ</t>
    </rPh>
    <phoneticPr fontId="40"/>
  </si>
  <si>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7"/>
  </si>
  <si>
    <t>&lt;-</t>
    <phoneticPr fontId="7"/>
  </si>
  <si>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</si>
  <si>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</si>
  <si>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t>
    <phoneticPr fontId="7"/>
  </si>
  <si>
    <t>所要額（丸め前）</t>
    <rPh sb="0" eb="3">
      <t>ショヨウガク</t>
    </rPh>
    <rPh sb="4" eb="5">
      <t>マル</t>
    </rPh>
    <rPh sb="6" eb="7">
      <t>マエ</t>
    </rPh>
    <phoneticPr fontId="7"/>
  </si>
  <si>
    <t>丸め値との差額</t>
    <rPh sb="0" eb="1">
      <t>マル</t>
    </rPh>
    <rPh sb="2" eb="3">
      <t>アタイ</t>
    </rPh>
    <rPh sb="5" eb="7">
      <t>サガク</t>
    </rPh>
    <phoneticPr fontId="7"/>
  </si>
  <si>
    <t>切捨分（年額）</t>
    <rPh sb="0" eb="1">
      <t>キ</t>
    </rPh>
    <rPh sb="1" eb="2">
      <t>ス</t>
    </rPh>
    <rPh sb="2" eb="3">
      <t>ブン</t>
    </rPh>
    <rPh sb="4" eb="6">
      <t>ネンガク</t>
    </rPh>
    <phoneticPr fontId="7"/>
  </si>
  <si>
    <t>配分比率要件</t>
    <rPh sb="0" eb="4">
      <t>ハイ</t>
    </rPh>
    <rPh sb="4" eb="6">
      <t>ヨウケン</t>
    </rPh>
    <phoneticPr fontId="7"/>
  </si>
  <si>
    <t>なし</t>
    <phoneticPr fontId="7"/>
  </si>
  <si>
    <t>(A)/(B)</t>
    <phoneticPr fontId="7"/>
  </si>
  <si>
    <t>(B)/(C)</t>
    <phoneticPr fontId="7"/>
  </si>
  <si>
    <t>(A)/(C)(参考)</t>
    <rPh sb="8" eb="10">
      <t>サンコウ</t>
    </rPh>
    <phoneticPr fontId="7"/>
  </si>
  <si>
    <t>(A)のみ実施</t>
  </si>
  <si>
    <t>円</t>
  </si>
  <si>
    <t>）</t>
  </si>
  <si>
    <t>(A)及び(B)を実施</t>
  </si>
  <si>
    <t>上記以外の方法で実施</t>
  </si>
  <si>
    <t>　 　グループ毎の平均賃金改善月額が算出され、計画書に反映される。</t>
    <rPh sb="7" eb="8">
      <t>ゴト</t>
    </rPh>
    <rPh sb="15" eb="16">
      <t>ツキ</t>
    </rPh>
    <phoneticPr fontId="7"/>
  </si>
  <si>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7"/>
  </si>
  <si>
    <t>イ</t>
    <phoneticPr fontId="7"/>
  </si>
  <si>
    <t>ロ</t>
    <phoneticPr fontId="7"/>
  </si>
  <si>
    <t>ハ</t>
    <phoneticPr fontId="7"/>
  </si>
  <si>
    <t>３　キャリアパス要件について＜処遇改善加算＞　</t>
    <rPh sb="8" eb="10">
      <t>ヨウケン</t>
    </rPh>
    <rPh sb="15" eb="17">
      <t>ショグウ</t>
    </rPh>
    <rPh sb="17" eb="21">
      <t>カイゼンカサン</t>
    </rPh>
    <phoneticPr fontId="7"/>
  </si>
  <si>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7"/>
  </si>
  <si>
    <t>①</t>
    <phoneticPr fontId="7"/>
  </si>
  <si>
    <t>②</t>
    <phoneticPr fontId="7"/>
  </si>
  <si>
    <t>③</t>
    <phoneticPr fontId="7"/>
  </si>
  <si>
    <t>②</t>
    <phoneticPr fontId="7"/>
  </si>
  <si>
    <t>イに掲げる職位、職責又は職務内容等に応じた賃金体系を定めている。</t>
    <rPh sb="2" eb="3">
      <t>カカ</t>
    </rPh>
    <phoneticPr fontId="7"/>
  </si>
  <si>
    <t>ロ</t>
    <phoneticPr fontId="7"/>
  </si>
  <si>
    <t>具体的な仕組みの内容（該当するもの全てにチェック（✔）すること。）</t>
    <phoneticPr fontId="7"/>
  </si>
  <si>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7"/>
  </si>
  <si>
    <t>資質向上のための計画</t>
    <rPh sb="0" eb="2">
      <t>シシツ</t>
    </rPh>
    <rPh sb="2" eb="4">
      <t>コウジョウ</t>
    </rPh>
    <rPh sb="8" eb="10">
      <t>ケイカク</t>
    </rPh>
    <phoneticPr fontId="7"/>
  </si>
  <si>
    <t>様式2-2 個表_処遇</t>
    <rPh sb="0" eb="2">
      <t>ヨウシキ</t>
    </rPh>
    <rPh sb="6" eb="7">
      <t>コ</t>
    </rPh>
    <rPh sb="7" eb="8">
      <t>ヒョウ</t>
    </rPh>
    <rPh sb="9" eb="11">
      <t>ショグウ</t>
    </rPh>
    <phoneticPr fontId="40"/>
  </si>
  <si>
    <t>／</t>
    <phoneticPr fontId="7"/>
  </si>
  <si>
    <t>／</t>
    <phoneticPr fontId="7"/>
  </si>
  <si>
    <t>掲載予定</t>
    <rPh sb="0" eb="2">
      <t>ケイサイ</t>
    </rPh>
    <rPh sb="2" eb="4">
      <t>ヨテイ</t>
    </rPh>
    <phoneticPr fontId="7"/>
  </si>
  <si>
    <t>予定</t>
    <rPh sb="0" eb="2">
      <t>ヨテイ</t>
    </rPh>
    <phoneticPr fontId="7"/>
  </si>
  <si>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7"/>
  </si>
  <si>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7"/>
  </si>
  <si>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7"/>
  </si>
  <si>
    <t>独自の賃金改善額の算定根拠</t>
    <rPh sb="0" eb="2">
      <t>ドクジ</t>
    </rPh>
    <rPh sb="3" eb="5">
      <t>チンギン</t>
    </rPh>
    <rPh sb="5" eb="7">
      <t>カイゼン</t>
    </rPh>
    <rPh sb="7" eb="8">
      <t>ガク</t>
    </rPh>
    <rPh sb="9" eb="11">
      <t>サンテイ</t>
    </rPh>
    <rPh sb="11" eb="13">
      <t>コンキョ</t>
    </rPh>
    <phoneticPr fontId="7"/>
  </si>
  <si>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7"/>
  </si>
  <si>
    <t>キャリアパス要件Ⅰ　次のイからハまでのすべての基準を満たす。</t>
    <rPh sb="6" eb="8">
      <t>ヨウケン</t>
    </rPh>
    <rPh sb="23" eb="25">
      <t>キジュン</t>
    </rPh>
    <phoneticPr fontId="7"/>
  </si>
  <si>
    <t>キャリアパス要件Ⅱ　次のイとロ両方の基準を満たす。</t>
    <rPh sb="6" eb="8">
      <t>ヨウケン</t>
    </rPh>
    <rPh sb="15" eb="17">
      <t>リョウホウ</t>
    </rPh>
    <rPh sb="16" eb="17">
      <t>カタ</t>
    </rPh>
    <rPh sb="18" eb="20">
      <t>キジュン</t>
    </rPh>
    <phoneticPr fontId="7"/>
  </si>
  <si>
    <t>キャリアパス要件Ⅲ　次のイとロ両方の基準を満たす。</t>
    <rPh sb="6" eb="8">
      <t>ヨウケン</t>
    </rPh>
    <rPh sb="15" eb="17">
      <t>リョウホウ</t>
    </rPh>
    <rPh sb="18" eb="20">
      <t>キジュン</t>
    </rPh>
    <phoneticPr fontId="7"/>
  </si>
  <si>
    <t>計画書の記載内容に虚偽がないことを証明するとともに、記載内容を証明する資料を適切に保管していることを誓約します。</t>
    <phoneticPr fontId="7"/>
  </si>
  <si>
    <t>ワークシート名
（左からの順）</t>
    <rPh sb="6" eb="7">
      <t>メイ</t>
    </rPh>
    <rPh sb="9" eb="10">
      <t>ヒダリ</t>
    </rPh>
    <rPh sb="13" eb="14">
      <t>ジュン</t>
    </rPh>
    <phoneticPr fontId="40"/>
  </si>
  <si>
    <t>はじめに</t>
    <phoneticPr fontId="40"/>
  </si>
  <si>
    <t>サービス区分</t>
    <phoneticPr fontId="7"/>
  </si>
  <si>
    <t>福祉・介護職員処遇改善加算</t>
    <rPh sb="0" eb="2">
      <t>フクシ</t>
    </rPh>
    <phoneticPr fontId="7"/>
  </si>
  <si>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7"/>
  </si>
  <si>
    <t>配置等要件に応じた加算率</t>
    <rPh sb="0" eb="2">
      <t>ハイチ</t>
    </rPh>
    <rPh sb="2" eb="3">
      <t>トウ</t>
    </rPh>
    <rPh sb="3" eb="5">
      <t>ヨウケン</t>
    </rPh>
    <phoneticPr fontId="7"/>
  </si>
  <si>
    <t>配置等要件</t>
    <rPh sb="0" eb="2">
      <t>ハイチ</t>
    </rPh>
    <rPh sb="2" eb="3">
      <t>トウ</t>
    </rPh>
    <rPh sb="3" eb="5">
      <t>ヨウケン</t>
    </rPh>
    <phoneticPr fontId="7"/>
  </si>
  <si>
    <t>居宅介護</t>
  </si>
  <si>
    <t>特定事業所加算</t>
    <rPh sb="0" eb="2">
      <t>トクテイ</t>
    </rPh>
    <rPh sb="2" eb="5">
      <t>ジギョウショ</t>
    </rPh>
    <rPh sb="5" eb="7">
      <t>カサン</t>
    </rPh>
    <phoneticPr fontId="7"/>
  </si>
  <si>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</si>
  <si>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</si>
  <si>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</si>
  <si>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7"/>
  </si>
  <si>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</si>
  <si>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</si>
  <si>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</si>
  <si>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</si>
  <si>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</si>
  <si>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</si>
  <si>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</si>
  <si>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</si>
  <si>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</si>
  <si>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</si>
  <si>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</si>
  <si>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</si>
  <si>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</si>
  <si>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</si>
  <si>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7"/>
  </si>
  <si>
    <t>障害福祉サービス等
事業所番号</t>
    <rPh sb="0" eb="2">
      <t>ショウガイ</t>
    </rPh>
    <rPh sb="2" eb="4">
      <t>フクシ</t>
    </rPh>
    <rPh sb="8" eb="9">
      <t>トウ</t>
    </rPh>
    <rPh sb="10" eb="12">
      <t>ジギョウ</t>
    </rPh>
    <rPh sb="12" eb="13">
      <t>ショ</t>
    </rPh>
    <rPh sb="13" eb="15">
      <t>バンゴウ</t>
    </rPh>
    <phoneticPr fontId="7"/>
  </si>
  <si>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7"/>
  </si>
  <si>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7"/>
  </si>
  <si>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7"/>
  </si>
  <si>
    <t>（１）福祉・介護職員処遇改善加算</t>
    <rPh sb="3" eb="5">
      <t>フクシ</t>
    </rPh>
    <rPh sb="6" eb="8">
      <t>カイゴ</t>
    </rPh>
    <rPh sb="8" eb="10">
      <t>ショクイン</t>
    </rPh>
    <rPh sb="10" eb="12">
      <t>ショグウ</t>
    </rPh>
    <rPh sb="12" eb="16">
      <t>カイゼンカサン</t>
    </rPh>
    <phoneticPr fontId="7"/>
  </si>
  <si>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7"/>
  </si>
  <si>
    <t>経験・技能のある
障害福祉人材(A)</t>
    <rPh sb="0" eb="2">
      <t>ケイケン</t>
    </rPh>
    <rPh sb="9" eb="11">
      <t>ショウガイ</t>
    </rPh>
    <rPh sb="11" eb="13">
      <t>フクシ</t>
    </rPh>
    <rPh sb="13" eb="15">
      <t>ジンザイ</t>
    </rPh>
    <phoneticPr fontId="7"/>
  </si>
  <si>
    <t>他の障害福祉人材(B)</t>
    <rPh sb="0" eb="1">
      <t>タ</t>
    </rPh>
    <rPh sb="2" eb="4">
      <t>ショウガイ</t>
    </rPh>
    <rPh sb="4" eb="6">
      <t>フクシ</t>
    </rPh>
    <rPh sb="6" eb="8">
      <t>ジンザイ</t>
    </rPh>
    <phoneticPr fontId="7"/>
  </si>
  <si>
    <t>(A)経験・技能のある障害福祉人材</t>
    <rPh sb="3" eb="5">
      <t>ケイケン</t>
    </rPh>
    <rPh sb="6" eb="8">
      <t>ギノウ</t>
    </rPh>
    <rPh sb="11" eb="13">
      <t>ショウガイ</t>
    </rPh>
    <rPh sb="13" eb="15">
      <t>フクシ</t>
    </rPh>
    <rPh sb="15" eb="17">
      <t>ジンザイ</t>
    </rPh>
    <phoneticPr fontId="7"/>
  </si>
  <si>
    <t>(B)他の障害福祉人材</t>
    <rPh sb="3" eb="4">
      <t>タ</t>
    </rPh>
    <rPh sb="5" eb="7">
      <t>ショウガイ</t>
    </rPh>
    <rPh sb="7" eb="9">
      <t>フクシ</t>
    </rPh>
    <rPh sb="9" eb="11">
      <t>ジンザイ</t>
    </rPh>
    <phoneticPr fontId="7"/>
  </si>
  <si>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7"/>
  </si>
  <si>
    <t>福祉・介護職員の任用における職位、職責又は職務内容等の要件を定めている。</t>
    <rPh sb="0" eb="2">
      <t>フクシ</t>
    </rPh>
    <rPh sb="3" eb="5">
      <t>カイゴ</t>
    </rPh>
    <rPh sb="5" eb="7">
      <t>ショクイン</t>
    </rPh>
    <rPh sb="8" eb="10">
      <t>ニンヨウ</t>
    </rPh>
    <phoneticPr fontId="7"/>
  </si>
  <si>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7"/>
  </si>
  <si>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7"/>
  </si>
  <si>
    <t>福祉・介護職員について、経験若しくは資格等に応じて昇給する仕組み又は一定の基準に基づき定期に昇給を判定する仕組みを設けている。</t>
    <rPh sb="0" eb="2">
      <t>フクシ</t>
    </rPh>
    <phoneticPr fontId="7"/>
  </si>
  <si>
    <t>イについて、全ての福祉・介護職員に周知している。</t>
    <rPh sb="6" eb="7">
      <t>スベ</t>
    </rPh>
    <rPh sb="9" eb="11">
      <t>フクシ</t>
    </rPh>
    <phoneticPr fontId="7"/>
  </si>
  <si>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7"/>
  </si>
  <si>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7"/>
  </si>
  <si>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7"/>
  </si>
  <si>
    <t>障害福祉サービス等
事業所番号</t>
    <rPh sb="0" eb="2">
      <t>ショウガイ</t>
    </rPh>
    <rPh sb="2" eb="4">
      <t>フクシ</t>
    </rPh>
    <rPh sb="8" eb="9">
      <t>トウ</t>
    </rPh>
    <rPh sb="10" eb="13">
      <t>ジギョウショ</t>
    </rPh>
    <rPh sb="13" eb="15">
      <t>バンゴウ</t>
    </rPh>
    <phoneticPr fontId="7"/>
  </si>
  <si>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7"/>
  </si>
  <si>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7"/>
  </si>
  <si>
    <t>区分なし</t>
    <rPh sb="0" eb="2">
      <t>クブン</t>
    </rPh>
    <phoneticPr fontId="7"/>
  </si>
  <si>
    <t>エラー</t>
    <phoneticPr fontId="7"/>
  </si>
  <si>
    <t>⑦</t>
    <phoneticPr fontId="7"/>
  </si>
  <si>
    <t>-</t>
    <phoneticPr fontId="7"/>
  </si>
  <si>
    <t>-</t>
    <phoneticPr fontId="7"/>
  </si>
  <si>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7"/>
  </si>
  <si>
    <t>６　届出に係る根拠資料について＜共通＞　</t>
    <rPh sb="2" eb="4">
      <t>トドケデ</t>
    </rPh>
    <rPh sb="5" eb="6">
      <t>カカ</t>
    </rPh>
    <rPh sb="7" eb="9">
      <t>コンキョ</t>
    </rPh>
    <rPh sb="9" eb="11">
      <t>シリョウ</t>
    </rPh>
    <rPh sb="16" eb="18">
      <t>キョウツウ</t>
    </rPh>
    <phoneticPr fontId="7"/>
  </si>
  <si>
    <t>（「月額平均８万円の賃金改善又は改善後の賃金が年額440万円以上となる者」を設定できない場合その理由）</t>
    <rPh sb="10" eb="12">
      <t>チンギン</t>
    </rPh>
    <rPh sb="12" eb="14">
      <t>カイゼン</t>
    </rPh>
    <phoneticPr fontId="7"/>
  </si>
  <si>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7"/>
  </si>
  <si>
    <t>ワークシートの
入力順番（推奨）</t>
    <rPh sb="8" eb="10">
      <t>ニュウリョク</t>
    </rPh>
    <rPh sb="10" eb="12">
      <t>ジュンバン</t>
    </rPh>
    <rPh sb="13" eb="15">
      <t>スイショウ</t>
    </rPh>
    <phoneticPr fontId="7"/>
  </si>
  <si>
    <t>【留意事項】</t>
    <rPh sb="1" eb="3">
      <t>リュウイ</t>
    </rPh>
    <rPh sb="3" eb="5">
      <t>ジコウ</t>
    </rPh>
    <phoneticPr fontId="7"/>
  </si>
  <si>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7"/>
  </si>
  <si>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7"/>
  </si>
  <si>
    <t>同行援護</t>
  </si>
  <si>
    <t>短期入所</t>
    <rPh sb="0" eb="2">
      <t>タンキ</t>
    </rPh>
    <rPh sb="2" eb="4">
      <t>ニュウショ</t>
    </rPh>
    <phoneticPr fontId="9"/>
  </si>
  <si>
    <t>エラー</t>
  </si>
  <si>
    <t>※１　</t>
    <phoneticPr fontId="7"/>
  </si>
  <si>
    <t>※２</t>
    <phoneticPr fontId="7"/>
  </si>
  <si>
    <t>加算率(d)</t>
    <rPh sb="0" eb="2">
      <t>カサン</t>
    </rPh>
    <rPh sb="2" eb="3">
      <t>リツ</t>
    </rPh>
    <phoneticPr fontId="7"/>
  </si>
  <si>
    <t>算定対象月(e)</t>
    <rPh sb="0" eb="2">
      <t>サンテイ</t>
    </rPh>
    <rPh sb="2" eb="4">
      <t>タイショウ</t>
    </rPh>
    <rPh sb="4" eb="5">
      <t>ツキ</t>
    </rPh>
    <phoneticPr fontId="7"/>
  </si>
  <si>
    <t>理由：</t>
    <rPh sb="0" eb="2">
      <t>リユウ</t>
    </rPh>
    <phoneticPr fontId="7"/>
  </si>
  <si>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7"/>
  </si>
  <si>
    <t>↓一部項目の他シートへの読み込み列</t>
    <rPh sb="1" eb="3">
      <t>イチブ</t>
    </rPh>
    <rPh sb="3" eb="5">
      <t>コウモク</t>
    </rPh>
    <rPh sb="6" eb="7">
      <t>タ</t>
    </rPh>
    <rPh sb="12" eb="13">
      <t>ヨ</t>
    </rPh>
    <rPh sb="14" eb="15">
      <t>コ</t>
    </rPh>
    <rPh sb="16" eb="17">
      <t>レツ</t>
    </rPh>
    <phoneticPr fontId="7"/>
  </si>
  <si>
    <t>共同生活援助（日中サービス支援型）</t>
    <rPh sb="0" eb="2">
      <t>キョウドウ</t>
    </rPh>
    <rPh sb="2" eb="4">
      <t>セイカツ</t>
    </rPh>
    <rPh sb="4" eb="6">
      <t>エンジョ</t>
    </rPh>
    <rPh sb="7" eb="9">
      <t>ニッチュウ</t>
    </rPh>
    <rPh sb="13" eb="15">
      <t>シエン</t>
    </rPh>
    <phoneticPr fontId="8"/>
  </si>
  <si>
    <t>共同生活援助（外部サービス利用型）</t>
    <rPh sb="0" eb="2">
      <t>キョウドウ</t>
    </rPh>
    <rPh sb="2" eb="4">
      <t>セイカツ</t>
    </rPh>
    <rPh sb="4" eb="6">
      <t>エンジョ</t>
    </rPh>
    <phoneticPr fontId="8"/>
  </si>
  <si>
    <t>自立訓練（機能訓練）</t>
    <phoneticPr fontId="7"/>
  </si>
  <si>
    <t>【用語の省略等】</t>
    <rPh sb="1" eb="3">
      <t>ヨウゴ</t>
    </rPh>
    <rPh sb="4" eb="6">
      <t>ショウリャク</t>
    </rPh>
    <rPh sb="6" eb="7">
      <t>トウ</t>
    </rPh>
    <phoneticPr fontId="7"/>
  </si>
  <si>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7"/>
  </si>
  <si>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7"/>
  </si>
  <si>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7"/>
  </si>
  <si>
    <t>勤務体制表、介護福祉士登録証等</t>
    <rPh sb="0" eb="2">
      <t>キンム</t>
    </rPh>
    <rPh sb="2" eb="5">
      <t>タイセイヒョウ</t>
    </rPh>
    <rPh sb="6" eb="8">
      <t>カイゴ</t>
    </rPh>
    <rPh sb="8" eb="11">
      <t>フクシシ</t>
    </rPh>
    <rPh sb="11" eb="13">
      <t>トウロク</t>
    </rPh>
    <rPh sb="13" eb="14">
      <t>ショウ</t>
    </rPh>
    <rPh sb="14" eb="15">
      <t>トウ</t>
    </rPh>
    <phoneticPr fontId="7"/>
  </si>
  <si>
    <t>-</t>
  </si>
  <si>
    <t>障害者支援施設：生活介護</t>
    <rPh sb="0" eb="3">
      <t>ショウガイシャ</t>
    </rPh>
    <rPh sb="3" eb="5">
      <t>シエン</t>
    </rPh>
    <rPh sb="5" eb="7">
      <t>シセツ</t>
    </rPh>
    <rPh sb="8" eb="10">
      <t>セイカツ</t>
    </rPh>
    <phoneticPr fontId="3"/>
  </si>
  <si>
    <t>障害者支援施設：自立訓練（機能訓練）</t>
    <phoneticPr fontId="7"/>
  </si>
  <si>
    <t>障害者支援施設：自立訓練（生活訓練）</t>
    <phoneticPr fontId="7"/>
  </si>
  <si>
    <t>障害者支援施設：就労移行支援</t>
    <phoneticPr fontId="7"/>
  </si>
  <si>
    <t>障害者支援施設：就労継続支援Ａ型</t>
    <phoneticPr fontId="7"/>
  </si>
  <si>
    <t>障害者支援施設：就労継続支援Ｂ型</t>
    <phoneticPr fontId="7"/>
  </si>
  <si>
    <t>入職促進に向けた取組</t>
    <rPh sb="0" eb="2">
      <t>ニュウショク</t>
    </rPh>
    <rPh sb="2" eb="4">
      <t>ソクシン</t>
    </rPh>
    <rPh sb="5" eb="6">
      <t>ム</t>
    </rPh>
    <rPh sb="8" eb="10">
      <t>トリクミ</t>
    </rPh>
    <phoneticPr fontId="7"/>
  </si>
  <si>
    <t>資質の向上やキャリアアップに向けた支援</t>
    <rPh sb="0" eb="2">
      <t>シシツ</t>
    </rPh>
    <rPh sb="3" eb="5">
      <t>コウジョウ</t>
    </rPh>
    <rPh sb="14" eb="15">
      <t>ム</t>
    </rPh>
    <rPh sb="17" eb="19">
      <t>シエン</t>
    </rPh>
    <phoneticPr fontId="7"/>
  </si>
  <si>
    <t>両立支援・多様な働き方の推進</t>
    <rPh sb="0" eb="2">
      <t>リョウリツ</t>
    </rPh>
    <rPh sb="2" eb="4">
      <t>シエン</t>
    </rPh>
    <rPh sb="5" eb="7">
      <t>タヨウ</t>
    </rPh>
    <rPh sb="8" eb="9">
      <t>ハタラ</t>
    </rPh>
    <rPh sb="10" eb="11">
      <t>カタ</t>
    </rPh>
    <rPh sb="12" eb="14">
      <t>スイシン</t>
    </rPh>
    <phoneticPr fontId="7"/>
  </si>
  <si>
    <t>腰痛を含む心身の健康管理</t>
    <rPh sb="0" eb="2">
      <t>ヨウツウ</t>
    </rPh>
    <rPh sb="3" eb="4">
      <t>フク</t>
    </rPh>
    <rPh sb="5" eb="7">
      <t>シンシン</t>
    </rPh>
    <rPh sb="8" eb="10">
      <t>ケンコウ</t>
    </rPh>
    <rPh sb="10" eb="12">
      <t>カンリ</t>
    </rPh>
    <phoneticPr fontId="7"/>
  </si>
  <si>
    <t>やりがい・働きがいの構成</t>
    <rPh sb="5" eb="6">
      <t>ハタラ</t>
    </rPh>
    <rPh sb="10" eb="12">
      <t>コウセイ</t>
    </rPh>
    <phoneticPr fontId="7"/>
  </si>
  <si>
    <t>生産性向上のための業務改善の取組</t>
    <rPh sb="0" eb="3">
      <t>セイサンセイ</t>
    </rPh>
    <rPh sb="3" eb="5">
      <t>コウジョウ</t>
    </rPh>
    <rPh sb="9" eb="11">
      <t>ギョウム</t>
    </rPh>
    <rPh sb="11" eb="13">
      <t>カイゼン</t>
    </rPh>
    <rPh sb="14" eb="16">
      <t>トリクミ</t>
    </rPh>
    <phoneticPr fontId="7"/>
  </si>
  <si>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3"/>
  </si>
  <si>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3"/>
  </si>
  <si>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3"/>
  </si>
  <si>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3"/>
  </si>
  <si>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3"/>
  </si>
  <si>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3"/>
  </si>
  <si>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3"/>
  </si>
  <si>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3"/>
  </si>
  <si>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3"/>
  </si>
  <si>
    <t>有給休暇が取得しやすい環境の整備</t>
    <rPh sb="0" eb="2">
      <t>ユウキュウ</t>
    </rPh>
    <rPh sb="2" eb="4">
      <t>キュウカ</t>
    </rPh>
    <rPh sb="5" eb="7">
      <t>シュトク</t>
    </rPh>
    <rPh sb="11" eb="13">
      <t>カンキョウ</t>
    </rPh>
    <rPh sb="14" eb="16">
      <t>セイビ</t>
    </rPh>
    <phoneticPr fontId="3"/>
  </si>
  <si>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3"/>
  </si>
  <si>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3"/>
  </si>
  <si>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3"/>
  </si>
  <si>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3"/>
  </si>
  <si>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3"/>
  </si>
  <si>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3"/>
  </si>
  <si>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3"/>
  </si>
  <si>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3"/>
  </si>
  <si>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3"/>
  </si>
  <si>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3"/>
  </si>
  <si>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3"/>
  </si>
  <si>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3"/>
  </si>
  <si>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3"/>
  </si>
  <si>
    <t>障害を有する者でも働きやすい職場環境の構築や勤務シフトの配慮</t>
    <phoneticPr fontId="3"/>
  </si>
  <si>
    <t>別紙様式２－２</t>
    <rPh sb="0" eb="2">
      <t>ベッシ</t>
    </rPh>
    <rPh sb="2" eb="4">
      <t>ヨウシキ</t>
    </rPh>
    <phoneticPr fontId="7"/>
  </si>
  <si>
    <t>別紙様式２－３</t>
    <rPh sb="0" eb="2">
      <t>ベッシ</t>
    </rPh>
    <rPh sb="2" eb="4">
      <t>ヨウシキ</t>
    </rPh>
    <phoneticPr fontId="7"/>
  </si>
  <si>
    <t>別紙様式２－１</t>
    <rPh sb="0" eb="2">
      <t>ベッシ</t>
    </rPh>
    <rPh sb="2" eb="4">
      <t>ヨウシキ</t>
    </rPh>
    <phoneticPr fontId="7"/>
  </si>
  <si>
    <r>
      <rPr>
        <b/>
        <sz val="8"/>
        <rFont val="ＭＳ Ｐゴシック"/>
        <family val="3"/>
        <charset val="128"/>
      </rPr>
      <t>【処遇改善加算】</t>
    </r>
    <r>
      <rPr>
        <sz val="8"/>
        <rFont val="ＭＳ Ｐゴシック"/>
        <family val="3"/>
        <charset val="128"/>
      </rPr>
      <t xml:space="preserve">
届出に係る計画の期間中に実施する事項について、全体で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届出に係る計画の期間中に実施する事項について、必ず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合理的な理由により当該期間中の実施が困難と見込まれる場合は、当該理由を明記することで、例外的に要件を充たしているものとして差し支えない。なお、その場合であっても、できる限り実施に努めることとする。</t>
    </r>
    <rPh sb="1" eb="3">
      <t>ショグウ</t>
    </rPh>
    <rPh sb="3" eb="5">
      <t>カイゼン</t>
    </rPh>
    <rPh sb="5" eb="7">
      <t>カサン</t>
    </rPh>
    <rPh sb="14" eb="16">
      <t>ケイカク</t>
    </rPh>
    <rPh sb="115" eb="117">
      <t>トクテイ</t>
    </rPh>
    <rPh sb="117" eb="119">
      <t>カサン</t>
    </rPh>
    <rPh sb="121" eb="123">
      <t>トドケデ</t>
    </rPh>
    <rPh sb="124" eb="125">
      <t>カカ</t>
    </rPh>
    <rPh sb="126" eb="128">
      <t>ケイカク</t>
    </rPh>
    <rPh sb="129" eb="131">
      <t>キカン</t>
    </rPh>
    <rPh sb="131" eb="132">
      <t>チュウ</t>
    </rPh>
    <rPh sb="275" eb="277">
      <t>クブン</t>
    </rPh>
    <rPh sb="279" eb="281">
      <t>ニンイ</t>
    </rPh>
    <rPh sb="285" eb="287">
      <t>クブン</t>
    </rPh>
    <rPh sb="292" eb="294">
      <t>センタク</t>
    </rPh>
    <rPh sb="296" eb="298">
      <t>クブン</t>
    </rPh>
    <rPh sb="319" eb="321">
      <t>ショグウ</t>
    </rPh>
    <rPh sb="321" eb="323">
      <t>カイゼン</t>
    </rPh>
    <rPh sb="323" eb="325">
      <t>カサン</t>
    </rPh>
    <rPh sb="326" eb="328">
      <t>トクテイ</t>
    </rPh>
    <rPh sb="328" eb="330">
      <t>カサン</t>
    </rPh>
    <rPh sb="333" eb="334">
      <t>ベツ</t>
    </rPh>
    <rPh sb="335" eb="337">
      <t>トリクミ</t>
    </rPh>
    <rPh sb="338" eb="339">
      <t>オコナ</t>
    </rPh>
    <rPh sb="343" eb="344">
      <t>ヨウ</t>
    </rPh>
    <rPh sb="351" eb="354">
      <t>ゼンネンド</t>
    </rPh>
    <rPh sb="356" eb="357">
      <t>ヒ</t>
    </rPh>
    <rPh sb="358" eb="359">
      <t>ツヅ</t>
    </rPh>
    <rPh sb="360" eb="362">
      <t>カサン</t>
    </rPh>
    <rPh sb="363" eb="365">
      <t>サンテイ</t>
    </rPh>
    <rPh sb="367" eb="369">
      <t>バアイ</t>
    </rPh>
    <rPh sb="376" eb="379">
      <t>ゼンネンド</t>
    </rPh>
    <rPh sb="380" eb="382">
      <t>ショクバ</t>
    </rPh>
    <rPh sb="382" eb="384">
      <t>カンキョウ</t>
    </rPh>
    <rPh sb="384" eb="385">
      <t>トウ</t>
    </rPh>
    <rPh sb="385" eb="387">
      <t>ヨウケン</t>
    </rPh>
    <rPh sb="388" eb="389">
      <t>ミ</t>
    </rPh>
    <rPh sb="391" eb="393">
      <t>トリクミ</t>
    </rPh>
    <rPh sb="393" eb="395">
      <t>ジッセキ</t>
    </rPh>
    <rPh sb="398" eb="401">
      <t>ジギョウショ</t>
    </rPh>
    <rPh sb="406" eb="409">
      <t>ゴウリテキ</t>
    </rPh>
    <rPh sb="417" eb="420">
      <t>キカンチュウ</t>
    </rPh>
    <rPh sb="427" eb="429">
      <t>ミコ</t>
    </rPh>
    <rPh sb="432" eb="434">
      <t>バアイ</t>
    </rPh>
    <rPh sb="436" eb="438">
      <t>トウガイ</t>
    </rPh>
    <rPh sb="438" eb="440">
      <t>リユウ</t>
    </rPh>
    <rPh sb="441" eb="443">
      <t>メイキ</t>
    </rPh>
    <rPh sb="449" eb="452">
      <t>レイガイテキ</t>
    </rPh>
    <rPh sb="453" eb="455">
      <t>ヨウケン</t>
    </rPh>
    <rPh sb="456" eb="457">
      <t>ミ</t>
    </rPh>
    <rPh sb="467" eb="468">
      <t>サ</t>
    </rPh>
    <rPh sb="469" eb="470">
      <t>ツカ</t>
    </rPh>
    <rPh sb="479" eb="481">
      <t>バアイ</t>
    </rPh>
    <rPh sb="490" eb="491">
      <t>カギ</t>
    </rPh>
    <rPh sb="492" eb="494">
      <t>ジッシ</t>
    </rPh>
    <rPh sb="495" eb="496">
      <t>ツト</t>
    </rPh>
    <phoneticPr fontId="7"/>
  </si>
  <si>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7"/>
  </si>
  <si>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7"/>
  </si>
  <si>
    <t>※　職場環境等要件の変更に伴う情報公表システムの改修を予定していることから、令和３年度及び４年度は算定要件としない。</t>
    <rPh sb="2" eb="4">
      <t>ショクバ</t>
    </rPh>
    <rPh sb="4" eb="6">
      <t>カンキョウ</t>
    </rPh>
    <rPh sb="6" eb="7">
      <t>トウ</t>
    </rPh>
    <rPh sb="7" eb="9">
      <t>ヨウケン</t>
    </rPh>
    <rPh sb="10" eb="12">
      <t>ヘンコウ</t>
    </rPh>
    <rPh sb="13" eb="14">
      <t>トモナ</t>
    </rPh>
    <rPh sb="15" eb="17">
      <t>ジョウホウ</t>
    </rPh>
    <rPh sb="17" eb="19">
      <t>コウヒョウ</t>
    </rPh>
    <rPh sb="24" eb="26">
      <t>カイシュウ</t>
    </rPh>
    <rPh sb="27" eb="29">
      <t>ヨテイ</t>
    </rPh>
    <rPh sb="38" eb="40">
      <t>レイワ</t>
    </rPh>
    <rPh sb="41" eb="43">
      <t>ネンド</t>
    </rPh>
    <rPh sb="43" eb="44">
      <t>オヨ</t>
    </rPh>
    <rPh sb="46" eb="48">
      <t>ネンド</t>
    </rPh>
    <rPh sb="49" eb="51">
      <t>サンテイ</t>
    </rPh>
    <rPh sb="51" eb="53">
      <t>ヨウケン</t>
    </rPh>
    <phoneticPr fontId="7"/>
  </si>
  <si>
    <t>加算提出先</t>
    <rPh sb="0" eb="2">
      <t>カサン</t>
    </rPh>
    <rPh sb="2" eb="4">
      <t>テイシュツ</t>
    </rPh>
    <rPh sb="4" eb="5">
      <t>サキ</t>
    </rPh>
    <phoneticPr fontId="7"/>
  </si>
  <si>
    <t>一月当たりの
処遇改善加算等の総額（※２）[円](b)</t>
    <rPh sb="0" eb="1">
      <t>ヒト</t>
    </rPh>
    <rPh sb="1" eb="2">
      <t>ツキ</t>
    </rPh>
    <rPh sb="2" eb="3">
      <t>ア</t>
    </rPh>
    <rPh sb="7" eb="9">
      <t>ショグウ</t>
    </rPh>
    <rPh sb="9" eb="11">
      <t>カイゼン</t>
    </rPh>
    <rPh sb="11" eb="13">
      <t>カサン</t>
    </rPh>
    <rPh sb="13" eb="14">
      <t>トウ</t>
    </rPh>
    <rPh sb="15" eb="17">
      <t>ソウガク</t>
    </rPh>
    <rPh sb="22" eb="23">
      <t>エン</t>
    </rPh>
    <phoneticPr fontId="7"/>
  </si>
  <si>
    <t>要件Ⅱ</t>
    <rPh sb="0" eb="2">
      <t>ヨウケン</t>
    </rPh>
    <phoneticPr fontId="7"/>
  </si>
  <si>
    <t>％</t>
    <phoneticPr fontId="7"/>
  </si>
  <si>
    <t>（一月あたり</t>
    <rPh sb="1" eb="2">
      <t>ヒト</t>
    </rPh>
    <rPh sb="2" eb="3">
      <t>ツキ</t>
    </rPh>
    <phoneticPr fontId="7"/>
  </si>
  <si>
    <t>円）</t>
    <phoneticPr fontId="7"/>
  </si>
  <si>
    <t>【記入上の注意】</t>
  </si>
  <si>
    <t>ベースアップ等</t>
    <rPh sb="6" eb="7">
      <t>トウ</t>
    </rPh>
    <phoneticPr fontId="7"/>
  </si>
  <si>
    <t>決まって毎月支払われる手当（新設）</t>
    <rPh sb="0" eb="1">
      <t>キ</t>
    </rPh>
    <rPh sb="4" eb="6">
      <t>マイツキ</t>
    </rPh>
    <rPh sb="6" eb="8">
      <t>シハラ</t>
    </rPh>
    <rPh sb="11" eb="13">
      <t>テアテ</t>
    </rPh>
    <rPh sb="14" eb="16">
      <t>シンセツ</t>
    </rPh>
    <phoneticPr fontId="7"/>
  </si>
  <si>
    <t>決まって毎月支払われる手当（既存の増額）</t>
    <rPh sb="14" eb="16">
      <t>キソン</t>
    </rPh>
    <rPh sb="17" eb="19">
      <t>ゾウガク</t>
    </rPh>
    <phoneticPr fontId="7"/>
  </si>
  <si>
    <t>手当（既存の増額）</t>
    <phoneticPr fontId="7"/>
  </si>
  <si>
    <t>自立訓練（機能訓練）</t>
  </si>
  <si>
    <t>障害者支援施設：生活介護</t>
    <rPh sb="0" eb="3">
      <t>ショウガイシャ</t>
    </rPh>
    <rPh sb="3" eb="5">
      <t>シエン</t>
    </rPh>
    <rPh sb="5" eb="7">
      <t>シセツ</t>
    </rPh>
    <rPh sb="8" eb="10">
      <t>セイカツ</t>
    </rPh>
    <phoneticPr fontId="1"/>
  </si>
  <si>
    <t>障害者支援施設：自立訓練（機能訓練）</t>
  </si>
  <si>
    <t>障害者支援施設：自立訓練（生活訓練）</t>
  </si>
  <si>
    <t>障害者支援施設：就労移行支援</t>
  </si>
  <si>
    <t>障害者支援施設：就労継続支援Ａ型</t>
  </si>
  <si>
    <t>障害者支援施設：就労継続支援Ｂ型</t>
  </si>
  <si>
    <t>障害福祉サービス等処遇改善計画書の作成にあたっての入力シート等の説明</t>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40"/>
  </si>
  <si>
    <t>令和４年度以降の処遇改善加算等に係る計画書の作成方法をご説明しています</t>
    <rPh sb="0" eb="2">
      <t>レイワ</t>
    </rPh>
    <rPh sb="3" eb="4">
      <t>ネン</t>
    </rPh>
    <rPh sb="4" eb="5">
      <t>ド</t>
    </rPh>
    <rPh sb="5" eb="7">
      <t>イコウ</t>
    </rPh>
    <rPh sb="8" eb="14">
      <t>ｓ</t>
    </rPh>
    <rPh sb="14" eb="15">
      <t>トウ</t>
    </rPh>
    <rPh sb="16" eb="17">
      <t>カカ</t>
    </rPh>
    <rPh sb="18" eb="20">
      <t>ケイカク</t>
    </rPh>
    <rPh sb="20" eb="21">
      <t>ショ</t>
    </rPh>
    <rPh sb="22" eb="24">
      <t>サクセイ</t>
    </rPh>
    <rPh sb="24" eb="26">
      <t>ホウホウ</t>
    </rPh>
    <rPh sb="28" eb="30">
      <t>セツメイ</t>
    </rPh>
    <phoneticPr fontId="40"/>
  </si>
  <si>
    <t>・福祉・介護職員処遇改善加算について、事業所毎の情報を入力します。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ゴト</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40"/>
  </si>
  <si>
    <t>・福祉・介護職員等特定処遇改善加算について、事業所毎の情報を入力します。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ゴト</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40"/>
  </si>
  <si>
    <t>様式2-4 個表_ベースアップ等加算</t>
    <phoneticPr fontId="37"/>
  </si>
  <si>
    <t>・福祉・介護職員等ベースアップ等支援加算について、事業所毎の情報を入力します。
・事業所毎に新規・継続の別、算定対象月、グループ別の賃金改善見込額、当該見込額のうちベースアップ等による賃金改善の見込額等を入力します。
・基本情報入力シートの次に入力してください。</t>
    <rPh sb="1" eb="3">
      <t>フクシ</t>
    </rPh>
    <phoneticPr fontId="40"/>
  </si>
  <si>
    <t>【令和4年度からの主な変更点】</t>
    <rPh sb="1" eb="3">
      <t>レイワ</t>
    </rPh>
    <rPh sb="4" eb="6">
      <t>ネンド</t>
    </rPh>
    <rPh sb="9" eb="10">
      <t>オモ</t>
    </rPh>
    <rPh sb="11" eb="14">
      <t>ヘンコウテン</t>
    </rPh>
    <phoneticPr fontId="7"/>
  </si>
  <si>
    <t>・ベースアップ等加算を創設し、当該加算による賃金改善の合計額の３分の２以上は、</t>
    <phoneticPr fontId="7"/>
  </si>
  <si>
    <t>　基本給又は決まって毎月支払われる手当の引上げに充てることを求めることとしました。</t>
    <phoneticPr fontId="7"/>
  </si>
  <si>
    <t>○福祉・介護職員等ベースアップ等支援加算⇒ベースアップ等加算</t>
    <rPh sb="1" eb="3">
      <t>フクシ</t>
    </rPh>
    <rPh sb="4" eb="6">
      <t>カイゴ</t>
    </rPh>
    <rPh sb="6" eb="8">
      <t>ショクイン</t>
    </rPh>
    <rPh sb="8" eb="9">
      <t>トウ</t>
    </rPh>
    <rPh sb="15" eb="16">
      <t>トウ</t>
    </rPh>
    <rPh sb="16" eb="18">
      <t>シエン</t>
    </rPh>
    <rPh sb="18" eb="20">
      <t>カサン</t>
    </rPh>
    <rPh sb="27" eb="28">
      <t>トウ</t>
    </rPh>
    <rPh sb="28" eb="30">
      <t>カサン</t>
    </rPh>
    <phoneticPr fontId="7"/>
  </si>
  <si>
    <t>○福祉・介護職員処遇改善加算、福祉・介護職員等特定処遇改善加算、福祉・介護職員等ベースアップ等支援加算の総称⇒処遇改善加算等</t>
    <rPh sb="32" eb="34">
      <t>フクシ</t>
    </rPh>
    <rPh sb="35" eb="37">
      <t>カイゴ</t>
    </rPh>
    <rPh sb="37" eb="39">
      <t>ショクイン</t>
    </rPh>
    <rPh sb="39" eb="40">
      <t>トウ</t>
    </rPh>
    <rPh sb="46" eb="47">
      <t>トウ</t>
    </rPh>
    <rPh sb="47" eb="49">
      <t>シエン</t>
    </rPh>
    <rPh sb="49" eb="51">
      <t>カサン</t>
    </rPh>
    <rPh sb="52" eb="54">
      <t>ソウショウ</t>
    </rPh>
    <rPh sb="55" eb="57">
      <t>ショグウ</t>
    </rPh>
    <rPh sb="57" eb="59">
      <t>カイゼン</t>
    </rPh>
    <rPh sb="59" eb="61">
      <t>カサン</t>
    </rPh>
    <rPh sb="61" eb="62">
      <t>トウ</t>
    </rPh>
    <phoneticPr fontId="7"/>
  </si>
  <si>
    <t>処遇改善計画書（処遇改善計画書、特定処遇改善計画書、ベースアップ等支援計画書）作成用　基本情報入力シート</t>
    <rPh sb="8" eb="10">
      <t>ショグウ</t>
    </rPh>
    <rPh sb="32" eb="33">
      <t>トウ</t>
    </rPh>
    <rPh sb="33" eb="35">
      <t>シエン</t>
    </rPh>
    <rPh sb="35" eb="37">
      <t>ケイカク</t>
    </rPh>
    <rPh sb="39" eb="41">
      <t>サクセイ</t>
    </rPh>
    <rPh sb="41" eb="42">
      <t>ヨウ</t>
    </rPh>
    <phoneticPr fontId="7"/>
  </si>
  <si>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7"/>
  </si>
  <si>
    <t>⇒下表に必要事項を入力してください。記入内容が別紙様式に反映されます。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28" eb="30">
      <t>ハンエイ</t>
    </rPh>
    <phoneticPr fontId="7"/>
  </si>
  <si>
    <t>下表に必要事項を入力してください。記入内容が別紙様式2-2、2-3、2-4に反映されます。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8" eb="40">
      <t>ハンエイ</t>
    </rPh>
    <phoneticPr fontId="7"/>
  </si>
  <si>
    <t>別紙様式２－４</t>
    <rPh sb="0" eb="2">
      <t>ベッシ</t>
    </rPh>
    <rPh sb="2" eb="4">
      <t>ヨウシキ</t>
    </rPh>
    <phoneticPr fontId="7"/>
  </si>
  <si>
    <t>福祉・介護職員等ベースアップ等支援計画書（施設・事業所別個表）</t>
    <rPh sb="0" eb="2">
      <t>フクシ</t>
    </rPh>
    <rPh sb="3" eb="5">
      <t>カイゴ</t>
    </rPh>
    <rPh sb="5" eb="7">
      <t>ショクイン</t>
    </rPh>
    <rPh sb="7" eb="8">
      <t>トウ</t>
    </rPh>
    <rPh sb="14" eb="15">
      <t>トウ</t>
    </rPh>
    <rPh sb="15" eb="17">
      <t>シエン</t>
    </rPh>
    <rPh sb="17" eb="20">
      <t>ケイカクショ</t>
    </rPh>
    <rPh sb="21" eb="23">
      <t>シセツ</t>
    </rPh>
    <rPh sb="24" eb="27">
      <t>ジギョウショ</t>
    </rPh>
    <rPh sb="27" eb="28">
      <t>ベツ</t>
    </rPh>
    <rPh sb="28" eb="30">
      <t>コヒョウ</t>
    </rPh>
    <phoneticPr fontId="7"/>
  </si>
  <si>
    <t xml:space="preserve">
算定する福祉・介護職員処遇改善加算の区分</t>
    <rPh sb="5" eb="7">
      <t>フクシ</t>
    </rPh>
    <phoneticPr fontId="7"/>
  </si>
  <si>
    <t>（３）ベースアップ等支援加算</t>
    <rPh sb="9" eb="10">
      <t>トウ</t>
    </rPh>
    <rPh sb="10" eb="12">
      <t>シエン</t>
    </rPh>
    <rPh sb="12" eb="14">
      <t>カサン</t>
    </rPh>
    <phoneticPr fontId="7"/>
  </si>
  <si>
    <t>事業所の所在地</t>
    <phoneticPr fontId="7"/>
  </si>
  <si>
    <t>新規・継続
の別</t>
    <rPh sb="0" eb="2">
      <t>シンキ</t>
    </rPh>
    <rPh sb="3" eb="5">
      <t>ケイゾク</t>
    </rPh>
    <rPh sb="7" eb="8">
      <t>ベツ</t>
    </rPh>
    <phoneticPr fontId="7"/>
  </si>
  <si>
    <t>　福祉・介護職員等ベースアップ等支援加算額（見込額）の合計［円］
（別紙様式2-1 ２ （1）①に転記）</t>
    <rPh sb="1" eb="3">
      <t>フクシ</t>
    </rPh>
    <rPh sb="8" eb="9">
      <t>トウ</t>
    </rPh>
    <rPh sb="15" eb="16">
      <t>ナド</t>
    </rPh>
    <rPh sb="16" eb="18">
      <t>シエン</t>
    </rPh>
    <rPh sb="18" eb="21">
      <t>カサンガク</t>
    </rPh>
    <rPh sb="20" eb="21">
      <t>ガク</t>
    </rPh>
    <rPh sb="22" eb="24">
      <t>ミコ</t>
    </rPh>
    <rPh sb="24" eb="25">
      <t>ガク</t>
    </rPh>
    <rPh sb="27" eb="29">
      <t>ゴウケイ</t>
    </rPh>
    <rPh sb="30" eb="31">
      <t>エン</t>
    </rPh>
    <phoneticPr fontId="7"/>
  </si>
  <si>
    <t>列ごとの合計を「２賃金改善計画について」（４）に転記</t>
    <rPh sb="0" eb="1">
      <t>レツ</t>
    </rPh>
    <rPh sb="4" eb="6">
      <t>ゴウケイ</t>
    </rPh>
    <rPh sb="9" eb="11">
      <t>チンギン</t>
    </rPh>
    <rPh sb="11" eb="13">
      <t>カイゼン</t>
    </rPh>
    <rPh sb="13" eb="15">
      <t>ケイカク</t>
    </rPh>
    <rPh sb="24" eb="26">
      <t>テンキ</t>
    </rPh>
    <phoneticPr fontId="7"/>
  </si>
  <si>
    <t>（福祉・介護職員処遇改善計画書、福祉・介護職員等特定処遇改善計画書、福祉・介護職員等ベースアップ等支援計画書）</t>
    <rPh sb="34" eb="36">
      <t>フクシ</t>
    </rPh>
    <rPh sb="37" eb="39">
      <t>カイゴ</t>
    </rPh>
    <rPh sb="39" eb="41">
      <t>ショクイン</t>
    </rPh>
    <rPh sb="41" eb="42">
      <t>トウ</t>
    </rPh>
    <rPh sb="48" eb="49">
      <t>トウ</t>
    </rPh>
    <rPh sb="49" eb="51">
      <t>シエン</t>
    </rPh>
    <rPh sb="51" eb="54">
      <t>ケイカクショ</t>
    </rPh>
    <phoneticPr fontId="7"/>
  </si>
  <si>
    <t>○</t>
  </si>
  <si>
    <r>
      <t xml:space="preserve">福祉・介護職員処遇改善加算
</t>
    </r>
    <r>
      <rPr>
        <sz val="6"/>
        <color theme="1"/>
        <rFont val="ＭＳ Ｐ明朝"/>
        <family val="1"/>
        <charset val="128"/>
      </rPr>
      <t>（処遇改善加算）</t>
    </r>
    <rPh sb="0" eb="2">
      <t>フクシ</t>
    </rPh>
    <rPh sb="3" eb="13">
      <t>カイゴショクインショグウカイゼンカサン</t>
    </rPh>
    <rPh sb="15" eb="17">
      <t>ショグウ</t>
    </rPh>
    <rPh sb="17" eb="19">
      <t>カイゼン</t>
    </rPh>
    <rPh sb="19" eb="21">
      <t>カサン</t>
    </rPh>
    <phoneticPr fontId="7"/>
  </si>
  <si>
    <r>
      <t xml:space="preserve">福祉・介護職員等特定処遇改善加算
</t>
    </r>
    <r>
      <rPr>
        <sz val="6"/>
        <color theme="1"/>
        <rFont val="ＭＳ Ｐ明朝"/>
        <family val="1"/>
        <charset val="128"/>
      </rPr>
      <t>（特定加算）</t>
    </r>
    <rPh sb="0" eb="2">
      <t>フクシ</t>
    </rPh>
    <rPh sb="3" eb="5">
      <t>カイゴ</t>
    </rPh>
    <rPh sb="5" eb="7">
      <t>ショクイン</t>
    </rPh>
    <rPh sb="7" eb="8">
      <t>トウ</t>
    </rPh>
    <rPh sb="8" eb="10">
      <t>トクテイ</t>
    </rPh>
    <rPh sb="10" eb="12">
      <t>ショグウ</t>
    </rPh>
    <rPh sb="12" eb="16">
      <t>カイゼンカサン</t>
    </rPh>
    <rPh sb="18" eb="20">
      <t>トクテイ</t>
    </rPh>
    <rPh sb="20" eb="22">
      <t>カサン</t>
    </rPh>
    <phoneticPr fontId="7"/>
  </si>
  <si>
    <r>
      <t xml:space="preserve">福祉・介護職員等ベースアップ等支援加算
</t>
    </r>
    <r>
      <rPr>
        <sz val="6"/>
        <color theme="1"/>
        <rFont val="ＭＳ Ｐ明朝"/>
        <family val="1"/>
        <charset val="128"/>
      </rPr>
      <t>（ベースアップ等加算）</t>
    </r>
    <rPh sb="0" eb="2">
      <t>フクシ</t>
    </rPh>
    <rPh sb="3" eb="5">
      <t>カイゴ</t>
    </rPh>
    <rPh sb="5" eb="7">
      <t>ショクイン</t>
    </rPh>
    <rPh sb="7" eb="8">
      <t>トウ</t>
    </rPh>
    <rPh sb="14" eb="15">
      <t>トウ</t>
    </rPh>
    <rPh sb="15" eb="17">
      <t>シエン</t>
    </rPh>
    <rPh sb="17" eb="19">
      <t>カサン</t>
    </rPh>
    <rPh sb="27" eb="28">
      <t>トウ</t>
    </rPh>
    <rPh sb="28" eb="30">
      <t>カサン</t>
    </rPh>
    <phoneticPr fontId="7"/>
  </si>
  <si>
    <r>
      <t>※すでに処遇改善加算・特定加算を算定している事業所が、</t>
    </r>
    <r>
      <rPr>
        <u/>
        <sz val="8"/>
        <color theme="1"/>
        <rFont val="ＭＳ Ｐ明朝"/>
        <family val="1"/>
        <charset val="128"/>
      </rPr>
      <t>令和４年10月以降にベースアップ等加算を算定するために計画書を提出する場合、</t>
    </r>
    <r>
      <rPr>
        <b/>
        <u/>
        <sz val="8"/>
        <color theme="1"/>
        <rFont val="ＭＳ Ｐ明朝"/>
        <family val="1"/>
        <charset val="128"/>
      </rPr>
      <t>ベースアップ等加算の算定に必要なセルのみ記入</t>
    </r>
    <r>
      <rPr>
        <u/>
        <sz val="8"/>
        <color theme="1"/>
        <rFont val="ＭＳ Ｐ明朝"/>
        <family val="1"/>
        <charset val="128"/>
      </rPr>
      <t>すること。</t>
    </r>
    <r>
      <rPr>
        <sz val="8"/>
        <color theme="1"/>
        <rFont val="ＭＳ Ｐ明朝"/>
        <family val="1"/>
        <charset val="128"/>
      </rPr>
      <t xml:space="preserve">
※</t>
    </r>
    <r>
      <rPr>
        <b/>
        <u/>
        <sz val="8"/>
        <color theme="1"/>
        <rFont val="ＭＳ Ｐ明朝"/>
        <family val="1"/>
        <charset val="128"/>
      </rPr>
      <t>「×」をつけた加算に係る記入欄（グレーになるセル）は、記入不要</t>
    </r>
    <r>
      <rPr>
        <sz val="8"/>
        <color theme="1"/>
        <rFont val="ＭＳ Ｐ明朝"/>
        <family val="1"/>
        <charset val="128"/>
      </rPr>
      <t>。</t>
    </r>
    <rPh sb="4" eb="6">
      <t>ショグウ</t>
    </rPh>
    <rPh sb="6" eb="8">
      <t>カイゼン</t>
    </rPh>
    <rPh sb="8" eb="10">
      <t>カサン</t>
    </rPh>
    <rPh sb="11" eb="13">
      <t>トクテイ</t>
    </rPh>
    <rPh sb="13" eb="15">
      <t>カサン</t>
    </rPh>
    <rPh sb="16" eb="18">
      <t>サンテイ</t>
    </rPh>
    <rPh sb="22" eb="25">
      <t>ジギョウショ</t>
    </rPh>
    <rPh sb="27" eb="29">
      <t>レイワ</t>
    </rPh>
    <rPh sb="30" eb="31">
      <t>ネン</t>
    </rPh>
    <rPh sb="33" eb="34">
      <t>ガツ</t>
    </rPh>
    <rPh sb="34" eb="36">
      <t>イコウ</t>
    </rPh>
    <rPh sb="43" eb="44">
      <t>トウ</t>
    </rPh>
    <rPh sb="44" eb="46">
      <t>カサン</t>
    </rPh>
    <rPh sb="47" eb="49">
      <t>サンテイ</t>
    </rPh>
    <rPh sb="54" eb="57">
      <t>ケイカクショ</t>
    </rPh>
    <rPh sb="58" eb="60">
      <t>テイシュツ</t>
    </rPh>
    <rPh sb="62" eb="64">
      <t>バアイ</t>
    </rPh>
    <rPh sb="71" eb="74">
      <t>トウカサン</t>
    </rPh>
    <rPh sb="75" eb="77">
      <t>サンテイ</t>
    </rPh>
    <rPh sb="78" eb="80">
      <t>ヒツヨウ</t>
    </rPh>
    <rPh sb="85" eb="87">
      <t>キニュウ</t>
    </rPh>
    <rPh sb="101" eb="103">
      <t>カサン</t>
    </rPh>
    <rPh sb="104" eb="105">
      <t>カカ</t>
    </rPh>
    <rPh sb="106" eb="109">
      <t>キニュウラン</t>
    </rPh>
    <rPh sb="121" eb="123">
      <t>キニュウ</t>
    </rPh>
    <rPh sb="123" eb="125">
      <t>フヨウ</t>
    </rPh>
    <phoneticPr fontId="7"/>
  </si>
  <si>
    <t>（１）加算額を上回る賃金改善について</t>
    <rPh sb="3" eb="6">
      <t>カサンガク</t>
    </rPh>
    <rPh sb="7" eb="9">
      <t>ウワマワ</t>
    </rPh>
    <rPh sb="10" eb="12">
      <t>チンギン</t>
    </rPh>
    <rPh sb="12" eb="14">
      <t>カイゼン</t>
    </rPh>
    <phoneticPr fontId="7"/>
  </si>
  <si>
    <r>
      <t>※本計画に記載された金額は見込額であり、提出後の運営状況(利用者数等)、人員配置状況(職員数等)その他の事由により変動があり得る。
※（１）では下記の要件を確認しており、</t>
    </r>
    <r>
      <rPr>
        <u/>
        <sz val="7"/>
        <rFont val="ＭＳ Ｐゴシック"/>
        <family val="3"/>
        <charset val="128"/>
      </rPr>
      <t>オレンジ色のセルが「○」でない場合、加算の算定要件を満たしていない。</t>
    </r>
    <r>
      <rPr>
        <sz val="7"/>
        <rFont val="ＭＳ Ｐゴシック"/>
        <family val="3"/>
        <charset val="128"/>
      </rPr>
      <t xml:space="preserve">
　　Ⅰ　福祉・介護職員の処遇改善加算による賃金改善の見込額が、同加算の算定見込額を上回ること
　　Ⅱ　福祉・介護職員その他の職員の特定加算による賃金改善の見込額が、同加算の算定見込額を上回ること
　　Ⅲ　福祉・介護職員その他の職員のベースアップ等加算による賃金改善の見込額が、同加算の算定見込額を上回ること</t>
    </r>
    <rPh sb="20" eb="22">
      <t>テイシュツ</t>
    </rPh>
    <rPh sb="22" eb="23">
      <t>ゴ</t>
    </rPh>
    <rPh sb="89" eb="90">
      <t>イロ</t>
    </rPh>
    <rPh sb="124" eb="126">
      <t>フクシ</t>
    </rPh>
    <rPh sb="132" eb="134">
      <t>ショグウ</t>
    </rPh>
    <rPh sb="134" eb="136">
      <t>カイゼン</t>
    </rPh>
    <rPh sb="136" eb="138">
      <t>カサン</t>
    </rPh>
    <rPh sb="151" eb="152">
      <t>ドウ</t>
    </rPh>
    <rPh sb="171" eb="173">
      <t>フクシ</t>
    </rPh>
    <rPh sb="185" eb="187">
      <t>トクテイ</t>
    </rPh>
    <rPh sb="187" eb="189">
      <t>カサン</t>
    </rPh>
    <rPh sb="202" eb="203">
      <t>ドウ</t>
    </rPh>
    <rPh sb="222" eb="224">
      <t>フクシ</t>
    </rPh>
    <rPh sb="225" eb="227">
      <t>カイゴ</t>
    </rPh>
    <rPh sb="227" eb="229">
      <t>ショクイン</t>
    </rPh>
    <rPh sb="231" eb="232">
      <t>タ</t>
    </rPh>
    <rPh sb="233" eb="235">
      <t>ショクイン</t>
    </rPh>
    <rPh sb="242" eb="243">
      <t>トウ</t>
    </rPh>
    <rPh sb="243" eb="245">
      <t>カサン</t>
    </rPh>
    <rPh sb="248" eb="250">
      <t>チンギン</t>
    </rPh>
    <rPh sb="250" eb="252">
      <t>カイゼン</t>
    </rPh>
    <rPh sb="253" eb="256">
      <t>ミコミガク</t>
    </rPh>
    <rPh sb="258" eb="259">
      <t>ドウ</t>
    </rPh>
    <rPh sb="259" eb="261">
      <t>カサン</t>
    </rPh>
    <rPh sb="262" eb="264">
      <t>サンテイ</t>
    </rPh>
    <rPh sb="264" eb="266">
      <t>ミコ</t>
    </rPh>
    <rPh sb="266" eb="267">
      <t>ガク</t>
    </rPh>
    <rPh sb="268" eb="270">
      <t>ウワマワ</t>
    </rPh>
    <phoneticPr fontId="7"/>
  </si>
  <si>
    <t>処遇改善加算</t>
    <phoneticPr fontId="7"/>
  </si>
  <si>
    <t>特定加算</t>
    <phoneticPr fontId="7"/>
  </si>
  <si>
    <t>ベースアップ等加算</t>
    <rPh sb="6" eb="7">
      <t>トウ</t>
    </rPh>
    <rPh sb="7" eb="9">
      <t>カサン</t>
    </rPh>
    <phoneticPr fontId="7"/>
  </si>
  <si>
    <t>令和</t>
    <phoneticPr fontId="7"/>
  </si>
  <si>
    <t>年度の加算の見込額</t>
    <rPh sb="0" eb="2">
      <t>ネンド</t>
    </rPh>
    <rPh sb="3" eb="5">
      <t>カサン</t>
    </rPh>
    <rPh sb="6" eb="9">
      <t>ミコミガク</t>
    </rPh>
    <phoneticPr fontId="7"/>
  </si>
  <si>
    <r>
      <t xml:space="preserve">賃金改善の見込額(ⅰ-ⅱ）
</t>
    </r>
    <r>
      <rPr>
        <b/>
        <sz val="9"/>
        <rFont val="ＭＳ Ｐ明朝"/>
        <family val="1"/>
        <charset val="128"/>
      </rPr>
      <t>（右側の額は加算見込額を上回ること）</t>
    </r>
    <rPh sb="15" eb="17">
      <t>ミギガワ</t>
    </rPh>
    <rPh sb="18" eb="19">
      <t>ガク</t>
    </rPh>
    <rPh sb="20" eb="22">
      <t>カサン</t>
    </rPh>
    <rPh sb="22" eb="25">
      <t>ミコミガク</t>
    </rPh>
    <rPh sb="26" eb="28">
      <t>ウワマワ</t>
    </rPh>
    <phoneticPr fontId="7"/>
  </si>
  <si>
    <t>ⅰ）それぞれの加算の算定により賃金改善を行う場合の賃金の総額（見込額）</t>
    <phoneticPr fontId="7"/>
  </si>
  <si>
    <t>(ア)前年度の賃金の総額</t>
    <phoneticPr fontId="7"/>
  </si>
  <si>
    <t>(イ)前年度の処遇改善加算の総額</t>
    <phoneticPr fontId="7"/>
  </si>
  <si>
    <t>(ウ)前年度の特定加算の総額</t>
    <phoneticPr fontId="7"/>
  </si>
  <si>
    <t>【賃金の総額に係る記入上の注意】</t>
    <rPh sb="1" eb="3">
      <t>チンギン</t>
    </rPh>
    <rPh sb="4" eb="6">
      <t>ソウガク</t>
    </rPh>
    <rPh sb="7" eb="8">
      <t>カカ</t>
    </rPh>
    <rPh sb="9" eb="11">
      <t>キニュウ</t>
    </rPh>
    <rPh sb="11" eb="12">
      <t>ジョウ</t>
    </rPh>
    <rPh sb="13" eb="15">
      <t>チュウイ</t>
    </rPh>
    <phoneticPr fontId="7"/>
  </si>
  <si>
    <t>(1)～(6)には、それぞれの加算による賃金改善を行った場合の法定福利費等の事業主負担の増加分を含めることができる。</t>
    <phoneticPr fontId="7"/>
  </si>
  <si>
    <t>【加算の総額に係る記入上の注意】</t>
    <rPh sb="1" eb="3">
      <t>カサン</t>
    </rPh>
    <rPh sb="4" eb="6">
      <t>ソウガク</t>
    </rPh>
    <rPh sb="7" eb="8">
      <t>カカ</t>
    </rPh>
    <rPh sb="9" eb="11">
      <t>キニュウ</t>
    </rPh>
    <rPh sb="11" eb="12">
      <t>ジョウ</t>
    </rPh>
    <rPh sb="13" eb="15">
      <t>チュウイ</t>
    </rPh>
    <phoneticPr fontId="7"/>
  </si>
  <si>
    <t>【独自の賃金改善額に係る記入上の注意】</t>
    <rPh sb="1" eb="3">
      <t>ドクジ</t>
    </rPh>
    <rPh sb="4" eb="6">
      <t>チンギン</t>
    </rPh>
    <rPh sb="6" eb="8">
      <t>カイゼン</t>
    </rPh>
    <rPh sb="8" eb="9">
      <t>ガク</t>
    </rPh>
    <rPh sb="10" eb="11">
      <t>カカ</t>
    </rPh>
    <rPh sb="12" eb="14">
      <t>キニュウ</t>
    </rPh>
    <rPh sb="14" eb="15">
      <t>ジョウ</t>
    </rPh>
    <rPh sb="16" eb="18">
      <t>チュウイ</t>
    </rPh>
    <phoneticPr fontId="7"/>
  </si>
  <si>
    <t>(オ)前年度の各障害福祉サービス事業者等の
独自の賃金改善額</t>
    <rPh sb="8" eb="10">
      <t>ショウガイ</t>
    </rPh>
    <rPh sb="10" eb="12">
      <t>フクシ</t>
    </rPh>
    <phoneticPr fontId="7"/>
  </si>
  <si>
    <t>(2)には、特定加算の算定のみにより賃金改善を行った場合の賃金総額（見込額）を記載すること。（すなわち、処遇改善加算、処遇改善臨時特例交付金及びベースアップ等加算を取得し実施される賃金の改善見込額を除いた額を記載すること。）</t>
    <rPh sb="63" eb="65">
      <t>リンジ</t>
    </rPh>
    <rPh sb="65" eb="67">
      <t>トクレイ</t>
    </rPh>
    <rPh sb="67" eb="70">
      <t>コウフキン</t>
    </rPh>
    <rPh sb="95" eb="97">
      <t>ミコ</t>
    </rPh>
    <phoneticPr fontId="7"/>
  </si>
  <si>
    <t>(5)には、事業所に従事するすべての職員（福祉・介護職員及びその他の職種）の賃金の総額を記載すること。</t>
    <rPh sb="6" eb="9">
      <t>ジギョウショ</t>
    </rPh>
    <rPh sb="10" eb="12">
      <t>ジュウジ</t>
    </rPh>
    <rPh sb="18" eb="20">
      <t>ショクイン</t>
    </rPh>
    <rPh sb="21" eb="23">
      <t>フクシ</t>
    </rPh>
    <rPh sb="28" eb="29">
      <t>オヨ</t>
    </rPh>
    <rPh sb="32" eb="33">
      <t>タ</t>
    </rPh>
    <rPh sb="34" eb="36">
      <t>ショクシュ</t>
    </rPh>
    <rPh sb="38" eb="40">
      <t>チンギン</t>
    </rPh>
    <rPh sb="41" eb="43">
      <t>ソウガク</t>
    </rPh>
    <rPh sb="44" eb="46">
      <t>キサイ</t>
    </rPh>
    <phoneticPr fontId="7"/>
  </si>
  <si>
    <t>(6)には、ベースアップ等加算の配分対象が福祉・介護職員のみである場合、福祉・介護職員のみの賃金の総額を記載することとし、原則として(4)と同一の数値を記載すること。また、ベースアップ等加算の配分対象にその他の職種を含む場合、事業所に従事するすべての職員（福祉・介護職員及びその他の職種）の賃金の合計額を記載することとし、原則として(5)と同一の数値を記載すること。</t>
    <rPh sb="21" eb="23">
      <t>フクシ</t>
    </rPh>
    <rPh sb="36" eb="38">
      <t>フクシ</t>
    </rPh>
    <rPh sb="92" eb="93">
      <t>トウ</t>
    </rPh>
    <rPh sb="93" eb="95">
      <t>カサン</t>
    </rPh>
    <rPh sb="96" eb="98">
      <t>ハイブン</t>
    </rPh>
    <rPh sb="98" eb="100">
      <t>タイショウ</t>
    </rPh>
    <rPh sb="103" eb="104">
      <t>タ</t>
    </rPh>
    <rPh sb="105" eb="107">
      <t>ショクシュ</t>
    </rPh>
    <rPh sb="108" eb="109">
      <t>フク</t>
    </rPh>
    <rPh sb="110" eb="112">
      <t>バアイ</t>
    </rPh>
    <rPh sb="128" eb="130">
      <t>フクシ</t>
    </rPh>
    <rPh sb="148" eb="151">
      <t>ゴウケイガク</t>
    </rPh>
    <phoneticPr fontId="7"/>
  </si>
  <si>
    <t>(7)～(15）は、都道府県国民健康保険団体連合会から通知される「福祉・介護職員処遇改善加算等総額のお知らせ」「福祉・介護職員処遇改善臨時特例交付金　支払額通知書」に基づき記載すること。</t>
    <rPh sb="33" eb="35">
      <t>フクシ</t>
    </rPh>
    <rPh sb="56" eb="58">
      <t>フクシ</t>
    </rPh>
    <rPh sb="59" eb="61">
      <t>カイゴ</t>
    </rPh>
    <rPh sb="61" eb="63">
      <t>ショクイン</t>
    </rPh>
    <rPh sb="63" eb="65">
      <t>ショグウ</t>
    </rPh>
    <rPh sb="65" eb="67">
      <t>カイゼン</t>
    </rPh>
    <rPh sb="67" eb="69">
      <t>リンジ</t>
    </rPh>
    <rPh sb="69" eb="71">
      <t>トクレイ</t>
    </rPh>
    <rPh sb="71" eb="74">
      <t>コウフキン</t>
    </rPh>
    <rPh sb="75" eb="78">
      <t>シハライガク</t>
    </rPh>
    <rPh sb="78" eb="81">
      <t>ツウチショ</t>
    </rPh>
    <phoneticPr fontId="7"/>
  </si>
  <si>
    <t>（２）福祉・介護職員処遇改善加算</t>
    <rPh sb="3" eb="5">
      <t>フクシ</t>
    </rPh>
    <rPh sb="6" eb="8">
      <t>カイゴ</t>
    </rPh>
    <rPh sb="8" eb="10">
      <t>ショクイン</t>
    </rPh>
    <rPh sb="10" eb="12">
      <t>ショグウ</t>
    </rPh>
    <rPh sb="12" eb="16">
      <t>カイゼンカサン</t>
    </rPh>
    <phoneticPr fontId="7"/>
  </si>
  <si>
    <t>①処遇改善加算の見込額／②賃金改善の見込額</t>
    <phoneticPr fontId="7"/>
  </si>
  <si>
    <t>別紙様式2-1　２(１)のとおり</t>
    <phoneticPr fontId="7"/>
  </si>
  <si>
    <t>③算定する処遇改善加算の区分／④処遇改善加算の算定対象月</t>
    <rPh sb="1" eb="3">
      <t>サンテイ</t>
    </rPh>
    <rPh sb="5" eb="7">
      <t>ショグウ</t>
    </rPh>
    <rPh sb="7" eb="9">
      <t>カイゼン</t>
    </rPh>
    <rPh sb="9" eb="11">
      <t>カサン</t>
    </rPh>
    <rPh sb="12" eb="14">
      <t>クブン</t>
    </rPh>
    <rPh sb="16" eb="18">
      <t>ショグウ</t>
    </rPh>
    <rPh sb="18" eb="20">
      <t>カイゼン</t>
    </rPh>
    <rPh sb="20" eb="22">
      <t>カサン</t>
    </rPh>
    <rPh sb="23" eb="25">
      <t>サンテイ</t>
    </rPh>
    <rPh sb="25" eb="27">
      <t>タイショウ</t>
    </rPh>
    <rPh sb="27" eb="28">
      <t>ツキ</t>
    </rPh>
    <phoneticPr fontId="7"/>
  </si>
  <si>
    <t>別紙様式2-2のとおり</t>
    <phoneticPr fontId="7"/>
  </si>
  <si>
    <t>⑤賃金改善実施期間</t>
    <phoneticPr fontId="7"/>
  </si>
  <si>
    <t>①特定加算の見込額／②賃金改善の見込額</t>
    <phoneticPr fontId="7"/>
  </si>
  <si>
    <t>別紙様式2-1　２(１)のとおり</t>
    <rPh sb="2" eb="4">
      <t>ヨウシキ</t>
    </rPh>
    <phoneticPr fontId="7"/>
  </si>
  <si>
    <t>③処遇改善加算の取得状況</t>
    <rPh sb="1" eb="7">
      <t>ショグウカイゼンカサン</t>
    </rPh>
    <rPh sb="8" eb="10">
      <t>シュトク</t>
    </rPh>
    <rPh sb="10" eb="12">
      <t>ジョウキョウ</t>
    </rPh>
    <phoneticPr fontId="7"/>
  </si>
  <si>
    <t>別紙様式2-2のとおり</t>
    <rPh sb="2" eb="4">
      <t>ヨウシキ</t>
    </rPh>
    <phoneticPr fontId="7"/>
  </si>
  <si>
    <t>別紙様式2-3のとおり</t>
    <phoneticPr fontId="7"/>
  </si>
  <si>
    <t>④算定する特定加算の区分／⑤特定加算の算定対象月</t>
    <rPh sb="1" eb="3">
      <t>サンテイ</t>
    </rPh>
    <rPh sb="5" eb="7">
      <t>トクテイ</t>
    </rPh>
    <rPh sb="7" eb="9">
      <t>カサン</t>
    </rPh>
    <rPh sb="10" eb="12">
      <t>クブン</t>
    </rPh>
    <rPh sb="14" eb="16">
      <t>トクテイ</t>
    </rPh>
    <rPh sb="16" eb="18">
      <t>カサン</t>
    </rPh>
    <rPh sb="19" eb="21">
      <t>サンテイ</t>
    </rPh>
    <rPh sb="21" eb="23">
      <t>タイショウ</t>
    </rPh>
    <rPh sb="23" eb="24">
      <t>ツキ</t>
    </rPh>
    <phoneticPr fontId="7"/>
  </si>
  <si>
    <t>　○前年度の一月当たり常勤換算職員数(i)に対して、加算見込額(c)を当該配分比率で賃金改善を行う場合の</t>
    <rPh sb="2" eb="5">
      <t>ゼンネンド</t>
    </rPh>
    <rPh sb="6" eb="7">
      <t>ヒト</t>
    </rPh>
    <rPh sb="7" eb="8">
      <t>ツキ</t>
    </rPh>
    <rPh sb="8" eb="9">
      <t>ア</t>
    </rPh>
    <rPh sb="11" eb="13">
      <t>ジョウキン</t>
    </rPh>
    <rPh sb="13" eb="15">
      <t>カンサン</t>
    </rPh>
    <rPh sb="15" eb="17">
      <t>ショクイン</t>
    </rPh>
    <rPh sb="17" eb="18">
      <t>スウ</t>
    </rPh>
    <rPh sb="22" eb="23">
      <t>タイ</t>
    </rPh>
    <rPh sb="26" eb="28">
      <t>カサン</t>
    </rPh>
    <rPh sb="28" eb="30">
      <t>ミコ</t>
    </rPh>
    <rPh sb="30" eb="31">
      <t>ガク</t>
    </rPh>
    <rPh sb="35" eb="37">
      <t>トウガイ</t>
    </rPh>
    <rPh sb="37" eb="39">
      <t>ハイブン</t>
    </rPh>
    <rPh sb="39" eb="41">
      <t>ヒリツ</t>
    </rPh>
    <rPh sb="42" eb="44">
      <t>チンギン</t>
    </rPh>
    <rPh sb="44" eb="46">
      <t>カイゼン</t>
    </rPh>
    <rPh sb="47" eb="48">
      <t>オコナ</t>
    </rPh>
    <rPh sb="49" eb="51">
      <t>バアイ</t>
    </rPh>
    <phoneticPr fontId="7"/>
  </si>
  <si>
    <t>(A)(B)(C)全て実施</t>
    <phoneticPr fontId="7"/>
  </si>
  <si>
    <t>(3)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8" eb="11">
      <t>ゼンネンド</t>
    </rPh>
    <rPh sb="12" eb="13">
      <t>ヒト</t>
    </rPh>
    <rPh sb="13" eb="15">
      <t>ツキア</t>
    </rPh>
    <rPh sb="29" eb="31">
      <t>イッカツ</t>
    </rPh>
    <rPh sb="31" eb="33">
      <t>シンセイ</t>
    </rPh>
    <rPh sb="34" eb="35">
      <t>オコナ</t>
    </rPh>
    <rPh sb="36" eb="38">
      <t>バアイ</t>
    </rPh>
    <rPh sb="44" eb="46">
      <t>ゲンソク</t>
    </rPh>
    <rPh sb="50" eb="51">
      <t>ホン</t>
    </rPh>
    <rPh sb="51" eb="54">
      <t>ケイカクショ</t>
    </rPh>
    <rPh sb="55" eb="57">
      <t>テイシュツ</t>
    </rPh>
    <rPh sb="59" eb="61">
      <t>ゼンゲツ</t>
    </rPh>
    <rPh sb="62" eb="64">
      <t>ジョウキン</t>
    </rPh>
    <rPh sb="64" eb="66">
      <t>カンサン</t>
    </rPh>
    <rPh sb="66" eb="68">
      <t>ホウホウ</t>
    </rPh>
    <rPh sb="71" eb="73">
      <t>サンシュツ</t>
    </rPh>
    <rPh sb="75" eb="78">
      <t>ショクインスウ</t>
    </rPh>
    <rPh sb="79" eb="81">
      <t>キサイ</t>
    </rPh>
    <rPh sb="93" eb="94">
      <t>タ</t>
    </rPh>
    <rPh sb="95" eb="97">
      <t>ショクシュ</t>
    </rPh>
    <phoneticPr fontId="7"/>
  </si>
  <si>
    <t>（４）福祉・介護職員等ベースアップ等支援加算</t>
    <rPh sb="3" eb="5">
      <t>フクシ</t>
    </rPh>
    <rPh sb="6" eb="8">
      <t>カイゴ</t>
    </rPh>
    <rPh sb="8" eb="10">
      <t>ショクイン</t>
    </rPh>
    <rPh sb="10" eb="11">
      <t>トウ</t>
    </rPh>
    <rPh sb="17" eb="18">
      <t>トウ</t>
    </rPh>
    <rPh sb="18" eb="20">
      <t>シエン</t>
    </rPh>
    <rPh sb="20" eb="22">
      <t>カサン</t>
    </rPh>
    <phoneticPr fontId="7"/>
  </si>
  <si>
    <t>（４）では、賃金改善の合計額の３分の２以上が、基本給又は決まって毎月支払われる手当の引上げに充てられることを確認しており、オレンジ色のセルが「〇」でない場合、加算取得の要件を満たしていない。</t>
    <rPh sb="54" eb="56">
      <t>カクニン</t>
    </rPh>
    <rPh sb="65" eb="66">
      <t>イロ</t>
    </rPh>
    <rPh sb="76" eb="78">
      <t>バアイ</t>
    </rPh>
    <rPh sb="79" eb="81">
      <t>カサン</t>
    </rPh>
    <rPh sb="81" eb="83">
      <t>シュトク</t>
    </rPh>
    <rPh sb="84" eb="86">
      <t>ヨウケン</t>
    </rPh>
    <rPh sb="87" eb="88">
      <t>ミ</t>
    </rPh>
    <phoneticPr fontId="7"/>
  </si>
  <si>
    <t>①ベースアップ等加算の見込額／②賃金改善の見込額</t>
    <phoneticPr fontId="7"/>
  </si>
  <si>
    <t>④ベースアップ等加算の算定対象月</t>
    <rPh sb="7" eb="8">
      <t>トウ</t>
    </rPh>
    <rPh sb="8" eb="10">
      <t>カサン</t>
    </rPh>
    <rPh sb="11" eb="13">
      <t>サンテイ</t>
    </rPh>
    <rPh sb="13" eb="15">
      <t>タイショウ</t>
    </rPh>
    <rPh sb="15" eb="16">
      <t>ツキ</t>
    </rPh>
    <phoneticPr fontId="7"/>
  </si>
  <si>
    <t>別紙様式2-4のとおり</t>
    <phoneticPr fontId="7"/>
  </si>
  <si>
    <t>⑤ベースアップ等による賃金改善の見込額</t>
    <rPh sb="7" eb="8">
      <t>トウ</t>
    </rPh>
    <rPh sb="16" eb="18">
      <t>ミコ</t>
    </rPh>
    <rPh sb="18" eb="19">
      <t>ガク</t>
    </rPh>
    <phoneticPr fontId="7"/>
  </si>
  <si>
    <t>賃金改善実施期間</t>
    <phoneticPr fontId="7"/>
  </si>
  <si>
    <t>（５）賃金改善を行う賃金項目及び方法　</t>
    <rPh sb="10" eb="12">
      <t>チンギン</t>
    </rPh>
    <rPh sb="14" eb="15">
      <t>オヨ</t>
    </rPh>
    <phoneticPr fontId="7"/>
  </si>
  <si>
    <t>イ　処遇改善加算</t>
    <rPh sb="2" eb="4">
      <t>ショグウ</t>
    </rPh>
    <rPh sb="4" eb="8">
      <t>カイゼンカサン</t>
    </rPh>
    <phoneticPr fontId="7"/>
  </si>
  <si>
    <t>※上記に加えて、前年度に提出した計画書の記載内容から変更がない場合は「変更なし」にもチェック（✔）すること。</t>
    <rPh sb="1" eb="3">
      <t>ジョウキ</t>
    </rPh>
    <rPh sb="4" eb="5">
      <t>クワ</t>
    </rPh>
    <phoneticPr fontId="7"/>
  </si>
  <si>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37" eb="39">
      <t>メイカク</t>
    </rPh>
    <phoneticPr fontId="7"/>
  </si>
  <si>
    <t>ロ　特定加算　</t>
    <phoneticPr fontId="7"/>
  </si>
  <si>
    <r>
      <t>（賃金改善に関する規定内容）</t>
    </r>
    <r>
      <rPr>
        <sz val="6"/>
        <rFont val="ＭＳ Ｐゴシック"/>
        <family val="3"/>
        <charset val="128"/>
      </rPr>
      <t>※上記の根拠規程のうち、賃金改善に関する部分を記載。資格・手当等に含めて賃金改善を行う場合は、その旨を記載。</t>
    </r>
    <rPh sb="1" eb="3">
      <t>チンギン</t>
    </rPh>
    <rPh sb="3" eb="5">
      <t>カイゼン</t>
    </rPh>
    <rPh sb="6" eb="7">
      <t>カン</t>
    </rPh>
    <rPh sb="9" eb="11">
      <t>キテイ</t>
    </rPh>
    <rPh sb="11" eb="13">
      <t>ナイヨウ</t>
    </rPh>
    <phoneticPr fontId="7"/>
  </si>
  <si>
    <r>
      <t>（賃金改善に関する規定内容）</t>
    </r>
    <r>
      <rPr>
        <sz val="6"/>
        <rFont val="ＭＳ Ｐゴシック"/>
        <family val="3"/>
        <charset val="128"/>
      </rPr>
      <t>※上記の根拠規程のうち、賃金改善に関する部分を記載。</t>
    </r>
    <rPh sb="1" eb="3">
      <t>チンギン</t>
    </rPh>
    <rPh sb="3" eb="5">
      <t>カイゼン</t>
    </rPh>
    <rPh sb="6" eb="7">
      <t>カン</t>
    </rPh>
    <rPh sb="9" eb="11">
      <t>キテイ</t>
    </rPh>
    <rPh sb="11" eb="13">
      <t>ナイヨウ</t>
    </rPh>
    <phoneticPr fontId="7"/>
  </si>
  <si>
    <t>ハ　ベースアップ等加算</t>
    <rPh sb="8" eb="9">
      <t>トウ</t>
    </rPh>
    <rPh sb="9" eb="11">
      <t>カサン</t>
    </rPh>
    <phoneticPr fontId="7"/>
  </si>
  <si>
    <r>
      <t>　※前年度に提出した計画書から変更がある場合には、変更箇所を</t>
    </r>
    <r>
      <rPr>
        <u/>
        <sz val="8"/>
        <color theme="1"/>
        <rFont val="ＭＳ Ｐ明朝"/>
        <family val="1"/>
        <charset val="128"/>
      </rPr>
      <t>下線</t>
    </r>
    <r>
      <rPr>
        <sz val="8"/>
        <color theme="1"/>
        <rFont val="ＭＳ Ｐ明朝"/>
        <family val="1"/>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7"/>
  </si>
  <si>
    <r>
      <t>（賃金改善に関する規定内容）　</t>
    </r>
    <r>
      <rPr>
        <sz val="6"/>
        <color theme="1"/>
        <rFont val="ＭＳ Ｐゴシック"/>
        <family val="3"/>
        <charset val="128"/>
        <scheme val="major"/>
      </rPr>
      <t>※上記の根拠規程のうち、賃金改善に関する部分を記載。</t>
    </r>
    <rPh sb="1" eb="3">
      <t>チンギン</t>
    </rPh>
    <rPh sb="3" eb="5">
      <t>カイゼン</t>
    </rPh>
    <rPh sb="6" eb="7">
      <t>カン</t>
    </rPh>
    <rPh sb="9" eb="11">
      <t>キテイ</t>
    </rPh>
    <rPh sb="11" eb="13">
      <t>ナイヨウ</t>
    </rPh>
    <phoneticPr fontId="7"/>
  </si>
  <si>
    <t>二　各障害福祉サービス事業者等による処遇改善加算、特定加算及びベースアップ等加算の配分を除く独自の賃金改善</t>
    <rPh sb="0" eb="1">
      <t>ニ</t>
    </rPh>
    <rPh sb="2" eb="3">
      <t>カク</t>
    </rPh>
    <rPh sb="3" eb="5">
      <t>ショウガイ</t>
    </rPh>
    <rPh sb="5" eb="7">
      <t>フクシ</t>
    </rPh>
    <rPh sb="11" eb="15">
      <t>ジギョウシャトウ</t>
    </rPh>
    <rPh sb="18" eb="20">
      <t>ショグウ</t>
    </rPh>
    <rPh sb="20" eb="24">
      <t>カイゼンカサン</t>
    </rPh>
    <rPh sb="25" eb="27">
      <t>トクテイ</t>
    </rPh>
    <rPh sb="27" eb="29">
      <t>カサン</t>
    </rPh>
    <rPh sb="29" eb="30">
      <t>オヨ</t>
    </rPh>
    <rPh sb="37" eb="38">
      <t>トウ</t>
    </rPh>
    <rPh sb="38" eb="40">
      <t>カサン</t>
    </rPh>
    <rPh sb="41" eb="43">
      <t>ハイブン</t>
    </rPh>
    <rPh sb="44" eb="45">
      <t>ノゾ</t>
    </rPh>
    <rPh sb="46" eb="48">
      <t>ドクジ</t>
    </rPh>
    <rPh sb="49" eb="51">
      <t>チンギン</t>
    </rPh>
    <rPh sb="51" eb="53">
      <t>カイゼン</t>
    </rPh>
    <phoneticPr fontId="7"/>
  </si>
  <si>
    <t>（１）②ⅱ）(オ)の「前年度の各障害福祉サービス事業者等の独自の賃金改善額」に計上する場合は記載すること。</t>
    <rPh sb="15" eb="18">
      <t>カクショウガイ</t>
    </rPh>
    <rPh sb="18" eb="20">
      <t>フクシ</t>
    </rPh>
    <rPh sb="24" eb="28">
      <t>ジギョウシャトウ</t>
    </rPh>
    <phoneticPr fontId="7"/>
  </si>
  <si>
    <t>４　職場環境等要件について＜処遇改善加算・特定加算＞　</t>
    <rPh sb="14" eb="16">
      <t>ショグウ</t>
    </rPh>
    <rPh sb="16" eb="18">
      <t>カイゼン</t>
    </rPh>
    <rPh sb="18" eb="20">
      <t>カサン</t>
    </rPh>
    <rPh sb="21" eb="23">
      <t>トクテイ</t>
    </rPh>
    <rPh sb="23" eb="25">
      <t>カサン</t>
    </rPh>
    <phoneticPr fontId="7"/>
  </si>
  <si>
    <t>本表への虚偽記載の他、処遇改善加算、特定加算及びベースアップ等加算の請求に関して不正があった場合は、介護給付費等の返還や事業所の指定取消となる場合がある。</t>
    <rPh sb="22" eb="23">
      <t>オヨ</t>
    </rPh>
    <rPh sb="30" eb="31">
      <t>トウ</t>
    </rPh>
    <rPh sb="31" eb="33">
      <t>カサン</t>
    </rPh>
    <phoneticPr fontId="7"/>
  </si>
  <si>
    <t>福祉・介護職員等ベースアップ等支援加算</t>
    <rPh sb="0" eb="2">
      <t>フクシ</t>
    </rPh>
    <rPh sb="3" eb="5">
      <t>カイゴ</t>
    </rPh>
    <rPh sb="5" eb="7">
      <t>ショクイン</t>
    </rPh>
    <rPh sb="7" eb="8">
      <t>トウ</t>
    </rPh>
    <rPh sb="14" eb="15">
      <t>トウ</t>
    </rPh>
    <rPh sb="15" eb="17">
      <t>シエン</t>
    </rPh>
    <rPh sb="17" eb="19">
      <t>カサン</t>
    </rPh>
    <phoneticPr fontId="7"/>
  </si>
  <si>
    <r>
      <t>一月当たりの障害福祉サービス等報酬総額</t>
    </r>
    <r>
      <rPr>
        <sz val="11"/>
        <color theme="1"/>
        <rFont val="ＭＳ Ｐゴシック"/>
        <family val="3"/>
        <charset val="128"/>
      </rPr>
      <t>（※１）[円](a)</t>
    </r>
    <rPh sb="0" eb="1">
      <t>ヒト</t>
    </rPh>
    <rPh sb="1" eb="2">
      <t>ツキ</t>
    </rPh>
    <rPh sb="2" eb="3">
      <t>ア</t>
    </rPh>
    <rPh sb="6" eb="8">
      <t>ショウガイ</t>
    </rPh>
    <rPh sb="8" eb="10">
      <t>フクシ</t>
    </rPh>
    <rPh sb="14" eb="15">
      <t>トウ</t>
    </rPh>
    <rPh sb="15" eb="17">
      <t>ホウシュウ</t>
    </rPh>
    <rPh sb="17" eb="19">
      <t>ソウガク</t>
    </rPh>
    <rPh sb="24" eb="25">
      <t>エン</t>
    </rPh>
    <phoneticPr fontId="7"/>
  </si>
  <si>
    <t>共同生活援助（介護サービス包括型）</t>
    <rPh sb="0" eb="2">
      <t>キョウドウ</t>
    </rPh>
    <rPh sb="2" eb="4">
      <t>セイカツ</t>
    </rPh>
    <rPh sb="4" eb="6">
      <t>エンジョ</t>
    </rPh>
    <rPh sb="7" eb="9">
      <t>カイゴ</t>
    </rPh>
    <rPh sb="13" eb="15">
      <t>ホウカツ</t>
    </rPh>
    <rPh sb="15" eb="16">
      <t>ガタ</t>
    </rPh>
    <phoneticPr fontId="8"/>
  </si>
  <si>
    <t>　　福祉・介護職員処遇改善加算額（見込額）の合計［円］
（別紙様式2-1 ２ （1）①に転記）</t>
    <rPh sb="17" eb="19">
      <t>ミコ</t>
    </rPh>
    <rPh sb="19" eb="20">
      <t>ガク</t>
    </rPh>
    <rPh sb="22" eb="24">
      <t>ゴウケイ</t>
    </rPh>
    <rPh sb="25" eb="26">
      <t>エン</t>
    </rPh>
    <phoneticPr fontId="7"/>
  </si>
  <si>
    <t>　　福祉・介護職員等特定処遇改善加算額（見込額）の合計[円]
（別紙様式2-1 ２ （1）①に転記）</t>
    <rPh sb="2" eb="4">
      <t>フクシ</t>
    </rPh>
    <rPh sb="9" eb="10">
      <t>トウ</t>
    </rPh>
    <rPh sb="10" eb="12">
      <t>トクテイ</t>
    </rPh>
    <rPh sb="18" eb="19">
      <t>ガク</t>
    </rPh>
    <rPh sb="25" eb="27">
      <t>ゴウケイ</t>
    </rPh>
    <phoneticPr fontId="7"/>
  </si>
  <si>
    <r>
      <t xml:space="preserve">(エ)前年度のベースアップ等加算の総額
</t>
    </r>
    <r>
      <rPr>
        <sz val="7"/>
        <rFont val="ＭＳ Ｐ明朝"/>
        <family val="1"/>
        <charset val="128"/>
      </rPr>
      <t>（福祉・介護職員処遇改善臨時特例交付金の総額を含む）</t>
    </r>
    <rPh sb="21" eb="23">
      <t>フクシ</t>
    </rPh>
    <rPh sb="24" eb="26">
      <t>カイゴ</t>
    </rPh>
    <rPh sb="26" eb="28">
      <t>ショクイン</t>
    </rPh>
    <rPh sb="28" eb="30">
      <t>ショグウ</t>
    </rPh>
    <rPh sb="30" eb="32">
      <t>カイゼン</t>
    </rPh>
    <rPh sb="32" eb="34">
      <t>リンジ</t>
    </rPh>
    <rPh sb="34" eb="36">
      <t>トクレイ</t>
    </rPh>
    <rPh sb="36" eb="39">
      <t>コウフキン</t>
    </rPh>
    <rPh sb="40" eb="42">
      <t>ソウガク</t>
    </rPh>
    <rPh sb="43" eb="44">
      <t>フク</t>
    </rPh>
    <phoneticPr fontId="7"/>
  </si>
  <si>
    <t>(3)には、ベースアップ等加算の算定のみにより賃金改善を行った場合の賃金総額（見込額）を記載すること。（すなわち、処遇改善加算、特定加算及び処遇改善臨時特例交付金を取得し実施される賃金の改善見込額を除いた額を記載すること。）</t>
    <rPh sb="68" eb="69">
      <t>オヨ</t>
    </rPh>
    <rPh sb="70" eb="72">
      <t>ショグウ</t>
    </rPh>
    <rPh sb="72" eb="74">
      <t>カイゼン</t>
    </rPh>
    <rPh sb="95" eb="97">
      <t>ミコ</t>
    </rPh>
    <phoneticPr fontId="7"/>
  </si>
  <si>
    <t>②ⅱ）(オ)の独自の賃金改善額とは、本計画書の提出年度における独自の賃金改善分（初めて処遇改善加算を取得した年度以降に新たに行ったものに限る。処遇改善加算、特定加算及びベースアップ等加算に係るものを除く。）をいうものであり、「（5）二　各障害福祉サービス事業者等による処遇改善加算、特定加算及びベースアップ等加算の配分を除く独自の賃金改善」欄に支給額、方法等の具体的な賃金改善の内容を記載すること。</t>
    <rPh sb="7" eb="9">
      <t>ドクジ</t>
    </rPh>
    <rPh sb="10" eb="12">
      <t>チンギン</t>
    </rPh>
    <rPh sb="12" eb="14">
      <t>カイゼン</t>
    </rPh>
    <rPh sb="14" eb="15">
      <t>ガク</t>
    </rPh>
    <rPh sb="116" eb="117">
      <t>ニ</t>
    </rPh>
    <rPh sb="118" eb="119">
      <t>カク</t>
    </rPh>
    <rPh sb="119" eb="121">
      <t>ショウガイ</t>
    </rPh>
    <rPh sb="121" eb="123">
      <t>フクシ</t>
    </rPh>
    <rPh sb="145" eb="146">
      <t>オヨ</t>
    </rPh>
    <rPh sb="162" eb="164">
      <t>ドクジ</t>
    </rPh>
    <phoneticPr fontId="7"/>
  </si>
  <si>
    <t>(3)⑥ⅰ）の「前年度の賃金の総額（処遇改善加算等及び処遇改善臨時特例交付金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8" eb="11">
      <t>ゼンネンド</t>
    </rPh>
    <rPh sb="12" eb="14">
      <t>チンギン</t>
    </rPh>
    <rPh sb="15" eb="17">
      <t>ソウガク</t>
    </rPh>
    <rPh sb="25" eb="26">
      <t>オヨ</t>
    </rPh>
    <rPh sb="27" eb="29">
      <t>ショグウ</t>
    </rPh>
    <rPh sb="29" eb="31">
      <t>カイゼン</t>
    </rPh>
    <rPh sb="31" eb="33">
      <t>リンジ</t>
    </rPh>
    <rPh sb="33" eb="35">
      <t>トクレイ</t>
    </rPh>
    <rPh sb="35" eb="38">
      <t>コウフキン</t>
    </rPh>
    <rPh sb="70" eb="72">
      <t>イッカツ</t>
    </rPh>
    <rPh sb="72" eb="74">
      <t>シンセイ</t>
    </rPh>
    <rPh sb="75" eb="76">
      <t>オコナ</t>
    </rPh>
    <rPh sb="77" eb="79">
      <t>バアイ</t>
    </rPh>
    <rPh sb="85" eb="87">
      <t>ゲンソク</t>
    </rPh>
    <rPh sb="91" eb="93">
      <t>ゼンネン</t>
    </rPh>
    <rPh sb="94" eb="95">
      <t>ガツ</t>
    </rPh>
    <rPh sb="99" eb="100">
      <t>ガツ</t>
    </rPh>
    <rPh sb="103" eb="105">
      <t>チンギン</t>
    </rPh>
    <rPh sb="106" eb="108">
      <t>ソウガク</t>
    </rPh>
    <rPh sb="109" eb="111">
      <t>キサイ</t>
    </rPh>
    <rPh sb="123" eb="124">
      <t>タ</t>
    </rPh>
    <rPh sb="125" eb="127">
      <t>ショクシュ</t>
    </rPh>
    <rPh sb="134" eb="136">
      <t>チンギン</t>
    </rPh>
    <rPh sb="136" eb="138">
      <t>カイゼン</t>
    </rPh>
    <rPh sb="138" eb="139">
      <t>マエ</t>
    </rPh>
    <rPh sb="140" eb="142">
      <t>チンギン</t>
    </rPh>
    <rPh sb="143" eb="144">
      <t>スデ</t>
    </rPh>
    <rPh sb="145" eb="147">
      <t>ネンガク</t>
    </rPh>
    <rPh sb="150" eb="152">
      <t>マンエン</t>
    </rPh>
    <rPh sb="153" eb="155">
      <t>ウワマワ</t>
    </rPh>
    <rPh sb="156" eb="158">
      <t>ショクイン</t>
    </rPh>
    <rPh sb="159" eb="161">
      <t>チンギン</t>
    </rPh>
    <rPh sb="162" eb="163">
      <t>フク</t>
    </rPh>
    <phoneticPr fontId="7"/>
  </si>
  <si>
    <t>提出の
要否</t>
    <rPh sb="0" eb="2">
      <t>テイシュツ</t>
    </rPh>
    <rPh sb="4" eb="6">
      <t>ヨウヒ</t>
    </rPh>
    <phoneticPr fontId="40"/>
  </si>
  <si>
    <r>
      <t>一月当たり</t>
    </r>
    <r>
      <rPr>
        <sz val="11"/>
        <color rgb="FFFF0000"/>
        <rFont val="ＭＳ Ｐゴシック"/>
        <family val="3"/>
        <charset val="128"/>
      </rPr>
      <t>（処遇改善加算等を除いた）</t>
    </r>
    <r>
      <rPr>
        <sz val="11"/>
        <color theme="1"/>
        <rFont val="ＭＳ Ｐゴシック"/>
        <family val="3"/>
        <charset val="128"/>
      </rPr>
      <t>障害福祉サービス等報酬総額</t>
    </r>
    <r>
      <rPr>
        <sz val="11"/>
        <rFont val="ＭＳ Ｐゴシック"/>
        <family val="3"/>
        <charset val="128"/>
      </rPr>
      <t>[円]（c)</t>
    </r>
    <rPh sb="0" eb="1">
      <t>ヒト</t>
    </rPh>
    <rPh sb="1" eb="2">
      <t>ツキ</t>
    </rPh>
    <rPh sb="2" eb="3">
      <t>ア</t>
    </rPh>
    <rPh sb="18" eb="20">
      <t>ショウガイ</t>
    </rPh>
    <rPh sb="20" eb="22">
      <t>フクシ</t>
    </rPh>
    <rPh sb="26" eb="27">
      <t>トウ</t>
    </rPh>
    <rPh sb="27" eb="29">
      <t>ホウシュウ</t>
    </rPh>
    <rPh sb="29" eb="31">
      <t>ソウガク</t>
    </rPh>
    <rPh sb="32" eb="33">
      <t>エン</t>
    </rPh>
    <phoneticPr fontId="7"/>
  </si>
  <si>
    <t>「一月当たりの障害福祉サービス等報酬総額［円］」には、「障害福祉サービス費等支払決定額内訳書」に基づき、 前年１月から12月までの１年間のサービス別の報酬総額（処遇改善加算等を含む、各種加算減算を含む。）を12で除したもの（12ヶ月に満たない場合は、一月あたりの標準的な額として見込まれるもの）を記載すること。</t>
    <rPh sb="3" eb="4">
      <t>ア</t>
    </rPh>
    <rPh sb="19" eb="20">
      <t>ガク</t>
    </rPh>
    <rPh sb="21" eb="22">
      <t>エン</t>
    </rPh>
    <rPh sb="73" eb="74">
      <t>ベツ</t>
    </rPh>
    <rPh sb="78" eb="79">
      <t>ガク</t>
    </rPh>
    <rPh sb="86" eb="87">
      <t>トウ</t>
    </rPh>
    <rPh sb="115" eb="116">
      <t>ゲツ</t>
    </rPh>
    <rPh sb="135" eb="136">
      <t>ガク</t>
    </rPh>
    <phoneticPr fontId="7"/>
  </si>
  <si>
    <t>「一月当たりの処遇改善加算等の総額［円］」には、 前年１月から12月までの１年間の「福祉・介護職員処遇改善加算等総額のお知らせ」に基づき、サービス別の処遇改善加算等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phoneticPr fontId="7"/>
  </si>
  <si>
    <t>一月あたり（処遇改善加算等を除いた）障害福祉サービス等報酬総額[円](c)</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7"/>
  </si>
  <si>
    <t>福祉・介護職員処遇改善加算の見込額
(c×d×e)
[円]</t>
    <rPh sb="0" eb="2">
      <t>フクシ</t>
    </rPh>
    <rPh sb="3" eb="5">
      <t>カイゴ</t>
    </rPh>
    <rPh sb="5" eb="7">
      <t>ショクイン</t>
    </rPh>
    <rPh sb="7" eb="9">
      <t>ショグウ</t>
    </rPh>
    <rPh sb="9" eb="13">
      <t>カイゼンカサン</t>
    </rPh>
    <rPh sb="14" eb="16">
      <t>ミコ</t>
    </rPh>
    <rPh sb="16" eb="17">
      <t>ガク</t>
    </rPh>
    <rPh sb="27" eb="28">
      <t>エン</t>
    </rPh>
    <phoneticPr fontId="7"/>
  </si>
  <si>
    <t>加算率(f)</t>
    <rPh sb="0" eb="2">
      <t>カサン</t>
    </rPh>
    <rPh sb="2" eb="3">
      <t>リツ</t>
    </rPh>
    <phoneticPr fontId="7"/>
  </si>
  <si>
    <t>算定対象月(g)</t>
    <rPh sb="0" eb="2">
      <t>サンテイ</t>
    </rPh>
    <rPh sb="2" eb="4">
      <t>タイショウ</t>
    </rPh>
    <rPh sb="4" eb="5">
      <t>ツキ</t>
    </rPh>
    <phoneticPr fontId="7"/>
  </si>
  <si>
    <t>福祉・介護職員等特定処遇改善加算の見込額
(c×f×g)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7"/>
  </si>
  <si>
    <r>
      <t xml:space="preserve">一月あたり（処遇改善加算等を除いた）障害福祉サービス等報酬総額[円](c)
</t>
    </r>
    <r>
      <rPr>
        <sz val="12"/>
        <color theme="1"/>
        <rFont val="ＭＳ Ｐゴシック"/>
        <family val="3"/>
        <charset val="128"/>
        <scheme val="major"/>
      </rPr>
      <t/>
    </r>
    <rPh sb="0" eb="2">
      <t>イチガツ</t>
    </rPh>
    <rPh sb="18" eb="20">
      <t>ショウガイ</t>
    </rPh>
    <rPh sb="20" eb="22">
      <t>フクシ</t>
    </rPh>
    <rPh sb="26" eb="27">
      <t>ナド</t>
    </rPh>
    <rPh sb="27" eb="29">
      <t>ホウシュウ</t>
    </rPh>
    <rPh sb="29" eb="31">
      <t>ソウガク</t>
    </rPh>
    <rPh sb="32" eb="33">
      <t>エン</t>
    </rPh>
    <phoneticPr fontId="7"/>
  </si>
  <si>
    <t>加算率(m)</t>
    <phoneticPr fontId="7"/>
  </si>
  <si>
    <t>算定対象月(n)</t>
    <rPh sb="0" eb="2">
      <t>サンテイ</t>
    </rPh>
    <rPh sb="2" eb="4">
      <t>タイショウ</t>
    </rPh>
    <rPh sb="4" eb="5">
      <t>ツキ</t>
    </rPh>
    <phoneticPr fontId="7"/>
  </si>
  <si>
    <t>・(o-1)及び(p-1)には、福祉・介護職員とその他の職種の賃金改善額について、事業所ごとに「ベースアップ等加算の算定により賃金改善を行う場合の賃金の総額（見込額）」（別紙様式2－1の2(1)の②参照）と、「前年度の賃金の総額（処遇改善加算等を取得し実施される賃金改善額及び独自の賃金改善額を除く）」（別紙様式2-1の2(1)②の【基準額３】参照）とを比較し、その差額を事業所ごとに記入すること。
・(o-2)及び(p-2)には、別紙様式2-1（5）ハに記載した具体的な取組に基づき、ベースアップ等による賃金改善の見込額を記載すること。</t>
    <rPh sb="16" eb="18">
      <t>フクシ</t>
    </rPh>
    <rPh sb="19" eb="21">
      <t>カイゴ</t>
    </rPh>
    <rPh sb="21" eb="23">
      <t>ショクイン</t>
    </rPh>
    <rPh sb="26" eb="27">
      <t>タ</t>
    </rPh>
    <rPh sb="28" eb="30">
      <t>ショクシュ</t>
    </rPh>
    <rPh sb="31" eb="33">
      <t>チンギン</t>
    </rPh>
    <rPh sb="33" eb="35">
      <t>カイゼン</t>
    </rPh>
    <rPh sb="35" eb="36">
      <t>ガク</t>
    </rPh>
    <rPh sb="41" eb="44">
      <t>ジギョウショ</t>
    </rPh>
    <rPh sb="54" eb="55">
      <t>トウ</t>
    </rPh>
    <rPh sb="55" eb="57">
      <t>カサン</t>
    </rPh>
    <rPh sb="58" eb="60">
      <t>サンテイ</t>
    </rPh>
    <rPh sb="85" eb="87">
      <t>ベッシ</t>
    </rPh>
    <rPh sb="87" eb="89">
      <t>ヨウシキ</t>
    </rPh>
    <rPh sb="99" eb="101">
      <t>サンショウ</t>
    </rPh>
    <rPh sb="105" eb="108">
      <t>ゼンネンド</t>
    </rPh>
    <rPh sb="115" eb="117">
      <t>ショグウ</t>
    </rPh>
    <rPh sb="117" eb="119">
      <t>カイゼン</t>
    </rPh>
    <rPh sb="119" eb="121">
      <t>カサン</t>
    </rPh>
    <rPh sb="121" eb="122">
      <t>トウ</t>
    </rPh>
    <rPh sb="123" eb="125">
      <t>シュトク</t>
    </rPh>
    <rPh sb="126" eb="128">
      <t>ジッシ</t>
    </rPh>
    <rPh sb="131" eb="133">
      <t>チンギン</t>
    </rPh>
    <rPh sb="133" eb="135">
      <t>カイゼン</t>
    </rPh>
    <rPh sb="135" eb="136">
      <t>ガク</t>
    </rPh>
    <rPh sb="136" eb="137">
      <t>オヨ</t>
    </rPh>
    <rPh sb="138" eb="140">
      <t>ドクジ</t>
    </rPh>
    <rPh sb="141" eb="143">
      <t>チンギン</t>
    </rPh>
    <rPh sb="143" eb="145">
      <t>カイゼン</t>
    </rPh>
    <rPh sb="145" eb="146">
      <t>ガク</t>
    </rPh>
    <rPh sb="147" eb="148">
      <t>ノゾ</t>
    </rPh>
    <rPh sb="152" eb="154">
      <t>ベッシ</t>
    </rPh>
    <rPh sb="154" eb="156">
      <t>ヨウシキ</t>
    </rPh>
    <rPh sb="167" eb="170">
      <t>キジュンガク</t>
    </rPh>
    <rPh sb="172" eb="174">
      <t>サンショウ</t>
    </rPh>
    <rPh sb="216" eb="218">
      <t>ベッシ</t>
    </rPh>
    <rPh sb="218" eb="220">
      <t>ヨウシキ</t>
    </rPh>
    <rPh sb="249" eb="250">
      <t>トウ</t>
    </rPh>
    <phoneticPr fontId="7"/>
  </si>
  <si>
    <t>ⅱ）前年度の賃金の総額（処遇改善加算等を取得し実施される賃金改善額及び独自の賃金改善額を除く）【基準額１・基準額２・基準額３】</t>
    <rPh sb="58" eb="61">
      <t>キジュンガク</t>
    </rPh>
    <phoneticPr fontId="7"/>
  </si>
  <si>
    <r>
      <t>ⅰ）前年度の賃金の総額（処遇改善加算等及び処遇改善臨時特例交付金を取得し実施される賃金改善額及び独自の賃金改善額を除く）</t>
    </r>
    <r>
      <rPr>
        <sz val="8"/>
        <rFont val="ＭＳ Ｐゴシック"/>
        <family val="3"/>
        <charset val="128"/>
      </rPr>
      <t>(i)</t>
    </r>
    <rPh sb="2" eb="5">
      <t>ゼンネンド</t>
    </rPh>
    <rPh sb="6" eb="8">
      <t>チンギン</t>
    </rPh>
    <rPh sb="9" eb="11">
      <t>ソウガク</t>
    </rPh>
    <rPh sb="19" eb="20">
      <t>オヨ</t>
    </rPh>
    <rPh sb="21" eb="23">
      <t>ショグウ</t>
    </rPh>
    <rPh sb="23" eb="25">
      <t>カイゼン</t>
    </rPh>
    <rPh sb="25" eb="27">
      <t>リンジ</t>
    </rPh>
    <rPh sb="27" eb="29">
      <t>トクレイ</t>
    </rPh>
    <rPh sb="29" eb="32">
      <t>コウフキン</t>
    </rPh>
    <phoneticPr fontId="7"/>
  </si>
  <si>
    <r>
      <t>ⅱ）前年度の常勤換算職員数</t>
    </r>
    <r>
      <rPr>
        <sz val="8"/>
        <rFont val="ＭＳ Ｐゴシック"/>
        <family val="3"/>
        <charset val="128"/>
      </rPr>
      <t>(j)</t>
    </r>
    <rPh sb="2" eb="4">
      <t>ゼンネン</t>
    </rPh>
    <rPh sb="4" eb="5">
      <t>ド</t>
    </rPh>
    <rPh sb="6" eb="8">
      <t>ジョウキン</t>
    </rPh>
    <rPh sb="8" eb="10">
      <t>カンサン</t>
    </rPh>
    <rPh sb="10" eb="13">
      <t>ショクインスウ</t>
    </rPh>
    <phoneticPr fontId="7"/>
  </si>
  <si>
    <r>
      <t>ⅲ）前年度の一月当たりの常勤換算職員数</t>
    </r>
    <r>
      <rPr>
        <sz val="8"/>
        <rFont val="ＭＳ Ｐゴシック"/>
        <family val="3"/>
        <charset val="128"/>
      </rPr>
      <t>(k)</t>
    </r>
    <rPh sb="2" eb="4">
      <t>ゼンネン</t>
    </rPh>
    <rPh sb="4" eb="5">
      <t>ド</t>
    </rPh>
    <rPh sb="6" eb="7">
      <t>ヒト</t>
    </rPh>
    <rPh sb="7" eb="8">
      <t>ツキ</t>
    </rPh>
    <rPh sb="8" eb="9">
      <t>ア</t>
    </rPh>
    <rPh sb="12" eb="14">
      <t>ジョウキン</t>
    </rPh>
    <rPh sb="14" eb="16">
      <t>カンサン</t>
    </rPh>
    <rPh sb="16" eb="19">
      <t>ショクインスウ</t>
    </rPh>
    <phoneticPr fontId="7"/>
  </si>
  <si>
    <r>
      <t>ⅳ）前年度のグループ毎の平均賃金額(月額)【基準額4】</t>
    </r>
    <r>
      <rPr>
        <sz val="8"/>
        <rFont val="ＭＳ Ｐゴシック"/>
        <family val="3"/>
        <charset val="128"/>
      </rPr>
      <t>(i)/(j)</t>
    </r>
    <rPh sb="2" eb="5">
      <t>ゼンネンド</t>
    </rPh>
    <rPh sb="10" eb="11">
      <t>ゴト</t>
    </rPh>
    <rPh sb="12" eb="14">
      <t>ヘイキン</t>
    </rPh>
    <rPh sb="14" eb="16">
      <t>チンギン</t>
    </rPh>
    <rPh sb="16" eb="17">
      <t>ガク</t>
    </rPh>
    <rPh sb="18" eb="20">
      <t>ゲツガク</t>
    </rPh>
    <rPh sb="22" eb="25">
      <t>キジュンガク</t>
    </rPh>
    <phoneticPr fontId="7"/>
  </si>
  <si>
    <r>
      <t>ⅴ）グループ毎の平均賃金改善額(月額)(h)/(k)/(l)</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7"/>
  </si>
  <si>
    <r>
      <t>賃金改善実施期間</t>
    </r>
    <r>
      <rPr>
        <sz val="8"/>
        <rFont val="ＭＳ Ｐゴシック"/>
        <family val="3"/>
        <charset val="128"/>
      </rPr>
      <t>(l)</t>
    </r>
    <phoneticPr fontId="7"/>
  </si>
  <si>
    <t>別紙様式2-4のとおり</t>
    <rPh sb="2" eb="4">
      <t>ヨウシキ</t>
    </rPh>
    <phoneticPr fontId="7"/>
  </si>
  <si>
    <t>ⅰ）福祉・介護職員の賃金改善見込額(o - 1)</t>
    <rPh sb="2" eb="4">
      <t>フクシ</t>
    </rPh>
    <rPh sb="10" eb="12">
      <t>チンギン</t>
    </rPh>
    <rPh sb="12" eb="14">
      <t>カイゼン</t>
    </rPh>
    <rPh sb="14" eb="16">
      <t>ミコ</t>
    </rPh>
    <rPh sb="16" eb="17">
      <t>ガク</t>
    </rPh>
    <phoneticPr fontId="7"/>
  </si>
  <si>
    <t>（うち、ベースアップ等による賃金改善の見込額）
(o - 2)</t>
    <rPh sb="10" eb="11">
      <t>トウ</t>
    </rPh>
    <rPh sb="14" eb="16">
      <t>チンギン</t>
    </rPh>
    <rPh sb="16" eb="18">
      <t>カイゼン</t>
    </rPh>
    <rPh sb="19" eb="21">
      <t>ミコ</t>
    </rPh>
    <rPh sb="21" eb="22">
      <t>ガク</t>
    </rPh>
    <phoneticPr fontId="7"/>
  </si>
  <si>
    <t>ⅱ）その他の職員の賃金改善見込額(p - 1)</t>
    <rPh sb="4" eb="5">
      <t>ホカ</t>
    </rPh>
    <rPh sb="6" eb="8">
      <t>ショクイン</t>
    </rPh>
    <phoneticPr fontId="7"/>
  </si>
  <si>
    <t>（うち、ベースアップ等による賃金改善の見込額）
(p - 2)</t>
    <rPh sb="10" eb="11">
      <t>トウ</t>
    </rPh>
    <rPh sb="14" eb="16">
      <t>チンギン</t>
    </rPh>
    <rPh sb="16" eb="18">
      <t>カイゼン</t>
    </rPh>
    <rPh sb="19" eb="21">
      <t>ミコ</t>
    </rPh>
    <rPh sb="21" eb="22">
      <t>ガク</t>
    </rPh>
    <phoneticPr fontId="7"/>
  </si>
  <si>
    <t>⑤ⅰ（o-1）と⑤ⅱ（p-1）の合計額は、ベースアップ等加算による「賃金改善の見込額」（2(1)②の最右欄）と一致すること。</t>
    <rPh sb="16" eb="19">
      <t>ゴウケイガク</t>
    </rPh>
    <rPh sb="27" eb="28">
      <t>トウ</t>
    </rPh>
    <rPh sb="28" eb="30">
      <t>カサン</t>
    </rPh>
    <rPh sb="34" eb="36">
      <t>チンギン</t>
    </rPh>
    <rPh sb="36" eb="38">
      <t>カイゼン</t>
    </rPh>
    <rPh sb="39" eb="41">
      <t>ミコ</t>
    </rPh>
    <rPh sb="41" eb="42">
      <t>ガク</t>
    </rPh>
    <rPh sb="55" eb="57">
      <t>イッチ</t>
    </rPh>
    <phoneticPr fontId="7"/>
  </si>
  <si>
    <t>事業所番号</t>
    <rPh sb="0" eb="3">
      <t>ジギョウショ</t>
    </rPh>
    <rPh sb="3" eb="5">
      <t>バンゴウ</t>
    </rPh>
    <phoneticPr fontId="7"/>
  </si>
  <si>
    <t>×</t>
  </si>
  <si>
    <r>
      <t>①福祉・介護職員等ベースアップ等支援</t>
    </r>
    <r>
      <rPr>
        <b/>
        <sz val="14"/>
        <rFont val="ＭＳ Ｐゴシック"/>
        <family val="3"/>
        <charset val="128"/>
        <scheme val="major"/>
      </rPr>
      <t>加算の見込額</t>
    </r>
    <r>
      <rPr>
        <sz val="12"/>
        <rFont val="ＭＳ Ｐゴシック"/>
        <family val="3"/>
        <charset val="128"/>
        <scheme val="major"/>
      </rPr>
      <t xml:space="preserve">
(c×m×n)
[円]</t>
    </r>
    <phoneticPr fontId="7"/>
  </si>
  <si>
    <r>
      <t xml:space="preserve">（o-1）
⑤ⅰ）
</t>
    </r>
    <r>
      <rPr>
        <b/>
        <sz val="14"/>
        <rFont val="ＭＳ Ｐゴシック"/>
        <family val="3"/>
        <charset val="128"/>
        <scheme val="major"/>
      </rPr>
      <t>福祉・介護職員の賃金改善見込額</t>
    </r>
    <r>
      <rPr>
        <sz val="12"/>
        <rFont val="ＭＳ Ｐゴシック"/>
        <family val="3"/>
        <charset val="128"/>
        <scheme val="major"/>
      </rPr>
      <t>［円］</t>
    </r>
    <rPh sb="22" eb="24">
      <t>ミコ</t>
    </rPh>
    <phoneticPr fontId="7"/>
  </si>
  <si>
    <r>
      <t xml:space="preserve">（o-2）
</t>
    </r>
    <r>
      <rPr>
        <b/>
        <sz val="14"/>
        <rFont val="ＭＳ Ｐゴシック"/>
        <family val="3"/>
        <charset val="128"/>
        <scheme val="major"/>
      </rPr>
      <t>左記のうち、ベースアップ等</t>
    </r>
    <r>
      <rPr>
        <sz val="12"/>
        <rFont val="ＭＳ Ｐゴシック"/>
        <family val="3"/>
        <charset val="128"/>
        <scheme val="major"/>
      </rPr>
      <t>による賃金改善の見込額［円］</t>
    </r>
    <rPh sb="6" eb="8">
      <t>サキ</t>
    </rPh>
    <rPh sb="27" eb="29">
      <t>ミコ</t>
    </rPh>
    <phoneticPr fontId="7"/>
  </si>
  <si>
    <r>
      <t xml:space="preserve">（p-1）
⑤ⅱ）
</t>
    </r>
    <r>
      <rPr>
        <b/>
        <sz val="14"/>
        <rFont val="ＭＳ Ｐゴシック"/>
        <family val="3"/>
        <charset val="128"/>
        <scheme val="major"/>
      </rPr>
      <t>その他職種の賃金改善見込額</t>
    </r>
    <r>
      <rPr>
        <sz val="12"/>
        <rFont val="ＭＳ Ｐゴシック"/>
        <family val="3"/>
        <charset val="128"/>
        <scheme val="major"/>
      </rPr>
      <t>［円］</t>
    </r>
    <rPh sb="20" eb="22">
      <t>ミコ</t>
    </rPh>
    <phoneticPr fontId="7"/>
  </si>
  <si>
    <r>
      <t xml:space="preserve">（p-2）
</t>
    </r>
    <r>
      <rPr>
        <b/>
        <sz val="14"/>
        <rFont val="ＭＳ Ｐゴシック"/>
        <family val="3"/>
        <charset val="128"/>
        <scheme val="major"/>
      </rPr>
      <t>左記のうち、ベースアップ等</t>
    </r>
    <r>
      <rPr>
        <sz val="12"/>
        <rFont val="ＭＳ Ｐゴシック"/>
        <family val="3"/>
        <charset val="128"/>
        <scheme val="major"/>
      </rPr>
      <t>による賃金改善の見込額［円］</t>
    </r>
    <rPh sb="6" eb="8">
      <t>サキ</t>
    </rPh>
    <rPh sb="27" eb="29">
      <t>ミコ</t>
    </rPh>
    <phoneticPr fontId="7"/>
  </si>
  <si>
    <t>合計</t>
    <rPh sb="0" eb="2">
      <t>ゴウケイ</t>
    </rPh>
    <phoneticPr fontId="7"/>
  </si>
  <si>
    <t>ベースアップ等の割合</t>
    <rPh sb="6" eb="7">
      <t>トウ</t>
    </rPh>
    <rPh sb="8" eb="10">
      <t>ワリアイ</t>
    </rPh>
    <phoneticPr fontId="7"/>
  </si>
  <si>
    <t>福祉・介護職員</t>
    <rPh sb="0" eb="2">
      <t>フクシ</t>
    </rPh>
    <rPh sb="3" eb="5">
      <t>カイゴ</t>
    </rPh>
    <rPh sb="5" eb="7">
      <t>ショクイン</t>
    </rPh>
    <phoneticPr fontId="7"/>
  </si>
  <si>
    <t>その他職員</t>
    <rPh sb="2" eb="3">
      <t>タ</t>
    </rPh>
    <rPh sb="3" eb="5">
      <t>ショクイン</t>
    </rPh>
    <phoneticPr fontId="7"/>
  </si>
  <si>
    <t>要件Ⅰ</t>
    <rPh sb="0" eb="2">
      <t>ヨウケン</t>
    </rPh>
    <phoneticPr fontId="7"/>
  </si>
  <si>
    <t>－</t>
  </si>
  <si>
    <t>Ｍ９６</t>
    <phoneticPr fontId="7"/>
  </si>
  <si>
    <t>←Ｍ９３</t>
    <phoneticPr fontId="7"/>
  </si>
  <si>
    <t>②</t>
    <phoneticPr fontId="7"/>
  </si>
  <si>
    <t>②=</t>
    <phoneticPr fontId="7"/>
  </si>
  <si>
    <r>
      <t>！×の場合、</t>
    </r>
    <r>
      <rPr>
        <b/>
        <sz val="12"/>
        <color rgb="FF0000FF"/>
        <rFont val="ＭＳ Ｐゴシック"/>
        <family val="3"/>
        <charset val="128"/>
        <scheme val="major"/>
      </rPr>
      <t>【②＝Ｍ９３＋Ｍ９６】</t>
    </r>
    <r>
      <rPr>
        <b/>
        <sz val="12"/>
        <rFont val="ＭＳ Ｐゴシック"/>
        <family val="3"/>
        <charset val="128"/>
        <scheme val="major"/>
      </rPr>
      <t>となるように修正してください。</t>
    </r>
    <phoneticPr fontId="7"/>
  </si>
  <si>
    <r>
      <t>！×の場合、【</t>
    </r>
    <r>
      <rPr>
        <b/>
        <sz val="14"/>
        <color rgb="FF0000FF"/>
        <rFont val="ＭＳ Ｐゴシック"/>
        <family val="3"/>
        <charset val="128"/>
        <scheme val="major"/>
      </rPr>
      <t>⑤ⅰ+⑤ⅱ</t>
    </r>
    <r>
      <rPr>
        <b/>
        <sz val="14"/>
        <rFont val="ＭＳ Ｐゴシック"/>
        <family val="3"/>
        <charset val="128"/>
        <scheme val="major"/>
      </rPr>
      <t>＞</t>
    </r>
    <r>
      <rPr>
        <b/>
        <sz val="14"/>
        <color rgb="FFFF0000"/>
        <rFont val="ＭＳ Ｐゴシック"/>
        <family val="3"/>
        <charset val="128"/>
        <scheme val="major"/>
      </rPr>
      <t>①</t>
    </r>
    <r>
      <rPr>
        <b/>
        <sz val="14"/>
        <rFont val="ＭＳ Ｐゴシック"/>
        <family val="3"/>
        <charset val="128"/>
        <scheme val="major"/>
      </rPr>
      <t>】となるように修正してください。</t>
    </r>
    <rPh sb="21" eb="23">
      <t>シュウセイ</t>
    </rPh>
    <phoneticPr fontId="7"/>
  </si>
  <si>
    <r>
      <t>！×の場合、</t>
    </r>
    <r>
      <rPr>
        <b/>
        <sz val="14"/>
        <color rgb="FF00B050"/>
        <rFont val="ＭＳ Ｐゴシック"/>
        <family val="3"/>
        <charset val="128"/>
        <scheme val="major"/>
      </rPr>
      <t>【福祉・介護職員のベースアップ等による賃金改善額が2/3(66.66…％)以上】となるように修正してください。</t>
    </r>
    <rPh sb="7" eb="9">
      <t>フクシ</t>
    </rPh>
    <rPh sb="10" eb="12">
      <t>カイゴ</t>
    </rPh>
    <rPh sb="12" eb="14">
      <t>ショクイン</t>
    </rPh>
    <rPh sb="21" eb="22">
      <t>トウ</t>
    </rPh>
    <rPh sb="25" eb="27">
      <t>チンギン</t>
    </rPh>
    <rPh sb="27" eb="29">
      <t>カイゼン</t>
    </rPh>
    <rPh sb="29" eb="30">
      <t>ガク</t>
    </rPh>
    <rPh sb="43" eb="45">
      <t>イジョウ</t>
    </rPh>
    <rPh sb="52" eb="54">
      <t>シュウセイ</t>
    </rPh>
    <phoneticPr fontId="7"/>
  </si>
  <si>
    <r>
      <t>！×の場合、</t>
    </r>
    <r>
      <rPr>
        <b/>
        <sz val="14"/>
        <color rgb="FFFF00FF"/>
        <rFont val="ＭＳ Ｐゴシック"/>
        <family val="3"/>
        <charset val="128"/>
        <scheme val="major"/>
      </rPr>
      <t>【その他の職員のベースアップ等による賃金改善額が2/3(66.66…％)以上】となるように修正してください。</t>
    </r>
    <rPh sb="9" eb="10">
      <t>タ</t>
    </rPh>
    <rPh sb="11" eb="13">
      <t>ショクイン</t>
    </rPh>
    <phoneticPr fontId="7"/>
  </si>
  <si>
    <t>(1)には、処遇改善加算の算定のみにより賃金改善を行った場合の福祉・介護職員（特定加算を併せて取得する場合は「経験・技能のある障害福祉人材（Ａ）」及び「他の障害福祉人材（Ｂ）」）の賃金総額（見込額）を記載すること。（すなわち、特定加算、処遇改善臨時特例交付金及びベースアップ等加算を取得し実施される賃金の改善見込額を除いた額を記載すること。）</t>
    <phoneticPr fontId="7"/>
  </si>
  <si>
    <t>(4)には、福祉・介護職員（特定加算を併せて取得する場合は「経験・技能のある障害福祉人材（Ａ）」及び「他の障害福祉人材（Ｂ）」）のみの賃金の総額を記載すること。</t>
    <phoneticPr fontId="7"/>
  </si>
  <si>
    <t>（10）（13）には、前年度の特定加算・ベースアップ等加算の総額のうち、その他の職種（Ｃ）に支払われた額を除いた加算額のみを記載し、(11)(12)(14)(15)には事業所に従事するすべての職員（福祉・介護職員とその他の職種）に支払われた加算額（加算額の総額）を記載すること。</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</si>
</sst>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Red]\(#,##0\)"/>
    <numFmt numFmtId="178" formatCode="0.0_ "/>
    <numFmt numFmtId="179" formatCode="0.0%"/>
    <numFmt numFmtId="180" formatCode="0.000_);[Red]\(0.000\)"/>
    <numFmt numFmtId="181" formatCode="#,##0.0_ "/>
    <numFmt numFmtId="182" formatCode="0_ "/>
  </numFmts>
  <fonts count="13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b/>
      <sz val="14"/>
      <color rgb="FFFF0000"/>
      <name val="ＭＳ Ｐゴシック"/>
      <family val="3"/>
      <charset val="128"/>
      <scheme val="minor"/>
    </font>
    <font>
      <b/>
      <sz val="10"/>
      <color indexed="81"/>
      <name val="MS P ゴシック"/>
      <family val="3"/>
      <charset val="128"/>
    </font>
    <font>
      <b/>
      <sz val="9"/>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11"/>
      <color rgb="FFFF0000"/>
      <name val="ＭＳ Ｐゴシック"/>
      <family val="3"/>
      <charset val="128"/>
    </font>
    <font>
      <b/>
      <sz val="12"/>
      <color indexed="81"/>
      <name val="MS P ゴシック"/>
      <family val="3"/>
      <charset val="128"/>
    </font>
    <font>
      <sz val="22"/>
      <name val="ＭＳ Ｐゴシック"/>
      <family val="3"/>
      <charset val="128"/>
    </font>
    <font>
      <b/>
      <sz val="9"/>
      <color rgb="FFFF0000"/>
      <name val="ＭＳ Ｐゴシック"/>
      <family val="3"/>
      <charset val="128"/>
    </font>
    <font>
      <sz val="14"/>
      <name val="ＭＳ Ｐゴシック"/>
      <family val="3"/>
      <charset val="128"/>
      <scheme val="minor"/>
    </font>
    <font>
      <sz val="11"/>
      <color rgb="FFFF0000"/>
      <name val="ＭＳ Ｐゴシック"/>
      <family val="3"/>
      <charset val="128"/>
    </font>
    <font>
      <sz val="8"/>
      <name val="ＭＳ Ｐ明朝"/>
      <family val="1"/>
      <charset val="128"/>
    </font>
    <font>
      <sz val="9"/>
      <color theme="1"/>
      <name val="ＭＳ Ｐゴシック"/>
      <family val="3"/>
      <charset val="128"/>
      <scheme val="major"/>
    </font>
    <font>
      <sz val="11"/>
      <color theme="1"/>
      <name val="ＭＳ Ｐゴシック"/>
      <family val="3"/>
      <charset val="128"/>
      <scheme val="major"/>
    </font>
    <font>
      <sz val="10"/>
      <color theme="1"/>
      <name val="ＭＳ Ｐゴシック"/>
      <family val="3"/>
      <charset val="128"/>
      <scheme val="major"/>
    </font>
    <font>
      <sz val="11"/>
      <name val="ＭＳ Ｐゴシック"/>
      <family val="3"/>
      <charset val="128"/>
      <scheme val="major"/>
    </font>
    <font>
      <sz val="10"/>
      <name val="ＭＳ Ｐゴシック"/>
      <family val="3"/>
      <charset val="128"/>
      <scheme val="major"/>
    </font>
    <font>
      <sz val="11"/>
      <color theme="0"/>
      <name val="ＭＳ Ｐゴシック"/>
      <family val="3"/>
      <charset val="128"/>
      <scheme val="major"/>
    </font>
    <font>
      <sz val="8"/>
      <color theme="1"/>
      <name val="ＭＳ Ｐゴシック"/>
      <family val="3"/>
      <charset val="128"/>
      <scheme val="major"/>
    </font>
    <font>
      <b/>
      <sz val="11"/>
      <name val="ＭＳ Ｐゴシック"/>
      <family val="3"/>
      <charset val="128"/>
      <scheme val="major"/>
    </font>
    <font>
      <sz val="8.5"/>
      <name val="ＭＳ Ｐゴシック"/>
      <family val="3"/>
      <charset val="128"/>
      <scheme val="major"/>
    </font>
    <font>
      <sz val="8.5"/>
      <color theme="1"/>
      <name val="ＭＳ Ｐゴシック"/>
      <family val="3"/>
      <charset val="128"/>
      <scheme val="major"/>
    </font>
    <font>
      <sz val="7.5"/>
      <color theme="1"/>
      <name val="ＭＳ Ｐゴシック"/>
      <family val="3"/>
      <charset val="128"/>
      <scheme val="major"/>
    </font>
    <font>
      <sz val="7"/>
      <color theme="1"/>
      <name val="ＭＳ Ｐゴシック"/>
      <family val="3"/>
      <charset val="128"/>
      <scheme val="major"/>
    </font>
    <font>
      <sz val="7"/>
      <name val="ＭＳ Ｐゴシック"/>
      <family val="3"/>
      <charset val="128"/>
      <scheme val="major"/>
    </font>
    <font>
      <b/>
      <sz val="10"/>
      <name val="ＭＳ Ｐゴシック"/>
      <family val="3"/>
      <charset val="128"/>
      <scheme val="major"/>
    </font>
    <font>
      <sz val="6"/>
      <color theme="1"/>
      <name val="ＭＳ Ｐゴシック"/>
      <family val="3"/>
      <charset val="128"/>
      <scheme val="major"/>
    </font>
    <font>
      <sz val="14"/>
      <name val="ＭＳ Ｐゴシック"/>
      <family val="3"/>
      <charset val="128"/>
      <scheme val="major"/>
    </font>
    <font>
      <sz val="12"/>
      <name val="ＭＳ Ｐゴシック"/>
      <family val="3"/>
      <charset val="128"/>
      <scheme val="major"/>
    </font>
    <font>
      <sz val="12"/>
      <color theme="1"/>
      <name val="ＭＳ Ｐゴシック"/>
      <family val="3"/>
      <charset val="128"/>
      <scheme val="major"/>
    </font>
    <font>
      <sz val="12"/>
      <color theme="1"/>
      <name val="ＭＳ Ｐ明朝"/>
      <family val="1"/>
      <charset val="128"/>
    </font>
    <font>
      <sz val="11"/>
      <name val="ＭＳ Ｐ明朝"/>
      <family val="1"/>
      <charset val="128"/>
    </font>
    <font>
      <sz val="10.5"/>
      <name val="ＭＳ Ｐゴシック"/>
      <family val="3"/>
      <charset val="128"/>
      <scheme val="minor"/>
    </font>
    <font>
      <b/>
      <sz val="11"/>
      <color theme="1"/>
      <name val="ＭＳ Ｐ明朝"/>
      <family val="1"/>
      <charset val="128"/>
    </font>
    <font>
      <b/>
      <sz val="8"/>
      <color theme="1"/>
      <name val="ＭＳ Ｐ明朝"/>
      <family val="1"/>
      <charset val="128"/>
    </font>
    <font>
      <sz val="6"/>
      <color theme="1"/>
      <name val="ＭＳ Ｐ明朝"/>
      <family val="1"/>
      <charset val="128"/>
    </font>
    <font>
      <sz val="9"/>
      <color theme="1"/>
      <name val="ＭＳ Ｐ明朝"/>
      <family val="1"/>
      <charset val="128"/>
    </font>
    <font>
      <sz val="8"/>
      <color theme="1"/>
      <name val="ＭＳ Ｐ明朝"/>
      <family val="1"/>
      <charset val="128"/>
    </font>
    <font>
      <u/>
      <sz val="8"/>
      <color theme="1"/>
      <name val="ＭＳ Ｐ明朝"/>
      <family val="1"/>
      <charset val="128"/>
    </font>
    <font>
      <b/>
      <u/>
      <sz val="8"/>
      <color theme="1"/>
      <name val="ＭＳ Ｐ明朝"/>
      <family val="1"/>
      <charset val="128"/>
    </font>
    <font>
      <sz val="10"/>
      <name val="ＭＳ Ｐ明朝"/>
      <family val="1"/>
      <charset val="128"/>
    </font>
    <font>
      <u/>
      <sz val="7"/>
      <name val="ＭＳ Ｐゴシック"/>
      <family val="3"/>
      <charset val="128"/>
    </font>
    <font>
      <sz val="9"/>
      <name val="ＭＳ Ｐ明朝"/>
      <family val="1"/>
      <charset val="128"/>
    </font>
    <font>
      <b/>
      <sz val="10"/>
      <name val="ＭＳ Ｐ明朝"/>
      <family val="1"/>
      <charset val="128"/>
    </font>
    <font>
      <b/>
      <sz val="9"/>
      <name val="ＭＳ Ｐ明朝"/>
      <family val="1"/>
      <charset val="128"/>
    </font>
    <font>
      <sz val="10"/>
      <color theme="1"/>
      <name val="ＭＳ Ｐ明朝"/>
      <family val="1"/>
      <charset val="128"/>
    </font>
    <font>
      <b/>
      <sz val="7"/>
      <color indexed="81"/>
      <name val="MS P ゴシック"/>
      <family val="3"/>
      <charset val="128"/>
    </font>
    <font>
      <sz val="8"/>
      <color theme="1"/>
      <name val="ＭＳ 明朝"/>
      <family val="1"/>
      <charset val="128"/>
    </font>
    <font>
      <sz val="11"/>
      <color theme="0"/>
      <name val="ＭＳ Ｐ明朝"/>
      <family val="1"/>
      <charset val="128"/>
    </font>
    <font>
      <sz val="10"/>
      <color rgb="FFFF0000"/>
      <name val="ＭＳ Ｐ明朝"/>
      <family val="1"/>
      <charset val="128"/>
    </font>
    <font>
      <sz val="7"/>
      <color theme="1"/>
      <name val="ＭＳ 明朝"/>
      <family val="1"/>
      <charset val="128"/>
    </font>
    <font>
      <sz val="7"/>
      <name val="ＭＳ Ｐ明朝"/>
      <family val="1"/>
      <charset val="128"/>
    </font>
    <font>
      <b/>
      <sz val="12"/>
      <name val="ＭＳ Ｐゴシック"/>
      <family val="3"/>
      <charset val="128"/>
      <scheme val="major"/>
    </font>
    <font>
      <b/>
      <sz val="14"/>
      <name val="ＭＳ Ｐゴシック"/>
      <family val="3"/>
      <charset val="128"/>
      <scheme val="major"/>
    </font>
    <font>
      <b/>
      <sz val="16"/>
      <name val="ＭＳ Ｐゴシック"/>
      <family val="3"/>
      <charset val="128"/>
      <scheme val="major"/>
    </font>
    <font>
      <b/>
      <sz val="18"/>
      <name val="ＭＳ Ｐゴシック"/>
      <family val="3"/>
      <charset val="128"/>
      <scheme val="minor"/>
    </font>
    <font>
      <sz val="16"/>
      <name val="ＭＳ Ｐゴシック"/>
      <family val="3"/>
      <charset val="128"/>
      <scheme val="major"/>
    </font>
    <font>
      <b/>
      <sz val="22"/>
      <name val="ＭＳ Ｐゴシック"/>
      <family val="3"/>
      <charset val="128"/>
      <scheme val="major"/>
    </font>
    <font>
      <b/>
      <sz val="24"/>
      <color rgb="FFFF0000"/>
      <name val="ＭＳ Ｐゴシック"/>
      <family val="3"/>
      <charset val="128"/>
      <scheme val="minor"/>
    </font>
    <font>
      <b/>
      <sz val="24"/>
      <color rgb="FF0000FF"/>
      <name val="ＭＳ Ｐゴシック"/>
      <family val="3"/>
      <charset val="128"/>
      <scheme val="minor"/>
    </font>
    <font>
      <b/>
      <sz val="24"/>
      <name val="ＭＳ Ｐゴシック"/>
      <family val="3"/>
      <charset val="128"/>
      <scheme val="minor"/>
    </font>
    <font>
      <b/>
      <sz val="24"/>
      <color rgb="FF00B050"/>
      <name val="ＭＳ Ｐゴシック"/>
      <family val="3"/>
      <charset val="128"/>
      <scheme val="major"/>
    </font>
    <font>
      <b/>
      <sz val="24"/>
      <color rgb="FFFF00FF"/>
      <name val="ＭＳ Ｐゴシック"/>
      <family val="3"/>
      <charset val="128"/>
      <scheme val="major"/>
    </font>
    <font>
      <b/>
      <sz val="12"/>
      <color rgb="FF0000FF"/>
      <name val="ＭＳ Ｐゴシック"/>
      <family val="3"/>
      <charset val="128"/>
      <scheme val="major"/>
    </font>
    <font>
      <b/>
      <sz val="11"/>
      <color rgb="FF0000FF"/>
      <name val="ＭＳ Ｐゴシック"/>
      <family val="3"/>
      <charset val="128"/>
    </font>
    <font>
      <b/>
      <sz val="14"/>
      <color rgb="FF0000FF"/>
      <name val="ＭＳ Ｐゴシック"/>
      <family val="3"/>
      <charset val="128"/>
    </font>
    <font>
      <b/>
      <sz val="14"/>
      <color rgb="FF0000FF"/>
      <name val="ＭＳ Ｐゴシック"/>
      <family val="3"/>
      <charset val="128"/>
      <scheme val="major"/>
    </font>
    <font>
      <b/>
      <sz val="14"/>
      <color rgb="FFFF0000"/>
      <name val="ＭＳ Ｐゴシック"/>
      <family val="3"/>
      <charset val="128"/>
      <scheme val="major"/>
    </font>
    <font>
      <b/>
      <sz val="14"/>
      <color rgb="FF00B050"/>
      <name val="ＭＳ Ｐゴシック"/>
      <family val="3"/>
      <charset val="128"/>
      <scheme val="major"/>
    </font>
    <font>
      <b/>
      <sz val="14"/>
      <color rgb="FFFF00FF"/>
      <name val="ＭＳ Ｐゴシック"/>
      <family val="3"/>
      <charset val="128"/>
      <scheme val="major"/>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4.9989318521683403E-2"/>
        <bgColor indexed="64"/>
      </patternFill>
    </fill>
  </fills>
  <borders count="20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thin">
        <color indexed="64"/>
      </left>
      <right/>
      <top style="medium">
        <color indexed="64"/>
      </top>
      <bottom/>
      <diagonal/>
    </border>
    <border>
      <left style="hair">
        <color indexed="64"/>
      </left>
      <right/>
      <top style="medium">
        <color indexed="64"/>
      </top>
      <bottom style="medium">
        <color auto="1"/>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hair">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thick">
        <color rgb="FFFF0000"/>
      </left>
      <right style="thick">
        <color rgb="FFFF0000"/>
      </right>
      <top style="thick">
        <color rgb="FFFF0000"/>
      </top>
      <bottom/>
      <diagonal/>
    </border>
    <border>
      <left style="thick">
        <color rgb="FFFF0000"/>
      </left>
      <right style="thick">
        <color rgb="FFFF0000"/>
      </right>
      <top/>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n">
        <color indexed="64"/>
      </bottom>
      <diagonal/>
    </border>
    <border>
      <left/>
      <right style="thick">
        <color rgb="FFFF0000"/>
      </right>
      <top/>
      <bottom style="thin">
        <color indexed="64"/>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thick">
        <color rgb="FFFF0000"/>
      </left>
      <right/>
      <top style="thick">
        <color rgb="FFFF0000"/>
      </top>
      <bottom style="thin">
        <color indexed="64"/>
      </bottom>
      <diagonal/>
    </border>
    <border>
      <left/>
      <right/>
      <top style="thick">
        <color rgb="FFFF0000"/>
      </top>
      <bottom style="thin">
        <color indexed="64"/>
      </bottom>
      <diagonal/>
    </border>
    <border>
      <left/>
      <right style="thick">
        <color rgb="FFFF0000"/>
      </right>
      <top style="thick">
        <color rgb="FFFF0000"/>
      </top>
      <bottom style="thin">
        <color indexed="64"/>
      </bottom>
      <diagonal/>
    </border>
    <border>
      <left/>
      <right style="thick">
        <color rgb="FFFF0000"/>
      </right>
      <top style="thin">
        <color indexed="64"/>
      </top>
      <bottom style="thin">
        <color indexed="64"/>
      </bottom>
      <diagonal/>
    </border>
    <border>
      <left style="thin">
        <color indexed="64"/>
      </left>
      <right style="thick">
        <color rgb="FFFF0000"/>
      </right>
      <top/>
      <bottom/>
      <diagonal/>
    </border>
    <border>
      <left style="thick">
        <color rgb="FFFF0000"/>
      </left>
      <right style="thin">
        <color indexed="64"/>
      </right>
      <top/>
      <bottom style="thick">
        <color rgb="FFFF0000"/>
      </bottom>
      <diagonal/>
    </border>
    <border>
      <left/>
      <right style="thin">
        <color indexed="64"/>
      </right>
      <top/>
      <bottom style="thick">
        <color rgb="FFFF0000"/>
      </bottom>
      <diagonal/>
    </border>
  </borders>
  <cellStyleXfs count="49">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6"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6"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9" fillId="0" borderId="0"/>
    <xf numFmtId="0" fontId="26" fillId="4" borderId="0" applyNumberFormat="0" applyBorder="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38" fillId="0" borderId="0" applyNumberFormat="0" applyFill="0" applyBorder="0" applyAlignment="0" applyProtection="0">
      <alignment vertical="center"/>
    </xf>
  </cellStyleXfs>
  <cellXfs count="1411">
    <xf numFmtId="0" fontId="0" fillId="0" borderId="0" xfId="0">
      <alignment vertical="center"/>
    </xf>
    <xf numFmtId="0" fontId="34" fillId="0" borderId="0" xfId="0" applyFont="1" applyAlignment="1">
      <alignment vertical="center"/>
    </xf>
    <xf numFmtId="0" fontId="33" fillId="0" borderId="0" xfId="0" applyFont="1" applyBorder="1" applyAlignment="1">
      <alignment vertical="center"/>
    </xf>
    <xf numFmtId="0" fontId="0" fillId="0" borderId="0" xfId="0" applyAlignment="1">
      <alignment horizontal="center" vertical="center" wrapText="1"/>
    </xf>
    <xf numFmtId="0" fontId="41" fillId="0" borderId="0" xfId="0" applyFont="1">
      <alignment vertical="center"/>
    </xf>
    <xf numFmtId="0" fontId="31"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3"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7" fillId="0" borderId="0" xfId="0" applyFont="1" applyAlignment="1">
      <alignment vertical="top"/>
    </xf>
    <xf numFmtId="0" fontId="27" fillId="0" borderId="0" xfId="0" applyFont="1" applyAlignment="1">
      <alignment horizontal="center" vertical="top"/>
    </xf>
    <xf numFmtId="0" fontId="27" fillId="0" borderId="0" xfId="0" applyFont="1">
      <alignment vertical="center"/>
    </xf>
    <xf numFmtId="0" fontId="46" fillId="0" borderId="0" xfId="0" applyFont="1" applyAlignment="1">
      <alignment vertical="top"/>
    </xf>
    <xf numFmtId="0" fontId="46" fillId="0" borderId="0" xfId="0" applyFont="1" applyAlignment="1">
      <alignment horizontal="center" vertical="top"/>
    </xf>
    <xf numFmtId="0" fontId="34" fillId="0" borderId="0" xfId="0" applyFont="1">
      <alignment vertical="center"/>
    </xf>
    <xf numFmtId="0" fontId="0"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42" fillId="0" borderId="0" xfId="0" applyFont="1" applyBorder="1" applyAlignment="1">
      <alignment horizontal="left" vertical="top" wrapText="1"/>
    </xf>
    <xf numFmtId="0" fontId="31"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35" fillId="0" borderId="12" xfId="0" applyFont="1" applyBorder="1" applyAlignment="1">
      <alignment horizontal="center" vertical="center" wrapText="1"/>
    </xf>
    <xf numFmtId="0" fontId="35" fillId="0" borderId="12" xfId="0" applyFont="1" applyBorder="1" applyAlignment="1">
      <alignment vertical="center"/>
    </xf>
    <xf numFmtId="0" fontId="35" fillId="0" borderId="36" xfId="0" applyFont="1" applyBorder="1" applyAlignment="1">
      <alignment vertical="center" wrapText="1"/>
    </xf>
    <xf numFmtId="179" fontId="35" fillId="0" borderId="10" xfId="28" applyNumberFormat="1" applyFont="1" applyBorder="1" applyAlignment="1">
      <alignment vertical="center" wrapText="1"/>
    </xf>
    <xf numFmtId="179" fontId="35" fillId="0" borderId="11" xfId="28" applyNumberFormat="1" applyFont="1" applyBorder="1" applyAlignment="1">
      <alignment vertical="center" wrapText="1"/>
    </xf>
    <xf numFmtId="179" fontId="35" fillId="0" borderId="150" xfId="28" applyNumberFormat="1" applyFont="1" applyBorder="1" applyAlignment="1">
      <alignment vertical="center" wrapText="1"/>
    </xf>
    <xf numFmtId="0" fontId="0" fillId="0" borderId="0" xfId="0" applyFont="1" applyFill="1">
      <alignment vertical="center"/>
    </xf>
    <xf numFmtId="0" fontId="0" fillId="0" borderId="0" xfId="0" applyFont="1" applyFill="1" applyBorder="1" applyAlignment="1">
      <alignment vertical="center"/>
    </xf>
    <xf numFmtId="0" fontId="27" fillId="0" borderId="0" xfId="0" applyFont="1" applyFill="1" applyAlignment="1">
      <alignment vertical="center"/>
    </xf>
    <xf numFmtId="0" fontId="0" fillId="0" borderId="0" xfId="0" applyFont="1" applyFill="1" applyBorder="1">
      <alignment vertical="center"/>
    </xf>
    <xf numFmtId="0" fontId="28" fillId="0" borderId="0" xfId="0" applyFont="1" applyFill="1" applyBorder="1" applyAlignment="1">
      <alignment horizontal="center" vertical="center"/>
    </xf>
    <xf numFmtId="0" fontId="9" fillId="0" borderId="36" xfId="0" applyFont="1" applyFill="1" applyBorder="1" applyAlignment="1">
      <alignment vertical="center"/>
    </xf>
    <xf numFmtId="0" fontId="9" fillId="0" borderId="12" xfId="0" applyFont="1" applyFill="1" applyBorder="1" applyAlignment="1">
      <alignment vertical="center"/>
    </xf>
    <xf numFmtId="0" fontId="0" fillId="0" borderId="18" xfId="0" applyFont="1" applyFill="1" applyBorder="1">
      <alignment vertical="center"/>
    </xf>
    <xf numFmtId="0" fontId="31" fillId="31" borderId="137" xfId="0" applyFont="1" applyFill="1" applyBorder="1" applyAlignment="1">
      <alignment horizontal="center" vertical="center"/>
    </xf>
    <xf numFmtId="0" fontId="31" fillId="32" borderId="31" xfId="0" applyFont="1" applyFill="1" applyBorder="1">
      <alignment vertical="center"/>
    </xf>
    <xf numFmtId="0" fontId="9" fillId="0" borderId="36" xfId="0" applyFont="1" applyFill="1" applyBorder="1" applyAlignment="1">
      <alignment vertical="center"/>
    </xf>
    <xf numFmtId="0" fontId="9" fillId="0" borderId="0" xfId="0" applyFont="1" applyFill="1" applyBorder="1" applyAlignment="1" applyProtection="1">
      <alignment horizontal="center" vertical="center"/>
      <protection locked="0"/>
    </xf>
    <xf numFmtId="0" fontId="9" fillId="0" borderId="36" xfId="0" applyFont="1" applyFill="1" applyBorder="1" applyAlignment="1" applyProtection="1">
      <alignment vertical="center"/>
      <protection locked="0"/>
    </xf>
    <xf numFmtId="0" fontId="28" fillId="0" borderId="0" xfId="0" applyFont="1" applyFill="1" applyBorder="1" applyAlignment="1" applyProtection="1">
      <alignment horizontal="left" vertical="center"/>
      <protection locked="0"/>
    </xf>
    <xf numFmtId="0" fontId="29" fillId="0" borderId="0" xfId="0" applyFont="1" applyFill="1" applyBorder="1" applyAlignment="1" applyProtection="1">
      <alignment horizontal="center" vertical="center"/>
      <protection locked="0"/>
    </xf>
    <xf numFmtId="0" fontId="29" fillId="0" borderId="0" xfId="0" applyFont="1" applyFill="1" applyBorder="1" applyAlignment="1" applyProtection="1">
      <alignment horizontal="left" vertical="center"/>
      <protection locked="0"/>
    </xf>
    <xf numFmtId="0" fontId="9" fillId="0" borderId="0" xfId="0" applyFont="1" applyAlignment="1" applyProtection="1">
      <alignment horizontal="center" vertical="center"/>
      <protection locked="0"/>
    </xf>
    <xf numFmtId="0" fontId="27" fillId="0" borderId="0" xfId="0" applyFont="1" applyFill="1">
      <alignment vertical="center"/>
    </xf>
    <xf numFmtId="177" fontId="8" fillId="0" borderId="0" xfId="0" applyNumberFormat="1" applyFont="1" applyFill="1" applyBorder="1" applyAlignment="1">
      <alignment vertical="center"/>
    </xf>
    <xf numFmtId="0" fontId="8" fillId="0" borderId="0" xfId="0" applyFont="1" applyFill="1" applyBorder="1" applyAlignment="1">
      <alignment vertical="center"/>
    </xf>
    <xf numFmtId="0" fontId="0"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Fill="1" applyBorder="1" applyAlignment="1">
      <alignment horizontal="left" vertical="center"/>
    </xf>
    <xf numFmtId="177" fontId="8" fillId="0" borderId="137" xfId="0" applyNumberFormat="1" applyFont="1" applyFill="1" applyBorder="1" applyAlignment="1">
      <alignment vertical="center"/>
    </xf>
    <xf numFmtId="0" fontId="0" fillId="0" borderId="0" xfId="0" applyFont="1" applyFill="1" applyAlignment="1">
      <alignment horizontal="right" vertical="center"/>
    </xf>
    <xf numFmtId="0" fontId="8" fillId="28" borderId="93" xfId="0" applyFont="1" applyFill="1" applyBorder="1">
      <alignment vertical="center"/>
    </xf>
    <xf numFmtId="0" fontId="8" fillId="28" borderId="24" xfId="0" applyFont="1" applyFill="1" applyBorder="1">
      <alignment vertical="center"/>
    </xf>
    <xf numFmtId="0" fontId="8" fillId="28" borderId="25" xfId="0" applyFont="1" applyFill="1" applyBorder="1">
      <alignment vertical="center"/>
    </xf>
    <xf numFmtId="0" fontId="8" fillId="26" borderId="56" xfId="0" applyFont="1" applyFill="1" applyBorder="1" applyAlignment="1">
      <alignment horizontal="center" vertical="center" wrapText="1"/>
    </xf>
    <xf numFmtId="0" fontId="8" fillId="26" borderId="56" xfId="0" applyFont="1" applyFill="1" applyBorder="1" applyAlignment="1">
      <alignment horizontal="center" vertical="center" wrapText="1"/>
    </xf>
    <xf numFmtId="0" fontId="8" fillId="26" borderId="100" xfId="0" applyFont="1" applyFill="1" applyBorder="1" applyAlignment="1">
      <alignment horizontal="center" vertical="center" wrapText="1" shrinkToFit="1"/>
    </xf>
    <xf numFmtId="0" fontId="0" fillId="26" borderId="92" xfId="0" applyFont="1" applyFill="1" applyBorder="1" applyAlignment="1">
      <alignment horizontal="center" vertical="center" textRotation="255" wrapText="1"/>
    </xf>
    <xf numFmtId="0" fontId="8" fillId="26" borderId="17" xfId="0" applyFont="1" applyFill="1" applyBorder="1" applyAlignment="1">
      <alignment horizontal="center" vertical="center" wrapText="1" shrinkToFit="1"/>
    </xf>
    <xf numFmtId="0" fontId="8" fillId="26" borderId="18" xfId="0" applyFont="1" applyFill="1" applyBorder="1" applyAlignment="1">
      <alignment horizontal="center" vertical="center" wrapText="1" shrinkToFit="1"/>
    </xf>
    <xf numFmtId="0" fontId="8" fillId="26" borderId="19" xfId="0" applyFont="1" applyFill="1" applyBorder="1" applyAlignment="1">
      <alignment horizontal="center" vertical="center" wrapText="1" shrinkToFit="1"/>
    </xf>
    <xf numFmtId="0" fontId="8" fillId="26" borderId="92" xfId="0" applyFont="1" applyFill="1" applyBorder="1" applyAlignment="1">
      <alignment horizontal="center" vertical="center" wrapText="1" shrinkToFit="1"/>
    </xf>
    <xf numFmtId="0" fontId="8" fillId="26" borderId="92" xfId="0" applyFont="1" applyFill="1" applyBorder="1" applyAlignment="1">
      <alignment horizontal="center" vertical="center" shrinkToFit="1"/>
    </xf>
    <xf numFmtId="0" fontId="8" fillId="26" borderId="17" xfId="0" applyFont="1" applyFill="1" applyBorder="1" applyAlignment="1">
      <alignment horizontal="center" vertical="center" shrinkToFit="1"/>
    </xf>
    <xf numFmtId="0" fontId="8" fillId="26" borderId="92" xfId="0" applyFont="1" applyFill="1" applyBorder="1" applyAlignment="1">
      <alignment horizontal="center" vertical="center" wrapText="1"/>
    </xf>
    <xf numFmtId="0" fontId="8" fillId="26" borderId="112" xfId="0" applyFont="1" applyFill="1" applyBorder="1" applyAlignment="1">
      <alignment horizontal="center" vertical="center" wrapText="1"/>
    </xf>
    <xf numFmtId="0" fontId="8" fillId="26" borderId="135" xfId="0" applyFont="1" applyFill="1" applyBorder="1" applyAlignment="1">
      <alignment horizontal="center" vertical="center" wrapText="1"/>
    </xf>
    <xf numFmtId="0" fontId="8" fillId="26" borderId="19" xfId="0" applyFont="1" applyFill="1" applyBorder="1" applyAlignment="1">
      <alignment horizontal="center" vertical="center" wrapText="1"/>
    </xf>
    <xf numFmtId="0" fontId="8" fillId="26" borderId="92" xfId="0" applyFont="1" applyFill="1" applyBorder="1" applyAlignment="1">
      <alignment horizontal="center" vertical="center" textRotation="255"/>
    </xf>
    <xf numFmtId="0" fontId="8" fillId="26" borderId="17" xfId="0" applyFont="1" applyFill="1" applyBorder="1" applyAlignment="1">
      <alignment horizontal="center" vertical="center"/>
    </xf>
    <xf numFmtId="0" fontId="8" fillId="26" borderId="18" xfId="0" applyFont="1" applyFill="1" applyBorder="1" applyAlignment="1">
      <alignment horizontal="center" vertical="center"/>
    </xf>
    <xf numFmtId="0" fontId="8" fillId="0" borderId="10" xfId="0" applyFont="1" applyFill="1" applyBorder="1" applyAlignment="1">
      <alignment vertical="center" wrapText="1"/>
    </xf>
    <xf numFmtId="0" fontId="8" fillId="0" borderId="20"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8" xfId="0" applyFont="1" applyFill="1" applyBorder="1" applyAlignment="1" applyProtection="1">
      <alignment horizontal="center" vertical="center"/>
      <protection locked="0"/>
    </xf>
    <xf numFmtId="0" fontId="8" fillId="0" borderId="30" xfId="0" applyFont="1" applyFill="1" applyBorder="1" applyAlignment="1" applyProtection="1">
      <alignment horizontal="center" vertical="center"/>
      <protection locked="0"/>
    </xf>
    <xf numFmtId="0" fontId="8" fillId="0" borderId="10" xfId="0" applyFont="1" applyFill="1" applyBorder="1" applyAlignment="1" applyProtection="1">
      <alignment vertical="center" wrapText="1"/>
      <protection locked="0"/>
    </xf>
    <xf numFmtId="0" fontId="0" fillId="0" borderId="12" xfId="0" applyFont="1" applyFill="1" applyBorder="1" applyAlignment="1">
      <alignment vertical="center" wrapText="1"/>
    </xf>
    <xf numFmtId="38" fontId="8" fillId="0" borderId="10" xfId="34" applyFont="1" applyFill="1" applyBorder="1" applyAlignment="1" applyProtection="1">
      <alignment vertical="center" shrinkToFit="1"/>
      <protection locked="0"/>
    </xf>
    <xf numFmtId="0" fontId="0" fillId="28" borderId="94" xfId="0" applyFont="1" applyFill="1" applyBorder="1" applyAlignment="1" applyProtection="1">
      <alignment horizontal="center" vertical="center"/>
      <protection locked="0"/>
    </xf>
    <xf numFmtId="0" fontId="66" fillId="28" borderId="11" xfId="0" applyFont="1" applyFill="1" applyBorder="1" applyAlignment="1" applyProtection="1">
      <alignment horizontal="center" vertical="center"/>
      <protection locked="0"/>
    </xf>
    <xf numFmtId="0" fontId="8" fillId="28" borderId="36" xfId="0" applyFont="1" applyFill="1" applyBorder="1" applyAlignment="1" applyProtection="1">
      <alignment horizontal="center" vertical="center"/>
      <protection locked="0"/>
    </xf>
    <xf numFmtId="0" fontId="8" fillId="28" borderId="36" xfId="0" applyFont="1" applyFill="1" applyBorder="1" applyAlignment="1">
      <alignment horizontal="center" vertical="center"/>
    </xf>
    <xf numFmtId="0" fontId="0" fillId="0" borderId="36" xfId="0" applyFont="1" applyFill="1" applyBorder="1">
      <alignment vertical="center"/>
    </xf>
    <xf numFmtId="0" fontId="0" fillId="0" borderId="36" xfId="0" applyFont="1" applyFill="1" applyBorder="1" applyAlignment="1">
      <alignment horizontal="center" vertical="center"/>
    </xf>
    <xf numFmtId="0" fontId="0" fillId="0" borderId="36" xfId="0" applyFont="1" applyFill="1" applyBorder="1" applyAlignment="1">
      <alignment vertical="center"/>
    </xf>
    <xf numFmtId="177" fontId="8" fillId="0" borderId="23" xfId="0" applyNumberFormat="1" applyFont="1" applyFill="1" applyBorder="1">
      <alignment vertical="center"/>
    </xf>
    <xf numFmtId="0" fontId="0" fillId="0" borderId="11" xfId="0" applyFont="1" applyFill="1" applyBorder="1" applyAlignment="1">
      <alignment vertical="center"/>
    </xf>
    <xf numFmtId="177" fontId="8" fillId="0" borderId="137" xfId="34" applyNumberFormat="1" applyFont="1" applyFill="1" applyBorder="1" applyAlignment="1">
      <alignment vertical="center"/>
    </xf>
    <xf numFmtId="0" fontId="8" fillId="25" borderId="93" xfId="0" applyFont="1" applyFill="1" applyBorder="1">
      <alignment vertical="center"/>
    </xf>
    <xf numFmtId="0" fontId="0" fillId="25" borderId="44" xfId="0" applyFont="1" applyFill="1" applyBorder="1">
      <alignment vertical="center"/>
    </xf>
    <xf numFmtId="0" fontId="0" fillId="25" borderId="24" xfId="0" applyFont="1" applyFill="1" applyBorder="1">
      <alignment vertical="center"/>
    </xf>
    <xf numFmtId="0" fontId="0" fillId="25" borderId="25" xfId="0" applyFont="1" applyFill="1" applyBorder="1">
      <alignment vertical="center"/>
    </xf>
    <xf numFmtId="0" fontId="0" fillId="26" borderId="56" xfId="0" applyFont="1" applyFill="1" applyBorder="1" applyAlignment="1">
      <alignment horizontal="center" vertical="center" wrapText="1"/>
    </xf>
    <xf numFmtId="0" fontId="8" fillId="26" borderId="16" xfId="0" applyFont="1" applyFill="1" applyBorder="1" applyAlignment="1">
      <alignment horizontal="center" vertical="center" wrapText="1"/>
    </xf>
    <xf numFmtId="0" fontId="8" fillId="26" borderId="100" xfId="0" applyFont="1" applyFill="1" applyBorder="1" applyAlignment="1">
      <alignment horizontal="center" vertical="center" textRotation="255"/>
    </xf>
    <xf numFmtId="0" fontId="28" fillId="26" borderId="92" xfId="0" applyFont="1" applyFill="1" applyBorder="1" applyAlignment="1" applyProtection="1">
      <alignment horizontal="center" vertical="top" textRotation="255" wrapText="1"/>
      <protection locked="0"/>
    </xf>
    <xf numFmtId="0" fontId="8" fillId="25" borderId="94" xfId="0" applyFont="1" applyFill="1" applyBorder="1" applyAlignment="1" applyProtection="1">
      <alignment horizontal="center" vertical="center"/>
      <protection locked="0"/>
    </xf>
    <xf numFmtId="0" fontId="66" fillId="25" borderId="11" xfId="0" applyFont="1" applyFill="1" applyBorder="1" applyAlignment="1" applyProtection="1">
      <alignment horizontal="center" vertical="center"/>
      <protection locked="0"/>
    </xf>
    <xf numFmtId="179" fontId="8" fillId="0" borderId="10" xfId="28" applyNumberFormat="1" applyFont="1" applyFill="1" applyBorder="1" applyAlignment="1">
      <alignment vertical="center" shrinkToFit="1"/>
    </xf>
    <xf numFmtId="0" fontId="8" fillId="25" borderId="36" xfId="0" applyFont="1" applyFill="1" applyBorder="1" applyAlignment="1" applyProtection="1">
      <alignment horizontal="center" vertical="center"/>
      <protection locked="0"/>
    </xf>
    <xf numFmtId="0" fontId="31" fillId="32" borderId="32" xfId="0" applyFont="1" applyFill="1" applyBorder="1">
      <alignment vertical="center"/>
    </xf>
    <xf numFmtId="0" fontId="66" fillId="25" borderId="52" xfId="0" applyFont="1" applyFill="1" applyBorder="1" applyAlignment="1" applyProtection="1">
      <alignment horizontal="center" vertical="center"/>
      <protection locked="0"/>
    </xf>
    <xf numFmtId="179" fontId="8" fillId="0" borderId="29" xfId="28" applyNumberFormat="1" applyFont="1" applyFill="1" applyBorder="1" applyAlignment="1">
      <alignment vertical="center" shrinkToFit="1"/>
    </xf>
    <xf numFmtId="0" fontId="9" fillId="0" borderId="61" xfId="0" applyFont="1" applyFill="1" applyBorder="1" applyAlignment="1">
      <alignment vertical="center"/>
    </xf>
    <xf numFmtId="0" fontId="8" fillId="25" borderId="51" xfId="0" applyFont="1" applyFill="1" applyBorder="1" applyAlignment="1" applyProtection="1">
      <alignment horizontal="center" vertical="center"/>
      <protection locked="0"/>
    </xf>
    <xf numFmtId="0" fontId="9" fillId="0" borderId="51" xfId="0" applyFont="1" applyFill="1" applyBorder="1" applyAlignment="1">
      <alignment vertical="center"/>
    </xf>
    <xf numFmtId="0" fontId="9" fillId="0" borderId="51" xfId="0" applyFont="1" applyFill="1" applyBorder="1" applyAlignment="1" applyProtection="1">
      <alignment vertical="center"/>
      <protection locked="0"/>
    </xf>
    <xf numFmtId="0" fontId="0" fillId="0" borderId="51" xfId="0" applyFont="1" applyFill="1" applyBorder="1">
      <alignment vertical="center"/>
    </xf>
    <xf numFmtId="0" fontId="0" fillId="0" borderId="51" xfId="0" applyFont="1" applyFill="1" applyBorder="1" applyAlignment="1">
      <alignment horizontal="center" vertical="center"/>
    </xf>
    <xf numFmtId="0" fontId="0" fillId="0" borderId="51" xfId="0" applyFont="1" applyFill="1" applyBorder="1" applyAlignment="1">
      <alignment vertical="center"/>
    </xf>
    <xf numFmtId="177" fontId="8" fillId="0" borderId="27" xfId="0" applyNumberFormat="1" applyFont="1" applyFill="1" applyBorder="1">
      <alignment vertical="center"/>
    </xf>
    <xf numFmtId="49" fontId="0" fillId="0" borderId="0" xfId="0" applyNumberFormat="1" applyFont="1" applyFill="1" applyBorder="1" applyAlignment="1" applyProtection="1">
      <alignment horizontal="center" vertical="center"/>
      <protection locked="0"/>
    </xf>
    <xf numFmtId="0" fontId="8" fillId="26" borderId="17" xfId="0" applyFont="1" applyFill="1" applyBorder="1" applyAlignment="1">
      <alignment horizontal="center" vertical="center"/>
    </xf>
    <xf numFmtId="0" fontId="8" fillId="25" borderId="55" xfId="0" applyFont="1" applyFill="1" applyBorder="1" applyAlignment="1" applyProtection="1">
      <alignment horizontal="center" vertical="center"/>
      <protection locked="0"/>
    </xf>
    <xf numFmtId="0" fontId="8" fillId="0" borderId="10" xfId="0" applyFont="1" applyFill="1" applyBorder="1" applyAlignment="1" applyProtection="1">
      <alignment vertical="center"/>
      <protection locked="0"/>
    </xf>
    <xf numFmtId="0" fontId="8" fillId="0" borderId="29" xfId="0" applyFont="1" applyFill="1" applyBorder="1" applyAlignment="1" applyProtection="1">
      <alignment vertical="center"/>
      <protection locked="0"/>
    </xf>
    <xf numFmtId="0" fontId="67" fillId="0" borderId="0" xfId="0" applyFont="1" applyAlignment="1">
      <alignment vertical="top"/>
    </xf>
    <xf numFmtId="0" fontId="35" fillId="0" borderId="10" xfId="0" applyFont="1" applyBorder="1" applyAlignment="1">
      <alignment vertical="center"/>
    </xf>
    <xf numFmtId="0" fontId="69" fillId="0" borderId="12" xfId="0" applyFont="1" applyBorder="1" applyAlignment="1">
      <alignment horizontal="center" vertical="center" wrapText="1"/>
    </xf>
    <xf numFmtId="0" fontId="8" fillId="0" borderId="0" xfId="0" applyFont="1" applyAlignment="1">
      <alignment vertical="top"/>
    </xf>
    <xf numFmtId="0" fontId="35" fillId="0" borderId="0" xfId="0" applyFont="1" applyAlignment="1">
      <alignment vertical="center"/>
    </xf>
    <xf numFmtId="179" fontId="35" fillId="0" borderId="10" xfId="28" applyNumberFormat="1" applyFont="1" applyBorder="1" applyAlignment="1">
      <alignment vertical="center"/>
    </xf>
    <xf numFmtId="179" fontId="35" fillId="0" borderId="10" xfId="28" applyNumberFormat="1" applyFont="1" applyBorder="1">
      <alignment vertical="center"/>
    </xf>
    <xf numFmtId="0" fontId="35" fillId="0" borderId="11" xfId="0" applyFont="1" applyBorder="1" applyAlignment="1">
      <alignment vertical="center"/>
    </xf>
    <xf numFmtId="0" fontId="35" fillId="0" borderId="17" xfId="0" applyFont="1" applyBorder="1" applyAlignment="1">
      <alignment vertical="center"/>
    </xf>
    <xf numFmtId="0" fontId="35" fillId="0" borderId="19" xfId="0" applyFont="1" applyBorder="1" applyAlignment="1">
      <alignment vertical="center"/>
    </xf>
    <xf numFmtId="179" fontId="35" fillId="0" borderId="92" xfId="28" applyNumberFormat="1" applyFont="1" applyBorder="1" applyAlignment="1">
      <alignment vertical="center"/>
    </xf>
    <xf numFmtId="179" fontId="35" fillId="0" borderId="153" xfId="28" applyNumberFormat="1" applyFont="1" applyBorder="1" applyAlignment="1">
      <alignment vertical="center" wrapText="1"/>
    </xf>
    <xf numFmtId="179" fontId="35" fillId="0" borderId="92" xfId="28" applyNumberFormat="1" applyFont="1" applyBorder="1">
      <alignment vertical="center"/>
    </xf>
    <xf numFmtId="0" fontId="35" fillId="0" borderId="92" xfId="0" applyFont="1" applyBorder="1" applyAlignment="1">
      <alignment vertical="center"/>
    </xf>
    <xf numFmtId="0" fontId="35" fillId="0" borderId="154" xfId="0" applyFont="1" applyBorder="1" applyAlignment="1">
      <alignment vertical="center"/>
    </xf>
    <xf numFmtId="0" fontId="35" fillId="0" borderId="155" xfId="0" applyFont="1" applyBorder="1" applyAlignment="1">
      <alignment vertical="center" wrapText="1"/>
    </xf>
    <xf numFmtId="179" fontId="35" fillId="0" borderId="152" xfId="28" applyNumberFormat="1" applyFont="1" applyBorder="1" applyAlignment="1">
      <alignment vertical="center" wrapText="1"/>
    </xf>
    <xf numFmtId="179" fontId="35" fillId="0" borderId="156" xfId="28" applyNumberFormat="1" applyFont="1" applyBorder="1" applyAlignment="1">
      <alignment vertical="center" wrapText="1"/>
    </xf>
    <xf numFmtId="0" fontId="35" fillId="0" borderId="152" xfId="0" applyFont="1" applyBorder="1" applyAlignment="1">
      <alignment vertical="center"/>
    </xf>
    <xf numFmtId="0" fontId="44" fillId="0" borderId="0" xfId="0" applyFont="1" applyAlignment="1">
      <alignment horizontal="left" vertical="center" wrapText="1"/>
    </xf>
    <xf numFmtId="0" fontId="0" fillId="0" borderId="12" xfId="0" applyBorder="1" applyAlignment="1">
      <alignment horizontal="center" vertical="center" wrapText="1"/>
    </xf>
    <xf numFmtId="0" fontId="0" fillId="0" borderId="10" xfId="0" applyFont="1" applyBorder="1" applyAlignment="1">
      <alignment vertical="center" wrapText="1"/>
    </xf>
    <xf numFmtId="0" fontId="0" fillId="0" borderId="0" xfId="0" applyFont="1" applyAlignment="1">
      <alignment vertical="top"/>
    </xf>
    <xf numFmtId="0" fontId="76" fillId="0" borderId="21" xfId="0" applyFont="1" applyFill="1" applyBorder="1" applyAlignment="1" applyProtection="1">
      <alignment vertical="center"/>
      <protection locked="0"/>
    </xf>
    <xf numFmtId="0" fontId="76" fillId="0" borderId="36" xfId="0" applyFont="1" applyFill="1" applyBorder="1" applyAlignment="1" applyProtection="1">
      <alignment vertical="center"/>
      <protection locked="0"/>
    </xf>
    <xf numFmtId="0" fontId="76" fillId="0" borderId="11" xfId="0" applyFont="1" applyFill="1" applyBorder="1" applyAlignment="1" applyProtection="1">
      <alignment vertical="center"/>
      <protection locked="0"/>
    </xf>
    <xf numFmtId="0" fontId="76" fillId="26" borderId="11" xfId="0" applyFont="1" applyFill="1" applyBorder="1" applyAlignment="1" applyProtection="1">
      <alignment vertical="center"/>
      <protection locked="0"/>
    </xf>
    <xf numFmtId="0" fontId="80" fillId="0" borderId="21" xfId="0" applyFont="1" applyFill="1" applyBorder="1" applyAlignment="1" applyProtection="1">
      <alignment vertical="center"/>
      <protection locked="0"/>
    </xf>
    <xf numFmtId="0" fontId="76" fillId="0" borderId="15" xfId="0" applyFont="1" applyBorder="1" applyProtection="1">
      <alignment vertical="center"/>
      <protection locked="0"/>
    </xf>
    <xf numFmtId="0" fontId="80" fillId="0" borderId="0" xfId="0" applyFont="1" applyFill="1" applyBorder="1" applyAlignment="1" applyProtection="1">
      <alignment vertical="center"/>
      <protection locked="0"/>
    </xf>
    <xf numFmtId="0" fontId="76" fillId="0" borderId="0" xfId="0" applyFont="1" applyFill="1" applyBorder="1" applyAlignment="1" applyProtection="1">
      <alignment vertical="center"/>
      <protection locked="0"/>
    </xf>
    <xf numFmtId="0" fontId="74" fillId="0" borderId="0" xfId="0" applyFont="1" applyFill="1" applyBorder="1" applyAlignment="1" applyProtection="1">
      <alignment vertical="center"/>
      <protection locked="0"/>
    </xf>
    <xf numFmtId="0" fontId="80" fillId="0" borderId="16" xfId="0" applyFont="1" applyBorder="1" applyProtection="1">
      <alignment vertical="center"/>
      <protection locked="0"/>
    </xf>
    <xf numFmtId="0" fontId="74" fillId="0" borderId="0" xfId="0" applyFont="1" applyFill="1" applyBorder="1" applyAlignment="1" applyProtection="1">
      <alignment horizontal="center" vertical="center"/>
      <protection locked="0"/>
    </xf>
    <xf numFmtId="0" fontId="74" fillId="0" borderId="16" xfId="0" applyFont="1" applyBorder="1" applyProtection="1">
      <alignment vertical="center"/>
      <protection locked="0"/>
    </xf>
    <xf numFmtId="0" fontId="33" fillId="0" borderId="136" xfId="0" applyFont="1" applyBorder="1" applyAlignment="1">
      <alignment vertical="center" wrapText="1"/>
    </xf>
    <xf numFmtId="0" fontId="33" fillId="0" borderId="18" xfId="0" applyFont="1" applyBorder="1" applyAlignment="1">
      <alignment vertical="center" wrapText="1"/>
    </xf>
    <xf numFmtId="179" fontId="33" fillId="0" borderId="173" xfId="28" applyNumberFormat="1" applyFont="1" applyBorder="1" applyAlignment="1">
      <alignment vertical="center" wrapText="1"/>
    </xf>
    <xf numFmtId="0" fontId="33" fillId="0" borderId="60" xfId="0" applyFont="1" applyBorder="1" applyAlignment="1">
      <alignment vertical="center"/>
    </xf>
    <xf numFmtId="0" fontId="33" fillId="0" borderId="36" xfId="0" applyFont="1" applyBorder="1" applyAlignment="1">
      <alignment vertical="center" wrapText="1"/>
    </xf>
    <xf numFmtId="179" fontId="33" fillId="0" borderId="174" xfId="28" applyNumberFormat="1" applyFont="1" applyBorder="1" applyAlignment="1">
      <alignment vertical="center" wrapText="1"/>
    </xf>
    <xf numFmtId="0" fontId="33" fillId="0" borderId="136" xfId="0" applyFont="1" applyBorder="1" applyAlignment="1">
      <alignment vertical="center"/>
    </xf>
    <xf numFmtId="0" fontId="33" fillId="0" borderId="175" xfId="0" applyFont="1" applyBorder="1" applyAlignment="1">
      <alignment vertical="center"/>
    </xf>
    <xf numFmtId="0" fontId="33" fillId="0" borderId="51" xfId="0" applyFont="1" applyBorder="1" applyAlignment="1">
      <alignment vertical="center" wrapText="1"/>
    </xf>
    <xf numFmtId="179" fontId="33" fillId="0" borderId="176" xfId="28" applyNumberFormat="1" applyFont="1" applyBorder="1" applyAlignment="1">
      <alignment vertical="center" wrapText="1"/>
    </xf>
    <xf numFmtId="0" fontId="94" fillId="0" borderId="93" xfId="0" applyFont="1" applyBorder="1" applyAlignment="1">
      <alignment vertical="center"/>
    </xf>
    <xf numFmtId="0" fontId="94" fillId="0" borderId="24" xfId="0" applyFont="1" applyBorder="1" applyAlignment="1">
      <alignment vertical="center"/>
    </xf>
    <xf numFmtId="0" fontId="94" fillId="0" borderId="60" xfId="0" applyFont="1" applyBorder="1" applyAlignment="1">
      <alignment vertical="center"/>
    </xf>
    <xf numFmtId="0" fontId="94" fillId="0" borderId="36" xfId="0" applyFont="1" applyBorder="1" applyAlignment="1">
      <alignment vertical="center"/>
    </xf>
    <xf numFmtId="0" fontId="34" fillId="0" borderId="60" xfId="0" applyFont="1" applyBorder="1" applyAlignment="1">
      <alignment vertical="center"/>
    </xf>
    <xf numFmtId="0" fontId="34" fillId="0" borderId="36" xfId="0" applyFont="1" applyBorder="1" applyAlignment="1">
      <alignment vertical="center"/>
    </xf>
    <xf numFmtId="0" fontId="34" fillId="0" borderId="175" xfId="0" applyFont="1" applyBorder="1" applyAlignment="1">
      <alignment vertical="center"/>
    </xf>
    <xf numFmtId="0" fontId="34" fillId="0" borderId="51" xfId="0" applyFont="1" applyBorder="1" applyAlignment="1">
      <alignment vertical="center"/>
    </xf>
    <xf numFmtId="0" fontId="90" fillId="32" borderId="10" xfId="0" applyFont="1" applyFill="1" applyBorder="1" applyAlignment="1" applyProtection="1">
      <alignment horizontal="center" vertical="center"/>
      <protection locked="0"/>
    </xf>
    <xf numFmtId="0" fontId="92" fillId="32" borderId="94" xfId="0" applyFont="1" applyFill="1" applyBorder="1" applyAlignment="1" applyProtection="1">
      <alignment horizontal="center" vertical="center"/>
      <protection locked="0"/>
    </xf>
    <xf numFmtId="0" fontId="90" fillId="32" borderId="36" xfId="0" applyFont="1" applyFill="1" applyBorder="1" applyAlignment="1" applyProtection="1">
      <alignment horizontal="center" vertical="center"/>
      <protection locked="0"/>
    </xf>
    <xf numFmtId="0" fontId="99" fillId="0" borderId="0" xfId="0" applyFont="1" applyFill="1" applyBorder="1" applyAlignment="1" applyProtection="1">
      <alignment vertical="center"/>
      <protection locked="0"/>
    </xf>
    <xf numFmtId="0" fontId="107" fillId="0" borderId="0" xfId="0" applyFont="1" applyFill="1" applyBorder="1" applyAlignment="1" applyProtection="1">
      <alignment vertical="center"/>
      <protection locked="0"/>
    </xf>
    <xf numFmtId="0" fontId="107" fillId="0" borderId="16" xfId="0" applyFont="1" applyBorder="1" applyProtection="1">
      <alignment vertical="center"/>
      <protection locked="0"/>
    </xf>
    <xf numFmtId="0" fontId="98" fillId="0" borderId="18" xfId="0" applyFont="1" applyFill="1" applyBorder="1" applyAlignment="1" applyProtection="1">
      <alignment horizontal="left" vertical="center"/>
      <protection locked="0"/>
    </xf>
    <xf numFmtId="0" fontId="107" fillId="0" borderId="18" xfId="0" applyFont="1" applyFill="1" applyBorder="1" applyAlignment="1" applyProtection="1">
      <alignment horizontal="center" vertical="center"/>
      <protection locked="0"/>
    </xf>
    <xf numFmtId="0" fontId="107" fillId="0" borderId="97" xfId="0" applyFont="1" applyFill="1" applyBorder="1" applyAlignment="1" applyProtection="1">
      <alignment horizontal="center" vertical="center"/>
      <protection locked="0"/>
    </xf>
    <xf numFmtId="0" fontId="107" fillId="0" borderId="31" xfId="0" applyFont="1" applyFill="1" applyBorder="1" applyAlignment="1" applyProtection="1">
      <alignment horizontal="center" vertical="center"/>
      <protection locked="0"/>
    </xf>
    <xf numFmtId="0" fontId="99" fillId="0" borderId="31" xfId="0" applyFont="1" applyFill="1" applyBorder="1" applyAlignment="1" applyProtection="1">
      <alignment horizontal="left" vertical="center"/>
      <protection locked="0"/>
    </xf>
    <xf numFmtId="0" fontId="107" fillId="0" borderId="32" xfId="0" applyFont="1" applyBorder="1" applyAlignment="1" applyProtection="1">
      <alignment horizontal="center" vertical="center"/>
      <protection locked="0"/>
    </xf>
    <xf numFmtId="0" fontId="74" fillId="0" borderId="21" xfId="0" applyFont="1" applyFill="1" applyBorder="1" applyAlignment="1" applyProtection="1">
      <alignment vertical="center"/>
      <protection locked="0"/>
    </xf>
    <xf numFmtId="0" fontId="107" fillId="32" borderId="31" xfId="0" applyFont="1" applyFill="1" applyBorder="1" applyAlignment="1" applyProtection="1">
      <alignment horizontal="center" vertical="center"/>
      <protection locked="0"/>
    </xf>
    <xf numFmtId="0" fontId="76" fillId="32" borderId="12" xfId="0" applyFont="1" applyFill="1" applyBorder="1" applyAlignment="1" applyProtection="1">
      <alignment vertical="center"/>
      <protection locked="0"/>
    </xf>
    <xf numFmtId="0" fontId="76" fillId="32" borderId="36" xfId="0" applyFont="1" applyFill="1" applyBorder="1" applyAlignment="1" applyProtection="1">
      <alignment vertical="center"/>
      <protection locked="0"/>
    </xf>
    <xf numFmtId="0" fontId="74" fillId="32" borderId="0" xfId="0" applyFont="1" applyFill="1" applyBorder="1" applyAlignment="1" applyProtection="1">
      <alignment vertical="center"/>
      <protection locked="0"/>
    </xf>
    <xf numFmtId="0" fontId="76" fillId="32" borderId="0" xfId="0" applyFont="1" applyFill="1" applyBorder="1" applyAlignment="1" applyProtection="1">
      <alignment vertical="center"/>
      <protection locked="0"/>
    </xf>
    <xf numFmtId="0" fontId="34" fillId="0" borderId="0" xfId="0" applyFont="1" applyAlignment="1">
      <alignment horizontal="right" vertical="center"/>
    </xf>
    <xf numFmtId="0" fontId="8" fillId="26" borderId="13" xfId="0" applyFont="1" applyFill="1" applyBorder="1" applyAlignment="1" applyProtection="1">
      <alignment horizontal="left" vertical="top" textRotation="255"/>
      <protection locked="0"/>
    </xf>
    <xf numFmtId="0" fontId="8" fillId="26" borderId="95" xfId="0" applyFont="1" applyFill="1" applyBorder="1" applyAlignment="1">
      <alignment vertical="center" wrapText="1"/>
    </xf>
    <xf numFmtId="0" fontId="0" fillId="29" borderId="117" xfId="0" applyFill="1" applyBorder="1" applyAlignment="1" applyProtection="1">
      <alignment horizontal="center" vertical="center"/>
      <protection locked="0"/>
    </xf>
    <xf numFmtId="0" fontId="0" fillId="29" borderId="118" xfId="0" applyFill="1" applyBorder="1" applyAlignment="1" applyProtection="1">
      <alignment horizontal="center" vertical="center"/>
      <protection locked="0"/>
    </xf>
    <xf numFmtId="0" fontId="0" fillId="29" borderId="119" xfId="0" applyFill="1" applyBorder="1" applyAlignment="1" applyProtection="1">
      <alignment horizontal="center" vertical="center"/>
      <protection locked="0"/>
    </xf>
    <xf numFmtId="0" fontId="0" fillId="29" borderId="96" xfId="0" applyFill="1" applyBorder="1" applyAlignment="1" applyProtection="1">
      <alignment vertical="center"/>
      <protection locked="0"/>
    </xf>
    <xf numFmtId="0" fontId="0" fillId="29" borderId="96" xfId="0" applyFill="1" applyBorder="1" applyAlignment="1" applyProtection="1">
      <alignment vertical="center" wrapText="1"/>
      <protection locked="0"/>
    </xf>
    <xf numFmtId="0" fontId="0" fillId="29" borderId="157" xfId="0" applyFill="1" applyBorder="1" applyAlignment="1" applyProtection="1">
      <alignment vertical="center" wrapText="1"/>
      <protection locked="0"/>
    </xf>
    <xf numFmtId="38" fontId="0" fillId="29" borderId="96" xfId="34" applyFont="1" applyFill="1" applyBorder="1" applyProtection="1">
      <alignment vertical="center"/>
      <protection locked="0"/>
    </xf>
    <xf numFmtId="38" fontId="0" fillId="29" borderId="22" xfId="34" applyFont="1" applyFill="1" applyBorder="1" applyProtection="1">
      <alignment vertical="center"/>
      <protection locked="0"/>
    </xf>
    <xf numFmtId="0" fontId="0" fillId="29" borderId="116" xfId="0" applyFill="1" applyBorder="1" applyAlignment="1" applyProtection="1">
      <alignment horizontal="center" vertical="center"/>
      <protection locked="0"/>
    </xf>
    <xf numFmtId="0" fontId="0" fillId="29" borderId="28" xfId="0" applyFill="1" applyBorder="1" applyAlignment="1" applyProtection="1">
      <alignment horizontal="center" vertical="center"/>
      <protection locked="0"/>
    </xf>
    <xf numFmtId="0" fontId="0" fillId="29" borderId="30" xfId="0" applyFill="1" applyBorder="1" applyAlignment="1" applyProtection="1">
      <alignment horizontal="center" vertical="center"/>
      <protection locked="0"/>
    </xf>
    <xf numFmtId="0" fontId="0" fillId="29" borderId="10" xfId="0" applyFill="1" applyBorder="1" applyAlignment="1" applyProtection="1">
      <alignment vertical="center"/>
      <protection locked="0"/>
    </xf>
    <xf numFmtId="0" fontId="0" fillId="29" borderId="10" xfId="0" applyFill="1" applyBorder="1" applyAlignment="1" applyProtection="1">
      <alignment vertical="center" wrapText="1"/>
      <protection locked="0"/>
    </xf>
    <xf numFmtId="38" fontId="0" fillId="29" borderId="10" xfId="34" applyFont="1" applyFill="1" applyBorder="1" applyProtection="1">
      <alignment vertical="center"/>
      <protection locked="0"/>
    </xf>
    <xf numFmtId="38" fontId="0" fillId="29" borderId="23" xfId="34" applyFont="1" applyFill="1" applyBorder="1" applyProtection="1">
      <alignment vertical="center"/>
      <protection locked="0"/>
    </xf>
    <xf numFmtId="0" fontId="0" fillId="29" borderId="178" xfId="0" applyFill="1" applyBorder="1" applyAlignment="1" applyProtection="1">
      <alignment horizontal="center" vertical="center"/>
      <protection locked="0"/>
    </xf>
    <xf numFmtId="0" fontId="0" fillId="29" borderId="179" xfId="0" applyFill="1" applyBorder="1" applyAlignment="1" applyProtection="1">
      <alignment horizontal="center" vertical="center"/>
      <protection locked="0"/>
    </xf>
    <xf numFmtId="0" fontId="0" fillId="29" borderId="163" xfId="0" applyFill="1" applyBorder="1" applyAlignment="1" applyProtection="1">
      <alignment horizontal="center" vertical="center"/>
      <protection locked="0"/>
    </xf>
    <xf numFmtId="0" fontId="0" fillId="29" borderId="13" xfId="0" applyFill="1" applyBorder="1" applyAlignment="1" applyProtection="1">
      <alignment vertical="center"/>
      <protection locked="0"/>
    </xf>
    <xf numFmtId="0" fontId="0" fillId="29" borderId="13" xfId="0" applyFill="1" applyBorder="1" applyAlignment="1" applyProtection="1">
      <alignment vertical="center" wrapText="1"/>
      <protection locked="0"/>
    </xf>
    <xf numFmtId="0" fontId="0" fillId="29" borderId="100" xfId="0" applyFill="1" applyBorder="1" applyAlignment="1" applyProtection="1">
      <alignment vertical="center" wrapText="1"/>
      <protection locked="0"/>
    </xf>
    <xf numFmtId="38" fontId="0" fillId="29" borderId="13" xfId="34" applyFont="1" applyFill="1" applyBorder="1" applyProtection="1">
      <alignment vertical="center"/>
      <protection locked="0"/>
    </xf>
    <xf numFmtId="38" fontId="0" fillId="29" borderId="95" xfId="34" applyFont="1" applyFill="1" applyBorder="1" applyProtection="1">
      <alignment vertical="center"/>
      <protection locked="0"/>
    </xf>
    <xf numFmtId="0" fontId="0" fillId="29" borderId="120" xfId="0" applyFill="1" applyBorder="1" applyAlignment="1" applyProtection="1">
      <alignment horizontal="center" vertical="center"/>
      <protection locked="0"/>
    </xf>
    <xf numFmtId="0" fontId="0" fillId="29" borderId="121" xfId="0" applyFill="1" applyBorder="1" applyAlignment="1" applyProtection="1">
      <alignment horizontal="center" vertical="center"/>
      <protection locked="0"/>
    </xf>
    <xf numFmtId="0" fontId="0" fillId="29" borderId="122" xfId="0" applyFill="1" applyBorder="1" applyAlignment="1" applyProtection="1">
      <alignment horizontal="center" vertical="center"/>
      <protection locked="0"/>
    </xf>
    <xf numFmtId="0" fontId="0" fillId="29" borderId="29" xfId="0" applyFill="1" applyBorder="1" applyAlignment="1" applyProtection="1">
      <alignment vertical="center"/>
      <protection locked="0"/>
    </xf>
    <xf numFmtId="0" fontId="0" fillId="29" borderId="29" xfId="0" applyFill="1" applyBorder="1" applyAlignment="1" applyProtection="1">
      <alignment vertical="center" wrapText="1"/>
      <protection locked="0"/>
    </xf>
    <xf numFmtId="0" fontId="0" fillId="29" borderId="145" xfId="0" applyFill="1" applyBorder="1" applyAlignment="1" applyProtection="1">
      <alignment vertical="center" wrapText="1"/>
      <protection locked="0"/>
    </xf>
    <xf numFmtId="38" fontId="0" fillId="29" borderId="29" xfId="34" applyFont="1" applyFill="1" applyBorder="1" applyProtection="1">
      <alignment vertical="center"/>
      <protection locked="0"/>
    </xf>
    <xf numFmtId="38" fontId="0" fillId="29" borderId="27" xfId="34" applyFont="1" applyFill="1" applyBorder="1" applyProtection="1">
      <alignment vertical="center"/>
      <protection locked="0"/>
    </xf>
    <xf numFmtId="0" fontId="0" fillId="29" borderId="116" xfId="0" applyFill="1" applyBorder="1" applyAlignment="1" applyProtection="1">
      <alignment vertical="center"/>
      <protection locked="0"/>
    </xf>
    <xf numFmtId="0" fontId="0" fillId="29" borderId="28" xfId="0" applyFill="1" applyBorder="1" applyAlignment="1" applyProtection="1">
      <alignment vertical="center"/>
      <protection locked="0"/>
    </xf>
    <xf numFmtId="0" fontId="0" fillId="0" borderId="28" xfId="0" applyFill="1" applyBorder="1" applyAlignment="1" applyProtection="1">
      <alignment vertical="center"/>
      <protection locked="0"/>
    </xf>
    <xf numFmtId="0" fontId="0" fillId="29" borderId="48" xfId="0" applyFill="1" applyBorder="1" applyAlignment="1" applyProtection="1">
      <alignment vertical="center"/>
      <protection locked="0"/>
    </xf>
    <xf numFmtId="0" fontId="0" fillId="0" borderId="26" xfId="0" applyBorder="1" applyAlignment="1" applyProtection="1">
      <alignment vertical="center"/>
      <protection locked="0"/>
    </xf>
    <xf numFmtId="0" fontId="0" fillId="0" borderId="31" xfId="0" applyBorder="1" applyAlignment="1" applyProtection="1">
      <alignment vertical="center"/>
      <protection locked="0"/>
    </xf>
    <xf numFmtId="0" fontId="90" fillId="32" borderId="92" xfId="0" applyFont="1" applyFill="1" applyBorder="1" applyAlignment="1" applyProtection="1">
      <alignment horizontal="center" vertical="center"/>
      <protection locked="0"/>
    </xf>
    <xf numFmtId="0" fontId="92" fillId="32" borderId="135" xfId="0" applyFont="1" applyFill="1" applyBorder="1" applyAlignment="1" applyProtection="1">
      <alignment horizontal="center" vertical="center"/>
      <protection locked="0"/>
    </xf>
    <xf numFmtId="0" fontId="90" fillId="32" borderId="18" xfId="0" applyFont="1" applyFill="1" applyBorder="1" applyAlignment="1" applyProtection="1">
      <alignment horizontal="center" vertical="center"/>
      <protection locked="0"/>
    </xf>
    <xf numFmtId="0" fontId="76" fillId="0" borderId="0" xfId="0" applyFont="1" applyFill="1" applyBorder="1" applyProtection="1">
      <alignment vertical="center"/>
      <protection locked="0"/>
    </xf>
    <xf numFmtId="0" fontId="98" fillId="32" borderId="18" xfId="0" applyFont="1" applyFill="1" applyBorder="1" applyAlignment="1" applyProtection="1">
      <alignment vertical="center" wrapText="1"/>
      <protection locked="0"/>
    </xf>
    <xf numFmtId="0" fontId="99" fillId="32" borderId="18" xfId="0" applyFont="1" applyFill="1" applyBorder="1" applyAlignment="1" applyProtection="1">
      <alignment vertical="center"/>
      <protection locked="0"/>
    </xf>
    <xf numFmtId="0" fontId="98" fillId="32" borderId="148" xfId="0" applyFont="1" applyFill="1" applyBorder="1" applyAlignment="1" applyProtection="1">
      <alignment vertical="center" wrapText="1"/>
      <protection locked="0"/>
    </xf>
    <xf numFmtId="0" fontId="62" fillId="29" borderId="43" xfId="0" applyFont="1" applyFill="1" applyBorder="1" applyAlignment="1" applyProtection="1">
      <alignment vertical="center" wrapText="1"/>
      <protection locked="0"/>
    </xf>
    <xf numFmtId="0" fontId="28" fillId="26" borderId="44" xfId="0" applyFont="1" applyFill="1" applyBorder="1" applyProtection="1">
      <alignment vertical="center"/>
      <protection locked="0"/>
    </xf>
    <xf numFmtId="0" fontId="0" fillId="26" borderId="44" xfId="0" applyFont="1" applyFill="1" applyBorder="1" applyProtection="1">
      <alignment vertical="center"/>
      <protection locked="0"/>
    </xf>
    <xf numFmtId="0" fontId="0" fillId="26" borderId="109" xfId="0" applyFont="1" applyFill="1" applyBorder="1" applyProtection="1">
      <alignment vertical="center"/>
      <protection locked="0"/>
    </xf>
    <xf numFmtId="0" fontId="62" fillId="29" borderId="60" xfId="0" applyFont="1" applyFill="1" applyBorder="1" applyAlignment="1" applyProtection="1">
      <alignment vertical="center" wrapText="1"/>
      <protection locked="0"/>
    </xf>
    <xf numFmtId="0" fontId="28" fillId="26" borderId="36" xfId="0" applyFont="1" applyFill="1" applyBorder="1" applyProtection="1">
      <alignment vertical="center"/>
      <protection locked="0"/>
    </xf>
    <xf numFmtId="0" fontId="0" fillId="26" borderId="36" xfId="0" applyFont="1" applyFill="1" applyBorder="1" applyProtection="1">
      <alignment vertical="center"/>
      <protection locked="0"/>
    </xf>
    <xf numFmtId="0" fontId="0" fillId="26" borderId="11" xfId="0" applyFont="1" applyFill="1" applyBorder="1" applyProtection="1">
      <alignment vertical="center"/>
      <protection locked="0"/>
    </xf>
    <xf numFmtId="0" fontId="62" fillId="29" borderId="106" xfId="0" applyFont="1" applyFill="1" applyBorder="1" applyAlignment="1" applyProtection="1">
      <alignment vertical="center" wrapText="1"/>
      <protection locked="0"/>
    </xf>
    <xf numFmtId="0" fontId="28" fillId="26" borderId="104" xfId="0" applyFont="1" applyFill="1" applyBorder="1" applyAlignment="1" applyProtection="1">
      <alignment vertical="center"/>
      <protection locked="0"/>
    </xf>
    <xf numFmtId="0" fontId="62" fillId="26" borderId="104" xfId="0" applyFont="1" applyFill="1" applyBorder="1" applyAlignment="1" applyProtection="1">
      <alignment vertical="center" wrapText="1"/>
      <protection locked="0"/>
    </xf>
    <xf numFmtId="0" fontId="62" fillId="26" borderId="108" xfId="0" applyFont="1" applyFill="1" applyBorder="1" applyAlignment="1" applyProtection="1">
      <alignment vertical="center" wrapText="1"/>
      <protection locked="0"/>
    </xf>
    <xf numFmtId="0" fontId="62" fillId="0" borderId="0" xfId="0" applyFont="1" applyFill="1" applyBorder="1" applyProtection="1">
      <alignment vertical="center"/>
      <protection locked="0"/>
    </xf>
    <xf numFmtId="0" fontId="89" fillId="0" borderId="0" xfId="0" applyFont="1" applyFill="1" applyProtection="1">
      <alignment vertical="center"/>
    </xf>
    <xf numFmtId="0" fontId="77" fillId="0" borderId="0" xfId="0" applyFont="1" applyFill="1" applyProtection="1">
      <alignment vertical="center"/>
    </xf>
    <xf numFmtId="0" fontId="89" fillId="0" borderId="0" xfId="0" applyFont="1" applyFill="1" applyAlignment="1" applyProtection="1">
      <alignment vertical="center"/>
    </xf>
    <xf numFmtId="0" fontId="92" fillId="0" borderId="0" xfId="0" applyFont="1" applyFill="1" applyAlignment="1" applyProtection="1">
      <alignment horizontal="right" vertical="center"/>
    </xf>
    <xf numFmtId="0" fontId="90" fillId="0" borderId="0" xfId="0" applyFont="1" applyFill="1" applyBorder="1" applyAlignment="1" applyProtection="1">
      <alignment vertical="center"/>
    </xf>
    <xf numFmtId="0" fontId="90" fillId="0" borderId="0" xfId="0" applyFont="1" applyFill="1" applyBorder="1" applyAlignment="1" applyProtection="1">
      <alignment horizontal="center" vertical="center"/>
    </xf>
    <xf numFmtId="0" fontId="90" fillId="0" borderId="0" xfId="0" applyFont="1" applyFill="1" applyBorder="1" applyAlignment="1" applyProtection="1">
      <alignment horizontal="left" vertical="center"/>
    </xf>
    <xf numFmtId="177" fontId="90" fillId="0" borderId="137" xfId="0" applyNumberFormat="1" applyFont="1" applyFill="1" applyBorder="1" applyAlignment="1" applyProtection="1">
      <alignment vertical="center"/>
    </xf>
    <xf numFmtId="0" fontId="90" fillId="0" borderId="0" xfId="0" applyFont="1" applyFill="1" applyBorder="1" applyAlignment="1" applyProtection="1">
      <alignment vertical="center" wrapText="1"/>
    </xf>
    <xf numFmtId="177" fontId="90" fillId="0" borderId="0" xfId="0" applyNumberFormat="1" applyFont="1" applyFill="1" applyBorder="1" applyAlignment="1" applyProtection="1">
      <alignment vertical="center"/>
    </xf>
    <xf numFmtId="0" fontId="34" fillId="0" borderId="0" xfId="0" applyFont="1" applyFill="1" applyAlignment="1" applyProtection="1">
      <alignment horizontal="left" vertical="center"/>
    </xf>
    <xf numFmtId="38" fontId="120" fillId="0" borderId="10" xfId="34" applyFont="1" applyFill="1" applyBorder="1" applyAlignment="1" applyProtection="1">
      <alignment horizontal="right" vertical="center" shrinkToFit="1"/>
    </xf>
    <xf numFmtId="38" fontId="121" fillId="0" borderId="10" xfId="34" applyFont="1" applyFill="1" applyBorder="1" applyAlignment="1" applyProtection="1">
      <alignment horizontal="right" vertical="center" shrinkToFit="1"/>
    </xf>
    <xf numFmtId="38" fontId="122" fillId="0" borderId="10" xfId="34" applyFont="1" applyFill="1" applyBorder="1" applyAlignment="1" applyProtection="1">
      <alignment horizontal="right" vertical="center" shrinkToFit="1"/>
    </xf>
    <xf numFmtId="0" fontId="116" fillId="0" borderId="12" xfId="0" applyFont="1" applyFill="1" applyBorder="1" applyAlignment="1" applyProtection="1">
      <alignment horizontal="center" vertical="center" shrinkToFit="1"/>
    </xf>
    <xf numFmtId="0" fontId="119" fillId="0" borderId="137" xfId="0" applyFont="1" applyFill="1" applyBorder="1" applyAlignment="1" applyProtection="1">
      <alignment horizontal="center" vertical="center"/>
    </xf>
    <xf numFmtId="0" fontId="77" fillId="0" borderId="18" xfId="0" applyFont="1" applyFill="1" applyBorder="1" applyProtection="1">
      <alignment vertical="center"/>
    </xf>
    <xf numFmtId="0" fontId="77" fillId="0" borderId="0" xfId="0" applyFont="1" applyFill="1" applyBorder="1" applyProtection="1">
      <alignment vertical="center"/>
    </xf>
    <xf numFmtId="0" fontId="81" fillId="0" borderId="10" xfId="0" applyFont="1" applyFill="1" applyBorder="1" applyAlignment="1" applyProtection="1">
      <alignment vertical="center" shrinkToFit="1"/>
    </xf>
    <xf numFmtId="179" fontId="123" fillId="0" borderId="10" xfId="0" applyNumberFormat="1" applyFont="1" applyFill="1" applyBorder="1" applyAlignment="1" applyProtection="1">
      <alignment vertical="center" shrinkToFit="1"/>
    </xf>
    <xf numFmtId="0" fontId="81" fillId="0" borderId="10" xfId="0" applyFont="1" applyFill="1" applyBorder="1" applyProtection="1">
      <alignment vertical="center"/>
    </xf>
    <xf numFmtId="179" fontId="124" fillId="0" borderId="10" xfId="0" applyNumberFormat="1" applyFont="1" applyFill="1" applyBorder="1" applyAlignment="1" applyProtection="1">
      <alignment vertical="center" shrinkToFit="1"/>
    </xf>
    <xf numFmtId="0" fontId="90" fillId="26" borderId="186" xfId="0" applyFont="1" applyFill="1" applyBorder="1" applyAlignment="1" applyProtection="1">
      <alignment vertical="center" wrapText="1"/>
    </xf>
    <xf numFmtId="0" fontId="90" fillId="26" borderId="11" xfId="0" applyFont="1" applyFill="1" applyBorder="1" applyAlignment="1" applyProtection="1">
      <alignment vertical="center" wrapText="1"/>
    </xf>
    <xf numFmtId="0" fontId="90" fillId="26" borderId="33" xfId="0" applyFont="1" applyFill="1" applyBorder="1" applyAlignment="1" applyProtection="1">
      <alignment vertical="center" wrapText="1"/>
    </xf>
    <xf numFmtId="0" fontId="90" fillId="26" borderId="196" xfId="0" applyFont="1" applyFill="1" applyBorder="1" applyAlignment="1" applyProtection="1">
      <alignment vertical="center" wrapText="1"/>
    </xf>
    <xf numFmtId="0" fontId="90" fillId="26" borderId="100" xfId="0" applyFont="1" applyFill="1" applyBorder="1" applyAlignment="1" applyProtection="1">
      <alignment horizontal="center" vertical="center" wrapText="1" shrinkToFit="1"/>
    </xf>
    <xf numFmtId="0" fontId="90" fillId="26" borderId="100" xfId="0" applyFont="1" applyFill="1" applyBorder="1" applyAlignment="1" applyProtection="1">
      <alignment vertical="center" wrapText="1"/>
    </xf>
    <xf numFmtId="0" fontId="90" fillId="26" borderId="197" xfId="0" applyFont="1" applyFill="1" applyBorder="1" applyAlignment="1" applyProtection="1">
      <alignment vertical="center" wrapText="1"/>
    </xf>
    <xf numFmtId="0" fontId="77" fillId="26" borderId="92" xfId="0" applyFont="1" applyFill="1" applyBorder="1" applyAlignment="1" applyProtection="1">
      <alignment horizontal="center" vertical="center" textRotation="255" wrapText="1"/>
    </xf>
    <xf numFmtId="0" fontId="90" fillId="26" borderId="17" xfId="0" applyFont="1" applyFill="1" applyBorder="1" applyAlignment="1" applyProtection="1">
      <alignment horizontal="center" vertical="center" wrapText="1" shrinkToFit="1"/>
    </xf>
    <xf numFmtId="0" fontId="90" fillId="26" borderId="18" xfId="0" applyFont="1" applyFill="1" applyBorder="1" applyAlignment="1" applyProtection="1">
      <alignment horizontal="center" vertical="center" wrapText="1" shrinkToFit="1"/>
    </xf>
    <xf numFmtId="0" fontId="90" fillId="26" borderId="19" xfId="0" applyFont="1" applyFill="1" applyBorder="1" applyAlignment="1" applyProtection="1">
      <alignment horizontal="center" vertical="center" wrapText="1" shrinkToFit="1"/>
    </xf>
    <xf numFmtId="0" fontId="90" fillId="26" borderId="92" xfId="0" applyFont="1" applyFill="1" applyBorder="1" applyAlignment="1" applyProtection="1">
      <alignment horizontal="center" vertical="center" wrapText="1" shrinkToFit="1"/>
    </xf>
    <xf numFmtId="0" fontId="90" fillId="26" borderId="92" xfId="0" applyFont="1" applyFill="1" applyBorder="1" applyAlignment="1" applyProtection="1">
      <alignment horizontal="center" vertical="center" shrinkToFit="1"/>
    </xf>
    <xf numFmtId="0" fontId="90" fillId="26" borderId="17" xfId="0" applyFont="1" applyFill="1" applyBorder="1" applyAlignment="1" applyProtection="1">
      <alignment horizontal="center" vertical="center" shrinkToFit="1"/>
    </xf>
    <xf numFmtId="0" fontId="90" fillId="26" borderId="182" xfId="0" applyFont="1" applyFill="1" applyBorder="1" applyAlignment="1" applyProtection="1">
      <alignment horizontal="center" vertical="center" shrinkToFit="1"/>
    </xf>
    <xf numFmtId="0" fontId="90" fillId="26" borderId="18" xfId="0" applyFont="1" applyFill="1" applyBorder="1" applyAlignment="1" applyProtection="1">
      <alignment horizontal="center" vertical="center" wrapText="1"/>
    </xf>
    <xf numFmtId="0" fontId="90" fillId="26" borderId="182" xfId="0" applyFont="1" applyFill="1" applyBorder="1" applyAlignment="1" applyProtection="1">
      <alignment horizontal="center" vertical="center" wrapText="1"/>
    </xf>
    <xf numFmtId="0" fontId="90" fillId="26" borderId="18" xfId="0" applyFont="1" applyFill="1" applyBorder="1" applyAlignment="1" applyProtection="1">
      <alignment horizontal="center" vertical="center" textRotation="255"/>
    </xf>
    <xf numFmtId="0" fontId="90" fillId="26" borderId="190" xfId="0" applyFont="1" applyFill="1" applyBorder="1" applyAlignment="1" applyProtection="1">
      <alignment horizontal="center" vertical="center"/>
    </xf>
    <xf numFmtId="0" fontId="90" fillId="26" borderId="191" xfId="0" applyFont="1" applyFill="1" applyBorder="1" applyAlignment="1" applyProtection="1">
      <alignment horizontal="center" vertical="center"/>
    </xf>
    <xf numFmtId="0" fontId="90" fillId="26" borderId="192" xfId="0" applyFont="1" applyFill="1" applyBorder="1" applyAlignment="1" applyProtection="1">
      <alignment horizontal="center" vertical="center"/>
    </xf>
    <xf numFmtId="0" fontId="77" fillId="26" borderId="198" xfId="0" applyFont="1" applyFill="1" applyBorder="1" applyProtection="1">
      <alignment vertical="center"/>
    </xf>
    <xf numFmtId="0" fontId="77" fillId="26" borderId="199" xfId="0" applyFont="1" applyFill="1" applyBorder="1" applyProtection="1">
      <alignment vertical="center"/>
    </xf>
    <xf numFmtId="0" fontId="77" fillId="26" borderId="192" xfId="0" applyFont="1" applyFill="1" applyBorder="1" applyProtection="1">
      <alignment vertical="center"/>
    </xf>
    <xf numFmtId="0" fontId="90" fillId="0" borderId="10" xfId="0" applyFont="1" applyFill="1" applyBorder="1" applyAlignment="1" applyProtection="1">
      <alignment vertical="center" wrapText="1"/>
    </xf>
    <xf numFmtId="0" fontId="90" fillId="0" borderId="20" xfId="0" applyFont="1" applyFill="1" applyBorder="1" applyAlignment="1" applyProtection="1">
      <alignment horizontal="center" vertical="center"/>
    </xf>
    <xf numFmtId="0" fontId="90" fillId="0" borderId="28" xfId="0" applyFont="1" applyFill="1" applyBorder="1" applyAlignment="1" applyProtection="1">
      <alignment horizontal="center" vertical="center"/>
    </xf>
    <xf numFmtId="0" fontId="90" fillId="0" borderId="30" xfId="0" applyFont="1" applyFill="1" applyBorder="1" applyAlignment="1" applyProtection="1">
      <alignment horizontal="center" vertical="center"/>
    </xf>
    <xf numFmtId="0" fontId="90" fillId="0" borderId="10" xfId="0" applyFont="1" applyFill="1" applyBorder="1" applyAlignment="1" applyProtection="1">
      <alignment vertical="center" wrapText="1" shrinkToFit="1"/>
    </xf>
    <xf numFmtId="0" fontId="77" fillId="0" borderId="12" xfId="0" applyFont="1" applyFill="1" applyBorder="1" applyAlignment="1" applyProtection="1">
      <alignment vertical="center" wrapText="1" shrinkToFit="1"/>
    </xf>
    <xf numFmtId="38" fontId="8" fillId="0" borderId="10" xfId="34" applyFont="1" applyFill="1" applyBorder="1" applyAlignment="1" applyProtection="1">
      <alignment vertical="center" shrinkToFit="1"/>
    </xf>
    <xf numFmtId="179" fontId="90" fillId="0" borderId="10" xfId="28" applyNumberFormat="1" applyFont="1" applyFill="1" applyBorder="1" applyAlignment="1" applyProtection="1">
      <alignment vertical="center" shrinkToFit="1"/>
    </xf>
    <xf numFmtId="0" fontId="78" fillId="0" borderId="17" xfId="0" applyFont="1" applyFill="1" applyBorder="1" applyAlignment="1" applyProtection="1">
      <alignment vertical="center"/>
    </xf>
    <xf numFmtId="0" fontId="78" fillId="26" borderId="18" xfId="0" applyFont="1" applyFill="1" applyBorder="1" applyAlignment="1" applyProtection="1">
      <alignment vertical="center"/>
    </xf>
    <xf numFmtId="0" fontId="78" fillId="0" borderId="18" xfId="0" applyFont="1" applyFill="1" applyBorder="1" applyAlignment="1" applyProtection="1">
      <alignment vertical="center"/>
    </xf>
    <xf numFmtId="0" fontId="93" fillId="0" borderId="18" xfId="0" applyFont="1" applyFill="1" applyBorder="1" applyAlignment="1" applyProtection="1">
      <alignment horizontal="center" vertical="center"/>
    </xf>
    <xf numFmtId="0" fontId="77" fillId="0" borderId="18" xfId="0" applyFont="1" applyFill="1" applyBorder="1" applyAlignment="1" applyProtection="1">
      <alignment vertical="center"/>
    </xf>
    <xf numFmtId="177" fontId="90" fillId="0" borderId="10" xfId="0" applyNumberFormat="1" applyFont="1" applyFill="1" applyBorder="1" applyProtection="1">
      <alignment vertical="center"/>
    </xf>
    <xf numFmtId="0" fontId="78" fillId="0" borderId="12" xfId="0" applyFont="1" applyFill="1" applyBorder="1" applyAlignment="1" applyProtection="1">
      <alignment vertical="center"/>
    </xf>
    <xf numFmtId="0" fontId="78" fillId="26" borderId="36" xfId="0" applyFont="1" applyFill="1" applyBorder="1" applyAlignment="1" applyProtection="1">
      <alignment vertical="center"/>
    </xf>
    <xf numFmtId="0" fontId="78" fillId="0" borderId="36" xfId="0" applyFont="1" applyFill="1" applyBorder="1" applyAlignment="1" applyProtection="1">
      <alignment vertical="center"/>
    </xf>
    <xf numFmtId="0" fontId="77" fillId="0" borderId="36" xfId="0" applyFont="1" applyFill="1" applyBorder="1" applyProtection="1">
      <alignment vertical="center"/>
    </xf>
    <xf numFmtId="0" fontId="93" fillId="0" borderId="36" xfId="0" applyFont="1" applyFill="1" applyBorder="1" applyAlignment="1" applyProtection="1">
      <alignment horizontal="center" vertical="center"/>
    </xf>
    <xf numFmtId="0" fontId="77" fillId="0" borderId="36" xfId="0" applyFont="1" applyFill="1" applyBorder="1" applyAlignment="1" applyProtection="1">
      <alignment vertical="center"/>
    </xf>
    <xf numFmtId="0" fontId="77" fillId="0" borderId="11" xfId="0" applyFont="1" applyFill="1" applyBorder="1" applyAlignment="1" applyProtection="1">
      <alignment vertical="center"/>
    </xf>
    <xf numFmtId="38" fontId="90" fillId="32" borderId="19" xfId="34" applyFont="1" applyFill="1" applyBorder="1" applyProtection="1">
      <alignment vertical="center"/>
      <protection locked="0"/>
    </xf>
    <xf numFmtId="38" fontId="90" fillId="32" borderId="92" xfId="34" applyFont="1" applyFill="1" applyBorder="1" applyProtection="1">
      <alignment vertical="center"/>
      <protection locked="0"/>
    </xf>
    <xf numFmtId="38" fontId="90" fillId="32" borderId="11" xfId="34" applyFont="1" applyFill="1" applyBorder="1" applyProtection="1">
      <alignment vertical="center"/>
      <protection locked="0"/>
    </xf>
    <xf numFmtId="38" fontId="90" fillId="32" borderId="10" xfId="34" applyFont="1" applyFill="1" applyBorder="1" applyProtection="1">
      <alignment vertical="center"/>
      <protection locked="0"/>
    </xf>
    <xf numFmtId="0" fontId="66" fillId="0" borderId="0" xfId="0" applyFont="1" applyProtection="1">
      <alignment vertical="center"/>
    </xf>
    <xf numFmtId="0" fontId="0" fillId="0" borderId="0" xfId="0" applyProtection="1">
      <alignment vertical="center"/>
    </xf>
    <xf numFmtId="0" fontId="72" fillId="0" borderId="0" xfId="0" applyFont="1" applyProtection="1">
      <alignment vertical="center"/>
    </xf>
    <xf numFmtId="0" fontId="37" fillId="0" borderId="0" xfId="0" applyFont="1" applyProtection="1">
      <alignment vertical="center"/>
    </xf>
    <xf numFmtId="0" fontId="31" fillId="0" borderId="0" xfId="0" applyFont="1" applyProtection="1">
      <alignment vertical="center"/>
    </xf>
    <xf numFmtId="0" fontId="0" fillId="0" borderId="0" xfId="0" applyFont="1" applyProtection="1">
      <alignment vertical="center"/>
    </xf>
    <xf numFmtId="0" fontId="0" fillId="0" borderId="12" xfId="0" applyFont="1" applyBorder="1" applyProtection="1">
      <alignment vertical="center"/>
    </xf>
    <xf numFmtId="0" fontId="0" fillId="0" borderId="13" xfId="0" applyBorder="1" applyProtection="1">
      <alignment vertical="center"/>
    </xf>
    <xf numFmtId="0" fontId="0" fillId="0" borderId="92" xfId="0" applyBorder="1" applyProtection="1">
      <alignment vertical="center"/>
    </xf>
    <xf numFmtId="0" fontId="0" fillId="0" borderId="100" xfId="0" applyBorder="1" applyProtection="1">
      <alignment vertical="center"/>
    </xf>
    <xf numFmtId="0" fontId="0" fillId="0" borderId="92" xfId="0" applyBorder="1" applyAlignment="1" applyProtection="1">
      <alignment vertical="center" shrinkToFit="1"/>
    </xf>
    <xf numFmtId="0" fontId="0" fillId="0" borderId="0" xfId="0" applyAlignment="1" applyProtection="1">
      <alignment horizontal="center" vertical="center" wrapText="1"/>
    </xf>
    <xf numFmtId="0" fontId="0" fillId="0" borderId="0" xfId="0" applyAlignment="1" applyProtection="1">
      <alignment horizontal="right" vertical="top" wrapText="1" indent="1"/>
    </xf>
    <xf numFmtId="0" fontId="0" fillId="0" borderId="100" xfId="0" applyBorder="1" applyAlignment="1" applyProtection="1">
      <alignment horizontal="center" vertical="center"/>
    </xf>
    <xf numFmtId="0" fontId="0" fillId="0" borderId="12" xfId="0" applyBorder="1" applyProtection="1">
      <alignment vertical="center"/>
    </xf>
    <xf numFmtId="38" fontId="0" fillId="0" borderId="22" xfId="34" applyFont="1" applyFill="1" applyBorder="1" applyProtection="1">
      <alignment vertical="center"/>
    </xf>
    <xf numFmtId="38" fontId="0" fillId="0" borderId="23" xfId="34" applyFont="1" applyFill="1" applyBorder="1" applyProtection="1">
      <alignment vertical="center"/>
    </xf>
    <xf numFmtId="38" fontId="0" fillId="0" borderId="95" xfId="34" applyFont="1" applyFill="1" applyBorder="1" applyProtection="1">
      <alignment vertical="center"/>
    </xf>
    <xf numFmtId="38" fontId="0" fillId="0" borderId="27" xfId="34" applyFont="1" applyFill="1" applyBorder="1" applyProtection="1">
      <alignment vertical="center"/>
    </xf>
    <xf numFmtId="0" fontId="0" fillId="0" borderId="0" xfId="0" applyAlignment="1" applyProtection="1">
      <alignment horizontal="right" vertical="top" wrapText="1"/>
    </xf>
    <xf numFmtId="0" fontId="0" fillId="0" borderId="0" xfId="0" applyBorder="1" applyProtection="1">
      <alignment vertical="center"/>
    </xf>
    <xf numFmtId="0" fontId="0" fillId="30" borderId="0" xfId="0" applyFill="1" applyBorder="1" applyProtection="1">
      <alignment vertical="center"/>
    </xf>
    <xf numFmtId="0" fontId="0" fillId="28" borderId="0" xfId="0" applyFill="1" applyBorder="1" applyProtection="1">
      <alignment vertical="center"/>
    </xf>
    <xf numFmtId="0" fontId="0" fillId="25" borderId="0" xfId="0" applyFill="1" applyBorder="1" applyProtection="1">
      <alignment vertical="center"/>
    </xf>
    <xf numFmtId="0" fontId="115" fillId="0" borderId="0" xfId="0" applyFont="1" applyFill="1" applyProtection="1">
      <alignment vertical="center"/>
    </xf>
    <xf numFmtId="0" fontId="99" fillId="0" borderId="31" xfId="0" applyFont="1" applyFill="1" applyBorder="1" applyAlignment="1" applyProtection="1">
      <alignment horizontal="center" vertical="center"/>
      <protection locked="0"/>
    </xf>
    <xf numFmtId="0" fontId="0" fillId="29" borderId="29" xfId="0" applyFill="1" applyBorder="1" applyAlignment="1" applyProtection="1">
      <alignment vertical="center"/>
      <protection locked="0"/>
    </xf>
    <xf numFmtId="0" fontId="28" fillId="0" borderId="0" xfId="0" applyFont="1" applyFill="1" applyProtection="1">
      <alignment vertical="center"/>
    </xf>
    <xf numFmtId="0" fontId="0" fillId="0" borderId="0" xfId="0" applyFont="1" applyFill="1" applyProtection="1">
      <alignment vertical="center"/>
    </xf>
    <xf numFmtId="0" fontId="0" fillId="0" borderId="0" xfId="0" applyFont="1" applyFill="1" applyBorder="1" applyAlignment="1" applyProtection="1">
      <alignment vertical="center"/>
    </xf>
    <xf numFmtId="0" fontId="27" fillId="0" borderId="0" xfId="0" applyFont="1" applyFill="1" applyAlignment="1" applyProtection="1">
      <alignment vertical="center"/>
    </xf>
    <xf numFmtId="0" fontId="27" fillId="0" borderId="0" xfId="0" applyFont="1" applyFill="1" applyAlignment="1" applyProtection="1">
      <alignment horizontal="right" vertical="center"/>
    </xf>
    <xf numFmtId="0" fontId="27" fillId="0" borderId="0" xfId="0" applyFont="1" applyProtection="1">
      <alignment vertical="center"/>
    </xf>
    <xf numFmtId="0" fontId="31" fillId="0" borderId="0" xfId="0" applyFont="1" applyFill="1" applyProtection="1">
      <alignment vertical="center"/>
    </xf>
    <xf numFmtId="0" fontId="0" fillId="0" borderId="0" xfId="0" applyFont="1" applyFill="1" applyBorder="1" applyProtection="1">
      <alignment vertical="center"/>
    </xf>
    <xf numFmtId="0" fontId="9" fillId="0" borderId="0" xfId="0" applyFont="1" applyFill="1" applyProtection="1">
      <alignment vertical="center"/>
    </xf>
    <xf numFmtId="0" fontId="9" fillId="0" borderId="101" xfId="0" applyFont="1" applyFill="1" applyBorder="1" applyProtection="1">
      <alignment vertical="center"/>
    </xf>
    <xf numFmtId="0" fontId="9" fillId="0" borderId="12" xfId="0" applyFont="1" applyFill="1" applyBorder="1" applyProtection="1">
      <alignment vertical="center"/>
    </xf>
    <xf numFmtId="0" fontId="9" fillId="0" borderId="36" xfId="0" applyFont="1" applyFill="1" applyBorder="1" applyProtection="1">
      <alignment vertical="center"/>
    </xf>
    <xf numFmtId="0" fontId="9" fillId="0" borderId="11" xfId="0" applyFont="1" applyBorder="1" applyProtection="1">
      <alignment vertical="center"/>
    </xf>
    <xf numFmtId="0" fontId="9" fillId="0" borderId="0" xfId="0" applyFont="1" applyProtection="1">
      <alignment vertical="center"/>
    </xf>
    <xf numFmtId="0" fontId="49" fillId="0" borderId="0" xfId="0" applyFont="1" applyFill="1" applyProtection="1">
      <alignment vertical="center"/>
    </xf>
    <xf numFmtId="0" fontId="9" fillId="0" borderId="0" xfId="0" applyFont="1" applyFill="1" applyBorder="1" applyAlignment="1" applyProtection="1">
      <alignment horizontal="left" vertical="center" wrapText="1"/>
    </xf>
    <xf numFmtId="0" fontId="9" fillId="0" borderId="0" xfId="0" applyFont="1" applyAlignment="1" applyProtection="1">
      <alignment horizontal="left" vertical="center" wrapText="1"/>
    </xf>
    <xf numFmtId="0" fontId="9" fillId="0" borderId="43" xfId="0" applyFont="1" applyFill="1" applyBorder="1" applyAlignment="1" applyProtection="1">
      <alignment horizontal="left" vertical="center" wrapText="1"/>
    </xf>
    <xf numFmtId="0" fontId="9" fillId="0" borderId="44" xfId="0" applyFont="1" applyFill="1" applyBorder="1" applyAlignment="1" applyProtection="1">
      <alignment horizontal="left" vertical="center" wrapText="1"/>
    </xf>
    <xf numFmtId="0" fontId="9" fillId="0" borderId="44" xfId="0" applyFont="1" applyBorder="1" applyAlignment="1" applyProtection="1">
      <alignment horizontal="left" vertical="center" wrapText="1"/>
    </xf>
    <xf numFmtId="0" fontId="9" fillId="0" borderId="44" xfId="0" applyFont="1" applyBorder="1" applyProtection="1">
      <alignment vertical="center"/>
    </xf>
    <xf numFmtId="0" fontId="9" fillId="0" borderId="45" xfId="0" applyFont="1" applyFill="1" applyBorder="1" applyProtection="1">
      <alignment vertical="center"/>
    </xf>
    <xf numFmtId="0" fontId="32" fillId="0" borderId="35" xfId="0" applyFont="1" applyFill="1" applyBorder="1" applyProtection="1">
      <alignment vertical="center"/>
    </xf>
    <xf numFmtId="0" fontId="9" fillId="0" borderId="0" xfId="0" applyFont="1" applyBorder="1" applyAlignment="1" applyProtection="1">
      <alignment horizontal="left" vertical="center" wrapText="1"/>
    </xf>
    <xf numFmtId="0" fontId="9" fillId="0" borderId="0" xfId="0" applyFont="1" applyBorder="1" applyProtection="1">
      <alignment vertical="center"/>
    </xf>
    <xf numFmtId="0" fontId="9" fillId="0" borderId="37" xfId="0" applyFont="1" applyFill="1" applyBorder="1" applyProtection="1">
      <alignment vertical="center"/>
    </xf>
    <xf numFmtId="0" fontId="0" fillId="0" borderId="35" xfId="0" applyFont="1" applyFill="1" applyBorder="1" applyProtection="1">
      <alignment vertical="center"/>
    </xf>
    <xf numFmtId="0" fontId="95" fillId="28" borderId="137" xfId="0" applyFont="1" applyFill="1" applyBorder="1" applyAlignment="1" applyProtection="1">
      <alignment horizontal="center" vertical="center"/>
    </xf>
    <xf numFmtId="0" fontId="95" fillId="25" borderId="137" xfId="0" applyFont="1" applyFill="1" applyBorder="1" applyAlignment="1" applyProtection="1">
      <alignment horizontal="center" vertical="center"/>
    </xf>
    <xf numFmtId="0" fontId="95" fillId="32" borderId="137" xfId="0" applyFont="1" applyFill="1" applyBorder="1" applyAlignment="1" applyProtection="1">
      <alignment horizontal="center" vertical="center"/>
    </xf>
    <xf numFmtId="0" fontId="102" fillId="0" borderId="37" xfId="0" applyFont="1" applyBorder="1" applyProtection="1">
      <alignment vertical="center"/>
    </xf>
    <xf numFmtId="0" fontId="50" fillId="0" borderId="0" xfId="0" applyFont="1" applyFill="1" applyProtection="1">
      <alignment vertical="center"/>
    </xf>
    <xf numFmtId="0" fontId="0" fillId="0" borderId="37" xfId="0" applyFont="1" applyFill="1" applyBorder="1" applyProtection="1">
      <alignment vertical="center"/>
    </xf>
    <xf numFmtId="0" fontId="0" fillId="0" borderId="106" xfId="0" applyFont="1" applyFill="1" applyBorder="1" applyProtection="1">
      <alignment vertical="center"/>
    </xf>
    <xf numFmtId="0" fontId="0" fillId="0" borderId="104" xfId="0" applyFont="1" applyFill="1" applyBorder="1" applyProtection="1">
      <alignment vertical="center"/>
    </xf>
    <xf numFmtId="0" fontId="0" fillId="0" borderId="104" xfId="0" applyFont="1" applyBorder="1" applyProtection="1">
      <alignment vertical="center"/>
    </xf>
    <xf numFmtId="0" fontId="0" fillId="0" borderId="105" xfId="0" applyFont="1" applyFill="1" applyBorder="1" applyProtection="1">
      <alignment vertical="center"/>
    </xf>
    <xf numFmtId="49" fontId="31" fillId="0" borderId="0" xfId="0" applyNumberFormat="1" applyFont="1" applyFill="1" applyProtection="1">
      <alignment vertical="center"/>
    </xf>
    <xf numFmtId="0" fontId="0" fillId="0" borderId="0" xfId="0" applyFont="1" applyFill="1" applyAlignment="1" applyProtection="1">
      <alignment vertical="center"/>
    </xf>
    <xf numFmtId="49" fontId="0" fillId="0" borderId="0" xfId="0" applyNumberFormat="1" applyFont="1" applyFill="1" applyProtection="1">
      <alignment vertical="center"/>
    </xf>
    <xf numFmtId="0" fontId="55" fillId="0" borderId="0" xfId="0" applyFont="1" applyFill="1" applyAlignment="1" applyProtection="1">
      <alignment vertical="center" wrapText="1"/>
    </xf>
    <xf numFmtId="0" fontId="55" fillId="0" borderId="0" xfId="0" applyFont="1" applyFill="1" applyAlignment="1" applyProtection="1">
      <alignment vertical="center"/>
    </xf>
    <xf numFmtId="0" fontId="105" fillId="31" borderId="137" xfId="0" applyFont="1" applyFill="1" applyBorder="1" applyAlignment="1" applyProtection="1">
      <alignment horizontal="center" vertical="center"/>
    </xf>
    <xf numFmtId="0" fontId="93" fillId="0" borderId="0" xfId="0" applyFont="1" applyFill="1" applyProtection="1">
      <alignment vertical="center"/>
    </xf>
    <xf numFmtId="0" fontId="73" fillId="0" borderId="12" xfId="0" applyFont="1" applyFill="1" applyBorder="1" applyProtection="1">
      <alignment vertical="center"/>
    </xf>
    <xf numFmtId="0" fontId="98" fillId="0" borderId="36" xfId="0" applyFont="1" applyFill="1" applyBorder="1" applyAlignment="1" applyProtection="1">
      <alignment vertical="center"/>
    </xf>
    <xf numFmtId="0" fontId="104" fillId="0" borderId="36" xfId="0" applyFont="1" applyFill="1" applyBorder="1" applyAlignment="1" applyProtection="1">
      <alignment vertical="center"/>
    </xf>
    <xf numFmtId="0" fontId="104" fillId="0" borderId="11" xfId="0" applyFont="1" applyFill="1" applyBorder="1" applyAlignment="1" applyProtection="1">
      <alignment vertical="center"/>
    </xf>
    <xf numFmtId="0" fontId="104" fillId="0" borderId="0" xfId="0" applyFont="1" applyFill="1" applyProtection="1">
      <alignment vertical="center"/>
    </xf>
    <xf numFmtId="0" fontId="104" fillId="0" borderId="148" xfId="0" applyFont="1" applyBorder="1" applyProtection="1">
      <alignment vertical="center"/>
    </xf>
    <xf numFmtId="0" fontId="102" fillId="0" borderId="0" xfId="0" applyFont="1" applyProtection="1">
      <alignment vertical="center"/>
    </xf>
    <xf numFmtId="0" fontId="73" fillId="0" borderId="14" xfId="0" applyFont="1" applyFill="1" applyBorder="1" applyProtection="1">
      <alignment vertical="center"/>
    </xf>
    <xf numFmtId="0" fontId="104" fillId="0" borderId="11" xfId="0" applyFont="1" applyFill="1" applyBorder="1" applyProtection="1">
      <alignment vertical="center"/>
    </xf>
    <xf numFmtId="0" fontId="104" fillId="0" borderId="11" xfId="0" applyFont="1" applyBorder="1" applyProtection="1">
      <alignment vertical="center"/>
    </xf>
    <xf numFmtId="0" fontId="102" fillId="0" borderId="0" xfId="0" applyFont="1" applyAlignment="1" applyProtection="1">
      <alignment horizontal="center" vertical="center"/>
    </xf>
    <xf numFmtId="0" fontId="115" fillId="31" borderId="137" xfId="0" applyFont="1" applyFill="1" applyBorder="1" applyAlignment="1" applyProtection="1">
      <alignment horizontal="center" vertical="center" shrinkToFit="1"/>
    </xf>
    <xf numFmtId="0" fontId="114" fillId="32" borderId="26" xfId="0" applyFont="1" applyFill="1" applyBorder="1" applyProtection="1">
      <alignment vertical="center"/>
    </xf>
    <xf numFmtId="0" fontId="0" fillId="0" borderId="31" xfId="0" applyFont="1" applyFill="1" applyBorder="1" applyProtection="1">
      <alignment vertical="center"/>
    </xf>
    <xf numFmtId="0" fontId="50" fillId="0" borderId="32" xfId="0" applyFont="1" applyFill="1" applyBorder="1" applyProtection="1">
      <alignment vertical="center"/>
    </xf>
    <xf numFmtId="0" fontId="93" fillId="0" borderId="33" xfId="0" applyFont="1" applyFill="1" applyBorder="1" applyProtection="1">
      <alignment vertical="center"/>
    </xf>
    <xf numFmtId="0" fontId="104" fillId="0" borderId="16" xfId="0" applyFont="1" applyFill="1" applyBorder="1" applyProtection="1">
      <alignment vertical="center"/>
    </xf>
    <xf numFmtId="0" fontId="104" fillId="0" borderId="16" xfId="0" applyFont="1" applyBorder="1" applyProtection="1">
      <alignment vertical="center"/>
    </xf>
    <xf numFmtId="0" fontId="127" fillId="0" borderId="26" xfId="0" applyFont="1" applyFill="1" applyBorder="1" applyAlignment="1" applyProtection="1">
      <alignment horizontal="right" vertical="center"/>
    </xf>
    <xf numFmtId="38" fontId="27" fillId="0" borderId="32" xfId="0" applyNumberFormat="1" applyFont="1" applyFill="1" applyBorder="1" applyAlignment="1" applyProtection="1">
      <alignment vertical="center" shrinkToFit="1"/>
    </xf>
    <xf numFmtId="0" fontId="126" fillId="0" borderId="0" xfId="0" applyFont="1" applyFill="1" applyBorder="1" applyAlignment="1" applyProtection="1">
      <alignment horizontal="right" vertical="center"/>
    </xf>
    <xf numFmtId="0" fontId="50" fillId="0" borderId="0" xfId="0" applyFont="1" applyFill="1" applyBorder="1" applyProtection="1">
      <alignment vertical="center"/>
    </xf>
    <xf numFmtId="0" fontId="104" fillId="0" borderId="15" xfId="0" applyFont="1" applyFill="1" applyBorder="1" applyProtection="1">
      <alignment vertical="center"/>
    </xf>
    <xf numFmtId="0" fontId="104" fillId="0" borderId="15" xfId="0" applyFont="1" applyBorder="1" applyProtection="1">
      <alignment vertical="center"/>
    </xf>
    <xf numFmtId="0" fontId="31" fillId="32" borderId="0" xfId="0" applyFont="1" applyFill="1" applyBorder="1" applyProtection="1">
      <alignment vertical="center"/>
    </xf>
    <xf numFmtId="0" fontId="52" fillId="32" borderId="0" xfId="0" applyFont="1" applyFill="1" applyBorder="1" applyProtection="1">
      <alignment vertical="center"/>
    </xf>
    <xf numFmtId="0" fontId="104" fillId="0" borderId="66" xfId="0" applyFont="1" applyFill="1" applyBorder="1" applyAlignment="1" applyProtection="1">
      <alignment vertical="center"/>
    </xf>
    <xf numFmtId="0" fontId="104" fillId="0" borderId="54" xfId="0" applyFont="1" applyFill="1" applyBorder="1" applyProtection="1">
      <alignment vertical="center"/>
    </xf>
    <xf numFmtId="0" fontId="104" fillId="0" borderId="67" xfId="0" applyFont="1" applyFill="1" applyBorder="1" applyProtection="1">
      <alignment vertical="center"/>
    </xf>
    <xf numFmtId="0" fontId="104" fillId="0" borderId="67" xfId="0" applyFont="1" applyBorder="1" applyProtection="1">
      <alignment vertical="center"/>
    </xf>
    <xf numFmtId="0" fontId="104" fillId="0" borderId="40" xfId="0" applyFont="1" applyFill="1" applyBorder="1" applyAlignment="1" applyProtection="1">
      <alignment vertical="center"/>
    </xf>
    <xf numFmtId="0" fontId="104" fillId="0" borderId="0" xfId="0" applyFont="1" applyFill="1" applyBorder="1" applyProtection="1">
      <alignment vertical="center"/>
    </xf>
    <xf numFmtId="0" fontId="93" fillId="0" borderId="17" xfId="0" applyFont="1" applyFill="1" applyBorder="1" applyProtection="1">
      <alignment vertical="center"/>
    </xf>
    <xf numFmtId="0" fontId="104" fillId="0" borderId="19" xfId="0" applyFont="1" applyFill="1" applyBorder="1" applyProtection="1">
      <alignment vertical="center"/>
    </xf>
    <xf numFmtId="0" fontId="104" fillId="0" borderId="19" xfId="0" applyFont="1" applyBorder="1" applyProtection="1">
      <alignment vertical="center"/>
    </xf>
    <xf numFmtId="0" fontId="93" fillId="0" borderId="0" xfId="0" applyFont="1" applyFill="1" applyBorder="1" applyProtection="1">
      <alignment vertical="center"/>
    </xf>
    <xf numFmtId="0" fontId="104" fillId="0" borderId="0" xfId="0" applyFont="1" applyFill="1" applyBorder="1" applyAlignment="1" applyProtection="1">
      <alignment horizontal="center" vertical="center"/>
    </xf>
    <xf numFmtId="0" fontId="104" fillId="0" borderId="0" xfId="0" applyFont="1" applyFill="1" applyBorder="1" applyAlignment="1" applyProtection="1">
      <alignment horizontal="left" vertical="center" wrapText="1"/>
    </xf>
    <xf numFmtId="0" fontId="104" fillId="0" borderId="0" xfId="0" applyFont="1" applyFill="1" applyBorder="1" applyAlignment="1" applyProtection="1">
      <alignment horizontal="left" vertical="center"/>
    </xf>
    <xf numFmtId="0" fontId="93" fillId="0" borderId="21" xfId="0" applyFont="1" applyFill="1" applyBorder="1" applyProtection="1">
      <alignment vertical="center"/>
    </xf>
    <xf numFmtId="0" fontId="93" fillId="0" borderId="0" xfId="0" applyFont="1" applyProtection="1">
      <alignment vertical="center"/>
    </xf>
    <xf numFmtId="0" fontId="73" fillId="0" borderId="0" xfId="0" applyFont="1" applyFill="1" applyProtection="1">
      <alignment vertical="center"/>
    </xf>
    <xf numFmtId="0" fontId="73" fillId="0" borderId="0" xfId="0" applyFont="1" applyFill="1" applyAlignment="1" applyProtection="1">
      <alignment horizontal="right" vertical="top"/>
    </xf>
    <xf numFmtId="0" fontId="50" fillId="0" borderId="0" xfId="0" applyFont="1" applyFill="1" applyAlignment="1" applyProtection="1">
      <alignment vertical="center"/>
    </xf>
    <xf numFmtId="0" fontId="73" fillId="0" borderId="0" xfId="0" applyFont="1" applyFill="1" applyAlignment="1" applyProtection="1">
      <alignment horizontal="left" vertical="center" wrapText="1"/>
    </xf>
    <xf numFmtId="0" fontId="93" fillId="0" borderId="0" xfId="0" applyFont="1" applyFill="1" applyAlignment="1" applyProtection="1">
      <alignment horizontal="left" vertical="center" wrapText="1"/>
    </xf>
    <xf numFmtId="0" fontId="73" fillId="0" borderId="0" xfId="0" applyFont="1" applyFill="1" applyBorder="1" applyAlignment="1" applyProtection="1">
      <alignment horizontal="right" vertical="top"/>
    </xf>
    <xf numFmtId="0" fontId="107" fillId="0" borderId="12" xfId="0" applyFont="1" applyFill="1" applyBorder="1" applyAlignment="1" applyProtection="1">
      <alignment vertical="center"/>
    </xf>
    <xf numFmtId="0" fontId="107" fillId="0" borderId="36" xfId="0" applyFont="1" applyFill="1" applyBorder="1" applyAlignment="1" applyProtection="1">
      <alignment vertical="center"/>
    </xf>
    <xf numFmtId="0" fontId="107" fillId="0" borderId="70" xfId="0" applyFont="1" applyFill="1" applyBorder="1" applyAlignment="1" applyProtection="1">
      <alignment vertical="center"/>
    </xf>
    <xf numFmtId="0" fontId="107" fillId="0" borderId="26" xfId="0" applyFont="1" applyFill="1" applyBorder="1" applyProtection="1">
      <alignment vertical="center"/>
    </xf>
    <xf numFmtId="0" fontId="107" fillId="0" borderId="31" xfId="0" applyFont="1" applyFill="1" applyBorder="1" applyProtection="1">
      <alignment vertical="center"/>
    </xf>
    <xf numFmtId="0" fontId="107" fillId="0" borderId="32" xfId="0" applyFont="1" applyBorder="1" applyProtection="1">
      <alignment vertical="center"/>
    </xf>
    <xf numFmtId="0" fontId="29" fillId="0" borderId="0" xfId="0" applyFont="1" applyFill="1" applyAlignment="1" applyProtection="1">
      <alignment horizontal="right" vertical="top"/>
    </xf>
    <xf numFmtId="0" fontId="29" fillId="0" borderId="0" xfId="0" applyFont="1" applyFill="1" applyBorder="1" applyAlignment="1" applyProtection="1">
      <alignment horizontal="left" vertical="top" wrapText="1"/>
    </xf>
    <xf numFmtId="0" fontId="29" fillId="0" borderId="0" xfId="0" applyFont="1" applyAlignment="1" applyProtection="1">
      <alignment horizontal="left" vertical="top" wrapText="1"/>
    </xf>
    <xf numFmtId="0" fontId="0" fillId="0" borderId="18" xfId="0" applyFont="1" applyFill="1" applyBorder="1" applyAlignment="1" applyProtection="1">
      <alignment vertical="center"/>
    </xf>
    <xf numFmtId="0" fontId="9" fillId="26" borderId="14" xfId="0" applyFont="1" applyFill="1" applyBorder="1" applyAlignment="1" applyProtection="1">
      <alignment vertical="center"/>
    </xf>
    <xf numFmtId="0" fontId="9" fillId="26" borderId="21" xfId="0" applyFont="1" applyFill="1" applyBorder="1" applyAlignment="1" applyProtection="1">
      <alignment vertical="center"/>
    </xf>
    <xf numFmtId="0" fontId="0" fillId="26" borderId="21" xfId="0" applyFont="1" applyFill="1" applyBorder="1" applyAlignment="1" applyProtection="1">
      <alignment vertical="center"/>
    </xf>
    <xf numFmtId="0" fontId="9" fillId="26" borderId="21" xfId="0" applyFont="1" applyFill="1" applyBorder="1" applyAlignment="1" applyProtection="1">
      <alignment horizontal="center" vertical="center"/>
    </xf>
    <xf numFmtId="0" fontId="29" fillId="26" borderId="15" xfId="0" applyFont="1" applyFill="1" applyBorder="1" applyAlignment="1" applyProtection="1">
      <alignment vertical="center"/>
    </xf>
    <xf numFmtId="0" fontId="28" fillId="0" borderId="0" xfId="0" applyFont="1" applyFill="1" applyAlignment="1" applyProtection="1">
      <alignment vertical="center"/>
    </xf>
    <xf numFmtId="0" fontId="28" fillId="26" borderId="139" xfId="0" applyFont="1" applyFill="1" applyBorder="1" applyAlignment="1" applyProtection="1">
      <alignment vertical="center"/>
    </xf>
    <xf numFmtId="0" fontId="28" fillId="0" borderId="139" xfId="0" applyFont="1" applyBorder="1" applyAlignment="1" applyProtection="1">
      <alignment vertical="center"/>
    </xf>
    <xf numFmtId="0" fontId="28" fillId="26" borderId="140" xfId="0" applyFont="1" applyFill="1" applyBorder="1" applyProtection="1">
      <alignment vertical="center"/>
    </xf>
    <xf numFmtId="0" fontId="28" fillId="26" borderId="71" xfId="0" applyFont="1" applyFill="1" applyBorder="1" applyAlignment="1" applyProtection="1">
      <alignment vertical="center"/>
    </xf>
    <xf numFmtId="0" fontId="28" fillId="26" borderId="54" xfId="0" applyFont="1" applyFill="1" applyBorder="1" applyAlignment="1" applyProtection="1">
      <alignment vertical="center"/>
    </xf>
    <xf numFmtId="0" fontId="9" fillId="26" borderId="54" xfId="0" applyFont="1" applyFill="1" applyBorder="1" applyAlignment="1" applyProtection="1">
      <alignment vertical="center"/>
    </xf>
    <xf numFmtId="0" fontId="9" fillId="26" borderId="57" xfId="0" applyFont="1" applyFill="1" applyBorder="1" applyAlignment="1" applyProtection="1">
      <alignment vertical="center"/>
    </xf>
    <xf numFmtId="0" fontId="28" fillId="26" borderId="138" xfId="0" applyFont="1" applyFill="1" applyBorder="1" applyAlignment="1" applyProtection="1">
      <alignment vertical="center"/>
    </xf>
    <xf numFmtId="0" fontId="28" fillId="0" borderId="138" xfId="0" applyFont="1" applyBorder="1" applyAlignment="1" applyProtection="1">
      <alignment vertical="center"/>
    </xf>
    <xf numFmtId="0" fontId="28" fillId="26" borderId="141" xfId="0" applyFont="1" applyFill="1" applyBorder="1" applyProtection="1">
      <alignment vertical="center"/>
    </xf>
    <xf numFmtId="0" fontId="28" fillId="26" borderId="98" xfId="0" applyFont="1" applyFill="1" applyBorder="1" applyAlignment="1" applyProtection="1">
      <alignment vertical="center"/>
    </xf>
    <xf numFmtId="0" fontId="28" fillId="26" borderId="77" xfId="0" applyFont="1" applyFill="1" applyBorder="1" applyAlignment="1" applyProtection="1">
      <alignment vertical="center"/>
    </xf>
    <xf numFmtId="0" fontId="9" fillId="26" borderId="77" xfId="0" applyFont="1" applyFill="1" applyBorder="1" applyAlignment="1" applyProtection="1">
      <alignment vertical="center"/>
    </xf>
    <xf numFmtId="0" fontId="28" fillId="26" borderId="0" xfId="0" applyFont="1" applyFill="1" applyBorder="1" applyAlignment="1" applyProtection="1">
      <alignment vertical="center"/>
    </xf>
    <xf numFmtId="0" fontId="9" fillId="26" borderId="0" xfId="0" applyFont="1" applyFill="1" applyBorder="1" applyAlignment="1" applyProtection="1">
      <alignment vertical="center"/>
    </xf>
    <xf numFmtId="0" fontId="0" fillId="25" borderId="73" xfId="0" applyFont="1" applyFill="1" applyBorder="1" applyProtection="1">
      <alignment vertical="center"/>
    </xf>
    <xf numFmtId="0" fontId="28" fillId="26" borderId="74" xfId="0" applyFont="1" applyFill="1" applyBorder="1" applyAlignment="1" applyProtection="1">
      <alignment vertical="center"/>
    </xf>
    <xf numFmtId="0" fontId="9" fillId="26" borderId="74" xfId="0" applyFont="1" applyFill="1" applyBorder="1" applyAlignment="1" applyProtection="1">
      <alignment vertical="center"/>
    </xf>
    <xf numFmtId="0" fontId="28" fillId="26" borderId="16" xfId="0" applyFont="1" applyFill="1" applyBorder="1" applyAlignment="1" applyProtection="1">
      <alignment vertical="center"/>
    </xf>
    <xf numFmtId="0" fontId="29" fillId="0" borderId="11" xfId="0" applyFont="1" applyBorder="1" applyProtection="1">
      <alignment vertical="center"/>
    </xf>
    <xf numFmtId="0" fontId="29" fillId="0" borderId="10" xfId="0" applyFont="1" applyBorder="1" applyAlignment="1" applyProtection="1">
      <alignment horizontal="center" vertical="center"/>
    </xf>
    <xf numFmtId="0" fontId="29" fillId="0" borderId="36" xfId="0" applyFont="1" applyBorder="1" applyAlignment="1" applyProtection="1">
      <alignment horizontal="center" vertical="center"/>
    </xf>
    <xf numFmtId="0" fontId="29" fillId="0" borderId="10" xfId="0" applyFont="1" applyFill="1" applyBorder="1" applyAlignment="1" applyProtection="1">
      <alignment horizontal="center" vertical="center"/>
    </xf>
    <xf numFmtId="0" fontId="29" fillId="0" borderId="21" xfId="0" applyFont="1" applyBorder="1" applyProtection="1">
      <alignment vertical="center"/>
    </xf>
    <xf numFmtId="0" fontId="29" fillId="0" borderId="14" xfId="0" applyFont="1" applyBorder="1" applyAlignment="1" applyProtection="1">
      <alignment horizontal="center" vertical="center"/>
    </xf>
    <xf numFmtId="0" fontId="29" fillId="0" borderId="15" xfId="0" applyFont="1" applyBorder="1" applyProtection="1">
      <alignment vertical="center"/>
    </xf>
    <xf numFmtId="0" fontId="29" fillId="0" borderId="76" xfId="0" applyFont="1" applyFill="1" applyBorder="1" applyProtection="1">
      <alignment vertical="center"/>
    </xf>
    <xf numFmtId="176" fontId="29" fillId="26" borderId="77" xfId="0" applyNumberFormat="1" applyFont="1" applyFill="1" applyBorder="1" applyAlignment="1" applyProtection="1">
      <alignment vertical="center"/>
    </xf>
    <xf numFmtId="0" fontId="29" fillId="26" borderId="77" xfId="0" applyFont="1" applyFill="1" applyBorder="1" applyAlignment="1" applyProtection="1">
      <alignment vertical="center"/>
    </xf>
    <xf numFmtId="176" fontId="29" fillId="26" borderId="33" xfId="0" applyNumberFormat="1" applyFont="1" applyFill="1" applyBorder="1" applyAlignment="1" applyProtection="1">
      <alignment vertical="center"/>
    </xf>
    <xf numFmtId="176" fontId="29" fillId="26" borderId="0" xfId="0" applyNumberFormat="1" applyFont="1" applyFill="1" applyBorder="1" applyAlignment="1" applyProtection="1">
      <alignment vertical="center"/>
    </xf>
    <xf numFmtId="0" fontId="29" fillId="26" borderId="16" xfId="0" applyFont="1" applyFill="1" applyBorder="1" applyAlignment="1" applyProtection="1">
      <alignment vertical="center"/>
    </xf>
    <xf numFmtId="0" fontId="29" fillId="0" borderId="13" xfId="0" applyFont="1" applyBorder="1" applyProtection="1">
      <alignment vertical="center"/>
    </xf>
    <xf numFmtId="177" fontId="29" fillId="0" borderId="13" xfId="0" applyNumberFormat="1" applyFont="1" applyBorder="1" applyProtection="1">
      <alignment vertical="center"/>
    </xf>
    <xf numFmtId="177" fontId="29" fillId="0" borderId="21" xfId="0" applyNumberFormat="1" applyFont="1" applyBorder="1" applyProtection="1">
      <alignment vertical="center"/>
    </xf>
    <xf numFmtId="38" fontId="29" fillId="0" borderId="13" xfId="34" applyFont="1" applyFill="1" applyBorder="1" applyProtection="1">
      <alignment vertical="center"/>
    </xf>
    <xf numFmtId="0" fontId="29" fillId="0" borderId="14" xfId="0" applyFont="1" applyBorder="1" applyProtection="1">
      <alignment vertical="center"/>
    </xf>
    <xf numFmtId="0" fontId="28" fillId="26" borderId="82" xfId="0" applyFont="1" applyFill="1" applyBorder="1" applyAlignment="1" applyProtection="1">
      <alignment vertical="center"/>
    </xf>
    <xf numFmtId="0" fontId="29" fillId="0" borderId="92" xfId="0" applyFont="1" applyBorder="1" applyProtection="1">
      <alignment vertical="center"/>
    </xf>
    <xf numFmtId="0" fontId="29" fillId="0" borderId="86" xfId="0" applyFont="1" applyBorder="1" applyProtection="1">
      <alignment vertical="center"/>
    </xf>
    <xf numFmtId="177" fontId="73" fillId="0" borderId="110" xfId="0" applyNumberFormat="1" applyFont="1" applyBorder="1" applyProtection="1">
      <alignment vertical="center"/>
    </xf>
    <xf numFmtId="177" fontId="29" fillId="0" borderId="74" xfId="0" applyNumberFormat="1" applyFont="1" applyBorder="1" applyProtection="1">
      <alignment vertical="center"/>
    </xf>
    <xf numFmtId="177" fontId="29" fillId="0" borderId="110" xfId="0" applyNumberFormat="1" applyFont="1" applyBorder="1" applyProtection="1">
      <alignment vertical="center"/>
    </xf>
    <xf numFmtId="177" fontId="29" fillId="0" borderId="18" xfId="0" applyNumberFormat="1" applyFont="1" applyBorder="1" applyProtection="1">
      <alignment vertical="center"/>
    </xf>
    <xf numFmtId="38" fontId="29" fillId="0" borderId="92" xfId="34" applyFont="1" applyFill="1" applyBorder="1" applyProtection="1">
      <alignment vertical="center"/>
    </xf>
    <xf numFmtId="0" fontId="29" fillId="0" borderId="18" xfId="0" applyFont="1" applyBorder="1" applyAlignment="1" applyProtection="1">
      <alignment horizontal="right" vertical="center"/>
    </xf>
    <xf numFmtId="0" fontId="29" fillId="0" borderId="17" xfId="0" applyFont="1" applyBorder="1" applyProtection="1">
      <alignment vertical="center"/>
    </xf>
    <xf numFmtId="0" fontId="29" fillId="0" borderId="18" xfId="0" applyFont="1" applyBorder="1" applyProtection="1">
      <alignment vertical="center"/>
    </xf>
    <xf numFmtId="0" fontId="29" fillId="0" borderId="19" xfId="0" applyFont="1" applyBorder="1" applyProtection="1">
      <alignment vertical="center"/>
    </xf>
    <xf numFmtId="176" fontId="29" fillId="26" borderId="98" xfId="0" applyNumberFormat="1" applyFont="1" applyFill="1" applyBorder="1" applyAlignment="1" applyProtection="1">
      <alignment vertical="center"/>
    </xf>
    <xf numFmtId="0" fontId="29" fillId="26" borderId="83" xfId="0" applyFont="1" applyFill="1" applyBorder="1" applyAlignment="1" applyProtection="1">
      <alignment vertical="center"/>
    </xf>
    <xf numFmtId="0" fontId="29" fillId="0" borderId="101" xfId="0" applyFont="1" applyBorder="1" applyProtection="1">
      <alignment vertical="center"/>
    </xf>
    <xf numFmtId="0" fontId="29" fillId="25" borderId="113" xfId="0" applyFont="1" applyFill="1" applyBorder="1" applyProtection="1">
      <alignment vertical="center"/>
    </xf>
    <xf numFmtId="0" fontId="29" fillId="25" borderId="32" xfId="0" applyFont="1" applyFill="1" applyBorder="1" applyProtection="1">
      <alignment vertical="center"/>
    </xf>
    <xf numFmtId="0" fontId="29" fillId="0" borderId="65" xfId="0" applyFont="1" applyBorder="1" applyProtection="1">
      <alignment vertical="center"/>
    </xf>
    <xf numFmtId="0" fontId="51" fillId="0" borderId="21" xfId="0" applyFont="1" applyBorder="1" applyProtection="1">
      <alignment vertical="center"/>
    </xf>
    <xf numFmtId="0" fontId="29" fillId="32" borderId="21" xfId="0" applyFont="1" applyFill="1" applyBorder="1" applyProtection="1">
      <alignment vertical="center"/>
    </xf>
    <xf numFmtId="0" fontId="29" fillId="32" borderId="15" xfId="0" applyFont="1" applyFill="1" applyBorder="1" applyProtection="1">
      <alignment vertical="center"/>
    </xf>
    <xf numFmtId="0" fontId="0" fillId="25" borderId="40" xfId="0" applyFont="1" applyFill="1" applyBorder="1" applyProtection="1">
      <alignment vertical="center"/>
    </xf>
    <xf numFmtId="0" fontId="28" fillId="26" borderId="16" xfId="0" applyFont="1" applyFill="1" applyBorder="1" applyProtection="1">
      <alignment vertical="center"/>
    </xf>
    <xf numFmtId="0" fontId="29" fillId="0" borderId="100" xfId="0" applyFont="1" applyBorder="1" applyProtection="1">
      <alignment vertical="center"/>
    </xf>
    <xf numFmtId="0" fontId="29" fillId="0" borderId="84" xfId="0" applyFont="1" applyBorder="1" applyProtection="1">
      <alignment vertical="center"/>
    </xf>
    <xf numFmtId="177" fontId="29" fillId="0" borderId="84" xfId="0" applyNumberFormat="1" applyFont="1" applyBorder="1" applyProtection="1">
      <alignment vertical="center"/>
    </xf>
    <xf numFmtId="177" fontId="29" fillId="0" borderId="77" xfId="0" applyNumberFormat="1" applyFont="1" applyBorder="1" applyProtection="1">
      <alignment vertical="center"/>
    </xf>
    <xf numFmtId="0" fontId="29" fillId="0" borderId="0" xfId="0" applyFont="1" applyProtection="1">
      <alignment vertical="center"/>
    </xf>
    <xf numFmtId="38" fontId="29" fillId="0" borderId="100" xfId="34" applyFont="1" applyFill="1" applyBorder="1" applyProtection="1">
      <alignment vertical="center"/>
    </xf>
    <xf numFmtId="0" fontId="29" fillId="0" borderId="33" xfId="0" applyFont="1" applyBorder="1" applyProtection="1">
      <alignment vertical="center"/>
    </xf>
    <xf numFmtId="0" fontId="51" fillId="0" borderId="0" xfId="0" applyFont="1" applyProtection="1">
      <alignment vertical="center"/>
    </xf>
    <xf numFmtId="0" fontId="29" fillId="0" borderId="16" xfId="0" applyFont="1" applyBorder="1" applyProtection="1">
      <alignment vertical="center"/>
    </xf>
    <xf numFmtId="0" fontId="9" fillId="0" borderId="100" xfId="0" applyFont="1" applyFill="1" applyBorder="1" applyAlignment="1" applyProtection="1">
      <alignment horizontal="center" vertical="center"/>
    </xf>
    <xf numFmtId="0" fontId="29" fillId="26" borderId="0" xfId="0" applyFont="1" applyFill="1" applyBorder="1" applyAlignment="1" applyProtection="1">
      <alignment vertical="center"/>
    </xf>
    <xf numFmtId="0" fontId="29" fillId="26" borderId="83" xfId="0" applyFont="1" applyFill="1" applyBorder="1" applyProtection="1">
      <alignment vertical="center"/>
    </xf>
    <xf numFmtId="177" fontId="29" fillId="0" borderId="100" xfId="0" applyNumberFormat="1" applyFont="1" applyBorder="1" applyProtection="1">
      <alignment vertical="center"/>
    </xf>
    <xf numFmtId="177" fontId="29" fillId="0" borderId="0" xfId="0" applyNumberFormat="1" applyFont="1" applyProtection="1">
      <alignment vertical="center"/>
    </xf>
    <xf numFmtId="0" fontId="51" fillId="0" borderId="18" xfId="0" applyFont="1" applyBorder="1" applyProtection="1">
      <alignment vertical="center"/>
    </xf>
    <xf numFmtId="0" fontId="28" fillId="0" borderId="0" xfId="0" applyFont="1" applyFill="1" applyBorder="1" applyAlignment="1" applyProtection="1">
      <alignment vertical="center"/>
    </xf>
    <xf numFmtId="0" fontId="28" fillId="0" borderId="16" xfId="0" applyFont="1" applyBorder="1" applyProtection="1">
      <alignment vertical="center"/>
    </xf>
    <xf numFmtId="0" fontId="29" fillId="25" borderId="31" xfId="0" applyFont="1" applyFill="1" applyBorder="1" applyProtection="1">
      <alignment vertical="center"/>
    </xf>
    <xf numFmtId="0" fontId="29" fillId="25" borderId="115" xfId="0" applyFont="1" applyFill="1" applyBorder="1" applyProtection="1">
      <alignment vertical="center"/>
    </xf>
    <xf numFmtId="0" fontId="29" fillId="32" borderId="0" xfId="0" applyFont="1" applyFill="1" applyProtection="1">
      <alignment vertical="center"/>
    </xf>
    <xf numFmtId="0" fontId="29" fillId="32" borderId="16" xfId="0" applyFont="1" applyFill="1" applyBorder="1" applyProtection="1">
      <alignment vertical="center"/>
    </xf>
    <xf numFmtId="0" fontId="29" fillId="0" borderId="41" xfId="0" applyFont="1" applyFill="1" applyBorder="1" applyProtection="1">
      <alignment vertical="center"/>
    </xf>
    <xf numFmtId="176" fontId="29" fillId="26" borderId="18" xfId="0" applyNumberFormat="1" applyFont="1" applyFill="1" applyBorder="1" applyAlignment="1" applyProtection="1">
      <alignment vertical="center"/>
    </xf>
    <xf numFmtId="0" fontId="29" fillId="26" borderId="18" xfId="0" applyFont="1" applyFill="1" applyBorder="1" applyAlignment="1" applyProtection="1">
      <alignment vertical="center"/>
    </xf>
    <xf numFmtId="176" fontId="29" fillId="26" borderId="17" xfId="0" applyNumberFormat="1" applyFont="1" applyFill="1" applyBorder="1" applyAlignment="1" applyProtection="1">
      <alignment vertical="center"/>
    </xf>
    <xf numFmtId="0" fontId="29" fillId="26" borderId="19" xfId="0" applyFont="1" applyFill="1" applyBorder="1" applyAlignment="1" applyProtection="1">
      <alignment vertical="center"/>
    </xf>
    <xf numFmtId="0" fontId="29" fillId="26" borderId="19" xfId="0" applyFont="1" applyFill="1" applyBorder="1" applyProtection="1">
      <alignment vertical="center"/>
    </xf>
    <xf numFmtId="0" fontId="9" fillId="0" borderId="100" xfId="0" applyFont="1" applyBorder="1" applyProtection="1">
      <alignment vertical="center"/>
    </xf>
    <xf numFmtId="0" fontId="29" fillId="0" borderId="85" xfId="0" applyFont="1" applyBorder="1" applyProtection="1">
      <alignment vertical="center"/>
    </xf>
    <xf numFmtId="38" fontId="29" fillId="0" borderId="0" xfId="34" applyFont="1" applyProtection="1">
      <alignment vertical="center"/>
    </xf>
    <xf numFmtId="0" fontId="0" fillId="0" borderId="100" xfId="0" applyFont="1" applyBorder="1" applyAlignment="1" applyProtection="1">
      <alignment horizontal="left" vertical="center"/>
    </xf>
    <xf numFmtId="0" fontId="28" fillId="26" borderId="14" xfId="0" applyFont="1" applyFill="1" applyBorder="1" applyAlignment="1" applyProtection="1">
      <alignment vertical="center"/>
    </xf>
    <xf numFmtId="0" fontId="28" fillId="26" borderId="21" xfId="0" applyFont="1" applyFill="1" applyBorder="1" applyAlignment="1" applyProtection="1">
      <alignment vertical="center"/>
    </xf>
    <xf numFmtId="176" fontId="8" fillId="26" borderId="39" xfId="0" applyNumberFormat="1" applyFont="1" applyFill="1" applyBorder="1" applyAlignment="1" applyProtection="1">
      <alignment vertical="center"/>
    </xf>
    <xf numFmtId="0" fontId="28" fillId="0" borderId="21" xfId="0" applyFont="1" applyFill="1" applyBorder="1" applyAlignment="1" applyProtection="1">
      <alignment vertical="center"/>
    </xf>
    <xf numFmtId="0" fontId="9" fillId="0" borderId="21" xfId="0" applyFont="1" applyFill="1" applyBorder="1" applyAlignment="1" applyProtection="1">
      <alignment vertical="center"/>
    </xf>
    <xf numFmtId="0" fontId="8" fillId="0" borderId="21" xfId="0" applyFont="1" applyFill="1" applyBorder="1" applyAlignment="1" applyProtection="1">
      <alignment vertical="center"/>
    </xf>
    <xf numFmtId="0" fontId="9" fillId="0" borderId="21" xfId="0" applyFont="1" applyFill="1" applyBorder="1" applyAlignment="1" applyProtection="1">
      <alignment horizontal="center" vertical="center"/>
    </xf>
    <xf numFmtId="0" fontId="9" fillId="0" borderId="15" xfId="0" applyFont="1" applyBorder="1" applyAlignment="1" applyProtection="1">
      <alignment horizontal="center" vertical="center"/>
    </xf>
    <xf numFmtId="0" fontId="9" fillId="0" borderId="92" xfId="0" applyFont="1" applyBorder="1" applyProtection="1">
      <alignment vertical="center"/>
    </xf>
    <xf numFmtId="177" fontId="29" fillId="0" borderId="92" xfId="0" applyNumberFormat="1" applyFont="1" applyBorder="1" applyProtection="1">
      <alignment vertical="center"/>
    </xf>
    <xf numFmtId="38" fontId="29" fillId="0" borderId="18" xfId="34" applyFont="1" applyBorder="1" applyProtection="1">
      <alignment vertical="center"/>
    </xf>
    <xf numFmtId="0" fontId="0" fillId="0" borderId="33" xfId="0" applyFont="1" applyBorder="1" applyAlignment="1" applyProtection="1">
      <alignment horizontal="left" vertical="center"/>
    </xf>
    <xf numFmtId="0" fontId="28" fillId="26" borderId="33" xfId="0" applyFont="1" applyFill="1" applyBorder="1" applyAlignment="1" applyProtection="1">
      <alignment vertical="center"/>
    </xf>
    <xf numFmtId="0" fontId="29" fillId="0" borderId="0" xfId="0" applyFont="1" applyFill="1" applyBorder="1" applyAlignment="1" applyProtection="1">
      <alignment vertical="center"/>
    </xf>
    <xf numFmtId="0" fontId="29" fillId="0" borderId="0" xfId="0" applyFont="1" applyFill="1" applyBorder="1" applyAlignment="1" applyProtection="1">
      <alignment vertical="center" wrapText="1"/>
    </xf>
    <xf numFmtId="0" fontId="9" fillId="0" borderId="16" xfId="0" applyFont="1" applyFill="1" applyBorder="1" applyAlignment="1" applyProtection="1">
      <alignment horizontal="center" vertical="center"/>
    </xf>
    <xf numFmtId="0" fontId="9" fillId="0" borderId="0" xfId="0" applyFont="1" applyFill="1" applyBorder="1" applyProtection="1">
      <alignment vertical="center"/>
    </xf>
    <xf numFmtId="0" fontId="29" fillId="0" borderId="0" xfId="0" applyFont="1" applyFill="1" applyBorder="1" applyProtection="1">
      <alignment vertical="center"/>
    </xf>
    <xf numFmtId="177" fontId="29" fillId="0" borderId="0" xfId="0" applyNumberFormat="1" applyFont="1" applyFill="1" applyBorder="1" applyProtection="1">
      <alignment vertical="center"/>
    </xf>
    <xf numFmtId="180" fontId="29" fillId="0" borderId="0" xfId="0" applyNumberFormat="1" applyFont="1" applyFill="1" applyBorder="1" applyProtection="1">
      <alignment vertical="center"/>
    </xf>
    <xf numFmtId="0" fontId="9" fillId="0" borderId="0" xfId="0" applyFont="1" applyFill="1" applyBorder="1" applyAlignment="1" applyProtection="1">
      <alignment vertical="center"/>
    </xf>
    <xf numFmtId="0" fontId="9" fillId="0" borderId="0" xfId="0" applyFont="1" applyFill="1" applyBorder="1" applyAlignment="1" applyProtection="1">
      <alignment horizontal="center" vertical="center"/>
    </xf>
    <xf numFmtId="0" fontId="28" fillId="0" borderId="0" xfId="0" applyFont="1" applyFill="1" applyBorder="1" applyAlignment="1" applyProtection="1">
      <alignment vertical="top"/>
    </xf>
    <xf numFmtId="0" fontId="0" fillId="0" borderId="17" xfId="0" applyFont="1" applyBorder="1" applyAlignment="1" applyProtection="1">
      <alignment horizontal="left" vertical="center"/>
    </xf>
    <xf numFmtId="0" fontId="28" fillId="26" borderId="17" xfId="0" applyFont="1" applyFill="1" applyBorder="1" applyAlignment="1" applyProtection="1">
      <alignment vertical="center"/>
    </xf>
    <xf numFmtId="0" fontId="28" fillId="25" borderId="18" xfId="0" applyFont="1" applyFill="1" applyBorder="1" applyAlignment="1" applyProtection="1">
      <alignment vertical="top"/>
    </xf>
    <xf numFmtId="0" fontId="28" fillId="26" borderId="18" xfId="0" applyFont="1" applyFill="1" applyBorder="1" applyAlignment="1" applyProtection="1">
      <alignment vertical="top"/>
    </xf>
    <xf numFmtId="0" fontId="9" fillId="0" borderId="36" xfId="0" applyFont="1" applyFill="1" applyBorder="1" applyAlignment="1" applyProtection="1">
      <alignment horizontal="left" vertical="center"/>
    </xf>
    <xf numFmtId="0" fontId="9" fillId="0" borderId="21" xfId="0" applyFont="1" applyFill="1" applyBorder="1" applyAlignment="1" applyProtection="1">
      <alignment horizontal="left" vertical="center"/>
    </xf>
    <xf numFmtId="0" fontId="9" fillId="0" borderId="70" xfId="0" applyFont="1" applyFill="1" applyBorder="1" applyAlignment="1" applyProtection="1">
      <alignment horizontal="left" vertical="center"/>
    </xf>
    <xf numFmtId="0" fontId="9" fillId="0" borderId="26" xfId="0" applyFont="1" applyFill="1" applyBorder="1" applyProtection="1">
      <alignment vertical="center"/>
    </xf>
    <xf numFmtId="0" fontId="9" fillId="0" borderId="32" xfId="0" applyFont="1" applyFill="1" applyBorder="1" applyProtection="1">
      <alignment vertical="center"/>
    </xf>
    <xf numFmtId="0" fontId="9" fillId="0" borderId="31" xfId="0" applyFont="1" applyFill="1" applyBorder="1" applyProtection="1">
      <alignment vertical="center"/>
    </xf>
    <xf numFmtId="0" fontId="9" fillId="0" borderId="31" xfId="0" applyFont="1" applyFill="1" applyBorder="1" applyAlignment="1" applyProtection="1">
      <alignment vertical="center" shrinkToFit="1"/>
    </xf>
    <xf numFmtId="0" fontId="9" fillId="0" borderId="32" xfId="0" applyFont="1" applyBorder="1" applyProtection="1">
      <alignment vertical="center"/>
    </xf>
    <xf numFmtId="0" fontId="29" fillId="0" borderId="21" xfId="0" applyFont="1" applyFill="1" applyBorder="1" applyAlignment="1" applyProtection="1">
      <alignment vertical="center"/>
    </xf>
    <xf numFmtId="0" fontId="29" fillId="0" borderId="21" xfId="0" applyFont="1" applyFill="1" applyBorder="1" applyAlignment="1" applyProtection="1"/>
    <xf numFmtId="0" fontId="29" fillId="0" borderId="0" xfId="0" applyFont="1" applyFill="1" applyBorder="1" applyAlignment="1" applyProtection="1"/>
    <xf numFmtId="0" fontId="29" fillId="0" borderId="0" xfId="0" applyFont="1" applyAlignment="1" applyProtection="1"/>
    <xf numFmtId="0" fontId="29" fillId="0" borderId="0" xfId="0" applyFont="1" applyFill="1" applyBorder="1" applyAlignment="1" applyProtection="1">
      <alignment horizontal="right" vertical="top"/>
    </xf>
    <xf numFmtId="0" fontId="9" fillId="0" borderId="0" xfId="0" applyFont="1" applyFill="1" applyBorder="1" applyAlignment="1" applyProtection="1">
      <alignment horizontal="left" vertical="center"/>
    </xf>
    <xf numFmtId="0" fontId="31" fillId="0" borderId="0" xfId="0" applyFont="1" applyFill="1" applyBorder="1" applyAlignment="1" applyProtection="1">
      <alignment vertical="center"/>
    </xf>
    <xf numFmtId="0" fontId="28" fillId="0" borderId="0" xfId="0" applyFont="1" applyFill="1" applyBorder="1" applyAlignment="1" applyProtection="1">
      <alignment vertical="center" wrapText="1"/>
    </xf>
    <xf numFmtId="0" fontId="28" fillId="0" borderId="0" xfId="0" applyFont="1" applyAlignment="1" applyProtection="1">
      <alignment vertical="center" wrapText="1"/>
    </xf>
    <xf numFmtId="0" fontId="75" fillId="0" borderId="0" xfId="0" applyFont="1" applyProtection="1">
      <alignment vertical="center"/>
    </xf>
    <xf numFmtId="0" fontId="77" fillId="0" borderId="0" xfId="0" applyFont="1" applyProtection="1">
      <alignment vertical="center"/>
    </xf>
    <xf numFmtId="0" fontId="79" fillId="0" borderId="0" xfId="0" applyFont="1" applyFill="1" applyProtection="1">
      <alignment vertical="center"/>
    </xf>
    <xf numFmtId="0" fontId="98" fillId="0" borderId="0" xfId="0" applyFont="1" applyFill="1" applyProtection="1">
      <alignment vertical="center"/>
    </xf>
    <xf numFmtId="0" fontId="109" fillId="0" borderId="18" xfId="0" applyFont="1" applyFill="1" applyBorder="1" applyAlignment="1" applyProtection="1">
      <alignment horizontal="left" vertical="center" wrapText="1"/>
    </xf>
    <xf numFmtId="0" fontId="109" fillId="0" borderId="18" xfId="0" applyFont="1" applyFill="1" applyBorder="1" applyAlignment="1" applyProtection="1">
      <alignment horizontal="left" vertical="center"/>
    </xf>
    <xf numFmtId="0" fontId="110" fillId="0" borderId="0" xfId="0" applyFont="1" applyFill="1" applyProtection="1">
      <alignment vertical="center"/>
    </xf>
    <xf numFmtId="0" fontId="83" fillId="0" borderId="0" xfId="0" applyFont="1" applyFill="1" applyBorder="1" applyAlignment="1" applyProtection="1">
      <alignment vertical="center" wrapText="1" shrinkToFit="1"/>
    </xf>
    <xf numFmtId="0" fontId="83" fillId="0" borderId="18" xfId="0" applyFont="1" applyBorder="1" applyAlignment="1" applyProtection="1">
      <alignment vertical="center" shrinkToFit="1"/>
    </xf>
    <xf numFmtId="0" fontId="83" fillId="0" borderId="0" xfId="0" applyFont="1" applyBorder="1" applyAlignment="1" applyProtection="1">
      <alignment vertical="center" shrinkToFit="1"/>
    </xf>
    <xf numFmtId="0" fontId="83" fillId="0" borderId="0" xfId="0" applyFont="1" applyFill="1" applyBorder="1" applyProtection="1">
      <alignment vertical="center"/>
    </xf>
    <xf numFmtId="176" fontId="83" fillId="0" borderId="0" xfId="0" applyNumberFormat="1" applyFont="1" applyFill="1" applyBorder="1" applyAlignment="1" applyProtection="1">
      <alignment vertical="center"/>
    </xf>
    <xf numFmtId="176" fontId="83" fillId="0" borderId="21" xfId="0" applyNumberFormat="1" applyFont="1" applyFill="1" applyBorder="1" applyAlignment="1" applyProtection="1">
      <alignment vertical="center"/>
    </xf>
    <xf numFmtId="0" fontId="76" fillId="0" borderId="0" xfId="0" applyFont="1" applyFill="1" applyBorder="1" applyAlignment="1" applyProtection="1">
      <alignment horizontal="center" vertical="center"/>
    </xf>
    <xf numFmtId="0" fontId="78" fillId="0" borderId="0" xfId="0" applyFont="1" applyProtection="1">
      <alignment vertical="center"/>
    </xf>
    <xf numFmtId="0" fontId="75" fillId="0" borderId="33" xfId="0" applyFont="1" applyBorder="1" applyAlignment="1" applyProtection="1">
      <alignment horizontal="center" vertical="center"/>
    </xf>
    <xf numFmtId="0" fontId="83" fillId="26" borderId="11" xfId="0" applyFont="1" applyFill="1" applyBorder="1" applyAlignment="1" applyProtection="1">
      <alignment vertical="center" shrinkToFit="1"/>
    </xf>
    <xf numFmtId="0" fontId="83" fillId="0" borderId="14" xfId="0" applyFont="1" applyBorder="1" applyAlignment="1" applyProtection="1">
      <alignment vertical="center" shrinkToFit="1"/>
    </xf>
    <xf numFmtId="2" fontId="83" fillId="0" borderId="21" xfId="0" applyNumberFormat="1" applyFont="1" applyBorder="1" applyAlignment="1" applyProtection="1">
      <alignment vertical="center" shrinkToFit="1"/>
    </xf>
    <xf numFmtId="0" fontId="83" fillId="0" borderId="21" xfId="0" applyFont="1" applyBorder="1" applyAlignment="1" applyProtection="1">
      <alignment vertical="center" shrinkToFit="1"/>
    </xf>
    <xf numFmtId="0" fontId="83" fillId="0" borderId="15" xfId="0" applyFont="1" applyBorder="1" applyAlignment="1" applyProtection="1">
      <alignment vertical="center" shrinkToFit="1"/>
    </xf>
    <xf numFmtId="0" fontId="83" fillId="26" borderId="65" xfId="0" applyFont="1" applyFill="1" applyBorder="1" applyAlignment="1" applyProtection="1">
      <alignment vertical="center" shrinkToFit="1"/>
    </xf>
    <xf numFmtId="0" fontId="83" fillId="0" borderId="33" xfId="0" applyFont="1" applyBorder="1" applyAlignment="1" applyProtection="1">
      <alignment horizontal="right" vertical="center" shrinkToFit="1"/>
    </xf>
    <xf numFmtId="0" fontId="83" fillId="0" borderId="16" xfId="0" applyFont="1" applyBorder="1" applyAlignment="1" applyProtection="1">
      <alignment vertical="center" shrinkToFit="1"/>
    </xf>
    <xf numFmtId="0" fontId="86" fillId="26" borderId="19" xfId="0" applyFont="1" applyFill="1" applyBorder="1" applyAlignment="1" applyProtection="1">
      <alignment vertical="center"/>
    </xf>
    <xf numFmtId="0" fontId="87" fillId="0" borderId="0" xfId="0" applyFont="1" applyBorder="1" applyAlignment="1" applyProtection="1">
      <alignment horizontal="left" vertical="center"/>
    </xf>
    <xf numFmtId="0" fontId="76" fillId="0" borderId="12" xfId="0" applyFont="1" applyFill="1" applyBorder="1" applyProtection="1">
      <alignment vertical="center"/>
    </xf>
    <xf numFmtId="0" fontId="76" fillId="0" borderId="36" xfId="0" applyFont="1" applyFill="1" applyBorder="1" applyAlignment="1" applyProtection="1">
      <alignment vertical="center"/>
    </xf>
    <xf numFmtId="0" fontId="111" fillId="0" borderId="26" xfId="0" applyFont="1" applyFill="1" applyBorder="1" applyProtection="1">
      <alignment vertical="center"/>
    </xf>
    <xf numFmtId="0" fontId="107" fillId="0" borderId="32" xfId="0" applyFont="1" applyFill="1" applyBorder="1" applyProtection="1">
      <alignment vertical="center"/>
    </xf>
    <xf numFmtId="0" fontId="78" fillId="0" borderId="0" xfId="0" applyFont="1" applyFill="1" applyProtection="1">
      <alignment vertical="center"/>
    </xf>
    <xf numFmtId="0" fontId="88" fillId="0" borderId="21" xfId="0" applyFont="1" applyFill="1" applyBorder="1" applyAlignment="1" applyProtection="1">
      <alignment vertical="center"/>
    </xf>
    <xf numFmtId="0" fontId="76" fillId="0" borderId="21" xfId="0" applyFont="1" applyFill="1" applyBorder="1" applyAlignment="1" applyProtection="1"/>
    <xf numFmtId="0" fontId="76" fillId="0" borderId="0" xfId="0" applyFont="1" applyFill="1" applyBorder="1" applyAlignment="1" applyProtection="1"/>
    <xf numFmtId="0" fontId="76" fillId="0" borderId="0" xfId="0" applyFont="1" applyAlignment="1" applyProtection="1"/>
    <xf numFmtId="0" fontId="80" fillId="0" borderId="0" xfId="0" applyFont="1" applyFill="1" applyBorder="1" applyAlignment="1" applyProtection="1">
      <alignment vertical="center"/>
    </xf>
    <xf numFmtId="0" fontId="80" fillId="0" borderId="0" xfId="0" applyFont="1" applyFill="1" applyBorder="1" applyAlignment="1" applyProtection="1"/>
    <xf numFmtId="0" fontId="80" fillId="0" borderId="0" xfId="0" applyFont="1" applyAlignment="1" applyProtection="1"/>
    <xf numFmtId="0" fontId="80" fillId="0" borderId="0" xfId="0" applyFont="1" applyFill="1" applyAlignment="1" applyProtection="1">
      <alignment horizontal="right" vertical="top"/>
    </xf>
    <xf numFmtId="0" fontId="30" fillId="0" borderId="0" xfId="0" applyFont="1" applyFill="1" applyBorder="1" applyAlignment="1" applyProtection="1">
      <alignment vertical="center"/>
    </xf>
    <xf numFmtId="0" fontId="9" fillId="28" borderId="12" xfId="0" applyFont="1" applyFill="1" applyBorder="1" applyAlignment="1" applyProtection="1">
      <alignment vertical="center"/>
    </xf>
    <xf numFmtId="0" fontId="29" fillId="0" borderId="36" xfId="0" applyFont="1" applyFill="1" applyBorder="1" applyAlignment="1" applyProtection="1">
      <alignment vertical="center"/>
    </xf>
    <xf numFmtId="0" fontId="9" fillId="0" borderId="36" xfId="0" applyFont="1" applyFill="1" applyBorder="1" applyAlignment="1" applyProtection="1">
      <alignment vertical="center"/>
    </xf>
    <xf numFmtId="0" fontId="9" fillId="28" borderId="36" xfId="0" applyFont="1" applyFill="1" applyBorder="1" applyAlignment="1" applyProtection="1">
      <alignment vertical="center"/>
    </xf>
    <xf numFmtId="0" fontId="28" fillId="0" borderId="14" xfId="0" applyFont="1" applyFill="1" applyBorder="1" applyAlignment="1" applyProtection="1">
      <alignment vertical="center"/>
    </xf>
    <xf numFmtId="0" fontId="9" fillId="0" borderId="15" xfId="0" applyFont="1" applyBorder="1" applyProtection="1">
      <alignment vertical="center"/>
    </xf>
    <xf numFmtId="0" fontId="9" fillId="28" borderId="33" xfId="0" applyFont="1" applyFill="1" applyBorder="1" applyAlignment="1" applyProtection="1">
      <alignment vertical="center"/>
    </xf>
    <xf numFmtId="0" fontId="29" fillId="28" borderId="0" xfId="0" applyFont="1" applyFill="1" applyBorder="1" applyAlignment="1" applyProtection="1">
      <alignment vertical="center"/>
    </xf>
    <xf numFmtId="0" fontId="28" fillId="28" borderId="0" xfId="0" applyFont="1" applyFill="1" applyBorder="1" applyAlignment="1" applyProtection="1">
      <alignment vertical="center"/>
    </xf>
    <xf numFmtId="0" fontId="28" fillId="0" borderId="107" xfId="0" applyFont="1" applyFill="1" applyBorder="1" applyAlignment="1" applyProtection="1">
      <alignment vertical="center"/>
    </xf>
    <xf numFmtId="0" fontId="28" fillId="0" borderId="0" xfId="0" applyFont="1" applyFill="1" applyBorder="1" applyAlignment="1" applyProtection="1">
      <alignment horizontal="center" vertical="center"/>
    </xf>
    <xf numFmtId="0" fontId="29" fillId="0" borderId="33" xfId="0" applyFont="1" applyFill="1" applyBorder="1" applyAlignment="1" applyProtection="1">
      <alignment vertical="center"/>
    </xf>
    <xf numFmtId="0" fontId="9" fillId="0" borderId="16" xfId="0" applyFont="1" applyBorder="1" applyProtection="1">
      <alignment vertical="center"/>
    </xf>
    <xf numFmtId="0" fontId="28" fillId="0" borderId="17" xfId="0" applyFont="1" applyFill="1" applyBorder="1" applyAlignment="1" applyProtection="1">
      <alignment horizontal="left" vertical="center"/>
    </xf>
    <xf numFmtId="0" fontId="9" fillId="0" borderId="18" xfId="0" applyFont="1" applyFill="1" applyBorder="1" applyAlignment="1" applyProtection="1">
      <alignment horizontal="center" vertical="center"/>
    </xf>
    <xf numFmtId="0" fontId="29" fillId="0" borderId="31" xfId="0" applyFont="1" applyFill="1" applyBorder="1" applyAlignment="1" applyProtection="1">
      <alignment horizontal="center" vertical="center"/>
    </xf>
    <xf numFmtId="0" fontId="9" fillId="0" borderId="31" xfId="0" applyFont="1" applyFill="1" applyBorder="1" applyAlignment="1" applyProtection="1">
      <alignment horizontal="center" vertical="center"/>
    </xf>
    <xf numFmtId="0" fontId="9" fillId="28" borderId="31" xfId="0" applyFont="1" applyFill="1" applyBorder="1" applyAlignment="1" applyProtection="1">
      <alignment horizontal="center" vertical="center"/>
    </xf>
    <xf numFmtId="0" fontId="29" fillId="0" borderId="31" xfId="0" applyFont="1" applyFill="1" applyBorder="1" applyAlignment="1" applyProtection="1">
      <alignment horizontal="left" vertical="center"/>
    </xf>
    <xf numFmtId="0" fontId="9" fillId="0" borderId="32" xfId="0" applyFont="1" applyBorder="1" applyAlignment="1" applyProtection="1">
      <alignment horizontal="center" vertical="center"/>
    </xf>
    <xf numFmtId="0" fontId="98" fillId="28" borderId="18" xfId="0" applyFont="1" applyFill="1" applyBorder="1" applyAlignment="1" applyProtection="1">
      <alignment vertical="center" wrapText="1"/>
    </xf>
    <xf numFmtId="0" fontId="99" fillId="28" borderId="18" xfId="0" applyFont="1" applyFill="1" applyBorder="1" applyAlignment="1" applyProtection="1">
      <alignment vertical="center"/>
    </xf>
    <xf numFmtId="0" fontId="98" fillId="28" borderId="148" xfId="0" applyFont="1" applyFill="1" applyBorder="1" applyAlignment="1" applyProtection="1">
      <alignment vertical="center" wrapText="1"/>
    </xf>
    <xf numFmtId="0" fontId="102" fillId="0" borderId="0" xfId="0" applyFont="1" applyFill="1" applyProtection="1">
      <alignment vertical="center"/>
    </xf>
    <xf numFmtId="0" fontId="28" fillId="0" borderId="0" xfId="0" applyFont="1" applyFill="1" applyBorder="1" applyAlignment="1" applyProtection="1">
      <alignment horizontal="left" vertical="center" wrapText="1"/>
    </xf>
    <xf numFmtId="0" fontId="28" fillId="0" borderId="0" xfId="0" applyFont="1" applyFill="1" applyBorder="1" applyAlignment="1" applyProtection="1">
      <alignment horizontal="left" vertical="center"/>
    </xf>
    <xf numFmtId="0" fontId="29" fillId="0" borderId="0" xfId="0" applyFont="1" applyFill="1" applyBorder="1" applyAlignment="1" applyProtection="1">
      <alignment horizontal="center" vertical="center"/>
    </xf>
    <xf numFmtId="0" fontId="29" fillId="0" borderId="0" xfId="0" applyFont="1" applyFill="1" applyBorder="1" applyAlignment="1" applyProtection="1">
      <alignment horizontal="left" vertical="center"/>
    </xf>
    <xf numFmtId="0" fontId="9" fillId="0" borderId="0" xfId="0" applyFont="1" applyAlignment="1" applyProtection="1">
      <alignment horizontal="center" vertical="center"/>
    </xf>
    <xf numFmtId="0" fontId="32" fillId="0" borderId="0" xfId="0" applyFont="1" applyFill="1" applyBorder="1" applyAlignment="1" applyProtection="1">
      <alignment horizontal="left" vertical="center"/>
    </xf>
    <xf numFmtId="0" fontId="9" fillId="25" borderId="21" xfId="0" applyFont="1" applyFill="1" applyBorder="1" applyAlignment="1" applyProtection="1">
      <alignment vertical="center"/>
    </xf>
    <xf numFmtId="0" fontId="29" fillId="0" borderId="18" xfId="0" applyFont="1" applyFill="1" applyBorder="1" applyAlignment="1" applyProtection="1">
      <alignment vertical="center"/>
    </xf>
    <xf numFmtId="0" fontId="9" fillId="0" borderId="18" xfId="0" applyFont="1" applyFill="1" applyBorder="1" applyAlignment="1" applyProtection="1">
      <alignment vertical="center"/>
    </xf>
    <xf numFmtId="0" fontId="9" fillId="25" borderId="18" xfId="0" applyFont="1" applyFill="1" applyBorder="1" applyAlignment="1" applyProtection="1">
      <alignment vertical="center"/>
    </xf>
    <xf numFmtId="0" fontId="29" fillId="25" borderId="18" xfId="0" applyFont="1" applyFill="1" applyBorder="1" applyAlignment="1" applyProtection="1">
      <alignment vertical="center"/>
    </xf>
    <xf numFmtId="0" fontId="9" fillId="0" borderId="19" xfId="0" applyFont="1" applyBorder="1" applyProtection="1">
      <alignment vertical="center"/>
    </xf>
    <xf numFmtId="0" fontId="9" fillId="25" borderId="33" xfId="0" applyFont="1" applyFill="1" applyBorder="1" applyAlignment="1" applyProtection="1">
      <alignment vertical="center"/>
    </xf>
    <xf numFmtId="0" fontId="29" fillId="25" borderId="0" xfId="0" applyFont="1" applyFill="1" applyBorder="1" applyAlignment="1" applyProtection="1">
      <alignment vertical="center"/>
    </xf>
    <xf numFmtId="0" fontId="28" fillId="25" borderId="0" xfId="0" applyFont="1" applyFill="1" applyBorder="1" applyAlignment="1" applyProtection="1">
      <alignment vertical="center"/>
    </xf>
    <xf numFmtId="0" fontId="9" fillId="0" borderId="97" xfId="0" applyFont="1" applyFill="1" applyBorder="1" applyAlignment="1" applyProtection="1">
      <alignment horizontal="center" vertical="center"/>
    </xf>
    <xf numFmtId="0" fontId="9" fillId="25" borderId="31" xfId="0" applyFont="1" applyFill="1" applyBorder="1" applyAlignment="1" applyProtection="1">
      <alignment horizontal="center" vertical="center"/>
    </xf>
    <xf numFmtId="0" fontId="98" fillId="25" borderId="18" xfId="0" applyFont="1" applyFill="1" applyBorder="1" applyAlignment="1" applyProtection="1">
      <alignment vertical="center" wrapText="1"/>
    </xf>
    <xf numFmtId="0" fontId="99" fillId="25" borderId="18" xfId="0" applyFont="1" applyFill="1" applyBorder="1" applyAlignment="1" applyProtection="1">
      <alignment vertical="center"/>
    </xf>
    <xf numFmtId="0" fontId="98" fillId="25" borderId="148" xfId="0" applyFont="1" applyFill="1" applyBorder="1" applyAlignment="1" applyProtection="1">
      <alignment vertical="center" wrapText="1"/>
    </xf>
    <xf numFmtId="0" fontId="99" fillId="0" borderId="0" xfId="0" applyFont="1" applyFill="1" applyBorder="1" applyAlignment="1" applyProtection="1">
      <alignment vertical="center"/>
    </xf>
    <xf numFmtId="0" fontId="30" fillId="0" borderId="18" xfId="0" applyFont="1" applyFill="1" applyBorder="1" applyAlignment="1" applyProtection="1">
      <alignment vertical="center"/>
    </xf>
    <xf numFmtId="0" fontId="55" fillId="0" borderId="0" xfId="0" applyFont="1" applyAlignment="1" applyProtection="1">
      <alignment vertical="center"/>
    </xf>
    <xf numFmtId="0" fontId="28" fillId="0" borderId="18" xfId="0" applyFont="1" applyFill="1" applyBorder="1" applyAlignment="1" applyProtection="1">
      <alignment vertical="center" wrapText="1"/>
    </xf>
    <xf numFmtId="0" fontId="55" fillId="0" borderId="0" xfId="0" applyFont="1" applyAlignment="1" applyProtection="1">
      <alignment horizontal="right" vertical="center"/>
    </xf>
    <xf numFmtId="49" fontId="31" fillId="0" borderId="0" xfId="0" applyNumberFormat="1" applyFont="1" applyFill="1" applyAlignment="1" applyProtection="1">
      <alignment horizontal="left" vertical="center"/>
    </xf>
    <xf numFmtId="49" fontId="0" fillId="0" borderId="0" xfId="0" applyNumberFormat="1" applyFont="1" applyFill="1" applyAlignment="1" applyProtection="1">
      <alignment horizontal="left" vertical="center"/>
    </xf>
    <xf numFmtId="0" fontId="32" fillId="0" borderId="42" xfId="0" applyFont="1" applyFill="1" applyBorder="1" applyAlignment="1" applyProtection="1">
      <alignment vertical="center"/>
    </xf>
    <xf numFmtId="0" fontId="30" fillId="0" borderId="47" xfId="0" applyFont="1" applyFill="1" applyBorder="1" applyAlignment="1" applyProtection="1">
      <alignment vertical="center"/>
    </xf>
    <xf numFmtId="0" fontId="30" fillId="0" borderId="21" xfId="0" applyFont="1" applyFill="1" applyBorder="1" applyAlignment="1" applyProtection="1">
      <alignment vertical="center"/>
    </xf>
    <xf numFmtId="0" fontId="29" fillId="0" borderId="26" xfId="0" applyFont="1" applyFill="1" applyBorder="1" applyAlignment="1" applyProtection="1">
      <alignment vertical="center"/>
    </xf>
    <xf numFmtId="0" fontId="29" fillId="0" borderId="31" xfId="0" applyFont="1" applyFill="1" applyBorder="1" applyAlignment="1" applyProtection="1">
      <alignment vertical="center"/>
    </xf>
    <xf numFmtId="0" fontId="9" fillId="28" borderId="31" xfId="0" applyFont="1" applyFill="1" applyBorder="1" applyAlignment="1" applyProtection="1">
      <alignment vertical="center"/>
    </xf>
    <xf numFmtId="0" fontId="28" fillId="0" borderId="31" xfId="0" applyFont="1" applyFill="1" applyBorder="1" applyAlignment="1" applyProtection="1">
      <alignment vertical="center"/>
    </xf>
    <xf numFmtId="0" fontId="9" fillId="0" borderId="31" xfId="0" applyFont="1" applyFill="1" applyBorder="1" applyAlignment="1" applyProtection="1">
      <alignment vertical="center"/>
    </xf>
    <xf numFmtId="0" fontId="9" fillId="28" borderId="31" xfId="0" applyFont="1" applyFill="1" applyBorder="1" applyProtection="1">
      <alignment vertical="center"/>
    </xf>
    <xf numFmtId="0" fontId="28" fillId="26" borderId="31" xfId="0" applyFont="1" applyFill="1" applyBorder="1" applyAlignment="1" applyProtection="1">
      <alignment vertical="center"/>
    </xf>
    <xf numFmtId="0" fontId="29" fillId="0" borderId="32" xfId="0" applyFont="1" applyBorder="1" applyProtection="1">
      <alignment vertical="center"/>
    </xf>
    <xf numFmtId="0" fontId="30" fillId="0" borderId="33" xfId="0" applyFont="1" applyFill="1" applyBorder="1" applyAlignment="1" applyProtection="1">
      <alignment vertical="center"/>
    </xf>
    <xf numFmtId="0" fontId="28" fillId="0" borderId="42" xfId="0" applyFont="1" applyFill="1" applyBorder="1" applyAlignment="1" applyProtection="1">
      <alignment horizontal="center" vertical="center"/>
    </xf>
    <xf numFmtId="176" fontId="28" fillId="0" borderId="0" xfId="0" applyNumberFormat="1" applyFont="1" applyFill="1" applyBorder="1" applyAlignment="1" applyProtection="1">
      <alignment vertical="center" wrapText="1"/>
    </xf>
    <xf numFmtId="0" fontId="29" fillId="0" borderId="0" xfId="0" applyFont="1" applyAlignment="1" applyProtection="1">
      <alignment vertical="center" wrapText="1"/>
    </xf>
    <xf numFmtId="0" fontId="28" fillId="0" borderId="80" xfId="0" applyFont="1" applyFill="1" applyBorder="1" applyAlignment="1" applyProtection="1">
      <alignment horizontal="center" vertical="center"/>
    </xf>
    <xf numFmtId="0" fontId="28" fillId="0" borderId="54" xfId="0" applyFont="1" applyFill="1" applyBorder="1" applyAlignment="1" applyProtection="1">
      <alignment vertical="center"/>
    </xf>
    <xf numFmtId="176" fontId="28" fillId="0" borderId="54" xfId="0" applyNumberFormat="1" applyFont="1" applyFill="1" applyBorder="1" applyAlignment="1" applyProtection="1">
      <alignment vertical="center" wrapText="1"/>
    </xf>
    <xf numFmtId="0" fontId="9" fillId="0" borderId="54" xfId="0" applyFont="1" applyFill="1" applyBorder="1" applyAlignment="1" applyProtection="1">
      <alignment vertical="center"/>
    </xf>
    <xf numFmtId="0" fontId="9" fillId="0" borderId="54" xfId="0" applyFont="1" applyFill="1" applyBorder="1" applyProtection="1">
      <alignment vertical="center"/>
    </xf>
    <xf numFmtId="0" fontId="29" fillId="0" borderId="54" xfId="0" applyFont="1" applyFill="1" applyBorder="1" applyAlignment="1" applyProtection="1">
      <alignment vertical="center"/>
    </xf>
    <xf numFmtId="0" fontId="29" fillId="0" borderId="67" xfId="0" applyFont="1" applyBorder="1" applyProtection="1">
      <alignment vertical="center"/>
    </xf>
    <xf numFmtId="0" fontId="30" fillId="0" borderId="17" xfId="0" applyFont="1" applyFill="1" applyBorder="1" applyAlignment="1" applyProtection="1">
      <alignment vertical="center"/>
    </xf>
    <xf numFmtId="0" fontId="28" fillId="0" borderId="17" xfId="0" applyFont="1" applyFill="1" applyBorder="1" applyAlignment="1" applyProtection="1">
      <alignment horizontal="center" vertical="center"/>
    </xf>
    <xf numFmtId="0" fontId="28" fillId="0" borderId="18" xfId="0" applyFont="1" applyFill="1" applyBorder="1" applyAlignment="1" applyProtection="1">
      <alignment vertical="center"/>
    </xf>
    <xf numFmtId="176" fontId="28" fillId="0" borderId="18" xfId="0" applyNumberFormat="1" applyFont="1" applyFill="1" applyBorder="1" applyAlignment="1" applyProtection="1">
      <alignment vertical="center" wrapText="1"/>
    </xf>
    <xf numFmtId="0" fontId="98" fillId="28" borderId="19" xfId="0" applyFont="1" applyFill="1" applyBorder="1" applyAlignment="1" applyProtection="1">
      <alignment vertical="center" wrapText="1"/>
    </xf>
    <xf numFmtId="0" fontId="30" fillId="0" borderId="36" xfId="0" applyFont="1" applyFill="1" applyBorder="1" applyAlignment="1" applyProtection="1">
      <alignment vertical="center"/>
    </xf>
    <xf numFmtId="0" fontId="29" fillId="0" borderId="0" xfId="0" applyFont="1" applyBorder="1" applyProtection="1">
      <alignment vertical="center"/>
    </xf>
    <xf numFmtId="0" fontId="32" fillId="0" borderId="14" xfId="0" applyFont="1" applyFill="1" applyBorder="1" applyAlignment="1" applyProtection="1">
      <alignment vertical="center"/>
    </xf>
    <xf numFmtId="0" fontId="32" fillId="0" borderId="36" xfId="0" applyFont="1" applyFill="1" applyBorder="1" applyAlignment="1" applyProtection="1">
      <alignment vertical="center"/>
    </xf>
    <xf numFmtId="0" fontId="32" fillId="0" borderId="70" xfId="0" applyFont="1" applyFill="1" applyBorder="1" applyAlignment="1" applyProtection="1">
      <alignment vertical="center"/>
    </xf>
    <xf numFmtId="176" fontId="9" fillId="0" borderId="0" xfId="0" applyNumberFormat="1" applyFont="1" applyProtection="1">
      <alignment vertical="center"/>
    </xf>
    <xf numFmtId="176" fontId="9" fillId="0" borderId="0" xfId="0" applyNumberFormat="1" applyFont="1" applyFill="1" applyBorder="1" applyAlignment="1" applyProtection="1">
      <alignment vertical="center"/>
    </xf>
    <xf numFmtId="0" fontId="0" fillId="0" borderId="149" xfId="0" applyFont="1" applyFill="1" applyBorder="1" applyAlignment="1" applyProtection="1">
      <alignment horizontal="center" vertical="center"/>
    </xf>
    <xf numFmtId="0" fontId="56" fillId="0" borderId="0" xfId="0" applyFont="1" applyFill="1" applyBorder="1" applyAlignment="1" applyProtection="1">
      <alignment vertical="center" wrapText="1"/>
    </xf>
    <xf numFmtId="0" fontId="57" fillId="0" borderId="0" xfId="0" applyFont="1" applyAlignment="1" applyProtection="1">
      <alignment vertical="center" wrapText="1"/>
    </xf>
    <xf numFmtId="0" fontId="57" fillId="0" borderId="0" xfId="0" applyFont="1" applyFill="1" applyBorder="1" applyAlignment="1" applyProtection="1">
      <alignment vertical="center" wrapText="1"/>
    </xf>
    <xf numFmtId="0" fontId="9" fillId="28" borderId="79" xfId="0" applyFont="1" applyFill="1" applyBorder="1" applyAlignment="1" applyProtection="1">
      <alignment horizontal="center" vertical="center"/>
    </xf>
    <xf numFmtId="0" fontId="9" fillId="28" borderId="58" xfId="0" applyFont="1" applyFill="1" applyBorder="1" applyAlignment="1" applyProtection="1">
      <alignment horizontal="center" vertical="center"/>
    </xf>
    <xf numFmtId="0" fontId="28" fillId="0" borderId="40" xfId="0" applyFont="1" applyFill="1" applyBorder="1" applyAlignment="1" applyProtection="1">
      <alignment vertical="center"/>
    </xf>
    <xf numFmtId="0" fontId="29" fillId="0" borderId="0" xfId="0" applyFont="1" applyFill="1" applyBorder="1" applyAlignment="1" applyProtection="1">
      <alignment horizontal="right" vertical="center"/>
    </xf>
    <xf numFmtId="0" fontId="58" fillId="28" borderId="58" xfId="0" applyFont="1" applyFill="1" applyBorder="1" applyAlignment="1" applyProtection="1">
      <alignment horizontal="center" vertical="center"/>
    </xf>
    <xf numFmtId="0" fontId="30" fillId="0" borderId="92" xfId="0" applyFont="1" applyFill="1" applyBorder="1" applyAlignment="1" applyProtection="1">
      <alignment vertical="center"/>
    </xf>
    <xf numFmtId="0" fontId="28" fillId="0" borderId="147" xfId="0" applyFont="1" applyFill="1" applyBorder="1" applyAlignment="1" applyProtection="1">
      <alignment horizontal="center" vertical="center"/>
    </xf>
    <xf numFmtId="0" fontId="28" fillId="0" borderId="68" xfId="0" applyFont="1" applyFill="1" applyBorder="1" applyAlignment="1" applyProtection="1">
      <alignment vertical="center"/>
    </xf>
    <xf numFmtId="0" fontId="28" fillId="0" borderId="68" xfId="0" applyFont="1" applyFill="1" applyBorder="1" applyAlignment="1" applyProtection="1">
      <alignment vertical="center" wrapText="1"/>
    </xf>
    <xf numFmtId="0" fontId="29" fillId="0" borderId="148" xfId="0" applyFont="1" applyBorder="1" applyProtection="1">
      <alignment vertical="center"/>
    </xf>
    <xf numFmtId="0" fontId="59" fillId="0" borderId="14" xfId="0" applyFont="1" applyFill="1" applyBorder="1" applyAlignment="1" applyProtection="1">
      <alignment vertical="center"/>
    </xf>
    <xf numFmtId="0" fontId="59" fillId="0" borderId="21" xfId="0" applyFont="1" applyFill="1" applyBorder="1" applyAlignment="1" applyProtection="1">
      <alignment vertical="center"/>
    </xf>
    <xf numFmtId="0" fontId="60" fillId="0" borderId="31" xfId="0" applyFont="1" applyFill="1" applyBorder="1" applyAlignment="1" applyProtection="1">
      <alignment vertical="center"/>
    </xf>
    <xf numFmtId="0" fontId="28" fillId="0" borderId="20" xfId="0" applyFont="1" applyFill="1" applyBorder="1" applyAlignment="1" applyProtection="1">
      <alignment horizontal="center" vertical="center"/>
    </xf>
    <xf numFmtId="0" fontId="9" fillId="28" borderId="78" xfId="0" applyFont="1" applyFill="1" applyBorder="1" applyAlignment="1" applyProtection="1">
      <alignment vertical="center"/>
    </xf>
    <xf numFmtId="0" fontId="53" fillId="0" borderId="78" xfId="0" applyFont="1" applyFill="1" applyBorder="1" applyAlignment="1" applyProtection="1">
      <alignment horizontal="center" vertical="center"/>
    </xf>
    <xf numFmtId="0" fontId="9" fillId="28" borderId="53" xfId="0" applyFont="1" applyFill="1" applyBorder="1" applyAlignment="1" applyProtection="1">
      <alignment vertical="center"/>
    </xf>
    <xf numFmtId="0" fontId="53" fillId="0" borderId="53" xfId="0" applyFont="1" applyFill="1" applyBorder="1" applyAlignment="1" applyProtection="1">
      <alignment horizontal="center" vertical="center"/>
    </xf>
    <xf numFmtId="0" fontId="9" fillId="0" borderId="0" xfId="0" applyFont="1" applyBorder="1" applyAlignment="1" applyProtection="1">
      <alignment vertical="top"/>
    </xf>
    <xf numFmtId="0" fontId="29" fillId="0" borderId="0" xfId="0" applyFont="1" applyFill="1" applyBorder="1" applyAlignment="1" applyProtection="1">
      <alignment horizontal="left" vertical="center" wrapText="1"/>
    </xf>
    <xf numFmtId="0" fontId="53" fillId="0" borderId="58" xfId="0" applyFont="1" applyFill="1" applyBorder="1" applyAlignment="1" applyProtection="1">
      <alignment horizontal="center" vertical="center"/>
    </xf>
    <xf numFmtId="176" fontId="28" fillId="0" borderId="68" xfId="0" applyNumberFormat="1" applyFont="1" applyFill="1" applyBorder="1" applyAlignment="1" applyProtection="1">
      <alignment vertical="center" wrapText="1"/>
    </xf>
    <xf numFmtId="0" fontId="9" fillId="0" borderId="68" xfId="0" applyFont="1" applyFill="1" applyBorder="1" applyAlignment="1" applyProtection="1">
      <alignment vertical="center"/>
    </xf>
    <xf numFmtId="0" fontId="29" fillId="0" borderId="68" xfId="0" applyFont="1" applyFill="1" applyBorder="1" applyAlignment="1" applyProtection="1">
      <alignment vertical="center"/>
    </xf>
    <xf numFmtId="0" fontId="29" fillId="0" borderId="69" xfId="0" applyFont="1" applyBorder="1" applyProtection="1">
      <alignment vertical="center"/>
    </xf>
    <xf numFmtId="49" fontId="28" fillId="0" borderId="21" xfId="0" applyNumberFormat="1" applyFont="1" applyFill="1" applyBorder="1" applyAlignment="1" applyProtection="1">
      <alignment horizontal="left" vertical="center" wrapText="1"/>
    </xf>
    <xf numFmtId="49" fontId="28" fillId="0" borderId="21" xfId="0" applyNumberFormat="1" applyFont="1" applyBorder="1" applyAlignment="1" applyProtection="1">
      <alignment horizontal="left" vertical="center" wrapText="1"/>
    </xf>
    <xf numFmtId="0" fontId="29" fillId="29" borderId="111" xfId="0" applyFont="1" applyFill="1" applyBorder="1" applyAlignment="1" applyProtection="1">
      <alignment horizontal="center" vertical="center" wrapText="1"/>
    </xf>
    <xf numFmtId="0" fontId="9" fillId="0" borderId="0" xfId="0" applyFont="1" applyFill="1" applyAlignment="1" applyProtection="1">
      <alignment vertical="top"/>
    </xf>
    <xf numFmtId="0" fontId="29" fillId="29" borderId="72" xfId="0" applyFont="1" applyFill="1" applyBorder="1" applyAlignment="1" applyProtection="1">
      <alignment horizontal="center" vertical="center" wrapText="1"/>
    </xf>
    <xf numFmtId="0" fontId="29" fillId="29" borderId="126" xfId="0" applyFont="1" applyFill="1" applyBorder="1" applyAlignment="1" applyProtection="1">
      <alignment horizontal="center" vertical="center" wrapText="1"/>
    </xf>
    <xf numFmtId="0" fontId="29" fillId="29" borderId="90" xfId="0" applyFont="1" applyFill="1" applyBorder="1" applyAlignment="1" applyProtection="1">
      <alignment horizontal="center" vertical="center" wrapText="1"/>
    </xf>
    <xf numFmtId="0" fontId="98" fillId="29" borderId="18" xfId="0" applyFont="1" applyFill="1" applyBorder="1" applyAlignment="1" applyProtection="1">
      <alignment vertical="center" wrapText="1"/>
    </xf>
    <xf numFmtId="0" fontId="99" fillId="29" borderId="18" xfId="0" applyFont="1" applyFill="1" applyBorder="1" applyAlignment="1" applyProtection="1">
      <alignment vertical="center"/>
    </xf>
    <xf numFmtId="0" fontId="98" fillId="29" borderId="148" xfId="0" applyFont="1" applyFill="1" applyBorder="1" applyAlignment="1" applyProtection="1">
      <alignment vertical="center" wrapText="1"/>
    </xf>
    <xf numFmtId="49" fontId="28" fillId="0" borderId="0" xfId="0" applyNumberFormat="1" applyFont="1" applyFill="1" applyBorder="1" applyAlignment="1" applyProtection="1">
      <alignment horizontal="left" vertical="center" wrapText="1"/>
    </xf>
    <xf numFmtId="49" fontId="28" fillId="0" borderId="0" xfId="0" applyNumberFormat="1" applyFont="1" applyAlignment="1" applyProtection="1">
      <alignment horizontal="left" vertical="center" wrapText="1"/>
    </xf>
    <xf numFmtId="0" fontId="29" fillId="0" borderId="0" xfId="0" applyFont="1" applyFill="1" applyAlignment="1" applyProtection="1">
      <alignment vertical="center"/>
    </xf>
    <xf numFmtId="0" fontId="70" fillId="0" borderId="0" xfId="0" applyFont="1" applyFill="1" applyAlignment="1" applyProtection="1">
      <alignment vertical="center"/>
    </xf>
    <xf numFmtId="49" fontId="28" fillId="0" borderId="0" xfId="0" applyNumberFormat="1" applyFont="1" applyFill="1" applyBorder="1" applyAlignment="1" applyProtection="1">
      <alignment horizontal="left" vertical="center"/>
    </xf>
    <xf numFmtId="0" fontId="29" fillId="24" borderId="89" xfId="0" applyFont="1" applyFill="1" applyBorder="1" applyAlignment="1" applyProtection="1">
      <alignment horizontal="center" vertical="center" wrapText="1"/>
    </xf>
    <xf numFmtId="0" fontId="29" fillId="26" borderId="62" xfId="0" applyFont="1" applyFill="1" applyBorder="1" applyAlignment="1" applyProtection="1">
      <alignment vertical="center"/>
    </xf>
    <xf numFmtId="0" fontId="29" fillId="26" borderId="62" xfId="0" applyFont="1" applyFill="1" applyBorder="1" applyAlignment="1" applyProtection="1">
      <alignment vertical="center" wrapText="1"/>
    </xf>
    <xf numFmtId="0" fontId="9" fillId="0" borderId="62" xfId="0" applyFont="1" applyFill="1" applyBorder="1" applyAlignment="1" applyProtection="1">
      <alignment vertical="top"/>
    </xf>
    <xf numFmtId="0" fontId="29" fillId="24" borderId="62" xfId="0" applyFont="1" applyFill="1" applyBorder="1" applyAlignment="1" applyProtection="1">
      <alignment vertical="center"/>
    </xf>
    <xf numFmtId="0" fontId="29" fillId="26" borderId="59" xfId="0" applyFont="1" applyFill="1" applyBorder="1" applyAlignment="1" applyProtection="1">
      <alignment vertical="center" wrapText="1"/>
    </xf>
    <xf numFmtId="0" fontId="29" fillId="24" borderId="72" xfId="0" applyFont="1" applyFill="1" applyBorder="1" applyAlignment="1" applyProtection="1">
      <alignment horizontal="center" vertical="center" wrapText="1"/>
    </xf>
    <xf numFmtId="0" fontId="29" fillId="26" borderId="54" xfId="0" applyFont="1" applyFill="1" applyBorder="1" applyAlignment="1" applyProtection="1">
      <alignment vertical="center"/>
    </xf>
    <xf numFmtId="0" fontId="29" fillId="26" borderId="54" xfId="0" applyFont="1" applyFill="1" applyBorder="1" applyAlignment="1" applyProtection="1">
      <alignment vertical="center" wrapText="1"/>
    </xf>
    <xf numFmtId="0" fontId="9" fillId="0" borderId="54" xfId="0" applyFont="1" applyFill="1" applyBorder="1" applyAlignment="1" applyProtection="1">
      <alignment vertical="top"/>
    </xf>
    <xf numFmtId="0" fontId="29" fillId="24" borderId="54" xfId="0" applyFont="1" applyFill="1" applyBorder="1" applyAlignment="1" applyProtection="1">
      <alignment vertical="center"/>
    </xf>
    <xf numFmtId="0" fontId="29" fillId="26" borderId="54" xfId="0" applyFont="1" applyFill="1" applyBorder="1" applyAlignment="1" applyProtection="1">
      <alignment horizontal="center" vertical="center" wrapText="1"/>
    </xf>
    <xf numFmtId="0" fontId="29" fillId="26" borderId="57" xfId="0" applyFont="1" applyFill="1" applyBorder="1" applyAlignment="1" applyProtection="1">
      <alignment vertical="center" wrapText="1"/>
    </xf>
    <xf numFmtId="0" fontId="29" fillId="24" borderId="90" xfId="0" applyFont="1" applyFill="1" applyBorder="1" applyAlignment="1" applyProtection="1">
      <alignment horizontal="center" vertical="center" wrapText="1"/>
    </xf>
    <xf numFmtId="0" fontId="29" fillId="0" borderId="87" xfId="0" applyFont="1" applyFill="1" applyBorder="1" applyAlignment="1" applyProtection="1">
      <alignment vertical="center"/>
    </xf>
    <xf numFmtId="0" fontId="29" fillId="0" borderId="87" xfId="0" applyFont="1" applyFill="1" applyBorder="1" applyAlignment="1" applyProtection="1">
      <alignment vertical="center" wrapText="1"/>
    </xf>
    <xf numFmtId="0" fontId="29" fillId="26" borderId="87" xfId="0" applyFont="1" applyFill="1" applyBorder="1" applyAlignment="1" applyProtection="1">
      <alignment vertical="center"/>
    </xf>
    <xf numFmtId="0" fontId="29" fillId="24" borderId="87" xfId="0" applyFont="1" applyFill="1" applyBorder="1" applyAlignment="1" applyProtection="1">
      <alignment vertical="center"/>
    </xf>
    <xf numFmtId="0" fontId="29" fillId="26" borderId="87" xfId="0" applyFont="1" applyFill="1" applyBorder="1" applyAlignment="1" applyProtection="1">
      <alignment vertical="center" wrapText="1"/>
    </xf>
    <xf numFmtId="0" fontId="29" fillId="26" borderId="88" xfId="0" applyFont="1" applyFill="1" applyBorder="1" applyAlignment="1" applyProtection="1">
      <alignment vertical="center" wrapText="1"/>
    </xf>
    <xf numFmtId="0" fontId="62" fillId="26" borderId="0" xfId="0" applyFont="1" applyFill="1" applyBorder="1" applyAlignment="1" applyProtection="1">
      <alignment vertical="center" wrapText="1"/>
    </xf>
    <xf numFmtId="0" fontId="62" fillId="26" borderId="0" xfId="0" applyFont="1" applyFill="1" applyAlignment="1" applyProtection="1">
      <alignment vertical="center" wrapText="1"/>
    </xf>
    <xf numFmtId="0" fontId="63" fillId="0" borderId="0" xfId="0" applyFont="1" applyProtection="1">
      <alignment vertical="center"/>
    </xf>
    <xf numFmtId="0" fontId="29" fillId="26" borderId="0" xfId="0" applyFont="1" applyFill="1" applyBorder="1" applyAlignment="1" applyProtection="1">
      <alignment horizontal="right" vertical="top"/>
    </xf>
    <xf numFmtId="0" fontId="29" fillId="26" borderId="0" xfId="0" applyFont="1" applyFill="1" applyBorder="1" applyAlignment="1" applyProtection="1">
      <alignment vertical="top"/>
    </xf>
    <xf numFmtId="0" fontId="29" fillId="26" borderId="0" xfId="0" applyFont="1" applyFill="1" applyBorder="1" applyAlignment="1" applyProtection="1">
      <alignment horizontal="right" vertical="top" wrapText="1"/>
    </xf>
    <xf numFmtId="0" fontId="62" fillId="26" borderId="34" xfId="0" applyFont="1" applyFill="1" applyBorder="1" applyAlignment="1" applyProtection="1">
      <alignment vertical="center" wrapText="1"/>
    </xf>
    <xf numFmtId="0" fontId="29" fillId="26" borderId="0" xfId="0" applyFont="1" applyFill="1" applyBorder="1" applyAlignment="1" applyProtection="1">
      <alignment vertical="top" wrapText="1"/>
    </xf>
    <xf numFmtId="0" fontId="29" fillId="26" borderId="0" xfId="0" applyFont="1" applyFill="1" applyAlignment="1" applyProtection="1">
      <alignment vertical="top" wrapText="1"/>
    </xf>
    <xf numFmtId="0" fontId="62" fillId="26" borderId="43" xfId="0" applyFont="1" applyFill="1" applyBorder="1" applyAlignment="1" applyProtection="1">
      <alignment vertical="center" wrapText="1"/>
    </xf>
    <xf numFmtId="0" fontId="62" fillId="26" borderId="44" xfId="0" applyFont="1" applyFill="1" applyBorder="1" applyAlignment="1" applyProtection="1">
      <alignment vertical="center" wrapText="1"/>
    </xf>
    <xf numFmtId="0" fontId="62" fillId="26" borderId="45" xfId="0" applyFont="1" applyFill="1" applyBorder="1" applyAlignment="1" applyProtection="1">
      <alignment vertical="center" wrapText="1"/>
    </xf>
    <xf numFmtId="0" fontId="62" fillId="26" borderId="35" xfId="0" applyFont="1" applyFill="1" applyBorder="1" applyAlignment="1" applyProtection="1">
      <alignment vertical="center" wrapText="1"/>
    </xf>
    <xf numFmtId="0" fontId="62" fillId="26" borderId="37" xfId="0" applyFont="1" applyFill="1" applyBorder="1" applyAlignment="1" applyProtection="1">
      <alignment vertical="center" wrapText="1"/>
    </xf>
    <xf numFmtId="0" fontId="62" fillId="0" borderId="35" xfId="0" applyFont="1" applyFill="1" applyBorder="1" applyProtection="1">
      <alignment vertical="center"/>
    </xf>
    <xf numFmtId="0" fontId="62" fillId="0" borderId="0" xfId="0" applyFont="1" applyFill="1" applyBorder="1" applyProtection="1">
      <alignment vertical="center"/>
    </xf>
    <xf numFmtId="0" fontId="62" fillId="0" borderId="0" xfId="0" applyFont="1" applyFill="1" applyBorder="1" applyAlignment="1" applyProtection="1">
      <alignment vertical="center" wrapText="1"/>
    </xf>
    <xf numFmtId="0" fontId="63" fillId="0" borderId="0" xfId="0" applyFont="1" applyFill="1" applyProtection="1">
      <alignment vertical="center"/>
    </xf>
    <xf numFmtId="0" fontId="62" fillId="26" borderId="35" xfId="0" applyFont="1" applyFill="1" applyBorder="1" applyProtection="1">
      <alignment vertical="center"/>
    </xf>
    <xf numFmtId="0" fontId="63" fillId="26" borderId="0" xfId="0" applyFont="1" applyFill="1" applyBorder="1" applyProtection="1">
      <alignment vertical="center"/>
    </xf>
    <xf numFmtId="0" fontId="62" fillId="26" borderId="0" xfId="0" applyFont="1" applyFill="1" applyBorder="1" applyProtection="1">
      <alignment vertical="center"/>
    </xf>
    <xf numFmtId="0" fontId="62" fillId="0" borderId="38" xfId="0" applyFont="1" applyFill="1" applyBorder="1" applyProtection="1">
      <alignment vertical="center"/>
    </xf>
    <xf numFmtId="0" fontId="63" fillId="0" borderId="34" xfId="0" applyFont="1" applyFill="1" applyBorder="1" applyProtection="1">
      <alignment vertical="center"/>
    </xf>
    <xf numFmtId="0" fontId="62" fillId="0" borderId="34" xfId="0" applyFont="1" applyFill="1" applyBorder="1" applyProtection="1">
      <alignment vertical="center"/>
    </xf>
    <xf numFmtId="0" fontId="62" fillId="0" borderId="34" xfId="0" applyFont="1" applyFill="1" applyBorder="1" applyAlignment="1" applyProtection="1">
      <alignment vertical="center"/>
    </xf>
    <xf numFmtId="0" fontId="62" fillId="0" borderId="34" xfId="0" applyFont="1" applyFill="1" applyBorder="1" applyAlignment="1" applyProtection="1">
      <alignment horizontal="center" vertical="center"/>
    </xf>
    <xf numFmtId="0" fontId="65" fillId="0" borderId="34" xfId="0" applyFont="1" applyFill="1" applyBorder="1" applyAlignment="1" applyProtection="1">
      <alignment vertical="center" shrinkToFit="1"/>
    </xf>
    <xf numFmtId="0" fontId="63" fillId="0" borderId="104" xfId="0" applyFont="1" applyFill="1" applyBorder="1" applyAlignment="1" applyProtection="1">
      <alignment horizontal="center" vertical="center"/>
    </xf>
    <xf numFmtId="0" fontId="63" fillId="0" borderId="105" xfId="0" applyFont="1" applyBorder="1" applyProtection="1">
      <alignment vertical="center"/>
    </xf>
    <xf numFmtId="0" fontId="62" fillId="0" borderId="35" xfId="0" applyFont="1" applyFill="1" applyBorder="1" applyAlignment="1" applyProtection="1">
      <alignment vertical="center" wrapText="1"/>
    </xf>
    <xf numFmtId="0" fontId="62" fillId="0" borderId="44" xfId="0" applyFont="1" applyBorder="1" applyAlignment="1" applyProtection="1">
      <alignment vertical="center" wrapText="1"/>
    </xf>
    <xf numFmtId="0" fontId="0" fillId="26" borderId="0" xfId="0" applyFont="1" applyFill="1" applyProtection="1">
      <alignment vertical="center"/>
    </xf>
    <xf numFmtId="0" fontId="27" fillId="26" borderId="0" xfId="0" applyFont="1" applyFill="1" applyProtection="1">
      <alignment vertical="center"/>
    </xf>
    <xf numFmtId="0" fontId="0" fillId="26" borderId="0" xfId="0" applyFont="1" applyFill="1" applyAlignment="1" applyProtection="1">
      <alignment horizontal="center" vertical="center"/>
    </xf>
    <xf numFmtId="0" fontId="30" fillId="0" borderId="0" xfId="0" applyFont="1" applyFill="1" applyBorder="1" applyAlignment="1" applyProtection="1">
      <alignment vertical="center"/>
      <protection locked="0"/>
    </xf>
    <xf numFmtId="0" fontId="28" fillId="0" borderId="0" xfId="0" applyFont="1" applyFill="1" applyBorder="1" applyAlignment="1" applyProtection="1">
      <alignment vertical="center" wrapText="1"/>
      <protection locked="0"/>
    </xf>
    <xf numFmtId="0" fontId="9" fillId="0" borderId="0" xfId="0" applyFont="1" applyProtection="1">
      <alignment vertical="center"/>
      <protection locked="0"/>
    </xf>
    <xf numFmtId="0" fontId="77" fillId="0" borderId="0" xfId="0" applyFont="1" applyFill="1" applyProtection="1">
      <alignment vertical="center"/>
      <protection locked="0"/>
    </xf>
    <xf numFmtId="0" fontId="78" fillId="0" borderId="0" xfId="0" applyFont="1" applyFill="1" applyProtection="1">
      <alignment vertical="center"/>
      <protection locked="0"/>
    </xf>
    <xf numFmtId="0" fontId="78" fillId="0" borderId="0" xfId="0" applyFont="1" applyProtection="1">
      <alignment vertical="center"/>
      <protection locked="0"/>
    </xf>
    <xf numFmtId="0" fontId="93" fillId="0" borderId="0" xfId="0" applyFont="1" applyProtection="1">
      <alignment vertical="center"/>
      <protection locked="0"/>
    </xf>
    <xf numFmtId="0" fontId="102" fillId="0" borderId="0" xfId="0" applyFont="1" applyProtection="1">
      <alignment vertical="center"/>
      <protection locked="0"/>
    </xf>
    <xf numFmtId="0" fontId="62" fillId="26" borderId="0" xfId="0" applyFont="1" applyFill="1" applyBorder="1" applyAlignment="1" applyProtection="1">
      <alignment vertical="center" wrapText="1"/>
      <protection locked="0"/>
    </xf>
    <xf numFmtId="38" fontId="0" fillId="0" borderId="0" xfId="0" applyNumberFormat="1" applyFont="1" applyFill="1" applyBorder="1" applyAlignment="1" applyProtection="1">
      <alignment vertical="center" shrinkToFit="1"/>
    </xf>
    <xf numFmtId="0" fontId="0" fillId="0" borderId="12" xfId="0" applyBorder="1" applyAlignment="1">
      <alignment vertical="center" wrapText="1"/>
    </xf>
    <xf numFmtId="0" fontId="0" fillId="0" borderId="11" xfId="0" applyBorder="1" applyAlignment="1">
      <alignment vertical="center" wrapText="1"/>
    </xf>
    <xf numFmtId="0" fontId="0" fillId="0" borderId="12" xfId="0" applyFont="1" applyBorder="1" applyAlignment="1">
      <alignment vertical="center" wrapText="1"/>
    </xf>
    <xf numFmtId="0" fontId="0" fillId="0" borderId="11" xfId="0" applyFont="1" applyBorder="1" applyAlignment="1">
      <alignment vertical="center" wrapText="1"/>
    </xf>
    <xf numFmtId="0" fontId="44" fillId="0" borderId="0" xfId="0" applyFont="1" applyAlignment="1">
      <alignment horizontal="left" vertical="center" wrapText="1"/>
    </xf>
    <xf numFmtId="0" fontId="39" fillId="0" borderId="146" xfId="0" applyFont="1" applyBorder="1" applyAlignment="1">
      <alignment horizontal="center" vertical="center" wrapText="1"/>
    </xf>
    <xf numFmtId="0" fontId="71" fillId="29" borderId="0" xfId="0" applyFont="1" applyFill="1" applyAlignment="1">
      <alignment horizontal="center" vertical="center" wrapText="1"/>
    </xf>
    <xf numFmtId="0" fontId="42" fillId="0" borderId="18" xfId="0" applyFont="1" applyBorder="1" applyAlignment="1">
      <alignment horizontal="left" vertical="top" wrapText="1"/>
    </xf>
    <xf numFmtId="0" fontId="31" fillId="27" borderId="12" xfId="0" applyFont="1" applyFill="1" applyBorder="1" applyAlignment="1">
      <alignment vertical="center"/>
    </xf>
    <xf numFmtId="0" fontId="31" fillId="27"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0" fillId="29" borderId="10" xfId="0" applyFill="1" applyBorder="1" applyAlignment="1" applyProtection="1">
      <alignment vertical="center"/>
      <protection locked="0"/>
    </xf>
    <xf numFmtId="0" fontId="0" fillId="29" borderId="12" xfId="0" applyFill="1" applyBorder="1" applyAlignment="1" applyProtection="1">
      <alignment vertical="center"/>
      <protection locked="0"/>
    </xf>
    <xf numFmtId="0" fontId="0" fillId="29" borderId="36" xfId="0" applyFill="1" applyBorder="1" applyAlignment="1" applyProtection="1">
      <alignment vertical="center"/>
      <protection locked="0"/>
    </xf>
    <xf numFmtId="0" fontId="0" fillId="29" borderId="11" xfId="0" applyFill="1" applyBorder="1" applyAlignment="1" applyProtection="1">
      <alignment vertical="center"/>
      <protection locked="0"/>
    </xf>
    <xf numFmtId="0" fontId="0" fillId="29" borderId="13" xfId="0" applyFill="1" applyBorder="1" applyAlignment="1" applyProtection="1">
      <alignment vertical="center"/>
      <protection locked="0"/>
    </xf>
    <xf numFmtId="0" fontId="0" fillId="29" borderId="14" xfId="0" applyFill="1" applyBorder="1" applyAlignment="1" applyProtection="1">
      <alignment vertical="center"/>
      <protection locked="0"/>
    </xf>
    <xf numFmtId="0" fontId="0" fillId="29" borderId="21" xfId="0" applyFill="1" applyBorder="1" applyAlignment="1" applyProtection="1">
      <alignment vertical="center"/>
      <protection locked="0"/>
    </xf>
    <xf numFmtId="0" fontId="0" fillId="29" borderId="15" xfId="0" applyFill="1" applyBorder="1" applyAlignment="1" applyProtection="1">
      <alignment vertical="center"/>
      <protection locked="0"/>
    </xf>
    <xf numFmtId="0" fontId="0" fillId="29" borderId="29" xfId="0" applyFill="1" applyBorder="1" applyAlignment="1" applyProtection="1">
      <alignment vertical="center"/>
      <protection locked="0"/>
    </xf>
    <xf numFmtId="0" fontId="0" fillId="29" borderId="61" xfId="0" applyFill="1" applyBorder="1" applyAlignment="1" applyProtection="1">
      <alignment vertical="center"/>
      <protection locked="0"/>
    </xf>
    <xf numFmtId="0" fontId="0" fillId="29" borderId="51" xfId="0" applyFill="1" applyBorder="1" applyAlignment="1" applyProtection="1">
      <alignment vertical="center"/>
      <protection locked="0"/>
    </xf>
    <xf numFmtId="0" fontId="0" fillId="29" borderId="52" xfId="0" applyFill="1" applyBorder="1" applyAlignment="1" applyProtection="1">
      <alignment vertical="center"/>
      <protection locked="0"/>
    </xf>
    <xf numFmtId="0" fontId="0" fillId="29" borderId="96" xfId="0" applyFill="1" applyBorder="1" applyAlignment="1" applyProtection="1">
      <alignment vertical="center"/>
      <protection locked="0"/>
    </xf>
    <xf numFmtId="0" fontId="0" fillId="0" borderId="13" xfId="0" applyBorder="1" applyAlignment="1" applyProtection="1">
      <alignment vertical="center" wrapText="1" shrinkToFit="1"/>
    </xf>
    <xf numFmtId="0" fontId="0" fillId="0" borderId="92" xfId="0" applyBorder="1" applyAlignment="1" applyProtection="1">
      <alignment vertical="center" wrapText="1" shrinkToFit="1"/>
    </xf>
    <xf numFmtId="0" fontId="0" fillId="29" borderId="113" xfId="0" applyFont="1" applyFill="1" applyBorder="1" applyAlignment="1" applyProtection="1">
      <alignment horizontal="left" vertical="center"/>
      <protection locked="0"/>
    </xf>
    <xf numFmtId="0" fontId="0" fillId="29" borderId="114" xfId="0" applyFont="1" applyFill="1" applyBorder="1" applyAlignment="1" applyProtection="1">
      <alignment horizontal="left" vertical="center"/>
      <protection locked="0"/>
    </xf>
    <xf numFmtId="0" fontId="0" fillId="29" borderId="115" xfId="0" applyFont="1" applyFill="1" applyBorder="1" applyAlignment="1" applyProtection="1">
      <alignment horizontal="left" vertical="center"/>
      <protection locked="0"/>
    </xf>
    <xf numFmtId="0" fontId="38" fillId="29" borderId="55" xfId="48" applyFill="1" applyBorder="1" applyAlignment="1" applyProtection="1">
      <alignment horizontal="left" vertical="center"/>
      <protection locked="0"/>
    </xf>
    <xf numFmtId="0" fontId="0" fillId="29" borderId="29" xfId="0" applyFill="1" applyBorder="1" applyAlignment="1" applyProtection="1">
      <alignment horizontal="left" vertical="center"/>
      <protection locked="0"/>
    </xf>
    <xf numFmtId="0" fontId="0" fillId="29" borderId="61" xfId="0" applyFill="1" applyBorder="1" applyAlignment="1" applyProtection="1">
      <alignment horizontal="left" vertical="center"/>
      <protection locked="0"/>
    </xf>
    <xf numFmtId="0" fontId="0" fillId="29" borderId="27" xfId="0" applyFill="1" applyBorder="1" applyAlignment="1" applyProtection="1">
      <alignment horizontal="left" vertical="center"/>
      <protection locked="0"/>
    </xf>
    <xf numFmtId="0" fontId="0" fillId="0" borderId="10" xfId="0" applyBorder="1" applyAlignment="1" applyProtection="1">
      <alignment horizontal="left" vertical="center"/>
    </xf>
    <xf numFmtId="0" fontId="0" fillId="0" borderId="12" xfId="0" applyBorder="1" applyAlignment="1" applyProtection="1">
      <alignment horizontal="left" vertical="center"/>
    </xf>
    <xf numFmtId="0" fontId="0" fillId="29" borderId="94" xfId="0" applyFill="1" applyBorder="1" applyAlignment="1" applyProtection="1">
      <alignment horizontal="left" vertical="center"/>
      <protection locked="0"/>
    </xf>
    <xf numFmtId="0" fontId="0" fillId="29" borderId="10" xfId="0" applyFill="1" applyBorder="1" applyAlignment="1" applyProtection="1">
      <alignment horizontal="left" vertical="center"/>
      <protection locked="0"/>
    </xf>
    <xf numFmtId="0" fontId="0" fillId="29" borderId="12" xfId="0" applyFill="1" applyBorder="1" applyAlignment="1" applyProtection="1">
      <alignment horizontal="left" vertical="center"/>
      <protection locked="0"/>
    </xf>
    <xf numFmtId="0" fontId="0" fillId="29" borderId="23" xfId="0" applyFill="1" applyBorder="1" applyAlignment="1" applyProtection="1">
      <alignment horizontal="left" vertical="center"/>
      <protection locked="0"/>
    </xf>
    <xf numFmtId="0" fontId="0" fillId="29" borderId="50" xfId="0" applyFill="1" applyBorder="1" applyAlignment="1" applyProtection="1">
      <alignment horizontal="left" vertical="center"/>
      <protection locked="0"/>
    </xf>
    <xf numFmtId="0" fontId="0" fillId="29" borderId="96" xfId="0" applyFill="1" applyBorder="1" applyAlignment="1" applyProtection="1">
      <alignment horizontal="left" vertical="center"/>
      <protection locked="0"/>
    </xf>
    <xf numFmtId="0" fontId="0" fillId="29" borderId="142" xfId="0" applyFill="1" applyBorder="1" applyAlignment="1" applyProtection="1">
      <alignment horizontal="left" vertical="center"/>
      <protection locked="0"/>
    </xf>
    <xf numFmtId="0" fontId="0" fillId="29" borderId="22" xfId="0" applyFill="1" applyBorder="1" applyAlignment="1" applyProtection="1">
      <alignment horizontal="left" vertical="center"/>
      <protection locked="0"/>
    </xf>
    <xf numFmtId="0" fontId="0" fillId="29" borderId="13" xfId="0" applyFill="1" applyBorder="1" applyAlignment="1" applyProtection="1">
      <alignment horizontal="left" vertical="center"/>
      <protection locked="0"/>
    </xf>
    <xf numFmtId="0" fontId="0" fillId="29" borderId="14" xfId="0" applyFill="1" applyBorder="1" applyAlignment="1" applyProtection="1">
      <alignment horizontal="left" vertical="center"/>
      <protection locked="0"/>
    </xf>
    <xf numFmtId="0" fontId="0" fillId="29" borderId="95" xfId="0" applyFill="1" applyBorder="1" applyAlignment="1" applyProtection="1">
      <alignment horizontal="left" vertical="center"/>
      <protection locked="0"/>
    </xf>
    <xf numFmtId="0" fontId="0" fillId="29" borderId="92" xfId="0" applyFill="1" applyBorder="1" applyAlignment="1" applyProtection="1">
      <alignment horizontal="left" vertical="center"/>
      <protection locked="0"/>
    </xf>
    <xf numFmtId="0" fontId="0" fillId="29" borderId="17" xfId="0" applyFill="1" applyBorder="1" applyAlignment="1" applyProtection="1">
      <alignment horizontal="left" vertical="center"/>
      <protection locked="0"/>
    </xf>
    <xf numFmtId="0" fontId="0" fillId="29" borderId="112" xfId="0" applyFill="1" applyBorder="1" applyAlignment="1" applyProtection="1">
      <alignment horizontal="left" vertical="center"/>
      <protection locked="0"/>
    </xf>
    <xf numFmtId="0" fontId="0" fillId="29" borderId="135" xfId="0" applyFill="1" applyBorder="1" applyAlignment="1" applyProtection="1">
      <alignment horizontal="left" vertical="center"/>
      <protection locked="0"/>
    </xf>
    <xf numFmtId="0" fontId="0" fillId="0" borderId="0" xfId="0" applyAlignment="1" applyProtection="1">
      <alignment horizontal="left" vertical="top" wrapText="1"/>
    </xf>
    <xf numFmtId="0" fontId="36" fillId="0" borderId="13" xfId="0" applyFont="1" applyBorder="1" applyAlignment="1" applyProtection="1">
      <alignment horizontal="center" vertical="center" wrapText="1"/>
    </xf>
    <xf numFmtId="0" fontId="36" fillId="0" borderId="145" xfId="0" applyFont="1" applyBorder="1" applyAlignment="1" applyProtection="1">
      <alignment horizontal="center" vertical="center" wrapText="1"/>
    </xf>
    <xf numFmtId="0" fontId="0" fillId="29" borderId="134" xfId="0" applyFill="1" applyBorder="1" applyAlignment="1" applyProtection="1">
      <alignment horizontal="left" vertical="center"/>
      <protection locked="0"/>
    </xf>
    <xf numFmtId="0" fontId="0" fillId="0" borderId="10" xfId="0" applyBorder="1" applyAlignment="1" applyProtection="1">
      <alignment vertical="center"/>
    </xf>
    <xf numFmtId="0" fontId="0" fillId="0" borderId="13" xfId="0" applyBorder="1" applyAlignment="1" applyProtection="1">
      <alignment horizontal="center" vertical="center"/>
    </xf>
    <xf numFmtId="0" fontId="0" fillId="0" borderId="145" xfId="0" applyBorder="1" applyAlignment="1" applyProtection="1">
      <alignment horizontal="center" vertical="center"/>
    </xf>
    <xf numFmtId="0" fontId="0" fillId="0" borderId="12" xfId="0"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11" xfId="0" applyBorder="1" applyAlignment="1" applyProtection="1">
      <alignment horizontal="center" vertical="center" wrapText="1"/>
    </xf>
    <xf numFmtId="0" fontId="0" fillId="0" borderId="92" xfId="0" applyBorder="1" applyAlignment="1" applyProtection="1">
      <alignment horizontal="center" vertical="center"/>
    </xf>
    <xf numFmtId="0" fontId="0" fillId="0" borderId="21" xfId="0" applyBorder="1" applyAlignment="1" applyProtection="1">
      <alignment horizontal="center" vertical="center" wrapText="1"/>
    </xf>
    <xf numFmtId="0" fontId="0" fillId="0" borderId="15" xfId="0" applyBorder="1" applyAlignment="1" applyProtection="1">
      <alignment horizontal="center" vertical="center" wrapText="1"/>
    </xf>
    <xf numFmtId="0" fontId="0" fillId="0" borderId="104" xfId="0" applyBorder="1" applyAlignment="1" applyProtection="1">
      <alignment horizontal="center" vertical="center" wrapText="1"/>
    </xf>
    <xf numFmtId="0" fontId="0" fillId="0" borderId="143" xfId="0" applyBorder="1" applyAlignment="1" applyProtection="1">
      <alignment horizontal="center" vertical="center" wrapText="1"/>
    </xf>
    <xf numFmtId="0" fontId="0" fillId="0" borderId="100" xfId="0" applyBorder="1" applyAlignment="1" applyProtection="1">
      <alignment horizontal="center" vertical="center" wrapText="1"/>
    </xf>
    <xf numFmtId="0" fontId="0" fillId="0" borderId="100" xfId="0" applyBorder="1" applyAlignment="1" applyProtection="1">
      <alignment horizontal="center" vertical="center"/>
    </xf>
    <xf numFmtId="0" fontId="0" fillId="0" borderId="14" xfId="0" applyBorder="1" applyAlignment="1" applyProtection="1">
      <alignment horizontal="center" vertical="center"/>
    </xf>
    <xf numFmtId="0" fontId="0" fillId="0" borderId="21" xfId="0" applyBorder="1" applyAlignment="1" applyProtection="1">
      <alignment horizontal="center" vertical="center"/>
    </xf>
    <xf numFmtId="0" fontId="0" fillId="0" borderId="15" xfId="0" applyBorder="1" applyAlignment="1" applyProtection="1">
      <alignment horizontal="center" vertical="center"/>
    </xf>
    <xf numFmtId="0" fontId="0" fillId="0" borderId="144" xfId="0" applyBorder="1" applyAlignment="1" applyProtection="1">
      <alignment horizontal="center" vertical="center"/>
    </xf>
    <xf numFmtId="0" fontId="0" fillId="0" borderId="104" xfId="0" applyBorder="1" applyAlignment="1" applyProtection="1">
      <alignment horizontal="center" vertical="center"/>
    </xf>
    <xf numFmtId="0" fontId="0" fillId="0" borderId="143" xfId="0" applyBorder="1" applyAlignment="1" applyProtection="1">
      <alignment horizontal="center" vertical="center"/>
    </xf>
    <xf numFmtId="0" fontId="34" fillId="0" borderId="0" xfId="0" applyFont="1" applyFill="1" applyAlignment="1" applyProtection="1">
      <alignment horizontal="left" vertical="center" wrapText="1"/>
    </xf>
    <xf numFmtId="0" fontId="34" fillId="0" borderId="0" xfId="0" applyFont="1" applyFill="1" applyAlignment="1" applyProtection="1">
      <alignment horizontal="left" vertical="center"/>
    </xf>
    <xf numFmtId="0" fontId="90" fillId="0" borderId="10" xfId="0" applyFont="1" applyFill="1" applyBorder="1" applyAlignment="1" applyProtection="1">
      <alignment horizontal="center" vertical="center"/>
    </xf>
    <xf numFmtId="0" fontId="90" fillId="0" borderId="12" xfId="0" applyFont="1" applyFill="1" applyBorder="1" applyAlignment="1" applyProtection="1">
      <alignment horizontal="center" vertical="center"/>
    </xf>
    <xf numFmtId="0" fontId="90" fillId="0" borderId="26" xfId="0" applyFont="1" applyFill="1" applyBorder="1" applyAlignment="1" applyProtection="1">
      <alignment vertical="center"/>
    </xf>
    <xf numFmtId="0" fontId="90" fillId="0" borderId="31" xfId="0" applyFont="1" applyFill="1" applyBorder="1" applyAlignment="1" applyProtection="1">
      <alignment vertical="center"/>
    </xf>
    <xf numFmtId="0" fontId="90" fillId="0" borderId="32" xfId="0" applyFont="1" applyFill="1" applyBorder="1" applyAlignment="1" applyProtection="1">
      <alignment vertical="center"/>
    </xf>
    <xf numFmtId="0" fontId="90" fillId="0" borderId="12" xfId="0" applyFont="1" applyFill="1" applyBorder="1" applyAlignment="1" applyProtection="1">
      <alignment vertical="center" wrapText="1"/>
    </xf>
    <xf numFmtId="0" fontId="90" fillId="0" borderId="36" xfId="0" applyFont="1" applyFill="1" applyBorder="1" applyAlignment="1" applyProtection="1">
      <alignment vertical="center" wrapText="1"/>
    </xf>
    <xf numFmtId="0" fontId="77" fillId="26" borderId="13" xfId="0" applyFont="1" applyFill="1" applyBorder="1" applyAlignment="1" applyProtection="1">
      <alignment horizontal="center" vertical="center" textRotation="255" wrapText="1"/>
    </xf>
    <xf numFmtId="0" fontId="77" fillId="26" borderId="100" xfId="0" applyFont="1" applyFill="1" applyBorder="1" applyAlignment="1" applyProtection="1">
      <alignment horizontal="center" vertical="center" textRotation="255" wrapText="1"/>
    </xf>
    <xf numFmtId="0" fontId="90" fillId="26" borderId="193" xfId="0" applyFont="1" applyFill="1" applyBorder="1" applyAlignment="1" applyProtection="1">
      <alignment horizontal="center" vertical="center" shrinkToFit="1"/>
    </xf>
    <xf numFmtId="0" fontId="90" fillId="26" borderId="194" xfId="0" applyFont="1" applyFill="1" applyBorder="1" applyAlignment="1" applyProtection="1">
      <alignment horizontal="center" vertical="center" shrinkToFit="1"/>
    </xf>
    <xf numFmtId="0" fontId="90" fillId="26" borderId="195" xfId="0" applyFont="1" applyFill="1" applyBorder="1" applyAlignment="1" applyProtection="1">
      <alignment horizontal="center" vertical="center" shrinkToFit="1"/>
    </xf>
    <xf numFmtId="0" fontId="90" fillId="26" borderId="14" xfId="0" applyFont="1" applyFill="1" applyBorder="1" applyAlignment="1" applyProtection="1">
      <alignment horizontal="center" vertical="center" shrinkToFit="1"/>
    </xf>
    <xf numFmtId="0" fontId="90" fillId="26" borderId="33" xfId="0" applyFont="1" applyFill="1" applyBorder="1" applyAlignment="1" applyProtection="1">
      <alignment horizontal="center" vertical="center" shrinkToFit="1"/>
    </xf>
    <xf numFmtId="0" fontId="114" fillId="26" borderId="180" xfId="0" applyFont="1" applyFill="1" applyBorder="1" applyAlignment="1" applyProtection="1">
      <alignment horizontal="center" vertical="center" wrapText="1" shrinkToFit="1"/>
    </xf>
    <xf numFmtId="0" fontId="114" fillId="26" borderId="181" xfId="0" applyFont="1" applyFill="1" applyBorder="1" applyAlignment="1" applyProtection="1">
      <alignment horizontal="center" vertical="center" wrapText="1" shrinkToFit="1"/>
    </xf>
    <xf numFmtId="0" fontId="90" fillId="26" borderId="15" xfId="0" applyFont="1" applyFill="1" applyBorder="1" applyAlignment="1" applyProtection="1">
      <alignment horizontal="center" vertical="center" wrapText="1"/>
    </xf>
    <xf numFmtId="0" fontId="90" fillId="26" borderId="0" xfId="0" applyFont="1" applyFill="1" applyBorder="1" applyAlignment="1" applyProtection="1">
      <alignment horizontal="center" vertical="center" wrapText="1"/>
    </xf>
    <xf numFmtId="0" fontId="77" fillId="0" borderId="14" xfId="0" applyFont="1" applyFill="1" applyBorder="1" applyAlignment="1" applyProtection="1">
      <alignment horizontal="center" vertical="center"/>
    </xf>
    <xf numFmtId="0" fontId="77" fillId="0" borderId="15" xfId="0" applyFont="1" applyFill="1" applyBorder="1" applyAlignment="1" applyProtection="1">
      <alignment horizontal="center" vertical="center"/>
    </xf>
    <xf numFmtId="0" fontId="77" fillId="0" borderId="33" xfId="0" applyFont="1" applyFill="1" applyBorder="1" applyAlignment="1" applyProtection="1">
      <alignment horizontal="center" vertical="center"/>
    </xf>
    <xf numFmtId="0" fontId="77" fillId="0" borderId="16" xfId="0" applyFont="1" applyFill="1" applyBorder="1" applyAlignment="1" applyProtection="1">
      <alignment horizontal="center" vertical="center"/>
    </xf>
    <xf numFmtId="0" fontId="77" fillId="0" borderId="17" xfId="0" applyFont="1" applyFill="1" applyBorder="1" applyAlignment="1" applyProtection="1">
      <alignment horizontal="center" vertical="center"/>
    </xf>
    <xf numFmtId="0" fontId="77" fillId="0" borderId="19" xfId="0" applyFont="1" applyFill="1" applyBorder="1" applyAlignment="1" applyProtection="1">
      <alignment horizontal="center" vertical="center"/>
    </xf>
    <xf numFmtId="0" fontId="114" fillId="26" borderId="183" xfId="0" applyFont="1" applyFill="1" applyBorder="1" applyAlignment="1" applyProtection="1">
      <alignment horizontal="center" vertical="center"/>
    </xf>
    <xf numFmtId="0" fontId="114" fillId="26" borderId="184" xfId="0" applyFont="1" applyFill="1" applyBorder="1" applyAlignment="1" applyProtection="1">
      <alignment horizontal="center" vertical="center"/>
    </xf>
    <xf numFmtId="0" fontId="114" fillId="26" borderId="185" xfId="0" applyFont="1" applyFill="1" applyBorder="1" applyAlignment="1" applyProtection="1">
      <alignment horizontal="center" vertical="center"/>
    </xf>
    <xf numFmtId="0" fontId="114" fillId="26" borderId="186" xfId="0" applyFont="1" applyFill="1" applyBorder="1" applyAlignment="1" applyProtection="1">
      <alignment horizontal="center" vertical="center"/>
    </xf>
    <xf numFmtId="0" fontId="114" fillId="26" borderId="0" xfId="0" applyFont="1" applyFill="1" applyBorder="1" applyAlignment="1" applyProtection="1">
      <alignment horizontal="center" vertical="center"/>
    </xf>
    <xf numFmtId="0" fontId="114" fillId="26" borderId="187" xfId="0" applyFont="1" applyFill="1" applyBorder="1" applyAlignment="1" applyProtection="1">
      <alignment horizontal="center" vertical="center"/>
    </xf>
    <xf numFmtId="0" fontId="114" fillId="26" borderId="188" xfId="0" applyFont="1" applyFill="1" applyBorder="1" applyAlignment="1" applyProtection="1">
      <alignment horizontal="center" vertical="center"/>
    </xf>
    <xf numFmtId="0" fontId="114" fillId="26" borderId="18" xfId="0" applyFont="1" applyFill="1" applyBorder="1" applyAlignment="1" applyProtection="1">
      <alignment horizontal="center" vertical="center"/>
    </xf>
    <xf numFmtId="0" fontId="114" fillId="26" borderId="189" xfId="0" applyFont="1" applyFill="1" applyBorder="1" applyAlignment="1" applyProtection="1">
      <alignment horizontal="center" vertical="center"/>
    </xf>
    <xf numFmtId="0" fontId="90" fillId="32" borderId="14" xfId="0" applyFont="1" applyFill="1" applyBorder="1" applyAlignment="1" applyProtection="1">
      <alignment vertical="center" wrapText="1"/>
    </xf>
    <xf numFmtId="0" fontId="90" fillId="32" borderId="36" xfId="0" applyFont="1" applyFill="1" applyBorder="1" applyAlignment="1" applyProtection="1">
      <alignment vertical="center" wrapText="1"/>
    </xf>
    <xf numFmtId="0" fontId="90" fillId="32" borderId="21" xfId="0" applyFont="1" applyFill="1" applyBorder="1" applyAlignment="1" applyProtection="1">
      <alignment vertical="center" wrapText="1"/>
    </xf>
    <xf numFmtId="0" fontId="90" fillId="32" borderId="15" xfId="0" applyFont="1" applyFill="1" applyBorder="1" applyAlignment="1" applyProtection="1">
      <alignment vertical="center" wrapText="1"/>
    </xf>
    <xf numFmtId="0" fontId="90" fillId="26" borderId="0" xfId="0" applyFont="1" applyFill="1" applyBorder="1" applyAlignment="1" applyProtection="1">
      <alignment horizontal="center" vertical="center" textRotation="255"/>
    </xf>
    <xf numFmtId="0" fontId="114" fillId="26" borderId="180" xfId="0" applyFont="1" applyFill="1" applyBorder="1" applyAlignment="1" applyProtection="1">
      <alignment horizontal="center" vertical="center" wrapText="1"/>
    </xf>
    <xf numFmtId="0" fontId="114" fillId="26" borderId="181" xfId="0" applyFont="1" applyFill="1" applyBorder="1" applyAlignment="1" applyProtection="1">
      <alignment horizontal="center" vertical="center" wrapText="1"/>
    </xf>
    <xf numFmtId="0" fontId="90" fillId="26" borderId="21" xfId="0" applyFont="1" applyFill="1" applyBorder="1" applyAlignment="1" applyProtection="1">
      <alignment vertical="center" wrapText="1"/>
    </xf>
    <xf numFmtId="0" fontId="0" fillId="0" borderId="0" xfId="0" applyBorder="1" applyAlignment="1" applyProtection="1">
      <alignment vertical="center"/>
    </xf>
    <xf numFmtId="0" fontId="90" fillId="26" borderId="14" xfId="0" applyFont="1" applyFill="1" applyBorder="1" applyAlignment="1" applyProtection="1">
      <alignment horizontal="center" vertical="center" wrapText="1" shrinkToFit="1"/>
    </xf>
    <xf numFmtId="0" fontId="90" fillId="26" borderId="21" xfId="0" applyFont="1" applyFill="1" applyBorder="1" applyAlignment="1" applyProtection="1">
      <alignment horizontal="center" vertical="center" wrapText="1" shrinkToFit="1"/>
    </xf>
    <xf numFmtId="0" fontId="90" fillId="26" borderId="15" xfId="0" applyFont="1" applyFill="1" applyBorder="1" applyAlignment="1" applyProtection="1">
      <alignment horizontal="center" vertical="center" wrapText="1" shrinkToFit="1"/>
    </xf>
    <xf numFmtId="0" fontId="90" fillId="26" borderId="33" xfId="0" applyFont="1" applyFill="1" applyBorder="1" applyAlignment="1" applyProtection="1">
      <alignment horizontal="center" vertical="center" wrapText="1" shrinkToFit="1"/>
    </xf>
    <xf numFmtId="0" fontId="90" fillId="26" borderId="0" xfId="0" applyFont="1" applyFill="1" applyBorder="1" applyAlignment="1" applyProtection="1">
      <alignment horizontal="center" vertical="center" wrapText="1" shrinkToFit="1"/>
    </xf>
    <xf numFmtId="0" fontId="90" fillId="26" borderId="16" xfId="0" applyFont="1" applyFill="1" applyBorder="1" applyAlignment="1" applyProtection="1">
      <alignment horizontal="center" vertical="center" wrapText="1" shrinkToFit="1"/>
    </xf>
    <xf numFmtId="0" fontId="115" fillId="0" borderId="35" xfId="0" applyFont="1" applyFill="1" applyBorder="1" applyAlignment="1" applyProtection="1">
      <alignment horizontal="left" vertical="center" wrapText="1"/>
    </xf>
    <xf numFmtId="0" fontId="115" fillId="0" borderId="0" xfId="0" applyFont="1" applyFill="1" applyAlignment="1" applyProtection="1">
      <alignment horizontal="left" vertical="center" wrapText="1"/>
    </xf>
    <xf numFmtId="0" fontId="90" fillId="26" borderId="13" xfId="0" applyFont="1" applyFill="1" applyBorder="1" applyAlignment="1" applyProtection="1">
      <alignment horizontal="center" vertical="center" wrapText="1" shrinkToFit="1"/>
    </xf>
    <xf numFmtId="0" fontId="90" fillId="26" borderId="100" xfId="0" applyFont="1" applyFill="1" applyBorder="1" applyAlignment="1" applyProtection="1">
      <alignment horizontal="center" vertical="center" wrapText="1" shrinkToFit="1"/>
    </xf>
    <xf numFmtId="0" fontId="90" fillId="26" borderId="13" xfId="0" applyFont="1" applyFill="1" applyBorder="1" applyAlignment="1" applyProtection="1">
      <alignment horizontal="center" vertical="center" shrinkToFit="1"/>
    </xf>
    <xf numFmtId="0" fontId="90" fillId="26" borderId="100" xfId="0" applyFont="1" applyFill="1" applyBorder="1" applyAlignment="1" applyProtection="1">
      <alignment horizontal="center" vertical="center" shrinkToFit="1"/>
    </xf>
    <xf numFmtId="0" fontId="117" fillId="0" borderId="10" xfId="0" applyFont="1" applyFill="1" applyBorder="1" applyAlignment="1" applyProtection="1">
      <alignment horizontal="center" vertical="center"/>
    </xf>
    <xf numFmtId="0" fontId="118" fillId="0" borderId="10" xfId="0" applyFont="1" applyFill="1" applyBorder="1" applyAlignment="1" applyProtection="1">
      <alignment horizontal="center" vertical="center" shrinkToFit="1"/>
    </xf>
    <xf numFmtId="0" fontId="116" fillId="0" borderId="95" xfId="0" applyFont="1" applyFill="1" applyBorder="1" applyAlignment="1" applyProtection="1">
      <alignment horizontal="center" vertical="center" shrinkToFit="1"/>
    </xf>
    <xf numFmtId="0" fontId="116" fillId="0" borderId="112" xfId="0" applyFont="1" applyFill="1" applyBorder="1" applyAlignment="1" applyProtection="1">
      <alignment horizontal="center" vertical="center" shrinkToFit="1"/>
    </xf>
    <xf numFmtId="0" fontId="29" fillId="0" borderId="54" xfId="0" applyFont="1" applyFill="1" applyBorder="1" applyAlignment="1" applyProtection="1">
      <alignment horizontal="left" vertical="center" wrapText="1"/>
    </xf>
    <xf numFmtId="0" fontId="29" fillId="0" borderId="57" xfId="0" applyFont="1" applyFill="1" applyBorder="1" applyAlignment="1" applyProtection="1">
      <alignment horizontal="left" vertical="center" wrapText="1"/>
    </xf>
    <xf numFmtId="0" fontId="29" fillId="0" borderId="87" xfId="0" applyFont="1" applyFill="1" applyBorder="1" applyAlignment="1" applyProtection="1">
      <alignment horizontal="left" vertical="center" wrapText="1"/>
    </xf>
    <xf numFmtId="0" fontId="29" fillId="0" borderId="88" xfId="0" applyFont="1" applyFill="1" applyBorder="1" applyAlignment="1" applyProtection="1">
      <alignment horizontal="left" vertical="center" wrapText="1"/>
    </xf>
    <xf numFmtId="0" fontId="28" fillId="0" borderId="111" xfId="0" applyFont="1" applyFill="1" applyBorder="1" applyAlignment="1" applyProtection="1">
      <alignment horizontal="center" vertical="center" wrapText="1"/>
    </xf>
    <xf numFmtId="0" fontId="28" fillId="0" borderId="64" xfId="0" applyFont="1" applyFill="1" applyBorder="1" applyAlignment="1" applyProtection="1">
      <alignment horizontal="center" vertical="center" wrapText="1"/>
    </xf>
    <xf numFmtId="0" fontId="28" fillId="0" borderId="102" xfId="0" applyFont="1" applyFill="1" applyBorder="1" applyAlignment="1" applyProtection="1">
      <alignment horizontal="center" vertical="center" wrapText="1"/>
    </xf>
    <xf numFmtId="0" fontId="28" fillId="0" borderId="72" xfId="0" applyFont="1" applyFill="1" applyBorder="1" applyAlignment="1" applyProtection="1">
      <alignment horizontal="center" vertical="center" wrapText="1"/>
    </xf>
    <xf numFmtId="0" fontId="28" fillId="0" borderId="54"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126" xfId="0" applyFont="1" applyFill="1" applyBorder="1" applyAlignment="1" applyProtection="1">
      <alignment horizontal="center" vertical="center" wrapText="1"/>
    </xf>
    <xf numFmtId="0" fontId="28" fillId="0" borderId="68" xfId="0" applyFont="1" applyFill="1" applyBorder="1" applyAlignment="1" applyProtection="1">
      <alignment horizontal="center" vertical="center" wrapText="1"/>
    </xf>
    <xf numFmtId="0" fontId="28" fillId="0" borderId="158" xfId="0" applyFont="1" applyFill="1" applyBorder="1" applyAlignment="1" applyProtection="1">
      <alignment horizontal="center" vertical="center" wrapText="1"/>
    </xf>
    <xf numFmtId="0" fontId="28" fillId="0" borderId="90" xfId="0" applyFont="1" applyFill="1" applyBorder="1" applyAlignment="1" applyProtection="1">
      <alignment horizontal="center" vertical="center" wrapText="1"/>
    </xf>
    <xf numFmtId="0" fontId="28" fillId="0" borderId="87" xfId="0" applyFont="1" applyFill="1" applyBorder="1" applyAlignment="1" applyProtection="1">
      <alignment horizontal="center" vertical="center" wrapText="1"/>
    </xf>
    <xf numFmtId="0" fontId="28" fillId="0" borderId="88" xfId="0" applyFont="1" applyFill="1" applyBorder="1" applyAlignment="1" applyProtection="1">
      <alignment horizontal="center" vertical="center" wrapText="1"/>
    </xf>
    <xf numFmtId="0" fontId="29" fillId="0" borderId="64" xfId="0" applyFont="1" applyFill="1" applyBorder="1" applyAlignment="1" applyProtection="1">
      <alignment horizontal="left" vertical="center" wrapText="1"/>
    </xf>
    <xf numFmtId="0" fontId="29" fillId="0" borderId="102" xfId="0" applyFont="1" applyFill="1" applyBorder="1" applyAlignment="1" applyProtection="1">
      <alignment horizontal="left" vertical="center" wrapText="1"/>
    </xf>
    <xf numFmtId="0" fontId="80" fillId="0" borderId="10" xfId="0" applyFont="1" applyFill="1" applyBorder="1" applyAlignment="1" applyProtection="1">
      <alignment horizontal="center" vertical="center" wrapText="1"/>
      <protection locked="0"/>
    </xf>
    <xf numFmtId="0" fontId="85" fillId="0" borderId="36" xfId="0" applyFont="1" applyFill="1" applyBorder="1" applyAlignment="1" applyProtection="1">
      <alignment horizontal="center" vertical="center"/>
      <protection locked="0"/>
    </xf>
    <xf numFmtId="0" fontId="80" fillId="0" borderId="36" xfId="0" applyFont="1" applyFill="1" applyBorder="1" applyAlignment="1" applyProtection="1">
      <alignment horizontal="center" vertical="center"/>
      <protection locked="0"/>
    </xf>
    <xf numFmtId="0" fontId="9" fillId="25" borderId="26" xfId="0" applyFont="1" applyFill="1" applyBorder="1" applyAlignment="1" applyProtection="1">
      <alignment vertical="center"/>
    </xf>
    <xf numFmtId="0" fontId="9" fillId="25" borderId="31" xfId="0" applyFont="1" applyFill="1" applyBorder="1" applyAlignment="1" applyProtection="1">
      <alignment vertical="center"/>
    </xf>
    <xf numFmtId="0" fontId="9" fillId="25" borderId="32" xfId="0" applyFont="1" applyFill="1" applyBorder="1" applyAlignment="1" applyProtection="1">
      <alignment vertical="center"/>
    </xf>
    <xf numFmtId="0" fontId="98" fillId="0" borderId="17" xfId="0" applyFont="1" applyFill="1" applyBorder="1" applyAlignment="1" applyProtection="1">
      <alignment horizontal="center" vertical="center" wrapText="1"/>
    </xf>
    <xf numFmtId="0" fontId="98" fillId="0" borderId="18" xfId="0" applyFont="1" applyFill="1" applyBorder="1" applyAlignment="1" applyProtection="1">
      <alignment horizontal="center" vertical="center" wrapText="1"/>
    </xf>
    <xf numFmtId="0" fontId="98" fillId="0" borderId="19" xfId="0" applyFont="1" applyFill="1" applyBorder="1" applyAlignment="1" applyProtection="1">
      <alignment horizontal="center" vertical="center" wrapText="1"/>
    </xf>
    <xf numFmtId="0" fontId="80" fillId="32" borderId="0" xfId="0" applyFont="1" applyFill="1" applyBorder="1" applyAlignment="1" applyProtection="1">
      <alignment vertical="center" shrinkToFit="1"/>
      <protection locked="0"/>
    </xf>
    <xf numFmtId="0" fontId="80" fillId="32" borderId="11" xfId="0" applyFont="1" applyFill="1" applyBorder="1" applyAlignment="1" applyProtection="1">
      <alignment vertical="center" wrapText="1"/>
      <protection locked="0"/>
    </xf>
    <xf numFmtId="0" fontId="80" fillId="32" borderId="10" xfId="0" applyFont="1" applyFill="1" applyBorder="1" applyAlignment="1" applyProtection="1">
      <alignment vertical="center"/>
      <protection locked="0"/>
    </xf>
    <xf numFmtId="0" fontId="99" fillId="0" borderId="26" xfId="0" applyFont="1" applyFill="1" applyBorder="1" applyAlignment="1" applyProtection="1">
      <alignment horizontal="center" vertical="center"/>
      <protection locked="0"/>
    </xf>
    <xf numFmtId="0" fontId="99" fillId="0" borderId="31" xfId="0" applyFont="1" applyFill="1" applyBorder="1" applyAlignment="1" applyProtection="1">
      <alignment horizontal="center" vertical="center"/>
      <protection locked="0"/>
    </xf>
    <xf numFmtId="0" fontId="99" fillId="32" borderId="31" xfId="0" applyFont="1" applyFill="1" applyBorder="1" applyAlignment="1" applyProtection="1">
      <alignment horizontal="center" vertical="center"/>
      <protection locked="0"/>
    </xf>
    <xf numFmtId="0" fontId="98" fillId="0" borderId="17" xfId="0" applyFont="1" applyFill="1" applyBorder="1" applyAlignment="1" applyProtection="1">
      <alignment horizontal="center" vertical="center" wrapText="1"/>
      <protection locked="0"/>
    </xf>
    <xf numFmtId="0" fontId="98" fillId="0" borderId="18" xfId="0" applyFont="1" applyFill="1" applyBorder="1" applyAlignment="1" applyProtection="1">
      <alignment horizontal="center" vertical="center" wrapText="1"/>
      <protection locked="0"/>
    </xf>
    <xf numFmtId="0" fontId="98" fillId="0" borderId="19" xfId="0" applyFont="1" applyFill="1" applyBorder="1" applyAlignment="1" applyProtection="1">
      <alignment horizontal="center" vertical="center" wrapText="1"/>
      <protection locked="0"/>
    </xf>
    <xf numFmtId="0" fontId="74" fillId="0" borderId="14" xfId="0" applyFont="1" applyFill="1" applyBorder="1" applyAlignment="1" applyProtection="1">
      <alignment horizontal="center" vertical="center" wrapText="1"/>
      <protection locked="0"/>
    </xf>
    <xf numFmtId="0" fontId="74" fillId="0" borderId="21" xfId="0" applyFont="1" applyFill="1" applyBorder="1" applyAlignment="1" applyProtection="1">
      <alignment horizontal="center" vertical="center" wrapText="1"/>
      <protection locked="0"/>
    </xf>
    <xf numFmtId="0" fontId="74" fillId="0" borderId="15" xfId="0" applyFont="1" applyFill="1" applyBorder="1" applyAlignment="1" applyProtection="1">
      <alignment horizontal="center" vertical="center" wrapText="1"/>
      <protection locked="0"/>
    </xf>
    <xf numFmtId="0" fontId="74" fillId="0" borderId="33" xfId="0" applyFont="1" applyFill="1" applyBorder="1" applyAlignment="1" applyProtection="1">
      <alignment horizontal="center" vertical="center" wrapText="1"/>
      <protection locked="0"/>
    </xf>
    <xf numFmtId="0" fontId="74" fillId="0" borderId="0" xfId="0" applyFont="1" applyFill="1" applyBorder="1" applyAlignment="1" applyProtection="1">
      <alignment horizontal="center" vertical="center" wrapText="1"/>
      <protection locked="0"/>
    </xf>
    <xf numFmtId="0" fontId="74" fillId="0" borderId="16" xfId="0" applyFont="1" applyFill="1" applyBorder="1" applyAlignment="1" applyProtection="1">
      <alignment horizontal="center" vertical="center" wrapText="1"/>
      <protection locked="0"/>
    </xf>
    <xf numFmtId="0" fontId="74" fillId="0" borderId="17" xfId="0" applyFont="1" applyFill="1" applyBorder="1" applyAlignment="1" applyProtection="1">
      <alignment horizontal="center" vertical="center" wrapText="1"/>
      <protection locked="0"/>
    </xf>
    <xf numFmtId="0" fontId="74" fillId="0" borderId="18" xfId="0" applyFont="1" applyFill="1" applyBorder="1" applyAlignment="1" applyProtection="1">
      <alignment horizontal="center" vertical="center" wrapText="1"/>
      <protection locked="0"/>
    </xf>
    <xf numFmtId="0" fontId="74" fillId="0" borderId="19" xfId="0" applyFont="1" applyFill="1" applyBorder="1" applyAlignment="1" applyProtection="1">
      <alignment horizontal="center" vertical="center" wrapText="1"/>
      <protection locked="0"/>
    </xf>
    <xf numFmtId="0" fontId="28" fillId="0" borderId="14" xfId="0" applyFont="1" applyFill="1" applyBorder="1" applyAlignment="1" applyProtection="1">
      <alignment horizontal="center" vertical="center" wrapText="1"/>
    </xf>
    <xf numFmtId="0" fontId="28" fillId="0" borderId="21" xfId="0" applyFont="1" applyFill="1" applyBorder="1" applyAlignment="1" applyProtection="1">
      <alignment horizontal="center" vertical="center" wrapText="1"/>
    </xf>
    <xf numFmtId="0" fontId="28" fillId="0" borderId="39" xfId="0" applyFont="1" applyFill="1" applyBorder="1" applyAlignment="1" applyProtection="1">
      <alignment horizontal="center" vertical="center" wrapText="1"/>
    </xf>
    <xf numFmtId="0" fontId="28" fillId="0" borderId="98" xfId="0" applyFont="1" applyFill="1" applyBorder="1" applyAlignment="1" applyProtection="1">
      <alignment horizontal="center" vertical="center" wrapText="1"/>
    </xf>
    <xf numFmtId="0" fontId="28" fillId="0" borderId="77" xfId="0" applyFont="1" applyFill="1" applyBorder="1" applyAlignment="1" applyProtection="1">
      <alignment horizontal="center" vertical="center" wrapText="1"/>
    </xf>
    <xf numFmtId="0" fontId="28" fillId="0" borderId="103" xfId="0" applyFont="1" applyFill="1" applyBorder="1" applyAlignment="1" applyProtection="1">
      <alignment horizontal="center" vertical="center" wrapText="1"/>
    </xf>
    <xf numFmtId="0" fontId="28" fillId="0" borderId="91" xfId="0" applyFont="1" applyFill="1" applyBorder="1" applyAlignment="1" applyProtection="1">
      <alignment horizontal="center" vertical="center" wrapText="1"/>
    </xf>
    <xf numFmtId="0" fontId="28" fillId="0" borderId="74" xfId="0" applyFont="1" applyFill="1" applyBorder="1" applyAlignment="1" applyProtection="1">
      <alignment horizontal="center" vertical="center" wrapText="1"/>
    </xf>
    <xf numFmtId="0" fontId="28" fillId="0" borderId="133" xfId="0" applyFont="1" applyFill="1" applyBorder="1" applyAlignment="1" applyProtection="1">
      <alignment horizontal="center" vertical="center" wrapText="1"/>
    </xf>
    <xf numFmtId="0" fontId="28" fillId="0" borderId="17" xfId="0" applyFont="1" applyFill="1" applyBorder="1" applyAlignment="1" applyProtection="1">
      <alignment horizontal="center" vertical="center" wrapText="1"/>
    </xf>
    <xf numFmtId="0" fontId="28" fillId="0" borderId="18" xfId="0" applyFont="1" applyFill="1" applyBorder="1" applyAlignment="1" applyProtection="1">
      <alignment horizontal="center" vertical="center" wrapText="1"/>
    </xf>
    <xf numFmtId="0" fontId="28" fillId="0" borderId="97" xfId="0" applyFont="1" applyFill="1" applyBorder="1" applyAlignment="1" applyProtection="1">
      <alignment horizontal="center" vertical="center" wrapText="1"/>
    </xf>
    <xf numFmtId="0" fontId="28" fillId="0" borderId="42" xfId="0" applyFont="1" applyFill="1" applyBorder="1" applyAlignment="1" applyProtection="1">
      <alignment horizontal="center" vertical="center"/>
    </xf>
    <xf numFmtId="0" fontId="28" fillId="0" borderId="49" xfId="0" applyFont="1" applyFill="1" applyBorder="1" applyAlignment="1" applyProtection="1">
      <alignment horizontal="center" vertical="center"/>
    </xf>
    <xf numFmtId="0" fontId="29" fillId="0" borderId="68" xfId="0" applyFont="1" applyFill="1" applyBorder="1" applyAlignment="1" applyProtection="1">
      <alignment horizontal="left" vertical="center" wrapText="1"/>
    </xf>
    <xf numFmtId="0" fontId="29" fillId="0" borderId="158" xfId="0" applyFont="1" applyFill="1" applyBorder="1" applyAlignment="1" applyProtection="1">
      <alignment horizontal="left" vertical="center" wrapText="1"/>
    </xf>
    <xf numFmtId="0" fontId="107" fillId="0" borderId="10" xfId="0" applyFont="1" applyFill="1" applyBorder="1" applyAlignment="1" applyProtection="1">
      <alignment horizontal="left" vertical="center"/>
    </xf>
    <xf numFmtId="0" fontId="107" fillId="29" borderId="31" xfId="0" applyFont="1" applyFill="1" applyBorder="1" applyAlignment="1" applyProtection="1">
      <alignment horizontal="center" vertical="center"/>
      <protection locked="0"/>
    </xf>
    <xf numFmtId="0" fontId="107" fillId="0" borderId="31" xfId="0" applyFont="1" applyFill="1" applyBorder="1" applyAlignment="1" applyProtection="1">
      <alignment horizontal="center" vertical="center"/>
    </xf>
    <xf numFmtId="0" fontId="76" fillId="0" borderId="14" xfId="0" applyFont="1" applyFill="1" applyBorder="1" applyAlignment="1" applyProtection="1">
      <alignment horizontal="left" vertical="center" wrapText="1" shrinkToFit="1"/>
    </xf>
    <xf numFmtId="0" fontId="76" fillId="0" borderId="21" xfId="0" applyFont="1" applyFill="1" applyBorder="1" applyAlignment="1" applyProtection="1">
      <alignment horizontal="left" vertical="center" wrapText="1" shrinkToFit="1"/>
    </xf>
    <xf numFmtId="0" fontId="76" fillId="0" borderId="15" xfId="0" applyFont="1" applyFill="1" applyBorder="1" applyAlignment="1" applyProtection="1">
      <alignment horizontal="left" vertical="center" wrapText="1" shrinkToFit="1"/>
    </xf>
    <xf numFmtId="2" fontId="83" fillId="0" borderId="77" xfId="0" applyNumberFormat="1" applyFont="1" applyBorder="1" applyAlignment="1" applyProtection="1">
      <alignment horizontal="center" vertical="center" shrinkToFit="1"/>
    </xf>
    <xf numFmtId="0" fontId="99" fillId="0" borderId="0" xfId="0" applyFont="1" applyFill="1" applyBorder="1" applyAlignment="1" applyProtection="1">
      <alignment vertical="center" wrapText="1"/>
    </xf>
    <xf numFmtId="0" fontId="87" fillId="0" borderId="0" xfId="0" applyFont="1" applyBorder="1" applyAlignment="1" applyProtection="1">
      <alignment horizontal="left" vertical="center"/>
    </xf>
    <xf numFmtId="0" fontId="82" fillId="0" borderId="14" xfId="0" applyFont="1" applyFill="1" applyBorder="1" applyAlignment="1" applyProtection="1">
      <alignment horizontal="center" vertical="center" wrapText="1"/>
    </xf>
    <xf numFmtId="0" fontId="82" fillId="0" borderId="21" xfId="0" applyFont="1" applyFill="1" applyBorder="1" applyAlignment="1" applyProtection="1">
      <alignment horizontal="center" vertical="center" wrapText="1"/>
    </xf>
    <xf numFmtId="0" fontId="82" fillId="0" borderId="33" xfId="0" applyFont="1" applyFill="1" applyBorder="1" applyAlignment="1" applyProtection="1">
      <alignment horizontal="center" vertical="center" wrapText="1"/>
    </xf>
    <xf numFmtId="0" fontId="82" fillId="0" borderId="0" xfId="0" applyFont="1" applyFill="1" applyBorder="1" applyAlignment="1" applyProtection="1">
      <alignment horizontal="center" vertical="center" wrapText="1"/>
    </xf>
    <xf numFmtId="0" fontId="83" fillId="0" borderId="21" xfId="0" applyFont="1" applyFill="1" applyBorder="1" applyAlignment="1" applyProtection="1">
      <alignment horizontal="center" vertical="center"/>
    </xf>
    <xf numFmtId="0" fontId="83" fillId="0" borderId="46" xfId="0" applyFont="1" applyFill="1" applyBorder="1" applyAlignment="1" applyProtection="1">
      <alignment horizontal="center" vertical="center"/>
    </xf>
    <xf numFmtId="38" fontId="83" fillId="26" borderId="163" xfId="0" applyNumberFormat="1" applyFont="1" applyFill="1" applyBorder="1" applyAlignment="1" applyProtection="1">
      <alignment horizontal="center" vertical="center" shrinkToFit="1"/>
    </xf>
    <xf numFmtId="0" fontId="83" fillId="26" borderId="13" xfId="0" applyFont="1" applyFill="1" applyBorder="1" applyAlignment="1" applyProtection="1">
      <alignment horizontal="center" vertical="center" shrinkToFit="1"/>
    </xf>
    <xf numFmtId="0" fontId="83" fillId="26" borderId="42" xfId="0" applyFont="1" applyFill="1" applyBorder="1" applyAlignment="1" applyProtection="1">
      <alignment horizontal="center" vertical="center" shrinkToFit="1"/>
    </xf>
    <xf numFmtId="0" fontId="77" fillId="0" borderId="99" xfId="0" applyFont="1" applyBorder="1" applyAlignment="1" applyProtection="1">
      <alignment horizontal="center" vertical="center"/>
    </xf>
    <xf numFmtId="0" fontId="77" fillId="0" borderId="112" xfId="0" applyFont="1" applyBorder="1" applyAlignment="1" applyProtection="1">
      <alignment horizontal="center" vertical="center"/>
    </xf>
    <xf numFmtId="0" fontId="81" fillId="31" borderId="164" xfId="0" applyFont="1" applyFill="1" applyBorder="1" applyAlignment="1" applyProtection="1">
      <alignment horizontal="center" vertical="center"/>
    </xf>
    <xf numFmtId="0" fontId="81" fillId="31" borderId="165" xfId="0" applyFont="1" applyFill="1" applyBorder="1" applyAlignment="1" applyProtection="1">
      <alignment horizontal="center" vertical="center"/>
    </xf>
    <xf numFmtId="0" fontId="81" fillId="31" borderId="173" xfId="0" applyFont="1" applyFill="1" applyBorder="1" applyAlignment="1" applyProtection="1">
      <alignment horizontal="center" vertical="center"/>
    </xf>
    <xf numFmtId="0" fontId="84" fillId="0" borderId="14" xfId="0" applyFont="1" applyFill="1" applyBorder="1" applyAlignment="1" applyProtection="1">
      <alignment horizontal="center" vertical="center" wrapText="1"/>
    </xf>
    <xf numFmtId="0" fontId="84" fillId="0" borderId="21" xfId="0" applyFont="1" applyFill="1" applyBorder="1" applyAlignment="1" applyProtection="1">
      <alignment horizontal="center" vertical="center"/>
    </xf>
    <xf numFmtId="0" fontId="84" fillId="0" borderId="17" xfId="0" applyFont="1" applyFill="1" applyBorder="1" applyAlignment="1" applyProtection="1">
      <alignment horizontal="center" vertical="center"/>
    </xf>
    <xf numFmtId="0" fontId="84" fillId="0" borderId="18" xfId="0" applyFont="1" applyFill="1" applyBorder="1" applyAlignment="1" applyProtection="1">
      <alignment horizontal="center" vertical="center"/>
    </xf>
    <xf numFmtId="38" fontId="83" fillId="26" borderId="170" xfId="0" applyNumberFormat="1" applyFont="1" applyFill="1" applyBorder="1" applyAlignment="1" applyProtection="1">
      <alignment horizontal="center" vertical="center" shrinkToFit="1"/>
    </xf>
    <xf numFmtId="0" fontId="83" fillId="26" borderId="171" xfId="0" applyFont="1" applyFill="1" applyBorder="1" applyAlignment="1" applyProtection="1">
      <alignment horizontal="center" vertical="center" shrinkToFit="1"/>
    </xf>
    <xf numFmtId="0" fontId="83" fillId="26" borderId="172" xfId="0" applyFont="1" applyFill="1" applyBorder="1" applyAlignment="1" applyProtection="1">
      <alignment horizontal="center" vertical="center" shrinkToFit="1"/>
    </xf>
    <xf numFmtId="2" fontId="83" fillId="0" borderId="26" xfId="0" applyNumberFormat="1" applyFont="1" applyBorder="1" applyAlignment="1" applyProtection="1">
      <alignment horizontal="center" vertical="center" shrinkToFit="1"/>
    </xf>
    <xf numFmtId="2" fontId="83" fillId="0" borderId="32" xfId="0" applyNumberFormat="1" applyFont="1" applyBorder="1" applyAlignment="1" applyProtection="1">
      <alignment horizontal="center" vertical="center" shrinkToFit="1"/>
    </xf>
    <xf numFmtId="0" fontId="85" fillId="26" borderId="166" xfId="0" applyFont="1" applyFill="1" applyBorder="1" applyAlignment="1" applyProtection="1">
      <alignment horizontal="center" vertical="center" shrinkToFit="1"/>
    </xf>
    <xf numFmtId="0" fontId="85" fillId="26" borderId="24" xfId="0" applyFont="1" applyFill="1" applyBorder="1" applyAlignment="1" applyProtection="1">
      <alignment horizontal="center" vertical="center" shrinkToFit="1"/>
    </xf>
    <xf numFmtId="0" fontId="85" fillId="26" borderId="167" xfId="0" applyFont="1" applyFill="1" applyBorder="1" applyAlignment="1" applyProtection="1">
      <alignment horizontal="center" vertical="center" shrinkToFit="1"/>
    </xf>
    <xf numFmtId="182" fontId="112" fillId="26" borderId="41" xfId="0" applyNumberFormat="1" applyFont="1" applyFill="1" applyBorder="1" applyAlignment="1" applyProtection="1">
      <alignment horizontal="center" vertical="center" shrinkToFit="1"/>
    </xf>
    <xf numFmtId="182" fontId="112" fillId="26" borderId="18" xfId="0" applyNumberFormat="1" applyFont="1" applyFill="1" applyBorder="1" applyAlignment="1" applyProtection="1">
      <alignment horizontal="center" vertical="center" shrinkToFit="1"/>
    </xf>
    <xf numFmtId="182" fontId="112" fillId="26" borderId="168" xfId="0" applyNumberFormat="1" applyFont="1" applyFill="1" applyBorder="1" applyAlignment="1" applyProtection="1">
      <alignment horizontal="center" vertical="center" shrinkToFit="1"/>
    </xf>
    <xf numFmtId="0" fontId="81" fillId="31" borderId="169" xfId="0" applyFont="1" applyFill="1" applyBorder="1" applyAlignment="1" applyProtection="1">
      <alignment horizontal="center" vertical="center"/>
    </xf>
    <xf numFmtId="0" fontId="83" fillId="0" borderId="134" xfId="0" applyFont="1" applyBorder="1" applyAlignment="1" applyProtection="1">
      <alignment horizontal="center" vertical="center" textRotation="255" shrinkToFit="1"/>
    </xf>
    <xf numFmtId="0" fontId="83" fillId="0" borderId="56" xfId="0" applyFont="1" applyBorder="1" applyAlignment="1" applyProtection="1">
      <alignment horizontal="center" vertical="center" textRotation="255" shrinkToFit="1"/>
    </xf>
    <xf numFmtId="0" fontId="83" fillId="0" borderId="135" xfId="0" applyFont="1" applyBorder="1" applyAlignment="1" applyProtection="1">
      <alignment horizontal="center" vertical="center" textRotation="255" shrinkToFit="1"/>
    </xf>
    <xf numFmtId="38" fontId="83" fillId="26" borderId="113" xfId="0" applyNumberFormat="1" applyFont="1" applyFill="1" applyBorder="1" applyAlignment="1" applyProtection="1">
      <alignment horizontal="center" vertical="center" shrinkToFit="1"/>
    </xf>
    <xf numFmtId="0" fontId="83" fillId="26" borderId="114" xfId="0" applyFont="1" applyFill="1" applyBorder="1" applyAlignment="1" applyProtection="1">
      <alignment horizontal="center" vertical="center" shrinkToFit="1"/>
    </xf>
    <xf numFmtId="0" fontId="83" fillId="26" borderId="115" xfId="0" applyFont="1" applyFill="1" applyBorder="1" applyAlignment="1" applyProtection="1">
      <alignment horizontal="center" vertical="center" shrinkToFit="1"/>
    </xf>
    <xf numFmtId="0" fontId="83" fillId="26" borderId="41" xfId="0" applyFont="1" applyFill="1" applyBorder="1" applyAlignment="1" applyProtection="1">
      <alignment horizontal="center" vertical="center" shrinkToFit="1"/>
    </xf>
    <xf numFmtId="0" fontId="83" fillId="26" borderId="18" xfId="0" applyFont="1" applyFill="1" applyBorder="1" applyAlignment="1" applyProtection="1">
      <alignment horizontal="center" vertical="center" shrinkToFit="1"/>
    </xf>
    <xf numFmtId="0" fontId="83" fillId="26" borderId="168" xfId="0" applyFont="1" applyFill="1" applyBorder="1" applyAlignment="1" applyProtection="1">
      <alignment horizontal="center" vertical="center" shrinkToFit="1"/>
    </xf>
    <xf numFmtId="0" fontId="9" fillId="0" borderId="101" xfId="0" applyFont="1" applyFill="1" applyBorder="1" applyAlignment="1" applyProtection="1">
      <alignment horizontal="center" vertical="center"/>
    </xf>
    <xf numFmtId="0" fontId="9" fillId="0" borderId="64" xfId="0" applyFont="1" applyFill="1" applyBorder="1" applyAlignment="1" applyProtection="1">
      <alignment horizontal="center" vertical="center"/>
    </xf>
    <xf numFmtId="0" fontId="9" fillId="0" borderId="65" xfId="0" applyFont="1" applyFill="1" applyBorder="1" applyAlignment="1" applyProtection="1">
      <alignment horizontal="center" vertical="center"/>
    </xf>
    <xf numFmtId="0" fontId="9" fillId="0" borderId="64" xfId="0" applyFont="1" applyFill="1" applyBorder="1" applyAlignment="1" applyProtection="1">
      <alignment vertical="center"/>
    </xf>
    <xf numFmtId="0" fontId="9" fillId="0" borderId="65" xfId="0" applyFont="1" applyFill="1" applyBorder="1" applyAlignment="1" applyProtection="1">
      <alignment vertical="center"/>
    </xf>
    <xf numFmtId="0" fontId="9" fillId="0" borderId="33" xfId="0" applyFont="1" applyFill="1" applyBorder="1" applyAlignment="1" applyProtection="1">
      <alignment vertical="center"/>
    </xf>
    <xf numFmtId="0" fontId="9" fillId="0" borderId="0" xfId="0" applyFont="1" applyFill="1" applyBorder="1" applyAlignment="1" applyProtection="1">
      <alignment vertical="center"/>
    </xf>
    <xf numFmtId="0" fontId="9" fillId="0" borderId="16" xfId="0" applyFont="1" applyFill="1" applyBorder="1" applyAlignment="1" applyProtection="1">
      <alignment vertical="center"/>
    </xf>
    <xf numFmtId="0" fontId="9" fillId="0" borderId="10" xfId="0" applyFont="1" applyFill="1" applyBorder="1" applyAlignment="1" applyProtection="1">
      <alignment horizontal="center" vertical="center"/>
    </xf>
    <xf numFmtId="0" fontId="9" fillId="0" borderId="10" xfId="0" applyFont="1" applyFill="1" applyBorder="1" applyAlignment="1" applyProtection="1">
      <alignment vertical="center"/>
    </xf>
    <xf numFmtId="0" fontId="9" fillId="0" borderId="10" xfId="0" applyFont="1" applyFill="1" applyBorder="1" applyAlignment="1" applyProtection="1">
      <alignment horizontal="left" vertical="center"/>
    </xf>
    <xf numFmtId="0" fontId="9" fillId="0" borderId="64" xfId="0" applyFont="1" applyFill="1" applyBorder="1" applyAlignment="1" applyProtection="1">
      <alignment horizontal="left" vertical="center"/>
    </xf>
    <xf numFmtId="0" fontId="9" fillId="0" borderId="65" xfId="0" applyFont="1" applyFill="1" applyBorder="1" applyAlignment="1" applyProtection="1">
      <alignment horizontal="left" vertical="center"/>
    </xf>
    <xf numFmtId="0" fontId="9" fillId="0" borderId="18" xfId="0" applyFont="1" applyFill="1" applyBorder="1" applyAlignment="1" applyProtection="1">
      <alignment vertical="center"/>
    </xf>
    <xf numFmtId="0" fontId="9" fillId="0" borderId="19" xfId="0" applyFont="1" applyFill="1" applyBorder="1" applyAlignment="1" applyProtection="1">
      <alignment vertical="center"/>
    </xf>
    <xf numFmtId="0" fontId="9" fillId="0" borderId="17" xfId="0" applyFont="1" applyFill="1" applyBorder="1" applyAlignment="1" applyProtection="1">
      <alignment vertical="center"/>
    </xf>
    <xf numFmtId="0" fontId="9" fillId="0" borderId="14" xfId="0" applyFont="1" applyFill="1" applyBorder="1" applyAlignment="1" applyProtection="1">
      <alignment horizontal="center" vertical="center" wrapText="1"/>
    </xf>
    <xf numFmtId="0" fontId="9" fillId="0" borderId="21" xfId="0" applyFont="1" applyFill="1" applyBorder="1" applyAlignment="1" applyProtection="1">
      <alignment horizontal="center" vertical="center" wrapText="1"/>
    </xf>
    <xf numFmtId="0" fontId="9" fillId="0" borderId="15" xfId="0" applyFont="1" applyFill="1" applyBorder="1" applyAlignment="1" applyProtection="1">
      <alignment horizontal="center" vertical="center" wrapText="1"/>
    </xf>
    <xf numFmtId="0" fontId="9" fillId="0" borderId="33" xfId="0" applyFont="1" applyFill="1" applyBorder="1" applyAlignment="1" applyProtection="1">
      <alignment horizontal="center" vertical="center" wrapText="1"/>
    </xf>
    <xf numFmtId="0" fontId="9" fillId="0" borderId="0" xfId="0" applyFont="1" applyFill="1" applyBorder="1" applyAlignment="1" applyProtection="1">
      <alignment horizontal="center" vertical="center" wrapText="1"/>
    </xf>
    <xf numFmtId="0" fontId="9" fillId="0" borderId="16" xfId="0" applyFont="1" applyFill="1" applyBorder="1" applyAlignment="1" applyProtection="1">
      <alignment horizontal="center" vertical="center" wrapText="1"/>
    </xf>
    <xf numFmtId="0" fontId="9" fillId="0" borderId="101" xfId="0" applyFont="1" applyFill="1" applyBorder="1" applyAlignment="1" applyProtection="1">
      <alignment horizontal="center" vertical="center" wrapText="1"/>
    </xf>
    <xf numFmtId="0" fontId="9" fillId="0" borderId="64" xfId="0" applyFont="1" applyFill="1" applyBorder="1" applyAlignment="1" applyProtection="1">
      <alignment horizontal="center" vertical="center" wrapText="1"/>
    </xf>
    <xf numFmtId="0" fontId="9" fillId="0" borderId="65" xfId="0" applyFont="1" applyFill="1" applyBorder="1" applyAlignment="1" applyProtection="1">
      <alignment horizontal="center" vertical="center" wrapText="1"/>
    </xf>
    <xf numFmtId="0" fontId="9" fillId="0" borderId="11" xfId="0" applyFont="1" applyFill="1" applyBorder="1" applyAlignment="1" applyProtection="1">
      <alignment horizontal="center" vertical="center"/>
    </xf>
    <xf numFmtId="0" fontId="9" fillId="0" borderId="17" xfId="0" applyFont="1" applyFill="1" applyBorder="1" applyAlignment="1" applyProtection="1">
      <alignment horizontal="center" vertical="center"/>
    </xf>
    <xf numFmtId="0" fontId="9" fillId="0" borderId="18" xfId="0" applyFont="1" applyFill="1" applyBorder="1" applyAlignment="1" applyProtection="1">
      <alignment horizontal="center" vertical="center"/>
    </xf>
    <xf numFmtId="0" fontId="9" fillId="0" borderId="19" xfId="0" applyFont="1" applyFill="1" applyBorder="1" applyAlignment="1" applyProtection="1">
      <alignment horizontal="center" vertical="center"/>
    </xf>
    <xf numFmtId="0" fontId="96" fillId="28" borderId="72" xfId="0" applyFont="1" applyFill="1" applyBorder="1" applyAlignment="1" applyProtection="1">
      <alignment vertical="center" wrapText="1"/>
    </xf>
    <xf numFmtId="0" fontId="96" fillId="28" borderId="54" xfId="0" applyFont="1" applyFill="1" applyBorder="1" applyAlignment="1" applyProtection="1">
      <alignment vertical="center"/>
    </xf>
    <xf numFmtId="0" fontId="96" fillId="28" borderId="57" xfId="0" applyFont="1" applyFill="1" applyBorder="1" applyAlignment="1" applyProtection="1">
      <alignment vertical="center"/>
    </xf>
    <xf numFmtId="0" fontId="96" fillId="25" borderId="72" xfId="0" applyFont="1" applyFill="1" applyBorder="1" applyAlignment="1" applyProtection="1">
      <alignment vertical="center" wrapText="1"/>
    </xf>
    <xf numFmtId="0" fontId="96" fillId="25" borderId="54" xfId="0" applyFont="1" applyFill="1" applyBorder="1" applyAlignment="1" applyProtection="1">
      <alignment vertical="center"/>
    </xf>
    <xf numFmtId="0" fontId="96" fillId="25" borderId="57" xfId="0" applyFont="1" applyFill="1" applyBorder="1" applyAlignment="1" applyProtection="1">
      <alignment vertical="center"/>
    </xf>
    <xf numFmtId="0" fontId="96" fillId="32" borderId="35" xfId="0" applyFont="1" applyFill="1" applyBorder="1" applyAlignment="1" applyProtection="1">
      <alignment vertical="center" wrapText="1"/>
    </xf>
    <xf numFmtId="0" fontId="96" fillId="32" borderId="0" xfId="0" applyFont="1" applyFill="1" applyBorder="1" applyAlignment="1" applyProtection="1">
      <alignment vertical="center"/>
    </xf>
    <xf numFmtId="0" fontId="96" fillId="32" borderId="75" xfId="0" applyFont="1" applyFill="1" applyBorder="1" applyAlignment="1" applyProtection="1">
      <alignment vertical="center"/>
    </xf>
    <xf numFmtId="0" fontId="99" fillId="0" borderId="0" xfId="0" applyFont="1" applyFill="1" applyBorder="1" applyAlignment="1" applyProtection="1">
      <alignment horizontal="left" vertical="center" wrapText="1"/>
    </xf>
    <xf numFmtId="0" fontId="99" fillId="0" borderId="74" xfId="0" applyFont="1" applyFill="1" applyBorder="1" applyAlignment="1" applyProtection="1">
      <alignment horizontal="left" vertical="center" wrapText="1"/>
    </xf>
    <xf numFmtId="0" fontId="55" fillId="0" borderId="0" xfId="0" applyFont="1" applyFill="1" applyAlignment="1" applyProtection="1">
      <alignment horizontal="left" vertical="center" wrapText="1"/>
    </xf>
    <xf numFmtId="0" fontId="93" fillId="33" borderId="12" xfId="0" applyFont="1" applyFill="1" applyBorder="1" applyAlignment="1" applyProtection="1">
      <alignment horizontal="center" vertical="center"/>
    </xf>
    <xf numFmtId="0" fontId="93" fillId="33" borderId="36" xfId="0" applyFont="1" applyFill="1" applyBorder="1" applyAlignment="1" applyProtection="1">
      <alignment horizontal="center" vertical="center"/>
    </xf>
    <xf numFmtId="0" fontId="93" fillId="33" borderId="11" xfId="0" applyFont="1" applyFill="1" applyBorder="1" applyAlignment="1" applyProtection="1">
      <alignment horizontal="center" vertical="center"/>
    </xf>
    <xf numFmtId="0" fontId="104" fillId="33" borderId="12" xfId="0" applyFont="1" applyFill="1" applyBorder="1" applyAlignment="1" applyProtection="1">
      <alignment horizontal="center" vertical="center"/>
    </xf>
    <xf numFmtId="0" fontId="104" fillId="33" borderId="36" xfId="0" applyFont="1" applyFill="1" applyBorder="1" applyAlignment="1" applyProtection="1">
      <alignment horizontal="center" vertical="center"/>
    </xf>
    <xf numFmtId="0" fontId="104" fillId="33" borderId="70" xfId="0" applyFont="1" applyFill="1" applyBorder="1" applyAlignment="1" applyProtection="1">
      <alignment horizontal="center" vertical="center"/>
    </xf>
    <xf numFmtId="0" fontId="104" fillId="33" borderId="60" xfId="0" applyFont="1" applyFill="1" applyBorder="1" applyAlignment="1" applyProtection="1">
      <alignment horizontal="center" vertical="center"/>
    </xf>
    <xf numFmtId="0" fontId="104" fillId="0" borderId="36" xfId="0" applyFont="1" applyFill="1" applyBorder="1" applyAlignment="1" applyProtection="1">
      <alignment horizontal="center" vertical="center"/>
    </xf>
    <xf numFmtId="0" fontId="98" fillId="0" borderId="36" xfId="0" applyFont="1" applyFill="1" applyBorder="1" applyAlignment="1" applyProtection="1">
      <alignment horizontal="center" vertical="center"/>
    </xf>
    <xf numFmtId="176" fontId="73" fillId="0" borderId="14" xfId="0" applyNumberFormat="1" applyFont="1" applyFill="1" applyBorder="1" applyAlignment="1" applyProtection="1">
      <alignment horizontal="right" vertical="center"/>
    </xf>
    <xf numFmtId="176" fontId="73" fillId="0" borderId="21" xfId="0" applyNumberFormat="1" applyFont="1" applyFill="1" applyBorder="1" applyAlignment="1" applyProtection="1">
      <alignment horizontal="right" vertical="center"/>
    </xf>
    <xf numFmtId="0" fontId="104" fillId="0" borderId="36" xfId="0" applyFont="1" applyFill="1" applyBorder="1" applyAlignment="1" applyProtection="1">
      <alignment horizontal="left" vertical="center" wrapText="1"/>
    </xf>
    <xf numFmtId="0" fontId="104" fillId="0" borderId="36" xfId="0" applyFont="1" applyFill="1" applyBorder="1" applyAlignment="1" applyProtection="1">
      <alignment horizontal="left" vertical="center"/>
    </xf>
    <xf numFmtId="0" fontId="104" fillId="0" borderId="11" xfId="0" applyFont="1" applyFill="1" applyBorder="1" applyAlignment="1" applyProtection="1">
      <alignment horizontal="left" vertical="center"/>
    </xf>
    <xf numFmtId="0" fontId="80" fillId="0" borderId="0" xfId="0" applyFont="1" applyFill="1" applyAlignment="1" applyProtection="1">
      <alignment horizontal="left" vertical="top" wrapText="1"/>
    </xf>
    <xf numFmtId="0" fontId="9" fillId="0" borderId="31" xfId="0" applyFont="1" applyFill="1" applyBorder="1" applyAlignment="1" applyProtection="1">
      <alignment horizontal="center" vertical="center"/>
    </xf>
    <xf numFmtId="0" fontId="29" fillId="28" borderId="0" xfId="0" applyFont="1" applyFill="1" applyBorder="1" applyAlignment="1" applyProtection="1">
      <alignment vertical="center"/>
    </xf>
    <xf numFmtId="0" fontId="29" fillId="0" borderId="66" xfId="0" applyFont="1" applyFill="1" applyBorder="1" applyAlignment="1" applyProtection="1">
      <alignment horizontal="left" vertical="center" wrapText="1"/>
    </xf>
    <xf numFmtId="0" fontId="29" fillId="0" borderId="67" xfId="0" applyFont="1" applyFill="1" applyBorder="1" applyAlignment="1" applyProtection="1">
      <alignment horizontal="left" vertical="center" wrapText="1"/>
    </xf>
    <xf numFmtId="0" fontId="29" fillId="0" borderId="73" xfId="0" applyFont="1" applyFill="1" applyBorder="1" applyAlignment="1" applyProtection="1">
      <alignment horizontal="left" vertical="center" wrapText="1"/>
    </xf>
    <xf numFmtId="0" fontId="29" fillId="0" borderId="74" xfId="0" applyFont="1" applyFill="1" applyBorder="1" applyAlignment="1" applyProtection="1">
      <alignment horizontal="left" vertical="center" wrapText="1"/>
    </xf>
    <xf numFmtId="0" fontId="29" fillId="0" borderId="82" xfId="0" applyFont="1" applyFill="1" applyBorder="1" applyAlignment="1" applyProtection="1">
      <alignment horizontal="left" vertical="center" wrapText="1"/>
    </xf>
    <xf numFmtId="0" fontId="29" fillId="0" borderId="21" xfId="0" applyFont="1" applyFill="1" applyBorder="1" applyAlignment="1" applyProtection="1">
      <alignment vertical="top" wrapText="1"/>
    </xf>
    <xf numFmtId="49" fontId="28" fillId="0" borderId="161" xfId="0" applyNumberFormat="1" applyFont="1" applyFill="1" applyBorder="1" applyAlignment="1" applyProtection="1">
      <alignment horizontal="center" vertical="center" wrapText="1"/>
    </xf>
    <xf numFmtId="49" fontId="28" fillId="0" borderId="44" xfId="0" applyNumberFormat="1" applyFont="1" applyFill="1" applyBorder="1" applyAlignment="1" applyProtection="1">
      <alignment horizontal="center" vertical="center" wrapText="1"/>
    </xf>
    <xf numFmtId="49" fontId="28" fillId="0" borderId="45" xfId="0" applyNumberFormat="1" applyFont="1" applyFill="1" applyBorder="1" applyAlignment="1" applyProtection="1">
      <alignment horizontal="center" vertical="center" wrapText="1"/>
    </xf>
    <xf numFmtId="0" fontId="9" fillId="0" borderId="84" xfId="0" applyFont="1" applyFill="1" applyBorder="1" applyAlignment="1" applyProtection="1">
      <alignment horizontal="center" vertical="center"/>
    </xf>
    <xf numFmtId="0" fontId="9" fillId="0" borderId="85" xfId="0" applyFont="1" applyFill="1" applyBorder="1" applyAlignment="1" applyProtection="1">
      <alignment horizontal="center" vertical="center"/>
    </xf>
    <xf numFmtId="0" fontId="9" fillId="0" borderId="110" xfId="0" applyFont="1" applyFill="1" applyBorder="1" applyAlignment="1" applyProtection="1">
      <alignment horizontal="center" vertical="center"/>
    </xf>
    <xf numFmtId="0" fontId="28" fillId="0" borderId="48" xfId="0" applyFont="1" applyFill="1" applyBorder="1" applyAlignment="1" applyProtection="1">
      <alignment horizontal="left" vertical="center" wrapText="1"/>
    </xf>
    <xf numFmtId="0" fontId="28" fillId="0" borderId="36" xfId="0" applyFont="1" applyFill="1" applyBorder="1" applyAlignment="1" applyProtection="1">
      <alignment horizontal="left" vertical="center" wrapText="1"/>
    </xf>
    <xf numFmtId="0" fontId="28" fillId="0" borderId="18" xfId="0" applyFont="1" applyFill="1" applyBorder="1" applyAlignment="1" applyProtection="1">
      <alignment horizontal="left" vertical="center" wrapText="1"/>
    </xf>
    <xf numFmtId="0" fontId="28" fillId="0" borderId="19" xfId="0" applyFont="1" applyFill="1" applyBorder="1" applyAlignment="1" applyProtection="1">
      <alignment horizontal="left" vertical="center" wrapText="1"/>
    </xf>
    <xf numFmtId="0" fontId="28" fillId="0" borderId="81" xfId="0" applyFont="1" applyFill="1" applyBorder="1" applyAlignment="1" applyProtection="1">
      <alignment horizontal="center" vertical="center"/>
    </xf>
    <xf numFmtId="0" fontId="28" fillId="0" borderId="40" xfId="0" applyFont="1" applyFill="1" applyBorder="1" applyAlignment="1" applyProtection="1">
      <alignment horizontal="left" vertical="center" wrapText="1"/>
    </xf>
    <xf numFmtId="0" fontId="28" fillId="0" borderId="0" xfId="0" applyFont="1" applyFill="1" applyBorder="1" applyAlignment="1" applyProtection="1">
      <alignment horizontal="left" vertical="center" wrapText="1"/>
    </xf>
    <xf numFmtId="0" fontId="28" fillId="0" borderId="75" xfId="0" applyFont="1" applyFill="1" applyBorder="1" applyAlignment="1" applyProtection="1">
      <alignment horizontal="left" vertical="center" wrapText="1"/>
    </xf>
    <xf numFmtId="0" fontId="9" fillId="28" borderId="58" xfId="0" applyFont="1" applyFill="1" applyBorder="1" applyAlignment="1" applyProtection="1">
      <alignment horizontal="center" vertical="center"/>
    </xf>
    <xf numFmtId="0" fontId="53" fillId="0" borderId="58" xfId="0" applyFont="1" applyFill="1" applyBorder="1" applyAlignment="1" applyProtection="1">
      <alignment horizontal="center" vertical="center"/>
    </xf>
    <xf numFmtId="0" fontId="53" fillId="0" borderId="76" xfId="0" applyFont="1" applyFill="1" applyBorder="1" applyAlignment="1" applyProtection="1">
      <alignment horizontal="center" vertical="center"/>
    </xf>
    <xf numFmtId="49" fontId="28" fillId="0" borderId="43" xfId="0" applyNumberFormat="1" applyFont="1" applyFill="1" applyBorder="1" applyAlignment="1" applyProtection="1">
      <alignment horizontal="center" vertical="center" wrapText="1"/>
    </xf>
    <xf numFmtId="49" fontId="28" fillId="0" borderId="109" xfId="0" applyNumberFormat="1" applyFont="1" applyFill="1" applyBorder="1" applyAlignment="1" applyProtection="1">
      <alignment horizontal="center" vertical="center" wrapText="1"/>
    </xf>
    <xf numFmtId="0" fontId="29" fillId="0" borderId="63" xfId="0" applyFont="1" applyFill="1" applyBorder="1" applyAlignment="1" applyProtection="1">
      <alignment vertical="center" wrapText="1"/>
    </xf>
    <xf numFmtId="0" fontId="29" fillId="0" borderId="64" xfId="0" applyFont="1" applyFill="1" applyBorder="1" applyAlignment="1" applyProtection="1">
      <alignment vertical="center" wrapText="1"/>
    </xf>
    <xf numFmtId="0" fontId="29" fillId="0" borderId="65" xfId="0" applyFont="1" applyFill="1" applyBorder="1" applyAlignment="1" applyProtection="1">
      <alignment vertical="center" wrapText="1"/>
    </xf>
    <xf numFmtId="0" fontId="29" fillId="26" borderId="0" xfId="0" applyFont="1" applyFill="1" applyAlignment="1" applyProtection="1">
      <alignment horizontal="left" vertical="center" wrapText="1"/>
    </xf>
    <xf numFmtId="0" fontId="28" fillId="26" borderId="36" xfId="0" applyFont="1" applyFill="1" applyBorder="1" applyAlignment="1" applyProtection="1">
      <alignment vertical="center" wrapText="1"/>
      <protection locked="0"/>
    </xf>
    <xf numFmtId="0" fontId="28" fillId="26" borderId="11" xfId="0" applyFont="1" applyFill="1" applyBorder="1" applyAlignment="1" applyProtection="1">
      <alignment vertical="center" wrapText="1"/>
      <protection locked="0"/>
    </xf>
    <xf numFmtId="0" fontId="29" fillId="24" borderId="87" xfId="0" applyFont="1" applyFill="1" applyBorder="1" applyAlignment="1" applyProtection="1">
      <alignment vertical="center" wrapText="1"/>
    </xf>
    <xf numFmtId="0" fontId="28" fillId="0" borderId="160" xfId="0" applyFont="1" applyFill="1" applyBorder="1" applyAlignment="1" applyProtection="1">
      <alignment horizontal="center" vertical="center" wrapText="1"/>
    </xf>
    <xf numFmtId="0" fontId="29" fillId="0" borderId="160" xfId="0" applyFont="1" applyFill="1" applyBorder="1" applyAlignment="1" applyProtection="1">
      <alignment horizontal="center" vertical="center" wrapText="1"/>
    </xf>
    <xf numFmtId="0" fontId="28" fillId="27" borderId="61" xfId="0" applyFont="1" applyFill="1" applyBorder="1" applyAlignment="1" applyProtection="1">
      <alignment horizontal="center" vertical="center"/>
      <protection locked="0"/>
    </xf>
    <xf numFmtId="0" fontId="28" fillId="27" borderId="51" xfId="0" applyFont="1" applyFill="1" applyBorder="1" applyAlignment="1" applyProtection="1">
      <alignment horizontal="center" vertical="center"/>
      <protection locked="0"/>
    </xf>
    <xf numFmtId="0" fontId="28" fillId="27" borderId="52" xfId="0" applyFont="1" applyFill="1" applyBorder="1" applyAlignment="1" applyProtection="1">
      <alignment horizontal="center" vertical="center"/>
      <protection locked="0"/>
    </xf>
    <xf numFmtId="0" fontId="28" fillId="0" borderId="12" xfId="0" applyFont="1" applyFill="1" applyBorder="1" applyAlignment="1" applyProtection="1">
      <alignment horizontal="left" vertical="center"/>
      <protection locked="0"/>
    </xf>
    <xf numFmtId="0" fontId="28" fillId="0" borderId="36" xfId="0" applyFont="1" applyFill="1" applyBorder="1" applyAlignment="1" applyProtection="1">
      <alignment horizontal="left" vertical="center"/>
      <protection locked="0"/>
    </xf>
    <xf numFmtId="0" fontId="28" fillId="0" borderId="70" xfId="0" applyFont="1" applyFill="1" applyBorder="1" applyAlignment="1" applyProtection="1">
      <alignment horizontal="left" vertical="center"/>
      <protection locked="0"/>
    </xf>
    <xf numFmtId="0" fontId="28" fillId="0" borderId="142" xfId="0" applyFont="1" applyFill="1" applyBorder="1" applyAlignment="1" applyProtection="1">
      <alignment horizontal="left" vertical="center"/>
      <protection locked="0"/>
    </xf>
    <xf numFmtId="0" fontId="28" fillId="0" borderId="24" xfId="0" applyFont="1" applyFill="1" applyBorder="1" applyAlignment="1" applyProtection="1">
      <alignment horizontal="left" vertical="center"/>
      <protection locked="0"/>
    </xf>
    <xf numFmtId="0" fontId="28" fillId="0" borderId="25" xfId="0" applyFont="1" applyFill="1" applyBorder="1" applyAlignment="1" applyProtection="1">
      <alignment horizontal="left" vertical="center"/>
      <protection locked="0"/>
    </xf>
    <xf numFmtId="0" fontId="28" fillId="0" borderId="12" xfId="0" applyFont="1" applyFill="1" applyBorder="1" applyAlignment="1" applyProtection="1">
      <alignment horizontal="center" vertical="center"/>
      <protection locked="0"/>
    </xf>
    <xf numFmtId="0" fontId="28" fillId="0" borderId="36" xfId="0" applyFont="1" applyFill="1" applyBorder="1" applyAlignment="1" applyProtection="1">
      <alignment horizontal="center" vertical="center"/>
      <protection locked="0"/>
    </xf>
    <xf numFmtId="0" fontId="28" fillId="0" borderId="70" xfId="0" applyFont="1" applyFill="1" applyBorder="1" applyAlignment="1" applyProtection="1">
      <alignment horizontal="center" vertical="center"/>
      <protection locked="0"/>
    </xf>
    <xf numFmtId="0" fontId="28" fillId="0" borderId="12" xfId="0" applyFont="1" applyFill="1" applyBorder="1" applyAlignment="1" applyProtection="1">
      <alignment horizontal="left" vertical="center" shrinkToFit="1"/>
      <protection locked="0"/>
    </xf>
    <xf numFmtId="0" fontId="28" fillId="0" borderId="36" xfId="0" applyFont="1" applyFill="1" applyBorder="1" applyAlignment="1" applyProtection="1">
      <alignment horizontal="left" vertical="center" shrinkToFit="1"/>
      <protection locked="0"/>
    </xf>
    <xf numFmtId="0" fontId="28" fillId="0" borderId="70" xfId="0" applyFont="1" applyFill="1" applyBorder="1" applyAlignment="1" applyProtection="1">
      <alignment horizontal="left" vertical="center" shrinkToFit="1"/>
      <protection locked="0"/>
    </xf>
    <xf numFmtId="0" fontId="28" fillId="0" borderId="61" xfId="0" applyFont="1" applyFill="1" applyBorder="1" applyAlignment="1" applyProtection="1">
      <alignment horizontal="left" vertical="center"/>
      <protection locked="0"/>
    </xf>
    <xf numFmtId="0" fontId="28" fillId="0" borderId="51" xfId="0" applyFont="1" applyFill="1" applyBorder="1" applyAlignment="1" applyProtection="1">
      <alignment horizontal="left" vertical="center"/>
      <protection locked="0"/>
    </xf>
    <xf numFmtId="0" fontId="28" fillId="0" borderId="151" xfId="0" applyFont="1" applyFill="1" applyBorder="1" applyAlignment="1" applyProtection="1">
      <alignment horizontal="left" vertical="center"/>
      <protection locked="0"/>
    </xf>
    <xf numFmtId="0" fontId="28" fillId="0" borderId="106" xfId="0" applyFont="1" applyFill="1" applyBorder="1" applyAlignment="1" applyProtection="1">
      <alignment vertical="center" wrapText="1"/>
    </xf>
    <xf numFmtId="0" fontId="28" fillId="0" borderId="104" xfId="0" applyFont="1" applyFill="1" applyBorder="1" applyAlignment="1" applyProtection="1">
      <alignment vertical="center" wrapText="1"/>
    </xf>
    <xf numFmtId="0" fontId="28" fillId="0" borderId="159" xfId="0" applyFont="1" applyFill="1" applyBorder="1" applyAlignment="1" applyProtection="1">
      <alignment vertical="center" wrapText="1"/>
    </xf>
    <xf numFmtId="0" fontId="32" fillId="27" borderId="61" xfId="0" applyFont="1" applyFill="1" applyBorder="1" applyAlignment="1" applyProtection="1">
      <alignment horizontal="center" vertical="center" wrapText="1"/>
      <protection locked="0"/>
    </xf>
    <xf numFmtId="0" fontId="32" fillId="27" borderId="51" xfId="0" applyFont="1" applyFill="1" applyBorder="1" applyAlignment="1" applyProtection="1">
      <alignment horizontal="center" vertical="center" wrapText="1"/>
      <protection locked="0"/>
    </xf>
    <xf numFmtId="0" fontId="32" fillId="27" borderId="52" xfId="0" applyFont="1" applyFill="1" applyBorder="1" applyAlignment="1" applyProtection="1">
      <alignment horizontal="center" vertical="center" wrapText="1"/>
      <protection locked="0"/>
    </xf>
    <xf numFmtId="0" fontId="29" fillId="0" borderId="162" xfId="0" applyFont="1" applyFill="1" applyBorder="1" applyAlignment="1" applyProtection="1">
      <alignment horizontal="left" vertical="center" wrapText="1"/>
    </xf>
    <xf numFmtId="0" fontId="29" fillId="0" borderId="31" xfId="0" applyFont="1" applyFill="1" applyBorder="1" applyAlignment="1" applyProtection="1">
      <alignment horizontal="left" vertical="center" wrapText="1"/>
    </xf>
    <xf numFmtId="0" fontId="29" fillId="0" borderId="32" xfId="0" applyFont="1" applyFill="1" applyBorder="1" applyAlignment="1" applyProtection="1">
      <alignment horizontal="left" vertical="center" wrapText="1"/>
    </xf>
    <xf numFmtId="178" fontId="9" fillId="25" borderId="26" xfId="0" applyNumberFormat="1" applyFont="1" applyFill="1" applyBorder="1" applyAlignment="1" applyProtection="1">
      <alignment vertical="center"/>
    </xf>
    <xf numFmtId="178" fontId="9" fillId="25" borderId="31" xfId="0" applyNumberFormat="1" applyFont="1" applyFill="1" applyBorder="1" applyAlignment="1" applyProtection="1">
      <alignment vertical="center"/>
    </xf>
    <xf numFmtId="178" fontId="9" fillId="25" borderId="32" xfId="0" applyNumberFormat="1" applyFont="1" applyFill="1" applyBorder="1" applyAlignment="1" applyProtection="1">
      <alignment vertical="center"/>
    </xf>
    <xf numFmtId="176" fontId="29" fillId="26" borderId="77" xfId="0" applyNumberFormat="1" applyFont="1" applyFill="1" applyBorder="1" applyAlignment="1" applyProtection="1">
      <alignment vertical="center" shrinkToFit="1"/>
    </xf>
    <xf numFmtId="176" fontId="29" fillId="26" borderId="0" xfId="0" applyNumberFormat="1" applyFont="1" applyFill="1" applyBorder="1" applyAlignment="1" applyProtection="1">
      <alignment vertical="center" shrinkToFit="1"/>
    </xf>
    <xf numFmtId="176" fontId="9" fillId="25" borderId="26" xfId="0" applyNumberFormat="1" applyFont="1" applyFill="1" applyBorder="1" applyAlignment="1" applyProtection="1">
      <alignment vertical="center"/>
    </xf>
    <xf numFmtId="176" fontId="9" fillId="25" borderId="31" xfId="0" applyNumberFormat="1" applyFont="1" applyFill="1" applyBorder="1" applyAlignment="1" applyProtection="1">
      <alignment vertical="center"/>
    </xf>
    <xf numFmtId="176" fontId="9" fillId="25" borderId="32" xfId="0" applyNumberFormat="1" applyFont="1" applyFill="1" applyBorder="1" applyAlignment="1" applyProtection="1">
      <alignment vertical="center"/>
    </xf>
    <xf numFmtId="176" fontId="9" fillId="26" borderId="130" xfId="0" applyNumberFormat="1" applyFont="1" applyFill="1" applyBorder="1" applyAlignment="1" applyProtection="1">
      <alignment horizontal="center" vertical="center"/>
    </xf>
    <xf numFmtId="176" fontId="9" fillId="26" borderId="131" xfId="0" applyNumberFormat="1" applyFont="1" applyFill="1" applyBorder="1" applyAlignment="1" applyProtection="1">
      <alignment horizontal="center" vertical="center"/>
    </xf>
    <xf numFmtId="176" fontId="9" fillId="26" borderId="132" xfId="0" applyNumberFormat="1" applyFont="1" applyFill="1" applyBorder="1" applyAlignment="1" applyProtection="1">
      <alignment horizontal="center" vertical="center"/>
    </xf>
    <xf numFmtId="176" fontId="9" fillId="26" borderId="33" xfId="0" applyNumberFormat="1" applyFont="1" applyFill="1" applyBorder="1" applyAlignment="1" applyProtection="1">
      <alignment vertical="center"/>
    </xf>
    <xf numFmtId="176" fontId="9" fillId="26" borderId="0" xfId="0" applyNumberFormat="1" applyFont="1" applyFill="1" applyBorder="1" applyAlignment="1" applyProtection="1">
      <alignment vertical="center"/>
    </xf>
    <xf numFmtId="181" fontId="9" fillId="25" borderId="43" xfId="0" applyNumberFormat="1" applyFont="1" applyFill="1" applyBorder="1" applyAlignment="1" applyProtection="1">
      <alignment vertical="center"/>
    </xf>
    <xf numFmtId="181" fontId="9" fillId="25" borderId="44" xfId="0" applyNumberFormat="1" applyFont="1" applyFill="1" applyBorder="1" applyAlignment="1" applyProtection="1">
      <alignment vertical="center"/>
    </xf>
    <xf numFmtId="181" fontId="9" fillId="25" borderId="45" xfId="0" applyNumberFormat="1" applyFont="1" applyFill="1" applyBorder="1" applyAlignment="1" applyProtection="1">
      <alignment vertical="center"/>
    </xf>
    <xf numFmtId="0" fontId="9" fillId="24" borderId="31" xfId="0" applyFont="1" applyFill="1" applyBorder="1" applyAlignment="1" applyProtection="1">
      <alignment horizontal="center" vertical="center"/>
    </xf>
    <xf numFmtId="0" fontId="28" fillId="0" borderId="12" xfId="0" applyFont="1" applyFill="1" applyBorder="1" applyAlignment="1" applyProtection="1">
      <alignment vertical="center" wrapText="1"/>
    </xf>
    <xf numFmtId="0" fontId="28" fillId="0" borderId="36" xfId="0" applyFont="1" applyFill="1" applyBorder="1" applyAlignment="1" applyProtection="1">
      <alignment vertical="center" wrapText="1"/>
    </xf>
    <xf numFmtId="0" fontId="28" fillId="0" borderId="70" xfId="0" applyFont="1" applyFill="1" applyBorder="1" applyAlignment="1" applyProtection="1">
      <alignment vertical="center" wrapText="1"/>
    </xf>
    <xf numFmtId="0" fontId="29" fillId="0" borderId="26" xfId="0" applyFont="1" applyFill="1" applyBorder="1" applyAlignment="1" applyProtection="1">
      <alignment horizontal="center" vertical="center"/>
    </xf>
    <xf numFmtId="0" fontId="29" fillId="0" borderId="31" xfId="0" applyFont="1" applyFill="1" applyBorder="1" applyAlignment="1" applyProtection="1">
      <alignment horizontal="center" vertical="center"/>
    </xf>
    <xf numFmtId="0" fontId="29" fillId="25" borderId="0" xfId="0" applyFont="1" applyFill="1" applyBorder="1" applyAlignment="1" applyProtection="1">
      <alignment vertical="center"/>
    </xf>
    <xf numFmtId="49" fontId="29" fillId="0" borderId="12" xfId="0" applyNumberFormat="1" applyFont="1" applyFill="1" applyBorder="1" applyAlignment="1" applyProtection="1">
      <alignment vertical="center" wrapText="1"/>
    </xf>
    <xf numFmtId="49" fontId="29" fillId="0" borderId="36" xfId="0" applyNumberFormat="1" applyFont="1" applyFill="1" applyBorder="1" applyAlignment="1" applyProtection="1">
      <alignment vertical="center" wrapText="1"/>
    </xf>
    <xf numFmtId="49" fontId="29" fillId="0" borderId="11" xfId="0" applyNumberFormat="1" applyFont="1" applyFill="1" applyBorder="1" applyAlignment="1" applyProtection="1">
      <alignment vertical="center" wrapText="1"/>
    </xf>
    <xf numFmtId="0" fontId="28" fillId="0" borderId="40" xfId="0" applyFont="1" applyFill="1" applyBorder="1" applyAlignment="1" applyProtection="1">
      <alignment vertical="center" wrapText="1"/>
    </xf>
    <xf numFmtId="0" fontId="28" fillId="0" borderId="0" xfId="0" applyFont="1" applyFill="1" applyBorder="1" applyAlignment="1" applyProtection="1">
      <alignment vertical="center" wrapText="1"/>
    </xf>
    <xf numFmtId="0" fontId="28" fillId="0" borderId="16" xfId="0" applyFont="1" applyFill="1" applyBorder="1" applyAlignment="1" applyProtection="1">
      <alignment vertical="center" wrapText="1"/>
    </xf>
    <xf numFmtId="0" fontId="29" fillId="0" borderId="0" xfId="0" applyFont="1" applyFill="1" applyBorder="1" applyAlignment="1" applyProtection="1">
      <alignment vertical="top" wrapText="1"/>
    </xf>
    <xf numFmtId="0" fontId="29" fillId="25" borderId="31" xfId="0" applyFont="1" applyFill="1" applyBorder="1" applyAlignment="1" applyProtection="1">
      <alignment horizontal="center" vertical="center"/>
    </xf>
    <xf numFmtId="0" fontId="28" fillId="29" borderId="26" xfId="0" applyFont="1" applyFill="1" applyBorder="1" applyAlignment="1" applyProtection="1">
      <alignment vertical="center" wrapText="1"/>
      <protection locked="0"/>
    </xf>
    <xf numFmtId="0" fontId="28" fillId="29" borderId="31" xfId="0" applyFont="1" applyFill="1" applyBorder="1" applyAlignment="1" applyProtection="1">
      <alignment vertical="center" wrapText="1"/>
      <protection locked="0"/>
    </xf>
    <xf numFmtId="0" fontId="28" fillId="29" borderId="32" xfId="0" applyFont="1" applyFill="1" applyBorder="1" applyAlignment="1" applyProtection="1">
      <alignment vertical="center" wrapText="1"/>
      <protection locked="0"/>
    </xf>
    <xf numFmtId="0" fontId="28" fillId="0" borderId="14" xfId="0" applyFont="1" applyFill="1" applyBorder="1" applyAlignment="1" applyProtection="1">
      <alignment vertical="center" wrapText="1"/>
    </xf>
    <xf numFmtId="0" fontId="28" fillId="0" borderId="21" xfId="0" applyFont="1" applyFill="1" applyBorder="1" applyAlignment="1" applyProtection="1">
      <alignment vertical="center" wrapText="1"/>
    </xf>
    <xf numFmtId="0" fontId="28" fillId="0" borderId="33" xfId="0" applyFont="1" applyFill="1" applyBorder="1" applyAlignment="1" applyProtection="1">
      <alignment vertical="center" wrapText="1"/>
    </xf>
    <xf numFmtId="0" fontId="28" fillId="0" borderId="17" xfId="0" applyFont="1" applyFill="1" applyBorder="1" applyAlignment="1" applyProtection="1">
      <alignment vertical="center" wrapText="1"/>
    </xf>
    <xf numFmtId="0" fontId="28" fillId="0" borderId="18" xfId="0" applyFont="1" applyFill="1" applyBorder="1" applyAlignment="1" applyProtection="1">
      <alignment vertical="center" wrapText="1"/>
    </xf>
    <xf numFmtId="0" fontId="28" fillId="0" borderId="76" xfId="0" applyFont="1" applyFill="1" applyBorder="1" applyAlignment="1" applyProtection="1">
      <alignment vertical="center" wrapText="1"/>
    </xf>
    <xf numFmtId="0" fontId="28" fillId="0" borderId="77" xfId="0" applyFont="1" applyFill="1" applyBorder="1" applyAlignment="1" applyProtection="1">
      <alignment vertical="center" wrapText="1"/>
    </xf>
    <xf numFmtId="0" fontId="28" fillId="0" borderId="83" xfId="0" applyFont="1" applyFill="1" applyBorder="1" applyAlignment="1" applyProtection="1">
      <alignment vertical="center" wrapText="1"/>
    </xf>
    <xf numFmtId="0" fontId="28" fillId="0" borderId="15" xfId="0" applyFont="1" applyFill="1" applyBorder="1" applyAlignment="1" applyProtection="1">
      <alignment vertical="center" wrapText="1"/>
    </xf>
    <xf numFmtId="0" fontId="28" fillId="0" borderId="19" xfId="0" applyFont="1" applyFill="1" applyBorder="1" applyAlignment="1" applyProtection="1">
      <alignment vertical="center" wrapText="1"/>
    </xf>
    <xf numFmtId="0" fontId="29" fillId="25" borderId="26" xfId="0" applyFont="1" applyFill="1" applyBorder="1" applyAlignment="1" applyProtection="1">
      <alignment vertical="center" wrapText="1"/>
    </xf>
    <xf numFmtId="0" fontId="29" fillId="25" borderId="31" xfId="0" applyFont="1" applyFill="1" applyBorder="1" applyAlignment="1" applyProtection="1">
      <alignment vertical="center"/>
    </xf>
    <xf numFmtId="0" fontId="29" fillId="25" borderId="32" xfId="0" applyFont="1" applyFill="1" applyBorder="1" applyAlignment="1" applyProtection="1">
      <alignment vertical="center"/>
    </xf>
    <xf numFmtId="0" fontId="28" fillId="0" borderId="11" xfId="0" applyFont="1" applyFill="1" applyBorder="1" applyAlignment="1" applyProtection="1">
      <alignment vertical="center" wrapText="1"/>
    </xf>
    <xf numFmtId="0" fontId="29" fillId="28" borderId="26" xfId="0" applyFont="1" applyFill="1" applyBorder="1" applyAlignment="1" applyProtection="1">
      <alignment vertical="center" wrapText="1"/>
    </xf>
    <xf numFmtId="0" fontId="29" fillId="28" borderId="31" xfId="0" applyFont="1" applyFill="1" applyBorder="1" applyAlignment="1" applyProtection="1">
      <alignment vertical="center"/>
    </xf>
    <xf numFmtId="0" fontId="29" fillId="28" borderId="32" xfId="0" applyFont="1" applyFill="1" applyBorder="1" applyAlignment="1" applyProtection="1">
      <alignment vertical="center"/>
    </xf>
    <xf numFmtId="0" fontId="62" fillId="0" borderId="0" xfId="0" applyFont="1" applyFill="1" applyBorder="1" applyAlignment="1" applyProtection="1">
      <alignment horizontal="center" vertical="center" wrapText="1"/>
    </xf>
    <xf numFmtId="0" fontId="32" fillId="0" borderId="0" xfId="0" applyFont="1" applyFill="1" applyBorder="1" applyAlignment="1" applyProtection="1">
      <alignment horizontal="center" vertical="center"/>
    </xf>
    <xf numFmtId="0" fontId="62" fillId="0" borderId="0" xfId="0" applyFont="1" applyFill="1" applyBorder="1" applyAlignment="1" applyProtection="1">
      <alignment vertical="center" shrinkToFit="1"/>
    </xf>
    <xf numFmtId="0" fontId="64" fillId="0" borderId="0" xfId="0" applyFont="1" applyFill="1" applyBorder="1" applyAlignment="1" applyProtection="1">
      <alignment horizontal="center" vertical="center" shrinkToFit="1"/>
    </xf>
    <xf numFmtId="0" fontId="63" fillId="0" borderId="0" xfId="0" applyFont="1" applyFill="1" applyBorder="1" applyAlignment="1" applyProtection="1">
      <alignment horizontal="center" vertical="center"/>
    </xf>
    <xf numFmtId="0" fontId="63" fillId="0" borderId="37" xfId="0" applyFont="1" applyFill="1" applyBorder="1" applyAlignment="1" applyProtection="1">
      <alignment horizontal="center" vertical="center"/>
    </xf>
    <xf numFmtId="0" fontId="62" fillId="26" borderId="0" xfId="0" applyFont="1" applyFill="1" applyBorder="1" applyAlignment="1" applyProtection="1">
      <alignment horizontal="left" vertical="center" wrapText="1"/>
    </xf>
    <xf numFmtId="0" fontId="62" fillId="29" borderId="0" xfId="0" applyFont="1" applyFill="1" applyBorder="1" applyAlignment="1" applyProtection="1">
      <alignment horizontal="center" vertical="center"/>
      <protection locked="0"/>
    </xf>
    <xf numFmtId="0" fontId="0" fillId="29" borderId="0" xfId="0" applyFont="1" applyFill="1" applyBorder="1" applyAlignment="1" applyProtection="1">
      <alignment horizontal="center" vertical="center"/>
      <protection locked="0"/>
    </xf>
    <xf numFmtId="0" fontId="62" fillId="0" borderId="0" xfId="0" applyFont="1" applyFill="1" applyBorder="1" applyAlignment="1" applyProtection="1">
      <alignment horizontal="center" vertical="center"/>
    </xf>
    <xf numFmtId="0" fontId="62" fillId="0" borderId="37" xfId="0" applyFont="1" applyFill="1" applyBorder="1" applyAlignment="1" applyProtection="1">
      <alignment vertical="center" shrinkToFit="1"/>
    </xf>
    <xf numFmtId="0" fontId="29" fillId="28" borderId="31" xfId="0" applyFont="1" applyFill="1" applyBorder="1" applyAlignment="1" applyProtection="1">
      <alignment horizontal="center" vertical="center"/>
    </xf>
    <xf numFmtId="0" fontId="54" fillId="28" borderId="26" xfId="0" applyFont="1" applyFill="1" applyBorder="1" applyAlignment="1" applyProtection="1">
      <alignment horizontal="left" vertical="center" wrapText="1"/>
    </xf>
    <xf numFmtId="0" fontId="54" fillId="28" borderId="31" xfId="0" applyFont="1" applyFill="1" applyBorder="1" applyAlignment="1" applyProtection="1">
      <alignment horizontal="left" vertical="center" wrapText="1"/>
    </xf>
    <xf numFmtId="0" fontId="54" fillId="28" borderId="32" xfId="0" applyFont="1" applyFill="1" applyBorder="1" applyAlignment="1" applyProtection="1">
      <alignment horizontal="left" vertical="center" wrapText="1"/>
    </xf>
    <xf numFmtId="0" fontId="53" fillId="0" borderId="40" xfId="0" applyFont="1" applyFill="1" applyBorder="1" applyAlignment="1" applyProtection="1">
      <alignment horizontal="center" vertical="center"/>
    </xf>
    <xf numFmtId="0" fontId="29" fillId="28" borderId="26" xfId="0" applyFont="1" applyFill="1" applyBorder="1" applyAlignment="1" applyProtection="1">
      <alignment horizontal="left" vertical="center" wrapText="1"/>
    </xf>
    <xf numFmtId="0" fontId="29" fillId="28" borderId="31" xfId="0" applyFont="1" applyFill="1" applyBorder="1" applyAlignment="1" applyProtection="1">
      <alignment horizontal="left" vertical="center" wrapText="1"/>
    </xf>
    <xf numFmtId="0" fontId="29" fillId="28" borderId="32" xfId="0" applyFont="1" applyFill="1" applyBorder="1" applyAlignment="1" applyProtection="1">
      <alignment horizontal="left" vertical="center" wrapText="1"/>
    </xf>
    <xf numFmtId="0" fontId="29" fillId="25" borderId="26" xfId="0" applyFont="1" applyFill="1" applyBorder="1" applyAlignment="1" applyProtection="1">
      <alignment horizontal="left" vertical="center" wrapText="1"/>
    </xf>
    <xf numFmtId="0" fontId="29" fillId="25" borderId="31" xfId="0" applyFont="1" applyFill="1" applyBorder="1" applyAlignment="1" applyProtection="1">
      <alignment horizontal="left" vertical="center"/>
    </xf>
    <xf numFmtId="0" fontId="29" fillId="25" borderId="32" xfId="0" applyFont="1" applyFill="1" applyBorder="1" applyAlignment="1" applyProtection="1">
      <alignment horizontal="left" vertical="center"/>
    </xf>
    <xf numFmtId="0" fontId="28" fillId="0" borderId="47" xfId="0" applyFont="1" applyFill="1" applyBorder="1" applyAlignment="1" applyProtection="1">
      <alignment horizontal="left" vertical="center" wrapText="1"/>
    </xf>
    <xf numFmtId="0" fontId="28" fillId="0" borderId="21" xfId="0" applyFont="1" applyFill="1" applyBorder="1" applyAlignment="1" applyProtection="1">
      <alignment horizontal="left" vertical="center" wrapText="1"/>
    </xf>
    <xf numFmtId="0" fontId="28" fillId="0" borderId="46" xfId="0" applyFont="1" applyFill="1" applyBorder="1" applyAlignment="1" applyProtection="1">
      <alignment horizontal="left" vertical="center" wrapText="1"/>
    </xf>
    <xf numFmtId="0" fontId="85" fillId="0" borderId="14" xfId="0" applyFont="1" applyFill="1" applyBorder="1" applyAlignment="1" applyProtection="1">
      <alignment horizontal="center" vertical="center" wrapText="1"/>
      <protection locked="0"/>
    </xf>
    <xf numFmtId="0" fontId="85" fillId="0" borderId="21" xfId="0" applyFont="1" applyFill="1" applyBorder="1" applyAlignment="1" applyProtection="1">
      <alignment horizontal="center" vertical="center" wrapText="1"/>
      <protection locked="0"/>
    </xf>
    <xf numFmtId="0" fontId="85" fillId="0" borderId="15" xfId="0" applyFont="1" applyFill="1" applyBorder="1" applyAlignment="1" applyProtection="1">
      <alignment horizontal="center" vertical="center" wrapText="1"/>
      <protection locked="0"/>
    </xf>
    <xf numFmtId="0" fontId="85" fillId="0" borderId="36" xfId="0" applyFont="1" applyFill="1" applyBorder="1" applyAlignment="1" applyProtection="1">
      <alignment horizontal="center" vertical="center" wrapText="1"/>
      <protection locked="0"/>
    </xf>
    <xf numFmtId="0" fontId="9" fillId="25" borderId="26" xfId="0" applyFont="1" applyFill="1" applyBorder="1" applyAlignment="1" applyProtection="1">
      <alignment horizontal="center" vertical="center"/>
    </xf>
    <xf numFmtId="0" fontId="9" fillId="25" borderId="32" xfId="0" applyFont="1" applyFill="1" applyBorder="1" applyAlignment="1" applyProtection="1">
      <alignment horizontal="center" vertical="center"/>
    </xf>
    <xf numFmtId="0" fontId="9" fillId="0" borderId="21" xfId="0" applyFont="1" applyFill="1" applyBorder="1" applyAlignment="1" applyProtection="1">
      <alignment horizontal="center" vertical="center"/>
    </xf>
    <xf numFmtId="176" fontId="29" fillId="26" borderId="18" xfId="0" applyNumberFormat="1" applyFont="1" applyFill="1" applyBorder="1" applyAlignment="1" applyProtection="1">
      <alignment vertical="center" shrinkToFit="1"/>
    </xf>
    <xf numFmtId="176" fontId="9" fillId="26" borderId="91" xfId="0" applyNumberFormat="1" applyFont="1" applyFill="1" applyBorder="1" applyAlignment="1" applyProtection="1">
      <alignment vertical="center"/>
    </xf>
    <xf numFmtId="176" fontId="9" fillId="26" borderId="74" xfId="0" applyNumberFormat="1" applyFont="1" applyFill="1" applyBorder="1" applyAlignment="1" applyProtection="1">
      <alignment vertical="center"/>
    </xf>
    <xf numFmtId="176" fontId="9" fillId="25" borderId="43" xfId="0" applyNumberFormat="1" applyFont="1" applyFill="1" applyBorder="1" applyAlignment="1" applyProtection="1">
      <alignment vertical="center"/>
    </xf>
    <xf numFmtId="176" fontId="9" fillId="25" borderId="44" xfId="0" applyNumberFormat="1" applyFont="1" applyFill="1" applyBorder="1" applyAlignment="1" applyProtection="1">
      <alignment vertical="center"/>
    </xf>
    <xf numFmtId="176" fontId="9" fillId="25" borderId="45" xfId="0" applyNumberFormat="1" applyFont="1" applyFill="1" applyBorder="1" applyAlignment="1" applyProtection="1">
      <alignment vertical="center"/>
    </xf>
    <xf numFmtId="0" fontId="28" fillId="0" borderId="0" xfId="0" applyFont="1" applyFill="1" applyAlignment="1" applyProtection="1">
      <alignment horizontal="center" vertical="center"/>
    </xf>
    <xf numFmtId="176" fontId="9" fillId="26" borderId="26" xfId="0" applyNumberFormat="1" applyFont="1" applyFill="1" applyBorder="1" applyAlignment="1" applyProtection="1">
      <alignment vertical="center"/>
    </xf>
    <xf numFmtId="176" fontId="9" fillId="26" borderId="31" xfId="0" applyNumberFormat="1" applyFont="1" applyFill="1" applyBorder="1" applyAlignment="1" applyProtection="1">
      <alignment vertical="center"/>
    </xf>
    <xf numFmtId="176" fontId="9" fillId="26" borderId="32" xfId="0" applyNumberFormat="1" applyFont="1" applyFill="1" applyBorder="1" applyAlignment="1" applyProtection="1">
      <alignment vertical="center"/>
    </xf>
    <xf numFmtId="0" fontId="9" fillId="26" borderId="123" xfId="0" applyFont="1" applyFill="1" applyBorder="1" applyAlignment="1" applyProtection="1">
      <alignment horizontal="center" vertical="center"/>
    </xf>
    <xf numFmtId="0" fontId="9" fillId="26" borderId="124" xfId="0" applyFont="1" applyFill="1" applyBorder="1" applyAlignment="1" applyProtection="1">
      <alignment horizontal="center" vertical="center"/>
    </xf>
    <xf numFmtId="0" fontId="9" fillId="26" borderId="125" xfId="0" applyFont="1" applyFill="1" applyBorder="1" applyAlignment="1" applyProtection="1">
      <alignment horizontal="center" vertical="center"/>
    </xf>
    <xf numFmtId="0" fontId="9" fillId="26" borderId="127" xfId="0" applyFont="1" applyFill="1" applyBorder="1" applyAlignment="1" applyProtection="1">
      <alignment horizontal="center" vertical="center"/>
    </xf>
    <xf numFmtId="0" fontId="9" fillId="26" borderId="128" xfId="0" applyFont="1" applyFill="1" applyBorder="1" applyAlignment="1" applyProtection="1">
      <alignment horizontal="center" vertical="center"/>
    </xf>
    <xf numFmtId="0" fontId="9" fillId="26" borderId="129" xfId="0" applyFont="1" applyFill="1" applyBorder="1" applyAlignment="1" applyProtection="1">
      <alignment horizontal="center" vertical="center"/>
    </xf>
    <xf numFmtId="0" fontId="9" fillId="0" borderId="100" xfId="0" applyFont="1" applyFill="1" applyBorder="1" applyAlignment="1" applyProtection="1">
      <alignment horizontal="center" vertical="center"/>
    </xf>
    <xf numFmtId="0" fontId="28" fillId="26" borderId="101" xfId="0" applyFont="1" applyFill="1" applyBorder="1" applyAlignment="1" applyProtection="1">
      <alignment vertical="center" wrapText="1"/>
    </xf>
    <xf numFmtId="0" fontId="28" fillId="26" borderId="64" xfId="0" applyFont="1" applyFill="1" applyBorder="1" applyAlignment="1" applyProtection="1">
      <alignment vertical="center" wrapText="1"/>
    </xf>
    <xf numFmtId="0" fontId="28" fillId="26" borderId="102" xfId="0" applyFont="1" applyFill="1" applyBorder="1" applyAlignment="1" applyProtection="1">
      <alignment vertical="center" wrapText="1"/>
    </xf>
    <xf numFmtId="0" fontId="29" fillId="26" borderId="14" xfId="0" applyFont="1" applyFill="1" applyBorder="1" applyAlignment="1" applyProtection="1">
      <alignment horizontal="center" vertical="center" wrapText="1"/>
    </xf>
    <xf numFmtId="0" fontId="29" fillId="26" borderId="21" xfId="0" applyFont="1" applyFill="1" applyBorder="1" applyAlignment="1" applyProtection="1">
      <alignment horizontal="center" vertical="center" wrapText="1"/>
    </xf>
    <xf numFmtId="0" fontId="29" fillId="26" borderId="11" xfId="0" applyFont="1" applyFill="1" applyBorder="1" applyAlignment="1" applyProtection="1">
      <alignment horizontal="center" vertical="center" wrapText="1"/>
    </xf>
    <xf numFmtId="0" fontId="29" fillId="26" borderId="14" xfId="0" applyFont="1" applyFill="1" applyBorder="1" applyAlignment="1" applyProtection="1">
      <alignment horizontal="center" vertical="center"/>
    </xf>
    <xf numFmtId="0" fontId="29" fillId="26" borderId="21" xfId="0" applyFont="1" applyFill="1" applyBorder="1" applyAlignment="1" applyProtection="1">
      <alignment horizontal="center" vertical="center"/>
    </xf>
    <xf numFmtId="0" fontId="29" fillId="26" borderId="11" xfId="0" applyFont="1" applyFill="1" applyBorder="1" applyAlignment="1" applyProtection="1">
      <alignment horizontal="center" vertical="center"/>
    </xf>
    <xf numFmtId="0" fontId="27" fillId="29" borderId="0" xfId="0" applyFont="1" applyFill="1" applyAlignment="1" applyProtection="1">
      <alignment horizontal="center" vertical="center"/>
    </xf>
    <xf numFmtId="0" fontId="9" fillId="0" borderId="64" xfId="0" applyNumberFormat="1" applyFont="1" applyFill="1" applyBorder="1" applyAlignment="1" applyProtection="1">
      <alignment horizontal="center" vertical="center"/>
    </xf>
    <xf numFmtId="0" fontId="9" fillId="0" borderId="65" xfId="0" applyNumberFormat="1" applyFont="1" applyFill="1" applyBorder="1" applyAlignment="1" applyProtection="1">
      <alignment horizontal="center" vertical="center"/>
    </xf>
    <xf numFmtId="0" fontId="9" fillId="26" borderId="130" xfId="0" applyFont="1" applyFill="1" applyBorder="1" applyAlignment="1" applyProtection="1">
      <alignment horizontal="center" vertical="center"/>
    </xf>
    <xf numFmtId="0" fontId="9" fillId="26" borderId="131" xfId="0" applyFont="1" applyFill="1" applyBorder="1" applyAlignment="1" applyProtection="1">
      <alignment horizontal="center" vertical="center"/>
    </xf>
    <xf numFmtId="0" fontId="9" fillId="26" borderId="132" xfId="0" applyFont="1" applyFill="1" applyBorder="1" applyAlignment="1" applyProtection="1">
      <alignment horizontal="center" vertical="center"/>
    </xf>
    <xf numFmtId="0" fontId="28" fillId="0" borderId="91" xfId="0" applyFont="1" applyFill="1" applyBorder="1" applyAlignment="1" applyProtection="1">
      <alignment vertical="center" wrapText="1"/>
    </xf>
    <xf numFmtId="0" fontId="28" fillId="0" borderId="74"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8" fillId="25" borderId="0" xfId="0" applyFont="1" applyFill="1" applyBorder="1" applyAlignment="1" applyProtection="1">
      <alignment vertical="center"/>
    </xf>
    <xf numFmtId="176" fontId="73" fillId="25" borderId="17" xfId="0" applyNumberFormat="1" applyFont="1" applyFill="1" applyBorder="1" applyAlignment="1" applyProtection="1">
      <alignment horizontal="right" vertical="center"/>
    </xf>
    <xf numFmtId="176" fontId="73" fillId="25" borderId="18" xfId="0" applyNumberFormat="1" applyFont="1" applyFill="1" applyBorder="1" applyAlignment="1" applyProtection="1">
      <alignment horizontal="right" vertical="center"/>
    </xf>
    <xf numFmtId="176" fontId="73" fillId="32" borderId="17" xfId="0" applyNumberFormat="1" applyFont="1" applyFill="1" applyBorder="1" applyAlignment="1" applyProtection="1">
      <alignment horizontal="right" vertical="center"/>
      <protection locked="0"/>
    </xf>
    <xf numFmtId="176" fontId="73" fillId="32" borderId="18" xfId="0" applyNumberFormat="1" applyFont="1" applyFill="1" applyBorder="1" applyAlignment="1" applyProtection="1">
      <alignment horizontal="right" vertical="center"/>
      <protection locked="0"/>
    </xf>
    <xf numFmtId="176" fontId="73" fillId="0" borderId="12" xfId="0" applyNumberFormat="1" applyFont="1" applyFill="1" applyBorder="1" applyAlignment="1" applyProtection="1">
      <alignment horizontal="right" vertical="center"/>
    </xf>
    <xf numFmtId="176" fontId="73" fillId="0" borderId="36" xfId="0" applyNumberFormat="1" applyFont="1" applyFill="1" applyBorder="1" applyAlignment="1" applyProtection="1">
      <alignment horizontal="right" vertical="center"/>
    </xf>
    <xf numFmtId="0" fontId="104" fillId="0" borderId="14" xfId="0" applyFont="1" applyFill="1" applyBorder="1" applyAlignment="1" applyProtection="1">
      <alignment horizontal="left" vertical="center" wrapText="1"/>
    </xf>
    <xf numFmtId="0" fontId="104" fillId="0" borderId="21" xfId="0" applyFont="1" applyFill="1" applyBorder="1" applyAlignment="1" applyProtection="1">
      <alignment horizontal="left" vertical="center" wrapText="1"/>
    </xf>
    <xf numFmtId="0" fontId="104" fillId="0" borderId="15" xfId="0" applyFont="1" applyFill="1" applyBorder="1" applyAlignment="1" applyProtection="1">
      <alignment horizontal="left" vertical="center" wrapText="1"/>
    </xf>
    <xf numFmtId="176" fontId="73" fillId="28" borderId="33" xfId="0" applyNumberFormat="1" applyFont="1" applyFill="1" applyBorder="1" applyAlignment="1" applyProtection="1">
      <alignment horizontal="right" vertical="center"/>
    </xf>
    <xf numFmtId="176" fontId="73" fillId="28" borderId="0" xfId="0" applyNumberFormat="1" applyFont="1" applyFill="1" applyBorder="1" applyAlignment="1" applyProtection="1">
      <alignment horizontal="right" vertical="center"/>
    </xf>
    <xf numFmtId="176" fontId="73" fillId="25" borderId="33" xfId="0" applyNumberFormat="1" applyFont="1" applyFill="1" applyBorder="1" applyAlignment="1" applyProtection="1">
      <alignment horizontal="right" vertical="center"/>
    </xf>
    <xf numFmtId="176" fontId="73" fillId="25" borderId="0" xfId="0" applyNumberFormat="1" applyFont="1" applyFill="1" applyBorder="1" applyAlignment="1" applyProtection="1">
      <alignment horizontal="right" vertical="center"/>
    </xf>
    <xf numFmtId="176" fontId="73" fillId="32" borderId="33" xfId="0" applyNumberFormat="1" applyFont="1" applyFill="1" applyBorder="1" applyAlignment="1" applyProtection="1">
      <alignment horizontal="right" vertical="center"/>
      <protection locked="0"/>
    </xf>
    <xf numFmtId="176" fontId="73" fillId="32" borderId="0" xfId="0" applyNumberFormat="1" applyFont="1" applyFill="1" applyBorder="1" applyAlignment="1" applyProtection="1">
      <alignment horizontal="right" vertical="center"/>
      <protection locked="0"/>
    </xf>
    <xf numFmtId="0" fontId="104" fillId="0" borderId="64" xfId="0" applyFont="1" applyFill="1" applyBorder="1" applyAlignment="1" applyProtection="1">
      <alignment horizontal="left" vertical="center" wrapText="1"/>
    </xf>
    <xf numFmtId="0" fontId="104" fillId="0" borderId="65" xfId="0" applyFont="1" applyFill="1" applyBorder="1" applyAlignment="1" applyProtection="1">
      <alignment horizontal="left" vertical="center" wrapText="1"/>
    </xf>
    <xf numFmtId="0" fontId="73" fillId="0" borderId="0" xfId="0" applyFont="1" applyFill="1" applyAlignment="1" applyProtection="1">
      <alignment horizontal="left" vertical="center" wrapText="1"/>
    </xf>
    <xf numFmtId="0" fontId="99" fillId="0" borderId="0" xfId="0" applyFont="1" applyFill="1" applyAlignment="1" applyProtection="1">
      <alignment horizontal="left" vertical="center" wrapText="1"/>
    </xf>
    <xf numFmtId="0" fontId="93" fillId="0" borderId="0" xfId="0" applyFont="1" applyFill="1" applyAlignment="1" applyProtection="1">
      <alignment horizontal="left" vertical="center" wrapText="1"/>
    </xf>
    <xf numFmtId="0" fontId="104" fillId="0" borderId="49" xfId="0" applyFont="1" applyFill="1" applyBorder="1" applyAlignment="1" applyProtection="1">
      <alignment horizontal="center" vertical="center"/>
    </xf>
    <xf numFmtId="0" fontId="104" fillId="0" borderId="177" xfId="0" applyFont="1" applyFill="1" applyBorder="1" applyAlignment="1" applyProtection="1">
      <alignment horizontal="center" vertical="center"/>
    </xf>
    <xf numFmtId="176" fontId="73" fillId="28" borderId="71" xfId="0" applyNumberFormat="1" applyFont="1" applyFill="1" applyBorder="1" applyAlignment="1" applyProtection="1">
      <alignment horizontal="right" vertical="center"/>
    </xf>
    <xf numFmtId="176" fontId="73" fillId="28" borderId="54" xfId="0" applyNumberFormat="1" applyFont="1" applyFill="1" applyBorder="1" applyAlignment="1" applyProtection="1">
      <alignment horizontal="right" vertical="center"/>
    </xf>
    <xf numFmtId="176" fontId="73" fillId="25" borderId="71" xfId="0" applyNumberFormat="1" applyFont="1" applyFill="1" applyBorder="1" applyAlignment="1" applyProtection="1">
      <alignment horizontal="right" vertical="center"/>
    </xf>
    <xf numFmtId="176" fontId="73" fillId="25" borderId="54" xfId="0" applyNumberFormat="1" applyFont="1" applyFill="1" applyBorder="1" applyAlignment="1" applyProtection="1">
      <alignment horizontal="right" vertical="center"/>
    </xf>
    <xf numFmtId="176" fontId="73" fillId="32" borderId="71" xfId="0" applyNumberFormat="1" applyFont="1" applyFill="1" applyBorder="1" applyAlignment="1" applyProtection="1">
      <alignment horizontal="right" vertical="center"/>
      <protection locked="0"/>
    </xf>
    <xf numFmtId="176" fontId="73" fillId="32" borderId="54" xfId="0" applyNumberFormat="1" applyFont="1" applyFill="1" applyBorder="1" applyAlignment="1" applyProtection="1">
      <alignment horizontal="right" vertical="center"/>
      <protection locked="0"/>
    </xf>
    <xf numFmtId="0" fontId="104" fillId="0" borderId="66" xfId="0" applyFont="1" applyFill="1" applyBorder="1" applyAlignment="1" applyProtection="1">
      <alignment horizontal="left" vertical="center" wrapText="1"/>
    </xf>
    <xf numFmtId="0" fontId="104" fillId="0" borderId="54" xfId="0" applyFont="1" applyFill="1" applyBorder="1" applyAlignment="1" applyProtection="1">
      <alignment horizontal="left" vertical="center"/>
    </xf>
    <xf numFmtId="0" fontId="104" fillId="0" borderId="67" xfId="0" applyFont="1" applyFill="1" applyBorder="1" applyAlignment="1" applyProtection="1">
      <alignment horizontal="left" vertical="center"/>
    </xf>
    <xf numFmtId="0" fontId="104" fillId="0" borderId="41" xfId="0" applyFont="1" applyFill="1" applyBorder="1" applyAlignment="1" applyProtection="1">
      <alignment horizontal="left" vertical="center" wrapText="1"/>
    </xf>
    <xf numFmtId="0" fontId="104" fillId="0" borderId="18" xfId="0" applyFont="1" applyFill="1" applyBorder="1" applyAlignment="1" applyProtection="1">
      <alignment horizontal="left" vertical="center"/>
    </xf>
    <xf numFmtId="0" fontId="104" fillId="0" borderId="0" xfId="0" applyFont="1" applyFill="1" applyBorder="1" applyAlignment="1" applyProtection="1">
      <alignment horizontal="left" vertical="center"/>
    </xf>
    <xf numFmtId="0" fontId="104" fillId="0" borderId="16" xfId="0" applyFont="1" applyFill="1" applyBorder="1" applyAlignment="1" applyProtection="1">
      <alignment horizontal="left" vertical="center"/>
    </xf>
    <xf numFmtId="176" fontId="73" fillId="28" borderId="17" xfId="0" applyNumberFormat="1" applyFont="1" applyFill="1" applyBorder="1" applyAlignment="1" applyProtection="1">
      <alignment horizontal="right" vertical="center"/>
    </xf>
    <xf numFmtId="176" fontId="73" fillId="28" borderId="18" xfId="0" applyNumberFormat="1" applyFont="1" applyFill="1" applyBorder="1" applyAlignment="1" applyProtection="1">
      <alignment horizontal="right" vertical="center"/>
    </xf>
    <xf numFmtId="0" fontId="107" fillId="0" borderId="10" xfId="0" applyFont="1" applyFill="1" applyBorder="1" applyAlignment="1" applyProtection="1">
      <alignment horizontal="left" vertical="center" wrapText="1"/>
    </xf>
    <xf numFmtId="0" fontId="107" fillId="28" borderId="31" xfId="0" applyFont="1" applyFill="1" applyBorder="1" applyAlignment="1" applyProtection="1">
      <alignment horizontal="center" vertical="center"/>
    </xf>
    <xf numFmtId="0" fontId="8" fillId="0" borderId="12" xfId="0" applyFont="1" applyFill="1" applyBorder="1" applyAlignment="1">
      <alignment vertical="center" wrapText="1"/>
    </xf>
    <xf numFmtId="0" fontId="8" fillId="0" borderId="36" xfId="0" applyFont="1" applyFill="1" applyBorder="1" applyAlignment="1">
      <alignment vertical="center"/>
    </xf>
    <xf numFmtId="0" fontId="8" fillId="26" borderId="14" xfId="0" applyFont="1" applyFill="1" applyBorder="1" applyAlignment="1">
      <alignment horizontal="center" vertical="center"/>
    </xf>
    <xf numFmtId="0" fontId="8" fillId="26" borderId="15" xfId="0" applyFont="1" applyFill="1" applyBorder="1" applyAlignment="1">
      <alignment horizontal="center" vertical="center"/>
    </xf>
    <xf numFmtId="0" fontId="8" fillId="26" borderId="33" xfId="0" applyFont="1" applyFill="1" applyBorder="1" applyAlignment="1">
      <alignment horizontal="center" vertical="center"/>
    </xf>
    <xf numFmtId="0" fontId="8" fillId="26" borderId="16" xfId="0" applyFont="1" applyFill="1" applyBorder="1" applyAlignment="1">
      <alignment horizontal="center" vertical="center"/>
    </xf>
    <xf numFmtId="0" fontId="8" fillId="26" borderId="17" xfId="0" applyFont="1" applyFill="1" applyBorder="1" applyAlignment="1">
      <alignment horizontal="center" vertical="center"/>
    </xf>
    <xf numFmtId="0" fontId="8" fillId="26" borderId="19" xfId="0" applyFont="1" applyFill="1" applyBorder="1" applyAlignment="1">
      <alignment horizontal="center" vertical="center"/>
    </xf>
    <xf numFmtId="0" fontId="8" fillId="26" borderId="56" xfId="0" applyFont="1" applyFill="1" applyBorder="1" applyAlignment="1">
      <alignment horizontal="center" vertical="center" wrapText="1"/>
    </xf>
    <xf numFmtId="0" fontId="8" fillId="0" borderId="26" xfId="0" applyFont="1" applyFill="1" applyBorder="1" applyAlignment="1">
      <alignment vertical="center"/>
    </xf>
    <xf numFmtId="0" fontId="8" fillId="0" borderId="31" xfId="0" applyFont="1" applyFill="1" applyBorder="1" applyAlignment="1">
      <alignment vertical="center"/>
    </xf>
    <xf numFmtId="0" fontId="8" fillId="0" borderId="32" xfId="0" applyFont="1" applyFill="1" applyBorder="1" applyAlignment="1">
      <alignment vertical="center"/>
    </xf>
    <xf numFmtId="0" fontId="8" fillId="0" borderId="10" xfId="0" applyFont="1" applyFill="1" applyBorder="1" applyAlignment="1">
      <alignment horizontal="center" vertical="center"/>
    </xf>
    <xf numFmtId="0" fontId="8" fillId="0" borderId="12" xfId="0" applyFont="1" applyFill="1" applyBorder="1" applyAlignment="1">
      <alignment horizontal="center" vertical="center"/>
    </xf>
    <xf numFmtId="0" fontId="0" fillId="26" borderId="13" xfId="0" applyFont="1" applyFill="1" applyBorder="1" applyAlignment="1">
      <alignment horizontal="center" vertical="center" textRotation="255" wrapText="1"/>
    </xf>
    <xf numFmtId="0" fontId="0" fillId="26" borderId="100" xfId="0" applyFont="1" applyFill="1" applyBorder="1" applyAlignment="1">
      <alignment horizontal="center" vertical="center" textRotation="255" wrapText="1"/>
    </xf>
    <xf numFmtId="0" fontId="8" fillId="26" borderId="14" xfId="0" applyFont="1" applyFill="1" applyBorder="1" applyAlignment="1">
      <alignment horizontal="center" vertical="center" wrapText="1" shrinkToFit="1"/>
    </xf>
    <xf numFmtId="0" fontId="8" fillId="26" borderId="21" xfId="0" applyFont="1" applyFill="1" applyBorder="1" applyAlignment="1">
      <alignment horizontal="center" vertical="center" wrapText="1" shrinkToFit="1"/>
    </xf>
    <xf numFmtId="0" fontId="8" fillId="26" borderId="15" xfId="0" applyFont="1" applyFill="1" applyBorder="1" applyAlignment="1">
      <alignment horizontal="center" vertical="center" wrapText="1" shrinkToFit="1"/>
    </xf>
    <xf numFmtId="0" fontId="8" fillId="26" borderId="33" xfId="0" applyFont="1" applyFill="1" applyBorder="1" applyAlignment="1">
      <alignment horizontal="center" vertical="center" wrapText="1" shrinkToFit="1"/>
    </xf>
    <xf numFmtId="0" fontId="8" fillId="26" borderId="0" xfId="0" applyFont="1" applyFill="1" applyBorder="1" applyAlignment="1">
      <alignment horizontal="center" vertical="center" wrapText="1" shrinkToFit="1"/>
    </xf>
    <xf numFmtId="0" fontId="8" fillId="26" borderId="16" xfId="0" applyFont="1" applyFill="1" applyBorder="1" applyAlignment="1">
      <alignment horizontal="center" vertical="center" wrapText="1" shrinkToFit="1"/>
    </xf>
    <xf numFmtId="0" fontId="8" fillId="26" borderId="13" xfId="0" applyFont="1" applyFill="1" applyBorder="1" applyAlignment="1">
      <alignment horizontal="center" vertical="center" wrapText="1" shrinkToFit="1"/>
    </xf>
    <xf numFmtId="0" fontId="8" fillId="26" borderId="100" xfId="0" applyFont="1" applyFill="1" applyBorder="1" applyAlignment="1">
      <alignment horizontal="center" vertical="center" wrapText="1" shrinkToFit="1"/>
    </xf>
    <xf numFmtId="0" fontId="8" fillId="26" borderId="13" xfId="0" applyFont="1" applyFill="1" applyBorder="1" applyAlignment="1">
      <alignment horizontal="center" vertical="center" shrinkToFit="1"/>
    </xf>
    <xf numFmtId="0" fontId="8" fillId="26" borderId="100" xfId="0" applyFont="1" applyFill="1" applyBorder="1" applyAlignment="1">
      <alignment horizontal="center" vertical="center" shrinkToFit="1"/>
    </xf>
    <xf numFmtId="0" fontId="8" fillId="26" borderId="14" xfId="0" applyFont="1" applyFill="1" applyBorder="1" applyAlignment="1">
      <alignment horizontal="center" vertical="center" wrapText="1"/>
    </xf>
    <xf numFmtId="0" fontId="8" fillId="26" borderId="33" xfId="0" applyFont="1" applyFill="1" applyBorder="1" applyAlignment="1">
      <alignment horizontal="center" vertical="center" wrapText="1"/>
    </xf>
    <xf numFmtId="0" fontId="8" fillId="26" borderId="13" xfId="0" applyFont="1" applyFill="1" applyBorder="1" applyAlignment="1">
      <alignment horizontal="center" vertical="center" textRotation="255"/>
    </xf>
    <xf numFmtId="0" fontId="8" fillId="26" borderId="100" xfId="0" applyFont="1" applyFill="1" applyBorder="1" applyAlignment="1">
      <alignment horizontal="center" vertical="center" textRotation="255"/>
    </xf>
    <xf numFmtId="0" fontId="8" fillId="26" borderId="21" xfId="0" applyFont="1" applyFill="1" applyBorder="1" applyAlignment="1">
      <alignment horizontal="center" vertical="center"/>
    </xf>
    <xf numFmtId="0" fontId="8" fillId="26" borderId="0" xfId="0" applyFont="1" applyFill="1" applyBorder="1" applyAlignment="1">
      <alignment horizontal="center" vertical="center"/>
    </xf>
    <xf numFmtId="0" fontId="8" fillId="26" borderId="95" xfId="0" applyFont="1" applyFill="1" applyBorder="1" applyAlignment="1">
      <alignment horizontal="center" vertical="center" wrapText="1"/>
    </xf>
    <xf numFmtId="0" fontId="8" fillId="26" borderId="99" xfId="0" applyFont="1" applyFill="1" applyBorder="1" applyAlignment="1">
      <alignment horizontal="center" vertical="center" wrapText="1"/>
    </xf>
    <xf numFmtId="0" fontId="8" fillId="26" borderId="14" xfId="0" applyFont="1" applyFill="1" applyBorder="1" applyAlignment="1">
      <alignment horizontal="center" vertical="center" shrinkToFit="1"/>
    </xf>
    <xf numFmtId="0" fontId="8" fillId="26" borderId="33" xfId="0" applyFont="1" applyFill="1" applyBorder="1" applyAlignment="1">
      <alignment horizontal="center" vertical="center" shrinkToFit="1"/>
    </xf>
    <xf numFmtId="0" fontId="8" fillId="26" borderId="13" xfId="0" applyFont="1" applyFill="1" applyBorder="1" applyAlignment="1">
      <alignment horizontal="center" vertical="center" wrapText="1"/>
    </xf>
    <xf numFmtId="0" fontId="8" fillId="26" borderId="100" xfId="0" applyFont="1" applyFill="1" applyBorder="1" applyAlignment="1">
      <alignment horizontal="center" vertical="center" wrapText="1"/>
    </xf>
    <xf numFmtId="0" fontId="8" fillId="0" borderId="12" xfId="0" applyFont="1" applyFill="1" applyBorder="1" applyAlignment="1">
      <alignment horizontal="left" vertical="center" wrapText="1"/>
    </xf>
    <xf numFmtId="0" fontId="0" fillId="0" borderId="36" xfId="0" applyBorder="1" applyAlignment="1">
      <alignment vertical="center"/>
    </xf>
    <xf numFmtId="0" fontId="0" fillId="0" borderId="70" xfId="0" applyBorder="1" applyAlignment="1">
      <alignment vertical="center"/>
    </xf>
    <xf numFmtId="0" fontId="0" fillId="0" borderId="100" xfId="0" applyBorder="1" applyAlignment="1">
      <alignment vertical="center" wrapText="1"/>
    </xf>
    <xf numFmtId="0" fontId="8" fillId="26" borderId="14" xfId="0" applyFont="1" applyFill="1" applyBorder="1" applyAlignment="1">
      <alignment vertical="center"/>
    </xf>
    <xf numFmtId="0" fontId="8" fillId="26" borderId="21" xfId="0" applyFont="1" applyFill="1" applyBorder="1" applyAlignment="1">
      <alignment vertical="center"/>
    </xf>
    <xf numFmtId="0" fontId="8" fillId="26" borderId="15" xfId="0" applyFont="1" applyFill="1" applyBorder="1" applyAlignment="1">
      <alignment vertical="center"/>
    </xf>
    <xf numFmtId="0" fontId="35" fillId="0" borderId="43" xfId="0" applyFont="1" applyBorder="1" applyAlignment="1">
      <alignment horizontal="center" vertical="center" wrapText="1"/>
    </xf>
    <xf numFmtId="0" fontId="35" fillId="0" borderId="44" xfId="0" applyFont="1" applyBorder="1" applyAlignment="1">
      <alignment horizontal="center" vertical="center" wrapText="1"/>
    </xf>
    <xf numFmtId="0" fontId="35" fillId="0" borderId="35" xfId="0" applyFont="1" applyBorder="1" applyAlignment="1">
      <alignment horizontal="center" vertical="center" wrapText="1"/>
    </xf>
    <xf numFmtId="0" fontId="35" fillId="0" borderId="0" xfId="0" applyFont="1" applyBorder="1" applyAlignment="1">
      <alignment horizontal="center" vertical="center" wrapText="1"/>
    </xf>
    <xf numFmtId="0" fontId="35" fillId="0" borderId="106" xfId="0" applyFont="1" applyBorder="1" applyAlignment="1">
      <alignment horizontal="center" vertical="center" wrapText="1"/>
    </xf>
    <xf numFmtId="0" fontId="35" fillId="0" borderId="104" xfId="0" applyFont="1" applyBorder="1" applyAlignment="1">
      <alignment horizontal="center" vertical="center" wrapText="1"/>
    </xf>
    <xf numFmtId="0" fontId="35" fillId="0" borderId="164" xfId="0" applyFont="1" applyBorder="1" applyAlignment="1">
      <alignment horizontal="center" vertical="center"/>
    </xf>
    <xf numFmtId="0" fontId="35" fillId="0" borderId="165" xfId="0" applyFont="1" applyBorder="1" applyAlignment="1">
      <alignment horizontal="center" vertical="center"/>
    </xf>
    <xf numFmtId="0" fontId="35" fillId="0" borderId="169" xfId="0" applyFont="1" applyBorder="1" applyAlignment="1">
      <alignment horizontal="center" vertical="center"/>
    </xf>
    <xf numFmtId="0" fontId="35" fillId="0" borderId="12" xfId="0" applyFont="1" applyBorder="1" applyAlignment="1">
      <alignment horizontal="center" vertical="center" wrapText="1"/>
    </xf>
    <xf numFmtId="0" fontId="35" fillId="0" borderId="36"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21" xfId="0" applyFont="1" applyBorder="1" applyAlignment="1">
      <alignment horizontal="center" vertical="center" wrapText="1"/>
    </xf>
    <xf numFmtId="0" fontId="35" fillId="0" borderId="33"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10" xfId="0" applyFont="1" applyBorder="1" applyAlignment="1">
      <alignment horizontal="center" vertical="center"/>
    </xf>
    <xf numFmtId="0" fontId="35" fillId="0" borderId="10" xfId="0" applyFont="1" applyBorder="1" applyAlignment="1">
      <alignment horizontal="center" vertical="center" wrapText="1"/>
    </xf>
    <xf numFmtId="0" fontId="35" fillId="0" borderId="92" xfId="0" applyFont="1" applyBorder="1" applyAlignment="1">
      <alignment horizontal="center" vertical="center" wrapText="1"/>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良い" xfId="44" builtinId="26" customBuiltin="1"/>
  </cellStyles>
  <dxfs count="33">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49998474074526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0000"/>
        </patternFill>
      </fill>
    </dxf>
    <dxf>
      <fill>
        <patternFill>
          <bgColor rgb="FFFF0000"/>
        </patternFill>
      </fill>
    </dxf>
    <dxf>
      <font>
        <color auto="1"/>
      </font>
      <fill>
        <patternFill>
          <bgColor rgb="FFFF0000"/>
        </patternFill>
      </fill>
    </dxf>
  </dxfs>
  <tableStyles count="0" defaultTableStyle="TableStyleMedium2" defaultPivotStyle="PivotStyleLight16"/>
  <colors>
    <mruColors>
      <color rgb="FF0000FF"/>
      <color rgb="FFFF00FF"/>
      <color rgb="FFFFFFCC"/>
      <color rgb="FFCCFFFF"/>
      <color rgb="FFFFFF99"/>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Radio" firstButton="1"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Radio"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10</xdr:row>
      <xdr:rowOff>219075</xdr:rowOff>
    </xdr:from>
    <xdr:to>
      <xdr:col>5</xdr:col>
      <xdr:colOff>456470</xdr:colOff>
      <xdr:row>19</xdr:row>
      <xdr:rowOff>26398</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405851" y="6873875"/>
          <a:ext cx="8034686" cy="1771590"/>
          <a:chOff x="97972" y="4260273"/>
          <a:chExt cx="8755084" cy="1789215"/>
        </a:xfrm>
      </xdr:grpSpPr>
      <xdr:sp macro="" textlink="">
        <xdr:nvSpPr>
          <xdr:cNvPr id="3"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4" name="フローチャート: 書類 3">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4207325" y="4585340"/>
            <a:ext cx="120584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
            </a:r>
            <a:br>
              <a:rPr kumimoji="1" lang="en-US" altLang="ja-JP" sz="1800" b="1"/>
            </a:br>
            <a:r>
              <a:rPr kumimoji="1" lang="en-US" altLang="ja-JP" sz="1800" b="1"/>
              <a:t>2-2,2-3,2-4</a:t>
            </a:r>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8"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0"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885818</xdr:colOff>
      <xdr:row>1</xdr:row>
      <xdr:rowOff>114297</xdr:rowOff>
    </xdr:from>
    <xdr:to>
      <xdr:col>27</xdr:col>
      <xdr:colOff>941161</xdr:colOff>
      <xdr:row>7</xdr:row>
      <xdr:rowOff>38097</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356978" y="365757"/>
          <a:ext cx="5663663" cy="1432560"/>
          <a:chOff x="6172200" y="2790823"/>
          <a:chExt cx="5086350" cy="1409701"/>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3"/>
            <a:ext cx="5086350" cy="140970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a:t>
            </a:r>
            <a:r>
              <a:rPr kumimoji="1" lang="ja-JP" altLang="en-US" sz="1800"/>
              <a:t>色付きセルに必要事項を入力してください</a:t>
            </a:r>
            <a:r>
              <a:rPr kumimoji="1" lang="ja-JP" altLang="en-US" sz="1100"/>
              <a:t>。</a:t>
            </a:r>
            <a:endParaRPr kumimoji="1" lang="en-US" altLang="ja-JP" sz="1100"/>
          </a:p>
          <a:p>
            <a:pPr algn="l"/>
            <a:endParaRPr kumimoji="1" lang="en-US" altLang="ja-JP" sz="600"/>
          </a:p>
          <a:p>
            <a:pPr algn="l"/>
            <a:r>
              <a:rPr kumimoji="1" lang="ja-JP" altLang="en-US" sz="1100"/>
              <a:t>　　　　　　各加算の算定に共通して必要な情報　入力セル</a:t>
            </a:r>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289689" y="3706233"/>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80683</xdr:colOff>
      <xdr:row>4</xdr:row>
      <xdr:rowOff>304803</xdr:rowOff>
    </xdr:from>
    <xdr:to>
      <xdr:col>19</xdr:col>
      <xdr:colOff>233084</xdr:colOff>
      <xdr:row>7</xdr:row>
      <xdr:rowOff>313765</xdr:rowOff>
    </xdr:to>
    <xdr:sp macro="" textlink="">
      <xdr:nvSpPr>
        <xdr:cNvPr id="3" name="テキスト ボックス 2"/>
        <xdr:cNvSpPr txBox="1"/>
      </xdr:nvSpPr>
      <xdr:spPr>
        <a:xfrm>
          <a:off x="6813177" y="1452285"/>
          <a:ext cx="4392707" cy="815786"/>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latin typeface="Meiryo UI" panose="020B0604030504040204" pitchFamily="50" charset="-128"/>
              <a:ea typeface="Meiryo UI" panose="020B0604030504040204" pitchFamily="50" charset="-128"/>
            </a:rPr>
            <a:t>本紙で記入が必要となるのは、赤囲みの事項のみ</a:t>
          </a:r>
          <a:endParaRPr kumimoji="1" lang="en-US" altLang="ja-JP" sz="1400" b="1">
            <a:solidFill>
              <a:srgbClr val="FF0000"/>
            </a:solidFill>
            <a:latin typeface="Meiryo UI" panose="020B0604030504040204" pitchFamily="50" charset="-128"/>
            <a:ea typeface="Meiryo UI" panose="020B0604030504040204" pitchFamily="50" charset="-128"/>
          </a:endParaRPr>
        </a:p>
        <a:p>
          <a:r>
            <a:rPr kumimoji="1" lang="ja-JP" altLang="en-US" sz="1400" b="0">
              <a:solidFill>
                <a:sysClr val="windowText" lastClr="000000"/>
              </a:solidFill>
              <a:latin typeface="Meiryo UI" panose="020B0604030504040204" pitchFamily="50" charset="-128"/>
              <a:ea typeface="Meiryo UI" panose="020B0604030504040204" pitchFamily="50" charset="-128"/>
            </a:rPr>
            <a:t>（白色セルは自動入力）</a:t>
          </a:r>
          <a:endParaRPr kumimoji="1" lang="en-US" altLang="ja-JP" sz="14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161365</xdr:colOff>
      <xdr:row>1</xdr:row>
      <xdr:rowOff>44824</xdr:rowOff>
    </xdr:from>
    <xdr:to>
      <xdr:col>67</xdr:col>
      <xdr:colOff>17930</xdr:colOff>
      <xdr:row>4</xdr:row>
      <xdr:rowOff>242046</xdr:rowOff>
    </xdr:to>
    <xdr:sp macro="" textlink="">
      <xdr:nvSpPr>
        <xdr:cNvPr id="5" name="テキスト ボックス 4"/>
        <xdr:cNvSpPr txBox="1"/>
      </xdr:nvSpPr>
      <xdr:spPr>
        <a:xfrm>
          <a:off x="20672612" y="313765"/>
          <a:ext cx="6221506" cy="1075763"/>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ysClr val="windowText" lastClr="000000"/>
              </a:solidFill>
              <a:latin typeface="Meiryo UI" panose="020B0604030504040204" pitchFamily="50" charset="-128"/>
              <a:ea typeface="Meiryo UI" panose="020B0604030504040204" pitchFamily="50" charset="-128"/>
            </a:rPr>
            <a:t>★重要</a:t>
          </a:r>
          <a:r>
            <a:rPr kumimoji="1" lang="en-US" altLang="ja-JP" sz="1400" b="1">
              <a:solidFill>
                <a:sysClr val="windowText" lastClr="000000"/>
              </a:solidFill>
              <a:latin typeface="Meiryo UI" panose="020B0604030504040204" pitchFamily="50" charset="-128"/>
              <a:ea typeface="Meiryo UI" panose="020B0604030504040204" pitchFamily="50" charset="-128"/>
            </a:rPr>
            <a:t>【</a:t>
          </a:r>
          <a:r>
            <a:rPr kumimoji="1" lang="ja-JP" altLang="en-US" sz="1400" b="1">
              <a:solidFill>
                <a:sysClr val="windowText" lastClr="000000"/>
              </a:solidFill>
              <a:latin typeface="Meiryo UI" panose="020B0604030504040204" pitchFamily="50" charset="-128"/>
              <a:ea typeface="Meiryo UI" panose="020B0604030504040204" pitchFamily="50" charset="-128"/>
            </a:rPr>
            <a:t>重要要件</a:t>
          </a:r>
          <a:r>
            <a:rPr kumimoji="1" lang="en-US" altLang="ja-JP" sz="1400" b="1">
              <a:solidFill>
                <a:sysClr val="windowText" lastClr="000000"/>
              </a:solidFill>
              <a:latin typeface="Meiryo UI" panose="020B0604030504040204" pitchFamily="50" charset="-128"/>
              <a:ea typeface="Meiryo UI" panose="020B0604030504040204" pitchFamily="50" charset="-128"/>
            </a:rPr>
            <a:t>】</a:t>
          </a:r>
        </a:p>
        <a:p>
          <a:r>
            <a:rPr kumimoji="1" lang="ja-JP" altLang="en-US" sz="1400" b="1">
              <a:solidFill>
                <a:srgbClr val="FF0000"/>
              </a:solidFill>
              <a:latin typeface="Meiryo UI" panose="020B0604030504040204" pitchFamily="50" charset="-128"/>
              <a:ea typeface="Meiryo UI" panose="020B0604030504040204" pitchFamily="50" charset="-128"/>
            </a:rPr>
            <a:t>すべて「○」になっている必要があります。</a:t>
          </a:r>
          <a:endParaRPr kumimoji="1" lang="en-US" altLang="ja-JP" sz="1400" b="1">
            <a:solidFill>
              <a:srgbClr val="FF0000"/>
            </a:solidFill>
            <a:latin typeface="Meiryo UI" panose="020B0604030504040204" pitchFamily="50" charset="-128"/>
            <a:ea typeface="Meiryo UI" panose="020B0604030504040204" pitchFamily="50" charset="-128"/>
          </a:endParaRPr>
        </a:p>
        <a:p>
          <a:r>
            <a:rPr kumimoji="1" lang="ja-JP" altLang="en-US" sz="1400" b="1">
              <a:solidFill>
                <a:srgbClr val="FF0000"/>
              </a:solidFill>
              <a:latin typeface="Meiryo UI" panose="020B0604030504040204" pitchFamily="50" charset="-128"/>
              <a:ea typeface="Meiryo UI" panose="020B0604030504040204" pitchFamily="50" charset="-128"/>
            </a:rPr>
            <a:t>１つでも「</a:t>
          </a:r>
          <a:r>
            <a:rPr kumimoji="1" lang="en-US" altLang="ja-JP" sz="1400" b="1">
              <a:solidFill>
                <a:srgbClr val="FF0000"/>
              </a:solidFill>
              <a:latin typeface="Meiryo UI" panose="020B0604030504040204" pitchFamily="50" charset="-128"/>
              <a:ea typeface="Meiryo UI" panose="020B0604030504040204" pitchFamily="50" charset="-128"/>
            </a:rPr>
            <a:t>×</a:t>
          </a:r>
          <a:r>
            <a:rPr kumimoji="1" lang="ja-JP" altLang="en-US" sz="1400" b="1">
              <a:solidFill>
                <a:srgbClr val="FF0000"/>
              </a:solidFill>
              <a:latin typeface="Meiryo UI" panose="020B0604030504040204" pitchFamily="50" charset="-128"/>
              <a:ea typeface="Meiryo UI" panose="020B0604030504040204" pitchFamily="50" charset="-128"/>
            </a:rPr>
            <a:t>」があると、加算算定が認められず、お支払いできない場合があります。</a:t>
          </a:r>
          <a:endParaRPr kumimoji="1" lang="en-US" altLang="ja-JP" sz="14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20</xdr:col>
      <xdr:colOff>35859</xdr:colOff>
      <xdr:row>4</xdr:row>
      <xdr:rowOff>295835</xdr:rowOff>
    </xdr:from>
    <xdr:to>
      <xdr:col>27</xdr:col>
      <xdr:colOff>143435</xdr:colOff>
      <xdr:row>7</xdr:row>
      <xdr:rowOff>313764</xdr:rowOff>
    </xdr:to>
    <xdr:sp macro="" textlink="">
      <xdr:nvSpPr>
        <xdr:cNvPr id="6" name="四角形吹き出し 5"/>
        <xdr:cNvSpPr/>
      </xdr:nvSpPr>
      <xdr:spPr bwMode="auto">
        <a:xfrm>
          <a:off x="11474824" y="1443317"/>
          <a:ext cx="2169458" cy="824753"/>
        </a:xfrm>
        <a:prstGeom prst="wedgeRectCallout">
          <a:avLst>
            <a:gd name="adj1" fmla="val 58525"/>
            <a:gd name="adj2" fmla="val 25918"/>
          </a:avLst>
        </a:prstGeom>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200">
              <a:latin typeface="Meiryo UI" panose="020B0604030504040204" pitchFamily="50" charset="-128"/>
              <a:ea typeface="Meiryo UI" panose="020B0604030504040204" pitchFamily="50" charset="-128"/>
            </a:rPr>
            <a:t>要件確認用（自動入力）</a:t>
          </a:r>
          <a:endParaRPr kumimoji="1" lang="en-US" altLang="ja-JP" sz="1200">
            <a:latin typeface="Meiryo UI" panose="020B0604030504040204" pitchFamily="50" charset="-128"/>
            <a:ea typeface="Meiryo UI" panose="020B0604030504040204" pitchFamily="50" charset="-128"/>
          </a:endParaRPr>
        </a:p>
        <a:p>
          <a:pPr algn="l"/>
          <a:r>
            <a:rPr kumimoji="1" lang="ja-JP" altLang="en-US" sz="1200" b="1">
              <a:solidFill>
                <a:srgbClr val="FF0000"/>
              </a:solidFill>
              <a:latin typeface="Meiryo UI" panose="020B0604030504040204" pitchFamily="50" charset="-128"/>
              <a:ea typeface="Meiryo UI" panose="020B0604030504040204" pitchFamily="50" charset="-128"/>
            </a:rPr>
            <a:t>横にスクロールして、要件３か所</a:t>
          </a:r>
          <a:endParaRPr kumimoji="1" lang="en-US" altLang="ja-JP" sz="1200" b="1">
            <a:solidFill>
              <a:srgbClr val="FF0000"/>
            </a:solidFill>
            <a:latin typeface="Meiryo UI" panose="020B0604030504040204" pitchFamily="50" charset="-128"/>
            <a:ea typeface="Meiryo UI" panose="020B0604030504040204" pitchFamily="50" charset="-128"/>
          </a:endParaRPr>
        </a:p>
        <a:p>
          <a:pPr algn="l"/>
          <a:r>
            <a:rPr kumimoji="1" lang="ja-JP" altLang="en-US" sz="1200" b="1">
              <a:solidFill>
                <a:srgbClr val="FF0000"/>
              </a:solidFill>
              <a:latin typeface="Meiryo UI" panose="020B0604030504040204" pitchFamily="50" charset="-128"/>
              <a:ea typeface="Meiryo UI" panose="020B0604030504040204" pitchFamily="50" charset="-128"/>
            </a:rPr>
            <a:t>全て「○」であることを確認</a:t>
          </a:r>
          <a:r>
            <a:rPr kumimoji="1" lang="ja-JP" altLang="en-US" sz="1200">
              <a:latin typeface="Meiryo UI" panose="020B0604030504040204" pitchFamily="50" charset="-128"/>
              <a:ea typeface="Meiryo UI" panose="020B0604030504040204" pitchFamily="50" charset="-128"/>
            </a:rPr>
            <a:t>すること</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196501</xdr:colOff>
          <xdr:row>177</xdr:row>
          <xdr:rowOff>132521</xdr:rowOff>
        </xdr:from>
        <xdr:to>
          <xdr:col>5</xdr:col>
          <xdr:colOff>6803</xdr:colOff>
          <xdr:row>182</xdr:row>
          <xdr:rowOff>66766</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34981" y="48094071"/>
              <a:ext cx="198922" cy="886745"/>
              <a:chOff x="896849" y="8181998"/>
              <a:chExt cx="217576" cy="707197"/>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1998"/>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896849"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21"/>
                <a:ext cx="209550" cy="2571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47117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194</xdr:row>
          <xdr:rowOff>0</xdr:rowOff>
        </xdr:from>
        <xdr:to>
          <xdr:col>4</xdr:col>
          <xdr:colOff>175260</xdr:colOff>
          <xdr:row>195</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76200</xdr:rowOff>
        </xdr:from>
        <xdr:to>
          <xdr:col>4</xdr:col>
          <xdr:colOff>175260</xdr:colOff>
          <xdr:row>182</xdr:row>
          <xdr:rowOff>335280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185</xdr:row>
          <xdr:rowOff>152400</xdr:rowOff>
        </xdr:from>
        <xdr:to>
          <xdr:col>4</xdr:col>
          <xdr:colOff>175260</xdr:colOff>
          <xdr:row>187</xdr:row>
          <xdr:rowOff>38100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45720</xdr:rowOff>
        </xdr:from>
        <xdr:to>
          <xdr:col>4</xdr:col>
          <xdr:colOff>175260</xdr:colOff>
          <xdr:row>191</xdr:row>
          <xdr:rowOff>327660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350520</xdr:rowOff>
        </xdr:from>
        <xdr:to>
          <xdr:col>4</xdr:col>
          <xdr:colOff>175260</xdr:colOff>
          <xdr:row>193</xdr:row>
          <xdr:rowOff>45720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192</xdr:row>
          <xdr:rowOff>144780</xdr:rowOff>
        </xdr:from>
        <xdr:to>
          <xdr:col>4</xdr:col>
          <xdr:colOff>175260</xdr:colOff>
          <xdr:row>194</xdr:row>
          <xdr:rowOff>30480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195</xdr:row>
          <xdr:rowOff>142875</xdr:rowOff>
        </xdr:from>
        <xdr:to>
          <xdr:col>5</xdr:col>
          <xdr:colOff>19050</xdr:colOff>
          <xdr:row>205</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74700" y="52104925"/>
              <a:ext cx="171450" cy="23622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209</xdr:row>
          <xdr:rowOff>45720</xdr:rowOff>
        </xdr:from>
        <xdr:to>
          <xdr:col>5</xdr:col>
          <xdr:colOff>22860</xdr:colOff>
          <xdr:row>209</xdr:row>
          <xdr:rowOff>182880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2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210</xdr:row>
          <xdr:rowOff>38100</xdr:rowOff>
        </xdr:from>
        <xdr:to>
          <xdr:col>5</xdr:col>
          <xdr:colOff>22860</xdr:colOff>
          <xdr:row>210</xdr:row>
          <xdr:rowOff>160020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2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210</xdr:row>
          <xdr:rowOff>175260</xdr:rowOff>
        </xdr:from>
        <xdr:to>
          <xdr:col>5</xdr:col>
          <xdr:colOff>0</xdr:colOff>
          <xdr:row>212</xdr:row>
          <xdr:rowOff>30480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2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214</xdr:row>
          <xdr:rowOff>0</xdr:rowOff>
        </xdr:from>
        <xdr:to>
          <xdr:col>5</xdr:col>
          <xdr:colOff>19050</xdr:colOff>
          <xdr:row>214</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74700" y="5608955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211</xdr:row>
          <xdr:rowOff>152400</xdr:rowOff>
        </xdr:from>
        <xdr:to>
          <xdr:col>5</xdr:col>
          <xdr:colOff>38100</xdr:colOff>
          <xdr:row>213</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2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209</xdr:row>
          <xdr:rowOff>30480</xdr:rowOff>
        </xdr:from>
        <xdr:to>
          <xdr:col>22</xdr:col>
          <xdr:colOff>30480</xdr:colOff>
          <xdr:row>209</xdr:row>
          <xdr:rowOff>175260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2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218</xdr:row>
          <xdr:rowOff>0</xdr:rowOff>
        </xdr:from>
        <xdr:to>
          <xdr:col>2</xdr:col>
          <xdr:colOff>22860</xdr:colOff>
          <xdr:row>219</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219</xdr:row>
          <xdr:rowOff>0</xdr:rowOff>
        </xdr:from>
        <xdr:to>
          <xdr:col>2</xdr:col>
          <xdr:colOff>22860</xdr:colOff>
          <xdr:row>220</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220</xdr:row>
          <xdr:rowOff>0</xdr:rowOff>
        </xdr:from>
        <xdr:to>
          <xdr:col>2</xdr:col>
          <xdr:colOff>22860</xdr:colOff>
          <xdr:row>221</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224</xdr:row>
          <xdr:rowOff>0</xdr:rowOff>
        </xdr:from>
        <xdr:to>
          <xdr:col>2</xdr:col>
          <xdr:colOff>22860</xdr:colOff>
          <xdr:row>225</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106</xdr:row>
          <xdr:rowOff>228600</xdr:rowOff>
        </xdr:from>
        <xdr:to>
          <xdr:col>5</xdr:col>
          <xdr:colOff>30480</xdr:colOff>
          <xdr:row>107</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104</xdr:row>
          <xdr:rowOff>220980</xdr:rowOff>
        </xdr:from>
        <xdr:to>
          <xdr:col>5</xdr:col>
          <xdr:colOff>30480</xdr:colOff>
          <xdr:row>106</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104</xdr:row>
          <xdr:rowOff>220980</xdr:rowOff>
        </xdr:from>
        <xdr:to>
          <xdr:col>9</xdr:col>
          <xdr:colOff>30480</xdr:colOff>
          <xdr:row>106</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104</xdr:row>
          <xdr:rowOff>220980</xdr:rowOff>
        </xdr:from>
        <xdr:to>
          <xdr:col>15</xdr:col>
          <xdr:colOff>30480</xdr:colOff>
          <xdr:row>106</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104</xdr:row>
          <xdr:rowOff>220980</xdr:rowOff>
        </xdr:from>
        <xdr:to>
          <xdr:col>26</xdr:col>
          <xdr:colOff>30480</xdr:colOff>
          <xdr:row>106</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107</xdr:row>
          <xdr:rowOff>0</xdr:rowOff>
        </xdr:from>
        <xdr:to>
          <xdr:col>11</xdr:col>
          <xdr:colOff>38100</xdr:colOff>
          <xdr:row>107</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107</xdr:row>
          <xdr:rowOff>0</xdr:rowOff>
        </xdr:from>
        <xdr:to>
          <xdr:col>18</xdr:col>
          <xdr:colOff>22860</xdr:colOff>
          <xdr:row>107</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111</xdr:row>
          <xdr:rowOff>0</xdr:rowOff>
        </xdr:from>
        <xdr:to>
          <xdr:col>22</xdr:col>
          <xdr:colOff>38100</xdr:colOff>
          <xdr:row>111</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111</xdr:row>
          <xdr:rowOff>0</xdr:rowOff>
        </xdr:from>
        <xdr:to>
          <xdr:col>26</xdr:col>
          <xdr:colOff>38100</xdr:colOff>
          <xdr:row>111</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115</xdr:row>
          <xdr:rowOff>838200</xdr:rowOff>
        </xdr:from>
        <xdr:to>
          <xdr:col>5</xdr:col>
          <xdr:colOff>30480</xdr:colOff>
          <xdr:row>117</xdr:row>
          <xdr:rowOff>121920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2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115</xdr:row>
          <xdr:rowOff>838200</xdr:rowOff>
        </xdr:from>
        <xdr:to>
          <xdr:col>16</xdr:col>
          <xdr:colOff>38100</xdr:colOff>
          <xdr:row>117</xdr:row>
          <xdr:rowOff>121920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2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182880</xdr:colOff>
          <xdr:row>115</xdr:row>
          <xdr:rowOff>838200</xdr:rowOff>
        </xdr:from>
        <xdr:to>
          <xdr:col>24</xdr:col>
          <xdr:colOff>38100</xdr:colOff>
          <xdr:row>117</xdr:row>
          <xdr:rowOff>121920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2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119</xdr:row>
          <xdr:rowOff>175260</xdr:rowOff>
        </xdr:from>
        <xdr:to>
          <xdr:col>5</xdr:col>
          <xdr:colOff>30480</xdr:colOff>
          <xdr:row>121</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2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117</xdr:row>
          <xdr:rowOff>327660</xdr:rowOff>
        </xdr:from>
        <xdr:to>
          <xdr:col>9</xdr:col>
          <xdr:colOff>30480</xdr:colOff>
          <xdr:row>119</xdr:row>
          <xdr:rowOff>30480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2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117</xdr:row>
          <xdr:rowOff>327660</xdr:rowOff>
        </xdr:from>
        <xdr:to>
          <xdr:col>15</xdr:col>
          <xdr:colOff>30480</xdr:colOff>
          <xdr:row>119</xdr:row>
          <xdr:rowOff>30480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2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118</xdr:row>
          <xdr:rowOff>0</xdr:rowOff>
        </xdr:from>
        <xdr:to>
          <xdr:col>22</xdr:col>
          <xdr:colOff>38100</xdr:colOff>
          <xdr:row>119</xdr:row>
          <xdr:rowOff>22860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2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118</xdr:row>
          <xdr:rowOff>0</xdr:rowOff>
        </xdr:from>
        <xdr:to>
          <xdr:col>25</xdr:col>
          <xdr:colOff>38100</xdr:colOff>
          <xdr:row>119</xdr:row>
          <xdr:rowOff>22860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2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119</xdr:row>
          <xdr:rowOff>175260</xdr:rowOff>
        </xdr:from>
        <xdr:to>
          <xdr:col>11</xdr:col>
          <xdr:colOff>38100</xdr:colOff>
          <xdr:row>121</xdr:row>
          <xdr:rowOff>30480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2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119</xdr:row>
          <xdr:rowOff>175260</xdr:rowOff>
        </xdr:from>
        <xdr:to>
          <xdr:col>18</xdr:col>
          <xdr:colOff>30480</xdr:colOff>
          <xdr:row>121</xdr:row>
          <xdr:rowOff>30480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2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123</xdr:row>
          <xdr:rowOff>144780</xdr:rowOff>
        </xdr:from>
        <xdr:to>
          <xdr:col>21</xdr:col>
          <xdr:colOff>30480</xdr:colOff>
          <xdr:row>125</xdr:row>
          <xdr:rowOff>30480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123</xdr:row>
          <xdr:rowOff>144780</xdr:rowOff>
        </xdr:from>
        <xdr:to>
          <xdr:col>25</xdr:col>
          <xdr:colOff>30480</xdr:colOff>
          <xdr:row>125</xdr:row>
          <xdr:rowOff>30480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117</xdr:row>
          <xdr:rowOff>327660</xdr:rowOff>
        </xdr:from>
        <xdr:to>
          <xdr:col>5</xdr:col>
          <xdr:colOff>22860</xdr:colOff>
          <xdr:row>119</xdr:row>
          <xdr:rowOff>30480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2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148</xdr:row>
          <xdr:rowOff>60960</xdr:rowOff>
        </xdr:from>
        <xdr:to>
          <xdr:col>29</xdr:col>
          <xdr:colOff>0</xdr:colOff>
          <xdr:row>150</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166</xdr:row>
          <xdr:rowOff>327660</xdr:rowOff>
        </xdr:from>
        <xdr:to>
          <xdr:col>11</xdr:col>
          <xdr:colOff>0</xdr:colOff>
          <xdr:row>168</xdr:row>
          <xdr:rowOff>30480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2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168</xdr:row>
          <xdr:rowOff>83820</xdr:rowOff>
        </xdr:from>
        <xdr:to>
          <xdr:col>11</xdr:col>
          <xdr:colOff>0</xdr:colOff>
          <xdr:row>168</xdr:row>
          <xdr:rowOff>365760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2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169</xdr:row>
          <xdr:rowOff>30480</xdr:rowOff>
        </xdr:from>
        <xdr:to>
          <xdr:col>11</xdr:col>
          <xdr:colOff>22860</xdr:colOff>
          <xdr:row>169</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2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148</xdr:row>
          <xdr:rowOff>60960</xdr:rowOff>
        </xdr:from>
        <xdr:to>
          <xdr:col>33</xdr:col>
          <xdr:colOff>0</xdr:colOff>
          <xdr:row>150</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154</xdr:row>
          <xdr:rowOff>83820</xdr:rowOff>
        </xdr:from>
        <xdr:to>
          <xdr:col>29</xdr:col>
          <xdr:colOff>0</xdr:colOff>
          <xdr:row>156</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154</xdr:row>
          <xdr:rowOff>83820</xdr:rowOff>
        </xdr:from>
        <xdr:to>
          <xdr:col>32</xdr:col>
          <xdr:colOff>182880</xdr:colOff>
          <xdr:row>156</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159</xdr:row>
          <xdr:rowOff>160020</xdr:rowOff>
        </xdr:from>
        <xdr:to>
          <xdr:col>11</xdr:col>
          <xdr:colOff>7620</xdr:colOff>
          <xdr:row>159</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161</xdr:row>
          <xdr:rowOff>220980</xdr:rowOff>
        </xdr:from>
        <xdr:to>
          <xdr:col>11</xdr:col>
          <xdr:colOff>0</xdr:colOff>
          <xdr:row>161</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165</xdr:row>
          <xdr:rowOff>0</xdr:rowOff>
        </xdr:from>
        <xdr:to>
          <xdr:col>29</xdr:col>
          <xdr:colOff>0</xdr:colOff>
          <xdr:row>166</xdr:row>
          <xdr:rowOff>22860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2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165</xdr:row>
          <xdr:rowOff>0</xdr:rowOff>
        </xdr:from>
        <xdr:to>
          <xdr:col>33</xdr:col>
          <xdr:colOff>0</xdr:colOff>
          <xdr:row>166</xdr:row>
          <xdr:rowOff>22860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2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211</xdr:row>
          <xdr:rowOff>0</xdr:rowOff>
        </xdr:from>
        <xdr:to>
          <xdr:col>5</xdr:col>
          <xdr:colOff>19050</xdr:colOff>
          <xdr:row>213</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55518050"/>
              <a:ext cx="171450" cy="381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210</xdr:row>
          <xdr:rowOff>30480</xdr:rowOff>
        </xdr:from>
        <xdr:to>
          <xdr:col>22</xdr:col>
          <xdr:colOff>30480</xdr:colOff>
          <xdr:row>210</xdr:row>
          <xdr:rowOff>175260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2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211</xdr:row>
          <xdr:rowOff>22860</xdr:rowOff>
        </xdr:from>
        <xdr:to>
          <xdr:col>22</xdr:col>
          <xdr:colOff>30480</xdr:colOff>
          <xdr:row>211</xdr:row>
          <xdr:rowOff>160020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2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212</xdr:row>
          <xdr:rowOff>22860</xdr:rowOff>
        </xdr:from>
        <xdr:to>
          <xdr:col>27</xdr:col>
          <xdr:colOff>45720</xdr:colOff>
          <xdr:row>212</xdr:row>
          <xdr:rowOff>160020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2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105</xdr:row>
          <xdr:rowOff>22860</xdr:rowOff>
        </xdr:from>
        <xdr:to>
          <xdr:col>22</xdr:col>
          <xdr:colOff>38100</xdr:colOff>
          <xdr:row>105</xdr:row>
          <xdr:rowOff>304800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65</xdr:row>
          <xdr:rowOff>7620</xdr:rowOff>
        </xdr:from>
        <xdr:to>
          <xdr:col>11</xdr:col>
          <xdr:colOff>30480</xdr:colOff>
          <xdr:row>66</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2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67</xdr:row>
          <xdr:rowOff>7620</xdr:rowOff>
        </xdr:from>
        <xdr:to>
          <xdr:col>11</xdr:col>
          <xdr:colOff>22860</xdr:colOff>
          <xdr:row>68</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2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69</xdr:row>
          <xdr:rowOff>7620</xdr:rowOff>
        </xdr:from>
        <xdr:to>
          <xdr:col>11</xdr:col>
          <xdr:colOff>22860</xdr:colOff>
          <xdr:row>70</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2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71</xdr:row>
          <xdr:rowOff>7620</xdr:rowOff>
        </xdr:from>
        <xdr:to>
          <xdr:col>11</xdr:col>
          <xdr:colOff>22860</xdr:colOff>
          <xdr:row>72</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2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222</xdr:row>
          <xdr:rowOff>45720</xdr:rowOff>
        </xdr:from>
        <xdr:to>
          <xdr:col>2</xdr:col>
          <xdr:colOff>22860</xdr:colOff>
          <xdr:row>222</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220</xdr:row>
          <xdr:rowOff>0</xdr:rowOff>
        </xdr:from>
        <xdr:to>
          <xdr:col>2</xdr:col>
          <xdr:colOff>22860</xdr:colOff>
          <xdr:row>221</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222</xdr:row>
          <xdr:rowOff>327660</xdr:rowOff>
        </xdr:from>
        <xdr:to>
          <xdr:col>2</xdr:col>
          <xdr:colOff>22860</xdr:colOff>
          <xdr:row>224</xdr:row>
          <xdr:rowOff>22860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292104</xdr:colOff>
      <xdr:row>5</xdr:row>
      <xdr:rowOff>124835</xdr:rowOff>
    </xdr:from>
    <xdr:to>
      <xdr:col>38</xdr:col>
      <xdr:colOff>598498</xdr:colOff>
      <xdr:row>8</xdr:row>
      <xdr:rowOff>237888</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826254" y="963035"/>
          <a:ext cx="306394" cy="532153"/>
          <a:chOff x="6343650" y="3467100"/>
          <a:chExt cx="323850" cy="461661"/>
        </a:xfrm>
      </xdr:grpSpPr>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75</xdr:row>
          <xdr:rowOff>0</xdr:rowOff>
        </xdr:from>
        <xdr:to>
          <xdr:col>3</xdr:col>
          <xdr:colOff>30480</xdr:colOff>
          <xdr:row>76</xdr:row>
          <xdr:rowOff>30480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2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75</xdr:row>
          <xdr:rowOff>220980</xdr:rowOff>
        </xdr:from>
        <xdr:to>
          <xdr:col>3</xdr:col>
          <xdr:colOff>30480</xdr:colOff>
          <xdr:row>77</xdr:row>
          <xdr:rowOff>7620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2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77</xdr:row>
          <xdr:rowOff>22860</xdr:rowOff>
        </xdr:from>
        <xdr:to>
          <xdr:col>3</xdr:col>
          <xdr:colOff>30480</xdr:colOff>
          <xdr:row>77</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2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77</xdr:row>
          <xdr:rowOff>304800</xdr:rowOff>
        </xdr:from>
        <xdr:to>
          <xdr:col>3</xdr:col>
          <xdr:colOff>30480</xdr:colOff>
          <xdr:row>78</xdr:row>
          <xdr:rowOff>220980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2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75</xdr:row>
      <xdr:rowOff>50800</xdr:rowOff>
    </xdr:from>
    <xdr:to>
      <xdr:col>1</xdr:col>
      <xdr:colOff>168402</xdr:colOff>
      <xdr:row>78</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220</xdr:row>
          <xdr:rowOff>0</xdr:rowOff>
        </xdr:from>
        <xdr:to>
          <xdr:col>2</xdr:col>
          <xdr:colOff>22860</xdr:colOff>
          <xdr:row>221</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221</xdr:row>
          <xdr:rowOff>0</xdr:rowOff>
        </xdr:from>
        <xdr:to>
          <xdr:col>2</xdr:col>
          <xdr:colOff>22860</xdr:colOff>
          <xdr:row>222</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221</xdr:row>
          <xdr:rowOff>0</xdr:rowOff>
        </xdr:from>
        <xdr:to>
          <xdr:col>2</xdr:col>
          <xdr:colOff>22860</xdr:colOff>
          <xdr:row>222</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106680</xdr:colOff>
          <xdr:row>204</xdr:row>
          <xdr:rowOff>22860</xdr:rowOff>
        </xdr:from>
        <xdr:to>
          <xdr:col>15</xdr:col>
          <xdr:colOff>114300</xdr:colOff>
          <xdr:row>204</xdr:row>
          <xdr:rowOff>350520</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200-00001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189</xdr:row>
          <xdr:rowOff>175260</xdr:rowOff>
        </xdr:from>
        <xdr:to>
          <xdr:col>4</xdr:col>
          <xdr:colOff>175260</xdr:colOff>
          <xdr:row>190</xdr:row>
          <xdr:rowOff>175260</xdr:rowOff>
        </xdr:to>
        <xdr:sp macro="" textlink="">
          <xdr:nvSpPr>
            <xdr:cNvPr id="76049" name="Check Box 273" hidden="1">
              <a:extLst>
                <a:ext uri="{63B3BB69-23CF-44E3-9099-C40C66FF867C}">
                  <a14:compatExt spid="_x0000_s76049"/>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335280</xdr:rowOff>
        </xdr:from>
        <xdr:to>
          <xdr:col>4</xdr:col>
          <xdr:colOff>175260</xdr:colOff>
          <xdr:row>184</xdr:row>
          <xdr:rowOff>38100</xdr:rowOff>
        </xdr:to>
        <xdr:sp macro="" textlink="">
          <xdr:nvSpPr>
            <xdr:cNvPr id="76050" name="Check Box 274" hidden="1">
              <a:extLst>
                <a:ext uri="{63B3BB69-23CF-44E3-9099-C40C66FF867C}">
                  <a14:compatExt spid="_x0000_s76050"/>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187</xdr:row>
          <xdr:rowOff>350520</xdr:rowOff>
        </xdr:from>
        <xdr:to>
          <xdr:col>4</xdr:col>
          <xdr:colOff>175260</xdr:colOff>
          <xdr:row>189</xdr:row>
          <xdr:rowOff>45720</xdr:rowOff>
        </xdr:to>
        <xdr:sp macro="" textlink="">
          <xdr:nvSpPr>
            <xdr:cNvPr id="76051" name="Check Box 275" hidden="1">
              <a:extLst>
                <a:ext uri="{63B3BB69-23CF-44E3-9099-C40C66FF867C}">
                  <a14:compatExt spid="_x0000_s76051"/>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188</xdr:row>
          <xdr:rowOff>152400</xdr:rowOff>
        </xdr:from>
        <xdr:to>
          <xdr:col>4</xdr:col>
          <xdr:colOff>175260</xdr:colOff>
          <xdr:row>190</xdr:row>
          <xdr:rowOff>38100</xdr:rowOff>
        </xdr:to>
        <xdr:sp macro="" textlink="">
          <xdr:nvSpPr>
            <xdr:cNvPr id="76052" name="Check Box 276" hidden="1">
              <a:extLst>
                <a:ext uri="{63B3BB69-23CF-44E3-9099-C40C66FF867C}">
                  <a14:compatExt spid="_x0000_s76052"/>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187</xdr:row>
          <xdr:rowOff>38100</xdr:rowOff>
        </xdr:from>
        <xdr:to>
          <xdr:col>4</xdr:col>
          <xdr:colOff>175260</xdr:colOff>
          <xdr:row>187</xdr:row>
          <xdr:rowOff>312420</xdr:rowOff>
        </xdr:to>
        <xdr:sp macro="" textlink="">
          <xdr:nvSpPr>
            <xdr:cNvPr id="76053" name="Check Box 277" hidden="1">
              <a:extLst>
                <a:ext uri="{63B3BB69-23CF-44E3-9099-C40C66FF867C}">
                  <a14:compatExt spid="_x0000_s76053"/>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199</xdr:row>
          <xdr:rowOff>137160</xdr:rowOff>
        </xdr:from>
        <xdr:to>
          <xdr:col>4</xdr:col>
          <xdr:colOff>175260</xdr:colOff>
          <xdr:row>200</xdr:row>
          <xdr:rowOff>30480</xdr:rowOff>
        </xdr:to>
        <xdr:sp macro="" textlink="">
          <xdr:nvSpPr>
            <xdr:cNvPr id="76054" name="Check Box 278" hidden="1">
              <a:extLst>
                <a:ext uri="{63B3BB69-23CF-44E3-9099-C40C66FF867C}">
                  <a14:compatExt spid="_x0000_s76054"/>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184</xdr:row>
          <xdr:rowOff>144780</xdr:rowOff>
        </xdr:from>
        <xdr:to>
          <xdr:col>4</xdr:col>
          <xdr:colOff>175260</xdr:colOff>
          <xdr:row>186</xdr:row>
          <xdr:rowOff>38100</xdr:rowOff>
        </xdr:to>
        <xdr:sp macro="" textlink="">
          <xdr:nvSpPr>
            <xdr:cNvPr id="76055" name="Check Box 279" hidden="1">
              <a:extLst>
                <a:ext uri="{63B3BB69-23CF-44E3-9099-C40C66FF867C}">
                  <a14:compatExt spid="_x0000_s76055"/>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194</xdr:row>
          <xdr:rowOff>152400</xdr:rowOff>
        </xdr:from>
        <xdr:to>
          <xdr:col>4</xdr:col>
          <xdr:colOff>175260</xdr:colOff>
          <xdr:row>196</xdr:row>
          <xdr:rowOff>38100</xdr:rowOff>
        </xdr:to>
        <xdr:sp macro="" textlink="">
          <xdr:nvSpPr>
            <xdr:cNvPr id="76056" name="Check Box 280" hidden="1">
              <a:extLst>
                <a:ext uri="{63B3BB69-23CF-44E3-9099-C40C66FF867C}">
                  <a14:compatExt spid="_x0000_s76056"/>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196</xdr:row>
          <xdr:rowOff>68580</xdr:rowOff>
        </xdr:from>
        <xdr:to>
          <xdr:col>4</xdr:col>
          <xdr:colOff>175260</xdr:colOff>
          <xdr:row>196</xdr:row>
          <xdr:rowOff>327660</xdr:rowOff>
        </xdr:to>
        <xdr:sp macro="" textlink="">
          <xdr:nvSpPr>
            <xdr:cNvPr id="76057" name="Check Box 281" hidden="1">
              <a:extLst>
                <a:ext uri="{63B3BB69-23CF-44E3-9099-C40C66FF867C}">
                  <a14:compatExt spid="_x0000_s76057"/>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183</xdr:row>
          <xdr:rowOff>137160</xdr:rowOff>
        </xdr:from>
        <xdr:to>
          <xdr:col>4</xdr:col>
          <xdr:colOff>175260</xdr:colOff>
          <xdr:row>185</xdr:row>
          <xdr:rowOff>38100</xdr:rowOff>
        </xdr:to>
        <xdr:sp macro="" textlink="">
          <xdr:nvSpPr>
            <xdr:cNvPr id="76063" name="Check Box 287" hidden="1">
              <a:extLst>
                <a:ext uri="{63B3BB69-23CF-44E3-9099-C40C66FF867C}">
                  <a14:compatExt spid="_x0000_s76063"/>
                </a:ext>
                <a:ext uri="{FF2B5EF4-FFF2-40B4-BE49-F238E27FC236}">
                  <a16:creationId xmlns:a16="http://schemas.microsoft.com/office/drawing/2014/main" id="{00000000-0008-0000-02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196</xdr:row>
          <xdr:rowOff>327660</xdr:rowOff>
        </xdr:from>
        <xdr:to>
          <xdr:col>4</xdr:col>
          <xdr:colOff>175260</xdr:colOff>
          <xdr:row>198</xdr:row>
          <xdr:rowOff>38100</xdr:rowOff>
        </xdr:to>
        <xdr:sp macro="" textlink="">
          <xdr:nvSpPr>
            <xdr:cNvPr id="76064" name="Check Box 288" hidden="1">
              <a:extLst>
                <a:ext uri="{63B3BB69-23CF-44E3-9099-C40C66FF867C}">
                  <a14:compatExt spid="_x0000_s76064"/>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197</xdr:row>
          <xdr:rowOff>160020</xdr:rowOff>
        </xdr:from>
        <xdr:to>
          <xdr:col>4</xdr:col>
          <xdr:colOff>175260</xdr:colOff>
          <xdr:row>199</xdr:row>
          <xdr:rowOff>45720</xdr:rowOff>
        </xdr:to>
        <xdr:sp macro="" textlink="">
          <xdr:nvSpPr>
            <xdr:cNvPr id="76065" name="Check Box 289" hidden="1">
              <a:extLst>
                <a:ext uri="{63B3BB69-23CF-44E3-9099-C40C66FF867C}">
                  <a14:compatExt spid="_x0000_s76065"/>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199</xdr:row>
          <xdr:rowOff>335280</xdr:rowOff>
        </xdr:from>
        <xdr:to>
          <xdr:col>4</xdr:col>
          <xdr:colOff>175260</xdr:colOff>
          <xdr:row>201</xdr:row>
          <xdr:rowOff>30480</xdr:rowOff>
        </xdr:to>
        <xdr:sp macro="" textlink="">
          <xdr:nvSpPr>
            <xdr:cNvPr id="76066" name="Check Box 290" hidden="1">
              <a:extLst>
                <a:ext uri="{63B3BB69-23CF-44E3-9099-C40C66FF867C}">
                  <a14:compatExt spid="_x0000_s76066"/>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200</xdr:row>
          <xdr:rowOff>144780</xdr:rowOff>
        </xdr:from>
        <xdr:to>
          <xdr:col>4</xdr:col>
          <xdr:colOff>182880</xdr:colOff>
          <xdr:row>202</xdr:row>
          <xdr:rowOff>38100</xdr:rowOff>
        </xdr:to>
        <xdr:sp macro="" textlink="">
          <xdr:nvSpPr>
            <xdr:cNvPr id="76067" name="Check Box 291" hidden="1">
              <a:extLst>
                <a:ext uri="{63B3BB69-23CF-44E3-9099-C40C66FF867C}">
                  <a14:compatExt spid="_x0000_s76067"/>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201</xdr:row>
          <xdr:rowOff>137160</xdr:rowOff>
        </xdr:from>
        <xdr:to>
          <xdr:col>4</xdr:col>
          <xdr:colOff>182880</xdr:colOff>
          <xdr:row>203</xdr:row>
          <xdr:rowOff>38100</xdr:rowOff>
        </xdr:to>
        <xdr:sp macro="" textlink="">
          <xdr:nvSpPr>
            <xdr:cNvPr id="76068" name="Check Box 292" hidden="1">
              <a:extLst>
                <a:ext uri="{63B3BB69-23CF-44E3-9099-C40C66FF867C}">
                  <a14:compatExt spid="_x0000_s76068"/>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129899</xdr:colOff>
      <xdr:row>1</xdr:row>
      <xdr:rowOff>98012</xdr:rowOff>
    </xdr:from>
    <xdr:to>
      <xdr:col>44</xdr:col>
      <xdr:colOff>312965</xdr:colOff>
      <xdr:row>9</xdr:row>
      <xdr:rowOff>25125</xdr:rowOff>
    </xdr:to>
    <xdr:grpSp>
      <xdr:nvGrpSpPr>
        <xdr:cNvPr id="116" name="グループ化 115"/>
        <xdr:cNvGrpSpPr/>
      </xdr:nvGrpSpPr>
      <xdr:grpSpPr>
        <a:xfrm>
          <a:off x="6664049" y="275812"/>
          <a:ext cx="4031166" cy="1324113"/>
          <a:chOff x="6829418" y="400048"/>
          <a:chExt cx="6284693" cy="1409701"/>
        </a:xfrm>
      </xdr:grpSpPr>
      <xdr:grpSp>
        <xdr:nvGrpSpPr>
          <xdr:cNvPr id="117" name="グループ化 116">
            <a:extLst>
              <a:ext uri="{FF2B5EF4-FFF2-40B4-BE49-F238E27FC236}">
                <a16:creationId xmlns:a16="http://schemas.microsoft.com/office/drawing/2014/main" id="{00000000-0008-0000-0100-000004000000}"/>
              </a:ext>
            </a:extLst>
          </xdr:cNvPr>
          <xdr:cNvGrpSpPr/>
        </xdr:nvGrpSpPr>
        <xdr:grpSpPr>
          <a:xfrm>
            <a:off x="6829418" y="400048"/>
            <a:ext cx="6284693" cy="1409701"/>
            <a:chOff x="6172200" y="2790823"/>
            <a:chExt cx="5086350" cy="1409701"/>
          </a:xfrm>
        </xdr:grpSpPr>
        <xdr:sp macro="" textlink="">
          <xdr:nvSpPr>
            <xdr:cNvPr id="119" name="正方形/長方形 118">
              <a:extLst>
                <a:ext uri="{FF2B5EF4-FFF2-40B4-BE49-F238E27FC236}">
                  <a16:creationId xmlns:a16="http://schemas.microsoft.com/office/drawing/2014/main" id="{00000000-0008-0000-0100-000002000000}"/>
                </a:ext>
              </a:extLst>
            </xdr:cNvPr>
            <xdr:cNvSpPr/>
          </xdr:nvSpPr>
          <xdr:spPr bwMode="auto">
            <a:xfrm>
              <a:off x="6172200" y="2790823"/>
              <a:ext cx="5086350" cy="140970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p>
            <a:p>
              <a:pPr algn="l"/>
              <a:r>
                <a:rPr kumimoji="1" lang="ja-JP" altLang="en-US" sz="1100"/>
                <a:t>　　　　　　処遇改善加算の算定に必要な情報　入力セル</a:t>
              </a:r>
              <a:endParaRPr kumimoji="1" lang="en-US" altLang="ja-JP" sz="1100"/>
            </a:p>
            <a:p>
              <a:pPr algn="l"/>
              <a:r>
                <a:rPr kumimoji="1" lang="ja-JP" altLang="en-US" sz="1100"/>
                <a:t>　　　　　　特定加算の取得に必要な情報</a:t>
              </a:r>
              <a:r>
                <a:rPr kumimoji="1" lang="ja-JP" altLang="en-US" sz="1100">
                  <a:solidFill>
                    <a:srgbClr val="FF0000"/>
                  </a:solidFill>
                  <a:effectLst/>
                  <a:latin typeface="+mn-lt"/>
                  <a:ea typeface="+mn-ea"/>
                  <a:cs typeface="+mn-cs"/>
                </a:rPr>
                <a:t>　</a:t>
              </a:r>
              <a:r>
                <a:rPr kumimoji="1" lang="ja-JP" altLang="en-US" sz="1100">
                  <a:solidFill>
                    <a:srgbClr val="FF0000"/>
                  </a:solidFill>
                </a:rPr>
                <a:t>　</a:t>
              </a:r>
              <a:r>
                <a:rPr kumimoji="1" lang="ja-JP" altLang="en-US" sz="1100"/>
                <a:t>入力セル</a:t>
              </a:r>
              <a:endParaRPr kumimoji="1" lang="en-US" altLang="ja-JP" sz="1100"/>
            </a:p>
            <a:p>
              <a:pPr algn="l"/>
              <a:r>
                <a:rPr kumimoji="1" lang="ja-JP" altLang="en-US" sz="1100"/>
                <a:t>　　　　　　</a:t>
              </a:r>
              <a:r>
                <a:rPr kumimoji="1" lang="ja-JP" altLang="en-US" sz="1100" baseline="0"/>
                <a:t> ベースアップ等加算の取得に必要な情報　入力セル</a:t>
              </a:r>
              <a:endParaRPr kumimoji="1" lang="ja-JP" altLang="en-US" sz="1100"/>
            </a:p>
          </xdr:txBody>
        </xdr:sp>
        <xdr:sp macro="" textlink="">
          <xdr:nvSpPr>
            <xdr:cNvPr id="120" name="正方形/長方形 119">
              <a:extLst>
                <a:ext uri="{FF2B5EF4-FFF2-40B4-BE49-F238E27FC236}">
                  <a16:creationId xmlns:a16="http://schemas.microsoft.com/office/drawing/2014/main" id="{00000000-0008-0000-0100-000003000000}"/>
                </a:ext>
              </a:extLst>
            </xdr:cNvPr>
            <xdr:cNvSpPr/>
          </xdr:nvSpPr>
          <xdr:spPr bwMode="auto">
            <a:xfrm>
              <a:off x="6289689" y="37407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21" name="正方形/長方形 120">
              <a:extLst>
                <a:ext uri="{FF2B5EF4-FFF2-40B4-BE49-F238E27FC236}">
                  <a16:creationId xmlns:a16="http://schemas.microsoft.com/office/drawing/2014/main" id="{00000000-0008-0000-0100-000005000000}"/>
                </a:ext>
              </a:extLst>
            </xdr:cNvPr>
            <xdr:cNvSpPr/>
          </xdr:nvSpPr>
          <xdr:spPr bwMode="auto">
            <a:xfrm>
              <a:off x="6289689" y="35614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22" name="正方形/長方形 121">
              <a:extLst>
                <a:ext uri="{FF2B5EF4-FFF2-40B4-BE49-F238E27FC236}">
                  <a16:creationId xmlns:a16="http://schemas.microsoft.com/office/drawing/2014/main" id="{00000000-0008-0000-0100-000006000000}"/>
                </a:ext>
              </a:extLst>
            </xdr:cNvPr>
            <xdr:cNvSpPr/>
          </xdr:nvSpPr>
          <xdr:spPr bwMode="auto">
            <a:xfrm>
              <a:off x="6289689" y="3381375"/>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sp macro="" textlink="">
        <xdr:nvSpPr>
          <xdr:cNvPr id="118" name="正方形/長方形 117">
            <a:extLst>
              <a:ext uri="{FF2B5EF4-FFF2-40B4-BE49-F238E27FC236}">
                <a16:creationId xmlns:a16="http://schemas.microsoft.com/office/drawing/2014/main" id="{00000000-0008-0000-0100-000003000000}"/>
              </a:ext>
            </a:extLst>
          </xdr:cNvPr>
          <xdr:cNvSpPr/>
        </xdr:nvSpPr>
        <xdr:spPr bwMode="auto">
          <a:xfrm>
            <a:off x="6972300" y="1543048"/>
            <a:ext cx="400149" cy="142875"/>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oneCellAnchor>
    <xdr:from>
      <xdr:col>15</xdr:col>
      <xdr:colOff>14654</xdr:colOff>
      <xdr:row>29</xdr:row>
      <xdr:rowOff>0</xdr:rowOff>
    </xdr:from>
    <xdr:ext cx="293077" cy="192360"/>
    <xdr:sp macro="" textlink="">
      <xdr:nvSpPr>
        <xdr:cNvPr id="214" name="正方形/長方形 213">
          <a:extLst>
            <a:ext uri="{FF2B5EF4-FFF2-40B4-BE49-F238E27FC236}">
              <a16:creationId xmlns:a16="http://schemas.microsoft.com/office/drawing/2014/main" id="{00000000-0008-0000-0200-000002000000}"/>
            </a:ext>
          </a:extLst>
        </xdr:cNvPr>
        <xdr:cNvSpPr/>
      </xdr:nvSpPr>
      <xdr:spPr>
        <a:xfrm>
          <a:off x="2967404"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15</xdr:col>
      <xdr:colOff>0</xdr:colOff>
      <xdr:row>34</xdr:row>
      <xdr:rowOff>0</xdr:rowOff>
    </xdr:from>
    <xdr:ext cx="322384" cy="175846"/>
    <xdr:sp macro="" textlink="">
      <xdr:nvSpPr>
        <xdr:cNvPr id="215" name="正方形/長方形 214">
          <a:extLst>
            <a:ext uri="{FF2B5EF4-FFF2-40B4-BE49-F238E27FC236}">
              <a16:creationId xmlns:a16="http://schemas.microsoft.com/office/drawing/2014/main" id="{00000000-0008-0000-0200-000002000000}"/>
            </a:ext>
          </a:extLst>
        </xdr:cNvPr>
        <xdr:cNvSpPr/>
      </xdr:nvSpPr>
      <xdr:spPr>
        <a:xfrm>
          <a:off x="2952750" y="7277100"/>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(13)</a:t>
          </a:r>
          <a:endParaRPr kumimoji="1" lang="ja-JP" altLang="en-US" sz="600">
            <a:solidFill>
              <a:sysClr val="windowText" lastClr="000000"/>
            </a:solidFill>
            <a:latin typeface="+mj-ea"/>
            <a:ea typeface="+mj-ea"/>
          </a:endParaRPr>
        </a:p>
      </xdr:txBody>
    </xdr:sp>
    <xdr:clientData/>
  </xdr:oneCellAnchor>
  <xdr:oneCellAnchor>
    <xdr:from>
      <xdr:col>22</xdr:col>
      <xdr:colOff>0</xdr:colOff>
      <xdr:row>29</xdr:row>
      <xdr:rowOff>0</xdr:rowOff>
    </xdr:from>
    <xdr:ext cx="293077" cy="192360"/>
    <xdr:sp macro="" textlink="">
      <xdr:nvSpPr>
        <xdr:cNvPr id="216" name="正方形/長方形 215">
          <a:extLst>
            <a:ext uri="{FF2B5EF4-FFF2-40B4-BE49-F238E27FC236}">
              <a16:creationId xmlns:a16="http://schemas.microsoft.com/office/drawing/2014/main" id="{00000000-0008-0000-0200-000002000000}"/>
            </a:ext>
          </a:extLst>
        </xdr:cNvPr>
        <xdr:cNvSpPr/>
      </xdr:nvSpPr>
      <xdr:spPr>
        <a:xfrm>
          <a:off x="4286250"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29</xdr:row>
      <xdr:rowOff>0</xdr:rowOff>
    </xdr:from>
    <xdr:ext cx="293077" cy="192360"/>
    <xdr:sp macro="" textlink="">
      <xdr:nvSpPr>
        <xdr:cNvPr id="217" name="正方形/長方形 216">
          <a:extLst>
            <a:ext uri="{FF2B5EF4-FFF2-40B4-BE49-F238E27FC236}">
              <a16:creationId xmlns:a16="http://schemas.microsoft.com/office/drawing/2014/main" id="{00000000-0008-0000-0200-000002000000}"/>
            </a:ext>
          </a:extLst>
        </xdr:cNvPr>
        <xdr:cNvSpPr/>
      </xdr:nvSpPr>
      <xdr:spPr>
        <a:xfrm>
          <a:off x="5619750"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31</xdr:row>
      <xdr:rowOff>0</xdr:rowOff>
    </xdr:from>
    <xdr:ext cx="293077" cy="161192"/>
    <xdr:sp macro="" textlink="">
      <xdr:nvSpPr>
        <xdr:cNvPr id="218" name="正方形/長方形 217">
          <a:extLst>
            <a:ext uri="{FF2B5EF4-FFF2-40B4-BE49-F238E27FC236}">
              <a16:creationId xmlns:a16="http://schemas.microsoft.com/office/drawing/2014/main" id="{00000000-0008-0000-0200-000002000000}"/>
            </a:ext>
          </a:extLst>
        </xdr:cNvPr>
        <xdr:cNvSpPr/>
      </xdr:nvSpPr>
      <xdr:spPr>
        <a:xfrm>
          <a:off x="29527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219" name="正方形/長方形 218">
          <a:extLst>
            <a:ext uri="{FF2B5EF4-FFF2-40B4-BE49-F238E27FC236}">
              <a16:creationId xmlns:a16="http://schemas.microsoft.com/office/drawing/2014/main" id="{00000000-0008-0000-0200-000002000000}"/>
            </a:ext>
          </a:extLst>
        </xdr:cNvPr>
        <xdr:cNvSpPr/>
      </xdr:nvSpPr>
      <xdr:spPr>
        <a:xfrm>
          <a:off x="42862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220" name="正方形/長方形 219">
          <a:extLst>
            <a:ext uri="{FF2B5EF4-FFF2-40B4-BE49-F238E27FC236}">
              <a16:creationId xmlns:a16="http://schemas.microsoft.com/office/drawing/2014/main" id="{00000000-0008-0000-0200-000002000000}"/>
            </a:ext>
          </a:extLst>
        </xdr:cNvPr>
        <xdr:cNvSpPr/>
      </xdr:nvSpPr>
      <xdr:spPr>
        <a:xfrm>
          <a:off x="56197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293077" cy="161192"/>
    <xdr:sp macro="" textlink="">
      <xdr:nvSpPr>
        <xdr:cNvPr id="221" name="正方形/長方形 220">
          <a:extLst>
            <a:ext uri="{FF2B5EF4-FFF2-40B4-BE49-F238E27FC236}">
              <a16:creationId xmlns:a16="http://schemas.microsoft.com/office/drawing/2014/main" id="{00000000-0008-0000-0200-000002000000}"/>
            </a:ext>
          </a:extLst>
        </xdr:cNvPr>
        <xdr:cNvSpPr/>
      </xdr:nvSpPr>
      <xdr:spPr>
        <a:xfrm>
          <a:off x="29527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07731" cy="161192"/>
    <xdr:sp macro="" textlink="">
      <xdr:nvSpPr>
        <xdr:cNvPr id="222" name="正方形/長方形 221">
          <a:extLst>
            <a:ext uri="{FF2B5EF4-FFF2-40B4-BE49-F238E27FC236}">
              <a16:creationId xmlns:a16="http://schemas.microsoft.com/office/drawing/2014/main" id="{00000000-0008-0000-0200-000002000000}"/>
            </a:ext>
          </a:extLst>
        </xdr:cNvPr>
        <xdr:cNvSpPr/>
      </xdr:nvSpPr>
      <xdr:spPr>
        <a:xfrm>
          <a:off x="2952750" y="7086600"/>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(10)</a:t>
          </a:r>
          <a:endParaRPr kumimoji="1" lang="ja-JP" altLang="en-US" sz="600">
            <a:solidFill>
              <a:sysClr val="windowText" lastClr="000000"/>
            </a:solidFill>
            <a:latin typeface="+mj-ea"/>
            <a:ea typeface="+mj-ea"/>
          </a:endParaRPr>
        </a:p>
      </xdr:txBody>
    </xdr:sp>
    <xdr:clientData/>
  </xdr:oneCellAnchor>
  <xdr:oneCellAnchor>
    <xdr:from>
      <xdr:col>22</xdr:col>
      <xdr:colOff>0</xdr:colOff>
      <xdr:row>32</xdr:row>
      <xdr:rowOff>0</xdr:rowOff>
    </xdr:from>
    <xdr:ext cx="293077" cy="161192"/>
    <xdr:sp macro="" textlink="">
      <xdr:nvSpPr>
        <xdr:cNvPr id="223" name="正方形/長方形 222">
          <a:extLst>
            <a:ext uri="{FF2B5EF4-FFF2-40B4-BE49-F238E27FC236}">
              <a16:creationId xmlns:a16="http://schemas.microsoft.com/office/drawing/2014/main" id="{00000000-0008-0000-0200-000002000000}"/>
            </a:ext>
          </a:extLst>
        </xdr:cNvPr>
        <xdr:cNvSpPr/>
      </xdr:nvSpPr>
      <xdr:spPr>
        <a:xfrm>
          <a:off x="42862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21</xdr:col>
      <xdr:colOff>183931</xdr:colOff>
      <xdr:row>32</xdr:row>
      <xdr:rowOff>260484</xdr:rowOff>
    </xdr:from>
    <xdr:ext cx="315058" cy="183173"/>
    <xdr:sp macro="" textlink="">
      <xdr:nvSpPr>
        <xdr:cNvPr id="224" name="正方形/長方形 223">
          <a:extLst>
            <a:ext uri="{FF2B5EF4-FFF2-40B4-BE49-F238E27FC236}">
              <a16:creationId xmlns:a16="http://schemas.microsoft.com/office/drawing/2014/main" id="{00000000-0008-0000-0200-000002000000}"/>
            </a:ext>
          </a:extLst>
        </xdr:cNvPr>
        <xdr:cNvSpPr/>
      </xdr:nvSpPr>
      <xdr:spPr>
        <a:xfrm>
          <a:off x="4282965" y="7144760"/>
          <a:ext cx="315058" cy="183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(11)</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293077" cy="161192"/>
    <xdr:sp macro="" textlink="">
      <xdr:nvSpPr>
        <xdr:cNvPr id="225" name="正方形/長方形 224">
          <a:extLst>
            <a:ext uri="{FF2B5EF4-FFF2-40B4-BE49-F238E27FC236}">
              <a16:creationId xmlns:a16="http://schemas.microsoft.com/office/drawing/2014/main" id="{00000000-0008-0000-0200-000002000000}"/>
            </a:ext>
          </a:extLst>
        </xdr:cNvPr>
        <xdr:cNvSpPr/>
      </xdr:nvSpPr>
      <xdr:spPr>
        <a:xfrm>
          <a:off x="56197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xdr:oneCellAnchor>
    <xdr:from>
      <xdr:col>29</xdr:col>
      <xdr:colOff>0</xdr:colOff>
      <xdr:row>33</xdr:row>
      <xdr:rowOff>0</xdr:rowOff>
    </xdr:from>
    <xdr:ext cx="337038" cy="175846"/>
    <xdr:sp macro="" textlink="">
      <xdr:nvSpPr>
        <xdr:cNvPr id="226" name="正方形/長方形 225">
          <a:extLst>
            <a:ext uri="{FF2B5EF4-FFF2-40B4-BE49-F238E27FC236}">
              <a16:creationId xmlns:a16="http://schemas.microsoft.com/office/drawing/2014/main" id="{00000000-0008-0000-0200-000002000000}"/>
            </a:ext>
          </a:extLst>
        </xdr:cNvPr>
        <xdr:cNvSpPr/>
      </xdr:nvSpPr>
      <xdr:spPr>
        <a:xfrm>
          <a:off x="5619750" y="708660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(12)</a:t>
          </a:r>
          <a:endParaRPr kumimoji="1" lang="ja-JP" altLang="en-US" sz="600">
            <a:solidFill>
              <a:sysClr val="windowText" lastClr="000000"/>
            </a:solidFill>
            <a:latin typeface="+mj-ea"/>
            <a:ea typeface="+mj-ea"/>
          </a:endParaRPr>
        </a:p>
      </xdr:txBody>
    </xdr:sp>
    <xdr:clientData/>
  </xdr:oneCellAnchor>
  <xdr:oneCellAnchor>
    <xdr:from>
      <xdr:col>29</xdr:col>
      <xdr:colOff>0</xdr:colOff>
      <xdr:row>34</xdr:row>
      <xdr:rowOff>0</xdr:rowOff>
    </xdr:from>
    <xdr:ext cx="337038" cy="175846"/>
    <xdr:sp macro="" textlink="">
      <xdr:nvSpPr>
        <xdr:cNvPr id="228" name="正方形/長方形 227">
          <a:extLst>
            <a:ext uri="{FF2B5EF4-FFF2-40B4-BE49-F238E27FC236}">
              <a16:creationId xmlns:a16="http://schemas.microsoft.com/office/drawing/2014/main" id="{00000000-0008-0000-0200-000002000000}"/>
            </a:ext>
          </a:extLst>
        </xdr:cNvPr>
        <xdr:cNvSpPr/>
      </xdr:nvSpPr>
      <xdr:spPr>
        <a:xfrm>
          <a:off x="5619750" y="727710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(15)</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615461" cy="192360"/>
    <xdr:sp macro="" textlink="">
      <xdr:nvSpPr>
        <xdr:cNvPr id="229" name="正方形/長方形 228">
          <a:extLst>
            <a:ext uri="{FF2B5EF4-FFF2-40B4-BE49-F238E27FC236}">
              <a16:creationId xmlns:a16="http://schemas.microsoft.com/office/drawing/2014/main" id="{00000000-0008-0000-0200-000002000000}"/>
            </a:ext>
          </a:extLst>
        </xdr:cNvPr>
        <xdr:cNvSpPr/>
      </xdr:nvSpPr>
      <xdr:spPr>
        <a:xfrm>
          <a:off x="42862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基準額２</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615461" cy="192360"/>
    <xdr:sp macro="" textlink="">
      <xdr:nvSpPr>
        <xdr:cNvPr id="230" name="正方形/長方形 229">
          <a:extLst>
            <a:ext uri="{FF2B5EF4-FFF2-40B4-BE49-F238E27FC236}">
              <a16:creationId xmlns:a16="http://schemas.microsoft.com/office/drawing/2014/main" id="{00000000-0008-0000-0200-000002000000}"/>
            </a:ext>
          </a:extLst>
        </xdr:cNvPr>
        <xdr:cNvSpPr/>
      </xdr:nvSpPr>
      <xdr:spPr>
        <a:xfrm>
          <a:off x="56197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基準額３</a:t>
          </a:r>
          <a:r>
            <a:rPr kumimoji="1" lang="en-US" altLang="ja-JP" sz="600">
              <a:solidFill>
                <a:sysClr val="windowText" lastClr="000000"/>
              </a:solidFill>
              <a:latin typeface="+mj-ea"/>
              <a:ea typeface="+mj-ea"/>
            </a:rPr>
            <a:t>】</a:t>
          </a:r>
        </a:p>
      </xdr:txBody>
    </xdr:sp>
    <xdr:clientData/>
  </xdr:oneCellAnchor>
  <xdr:oneCellAnchor>
    <xdr:from>
      <xdr:col>15</xdr:col>
      <xdr:colOff>0</xdr:colOff>
      <xdr:row>30</xdr:row>
      <xdr:rowOff>0</xdr:rowOff>
    </xdr:from>
    <xdr:ext cx="615461" cy="192360"/>
    <xdr:sp macro="" textlink="">
      <xdr:nvSpPr>
        <xdr:cNvPr id="231" name="正方形/長方形 230">
          <a:extLst>
            <a:ext uri="{FF2B5EF4-FFF2-40B4-BE49-F238E27FC236}">
              <a16:creationId xmlns:a16="http://schemas.microsoft.com/office/drawing/2014/main" id="{00000000-0008-0000-0200-000002000000}"/>
            </a:ext>
          </a:extLst>
        </xdr:cNvPr>
        <xdr:cNvSpPr/>
      </xdr:nvSpPr>
      <xdr:spPr>
        <a:xfrm>
          <a:off x="29527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基準額１</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15</xdr:col>
      <xdr:colOff>14654</xdr:colOff>
      <xdr:row>29</xdr:row>
      <xdr:rowOff>0</xdr:rowOff>
    </xdr:from>
    <xdr:ext cx="293077" cy="192360"/>
    <xdr:sp macro="" textlink="">
      <xdr:nvSpPr>
        <xdr:cNvPr id="250" name="正方形/長方形 249">
          <a:extLst>
            <a:ext uri="{FF2B5EF4-FFF2-40B4-BE49-F238E27FC236}">
              <a16:creationId xmlns:a16="http://schemas.microsoft.com/office/drawing/2014/main" id="{00000000-0008-0000-0200-000002000000}"/>
            </a:ext>
          </a:extLst>
        </xdr:cNvPr>
        <xdr:cNvSpPr/>
      </xdr:nvSpPr>
      <xdr:spPr>
        <a:xfrm>
          <a:off x="2967404"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15</xdr:col>
      <xdr:colOff>0</xdr:colOff>
      <xdr:row>34</xdr:row>
      <xdr:rowOff>0</xdr:rowOff>
    </xdr:from>
    <xdr:ext cx="322384" cy="175846"/>
    <xdr:sp macro="" textlink="">
      <xdr:nvSpPr>
        <xdr:cNvPr id="251" name="正方形/長方形 250">
          <a:extLst>
            <a:ext uri="{FF2B5EF4-FFF2-40B4-BE49-F238E27FC236}">
              <a16:creationId xmlns:a16="http://schemas.microsoft.com/office/drawing/2014/main" id="{00000000-0008-0000-0200-000002000000}"/>
            </a:ext>
          </a:extLst>
        </xdr:cNvPr>
        <xdr:cNvSpPr/>
      </xdr:nvSpPr>
      <xdr:spPr>
        <a:xfrm>
          <a:off x="2952750" y="7277100"/>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(13)</a:t>
          </a:r>
          <a:endParaRPr kumimoji="1" lang="ja-JP" altLang="en-US" sz="600">
            <a:solidFill>
              <a:sysClr val="windowText" lastClr="000000"/>
            </a:solidFill>
            <a:latin typeface="+mj-ea"/>
            <a:ea typeface="+mj-ea"/>
          </a:endParaRPr>
        </a:p>
      </xdr:txBody>
    </xdr:sp>
    <xdr:clientData/>
  </xdr:oneCellAnchor>
  <xdr:oneCellAnchor>
    <xdr:from>
      <xdr:col>22</xdr:col>
      <xdr:colOff>0</xdr:colOff>
      <xdr:row>29</xdr:row>
      <xdr:rowOff>0</xdr:rowOff>
    </xdr:from>
    <xdr:ext cx="293077" cy="192360"/>
    <xdr:sp macro="" textlink="">
      <xdr:nvSpPr>
        <xdr:cNvPr id="252" name="正方形/長方形 251">
          <a:extLst>
            <a:ext uri="{FF2B5EF4-FFF2-40B4-BE49-F238E27FC236}">
              <a16:creationId xmlns:a16="http://schemas.microsoft.com/office/drawing/2014/main" id="{00000000-0008-0000-0200-000002000000}"/>
            </a:ext>
          </a:extLst>
        </xdr:cNvPr>
        <xdr:cNvSpPr/>
      </xdr:nvSpPr>
      <xdr:spPr>
        <a:xfrm>
          <a:off x="4286250"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29</xdr:row>
      <xdr:rowOff>0</xdr:rowOff>
    </xdr:from>
    <xdr:ext cx="293077" cy="192360"/>
    <xdr:sp macro="" textlink="">
      <xdr:nvSpPr>
        <xdr:cNvPr id="253" name="正方形/長方形 252">
          <a:extLst>
            <a:ext uri="{FF2B5EF4-FFF2-40B4-BE49-F238E27FC236}">
              <a16:creationId xmlns:a16="http://schemas.microsoft.com/office/drawing/2014/main" id="{00000000-0008-0000-0200-000002000000}"/>
            </a:ext>
          </a:extLst>
        </xdr:cNvPr>
        <xdr:cNvSpPr/>
      </xdr:nvSpPr>
      <xdr:spPr>
        <a:xfrm>
          <a:off x="5619750"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31</xdr:row>
      <xdr:rowOff>0</xdr:rowOff>
    </xdr:from>
    <xdr:ext cx="293077" cy="161192"/>
    <xdr:sp macro="" textlink="">
      <xdr:nvSpPr>
        <xdr:cNvPr id="254" name="正方形/長方形 253">
          <a:extLst>
            <a:ext uri="{FF2B5EF4-FFF2-40B4-BE49-F238E27FC236}">
              <a16:creationId xmlns:a16="http://schemas.microsoft.com/office/drawing/2014/main" id="{00000000-0008-0000-0200-000002000000}"/>
            </a:ext>
          </a:extLst>
        </xdr:cNvPr>
        <xdr:cNvSpPr/>
      </xdr:nvSpPr>
      <xdr:spPr>
        <a:xfrm>
          <a:off x="29527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255" name="正方形/長方形 254">
          <a:extLst>
            <a:ext uri="{FF2B5EF4-FFF2-40B4-BE49-F238E27FC236}">
              <a16:creationId xmlns:a16="http://schemas.microsoft.com/office/drawing/2014/main" id="{00000000-0008-0000-0200-000002000000}"/>
            </a:ext>
          </a:extLst>
        </xdr:cNvPr>
        <xdr:cNvSpPr/>
      </xdr:nvSpPr>
      <xdr:spPr>
        <a:xfrm>
          <a:off x="42862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256" name="正方形/長方形 255">
          <a:extLst>
            <a:ext uri="{FF2B5EF4-FFF2-40B4-BE49-F238E27FC236}">
              <a16:creationId xmlns:a16="http://schemas.microsoft.com/office/drawing/2014/main" id="{00000000-0008-0000-0200-000002000000}"/>
            </a:ext>
          </a:extLst>
        </xdr:cNvPr>
        <xdr:cNvSpPr/>
      </xdr:nvSpPr>
      <xdr:spPr>
        <a:xfrm>
          <a:off x="56197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293077" cy="161192"/>
    <xdr:sp macro="" textlink="">
      <xdr:nvSpPr>
        <xdr:cNvPr id="257" name="正方形/長方形 256">
          <a:extLst>
            <a:ext uri="{FF2B5EF4-FFF2-40B4-BE49-F238E27FC236}">
              <a16:creationId xmlns:a16="http://schemas.microsoft.com/office/drawing/2014/main" id="{00000000-0008-0000-0200-000002000000}"/>
            </a:ext>
          </a:extLst>
        </xdr:cNvPr>
        <xdr:cNvSpPr/>
      </xdr:nvSpPr>
      <xdr:spPr>
        <a:xfrm>
          <a:off x="29527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07731" cy="161192"/>
    <xdr:sp macro="" textlink="">
      <xdr:nvSpPr>
        <xdr:cNvPr id="258" name="正方形/長方形 257">
          <a:extLst>
            <a:ext uri="{FF2B5EF4-FFF2-40B4-BE49-F238E27FC236}">
              <a16:creationId xmlns:a16="http://schemas.microsoft.com/office/drawing/2014/main" id="{00000000-0008-0000-0200-000002000000}"/>
            </a:ext>
          </a:extLst>
        </xdr:cNvPr>
        <xdr:cNvSpPr/>
      </xdr:nvSpPr>
      <xdr:spPr>
        <a:xfrm>
          <a:off x="2952750" y="7086600"/>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(10)</a:t>
          </a:r>
          <a:endParaRPr kumimoji="1" lang="ja-JP" altLang="en-US" sz="600">
            <a:solidFill>
              <a:sysClr val="windowText" lastClr="000000"/>
            </a:solidFill>
            <a:latin typeface="+mj-ea"/>
            <a:ea typeface="+mj-ea"/>
          </a:endParaRPr>
        </a:p>
      </xdr:txBody>
    </xdr:sp>
    <xdr:clientData/>
  </xdr:oneCellAnchor>
  <xdr:oneCellAnchor>
    <xdr:from>
      <xdr:col>22</xdr:col>
      <xdr:colOff>0</xdr:colOff>
      <xdr:row>32</xdr:row>
      <xdr:rowOff>0</xdr:rowOff>
    </xdr:from>
    <xdr:ext cx="293077" cy="161192"/>
    <xdr:sp macro="" textlink="">
      <xdr:nvSpPr>
        <xdr:cNvPr id="259" name="正方形/長方形 258">
          <a:extLst>
            <a:ext uri="{FF2B5EF4-FFF2-40B4-BE49-F238E27FC236}">
              <a16:creationId xmlns:a16="http://schemas.microsoft.com/office/drawing/2014/main" id="{00000000-0008-0000-0200-000002000000}"/>
            </a:ext>
          </a:extLst>
        </xdr:cNvPr>
        <xdr:cNvSpPr/>
      </xdr:nvSpPr>
      <xdr:spPr>
        <a:xfrm>
          <a:off x="42862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293077" cy="161192"/>
    <xdr:sp macro="" textlink="">
      <xdr:nvSpPr>
        <xdr:cNvPr id="261" name="正方形/長方形 260">
          <a:extLst>
            <a:ext uri="{FF2B5EF4-FFF2-40B4-BE49-F238E27FC236}">
              <a16:creationId xmlns:a16="http://schemas.microsoft.com/office/drawing/2014/main" id="{00000000-0008-0000-0200-000002000000}"/>
            </a:ext>
          </a:extLst>
        </xdr:cNvPr>
        <xdr:cNvSpPr/>
      </xdr:nvSpPr>
      <xdr:spPr>
        <a:xfrm>
          <a:off x="56197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xdr:oneCellAnchor>
    <xdr:from>
      <xdr:col>29</xdr:col>
      <xdr:colOff>0</xdr:colOff>
      <xdr:row>33</xdr:row>
      <xdr:rowOff>0</xdr:rowOff>
    </xdr:from>
    <xdr:ext cx="337038" cy="175846"/>
    <xdr:sp macro="" textlink="">
      <xdr:nvSpPr>
        <xdr:cNvPr id="262" name="正方形/長方形 261">
          <a:extLst>
            <a:ext uri="{FF2B5EF4-FFF2-40B4-BE49-F238E27FC236}">
              <a16:creationId xmlns:a16="http://schemas.microsoft.com/office/drawing/2014/main" id="{00000000-0008-0000-0200-000002000000}"/>
            </a:ext>
          </a:extLst>
        </xdr:cNvPr>
        <xdr:cNvSpPr/>
      </xdr:nvSpPr>
      <xdr:spPr>
        <a:xfrm>
          <a:off x="5619750" y="708660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(12)</a:t>
          </a:r>
          <a:endParaRPr kumimoji="1" lang="ja-JP" altLang="en-US" sz="600">
            <a:solidFill>
              <a:sysClr val="windowText" lastClr="000000"/>
            </a:solidFill>
            <a:latin typeface="+mj-ea"/>
            <a:ea typeface="+mj-ea"/>
          </a:endParaRPr>
        </a:p>
      </xdr:txBody>
    </xdr:sp>
    <xdr:clientData/>
  </xdr:oneCellAnchor>
  <xdr:oneCellAnchor>
    <xdr:from>
      <xdr:col>29</xdr:col>
      <xdr:colOff>0</xdr:colOff>
      <xdr:row>34</xdr:row>
      <xdr:rowOff>0</xdr:rowOff>
    </xdr:from>
    <xdr:ext cx="337038" cy="175846"/>
    <xdr:sp macro="" textlink="">
      <xdr:nvSpPr>
        <xdr:cNvPr id="264" name="正方形/長方形 263">
          <a:extLst>
            <a:ext uri="{FF2B5EF4-FFF2-40B4-BE49-F238E27FC236}">
              <a16:creationId xmlns:a16="http://schemas.microsoft.com/office/drawing/2014/main" id="{00000000-0008-0000-0200-000002000000}"/>
            </a:ext>
          </a:extLst>
        </xdr:cNvPr>
        <xdr:cNvSpPr/>
      </xdr:nvSpPr>
      <xdr:spPr>
        <a:xfrm>
          <a:off x="5619750" y="727710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(15)</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615461" cy="192360"/>
    <xdr:sp macro="" textlink="">
      <xdr:nvSpPr>
        <xdr:cNvPr id="265" name="正方形/長方形 264">
          <a:extLst>
            <a:ext uri="{FF2B5EF4-FFF2-40B4-BE49-F238E27FC236}">
              <a16:creationId xmlns:a16="http://schemas.microsoft.com/office/drawing/2014/main" id="{00000000-0008-0000-0200-000002000000}"/>
            </a:ext>
          </a:extLst>
        </xdr:cNvPr>
        <xdr:cNvSpPr/>
      </xdr:nvSpPr>
      <xdr:spPr>
        <a:xfrm>
          <a:off x="42862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基準額２</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615461" cy="192360"/>
    <xdr:sp macro="" textlink="">
      <xdr:nvSpPr>
        <xdr:cNvPr id="266" name="正方形/長方形 265">
          <a:extLst>
            <a:ext uri="{FF2B5EF4-FFF2-40B4-BE49-F238E27FC236}">
              <a16:creationId xmlns:a16="http://schemas.microsoft.com/office/drawing/2014/main" id="{00000000-0008-0000-0200-000002000000}"/>
            </a:ext>
          </a:extLst>
        </xdr:cNvPr>
        <xdr:cNvSpPr/>
      </xdr:nvSpPr>
      <xdr:spPr>
        <a:xfrm>
          <a:off x="56197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基準額３</a:t>
          </a:r>
          <a:r>
            <a:rPr kumimoji="1" lang="en-US" altLang="ja-JP" sz="600">
              <a:solidFill>
                <a:sysClr val="windowText" lastClr="000000"/>
              </a:solidFill>
              <a:latin typeface="+mj-ea"/>
              <a:ea typeface="+mj-ea"/>
            </a:rPr>
            <a:t>】</a:t>
          </a:r>
        </a:p>
      </xdr:txBody>
    </xdr:sp>
    <xdr:clientData/>
  </xdr:oneCellAnchor>
  <xdr:oneCellAnchor>
    <xdr:from>
      <xdr:col>15</xdr:col>
      <xdr:colOff>0</xdr:colOff>
      <xdr:row>30</xdr:row>
      <xdr:rowOff>0</xdr:rowOff>
    </xdr:from>
    <xdr:ext cx="615461" cy="192360"/>
    <xdr:sp macro="" textlink="">
      <xdr:nvSpPr>
        <xdr:cNvPr id="267" name="正方形/長方形 266">
          <a:extLst>
            <a:ext uri="{FF2B5EF4-FFF2-40B4-BE49-F238E27FC236}">
              <a16:creationId xmlns:a16="http://schemas.microsoft.com/office/drawing/2014/main" id="{00000000-0008-0000-0200-000002000000}"/>
            </a:ext>
          </a:extLst>
        </xdr:cNvPr>
        <xdr:cNvSpPr/>
      </xdr:nvSpPr>
      <xdr:spPr>
        <a:xfrm>
          <a:off x="29527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基準額１</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15</xdr:col>
      <xdr:colOff>14654</xdr:colOff>
      <xdr:row>29</xdr:row>
      <xdr:rowOff>0</xdr:rowOff>
    </xdr:from>
    <xdr:ext cx="293077" cy="192360"/>
    <xdr:sp macro="" textlink="">
      <xdr:nvSpPr>
        <xdr:cNvPr id="268" name="正方形/長方形 267">
          <a:extLst>
            <a:ext uri="{FF2B5EF4-FFF2-40B4-BE49-F238E27FC236}">
              <a16:creationId xmlns:a16="http://schemas.microsoft.com/office/drawing/2014/main" id="{00000000-0008-0000-0200-000002000000}"/>
            </a:ext>
          </a:extLst>
        </xdr:cNvPr>
        <xdr:cNvSpPr/>
      </xdr:nvSpPr>
      <xdr:spPr>
        <a:xfrm>
          <a:off x="2967404"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15</xdr:col>
      <xdr:colOff>0</xdr:colOff>
      <xdr:row>34</xdr:row>
      <xdr:rowOff>0</xdr:rowOff>
    </xdr:from>
    <xdr:ext cx="322384" cy="175846"/>
    <xdr:sp macro="" textlink="">
      <xdr:nvSpPr>
        <xdr:cNvPr id="269" name="正方形/長方形 268">
          <a:extLst>
            <a:ext uri="{FF2B5EF4-FFF2-40B4-BE49-F238E27FC236}">
              <a16:creationId xmlns:a16="http://schemas.microsoft.com/office/drawing/2014/main" id="{00000000-0008-0000-0200-000002000000}"/>
            </a:ext>
          </a:extLst>
        </xdr:cNvPr>
        <xdr:cNvSpPr/>
      </xdr:nvSpPr>
      <xdr:spPr>
        <a:xfrm>
          <a:off x="2952750" y="7277100"/>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(13)</a:t>
          </a:r>
          <a:endParaRPr kumimoji="1" lang="ja-JP" altLang="en-US" sz="600">
            <a:solidFill>
              <a:sysClr val="windowText" lastClr="000000"/>
            </a:solidFill>
            <a:latin typeface="+mj-ea"/>
            <a:ea typeface="+mj-ea"/>
          </a:endParaRPr>
        </a:p>
      </xdr:txBody>
    </xdr:sp>
    <xdr:clientData/>
  </xdr:oneCellAnchor>
  <xdr:oneCellAnchor>
    <xdr:from>
      <xdr:col>22</xdr:col>
      <xdr:colOff>0</xdr:colOff>
      <xdr:row>29</xdr:row>
      <xdr:rowOff>0</xdr:rowOff>
    </xdr:from>
    <xdr:ext cx="293077" cy="192360"/>
    <xdr:sp macro="" textlink="">
      <xdr:nvSpPr>
        <xdr:cNvPr id="270" name="正方形/長方形 269">
          <a:extLst>
            <a:ext uri="{FF2B5EF4-FFF2-40B4-BE49-F238E27FC236}">
              <a16:creationId xmlns:a16="http://schemas.microsoft.com/office/drawing/2014/main" id="{00000000-0008-0000-0200-000002000000}"/>
            </a:ext>
          </a:extLst>
        </xdr:cNvPr>
        <xdr:cNvSpPr/>
      </xdr:nvSpPr>
      <xdr:spPr>
        <a:xfrm>
          <a:off x="4286250"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29</xdr:row>
      <xdr:rowOff>0</xdr:rowOff>
    </xdr:from>
    <xdr:ext cx="293077" cy="192360"/>
    <xdr:sp macro="" textlink="">
      <xdr:nvSpPr>
        <xdr:cNvPr id="271" name="正方形/長方形 270">
          <a:extLst>
            <a:ext uri="{FF2B5EF4-FFF2-40B4-BE49-F238E27FC236}">
              <a16:creationId xmlns:a16="http://schemas.microsoft.com/office/drawing/2014/main" id="{00000000-0008-0000-0200-000002000000}"/>
            </a:ext>
          </a:extLst>
        </xdr:cNvPr>
        <xdr:cNvSpPr/>
      </xdr:nvSpPr>
      <xdr:spPr>
        <a:xfrm>
          <a:off x="5619750" y="5991225"/>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31</xdr:row>
      <xdr:rowOff>0</xdr:rowOff>
    </xdr:from>
    <xdr:ext cx="293077" cy="161192"/>
    <xdr:sp macro="" textlink="">
      <xdr:nvSpPr>
        <xdr:cNvPr id="272" name="正方形/長方形 271">
          <a:extLst>
            <a:ext uri="{FF2B5EF4-FFF2-40B4-BE49-F238E27FC236}">
              <a16:creationId xmlns:a16="http://schemas.microsoft.com/office/drawing/2014/main" id="{00000000-0008-0000-0200-000002000000}"/>
            </a:ext>
          </a:extLst>
        </xdr:cNvPr>
        <xdr:cNvSpPr/>
      </xdr:nvSpPr>
      <xdr:spPr>
        <a:xfrm>
          <a:off x="29527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273" name="正方形/長方形 272">
          <a:extLst>
            <a:ext uri="{FF2B5EF4-FFF2-40B4-BE49-F238E27FC236}">
              <a16:creationId xmlns:a16="http://schemas.microsoft.com/office/drawing/2014/main" id="{00000000-0008-0000-0200-000002000000}"/>
            </a:ext>
          </a:extLst>
        </xdr:cNvPr>
        <xdr:cNvSpPr/>
      </xdr:nvSpPr>
      <xdr:spPr>
        <a:xfrm>
          <a:off x="42862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274" name="正方形/長方形 273">
          <a:extLst>
            <a:ext uri="{FF2B5EF4-FFF2-40B4-BE49-F238E27FC236}">
              <a16:creationId xmlns:a16="http://schemas.microsoft.com/office/drawing/2014/main" id="{00000000-0008-0000-0200-000002000000}"/>
            </a:ext>
          </a:extLst>
        </xdr:cNvPr>
        <xdr:cNvSpPr/>
      </xdr:nvSpPr>
      <xdr:spPr>
        <a:xfrm>
          <a:off x="5619750" y="67056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293077" cy="161192"/>
    <xdr:sp macro="" textlink="">
      <xdr:nvSpPr>
        <xdr:cNvPr id="275" name="正方形/長方形 274">
          <a:extLst>
            <a:ext uri="{FF2B5EF4-FFF2-40B4-BE49-F238E27FC236}">
              <a16:creationId xmlns:a16="http://schemas.microsoft.com/office/drawing/2014/main" id="{00000000-0008-0000-0200-000002000000}"/>
            </a:ext>
          </a:extLst>
        </xdr:cNvPr>
        <xdr:cNvSpPr/>
      </xdr:nvSpPr>
      <xdr:spPr>
        <a:xfrm>
          <a:off x="29527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07731" cy="161192"/>
    <xdr:sp macro="" textlink="">
      <xdr:nvSpPr>
        <xdr:cNvPr id="276" name="正方形/長方形 275">
          <a:extLst>
            <a:ext uri="{FF2B5EF4-FFF2-40B4-BE49-F238E27FC236}">
              <a16:creationId xmlns:a16="http://schemas.microsoft.com/office/drawing/2014/main" id="{00000000-0008-0000-0200-000002000000}"/>
            </a:ext>
          </a:extLst>
        </xdr:cNvPr>
        <xdr:cNvSpPr/>
      </xdr:nvSpPr>
      <xdr:spPr>
        <a:xfrm>
          <a:off x="2952750" y="7086600"/>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(10)</a:t>
          </a:r>
          <a:endParaRPr kumimoji="1" lang="ja-JP" altLang="en-US" sz="600">
            <a:solidFill>
              <a:sysClr val="windowText" lastClr="000000"/>
            </a:solidFill>
            <a:latin typeface="+mj-ea"/>
            <a:ea typeface="+mj-ea"/>
          </a:endParaRPr>
        </a:p>
      </xdr:txBody>
    </xdr:sp>
    <xdr:clientData/>
  </xdr:oneCellAnchor>
  <xdr:oneCellAnchor>
    <xdr:from>
      <xdr:col>22</xdr:col>
      <xdr:colOff>0</xdr:colOff>
      <xdr:row>32</xdr:row>
      <xdr:rowOff>0</xdr:rowOff>
    </xdr:from>
    <xdr:ext cx="293077" cy="161192"/>
    <xdr:sp macro="" textlink="">
      <xdr:nvSpPr>
        <xdr:cNvPr id="277" name="正方形/長方形 276">
          <a:extLst>
            <a:ext uri="{FF2B5EF4-FFF2-40B4-BE49-F238E27FC236}">
              <a16:creationId xmlns:a16="http://schemas.microsoft.com/office/drawing/2014/main" id="{00000000-0008-0000-0200-000002000000}"/>
            </a:ext>
          </a:extLst>
        </xdr:cNvPr>
        <xdr:cNvSpPr/>
      </xdr:nvSpPr>
      <xdr:spPr>
        <a:xfrm>
          <a:off x="42862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293077" cy="161192"/>
    <xdr:sp macro="" textlink="">
      <xdr:nvSpPr>
        <xdr:cNvPr id="279" name="正方形/長方形 278">
          <a:extLst>
            <a:ext uri="{FF2B5EF4-FFF2-40B4-BE49-F238E27FC236}">
              <a16:creationId xmlns:a16="http://schemas.microsoft.com/office/drawing/2014/main" id="{00000000-0008-0000-0200-000002000000}"/>
            </a:ext>
          </a:extLst>
        </xdr:cNvPr>
        <xdr:cNvSpPr/>
      </xdr:nvSpPr>
      <xdr:spPr>
        <a:xfrm>
          <a:off x="5619750" y="689610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xdr:oneCellAnchor>
    <xdr:from>
      <xdr:col>29</xdr:col>
      <xdr:colOff>0</xdr:colOff>
      <xdr:row>33</xdr:row>
      <xdr:rowOff>0</xdr:rowOff>
    </xdr:from>
    <xdr:ext cx="337038" cy="175846"/>
    <xdr:sp macro="" textlink="">
      <xdr:nvSpPr>
        <xdr:cNvPr id="280" name="正方形/長方形 279">
          <a:extLst>
            <a:ext uri="{FF2B5EF4-FFF2-40B4-BE49-F238E27FC236}">
              <a16:creationId xmlns:a16="http://schemas.microsoft.com/office/drawing/2014/main" id="{00000000-0008-0000-0200-000002000000}"/>
            </a:ext>
          </a:extLst>
        </xdr:cNvPr>
        <xdr:cNvSpPr/>
      </xdr:nvSpPr>
      <xdr:spPr>
        <a:xfrm>
          <a:off x="5619750" y="708660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(12)</a:t>
          </a:r>
          <a:endParaRPr kumimoji="1" lang="ja-JP" altLang="en-US" sz="600">
            <a:solidFill>
              <a:sysClr val="windowText" lastClr="000000"/>
            </a:solidFill>
            <a:latin typeface="+mj-ea"/>
            <a:ea typeface="+mj-ea"/>
          </a:endParaRPr>
        </a:p>
      </xdr:txBody>
    </xdr:sp>
    <xdr:clientData/>
  </xdr:oneCellAnchor>
  <xdr:oneCellAnchor>
    <xdr:from>
      <xdr:col>21</xdr:col>
      <xdr:colOff>183931</xdr:colOff>
      <xdr:row>33</xdr:row>
      <xdr:rowOff>260483</xdr:rowOff>
    </xdr:from>
    <xdr:ext cx="315058" cy="183173"/>
    <xdr:sp macro="" textlink="">
      <xdr:nvSpPr>
        <xdr:cNvPr id="281" name="正方形/長方形 280">
          <a:extLst>
            <a:ext uri="{FF2B5EF4-FFF2-40B4-BE49-F238E27FC236}">
              <a16:creationId xmlns:a16="http://schemas.microsoft.com/office/drawing/2014/main" id="{00000000-0008-0000-0200-000002000000}"/>
            </a:ext>
          </a:extLst>
        </xdr:cNvPr>
        <xdr:cNvSpPr/>
      </xdr:nvSpPr>
      <xdr:spPr>
        <a:xfrm>
          <a:off x="4282965" y="7414086"/>
          <a:ext cx="315058" cy="183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(14)</a:t>
          </a:r>
          <a:endParaRPr kumimoji="1" lang="ja-JP" altLang="en-US" sz="600">
            <a:solidFill>
              <a:sysClr val="windowText" lastClr="000000"/>
            </a:solidFill>
            <a:latin typeface="+mj-ea"/>
            <a:ea typeface="+mj-ea"/>
          </a:endParaRPr>
        </a:p>
      </xdr:txBody>
    </xdr:sp>
    <xdr:clientData/>
  </xdr:oneCellAnchor>
  <xdr:oneCellAnchor>
    <xdr:from>
      <xdr:col>29</xdr:col>
      <xdr:colOff>0</xdr:colOff>
      <xdr:row>34</xdr:row>
      <xdr:rowOff>0</xdr:rowOff>
    </xdr:from>
    <xdr:ext cx="337038" cy="175846"/>
    <xdr:sp macro="" textlink="">
      <xdr:nvSpPr>
        <xdr:cNvPr id="282" name="正方形/長方形 281">
          <a:extLst>
            <a:ext uri="{FF2B5EF4-FFF2-40B4-BE49-F238E27FC236}">
              <a16:creationId xmlns:a16="http://schemas.microsoft.com/office/drawing/2014/main" id="{00000000-0008-0000-0200-000002000000}"/>
            </a:ext>
          </a:extLst>
        </xdr:cNvPr>
        <xdr:cNvSpPr/>
      </xdr:nvSpPr>
      <xdr:spPr>
        <a:xfrm>
          <a:off x="5619750" y="727710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(15)</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615461" cy="192360"/>
    <xdr:sp macro="" textlink="">
      <xdr:nvSpPr>
        <xdr:cNvPr id="283" name="正方形/長方形 282">
          <a:extLst>
            <a:ext uri="{FF2B5EF4-FFF2-40B4-BE49-F238E27FC236}">
              <a16:creationId xmlns:a16="http://schemas.microsoft.com/office/drawing/2014/main" id="{00000000-0008-0000-0200-000002000000}"/>
            </a:ext>
          </a:extLst>
        </xdr:cNvPr>
        <xdr:cNvSpPr/>
      </xdr:nvSpPr>
      <xdr:spPr>
        <a:xfrm>
          <a:off x="42862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基準額２</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615461" cy="192360"/>
    <xdr:sp macro="" textlink="">
      <xdr:nvSpPr>
        <xdr:cNvPr id="284" name="正方形/長方形 283">
          <a:extLst>
            <a:ext uri="{FF2B5EF4-FFF2-40B4-BE49-F238E27FC236}">
              <a16:creationId xmlns:a16="http://schemas.microsoft.com/office/drawing/2014/main" id="{00000000-0008-0000-0200-000002000000}"/>
            </a:ext>
          </a:extLst>
        </xdr:cNvPr>
        <xdr:cNvSpPr/>
      </xdr:nvSpPr>
      <xdr:spPr>
        <a:xfrm>
          <a:off x="56197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基準額３</a:t>
          </a:r>
          <a:r>
            <a:rPr kumimoji="1" lang="en-US" altLang="ja-JP" sz="600">
              <a:solidFill>
                <a:sysClr val="windowText" lastClr="000000"/>
              </a:solidFill>
              <a:latin typeface="+mj-ea"/>
              <a:ea typeface="+mj-ea"/>
            </a:rPr>
            <a:t>】</a:t>
          </a:r>
        </a:p>
      </xdr:txBody>
    </xdr:sp>
    <xdr:clientData/>
  </xdr:oneCellAnchor>
  <xdr:oneCellAnchor>
    <xdr:from>
      <xdr:col>15</xdr:col>
      <xdr:colOff>0</xdr:colOff>
      <xdr:row>30</xdr:row>
      <xdr:rowOff>0</xdr:rowOff>
    </xdr:from>
    <xdr:ext cx="615461" cy="192360"/>
    <xdr:sp macro="" textlink="">
      <xdr:nvSpPr>
        <xdr:cNvPr id="285" name="正方形/長方形 284">
          <a:extLst>
            <a:ext uri="{FF2B5EF4-FFF2-40B4-BE49-F238E27FC236}">
              <a16:creationId xmlns:a16="http://schemas.microsoft.com/office/drawing/2014/main" id="{00000000-0008-0000-0200-000002000000}"/>
            </a:ext>
          </a:extLst>
        </xdr:cNvPr>
        <xdr:cNvSpPr/>
      </xdr:nvSpPr>
      <xdr:spPr>
        <a:xfrm>
          <a:off x="2952750" y="627697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基準額１</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22</xdr:col>
      <xdr:colOff>0</xdr:colOff>
      <xdr:row>27</xdr:row>
      <xdr:rowOff>0</xdr:rowOff>
    </xdr:from>
    <xdr:ext cx="293077" cy="192360"/>
    <xdr:sp macro="" textlink="">
      <xdr:nvSpPr>
        <xdr:cNvPr id="159" name="正方形/長方形 158">
          <a:extLst>
            <a:ext uri="{FF2B5EF4-FFF2-40B4-BE49-F238E27FC236}">
              <a16:creationId xmlns:a16="http://schemas.microsoft.com/office/drawing/2014/main" id="{00000000-0008-0000-0200-000002000000}"/>
            </a:ext>
          </a:extLst>
        </xdr:cNvPr>
        <xdr:cNvSpPr/>
      </xdr:nvSpPr>
      <xdr:spPr>
        <a:xfrm>
          <a:off x="4300904" y="5531827"/>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(h)</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xdr:from>
          <xdr:col>4</xdr:col>
          <xdr:colOff>38100</xdr:colOff>
          <xdr:row>111</xdr:row>
          <xdr:rowOff>0</xdr:rowOff>
        </xdr:from>
        <xdr:to>
          <xdr:col>5</xdr:col>
          <xdr:colOff>19050</xdr:colOff>
          <xdr:row>113</xdr:row>
          <xdr:rowOff>131884</xdr:rowOff>
        </xdr:to>
        <xdr:grpSp>
          <xdr:nvGrpSpPr>
            <xdr:cNvPr id="160"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27082750"/>
              <a:ext cx="171450" cy="5509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111</xdr:row>
          <xdr:rowOff>182880</xdr:rowOff>
        </xdr:from>
        <xdr:to>
          <xdr:col>33</xdr:col>
          <xdr:colOff>38100</xdr:colOff>
          <xdr:row>113</xdr:row>
          <xdr:rowOff>38100</xdr:rowOff>
        </xdr:to>
        <xdr:sp macro="" textlink="">
          <xdr:nvSpPr>
            <xdr:cNvPr id="76163" name="Check Box 387" hidden="1">
              <a:extLst>
                <a:ext uri="{63B3BB69-23CF-44E3-9099-C40C66FF867C}">
                  <a14:compatExt spid="_x0000_s76163"/>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124</xdr:row>
          <xdr:rowOff>0</xdr:rowOff>
        </xdr:from>
        <xdr:to>
          <xdr:col>5</xdr:col>
          <xdr:colOff>19050</xdr:colOff>
          <xdr:row>126</xdr:row>
          <xdr:rowOff>131884</xdr:rowOff>
        </xdr:to>
        <xdr:grpSp>
          <xdr:nvGrpSpPr>
            <xdr:cNvPr id="162"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31318200"/>
              <a:ext cx="171450" cy="5509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124</xdr:row>
          <xdr:rowOff>190500</xdr:rowOff>
        </xdr:from>
        <xdr:to>
          <xdr:col>33</xdr:col>
          <xdr:colOff>38100</xdr:colOff>
          <xdr:row>126</xdr:row>
          <xdr:rowOff>45720</xdr:rowOff>
        </xdr:to>
        <xdr:sp macro="" textlink="">
          <xdr:nvSpPr>
            <xdr:cNvPr id="76167" name="Check Box 391" hidden="1">
              <a:extLst>
                <a:ext uri="{63B3BB69-23CF-44E3-9099-C40C66FF867C}">
                  <a14:compatExt spid="_x0000_s76167"/>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131</xdr:row>
          <xdr:rowOff>0</xdr:rowOff>
        </xdr:from>
        <xdr:to>
          <xdr:col>18</xdr:col>
          <xdr:colOff>22860</xdr:colOff>
          <xdr:row>131</xdr:row>
          <xdr:rowOff>220980</xdr:rowOff>
        </xdr:to>
        <xdr:sp macro="" textlink="">
          <xdr:nvSpPr>
            <xdr:cNvPr id="76169" name="Check Box 393" hidden="1">
              <a:extLst>
                <a:ext uri="{63B3BB69-23CF-44E3-9099-C40C66FF867C}">
                  <a14:compatExt spid="_x0000_s76169"/>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128</xdr:row>
          <xdr:rowOff>45720</xdr:rowOff>
        </xdr:from>
        <xdr:to>
          <xdr:col>9</xdr:col>
          <xdr:colOff>45720</xdr:colOff>
          <xdr:row>128</xdr:row>
          <xdr:rowOff>266700</xdr:rowOff>
        </xdr:to>
        <xdr:sp macro="" textlink="">
          <xdr:nvSpPr>
            <xdr:cNvPr id="76170" name="Check Box 394" hidden="1">
              <a:extLst>
                <a:ext uri="{63B3BB69-23CF-44E3-9099-C40C66FF867C}">
                  <a14:compatExt spid="_x0000_s76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128</xdr:row>
          <xdr:rowOff>45720</xdr:rowOff>
        </xdr:from>
        <xdr:to>
          <xdr:col>13</xdr:col>
          <xdr:colOff>45720</xdr:colOff>
          <xdr:row>128</xdr:row>
          <xdr:rowOff>266700</xdr:rowOff>
        </xdr:to>
        <xdr:sp macro="" textlink="">
          <xdr:nvSpPr>
            <xdr:cNvPr id="76171" name="Check Box 395" hidden="1">
              <a:extLst>
                <a:ext uri="{63B3BB69-23CF-44E3-9099-C40C66FF867C}">
                  <a14:compatExt spid="_x0000_s76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130</xdr:row>
          <xdr:rowOff>251460</xdr:rowOff>
        </xdr:from>
        <xdr:to>
          <xdr:col>5</xdr:col>
          <xdr:colOff>30480</xdr:colOff>
          <xdr:row>131</xdr:row>
          <xdr:rowOff>220980</xdr:rowOff>
        </xdr:to>
        <xdr:sp macro="" textlink="">
          <xdr:nvSpPr>
            <xdr:cNvPr id="76172" name="Check Box 396" hidden="1">
              <a:extLst>
                <a:ext uri="{63B3BB69-23CF-44E3-9099-C40C66FF867C}">
                  <a14:compatExt spid="_x0000_s76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130</xdr:row>
          <xdr:rowOff>251460</xdr:rowOff>
        </xdr:from>
        <xdr:to>
          <xdr:col>11</xdr:col>
          <xdr:colOff>45720</xdr:colOff>
          <xdr:row>131</xdr:row>
          <xdr:rowOff>220980</xdr:rowOff>
        </xdr:to>
        <xdr:sp macro="" textlink="">
          <xdr:nvSpPr>
            <xdr:cNvPr id="76173" name="Check Box 397" hidden="1">
              <a:extLst>
                <a:ext uri="{63B3BB69-23CF-44E3-9099-C40C66FF867C}">
                  <a14:compatExt spid="_x0000_s76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129</xdr:row>
          <xdr:rowOff>45720</xdr:rowOff>
        </xdr:from>
        <xdr:to>
          <xdr:col>9</xdr:col>
          <xdr:colOff>45720</xdr:colOff>
          <xdr:row>129</xdr:row>
          <xdr:rowOff>266700</xdr:rowOff>
        </xdr:to>
        <xdr:sp macro="" textlink="">
          <xdr:nvSpPr>
            <xdr:cNvPr id="76174" name="Check Box 398" hidden="1">
              <a:extLst>
                <a:ext uri="{63B3BB69-23CF-44E3-9099-C40C66FF867C}">
                  <a14:compatExt spid="_x0000_s76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129</xdr:row>
          <xdr:rowOff>45720</xdr:rowOff>
        </xdr:from>
        <xdr:to>
          <xdr:col>13</xdr:col>
          <xdr:colOff>45720</xdr:colOff>
          <xdr:row>129</xdr:row>
          <xdr:rowOff>266700</xdr:rowOff>
        </xdr:to>
        <xdr:sp macro="" textlink="">
          <xdr:nvSpPr>
            <xdr:cNvPr id="76175" name="Check Box 399" hidden="1">
              <a:extLst>
                <a:ext uri="{63B3BB69-23CF-44E3-9099-C40C66FF867C}">
                  <a14:compatExt spid="_x0000_s76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129</xdr:row>
          <xdr:rowOff>45720</xdr:rowOff>
        </xdr:from>
        <xdr:to>
          <xdr:col>27</xdr:col>
          <xdr:colOff>45720</xdr:colOff>
          <xdr:row>129</xdr:row>
          <xdr:rowOff>266700</xdr:rowOff>
        </xdr:to>
        <xdr:sp macro="" textlink="">
          <xdr:nvSpPr>
            <xdr:cNvPr id="76176" name="Check Box 400" hidden="1">
              <a:extLst>
                <a:ext uri="{63B3BB69-23CF-44E3-9099-C40C66FF867C}">
                  <a14:compatExt spid="_x0000_s76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128</xdr:row>
          <xdr:rowOff>45720</xdr:rowOff>
        </xdr:from>
        <xdr:to>
          <xdr:col>20</xdr:col>
          <xdr:colOff>45720</xdr:colOff>
          <xdr:row>128</xdr:row>
          <xdr:rowOff>266700</xdr:rowOff>
        </xdr:to>
        <xdr:sp macro="" textlink="">
          <xdr:nvSpPr>
            <xdr:cNvPr id="76177" name="Check Box 401" hidden="1">
              <a:extLst>
                <a:ext uri="{63B3BB69-23CF-44E3-9099-C40C66FF867C}">
                  <a14:compatExt spid="_x0000_s76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129</xdr:row>
          <xdr:rowOff>45720</xdr:rowOff>
        </xdr:from>
        <xdr:to>
          <xdr:col>20</xdr:col>
          <xdr:colOff>45720</xdr:colOff>
          <xdr:row>129</xdr:row>
          <xdr:rowOff>266700</xdr:rowOff>
        </xdr:to>
        <xdr:sp macro="" textlink="">
          <xdr:nvSpPr>
            <xdr:cNvPr id="76178" name="Check Box 402" hidden="1">
              <a:extLst>
                <a:ext uri="{63B3BB69-23CF-44E3-9099-C40C66FF867C}">
                  <a14:compatExt spid="_x0000_s76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134</xdr:row>
          <xdr:rowOff>144780</xdr:rowOff>
        </xdr:from>
        <xdr:to>
          <xdr:col>21</xdr:col>
          <xdr:colOff>30480</xdr:colOff>
          <xdr:row>136</xdr:row>
          <xdr:rowOff>30480</xdr:rowOff>
        </xdr:to>
        <xdr:sp macro="" textlink="">
          <xdr:nvSpPr>
            <xdr:cNvPr id="76179" name="Check Box 403" hidden="1">
              <a:extLst>
                <a:ext uri="{63B3BB69-23CF-44E3-9099-C40C66FF867C}">
                  <a14:compatExt spid="_x0000_s76179"/>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134</xdr:row>
          <xdr:rowOff>144780</xdr:rowOff>
        </xdr:from>
        <xdr:to>
          <xdr:col>25</xdr:col>
          <xdr:colOff>30480</xdr:colOff>
          <xdr:row>136</xdr:row>
          <xdr:rowOff>30480</xdr:rowOff>
        </xdr:to>
        <xdr:sp macro="" textlink="">
          <xdr:nvSpPr>
            <xdr:cNvPr id="76180" name="Check Box 404" hidden="1">
              <a:extLst>
                <a:ext uri="{63B3BB69-23CF-44E3-9099-C40C66FF867C}">
                  <a14:compatExt spid="_x0000_s76180"/>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135</xdr:row>
          <xdr:rowOff>0</xdr:rowOff>
        </xdr:from>
        <xdr:to>
          <xdr:col>5</xdr:col>
          <xdr:colOff>19050</xdr:colOff>
          <xdr:row>137</xdr:row>
          <xdr:rowOff>93784</xdr:rowOff>
        </xdr:to>
        <xdr:grpSp>
          <xdr:nvGrpSpPr>
            <xdr:cNvPr id="176"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34505900"/>
              <a:ext cx="171450" cy="5128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190500</xdr:colOff>
          <xdr:row>135</xdr:row>
          <xdr:rowOff>182880</xdr:rowOff>
        </xdr:from>
        <xdr:to>
          <xdr:col>33</xdr:col>
          <xdr:colOff>45720</xdr:colOff>
          <xdr:row>137</xdr:row>
          <xdr:rowOff>38100</xdr:rowOff>
        </xdr:to>
        <xdr:sp macro="" textlink="">
          <xdr:nvSpPr>
            <xdr:cNvPr id="76181" name="Check Box 405" hidden="1">
              <a:extLst>
                <a:ext uri="{63B3BB69-23CF-44E3-9099-C40C66FF867C}">
                  <a14:compatExt spid="_x0000_s76181"/>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134</xdr:row>
          <xdr:rowOff>144780</xdr:rowOff>
        </xdr:from>
        <xdr:to>
          <xdr:col>21</xdr:col>
          <xdr:colOff>30480</xdr:colOff>
          <xdr:row>136</xdr:row>
          <xdr:rowOff>30480</xdr:rowOff>
        </xdr:to>
        <xdr:sp macro="" textlink="">
          <xdr:nvSpPr>
            <xdr:cNvPr id="76182" name="Check Box 406" hidden="1">
              <a:extLst>
                <a:ext uri="{63B3BB69-23CF-44E3-9099-C40C66FF867C}">
                  <a14:compatExt spid="_x0000_s76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134</xdr:row>
          <xdr:rowOff>144780</xdr:rowOff>
        </xdr:from>
        <xdr:to>
          <xdr:col>25</xdr:col>
          <xdr:colOff>30480</xdr:colOff>
          <xdr:row>136</xdr:row>
          <xdr:rowOff>30480</xdr:rowOff>
        </xdr:to>
        <xdr:sp macro="" textlink="">
          <xdr:nvSpPr>
            <xdr:cNvPr id="76183" name="Check Box 407" hidden="1">
              <a:extLst>
                <a:ext uri="{63B3BB69-23CF-44E3-9099-C40C66FF867C}">
                  <a14:compatExt spid="_x0000_s76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152</xdr:row>
          <xdr:rowOff>0</xdr:rowOff>
        </xdr:from>
        <xdr:to>
          <xdr:col>5</xdr:col>
          <xdr:colOff>19050</xdr:colOff>
          <xdr:row>154</xdr:row>
          <xdr:rowOff>131884</xdr:rowOff>
        </xdr:to>
        <xdr:grpSp>
          <xdr:nvGrpSpPr>
            <xdr:cNvPr id="180"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39128700"/>
              <a:ext cx="171450" cy="5509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152</xdr:row>
          <xdr:rowOff>182880</xdr:rowOff>
        </xdr:from>
        <xdr:to>
          <xdr:col>33</xdr:col>
          <xdr:colOff>38100</xdr:colOff>
          <xdr:row>154</xdr:row>
          <xdr:rowOff>38100</xdr:rowOff>
        </xdr:to>
        <xdr:sp macro="" textlink="">
          <xdr:nvSpPr>
            <xdr:cNvPr id="76184" name="Check Box 408" hidden="1">
              <a:extLst>
                <a:ext uri="{63B3BB69-23CF-44E3-9099-C40C66FF867C}">
                  <a14:compatExt spid="_x0000_s76184"/>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162</xdr:row>
          <xdr:rowOff>0</xdr:rowOff>
        </xdr:from>
        <xdr:to>
          <xdr:col>5</xdr:col>
          <xdr:colOff>19050</xdr:colOff>
          <xdr:row>165</xdr:row>
          <xdr:rowOff>0</xdr:rowOff>
        </xdr:to>
        <xdr:grpSp>
          <xdr:nvGrpSpPr>
            <xdr:cNvPr id="182"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42786300"/>
              <a:ext cx="171450" cy="5461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162</xdr:row>
          <xdr:rowOff>182880</xdr:rowOff>
        </xdr:from>
        <xdr:to>
          <xdr:col>33</xdr:col>
          <xdr:colOff>38100</xdr:colOff>
          <xdr:row>164</xdr:row>
          <xdr:rowOff>0</xdr:rowOff>
        </xdr:to>
        <xdr:sp macro="" textlink="">
          <xdr:nvSpPr>
            <xdr:cNvPr id="76185" name="Check Box 409" hidden="1">
              <a:extLst>
                <a:ext uri="{63B3BB69-23CF-44E3-9099-C40C66FF867C}">
                  <a14:compatExt spid="_x0000_s76185"/>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170</xdr:row>
          <xdr:rowOff>0</xdr:rowOff>
        </xdr:from>
        <xdr:to>
          <xdr:col>5</xdr:col>
          <xdr:colOff>19050</xdr:colOff>
          <xdr:row>172</xdr:row>
          <xdr:rowOff>131884</xdr:rowOff>
        </xdr:to>
        <xdr:grpSp>
          <xdr:nvGrpSpPr>
            <xdr:cNvPr id="184"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45224700"/>
              <a:ext cx="171450" cy="5509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170</xdr:row>
          <xdr:rowOff>182880</xdr:rowOff>
        </xdr:from>
        <xdr:to>
          <xdr:col>33</xdr:col>
          <xdr:colOff>38100</xdr:colOff>
          <xdr:row>172</xdr:row>
          <xdr:rowOff>38100</xdr:rowOff>
        </xdr:to>
        <xdr:sp macro="" textlink="">
          <xdr:nvSpPr>
            <xdr:cNvPr id="76186" name="Check Box 410" hidden="1">
              <a:extLst>
                <a:ext uri="{63B3BB69-23CF-44E3-9099-C40C66FF867C}">
                  <a14:compatExt spid="_x0000_s76186"/>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202</xdr:row>
          <xdr:rowOff>0</xdr:rowOff>
        </xdr:from>
        <xdr:to>
          <xdr:col>5</xdr:col>
          <xdr:colOff>19050</xdr:colOff>
          <xdr:row>205</xdr:row>
          <xdr:rowOff>0</xdr:rowOff>
        </xdr:to>
        <xdr:grpSp>
          <xdr:nvGrpSpPr>
            <xdr:cNvPr id="187"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53676550"/>
              <a:ext cx="171450" cy="762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202</xdr:row>
          <xdr:rowOff>137160</xdr:rowOff>
        </xdr:from>
        <xdr:to>
          <xdr:col>33</xdr:col>
          <xdr:colOff>38100</xdr:colOff>
          <xdr:row>204</xdr:row>
          <xdr:rowOff>30480</xdr:rowOff>
        </xdr:to>
        <xdr:sp macro="" textlink="">
          <xdr:nvSpPr>
            <xdr:cNvPr id="76188" name="Check Box 412" hidden="1">
              <a:extLst>
                <a:ext uri="{63B3BB69-23CF-44E3-9099-C40C66FF867C}">
                  <a14:compatExt spid="_x0000_s76188"/>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212</xdr:row>
          <xdr:rowOff>0</xdr:rowOff>
        </xdr:from>
        <xdr:to>
          <xdr:col>5</xdr:col>
          <xdr:colOff>19050</xdr:colOff>
          <xdr:row>215</xdr:row>
          <xdr:rowOff>0</xdr:rowOff>
        </xdr:to>
        <xdr:grpSp>
          <xdr:nvGrpSpPr>
            <xdr:cNvPr id="189" name="Group 41">
              <a:extLst>
                <a:ext uri="{FF2B5EF4-FFF2-40B4-BE49-F238E27FC236}">
                  <a16:creationId xmlns:a16="http://schemas.microsoft.com/office/drawing/2014/main" id="{00000000-0008-0000-0200-000099000000}"/>
                </a:ext>
              </a:extLst>
            </xdr:cNvPr>
            <xdr:cNvGrpSpPr>
              <a:grpSpLocks/>
            </xdr:cNvGrpSpPr>
          </xdr:nvGrpSpPr>
          <xdr:grpSpPr bwMode="auto">
            <a:xfrm>
              <a:off x="774700" y="55708550"/>
              <a:ext cx="171450" cy="571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212</xdr:row>
          <xdr:rowOff>152400</xdr:rowOff>
        </xdr:from>
        <xdr:to>
          <xdr:col>33</xdr:col>
          <xdr:colOff>38100</xdr:colOff>
          <xdr:row>214</xdr:row>
          <xdr:rowOff>45720</xdr:rowOff>
        </xdr:to>
        <xdr:sp macro="" textlink="">
          <xdr:nvSpPr>
            <xdr:cNvPr id="76190" name="Check Box 414" hidden="1">
              <a:extLst>
                <a:ext uri="{63B3BB69-23CF-44E3-9099-C40C66FF867C}">
                  <a14:compatExt spid="_x0000_s76190"/>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217641</xdr:colOff>
      <xdr:row>16</xdr:row>
      <xdr:rowOff>12487</xdr:rowOff>
    </xdr:from>
    <xdr:to>
      <xdr:col>45</xdr:col>
      <xdr:colOff>188333</xdr:colOff>
      <xdr:row>22</xdr:row>
      <xdr:rowOff>79512</xdr:rowOff>
    </xdr:to>
    <xdr:sp macro="" textlink="">
      <xdr:nvSpPr>
        <xdr:cNvPr id="185" name="テキスト ボックス 184"/>
        <xdr:cNvSpPr txBox="1"/>
      </xdr:nvSpPr>
      <xdr:spPr>
        <a:xfrm>
          <a:off x="6777467" y="2980974"/>
          <a:ext cx="4403544" cy="1266347"/>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0">
              <a:solidFill>
                <a:sysClr val="windowText" lastClr="000000"/>
              </a:solidFill>
              <a:latin typeface="Meiryo UI" panose="020B0604030504040204" pitchFamily="50" charset="-128"/>
              <a:ea typeface="Meiryo UI" panose="020B0604030504040204" pitchFamily="50" charset="-128"/>
            </a:rPr>
            <a:t>【</a:t>
          </a:r>
          <a:r>
            <a:rPr kumimoji="1" lang="ja-JP" altLang="en-US" sz="1100" b="0">
              <a:solidFill>
                <a:sysClr val="windowText" lastClr="000000"/>
              </a:solidFill>
              <a:latin typeface="Meiryo UI" panose="020B0604030504040204" pitchFamily="50" charset="-128"/>
              <a:ea typeface="Meiryo UI" panose="020B0604030504040204" pitchFamily="50" charset="-128"/>
            </a:rPr>
            <a:t>本計画書で提出する加算</a:t>
          </a:r>
          <a:r>
            <a:rPr kumimoji="1" lang="en-US" altLang="ja-JP" sz="1100" b="0">
              <a:solidFill>
                <a:sysClr val="windowText" lastClr="000000"/>
              </a:solidFill>
              <a:latin typeface="Meiryo UI" panose="020B0604030504040204" pitchFamily="50" charset="-128"/>
              <a:ea typeface="Meiryo UI" panose="020B0604030504040204" pitchFamily="50" charset="-128"/>
            </a:rPr>
            <a:t>】</a:t>
          </a:r>
        </a:p>
        <a:p>
          <a:r>
            <a:rPr kumimoji="1" lang="ja-JP" altLang="en-US" sz="1100" b="1">
              <a:solidFill>
                <a:sysClr val="windowText" lastClr="000000"/>
              </a:solidFill>
              <a:latin typeface="Meiryo UI" panose="020B0604030504040204" pitchFamily="50" charset="-128"/>
              <a:ea typeface="Meiryo UI" panose="020B0604030504040204" pitchFamily="50" charset="-128"/>
            </a:rPr>
            <a:t>令和４年１０月から新たにベースアップ等加算のみを取得</a:t>
          </a:r>
          <a:r>
            <a:rPr kumimoji="1" lang="ja-JP" altLang="en-US" sz="1100" b="0">
              <a:solidFill>
                <a:sysClr val="windowText" lastClr="000000"/>
              </a:solidFill>
              <a:latin typeface="Meiryo UI" panose="020B0604030504040204" pitchFamily="50" charset="-128"/>
              <a:ea typeface="Meiryo UI" panose="020B0604030504040204" pitchFamily="50" charset="-128"/>
            </a:rPr>
            <a:t>する場合、</a:t>
          </a:r>
          <a:endParaRPr kumimoji="1" lang="en-US" altLang="ja-JP" sz="1100" b="0">
            <a:solidFill>
              <a:sysClr val="windowText" lastClr="000000"/>
            </a:solidFill>
            <a:latin typeface="Meiryo UI" panose="020B0604030504040204" pitchFamily="50" charset="-128"/>
            <a:ea typeface="Meiryo UI" panose="020B0604030504040204" pitchFamily="50" charset="-128"/>
          </a:endParaRPr>
        </a:p>
        <a:p>
          <a:r>
            <a:rPr kumimoji="1" lang="ja-JP" altLang="en-US" sz="1100" b="0">
              <a:solidFill>
                <a:sysClr val="windowText" lastClr="000000"/>
              </a:solidFill>
              <a:latin typeface="Meiryo UI" panose="020B0604030504040204" pitchFamily="50" charset="-128"/>
              <a:ea typeface="Meiryo UI" panose="020B0604030504040204" pitchFamily="50" charset="-128"/>
            </a:rPr>
            <a:t>処遇改善加算・特定処遇改善加算は「</a:t>
          </a:r>
          <a:r>
            <a:rPr kumimoji="1" lang="en-US" altLang="ja-JP" sz="1100" b="0">
              <a:solidFill>
                <a:sysClr val="windowText" lastClr="000000"/>
              </a:solidFill>
              <a:latin typeface="Meiryo UI" panose="020B0604030504040204" pitchFamily="50" charset="-128"/>
              <a:ea typeface="Meiryo UI" panose="020B0604030504040204" pitchFamily="50" charset="-128"/>
            </a:rPr>
            <a:t>×</a:t>
          </a:r>
          <a:r>
            <a:rPr kumimoji="1" lang="ja-JP" altLang="en-US" sz="1100" b="0">
              <a:solidFill>
                <a:sysClr val="windowText" lastClr="000000"/>
              </a:solidFill>
              <a:latin typeface="Meiryo UI" panose="020B0604030504040204" pitchFamily="50" charset="-128"/>
              <a:ea typeface="Meiryo UI" panose="020B0604030504040204" pitchFamily="50" charset="-128"/>
            </a:rPr>
            <a:t>」を選択（入力済み）</a:t>
          </a:r>
          <a:endParaRPr kumimoji="1" lang="en-US" altLang="ja-JP" sz="1100" b="0">
            <a:solidFill>
              <a:sysClr val="windowText" lastClr="000000"/>
            </a:solidFill>
            <a:latin typeface="Meiryo UI" panose="020B0604030504040204" pitchFamily="50" charset="-128"/>
            <a:ea typeface="Meiryo UI" panose="020B0604030504040204" pitchFamily="50" charset="-128"/>
          </a:endParaRPr>
        </a:p>
        <a:p>
          <a:r>
            <a:rPr kumimoji="1" lang="ja-JP" altLang="en-US" sz="1100" b="1">
              <a:solidFill>
                <a:sysClr val="windowText" lastClr="000000"/>
              </a:solidFill>
              <a:latin typeface="Meiryo UI" panose="020B0604030504040204" pitchFamily="50" charset="-128"/>
              <a:ea typeface="Meiryo UI" panose="020B0604030504040204" pitchFamily="50" charset="-128"/>
            </a:rPr>
            <a:t>→</a:t>
          </a:r>
          <a:r>
            <a:rPr kumimoji="1" lang="ja-JP" altLang="en-US" sz="1200" b="1">
              <a:solidFill>
                <a:sysClr val="windowText" lastClr="000000"/>
              </a:solidFill>
              <a:latin typeface="Meiryo UI" panose="020B0604030504040204" pitchFamily="50" charset="-128"/>
              <a:ea typeface="Meiryo UI" panose="020B0604030504040204" pitchFamily="50" charset="-128"/>
            </a:rPr>
            <a:t>グレーアウトしたセルは入力不要</a:t>
          </a:r>
          <a:endParaRPr kumimoji="1" lang="en-US" altLang="ja-JP" sz="12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172278</xdr:colOff>
      <xdr:row>93</xdr:row>
      <xdr:rowOff>152400</xdr:rowOff>
    </xdr:from>
    <xdr:to>
      <xdr:col>45</xdr:col>
      <xdr:colOff>142970</xdr:colOff>
      <xdr:row>102</xdr:row>
      <xdr:rowOff>13252</xdr:rowOff>
    </xdr:to>
    <xdr:sp macro="" textlink="">
      <xdr:nvSpPr>
        <xdr:cNvPr id="186" name="テキスト ボックス 185"/>
        <xdr:cNvSpPr txBox="1"/>
      </xdr:nvSpPr>
      <xdr:spPr>
        <a:xfrm>
          <a:off x="6732104" y="22767235"/>
          <a:ext cx="4403544" cy="1663147"/>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0">
              <a:solidFill>
                <a:sysClr val="windowText" lastClr="000000"/>
              </a:solidFill>
              <a:latin typeface="Meiryo UI" panose="020B0604030504040204" pitchFamily="50" charset="-128"/>
              <a:ea typeface="Meiryo UI" panose="020B0604030504040204" pitchFamily="50" charset="-128"/>
            </a:rPr>
            <a:t>【</a:t>
          </a:r>
          <a:r>
            <a:rPr kumimoji="1" lang="ja-JP" altLang="en-US" sz="1400" b="0">
              <a:solidFill>
                <a:sysClr val="windowText" lastClr="000000"/>
              </a:solidFill>
              <a:latin typeface="Meiryo UI" panose="020B0604030504040204" pitchFamily="50" charset="-128"/>
              <a:ea typeface="Meiryo UI" panose="020B0604030504040204" pitchFamily="50" charset="-128"/>
            </a:rPr>
            <a:t>ベースアップ等支援加算　</a:t>
          </a:r>
          <a:r>
            <a:rPr kumimoji="1" lang="ja-JP" altLang="en-US" sz="1100" b="0">
              <a:solidFill>
                <a:sysClr val="windowText" lastClr="000000"/>
              </a:solidFill>
              <a:latin typeface="Meiryo UI" panose="020B0604030504040204" pitchFamily="50" charset="-128"/>
              <a:ea typeface="Meiryo UI" panose="020B0604030504040204" pitchFamily="50" charset="-128"/>
            </a:rPr>
            <a:t>賃金改善実施期間</a:t>
          </a:r>
          <a:r>
            <a:rPr kumimoji="1" lang="en-US" altLang="ja-JP" sz="1100" b="0">
              <a:solidFill>
                <a:sysClr val="windowText" lastClr="000000"/>
              </a:solidFill>
              <a:latin typeface="Meiryo UI" panose="020B0604030504040204" pitchFamily="50" charset="-128"/>
              <a:ea typeface="Meiryo UI" panose="020B0604030504040204" pitchFamily="50" charset="-128"/>
            </a:rPr>
            <a:t>】</a:t>
          </a:r>
        </a:p>
        <a:p>
          <a:r>
            <a:rPr kumimoji="1" lang="ja-JP" altLang="en-US" sz="1100" b="0">
              <a:solidFill>
                <a:sysClr val="windowText" lastClr="000000"/>
              </a:solidFill>
              <a:latin typeface="Meiryo UI" panose="020B0604030504040204" pitchFamily="50" charset="-128"/>
              <a:ea typeface="Meiryo UI" panose="020B0604030504040204" pitchFamily="50" charset="-128"/>
            </a:rPr>
            <a:t>原則、</a:t>
          </a:r>
          <a:r>
            <a:rPr kumimoji="1" lang="ja-JP" altLang="en-US" sz="1100" b="1">
              <a:solidFill>
                <a:sysClr val="windowText" lastClr="000000"/>
              </a:solidFill>
              <a:latin typeface="Meiryo UI" panose="020B0604030504040204" pitchFamily="50" charset="-128"/>
              <a:ea typeface="Meiryo UI" panose="020B0604030504040204" pitchFamily="50" charset="-128"/>
            </a:rPr>
            <a:t>令和４年１０月</a:t>
          </a:r>
          <a:r>
            <a:rPr kumimoji="1" lang="ja-JP" altLang="en-US" sz="1100" b="0">
              <a:solidFill>
                <a:sysClr val="windowText" lastClr="000000"/>
              </a:solidFill>
              <a:latin typeface="Meiryo UI" panose="020B0604030504040204" pitchFamily="50" charset="-128"/>
              <a:ea typeface="Meiryo UI" panose="020B0604030504040204" pitchFamily="50" charset="-128"/>
            </a:rPr>
            <a:t>（又は加算取得月）</a:t>
          </a:r>
          <a:r>
            <a:rPr kumimoji="1" lang="ja-JP" altLang="en-US" sz="1100" b="1">
              <a:solidFill>
                <a:sysClr val="windowText" lastClr="000000"/>
              </a:solidFill>
              <a:latin typeface="Meiryo UI" panose="020B0604030504040204" pitchFamily="50" charset="-128"/>
              <a:ea typeface="Meiryo UI" panose="020B0604030504040204" pitchFamily="50" charset="-128"/>
            </a:rPr>
            <a:t>～令和５年３月</a:t>
          </a:r>
          <a:endParaRPr kumimoji="1" lang="en-US" altLang="ja-JP" sz="1100" b="1">
            <a:solidFill>
              <a:sysClr val="windowText" lastClr="000000"/>
            </a:solidFill>
            <a:latin typeface="Meiryo UI" panose="020B0604030504040204" pitchFamily="50" charset="-128"/>
            <a:ea typeface="Meiryo UI" panose="020B0604030504040204" pitchFamily="50" charset="-128"/>
          </a:endParaRPr>
        </a:p>
        <a:p>
          <a:endParaRPr kumimoji="1" lang="en-US" altLang="ja-JP" sz="1100" b="1">
            <a:solidFill>
              <a:sysClr val="windowText" lastClr="000000"/>
            </a:solidFill>
            <a:latin typeface="Meiryo UI" panose="020B0604030504040204" pitchFamily="50" charset="-128"/>
            <a:ea typeface="Meiryo UI" panose="020B0604030504040204" pitchFamily="50" charset="-128"/>
          </a:endParaRPr>
        </a:p>
        <a:p>
          <a:r>
            <a:rPr lang="ja-JP" altLang="en-US" sz="900" u="sng">
              <a:solidFill>
                <a:schemeClr val="dk1"/>
              </a:solidFill>
              <a:effectLst/>
              <a:latin typeface="メイリオ" panose="020B0604030504040204" pitchFamily="50" charset="-128"/>
              <a:ea typeface="メイリオ" panose="020B0604030504040204" pitchFamily="50" charset="-128"/>
              <a:cs typeface="+mn-cs"/>
            </a:rPr>
            <a:t>上記以外では、</a:t>
          </a:r>
          <a:r>
            <a:rPr lang="ja-JP" altLang="ja-JP" sz="900" u="sng">
              <a:solidFill>
                <a:schemeClr val="dk1"/>
              </a:solidFill>
              <a:effectLst/>
              <a:latin typeface="メイリオ" panose="020B0604030504040204" pitchFamily="50" charset="-128"/>
              <a:ea typeface="メイリオ" panose="020B0604030504040204" pitchFamily="50" charset="-128"/>
              <a:cs typeface="+mn-cs"/>
            </a:rPr>
            <a:t>令和４年</a:t>
          </a:r>
          <a:r>
            <a:rPr lang="ja-JP" altLang="en-US" sz="900" u="sng">
              <a:solidFill>
                <a:schemeClr val="dk1"/>
              </a:solidFill>
              <a:effectLst/>
              <a:latin typeface="メイリオ" panose="020B0604030504040204" pitchFamily="50" charset="-128"/>
              <a:ea typeface="メイリオ" panose="020B0604030504040204" pitchFamily="50" charset="-128"/>
              <a:cs typeface="+mn-cs"/>
            </a:rPr>
            <a:t>１０</a:t>
          </a:r>
          <a:r>
            <a:rPr lang="ja-JP" altLang="ja-JP" sz="900" u="sng">
              <a:solidFill>
                <a:schemeClr val="dk1"/>
              </a:solidFill>
              <a:effectLst/>
              <a:latin typeface="メイリオ" panose="020B0604030504040204" pitchFamily="50" charset="-128"/>
              <a:ea typeface="メイリオ" panose="020B0604030504040204" pitchFamily="50" charset="-128"/>
              <a:cs typeface="+mn-cs"/>
            </a:rPr>
            <a:t>月からの届出では、次のいずれか</a:t>
          </a:r>
        </a:p>
        <a:p>
          <a:r>
            <a:rPr lang="ja-JP" altLang="ja-JP" sz="900">
              <a:solidFill>
                <a:schemeClr val="dk1"/>
              </a:solidFill>
              <a:effectLst/>
              <a:latin typeface="メイリオ" panose="020B0604030504040204" pitchFamily="50" charset="-128"/>
              <a:ea typeface="メイリオ" panose="020B0604030504040204" pitchFamily="50" charset="-128"/>
              <a:cs typeface="+mn-cs"/>
            </a:rPr>
            <a:t>・令和４年</a:t>
          </a:r>
          <a:r>
            <a:rPr lang="ja-JP" altLang="en-US" sz="900">
              <a:solidFill>
                <a:schemeClr val="dk1"/>
              </a:solidFill>
              <a:effectLst/>
              <a:latin typeface="メイリオ" panose="020B0604030504040204" pitchFamily="50" charset="-128"/>
              <a:ea typeface="メイリオ" panose="020B0604030504040204" pitchFamily="50" charset="-128"/>
              <a:cs typeface="+mn-cs"/>
            </a:rPr>
            <a:t>１１</a:t>
          </a:r>
          <a:r>
            <a:rPr lang="ja-JP" altLang="ja-JP" sz="900">
              <a:solidFill>
                <a:schemeClr val="dk1"/>
              </a:solidFill>
              <a:effectLst/>
              <a:latin typeface="メイリオ" panose="020B0604030504040204" pitchFamily="50" charset="-128"/>
              <a:ea typeface="メイリオ" panose="020B0604030504040204" pitchFamily="50" charset="-128"/>
              <a:cs typeface="+mn-cs"/>
            </a:rPr>
            <a:t>月～令和５年４月</a:t>
          </a:r>
          <a:r>
            <a:rPr lang="ja-JP" altLang="en-US" sz="600">
              <a:solidFill>
                <a:schemeClr val="dk1"/>
              </a:solidFill>
              <a:effectLst/>
              <a:latin typeface="メイリオ" panose="020B0604030504040204" pitchFamily="50" charset="-128"/>
              <a:ea typeface="メイリオ" panose="020B0604030504040204" pitchFamily="50" charset="-128"/>
              <a:cs typeface="+mn-cs"/>
            </a:rPr>
            <a:t>　</a:t>
          </a:r>
          <a:r>
            <a:rPr lang="ja-JP" altLang="ja-JP" sz="900">
              <a:solidFill>
                <a:schemeClr val="dk1"/>
              </a:solidFill>
              <a:effectLst/>
              <a:latin typeface="メイリオ" panose="020B0604030504040204" pitchFamily="50" charset="-128"/>
              <a:ea typeface="メイリオ" panose="020B0604030504040204" pitchFamily="50" charset="-128"/>
              <a:cs typeface="+mn-cs"/>
            </a:rPr>
            <a:t>・令和４年１２月～令和５年</a:t>
          </a:r>
          <a:r>
            <a:rPr lang="ja-JP" altLang="en-US" sz="900">
              <a:solidFill>
                <a:schemeClr val="dk1"/>
              </a:solidFill>
              <a:effectLst/>
              <a:latin typeface="メイリオ" panose="020B0604030504040204" pitchFamily="50" charset="-128"/>
              <a:ea typeface="メイリオ" panose="020B0604030504040204" pitchFamily="50" charset="-128"/>
              <a:cs typeface="+mn-cs"/>
            </a:rPr>
            <a:t>５</a:t>
          </a:r>
          <a:r>
            <a:rPr lang="ja-JP" altLang="ja-JP" sz="900">
              <a:solidFill>
                <a:schemeClr val="dk1"/>
              </a:solidFill>
              <a:effectLst/>
              <a:latin typeface="メイリオ" panose="020B0604030504040204" pitchFamily="50" charset="-128"/>
              <a:ea typeface="メイリオ" panose="020B0604030504040204" pitchFamily="50" charset="-128"/>
              <a:cs typeface="+mn-cs"/>
            </a:rPr>
            <a:t>月　</a:t>
          </a:r>
          <a:endParaRPr lang="ja-JP" altLang="ja-JP" sz="600">
            <a:solidFill>
              <a:schemeClr val="dk1"/>
            </a:solidFill>
            <a:effectLst/>
            <a:latin typeface="メイリオ" panose="020B0604030504040204" pitchFamily="50" charset="-128"/>
            <a:ea typeface="メイリオ" panose="020B0604030504040204" pitchFamily="50" charset="-128"/>
            <a:cs typeface="+mn-cs"/>
          </a:endParaRPr>
        </a:p>
        <a:p>
          <a:r>
            <a:rPr lang="ja-JP" altLang="ja-JP" sz="900">
              <a:solidFill>
                <a:schemeClr val="dk1"/>
              </a:solidFill>
              <a:effectLst/>
              <a:latin typeface="メイリオ" panose="020B0604030504040204" pitchFamily="50" charset="-128"/>
              <a:ea typeface="メイリオ" panose="020B0604030504040204" pitchFamily="50" charset="-128"/>
              <a:cs typeface="+mn-cs"/>
            </a:rPr>
            <a:t>・令和</a:t>
          </a:r>
          <a:r>
            <a:rPr lang="ja-JP" altLang="en-US" sz="900">
              <a:solidFill>
                <a:schemeClr val="dk1"/>
              </a:solidFill>
              <a:effectLst/>
              <a:latin typeface="メイリオ" panose="020B0604030504040204" pitchFamily="50" charset="-128"/>
              <a:ea typeface="メイリオ" panose="020B0604030504040204" pitchFamily="50" charset="-128"/>
              <a:cs typeface="+mn-cs"/>
            </a:rPr>
            <a:t>５</a:t>
          </a:r>
          <a:r>
            <a:rPr lang="ja-JP" altLang="ja-JP" sz="900">
              <a:solidFill>
                <a:schemeClr val="dk1"/>
              </a:solidFill>
              <a:effectLst/>
              <a:latin typeface="メイリオ" panose="020B0604030504040204" pitchFamily="50" charset="-128"/>
              <a:ea typeface="メイリオ" panose="020B0604030504040204" pitchFamily="50" charset="-128"/>
              <a:cs typeface="+mn-cs"/>
            </a:rPr>
            <a:t>年</a:t>
          </a:r>
          <a:r>
            <a:rPr lang="ja-JP" altLang="en-US" sz="900">
              <a:solidFill>
                <a:schemeClr val="dk1"/>
              </a:solidFill>
              <a:effectLst/>
              <a:latin typeface="メイリオ" panose="020B0604030504040204" pitchFamily="50" charset="-128"/>
              <a:ea typeface="メイリオ" panose="020B0604030504040204" pitchFamily="50" charset="-128"/>
              <a:cs typeface="+mn-cs"/>
            </a:rPr>
            <a:t>１</a:t>
          </a:r>
          <a:r>
            <a:rPr lang="ja-JP" altLang="ja-JP" sz="900">
              <a:solidFill>
                <a:schemeClr val="dk1"/>
              </a:solidFill>
              <a:effectLst/>
              <a:latin typeface="メイリオ" panose="020B0604030504040204" pitchFamily="50" charset="-128"/>
              <a:ea typeface="メイリオ" panose="020B0604030504040204" pitchFamily="50" charset="-128"/>
              <a:cs typeface="+mn-cs"/>
            </a:rPr>
            <a:t>月～令和</a:t>
          </a:r>
          <a:r>
            <a:rPr lang="ja-JP" altLang="en-US" sz="900">
              <a:solidFill>
                <a:schemeClr val="dk1"/>
              </a:solidFill>
              <a:effectLst/>
              <a:latin typeface="メイリオ" panose="020B0604030504040204" pitchFamily="50" charset="-128"/>
              <a:ea typeface="メイリオ" panose="020B0604030504040204" pitchFamily="50" charset="-128"/>
              <a:cs typeface="+mn-cs"/>
            </a:rPr>
            <a:t>５</a:t>
          </a:r>
          <a:r>
            <a:rPr lang="ja-JP" altLang="ja-JP" sz="900">
              <a:solidFill>
                <a:schemeClr val="dk1"/>
              </a:solidFill>
              <a:effectLst/>
              <a:latin typeface="メイリオ" panose="020B0604030504040204" pitchFamily="50" charset="-128"/>
              <a:ea typeface="メイリオ" panose="020B0604030504040204" pitchFamily="50" charset="-128"/>
              <a:cs typeface="+mn-cs"/>
            </a:rPr>
            <a:t>年</a:t>
          </a:r>
          <a:r>
            <a:rPr lang="ja-JP" altLang="en-US" sz="900">
              <a:solidFill>
                <a:schemeClr val="dk1"/>
              </a:solidFill>
              <a:effectLst/>
              <a:latin typeface="メイリオ" panose="020B0604030504040204" pitchFamily="50" charset="-128"/>
              <a:ea typeface="メイリオ" panose="020B0604030504040204" pitchFamily="50" charset="-128"/>
              <a:cs typeface="+mn-cs"/>
            </a:rPr>
            <a:t>６</a:t>
          </a:r>
          <a:r>
            <a:rPr lang="ja-JP" altLang="ja-JP" sz="900">
              <a:solidFill>
                <a:schemeClr val="dk1"/>
              </a:solidFill>
              <a:effectLst/>
              <a:latin typeface="メイリオ" panose="020B0604030504040204" pitchFamily="50" charset="-128"/>
              <a:ea typeface="メイリオ" panose="020B0604030504040204" pitchFamily="50" charset="-128"/>
              <a:cs typeface="+mn-cs"/>
            </a:rPr>
            <a:t>月</a:t>
          </a:r>
        </a:p>
        <a:p>
          <a:endParaRPr kumimoji="1" lang="en-US" altLang="ja-JP" sz="1100" b="1">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231913</xdr:colOff>
      <xdr:row>24</xdr:row>
      <xdr:rowOff>384313</xdr:rowOff>
    </xdr:from>
    <xdr:to>
      <xdr:col>45</xdr:col>
      <xdr:colOff>202605</xdr:colOff>
      <xdr:row>27</xdr:row>
      <xdr:rowOff>112643</xdr:rowOff>
    </xdr:to>
    <xdr:sp macro="" textlink="">
      <xdr:nvSpPr>
        <xdr:cNvPr id="188" name="テキスト ボックス 187"/>
        <xdr:cNvSpPr txBox="1"/>
      </xdr:nvSpPr>
      <xdr:spPr>
        <a:xfrm>
          <a:off x="6791739" y="4909930"/>
          <a:ext cx="4403544" cy="669235"/>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ysClr val="windowText" lastClr="000000"/>
              </a:solidFill>
              <a:latin typeface="Meiryo UI" panose="020B0604030504040204" pitchFamily="50" charset="-128"/>
              <a:ea typeface="Meiryo UI" panose="020B0604030504040204" pitchFamily="50" charset="-128"/>
            </a:rPr>
            <a:t>グレーのセル（処遇・特定）は入力不要</a:t>
          </a:r>
          <a:endParaRPr kumimoji="1" lang="en-US" altLang="ja-JP" sz="1200" b="1">
            <a:solidFill>
              <a:sysClr val="windowText" lastClr="000000"/>
            </a:solidFill>
            <a:latin typeface="Meiryo UI" panose="020B0604030504040204" pitchFamily="50" charset="-128"/>
            <a:ea typeface="Meiryo UI" panose="020B0604030504040204" pitchFamily="50" charset="-128"/>
          </a:endParaRPr>
        </a:p>
        <a:p>
          <a:r>
            <a:rPr kumimoji="1" lang="ja-JP" altLang="en-US" sz="1000" b="0">
              <a:solidFill>
                <a:sysClr val="windowText" lastClr="000000"/>
              </a:solidFill>
              <a:latin typeface="Meiryo UI" panose="020B0604030504040204" pitchFamily="50" charset="-128"/>
              <a:ea typeface="Meiryo UI" panose="020B0604030504040204" pitchFamily="50" charset="-128"/>
            </a:rPr>
            <a:t>（令和４年１０月から新たにベースアップ等加算のみを取得する場合）</a:t>
          </a:r>
          <a:endParaRPr kumimoji="1" lang="en-US" altLang="ja-JP"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172278</xdr:colOff>
      <xdr:row>47</xdr:row>
      <xdr:rowOff>258417</xdr:rowOff>
    </xdr:from>
    <xdr:to>
      <xdr:col>45</xdr:col>
      <xdr:colOff>142970</xdr:colOff>
      <xdr:row>49</xdr:row>
      <xdr:rowOff>457200</xdr:rowOff>
    </xdr:to>
    <xdr:sp macro="" textlink="">
      <xdr:nvSpPr>
        <xdr:cNvPr id="190" name="テキスト ボックス 189"/>
        <xdr:cNvSpPr txBox="1"/>
      </xdr:nvSpPr>
      <xdr:spPr>
        <a:xfrm>
          <a:off x="6732104" y="11430000"/>
          <a:ext cx="4403544" cy="801757"/>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ysClr val="windowText" lastClr="000000"/>
              </a:solidFill>
              <a:latin typeface="Meiryo UI" panose="020B0604030504040204" pitchFamily="50" charset="-128"/>
              <a:ea typeface="Meiryo UI" panose="020B0604030504040204" pitchFamily="50" charset="-128"/>
            </a:rPr>
            <a:t>グレーのセル（処遇・特定）は入力不要</a:t>
          </a:r>
          <a:endParaRPr kumimoji="1" lang="en-US" altLang="ja-JP" sz="1200" b="1">
            <a:solidFill>
              <a:sysClr val="windowText" lastClr="000000"/>
            </a:solidFill>
            <a:latin typeface="Meiryo UI" panose="020B0604030504040204" pitchFamily="50" charset="-128"/>
            <a:ea typeface="Meiryo UI" panose="020B0604030504040204" pitchFamily="50" charset="-128"/>
          </a:endParaRPr>
        </a:p>
        <a:p>
          <a:r>
            <a:rPr kumimoji="1" lang="ja-JP" altLang="en-US" sz="1000" b="0">
              <a:solidFill>
                <a:sysClr val="windowText" lastClr="000000"/>
              </a:solidFill>
              <a:latin typeface="Meiryo UI" panose="020B0604030504040204" pitchFamily="50" charset="-128"/>
              <a:ea typeface="Meiryo UI" panose="020B0604030504040204" pitchFamily="50" charset="-128"/>
            </a:rPr>
            <a:t>（令和４年１０月から新たにベースアップ等加算のみを取得する場合）</a:t>
          </a:r>
          <a:endParaRPr kumimoji="1" lang="en-US" altLang="ja-JP"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410817</xdr:colOff>
      <xdr:row>78</xdr:row>
      <xdr:rowOff>139148</xdr:rowOff>
    </xdr:from>
    <xdr:to>
      <xdr:col>45</xdr:col>
      <xdr:colOff>381509</xdr:colOff>
      <xdr:row>82</xdr:row>
      <xdr:rowOff>99392</xdr:rowOff>
    </xdr:to>
    <xdr:sp macro="" textlink="">
      <xdr:nvSpPr>
        <xdr:cNvPr id="191" name="テキスト ボックス 190"/>
        <xdr:cNvSpPr txBox="1"/>
      </xdr:nvSpPr>
      <xdr:spPr>
        <a:xfrm>
          <a:off x="6970643" y="18712070"/>
          <a:ext cx="4403544" cy="669235"/>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ysClr val="windowText" lastClr="000000"/>
              </a:solidFill>
              <a:latin typeface="Meiryo UI" panose="020B0604030504040204" pitchFamily="50" charset="-128"/>
              <a:ea typeface="Meiryo UI" panose="020B0604030504040204" pitchFamily="50" charset="-128"/>
            </a:rPr>
            <a:t>グレーのセル（処遇・特定）は入力不要</a:t>
          </a:r>
          <a:endParaRPr kumimoji="1" lang="en-US" altLang="ja-JP" sz="1200" b="1">
            <a:solidFill>
              <a:sysClr val="windowText" lastClr="000000"/>
            </a:solidFill>
            <a:latin typeface="Meiryo UI" panose="020B0604030504040204" pitchFamily="50" charset="-128"/>
            <a:ea typeface="Meiryo UI" panose="020B0604030504040204" pitchFamily="50" charset="-128"/>
          </a:endParaRPr>
        </a:p>
        <a:p>
          <a:r>
            <a:rPr kumimoji="1" lang="ja-JP" altLang="en-US" sz="1000" b="0">
              <a:solidFill>
                <a:sysClr val="windowText" lastClr="000000"/>
              </a:solidFill>
              <a:latin typeface="Meiryo UI" panose="020B0604030504040204" pitchFamily="50" charset="-128"/>
              <a:ea typeface="Meiryo UI" panose="020B0604030504040204" pitchFamily="50" charset="-128"/>
            </a:rPr>
            <a:t>（令和４年１０月から新たにベースアップ等加算のみを取得する場合）</a:t>
          </a:r>
          <a:endParaRPr kumimoji="1" lang="en-US" altLang="ja-JP"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231913</xdr:colOff>
      <xdr:row>104</xdr:row>
      <xdr:rowOff>39756</xdr:rowOff>
    </xdr:from>
    <xdr:to>
      <xdr:col>45</xdr:col>
      <xdr:colOff>202605</xdr:colOff>
      <xdr:row>106</xdr:row>
      <xdr:rowOff>152400</xdr:rowOff>
    </xdr:to>
    <xdr:sp macro="" textlink="">
      <xdr:nvSpPr>
        <xdr:cNvPr id="192" name="テキスト ボックス 191"/>
        <xdr:cNvSpPr txBox="1"/>
      </xdr:nvSpPr>
      <xdr:spPr>
        <a:xfrm>
          <a:off x="6791739" y="24258104"/>
          <a:ext cx="4403544" cy="669235"/>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ysClr val="windowText" lastClr="000000"/>
              </a:solidFill>
              <a:latin typeface="Meiryo UI" panose="020B0604030504040204" pitchFamily="50" charset="-128"/>
              <a:ea typeface="Meiryo UI" panose="020B0604030504040204" pitchFamily="50" charset="-128"/>
            </a:rPr>
            <a:t>グレーのセル（処遇・特定）は入力不要</a:t>
          </a:r>
          <a:endParaRPr kumimoji="1" lang="en-US" altLang="ja-JP" sz="1200" b="1">
            <a:solidFill>
              <a:sysClr val="windowText" lastClr="000000"/>
            </a:solidFill>
            <a:latin typeface="Meiryo UI" panose="020B0604030504040204" pitchFamily="50" charset="-128"/>
            <a:ea typeface="Meiryo UI" panose="020B0604030504040204" pitchFamily="50" charset="-128"/>
          </a:endParaRPr>
        </a:p>
        <a:p>
          <a:r>
            <a:rPr kumimoji="1" lang="ja-JP" altLang="en-US" sz="1000" b="0">
              <a:solidFill>
                <a:sysClr val="windowText" lastClr="000000"/>
              </a:solidFill>
              <a:latin typeface="Meiryo UI" panose="020B0604030504040204" pitchFamily="50" charset="-128"/>
              <a:ea typeface="Meiryo UI" panose="020B0604030504040204" pitchFamily="50" charset="-128"/>
            </a:rPr>
            <a:t>（令和４年１０月から新たにベースアップ等加算のみを取得する場合）</a:t>
          </a:r>
          <a:endParaRPr kumimoji="1" lang="en-US" altLang="ja-JP"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271670</xdr:colOff>
      <xdr:row>114</xdr:row>
      <xdr:rowOff>53009</xdr:rowOff>
    </xdr:from>
    <xdr:to>
      <xdr:col>45</xdr:col>
      <xdr:colOff>242362</xdr:colOff>
      <xdr:row>115</xdr:row>
      <xdr:rowOff>490331</xdr:rowOff>
    </xdr:to>
    <xdr:sp macro="" textlink="">
      <xdr:nvSpPr>
        <xdr:cNvPr id="193" name="テキスト ボックス 192"/>
        <xdr:cNvSpPr txBox="1"/>
      </xdr:nvSpPr>
      <xdr:spPr>
        <a:xfrm>
          <a:off x="6831496" y="27213339"/>
          <a:ext cx="4403544" cy="669235"/>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ysClr val="windowText" lastClr="000000"/>
              </a:solidFill>
              <a:latin typeface="Meiryo UI" panose="020B0604030504040204" pitchFamily="50" charset="-128"/>
              <a:ea typeface="Meiryo UI" panose="020B0604030504040204" pitchFamily="50" charset="-128"/>
            </a:rPr>
            <a:t>グレーのセル（処遇・特定）は入力不要</a:t>
          </a:r>
          <a:endParaRPr kumimoji="1" lang="en-US" altLang="ja-JP" sz="1200" b="1">
            <a:solidFill>
              <a:sysClr val="windowText" lastClr="000000"/>
            </a:solidFill>
            <a:latin typeface="Meiryo UI" panose="020B0604030504040204" pitchFamily="50" charset="-128"/>
            <a:ea typeface="Meiryo UI" panose="020B0604030504040204" pitchFamily="50" charset="-128"/>
          </a:endParaRPr>
        </a:p>
        <a:p>
          <a:r>
            <a:rPr kumimoji="1" lang="ja-JP" altLang="en-US" sz="1000" b="0">
              <a:solidFill>
                <a:sysClr val="windowText" lastClr="000000"/>
              </a:solidFill>
              <a:latin typeface="Meiryo UI" panose="020B0604030504040204" pitchFamily="50" charset="-128"/>
              <a:ea typeface="Meiryo UI" panose="020B0604030504040204" pitchFamily="50" charset="-128"/>
            </a:rPr>
            <a:t>（令和４年１０月から新たにベースアップ等加算のみを取得する場合）</a:t>
          </a:r>
          <a:endParaRPr kumimoji="1" lang="en-US" altLang="ja-JP"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390938</xdr:colOff>
      <xdr:row>146</xdr:row>
      <xdr:rowOff>26504</xdr:rowOff>
    </xdr:from>
    <xdr:to>
      <xdr:col>45</xdr:col>
      <xdr:colOff>609599</xdr:colOff>
      <xdr:row>153</xdr:row>
      <xdr:rowOff>132521</xdr:rowOff>
    </xdr:to>
    <xdr:sp macro="" textlink="">
      <xdr:nvSpPr>
        <xdr:cNvPr id="194" name="テキスト ボックス 193"/>
        <xdr:cNvSpPr txBox="1"/>
      </xdr:nvSpPr>
      <xdr:spPr>
        <a:xfrm>
          <a:off x="6950764" y="37516904"/>
          <a:ext cx="4651513" cy="1524000"/>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ysClr val="windowText" lastClr="000000"/>
              </a:solidFill>
              <a:latin typeface="メイリオ" panose="020B0604030504040204" pitchFamily="50" charset="-128"/>
              <a:ea typeface="メイリオ" panose="020B0604030504040204" pitchFamily="50" charset="-128"/>
            </a:rPr>
            <a:t>グレーのセル（処遇・特定）は入力不要</a:t>
          </a:r>
          <a:endParaRPr kumimoji="1" lang="en-US" altLang="ja-JP" sz="1200" b="1">
            <a:solidFill>
              <a:sysClr val="windowText" lastClr="000000"/>
            </a:solidFill>
            <a:latin typeface="メイリオ" panose="020B0604030504040204" pitchFamily="50" charset="-128"/>
            <a:ea typeface="メイリオ" panose="020B0604030504040204" pitchFamily="50" charset="-128"/>
          </a:endParaRPr>
        </a:p>
        <a:p>
          <a:r>
            <a:rPr kumimoji="1" lang="ja-JP" altLang="en-US" sz="1000" b="0">
              <a:solidFill>
                <a:sysClr val="windowText" lastClr="000000"/>
              </a:solidFill>
              <a:latin typeface="メイリオ" panose="020B0604030504040204" pitchFamily="50" charset="-128"/>
              <a:ea typeface="メイリオ" panose="020B0604030504040204" pitchFamily="50" charset="-128"/>
            </a:rPr>
            <a:t>（令和４年１０月から新たにベースアップ等加算のみを取得する場合）</a:t>
          </a:r>
          <a:endParaRPr kumimoji="1" lang="en-US" altLang="ja-JP" sz="1000" b="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000" b="0">
            <a:solidFill>
              <a:sysClr val="windowText" lastClr="000000"/>
            </a:solidFill>
            <a:latin typeface="メイリオ" panose="020B0604030504040204" pitchFamily="50" charset="-128"/>
            <a:ea typeface="メイリオ" panose="020B060403050404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1">
              <a:solidFill>
                <a:schemeClr val="dk1"/>
              </a:solidFill>
              <a:effectLst/>
              <a:latin typeface="メイリオ" panose="020B0604030504040204" pitchFamily="50" charset="-128"/>
              <a:ea typeface="メイリオ" panose="020B0604030504040204" pitchFamily="50" charset="-128"/>
              <a:cs typeface="+mn-cs"/>
            </a:rPr>
            <a:t>このまま下までスクロールして、</a:t>
          </a:r>
          <a:endParaRPr kumimoji="1" lang="en-US" altLang="ja-JP" sz="1200" b="1">
            <a:solidFill>
              <a:schemeClr val="dk1"/>
            </a:solidFill>
            <a:effectLst/>
            <a:latin typeface="メイリオ" panose="020B0604030504040204" pitchFamily="50" charset="-128"/>
            <a:ea typeface="メイリオ"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1">
              <a:solidFill>
                <a:sysClr val="windowText" lastClr="000000"/>
              </a:solidFill>
              <a:latin typeface="Meiryo UI" panose="020B0604030504040204" pitchFamily="50" charset="-128"/>
              <a:ea typeface="Meiryo UI" panose="020B0604030504040204" pitchFamily="50" charset="-128"/>
            </a:rPr>
            <a:t>「６　届出に係る根拠資料について」と最後の誓約を記載してください。</a:t>
          </a:r>
          <a:endParaRPr kumimoji="1" lang="en-US" altLang="ja-JP" sz="1200" b="1">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198782</xdr:colOff>
      <xdr:row>220</xdr:row>
      <xdr:rowOff>139147</xdr:rowOff>
    </xdr:from>
    <xdr:to>
      <xdr:col>45</xdr:col>
      <xdr:colOff>417443</xdr:colOff>
      <xdr:row>224</xdr:row>
      <xdr:rowOff>39755</xdr:rowOff>
    </xdr:to>
    <xdr:sp macro="" textlink="">
      <xdr:nvSpPr>
        <xdr:cNvPr id="195" name="テキスト ボックス 194"/>
        <xdr:cNvSpPr txBox="1"/>
      </xdr:nvSpPr>
      <xdr:spPr>
        <a:xfrm>
          <a:off x="6758608" y="57010851"/>
          <a:ext cx="4651513" cy="834887"/>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ysClr val="windowText" lastClr="000000"/>
              </a:solidFill>
              <a:latin typeface="メイリオ" panose="020B0604030504040204" pitchFamily="50" charset="-128"/>
              <a:ea typeface="メイリオ" panose="020B0604030504040204" pitchFamily="50" charset="-128"/>
            </a:rPr>
            <a:t>グレーのセル（処遇・特定）はチェック不要</a:t>
          </a:r>
          <a:endParaRPr kumimoji="1" lang="en-US" altLang="ja-JP" sz="1200" b="1">
            <a:solidFill>
              <a:sysClr val="windowText" lastClr="000000"/>
            </a:solidFill>
            <a:latin typeface="メイリオ" panose="020B0604030504040204" pitchFamily="50" charset="-128"/>
            <a:ea typeface="メイリオ" panose="020B0604030504040204" pitchFamily="50" charset="-128"/>
          </a:endParaRPr>
        </a:p>
        <a:p>
          <a:r>
            <a:rPr kumimoji="1" lang="ja-JP" altLang="en-US" sz="1000" b="0">
              <a:solidFill>
                <a:sysClr val="windowText" lastClr="000000"/>
              </a:solidFill>
              <a:latin typeface="メイリオ" panose="020B0604030504040204" pitchFamily="50" charset="-128"/>
              <a:ea typeface="メイリオ" panose="020B0604030504040204" pitchFamily="50" charset="-128"/>
            </a:rPr>
            <a:t>（令和４年１０月から新たにベースアップ等加算のみを取得する場合）</a:t>
          </a:r>
          <a:endParaRPr kumimoji="1" lang="en-US" altLang="ja-JP" sz="1200" b="1">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165652</xdr:colOff>
      <xdr:row>36</xdr:row>
      <xdr:rowOff>145773</xdr:rowOff>
    </xdr:from>
    <xdr:to>
      <xdr:col>45</xdr:col>
      <xdr:colOff>136344</xdr:colOff>
      <xdr:row>39</xdr:row>
      <xdr:rowOff>231912</xdr:rowOff>
    </xdr:to>
    <xdr:sp macro="" textlink="">
      <xdr:nvSpPr>
        <xdr:cNvPr id="198" name="テキスト ボックス 197"/>
        <xdr:cNvSpPr txBox="1"/>
      </xdr:nvSpPr>
      <xdr:spPr>
        <a:xfrm>
          <a:off x="6725478" y="8322364"/>
          <a:ext cx="4403544" cy="967409"/>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ysClr val="windowText" lastClr="000000"/>
              </a:solidFill>
              <a:latin typeface="Meiryo UI" panose="020B0604030504040204" pitchFamily="50" charset="-128"/>
              <a:ea typeface="Meiryo UI" panose="020B0604030504040204" pitchFamily="50" charset="-128"/>
            </a:rPr>
            <a:t>（</a:t>
          </a:r>
          <a:r>
            <a:rPr kumimoji="1" lang="en-US" altLang="ja-JP" sz="1200" b="1">
              <a:solidFill>
                <a:sysClr val="windowText" lastClr="000000"/>
              </a:solidFill>
              <a:latin typeface="Meiryo UI" panose="020B0604030504040204" pitchFamily="50" charset="-128"/>
              <a:ea typeface="Meiryo UI" panose="020B0604030504040204" pitchFamily="50" charset="-128"/>
            </a:rPr>
            <a:t>15</a:t>
          </a:r>
          <a:r>
            <a:rPr kumimoji="1" lang="ja-JP" altLang="en-US" sz="1200" b="1">
              <a:solidFill>
                <a:sysClr val="windowText" lastClr="000000"/>
              </a:solidFill>
              <a:latin typeface="Meiryo UI" panose="020B0604030504040204" pitchFamily="50" charset="-128"/>
              <a:ea typeface="Meiryo UI" panose="020B0604030504040204" pitchFamily="50" charset="-128"/>
            </a:rPr>
            <a:t>）</a:t>
          </a:r>
          <a:r>
            <a:rPr kumimoji="1" lang="en-US" altLang="ja-JP" sz="1200" b="1">
              <a:solidFill>
                <a:sysClr val="windowText" lastClr="000000"/>
              </a:solidFill>
              <a:latin typeface="Meiryo UI" panose="020B0604030504040204" pitchFamily="50" charset="-128"/>
              <a:ea typeface="Meiryo UI" panose="020B0604030504040204" pitchFamily="50" charset="-128"/>
            </a:rPr>
            <a:t>(</a:t>
          </a:r>
          <a:r>
            <a:rPr kumimoji="1" lang="ja-JP" altLang="en-US" sz="1200" b="1">
              <a:solidFill>
                <a:sysClr val="windowText" lastClr="000000"/>
              </a:solidFill>
              <a:latin typeface="Meiryo UI" panose="020B0604030504040204" pitchFamily="50" charset="-128"/>
              <a:ea typeface="Meiryo UI" panose="020B0604030504040204" pitchFamily="50" charset="-128"/>
            </a:rPr>
            <a:t>エ</a:t>
          </a:r>
          <a:r>
            <a:rPr kumimoji="1" lang="en-US" altLang="ja-JP" sz="1200" b="1">
              <a:solidFill>
                <a:sysClr val="windowText" lastClr="000000"/>
              </a:solidFill>
              <a:latin typeface="Meiryo UI" panose="020B0604030504040204" pitchFamily="50" charset="-128"/>
              <a:ea typeface="Meiryo UI" panose="020B0604030504040204" pitchFamily="50" charset="-128"/>
            </a:rPr>
            <a:t>)</a:t>
          </a:r>
          <a:r>
            <a:rPr kumimoji="1" lang="ja-JP" altLang="en-US" sz="1200" b="1">
              <a:solidFill>
                <a:sysClr val="windowText" lastClr="000000"/>
              </a:solidFill>
              <a:latin typeface="Meiryo UI" panose="020B0604030504040204" pitchFamily="50" charset="-128"/>
              <a:ea typeface="Meiryo UI" panose="020B0604030504040204" pitchFamily="50" charset="-128"/>
            </a:rPr>
            <a:t>前年度のベースアップ等加算の総額</a:t>
          </a:r>
        </a:p>
        <a:p>
          <a:r>
            <a:rPr kumimoji="1" lang="ja-JP" altLang="en-US" sz="1200" b="1">
              <a:solidFill>
                <a:sysClr val="windowText" lastClr="000000"/>
              </a:solidFill>
              <a:latin typeface="Meiryo UI" panose="020B0604030504040204" pitchFamily="50" charset="-128"/>
              <a:ea typeface="Meiryo UI" panose="020B0604030504040204" pitchFamily="50" charset="-128"/>
            </a:rPr>
            <a:t>（福祉・介護職員処遇改善臨時特例交付金の総額を含む）</a:t>
          </a:r>
          <a:endParaRPr kumimoji="1" lang="en-US" altLang="ja-JP" sz="1200" b="1">
            <a:solidFill>
              <a:sysClr val="windowText" lastClr="000000"/>
            </a:solidFill>
            <a:latin typeface="Meiryo UI" panose="020B0604030504040204" pitchFamily="50" charset="-128"/>
            <a:ea typeface="Meiryo UI" panose="020B0604030504040204" pitchFamily="50" charset="-128"/>
          </a:endParaRPr>
        </a:p>
        <a:p>
          <a:r>
            <a:rPr kumimoji="1" lang="ja-JP" altLang="en-US" sz="1200" b="1">
              <a:solidFill>
                <a:sysClr val="windowText" lastClr="000000"/>
              </a:solidFill>
              <a:latin typeface="Meiryo UI" panose="020B0604030504040204" pitchFamily="50" charset="-128"/>
              <a:ea typeface="Meiryo UI" panose="020B0604030504040204" pitchFamily="50" charset="-128"/>
            </a:rPr>
            <a:t>→令和４年度は、原則として「０円」です。</a:t>
          </a:r>
          <a:endParaRPr kumimoji="1" lang="en-US" altLang="ja-JP"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185532</xdr:colOff>
      <xdr:row>30</xdr:row>
      <xdr:rowOff>72886</xdr:rowOff>
    </xdr:from>
    <xdr:to>
      <xdr:col>45</xdr:col>
      <xdr:colOff>156224</xdr:colOff>
      <xdr:row>36</xdr:row>
      <xdr:rowOff>86138</xdr:rowOff>
    </xdr:to>
    <xdr:sp macro="" textlink="">
      <xdr:nvSpPr>
        <xdr:cNvPr id="196" name="テキスト ボックス 195"/>
        <xdr:cNvSpPr txBox="1"/>
      </xdr:nvSpPr>
      <xdr:spPr>
        <a:xfrm>
          <a:off x="6745358" y="6334538"/>
          <a:ext cx="4403544" cy="1928191"/>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00" b="1">
              <a:solidFill>
                <a:schemeClr val="dk1"/>
              </a:solidFill>
              <a:effectLst/>
              <a:latin typeface="メイリオ" panose="020B0604030504040204" pitchFamily="50" charset="-128"/>
              <a:ea typeface="メイリオ" panose="020B0604030504040204" pitchFamily="50" charset="-128"/>
              <a:cs typeface="+mn-cs"/>
            </a:rPr>
            <a:t>【</a:t>
          </a:r>
          <a:r>
            <a:rPr kumimoji="1" lang="ja-JP" altLang="ja-JP" sz="1000" b="1">
              <a:solidFill>
                <a:schemeClr val="dk1"/>
              </a:solidFill>
              <a:effectLst/>
              <a:latin typeface="メイリオ" panose="020B0604030504040204" pitchFamily="50" charset="-128"/>
              <a:ea typeface="メイリオ" panose="020B0604030504040204" pitchFamily="50" charset="-128"/>
              <a:cs typeface="+mn-cs"/>
            </a:rPr>
            <a:t>令和４年１０月から新たにベースアップ等加算のみを取得</a:t>
          </a:r>
          <a:r>
            <a:rPr kumimoji="1" lang="ja-JP" altLang="ja-JP" sz="1000" b="0">
              <a:solidFill>
                <a:schemeClr val="dk1"/>
              </a:solidFill>
              <a:effectLst/>
              <a:latin typeface="メイリオ" panose="020B0604030504040204" pitchFamily="50" charset="-128"/>
              <a:ea typeface="メイリオ" panose="020B0604030504040204" pitchFamily="50" charset="-128"/>
              <a:cs typeface="+mn-cs"/>
            </a:rPr>
            <a:t>する場合</a:t>
          </a:r>
          <a:r>
            <a:rPr kumimoji="1" lang="en-US" altLang="ja-JP" sz="1000" b="0">
              <a:solidFill>
                <a:schemeClr val="dk1"/>
              </a:solidFill>
              <a:effectLst/>
              <a:latin typeface="メイリオ" panose="020B0604030504040204" pitchFamily="50" charset="-128"/>
              <a:ea typeface="メイリオ" panose="020B0604030504040204" pitchFamily="50" charset="-128"/>
              <a:cs typeface="+mn-cs"/>
            </a:rPr>
            <a:t>】</a:t>
          </a:r>
          <a:endParaRPr kumimoji="1" lang="en-US" altLang="ja-JP" sz="900" b="1">
            <a:solidFill>
              <a:sysClr val="windowText" lastClr="000000"/>
            </a:solidFill>
            <a:latin typeface="メイリオ" panose="020B0604030504040204" pitchFamily="50" charset="-128"/>
            <a:ea typeface="メイリオ" panose="020B0604030504040204" pitchFamily="50" charset="-128"/>
          </a:endParaRPr>
        </a:p>
        <a:p>
          <a:r>
            <a:rPr kumimoji="1" lang="ja-JP" altLang="en-US" sz="1050" b="1">
              <a:solidFill>
                <a:sysClr val="windowText" lastClr="000000"/>
              </a:solidFill>
              <a:latin typeface="Meiryo UI" panose="020B0604030504040204" pitchFamily="50" charset="-128"/>
              <a:ea typeface="Meiryo UI" panose="020B0604030504040204" pitchFamily="50" charset="-128"/>
            </a:rPr>
            <a:t>・</a:t>
          </a:r>
          <a:r>
            <a:rPr kumimoji="1" lang="en-US" altLang="ja-JP" sz="1050" b="1">
              <a:solidFill>
                <a:sysClr val="windowText" lastClr="000000"/>
              </a:solidFill>
              <a:latin typeface="Meiryo UI" panose="020B0604030504040204" pitchFamily="50" charset="-128"/>
              <a:ea typeface="Meiryo UI" panose="020B0604030504040204" pitchFamily="50" charset="-128"/>
            </a:rPr>
            <a:t>(3)</a:t>
          </a:r>
          <a:r>
            <a:rPr kumimoji="1" lang="ja-JP" altLang="en-US" sz="1050" b="0">
              <a:solidFill>
                <a:sysClr val="windowText" lastClr="000000"/>
              </a:solidFill>
              <a:latin typeface="Meiryo UI" panose="020B0604030504040204" pitchFamily="50" charset="-128"/>
              <a:ea typeface="Meiryo UI" panose="020B0604030504040204" pitchFamily="50" charset="-128"/>
            </a:rPr>
            <a:t>には、ベースアップ等加算の算定のみにより賃金改善を行った場合の、</a:t>
          </a:r>
          <a:endParaRPr kumimoji="1" lang="en-US" altLang="ja-JP" sz="1050" b="0">
            <a:solidFill>
              <a:sysClr val="windowText" lastClr="000000"/>
            </a:solidFill>
            <a:latin typeface="Meiryo UI" panose="020B0604030504040204" pitchFamily="50" charset="-128"/>
            <a:ea typeface="Meiryo UI" panose="020B0604030504040204" pitchFamily="50" charset="-128"/>
          </a:endParaRPr>
        </a:p>
        <a:p>
          <a:r>
            <a:rPr kumimoji="1" lang="ja-JP" altLang="en-US" sz="1050" b="1">
              <a:solidFill>
                <a:sysClr val="windowText" lastClr="000000"/>
              </a:solidFill>
              <a:latin typeface="Meiryo UI" panose="020B0604030504040204" pitchFamily="50" charset="-128"/>
              <a:ea typeface="Meiryo UI" panose="020B0604030504040204" pitchFamily="50" charset="-128"/>
            </a:rPr>
            <a:t>令和４年</a:t>
          </a:r>
          <a:r>
            <a:rPr kumimoji="1" lang="en-US" altLang="ja-JP" sz="1050" b="1">
              <a:solidFill>
                <a:sysClr val="windowText" lastClr="000000"/>
              </a:solidFill>
              <a:latin typeface="Meiryo UI" panose="020B0604030504040204" pitchFamily="50" charset="-128"/>
              <a:ea typeface="Meiryo UI" panose="020B0604030504040204" pitchFamily="50" charset="-128"/>
            </a:rPr>
            <a:t>10</a:t>
          </a:r>
          <a:r>
            <a:rPr kumimoji="1" lang="ja-JP" altLang="en-US" sz="1050" b="1">
              <a:solidFill>
                <a:sysClr val="windowText" lastClr="000000"/>
              </a:solidFill>
              <a:latin typeface="Meiryo UI" panose="020B0604030504040204" pitchFamily="50" charset="-128"/>
              <a:ea typeface="Meiryo UI" panose="020B0604030504040204" pitchFamily="50" charset="-128"/>
            </a:rPr>
            <a:t>月分から令和５年３月分までの賃金総額（６か月分の見込額）</a:t>
          </a:r>
          <a:r>
            <a:rPr kumimoji="1" lang="ja-JP" altLang="en-US" sz="1050" b="0">
              <a:solidFill>
                <a:sysClr val="windowText" lastClr="000000"/>
              </a:solidFill>
              <a:latin typeface="Meiryo UI" panose="020B0604030504040204" pitchFamily="50" charset="-128"/>
              <a:ea typeface="Meiryo UI" panose="020B0604030504040204" pitchFamily="50" charset="-128"/>
            </a:rPr>
            <a:t>を記入してください</a:t>
          </a:r>
          <a:endParaRPr kumimoji="1" lang="en-US" altLang="ja-JP" sz="1050" b="0">
            <a:solidFill>
              <a:sysClr val="windowText" lastClr="000000"/>
            </a:solidFill>
            <a:latin typeface="Meiryo UI" panose="020B0604030504040204" pitchFamily="50" charset="-128"/>
            <a:ea typeface="Meiryo UI" panose="020B0604030504040204" pitchFamily="50" charset="-128"/>
          </a:endParaRPr>
        </a:p>
        <a:p>
          <a:r>
            <a:rPr kumimoji="1" lang="ja-JP" altLang="en-US" sz="1050" b="1">
              <a:solidFill>
                <a:sysClr val="windowText" lastClr="000000"/>
              </a:solidFill>
              <a:latin typeface="Meiryo UI" panose="020B0604030504040204" pitchFamily="50" charset="-128"/>
              <a:ea typeface="Meiryo UI" panose="020B0604030504040204" pitchFamily="50" charset="-128"/>
            </a:rPr>
            <a:t>・</a:t>
          </a:r>
          <a:r>
            <a:rPr kumimoji="1" lang="en-US" altLang="ja-JP" sz="1050" b="1">
              <a:solidFill>
                <a:sysClr val="windowText" lastClr="000000"/>
              </a:solidFill>
              <a:latin typeface="Meiryo UI" panose="020B0604030504040204" pitchFamily="50" charset="-128"/>
              <a:ea typeface="Meiryo UI" panose="020B0604030504040204" pitchFamily="50" charset="-128"/>
            </a:rPr>
            <a:t>(6)</a:t>
          </a:r>
          <a:r>
            <a:rPr kumimoji="1" lang="ja-JP" altLang="en-US" sz="1050" b="1">
              <a:solidFill>
                <a:sysClr val="windowText" lastClr="000000"/>
              </a:solidFill>
              <a:latin typeface="Meiryo UI" panose="020B0604030504040204" pitchFamily="50" charset="-128"/>
              <a:ea typeface="Meiryo UI" panose="020B0604030504040204" pitchFamily="50" charset="-128"/>
            </a:rPr>
            <a:t>ア・</a:t>
          </a:r>
          <a:r>
            <a:rPr kumimoji="1" lang="en-US" altLang="ja-JP" sz="1050" b="1">
              <a:solidFill>
                <a:sysClr val="windowText" lastClr="000000"/>
              </a:solidFill>
              <a:latin typeface="Meiryo UI" panose="020B0604030504040204" pitchFamily="50" charset="-128"/>
              <a:ea typeface="Meiryo UI" panose="020B0604030504040204" pitchFamily="50" charset="-128"/>
            </a:rPr>
            <a:t>(9)</a:t>
          </a:r>
          <a:r>
            <a:rPr kumimoji="1" lang="ja-JP" altLang="en-US" sz="1050" b="1">
              <a:solidFill>
                <a:sysClr val="windowText" lastClr="000000"/>
              </a:solidFill>
              <a:latin typeface="Meiryo UI" panose="020B0604030504040204" pitchFamily="50" charset="-128"/>
              <a:ea typeface="Meiryo UI" panose="020B0604030504040204" pitchFamily="50" charset="-128"/>
            </a:rPr>
            <a:t>イ・</a:t>
          </a:r>
          <a:r>
            <a:rPr kumimoji="1" lang="en-US" altLang="ja-JP" sz="1050" b="1">
              <a:solidFill>
                <a:sysClr val="windowText" lastClr="000000"/>
              </a:solidFill>
              <a:latin typeface="Meiryo UI" panose="020B0604030504040204" pitchFamily="50" charset="-128"/>
              <a:ea typeface="Meiryo UI" panose="020B0604030504040204" pitchFamily="50" charset="-128"/>
            </a:rPr>
            <a:t>(12)</a:t>
          </a:r>
          <a:r>
            <a:rPr kumimoji="1" lang="ja-JP" altLang="en-US" sz="1050" b="1">
              <a:solidFill>
                <a:sysClr val="windowText" lastClr="000000"/>
              </a:solidFill>
              <a:latin typeface="Meiryo UI" panose="020B0604030504040204" pitchFamily="50" charset="-128"/>
              <a:ea typeface="Meiryo UI" panose="020B0604030504040204" pitchFamily="50" charset="-128"/>
            </a:rPr>
            <a:t>ウ</a:t>
          </a:r>
          <a:r>
            <a:rPr kumimoji="1" lang="ja-JP" altLang="en-US" sz="1050" b="0">
              <a:solidFill>
                <a:sysClr val="windowText" lastClr="000000"/>
              </a:solidFill>
              <a:latin typeface="Meiryo UI" panose="020B0604030504040204" pitchFamily="50" charset="-128"/>
              <a:ea typeface="Meiryo UI" panose="020B0604030504040204" pitchFamily="50" charset="-128"/>
            </a:rPr>
            <a:t>には、</a:t>
          </a:r>
          <a:r>
            <a:rPr kumimoji="1" lang="ja-JP" altLang="en-US" sz="1050" b="1">
              <a:solidFill>
                <a:sysClr val="windowText" lastClr="000000"/>
              </a:solidFill>
              <a:latin typeface="Meiryo UI" panose="020B0604030504040204" pitchFamily="50" charset="-128"/>
              <a:ea typeface="Meiryo UI" panose="020B0604030504040204" pitchFamily="50" charset="-128"/>
            </a:rPr>
            <a:t>令和３年１月分から</a:t>
          </a:r>
          <a:r>
            <a:rPr kumimoji="1" lang="en-US" altLang="ja-JP" sz="1050" b="1">
              <a:solidFill>
                <a:sysClr val="windowText" lastClr="000000"/>
              </a:solidFill>
              <a:latin typeface="Meiryo UI" panose="020B0604030504040204" pitchFamily="50" charset="-128"/>
              <a:ea typeface="Meiryo UI" panose="020B0604030504040204" pitchFamily="50" charset="-128"/>
            </a:rPr>
            <a:t>12</a:t>
          </a:r>
          <a:r>
            <a:rPr kumimoji="1" lang="ja-JP" altLang="en-US" sz="1050" b="1">
              <a:solidFill>
                <a:sysClr val="windowText" lastClr="000000"/>
              </a:solidFill>
              <a:latin typeface="Meiryo UI" panose="020B0604030504040204" pitchFamily="50" charset="-128"/>
              <a:ea typeface="Meiryo UI" panose="020B0604030504040204" pitchFamily="50" charset="-128"/>
            </a:rPr>
            <a:t>月分までの賃金総額を２で割ったもの（</a:t>
          </a:r>
          <a:r>
            <a:rPr kumimoji="1" lang="en-US" altLang="ja-JP" sz="1050" b="1">
              <a:solidFill>
                <a:sysClr val="windowText" lastClr="000000"/>
              </a:solidFill>
              <a:latin typeface="Meiryo UI" panose="020B0604030504040204" pitchFamily="50" charset="-128"/>
              <a:ea typeface="Meiryo UI" panose="020B0604030504040204" pitchFamily="50" charset="-128"/>
            </a:rPr>
            <a:t>6</a:t>
          </a:r>
          <a:r>
            <a:rPr kumimoji="1" lang="ja-JP" altLang="en-US" sz="1050" b="1">
              <a:solidFill>
                <a:sysClr val="windowText" lastClr="000000"/>
              </a:solidFill>
              <a:latin typeface="Meiryo UI" panose="020B0604030504040204" pitchFamily="50" charset="-128"/>
              <a:ea typeface="Meiryo UI" panose="020B0604030504040204" pitchFamily="50" charset="-128"/>
            </a:rPr>
            <a:t>か月分）</a:t>
          </a:r>
          <a:r>
            <a:rPr kumimoji="1" lang="ja-JP" altLang="en-US" sz="1050" b="0">
              <a:solidFill>
                <a:sysClr val="windowText" lastClr="000000"/>
              </a:solidFill>
              <a:latin typeface="Meiryo UI" panose="020B0604030504040204" pitchFamily="50" charset="-128"/>
              <a:ea typeface="Meiryo UI" panose="020B0604030504040204" pitchFamily="50" charset="-128"/>
            </a:rPr>
            <a:t>を記入することが可能</a:t>
          </a:r>
          <a:endParaRPr kumimoji="1" lang="en-US" altLang="ja-JP" sz="1050" b="0">
            <a:solidFill>
              <a:sysClr val="windowText" lastClr="000000"/>
            </a:solidFill>
            <a:latin typeface="Meiryo UI" panose="020B0604030504040204" pitchFamily="50" charset="-128"/>
            <a:ea typeface="Meiryo UI" panose="020B0604030504040204" pitchFamily="50" charset="-128"/>
          </a:endParaRPr>
        </a:p>
        <a:p>
          <a:endParaRPr kumimoji="1" lang="en-US" altLang="ja-JP" sz="1050" b="0">
            <a:solidFill>
              <a:sysClr val="windowText" lastClr="000000"/>
            </a:solidFill>
            <a:latin typeface="Meiryo UI" panose="020B0604030504040204" pitchFamily="50" charset="-128"/>
            <a:ea typeface="Meiryo UI" panose="020B0604030504040204" pitchFamily="50" charset="-128"/>
          </a:endParaRPr>
        </a:p>
        <a:p>
          <a:r>
            <a:rPr kumimoji="1" lang="ja-JP" altLang="en-US" sz="1050" b="0">
              <a:solidFill>
                <a:sysClr val="windowText" lastClr="000000"/>
              </a:solidFill>
              <a:latin typeface="Meiryo UI" panose="020B0604030504040204" pitchFamily="50" charset="-128"/>
              <a:ea typeface="Meiryo UI" panose="020B0604030504040204" pitchFamily="50" charset="-128"/>
            </a:rPr>
            <a:t>（参考）</a:t>
          </a:r>
          <a:r>
            <a:rPr kumimoji="1" lang="ja-JP" altLang="en-US" sz="1050" b="0">
              <a:solidFill>
                <a:srgbClr val="FF0000"/>
              </a:solidFill>
              <a:latin typeface="Meiryo UI" panose="020B0604030504040204" pitchFamily="50" charset="-128"/>
              <a:ea typeface="Meiryo UI" panose="020B0604030504040204" pitchFamily="50" charset="-128"/>
            </a:rPr>
            <a:t>基本は、加算を取得する前年の１～</a:t>
          </a:r>
          <a:r>
            <a:rPr kumimoji="1" lang="en-US" altLang="ja-JP" sz="1050" b="0">
              <a:solidFill>
                <a:srgbClr val="FF0000"/>
              </a:solidFill>
              <a:latin typeface="Meiryo UI" panose="020B0604030504040204" pitchFamily="50" charset="-128"/>
              <a:ea typeface="Meiryo UI" panose="020B0604030504040204" pitchFamily="50" charset="-128"/>
            </a:rPr>
            <a:t>12</a:t>
          </a:r>
          <a:r>
            <a:rPr kumimoji="1" lang="ja-JP" altLang="en-US" sz="1050" b="0">
              <a:solidFill>
                <a:srgbClr val="FF0000"/>
              </a:solidFill>
              <a:latin typeface="Meiryo UI" panose="020B0604030504040204" pitchFamily="50" charset="-128"/>
              <a:ea typeface="Meiryo UI" panose="020B0604030504040204" pitchFamily="50" charset="-128"/>
            </a:rPr>
            <a:t>月の実績</a:t>
          </a:r>
          <a:r>
            <a:rPr kumimoji="1" lang="ja-JP" altLang="en-US" sz="1050" b="0">
              <a:solidFill>
                <a:sysClr val="windowText" lastClr="000000"/>
              </a:solidFill>
              <a:latin typeface="Meiryo UI" panose="020B0604030504040204" pitchFamily="50" charset="-128"/>
              <a:ea typeface="Meiryo UI" panose="020B0604030504040204" pitchFamily="50" charset="-128"/>
            </a:rPr>
            <a:t>を入力</a:t>
          </a:r>
          <a:endParaRPr kumimoji="1" lang="en-US" altLang="ja-JP" sz="105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351183</xdr:colOff>
      <xdr:row>109</xdr:row>
      <xdr:rowOff>735496</xdr:rowOff>
    </xdr:from>
    <xdr:to>
      <xdr:col>43</xdr:col>
      <xdr:colOff>543340</xdr:colOff>
      <xdr:row>113</xdr:row>
      <xdr:rowOff>44909</xdr:rowOff>
    </xdr:to>
    <xdr:sp macro="" textlink="">
      <xdr:nvSpPr>
        <xdr:cNvPr id="197" name="角丸四角形吹き出し 196"/>
        <xdr:cNvSpPr/>
      </xdr:nvSpPr>
      <xdr:spPr bwMode="auto">
        <a:xfrm>
          <a:off x="6911009" y="26829026"/>
          <a:ext cx="3339548" cy="846666"/>
        </a:xfrm>
        <a:prstGeom prst="wedgeRoundRectCallout">
          <a:avLst>
            <a:gd name="adj1" fmla="val -57408"/>
            <a:gd name="adj2" fmla="val 29935"/>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344557</xdr:colOff>
      <xdr:row>122</xdr:row>
      <xdr:rowOff>821635</xdr:rowOff>
    </xdr:from>
    <xdr:to>
      <xdr:col>43</xdr:col>
      <xdr:colOff>536714</xdr:colOff>
      <xdr:row>126</xdr:row>
      <xdr:rowOff>117797</xdr:rowOff>
    </xdr:to>
    <xdr:sp macro="" textlink="">
      <xdr:nvSpPr>
        <xdr:cNvPr id="199" name="角丸四角形吹き出し 198"/>
        <xdr:cNvSpPr/>
      </xdr:nvSpPr>
      <xdr:spPr bwMode="auto">
        <a:xfrm>
          <a:off x="6904383" y="31142609"/>
          <a:ext cx="3339548" cy="846666"/>
        </a:xfrm>
        <a:prstGeom prst="wedgeRoundRectCallout">
          <a:avLst>
            <a:gd name="adj1" fmla="val -56218"/>
            <a:gd name="adj2" fmla="val 25239"/>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331304</xdr:colOff>
      <xdr:row>133</xdr:row>
      <xdr:rowOff>596348</xdr:rowOff>
    </xdr:from>
    <xdr:to>
      <xdr:col>43</xdr:col>
      <xdr:colOff>523461</xdr:colOff>
      <xdr:row>136</xdr:row>
      <xdr:rowOff>184057</xdr:rowOff>
    </xdr:to>
    <xdr:sp macro="" textlink="">
      <xdr:nvSpPr>
        <xdr:cNvPr id="200" name="角丸四角形吹き出し 199"/>
        <xdr:cNvSpPr/>
      </xdr:nvSpPr>
      <xdr:spPr bwMode="auto">
        <a:xfrm>
          <a:off x="6891130" y="34210487"/>
          <a:ext cx="3339548" cy="846666"/>
        </a:xfrm>
        <a:prstGeom prst="wedgeRoundRectCallout">
          <a:avLst>
            <a:gd name="adj1" fmla="val -56218"/>
            <a:gd name="adj2" fmla="val 33065"/>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278296</xdr:colOff>
      <xdr:row>162</xdr:row>
      <xdr:rowOff>119268</xdr:rowOff>
    </xdr:from>
    <xdr:to>
      <xdr:col>43</xdr:col>
      <xdr:colOff>470453</xdr:colOff>
      <xdr:row>166</xdr:row>
      <xdr:rowOff>197308</xdr:rowOff>
    </xdr:to>
    <xdr:sp macro="" textlink="">
      <xdr:nvSpPr>
        <xdr:cNvPr id="201" name="角丸四角形吹き出し 200"/>
        <xdr:cNvSpPr/>
      </xdr:nvSpPr>
      <xdr:spPr bwMode="auto">
        <a:xfrm>
          <a:off x="6838122" y="43089442"/>
          <a:ext cx="3339548" cy="846666"/>
        </a:xfrm>
        <a:prstGeom prst="wedgeRoundRectCallout">
          <a:avLst>
            <a:gd name="adj1" fmla="val -57210"/>
            <a:gd name="adj2" fmla="val -28761"/>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371060</xdr:colOff>
      <xdr:row>155</xdr:row>
      <xdr:rowOff>112643</xdr:rowOff>
    </xdr:from>
    <xdr:to>
      <xdr:col>43</xdr:col>
      <xdr:colOff>563217</xdr:colOff>
      <xdr:row>158</xdr:row>
      <xdr:rowOff>157552</xdr:rowOff>
    </xdr:to>
    <xdr:sp macro="" textlink="">
      <xdr:nvSpPr>
        <xdr:cNvPr id="202" name="角丸四角形吹き出し 201"/>
        <xdr:cNvSpPr/>
      </xdr:nvSpPr>
      <xdr:spPr bwMode="auto">
        <a:xfrm>
          <a:off x="6930886" y="39968556"/>
          <a:ext cx="3339548" cy="846666"/>
        </a:xfrm>
        <a:prstGeom prst="wedgeRoundRectCallout">
          <a:avLst>
            <a:gd name="adj1" fmla="val -58995"/>
            <a:gd name="adj2" fmla="val -77283"/>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331304</xdr:colOff>
      <xdr:row>202</xdr:row>
      <xdr:rowOff>112643</xdr:rowOff>
    </xdr:from>
    <xdr:to>
      <xdr:col>43</xdr:col>
      <xdr:colOff>523461</xdr:colOff>
      <xdr:row>205</xdr:row>
      <xdr:rowOff>190683</xdr:rowOff>
    </xdr:to>
    <xdr:sp macro="" textlink="">
      <xdr:nvSpPr>
        <xdr:cNvPr id="203" name="角丸四角形吹き出し 202"/>
        <xdr:cNvSpPr/>
      </xdr:nvSpPr>
      <xdr:spPr bwMode="auto">
        <a:xfrm>
          <a:off x="6891130" y="54042365"/>
          <a:ext cx="3339548" cy="846666"/>
        </a:xfrm>
        <a:prstGeom prst="wedgeRoundRectCallout">
          <a:avLst>
            <a:gd name="adj1" fmla="val -57210"/>
            <a:gd name="adj2" fmla="val -28761"/>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377687</xdr:colOff>
      <xdr:row>212</xdr:row>
      <xdr:rowOff>72887</xdr:rowOff>
    </xdr:from>
    <xdr:to>
      <xdr:col>43</xdr:col>
      <xdr:colOff>569844</xdr:colOff>
      <xdr:row>216</xdr:row>
      <xdr:rowOff>177432</xdr:rowOff>
    </xdr:to>
    <xdr:sp macro="" textlink="">
      <xdr:nvSpPr>
        <xdr:cNvPr id="204" name="角丸四角形吹き出し 203"/>
        <xdr:cNvSpPr/>
      </xdr:nvSpPr>
      <xdr:spPr bwMode="auto">
        <a:xfrm>
          <a:off x="6937513" y="56043444"/>
          <a:ext cx="3339548" cy="846666"/>
        </a:xfrm>
        <a:prstGeom prst="wedgeRoundRectCallout">
          <a:avLst>
            <a:gd name="adj1" fmla="val -57210"/>
            <a:gd name="adj2" fmla="val -28761"/>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324678</xdr:colOff>
      <xdr:row>170</xdr:row>
      <xdr:rowOff>92765</xdr:rowOff>
    </xdr:from>
    <xdr:to>
      <xdr:col>43</xdr:col>
      <xdr:colOff>516835</xdr:colOff>
      <xdr:row>173</xdr:row>
      <xdr:rowOff>157553</xdr:rowOff>
    </xdr:to>
    <xdr:sp macro="" textlink="">
      <xdr:nvSpPr>
        <xdr:cNvPr id="205" name="角丸四角形吹き出し 204"/>
        <xdr:cNvSpPr/>
      </xdr:nvSpPr>
      <xdr:spPr bwMode="auto">
        <a:xfrm>
          <a:off x="6884504" y="45514591"/>
          <a:ext cx="3339548" cy="846666"/>
        </a:xfrm>
        <a:prstGeom prst="wedgeRoundRectCallout">
          <a:avLst>
            <a:gd name="adj1" fmla="val -57210"/>
            <a:gd name="adj2" fmla="val -28761"/>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サービス名一覧"/>
      <sheetName val="加算率一覧"/>
      <sheetName val="【参考】数式用"/>
      <sheetName val="加算様式1-1 "/>
      <sheetName val="数式用"/>
      <sheetName val="【参考】サービス名一覧"/>
      <sheetName val="サービス一覧"/>
      <sheetName val="交付率一覧"/>
      <sheetName val="（別紙4）福祉専門職員"/>
      <sheetName val="1（別紙2か参考5）勤務体制"/>
    </sheetNames>
    <sheetDataSet>
      <sheetData sheetId="0"/>
      <sheetData sheetId="1"/>
      <sheetData sheetId="2"/>
      <sheetData sheetId="3">
        <row r="4">
          <cell r="B4" t="str">
            <v>訪問介護（介護予防含む）</v>
          </cell>
        </row>
      </sheetData>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 val="加算区分リスト（総合事業用）"/>
      <sheetName val="注意事項"/>
      <sheetName val="様式5（実績報告書）"/>
      <sheetName val="様式5添付1（都内所別内訳"/>
      <sheetName val="様式5添付２（指定権者一覧） "/>
      <sheetName val="様式5添付３（都道府県一覧）"/>
      <sheetName val="サービス名一覧"/>
      <sheetName val="加算率一覧"/>
    </sheetNames>
    <sheetDataSet>
      <sheetData sheetId="0"/>
      <sheetData sheetId="1"/>
      <sheetData sheetId="2"/>
      <sheetData sheetId="3">
        <row r="4">
          <cell r="A4" t="str">
            <v>訪問介護（介護予防含む）</v>
          </cell>
        </row>
      </sheetData>
      <sheetData sheetId="4">
        <row r="4">
          <cell r="A4" t="str">
            <v>訪問介護（介護予防含む）</v>
          </cell>
        </row>
      </sheetData>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 sheetId="7" refreshError="1"/>
      <sheetData sheetId="8"/>
      <sheetData sheetId="9"/>
      <sheetData sheetId="10"/>
      <sheetData sheetId="11"/>
      <sheetData sheetId="12"/>
      <sheetData sheetId="13">
        <row r="4">
          <cell r="A4" t="str">
            <v>訪問介護</v>
          </cell>
        </row>
      </sheetData>
      <sheetData sheetId="1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omments" Target="../comments1.xml"/><Relationship Id="rId2" Type="http://schemas.openxmlformats.org/officeDocument/2006/relationships/drawing" Target="../drawings/drawing4.xml"/><Relationship Id="rId16" Type="http://schemas.openxmlformats.org/officeDocument/2006/relationships/ctrlProp" Target="../ctrlProps/ctrlProp13.xml"/><Relationship Id="rId29" Type="http://schemas.openxmlformats.org/officeDocument/2006/relationships/ctrlProp" Target="../ctrlProps/ctrlProp26.xml"/><Relationship Id="rId107" Type="http://schemas.openxmlformats.org/officeDocument/2006/relationships/ctrlProp" Target="../ctrlProps/ctrlProp104.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110" Type="http://schemas.openxmlformats.org/officeDocument/2006/relationships/ctrlProp" Target="../ctrlProps/ctrlProp107.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1"/>
  <sheetViews>
    <sheetView showGridLines="0" view="pageBreakPreview" topLeftCell="A7" zoomScale="90" zoomScaleNormal="90" zoomScaleSheetLayoutView="90" workbookViewId="0">
      <selection activeCell="D9" sqref="D9:E9"/>
    </sheetView>
  </sheetViews>
  <sheetFormatPr defaultRowHeight="13.2"/>
  <cols>
    <col min="1" max="1" width="20.6640625" style="9" customWidth="1"/>
    <col min="2" max="2" width="6.6640625" style="10" customWidth="1"/>
    <col min="3" max="3" width="17.6640625" style="11" customWidth="1"/>
    <col min="4" max="4" width="45.6640625" style="11" customWidth="1"/>
    <col min="5" max="5" width="25.77734375" style="11" customWidth="1"/>
    <col min="6" max="6" width="18.77734375" customWidth="1"/>
  </cols>
  <sheetData>
    <row r="1" spans="1:6" ht="50.1" customHeight="1" thickBot="1">
      <c r="A1" s="831" t="s">
        <v>363</v>
      </c>
      <c r="B1" s="831"/>
      <c r="C1" s="831"/>
      <c r="D1" s="831"/>
      <c r="E1" s="831"/>
      <c r="F1" s="831"/>
    </row>
    <row r="2" spans="1:6" ht="30" customHeight="1" thickTop="1">
      <c r="A2" s="832" t="s">
        <v>364</v>
      </c>
      <c r="B2" s="832"/>
      <c r="C2" s="832"/>
      <c r="D2" s="832"/>
      <c r="E2" s="832"/>
      <c r="F2" s="832"/>
    </row>
    <row r="3" spans="1:6" s="4" customFormat="1" ht="8.1" customHeight="1">
      <c r="A3" s="833"/>
      <c r="B3" s="833"/>
      <c r="C3" s="833"/>
      <c r="D3" s="833"/>
      <c r="E3" s="21"/>
    </row>
    <row r="4" spans="1:6" s="6" customFormat="1" ht="30" customHeight="1">
      <c r="A4" s="5" t="s">
        <v>220</v>
      </c>
      <c r="B4" s="5" t="s">
        <v>160</v>
      </c>
      <c r="C4" s="22" t="s">
        <v>279</v>
      </c>
      <c r="D4" s="834" t="s">
        <v>161</v>
      </c>
      <c r="E4" s="835"/>
      <c r="F4" s="5" t="s">
        <v>458</v>
      </c>
    </row>
    <row r="5" spans="1:6" ht="39.9" customHeight="1">
      <c r="A5" s="23" t="s">
        <v>221</v>
      </c>
      <c r="B5" s="142">
        <v>1</v>
      </c>
      <c r="C5" s="142" t="s">
        <v>162</v>
      </c>
      <c r="D5" s="836" t="s">
        <v>163</v>
      </c>
      <c r="E5" s="837"/>
      <c r="F5" s="7" t="s">
        <v>164</v>
      </c>
    </row>
    <row r="6" spans="1:6" ht="73.5" customHeight="1">
      <c r="A6" s="24" t="s">
        <v>165</v>
      </c>
      <c r="B6" s="7">
        <v>1</v>
      </c>
      <c r="C6" s="124" t="s">
        <v>9</v>
      </c>
      <c r="D6" s="826" t="s">
        <v>166</v>
      </c>
      <c r="E6" s="827"/>
      <c r="F6" s="19" t="s">
        <v>164</v>
      </c>
    </row>
    <row r="7" spans="1:6" ht="73.5" customHeight="1">
      <c r="A7" s="24" t="s">
        <v>167</v>
      </c>
      <c r="B7" s="7">
        <v>1</v>
      </c>
      <c r="C7" s="124" t="s">
        <v>18</v>
      </c>
      <c r="D7" s="826" t="s">
        <v>168</v>
      </c>
      <c r="E7" s="827"/>
      <c r="F7" s="8" t="s">
        <v>169</v>
      </c>
    </row>
    <row r="8" spans="1:6" ht="73.5" customHeight="1">
      <c r="A8" s="24" t="s">
        <v>206</v>
      </c>
      <c r="B8" s="7">
        <v>1</v>
      </c>
      <c r="C8" s="124" t="s">
        <v>10</v>
      </c>
      <c r="D8" s="826" t="s">
        <v>365</v>
      </c>
      <c r="E8" s="827"/>
      <c r="F8" s="8" t="s">
        <v>169</v>
      </c>
    </row>
    <row r="9" spans="1:6" ht="73.5" customHeight="1">
      <c r="A9" s="24" t="s">
        <v>170</v>
      </c>
      <c r="B9" s="7">
        <v>1</v>
      </c>
      <c r="C9" s="124" t="s">
        <v>10</v>
      </c>
      <c r="D9" s="826" t="s">
        <v>366</v>
      </c>
      <c r="E9" s="827"/>
      <c r="F9" s="8" t="s">
        <v>169</v>
      </c>
    </row>
    <row r="10" spans="1:6" ht="73.5" customHeight="1">
      <c r="A10" s="143" t="s">
        <v>367</v>
      </c>
      <c r="B10" s="19">
        <v>1</v>
      </c>
      <c r="C10" s="124" t="s">
        <v>10</v>
      </c>
      <c r="D10" s="828" t="s">
        <v>368</v>
      </c>
      <c r="E10" s="829"/>
      <c r="F10" s="8" t="s">
        <v>169</v>
      </c>
    </row>
    <row r="11" spans="1:6" ht="19.2" customHeight="1">
      <c r="C11" s="10"/>
      <c r="D11" s="9"/>
      <c r="E11" s="9"/>
      <c r="F11" s="3"/>
    </row>
    <row r="12" spans="1:6" ht="19.2" customHeight="1">
      <c r="C12" s="10"/>
      <c r="D12" s="9"/>
      <c r="E12" s="9"/>
      <c r="F12" s="3"/>
    </row>
    <row r="13" spans="1:6" ht="19.2" customHeight="1">
      <c r="C13" s="10"/>
      <c r="D13" s="9"/>
      <c r="E13" s="9"/>
      <c r="F13" s="3"/>
    </row>
    <row r="14" spans="1:6" ht="19.2" customHeight="1">
      <c r="C14" s="10"/>
      <c r="D14" s="9"/>
      <c r="E14" s="9"/>
      <c r="F14" s="3"/>
    </row>
    <row r="15" spans="1:6" ht="19.2" customHeight="1">
      <c r="C15" s="10"/>
      <c r="D15" s="9"/>
      <c r="E15" s="9"/>
      <c r="F15" s="3"/>
    </row>
    <row r="16" spans="1:6" ht="19.2" customHeight="1">
      <c r="C16" s="10"/>
      <c r="D16" s="9"/>
      <c r="E16" s="9"/>
      <c r="F16" s="3"/>
    </row>
    <row r="17" spans="1:6" ht="19.2" customHeight="1">
      <c r="C17" s="10"/>
      <c r="D17" s="9"/>
      <c r="E17" s="9"/>
      <c r="F17" s="3"/>
    </row>
    <row r="18" spans="1:6" ht="11.4" customHeight="1">
      <c r="A18" s="830" t="s">
        <v>171</v>
      </c>
      <c r="B18" s="830"/>
      <c r="C18" s="830"/>
      <c r="D18" s="830"/>
      <c r="E18" s="141"/>
    </row>
    <row r="19" spans="1:6" ht="8.1" customHeight="1">
      <c r="A19" s="122"/>
      <c r="B19" s="12"/>
    </row>
    <row r="20" spans="1:6" ht="14.25" customHeight="1">
      <c r="A20" s="122"/>
      <c r="B20" s="12"/>
    </row>
    <row r="21" spans="1:6" ht="17.25" customHeight="1">
      <c r="A21" s="122"/>
      <c r="B21" s="12"/>
    </row>
    <row r="22" spans="1:6" s="15" customFormat="1" ht="17.25" customHeight="1">
      <c r="A22" s="13" t="s">
        <v>280</v>
      </c>
      <c r="B22" s="14"/>
      <c r="C22" s="13"/>
      <c r="D22" s="13"/>
      <c r="E22" s="13"/>
    </row>
    <row r="23" spans="1:6" s="15" customFormat="1" ht="17.25" customHeight="1">
      <c r="A23" s="13" t="s">
        <v>172</v>
      </c>
      <c r="B23" s="14"/>
      <c r="C23" s="13"/>
      <c r="D23" s="13"/>
      <c r="E23" s="13"/>
    </row>
    <row r="24" spans="1:6" s="15" customFormat="1" ht="17.25" customHeight="1">
      <c r="A24" s="13" t="s">
        <v>291</v>
      </c>
      <c r="B24" s="14"/>
      <c r="C24" s="13"/>
      <c r="D24" s="13"/>
      <c r="E24" s="13"/>
    </row>
    <row r="25" spans="1:6" s="15" customFormat="1" ht="17.25" customHeight="1">
      <c r="A25" s="13" t="s">
        <v>281</v>
      </c>
      <c r="B25" s="14"/>
      <c r="C25" s="13"/>
      <c r="D25" s="13"/>
      <c r="E25" s="13"/>
    </row>
    <row r="26" spans="1:6" s="15" customFormat="1" ht="17.25" customHeight="1">
      <c r="A26" s="13" t="s">
        <v>282</v>
      </c>
      <c r="B26" s="14"/>
      <c r="C26" s="13"/>
      <c r="D26" s="13"/>
      <c r="E26" s="13"/>
    </row>
    <row r="27" spans="1:6" s="15" customFormat="1" ht="17.25" customHeight="1">
      <c r="A27" s="13"/>
      <c r="B27" s="14"/>
      <c r="C27" s="13"/>
      <c r="D27" s="13"/>
      <c r="E27" s="13"/>
    </row>
    <row r="28" spans="1:6" ht="16.2">
      <c r="A28" s="13" t="s">
        <v>369</v>
      </c>
      <c r="B28" s="12"/>
    </row>
    <row r="29" spans="1:6" ht="16.2">
      <c r="A29" s="13" t="s">
        <v>370</v>
      </c>
      <c r="B29" s="12"/>
    </row>
    <row r="30" spans="1:6" ht="16.2">
      <c r="A30" s="13" t="s">
        <v>371</v>
      </c>
      <c r="B30" s="12"/>
    </row>
    <row r="31" spans="1:6" ht="24.9" customHeight="1">
      <c r="A31" s="11"/>
      <c r="B31" s="12"/>
      <c r="D31" s="12"/>
      <c r="E31" s="12"/>
    </row>
    <row r="32" spans="1:6" ht="24.9" customHeight="1">
      <c r="A32" s="13" t="s">
        <v>296</v>
      </c>
      <c r="B32" s="12"/>
    </row>
    <row r="33" spans="1:3" ht="20.100000000000001" customHeight="1">
      <c r="A33" s="125" t="s">
        <v>297</v>
      </c>
      <c r="B33" s="12"/>
    </row>
    <row r="34" spans="1:3" ht="20.100000000000001" customHeight="1">
      <c r="A34" s="125" t="s">
        <v>298</v>
      </c>
      <c r="B34" s="12"/>
    </row>
    <row r="35" spans="1:3" ht="20.100000000000001" customHeight="1">
      <c r="A35" s="125" t="s">
        <v>372</v>
      </c>
      <c r="B35" s="12"/>
    </row>
    <row r="36" spans="1:3" ht="20.100000000000001" customHeight="1">
      <c r="A36" s="125" t="s">
        <v>373</v>
      </c>
      <c r="B36" s="17"/>
      <c r="C36" s="16"/>
    </row>
    <row r="37" spans="1:3" ht="20.100000000000001" customHeight="1">
      <c r="A37" s="125" t="s">
        <v>299</v>
      </c>
      <c r="B37" s="12"/>
    </row>
    <row r="38" spans="1:3" ht="20.25" customHeight="1">
      <c r="A38" s="144"/>
    </row>
    <row r="54" ht="34.950000000000003" customHeight="1"/>
    <row r="55" ht="34.950000000000003" customHeight="1"/>
    <row r="59" ht="34.950000000000003" customHeight="1"/>
    <row r="60" ht="34.950000000000003" customHeight="1"/>
    <row r="62" ht="34.950000000000003" customHeight="1"/>
    <row r="63" ht="34.950000000000003" customHeight="1"/>
    <row r="65" ht="55.2" customHeight="1"/>
    <row r="66" ht="55.2" customHeight="1"/>
    <row r="70" ht="28.95" customHeight="1"/>
    <row r="71" ht="28.95" customHeight="1"/>
  </sheetData>
  <mergeCells count="11">
    <mergeCell ref="D6:E6"/>
    <mergeCell ref="A1:F1"/>
    <mergeCell ref="A2:F2"/>
    <mergeCell ref="A3:D3"/>
    <mergeCell ref="D4:E4"/>
    <mergeCell ref="D5:E5"/>
    <mergeCell ref="D7:E7"/>
    <mergeCell ref="D8:E8"/>
    <mergeCell ref="D9:E9"/>
    <mergeCell ref="D10:E10"/>
    <mergeCell ref="A18:D18"/>
  </mergeCells>
  <phoneticPr fontId="7"/>
  <pageMargins left="0.70866141732283472" right="0.70866141732283472" top="0.74803149606299213" bottom="0.15748031496062992"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D3042"/>
  <sheetViews>
    <sheetView showGridLines="0" tabSelected="1" zoomScaleNormal="100" zoomScaleSheetLayoutView="100" workbookViewId="0">
      <selection activeCell="M19" sqref="M19:X19"/>
    </sheetView>
  </sheetViews>
  <sheetFormatPr defaultRowHeight="20.100000000000001" customHeight="1"/>
  <cols>
    <col min="1" max="1" width="2.6640625" style="325" customWidth="1"/>
    <col min="2" max="2" width="11" style="325" customWidth="1"/>
    <col min="3" max="22" width="2.6640625" style="325" customWidth="1"/>
    <col min="23" max="23" width="12.77734375" style="325" customWidth="1"/>
    <col min="24" max="24" width="25" style="325" customWidth="1"/>
    <col min="25" max="25" width="22.44140625" style="325" customWidth="1"/>
    <col min="26" max="26" width="18.6640625" style="325" customWidth="1"/>
    <col min="27" max="27" width="15.6640625" style="325" customWidth="1"/>
    <col min="28" max="28" width="19.88671875" style="325" customWidth="1"/>
    <col min="29" max="29" width="8.88671875" style="325"/>
    <col min="30" max="30" width="8.88671875" style="326"/>
    <col min="31" max="16384" width="8.88671875" style="325"/>
  </cols>
  <sheetData>
    <row r="1" spans="1:30" ht="20.100000000000001" customHeight="1">
      <c r="A1" s="324" t="s">
        <v>374</v>
      </c>
      <c r="AD1" s="326" t="s">
        <v>292</v>
      </c>
    </row>
    <row r="2" spans="1:30" ht="20.100000000000001" customHeight="1">
      <c r="A2" s="327" t="s">
        <v>92</v>
      </c>
    </row>
    <row r="4" spans="1:30" ht="20.100000000000001" customHeight="1">
      <c r="A4" s="325" t="s">
        <v>91</v>
      </c>
    </row>
    <row r="5" spans="1:30" ht="20.100000000000001" customHeight="1">
      <c r="A5" s="325" t="s">
        <v>128</v>
      </c>
    </row>
    <row r="6" spans="1:30" ht="20.100000000000001" customHeight="1">
      <c r="A6" s="325" t="s">
        <v>129</v>
      </c>
    </row>
    <row r="7" spans="1:30" ht="20.100000000000001" customHeight="1">
      <c r="A7" s="325" t="s">
        <v>79</v>
      </c>
    </row>
    <row r="9" spans="1:30" ht="20.100000000000001" customHeight="1">
      <c r="A9" s="328" t="s">
        <v>130</v>
      </c>
    </row>
    <row r="10" spans="1:30" ht="20.100000000000001" customHeight="1" thickBot="1">
      <c r="B10" s="329" t="s">
        <v>375</v>
      </c>
    </row>
    <row r="11" spans="1:30" ht="20.100000000000001" customHeight="1" thickBot="1">
      <c r="B11" s="330" t="s">
        <v>345</v>
      </c>
      <c r="C11" s="853"/>
      <c r="D11" s="854"/>
      <c r="E11" s="854"/>
      <c r="F11" s="854"/>
      <c r="G11" s="854"/>
      <c r="H11" s="854"/>
      <c r="I11" s="854"/>
      <c r="J11" s="854"/>
      <c r="K11" s="854"/>
      <c r="L11" s="855"/>
      <c r="M11" s="329"/>
    </row>
    <row r="13" spans="1:30" ht="20.100000000000001" customHeight="1">
      <c r="A13" s="328" t="s">
        <v>131</v>
      </c>
    </row>
    <row r="14" spans="1:30" ht="20.100000000000001" customHeight="1" thickBot="1">
      <c r="B14" s="325" t="s">
        <v>376</v>
      </c>
    </row>
    <row r="15" spans="1:30" ht="20.100000000000001" customHeight="1">
      <c r="B15" s="331" t="s">
        <v>6</v>
      </c>
      <c r="C15" s="860" t="s">
        <v>8</v>
      </c>
      <c r="D15" s="860"/>
      <c r="E15" s="860"/>
      <c r="F15" s="860"/>
      <c r="G15" s="860"/>
      <c r="H15" s="860"/>
      <c r="I15" s="860"/>
      <c r="J15" s="860"/>
      <c r="K15" s="860"/>
      <c r="L15" s="861"/>
      <c r="M15" s="866"/>
      <c r="N15" s="867"/>
      <c r="O15" s="867"/>
      <c r="P15" s="867"/>
      <c r="Q15" s="867"/>
      <c r="R15" s="867"/>
      <c r="S15" s="867"/>
      <c r="T15" s="867"/>
      <c r="U15" s="867"/>
      <c r="V15" s="867"/>
      <c r="W15" s="868"/>
      <c r="X15" s="869"/>
    </row>
    <row r="16" spans="1:30" ht="20.100000000000001" customHeight="1" thickBot="1">
      <c r="B16" s="332"/>
      <c r="C16" s="860" t="s">
        <v>80</v>
      </c>
      <c r="D16" s="860"/>
      <c r="E16" s="860"/>
      <c r="F16" s="860"/>
      <c r="G16" s="860"/>
      <c r="H16" s="860"/>
      <c r="I16" s="860"/>
      <c r="J16" s="860"/>
      <c r="K16" s="860"/>
      <c r="L16" s="861"/>
      <c r="M16" s="862"/>
      <c r="N16" s="863"/>
      <c r="O16" s="863"/>
      <c r="P16" s="863"/>
      <c r="Q16" s="863"/>
      <c r="R16" s="863"/>
      <c r="S16" s="863"/>
      <c r="T16" s="863"/>
      <c r="U16" s="870"/>
      <c r="V16" s="870"/>
      <c r="W16" s="871"/>
      <c r="X16" s="872"/>
      <c r="AD16" s="326" t="s">
        <v>90</v>
      </c>
    </row>
    <row r="17" spans="1:30" ht="20.100000000000001" customHeight="1" thickBot="1">
      <c r="B17" s="331" t="s">
        <v>81</v>
      </c>
      <c r="C17" s="860" t="s">
        <v>7</v>
      </c>
      <c r="D17" s="860"/>
      <c r="E17" s="860"/>
      <c r="F17" s="860"/>
      <c r="G17" s="860"/>
      <c r="H17" s="860"/>
      <c r="I17" s="860"/>
      <c r="J17" s="860"/>
      <c r="K17" s="860"/>
      <c r="L17" s="861"/>
      <c r="M17" s="227"/>
      <c r="N17" s="228"/>
      <c r="O17" s="228"/>
      <c r="P17" s="229" t="s">
        <v>496</v>
      </c>
      <c r="Q17" s="228"/>
      <c r="R17" s="228"/>
      <c r="S17" s="228"/>
      <c r="T17" s="230"/>
      <c r="U17" s="231"/>
      <c r="V17" s="232"/>
      <c r="W17" s="232"/>
      <c r="X17" s="232"/>
      <c r="AD17" s="326" t="str">
        <f>CONCATENATE(M17,N17,O17,P17,Q17,R17,S17,T17)</f>
        <v>－</v>
      </c>
    </row>
    <row r="18" spans="1:30" ht="20.100000000000001" customHeight="1">
      <c r="B18" s="333"/>
      <c r="C18" s="860" t="s">
        <v>84</v>
      </c>
      <c r="D18" s="860"/>
      <c r="E18" s="860"/>
      <c r="F18" s="860"/>
      <c r="G18" s="860"/>
      <c r="H18" s="860"/>
      <c r="I18" s="860"/>
      <c r="J18" s="860"/>
      <c r="K18" s="860"/>
      <c r="L18" s="861"/>
      <c r="M18" s="862"/>
      <c r="N18" s="863"/>
      <c r="O18" s="863"/>
      <c r="P18" s="863"/>
      <c r="Q18" s="863"/>
      <c r="R18" s="863"/>
      <c r="S18" s="863"/>
      <c r="T18" s="863"/>
      <c r="U18" s="873"/>
      <c r="V18" s="873"/>
      <c r="W18" s="874"/>
      <c r="X18" s="875"/>
    </row>
    <row r="19" spans="1:30" ht="20.100000000000001" customHeight="1">
      <c r="B19" s="332"/>
      <c r="C19" s="860" t="s">
        <v>85</v>
      </c>
      <c r="D19" s="860"/>
      <c r="E19" s="860"/>
      <c r="F19" s="860"/>
      <c r="G19" s="860"/>
      <c r="H19" s="860"/>
      <c r="I19" s="860"/>
      <c r="J19" s="860"/>
      <c r="K19" s="860"/>
      <c r="L19" s="861"/>
      <c r="M19" s="862"/>
      <c r="N19" s="863"/>
      <c r="O19" s="863"/>
      <c r="P19" s="863"/>
      <c r="Q19" s="863"/>
      <c r="R19" s="863"/>
      <c r="S19" s="863"/>
      <c r="T19" s="863"/>
      <c r="U19" s="863"/>
      <c r="V19" s="863"/>
      <c r="W19" s="864"/>
      <c r="X19" s="865"/>
    </row>
    <row r="20" spans="1:30" ht="20.100000000000001" customHeight="1">
      <c r="B20" s="331" t="s">
        <v>82</v>
      </c>
      <c r="C20" s="860" t="s">
        <v>74</v>
      </c>
      <c r="D20" s="860"/>
      <c r="E20" s="860"/>
      <c r="F20" s="860"/>
      <c r="G20" s="860"/>
      <c r="H20" s="860"/>
      <c r="I20" s="860"/>
      <c r="J20" s="860"/>
      <c r="K20" s="860"/>
      <c r="L20" s="861"/>
      <c r="M20" s="862"/>
      <c r="N20" s="863"/>
      <c r="O20" s="863"/>
      <c r="P20" s="863"/>
      <c r="Q20" s="863"/>
      <c r="R20" s="863"/>
      <c r="S20" s="863"/>
      <c r="T20" s="863"/>
      <c r="U20" s="863"/>
      <c r="V20" s="863"/>
      <c r="W20" s="864"/>
      <c r="X20" s="865"/>
    </row>
    <row r="21" spans="1:30" ht="20.100000000000001" customHeight="1">
      <c r="B21" s="332"/>
      <c r="C21" s="860" t="s">
        <v>75</v>
      </c>
      <c r="D21" s="860"/>
      <c r="E21" s="860"/>
      <c r="F21" s="860"/>
      <c r="G21" s="860"/>
      <c r="H21" s="860"/>
      <c r="I21" s="860"/>
      <c r="J21" s="860"/>
      <c r="K21" s="860"/>
      <c r="L21" s="861"/>
      <c r="M21" s="880"/>
      <c r="N21" s="870"/>
      <c r="O21" s="870"/>
      <c r="P21" s="870"/>
      <c r="Q21" s="870"/>
      <c r="R21" s="870"/>
      <c r="S21" s="870"/>
      <c r="T21" s="870"/>
      <c r="U21" s="870"/>
      <c r="V21" s="870"/>
      <c r="W21" s="871"/>
      <c r="X21" s="872"/>
    </row>
    <row r="22" spans="1:30" ht="20.100000000000001" customHeight="1">
      <c r="B22" s="851" t="s">
        <v>122</v>
      </c>
      <c r="C22" s="860" t="s">
        <v>8</v>
      </c>
      <c r="D22" s="860"/>
      <c r="E22" s="860"/>
      <c r="F22" s="860"/>
      <c r="G22" s="860"/>
      <c r="H22" s="860"/>
      <c r="I22" s="860"/>
      <c r="J22" s="860"/>
      <c r="K22" s="860"/>
      <c r="L22" s="861"/>
      <c r="M22" s="862"/>
      <c r="N22" s="863"/>
      <c r="O22" s="863"/>
      <c r="P22" s="863"/>
      <c r="Q22" s="863"/>
      <c r="R22" s="863"/>
      <c r="S22" s="863"/>
      <c r="T22" s="863"/>
      <c r="U22" s="863"/>
      <c r="V22" s="863"/>
      <c r="W22" s="864"/>
      <c r="X22" s="865"/>
    </row>
    <row r="23" spans="1:30" ht="20.100000000000001" customHeight="1">
      <c r="B23" s="852"/>
      <c r="C23" s="881" t="s">
        <v>119</v>
      </c>
      <c r="D23" s="881"/>
      <c r="E23" s="881"/>
      <c r="F23" s="881"/>
      <c r="G23" s="881"/>
      <c r="H23" s="881"/>
      <c r="I23" s="881"/>
      <c r="J23" s="881"/>
      <c r="K23" s="881"/>
      <c r="L23" s="881"/>
      <c r="M23" s="862"/>
      <c r="N23" s="863"/>
      <c r="O23" s="863"/>
      <c r="P23" s="863"/>
      <c r="Q23" s="863"/>
      <c r="R23" s="863"/>
      <c r="S23" s="863"/>
      <c r="T23" s="863"/>
      <c r="U23" s="863"/>
      <c r="V23" s="863"/>
      <c r="W23" s="864"/>
      <c r="X23" s="865"/>
    </row>
    <row r="24" spans="1:30" ht="20.100000000000001" customHeight="1">
      <c r="B24" s="331" t="s">
        <v>120</v>
      </c>
      <c r="C24" s="860" t="s">
        <v>0</v>
      </c>
      <c r="D24" s="860"/>
      <c r="E24" s="860"/>
      <c r="F24" s="860"/>
      <c r="G24" s="860"/>
      <c r="H24" s="860"/>
      <c r="I24" s="860"/>
      <c r="J24" s="860"/>
      <c r="K24" s="860"/>
      <c r="L24" s="861"/>
      <c r="M24" s="876"/>
      <c r="N24" s="873"/>
      <c r="O24" s="873"/>
      <c r="P24" s="873"/>
      <c r="Q24" s="873"/>
      <c r="R24" s="873"/>
      <c r="S24" s="873"/>
      <c r="T24" s="873"/>
      <c r="U24" s="873"/>
      <c r="V24" s="873"/>
      <c r="W24" s="874"/>
      <c r="X24" s="875"/>
    </row>
    <row r="25" spans="1:30" ht="20.100000000000001" customHeight="1">
      <c r="B25" s="333"/>
      <c r="C25" s="860" t="s">
        <v>1</v>
      </c>
      <c r="D25" s="860"/>
      <c r="E25" s="860"/>
      <c r="F25" s="860"/>
      <c r="G25" s="860"/>
      <c r="H25" s="860"/>
      <c r="I25" s="860"/>
      <c r="J25" s="860"/>
      <c r="K25" s="860"/>
      <c r="L25" s="861"/>
      <c r="M25" s="862"/>
      <c r="N25" s="863"/>
      <c r="O25" s="863"/>
      <c r="P25" s="863"/>
      <c r="Q25" s="863"/>
      <c r="R25" s="863"/>
      <c r="S25" s="863"/>
      <c r="T25" s="863"/>
      <c r="U25" s="863"/>
      <c r="V25" s="863"/>
      <c r="W25" s="864"/>
      <c r="X25" s="865"/>
    </row>
    <row r="26" spans="1:30" ht="20.100000000000001" customHeight="1" thickBot="1">
      <c r="B26" s="334"/>
      <c r="C26" s="860" t="s">
        <v>121</v>
      </c>
      <c r="D26" s="860"/>
      <c r="E26" s="860"/>
      <c r="F26" s="860"/>
      <c r="G26" s="860"/>
      <c r="H26" s="860"/>
      <c r="I26" s="860"/>
      <c r="J26" s="860"/>
      <c r="K26" s="860"/>
      <c r="L26" s="861"/>
      <c r="M26" s="856"/>
      <c r="N26" s="857"/>
      <c r="O26" s="857"/>
      <c r="P26" s="857"/>
      <c r="Q26" s="857"/>
      <c r="R26" s="857"/>
      <c r="S26" s="857"/>
      <c r="T26" s="857"/>
      <c r="U26" s="857"/>
      <c r="V26" s="857"/>
      <c r="W26" s="858"/>
      <c r="X26" s="859"/>
    </row>
    <row r="28" spans="1:30" ht="20.100000000000001" customHeight="1">
      <c r="A28" s="328" t="s">
        <v>89</v>
      </c>
    </row>
    <row r="29" spans="1:30" ht="20.100000000000001" customHeight="1">
      <c r="B29" s="325" t="s">
        <v>377</v>
      </c>
      <c r="X29" s="335"/>
    </row>
    <row r="30" spans="1:30" ht="35.1" customHeight="1">
      <c r="B30" s="336" t="s">
        <v>286</v>
      </c>
      <c r="C30" s="877" t="s">
        <v>460</v>
      </c>
      <c r="D30" s="877"/>
      <c r="E30" s="877"/>
      <c r="F30" s="877"/>
      <c r="G30" s="877"/>
      <c r="H30" s="877"/>
      <c r="I30" s="877"/>
      <c r="J30" s="877"/>
      <c r="K30" s="877"/>
      <c r="L30" s="877"/>
      <c r="M30" s="877"/>
      <c r="N30" s="877"/>
      <c r="O30" s="877"/>
      <c r="P30" s="877"/>
      <c r="Q30" s="877"/>
      <c r="R30" s="877"/>
      <c r="S30" s="877"/>
      <c r="T30" s="877"/>
      <c r="U30" s="877"/>
      <c r="V30" s="877"/>
      <c r="W30" s="877"/>
      <c r="X30" s="877"/>
      <c r="Y30" s="877"/>
      <c r="Z30" s="877"/>
      <c r="AA30" s="877"/>
      <c r="AB30" s="877"/>
    </row>
    <row r="31" spans="1:30" ht="35.1" customHeight="1">
      <c r="B31" s="336" t="s">
        <v>287</v>
      </c>
      <c r="C31" s="877" t="s">
        <v>461</v>
      </c>
      <c r="D31" s="877"/>
      <c r="E31" s="877"/>
      <c r="F31" s="877"/>
      <c r="G31" s="877"/>
      <c r="H31" s="877"/>
      <c r="I31" s="877"/>
      <c r="J31" s="877"/>
      <c r="K31" s="877"/>
      <c r="L31" s="877"/>
      <c r="M31" s="877"/>
      <c r="N31" s="877"/>
      <c r="O31" s="877"/>
      <c r="P31" s="877"/>
      <c r="Q31" s="877"/>
      <c r="R31" s="877"/>
      <c r="S31" s="877"/>
      <c r="T31" s="877"/>
      <c r="U31" s="877"/>
      <c r="V31" s="877"/>
      <c r="W31" s="877"/>
      <c r="X31" s="877"/>
      <c r="Y31" s="877"/>
      <c r="Z31" s="877"/>
      <c r="AA31" s="877"/>
      <c r="AB31" s="877"/>
    </row>
    <row r="32" spans="1:30" ht="27" customHeight="1">
      <c r="B32" s="882" t="s">
        <v>83</v>
      </c>
      <c r="C32" s="888" t="s">
        <v>248</v>
      </c>
      <c r="D32" s="888"/>
      <c r="E32" s="888"/>
      <c r="F32" s="888"/>
      <c r="G32" s="888"/>
      <c r="H32" s="888"/>
      <c r="I32" s="888"/>
      <c r="J32" s="888"/>
      <c r="K32" s="888"/>
      <c r="L32" s="889"/>
      <c r="M32" s="894" t="s">
        <v>86</v>
      </c>
      <c r="N32" s="895"/>
      <c r="O32" s="895"/>
      <c r="P32" s="895"/>
      <c r="Q32" s="896"/>
      <c r="R32" s="884" t="s">
        <v>153</v>
      </c>
      <c r="S32" s="885"/>
      <c r="T32" s="885"/>
      <c r="U32" s="885"/>
      <c r="V32" s="885"/>
      <c r="W32" s="886"/>
      <c r="X32" s="882" t="s">
        <v>87</v>
      </c>
      <c r="Y32" s="882" t="s">
        <v>88</v>
      </c>
      <c r="Z32" s="878" t="s">
        <v>450</v>
      </c>
      <c r="AA32" s="878" t="s">
        <v>346</v>
      </c>
      <c r="AB32" s="878" t="s">
        <v>459</v>
      </c>
    </row>
    <row r="33" spans="2:30" ht="41.25" customHeight="1" thickBot="1">
      <c r="B33" s="887"/>
      <c r="C33" s="890"/>
      <c r="D33" s="890"/>
      <c r="E33" s="890"/>
      <c r="F33" s="890"/>
      <c r="G33" s="890"/>
      <c r="H33" s="890"/>
      <c r="I33" s="890"/>
      <c r="J33" s="890"/>
      <c r="K33" s="890"/>
      <c r="L33" s="891"/>
      <c r="M33" s="897"/>
      <c r="N33" s="898"/>
      <c r="O33" s="898"/>
      <c r="P33" s="898"/>
      <c r="Q33" s="899"/>
      <c r="R33" s="892" t="s">
        <v>156</v>
      </c>
      <c r="S33" s="893"/>
      <c r="T33" s="893"/>
      <c r="U33" s="893"/>
      <c r="V33" s="893"/>
      <c r="W33" s="337" t="s">
        <v>157</v>
      </c>
      <c r="X33" s="883"/>
      <c r="Y33" s="883"/>
      <c r="Z33" s="879"/>
      <c r="AA33" s="879"/>
      <c r="AB33" s="879"/>
      <c r="AD33" s="327" t="s">
        <v>484</v>
      </c>
    </row>
    <row r="34" spans="2:30" ht="37.5" customHeight="1">
      <c r="B34" s="338">
        <v>1</v>
      </c>
      <c r="C34" s="196"/>
      <c r="D34" s="197"/>
      <c r="E34" s="197"/>
      <c r="F34" s="197"/>
      <c r="G34" s="197"/>
      <c r="H34" s="197"/>
      <c r="I34" s="197"/>
      <c r="J34" s="197"/>
      <c r="K34" s="197"/>
      <c r="L34" s="198"/>
      <c r="M34" s="850"/>
      <c r="N34" s="850"/>
      <c r="O34" s="850"/>
      <c r="P34" s="850"/>
      <c r="Q34" s="850"/>
      <c r="R34" s="850"/>
      <c r="S34" s="850"/>
      <c r="T34" s="850"/>
      <c r="U34" s="850"/>
      <c r="V34" s="850"/>
      <c r="W34" s="199"/>
      <c r="X34" s="200"/>
      <c r="Y34" s="201"/>
      <c r="Z34" s="202"/>
      <c r="AA34" s="203"/>
      <c r="AB34" s="339" t="str">
        <f>IF(Z34="","",Z34-AA34)</f>
        <v/>
      </c>
      <c r="AD34" s="326" t="str">
        <f>C34&amp;D34&amp;E34&amp;F34&amp;G34&amp;H34&amp;I34&amp;J34&amp;K34&amp;L34</f>
        <v/>
      </c>
    </row>
    <row r="35" spans="2:30" ht="37.5" customHeight="1">
      <c r="B35" s="338">
        <f>B34+1</f>
        <v>2</v>
      </c>
      <c r="C35" s="204"/>
      <c r="D35" s="205"/>
      <c r="E35" s="205"/>
      <c r="F35" s="205"/>
      <c r="G35" s="205"/>
      <c r="H35" s="205"/>
      <c r="I35" s="205"/>
      <c r="J35" s="205"/>
      <c r="K35" s="205"/>
      <c r="L35" s="206"/>
      <c r="M35" s="838"/>
      <c r="N35" s="838"/>
      <c r="O35" s="838"/>
      <c r="P35" s="838"/>
      <c r="Q35" s="838"/>
      <c r="R35" s="838"/>
      <c r="S35" s="838"/>
      <c r="T35" s="838"/>
      <c r="U35" s="838"/>
      <c r="V35" s="838"/>
      <c r="W35" s="207"/>
      <c r="X35" s="208"/>
      <c r="Y35" s="208"/>
      <c r="Z35" s="209"/>
      <c r="AA35" s="210"/>
      <c r="AB35" s="340" t="str">
        <f t="shared" ref="AB35:AB98" si="0">IF(Z35="","",Z35-AA35)</f>
        <v/>
      </c>
      <c r="AD35" s="326" t="str">
        <f t="shared" ref="AD35:AD98" si="1">C35&amp;D35&amp;E35&amp;F35&amp;G35&amp;H35&amp;I35&amp;J35&amp;K35&amp;L35</f>
        <v/>
      </c>
    </row>
    <row r="36" spans="2:30" ht="37.5" customHeight="1">
      <c r="B36" s="338">
        <f t="shared" ref="B36:B72" si="2">B35+1</f>
        <v>3</v>
      </c>
      <c r="C36" s="204"/>
      <c r="D36" s="205"/>
      <c r="E36" s="205"/>
      <c r="F36" s="205"/>
      <c r="G36" s="205"/>
      <c r="H36" s="205"/>
      <c r="I36" s="205"/>
      <c r="J36" s="205"/>
      <c r="K36" s="205"/>
      <c r="L36" s="206"/>
      <c r="M36" s="838"/>
      <c r="N36" s="838"/>
      <c r="O36" s="838"/>
      <c r="P36" s="838"/>
      <c r="Q36" s="838"/>
      <c r="R36" s="838"/>
      <c r="S36" s="838"/>
      <c r="T36" s="838"/>
      <c r="U36" s="838"/>
      <c r="V36" s="838"/>
      <c r="W36" s="207"/>
      <c r="X36" s="208"/>
      <c r="Y36" s="208"/>
      <c r="Z36" s="209"/>
      <c r="AA36" s="210"/>
      <c r="AB36" s="340" t="str">
        <f t="shared" si="0"/>
        <v/>
      </c>
      <c r="AD36" s="326" t="str">
        <f t="shared" si="1"/>
        <v/>
      </c>
    </row>
    <row r="37" spans="2:30" ht="37.5" customHeight="1">
      <c r="B37" s="338">
        <f t="shared" si="2"/>
        <v>4</v>
      </c>
      <c r="C37" s="204"/>
      <c r="D37" s="205"/>
      <c r="E37" s="205"/>
      <c r="F37" s="205"/>
      <c r="G37" s="205"/>
      <c r="H37" s="205"/>
      <c r="I37" s="205"/>
      <c r="J37" s="205"/>
      <c r="K37" s="205"/>
      <c r="L37" s="206"/>
      <c r="M37" s="838"/>
      <c r="N37" s="838"/>
      <c r="O37" s="838"/>
      <c r="P37" s="838"/>
      <c r="Q37" s="838"/>
      <c r="R37" s="838"/>
      <c r="S37" s="838"/>
      <c r="T37" s="838"/>
      <c r="U37" s="838"/>
      <c r="V37" s="838"/>
      <c r="W37" s="207"/>
      <c r="X37" s="208"/>
      <c r="Y37" s="208"/>
      <c r="Z37" s="209"/>
      <c r="AA37" s="210"/>
      <c r="AB37" s="340" t="str">
        <f t="shared" si="0"/>
        <v/>
      </c>
      <c r="AD37" s="326" t="str">
        <f t="shared" si="1"/>
        <v/>
      </c>
    </row>
    <row r="38" spans="2:30" ht="37.5" customHeight="1">
      <c r="B38" s="338">
        <f t="shared" si="2"/>
        <v>5</v>
      </c>
      <c r="C38" s="204"/>
      <c r="D38" s="205"/>
      <c r="E38" s="205"/>
      <c r="F38" s="205"/>
      <c r="G38" s="205"/>
      <c r="H38" s="205"/>
      <c r="I38" s="205"/>
      <c r="J38" s="205"/>
      <c r="K38" s="205"/>
      <c r="L38" s="206"/>
      <c r="M38" s="838"/>
      <c r="N38" s="838"/>
      <c r="O38" s="838"/>
      <c r="P38" s="838"/>
      <c r="Q38" s="838"/>
      <c r="R38" s="838"/>
      <c r="S38" s="838"/>
      <c r="T38" s="838"/>
      <c r="U38" s="838"/>
      <c r="V38" s="838"/>
      <c r="W38" s="207"/>
      <c r="X38" s="208"/>
      <c r="Y38" s="208"/>
      <c r="Z38" s="209"/>
      <c r="AA38" s="210"/>
      <c r="AB38" s="340" t="str">
        <f t="shared" si="0"/>
        <v/>
      </c>
      <c r="AD38" s="326" t="str">
        <f t="shared" si="1"/>
        <v/>
      </c>
    </row>
    <row r="39" spans="2:30" ht="37.5" customHeight="1">
      <c r="B39" s="338">
        <f t="shared" si="2"/>
        <v>6</v>
      </c>
      <c r="C39" s="204"/>
      <c r="D39" s="205"/>
      <c r="E39" s="205"/>
      <c r="F39" s="205"/>
      <c r="G39" s="205"/>
      <c r="H39" s="205"/>
      <c r="I39" s="205"/>
      <c r="J39" s="205"/>
      <c r="K39" s="205"/>
      <c r="L39" s="206"/>
      <c r="M39" s="838"/>
      <c r="N39" s="838"/>
      <c r="O39" s="838"/>
      <c r="P39" s="838"/>
      <c r="Q39" s="838"/>
      <c r="R39" s="839"/>
      <c r="S39" s="840"/>
      <c r="T39" s="840"/>
      <c r="U39" s="840"/>
      <c r="V39" s="841"/>
      <c r="W39" s="207"/>
      <c r="X39" s="208"/>
      <c r="Y39" s="208"/>
      <c r="Z39" s="209"/>
      <c r="AA39" s="210"/>
      <c r="AB39" s="340" t="str">
        <f t="shared" si="0"/>
        <v/>
      </c>
      <c r="AD39" s="326" t="str">
        <f t="shared" si="1"/>
        <v/>
      </c>
    </row>
    <row r="40" spans="2:30" ht="37.5" customHeight="1">
      <c r="B40" s="338">
        <f t="shared" si="2"/>
        <v>7</v>
      </c>
      <c r="C40" s="204"/>
      <c r="D40" s="205"/>
      <c r="E40" s="205"/>
      <c r="F40" s="205"/>
      <c r="G40" s="205"/>
      <c r="H40" s="205"/>
      <c r="I40" s="205"/>
      <c r="J40" s="205"/>
      <c r="K40" s="205"/>
      <c r="L40" s="206"/>
      <c r="M40" s="838"/>
      <c r="N40" s="838"/>
      <c r="O40" s="838"/>
      <c r="P40" s="838"/>
      <c r="Q40" s="838"/>
      <c r="R40" s="839"/>
      <c r="S40" s="840"/>
      <c r="T40" s="840"/>
      <c r="U40" s="840"/>
      <c r="V40" s="841"/>
      <c r="W40" s="207"/>
      <c r="X40" s="208"/>
      <c r="Y40" s="208"/>
      <c r="Z40" s="209"/>
      <c r="AA40" s="210"/>
      <c r="AB40" s="340" t="str">
        <f t="shared" si="0"/>
        <v/>
      </c>
      <c r="AD40" s="326" t="str">
        <f t="shared" si="1"/>
        <v/>
      </c>
    </row>
    <row r="41" spans="2:30" ht="37.5" customHeight="1">
      <c r="B41" s="338">
        <f t="shared" si="2"/>
        <v>8</v>
      </c>
      <c r="C41" s="204"/>
      <c r="D41" s="205"/>
      <c r="E41" s="205"/>
      <c r="F41" s="205"/>
      <c r="G41" s="205"/>
      <c r="H41" s="205"/>
      <c r="I41" s="205"/>
      <c r="J41" s="205"/>
      <c r="K41" s="205"/>
      <c r="L41" s="206"/>
      <c r="M41" s="838"/>
      <c r="N41" s="838"/>
      <c r="O41" s="838"/>
      <c r="P41" s="838"/>
      <c r="Q41" s="838"/>
      <c r="R41" s="839"/>
      <c r="S41" s="840"/>
      <c r="T41" s="840"/>
      <c r="U41" s="840"/>
      <c r="V41" s="841"/>
      <c r="W41" s="207"/>
      <c r="X41" s="208"/>
      <c r="Y41" s="208"/>
      <c r="Z41" s="209"/>
      <c r="AA41" s="210"/>
      <c r="AB41" s="340" t="str">
        <f t="shared" si="0"/>
        <v/>
      </c>
      <c r="AD41" s="326" t="str">
        <f t="shared" si="1"/>
        <v/>
      </c>
    </row>
    <row r="42" spans="2:30" ht="37.5" customHeight="1">
      <c r="B42" s="338">
        <f t="shared" si="2"/>
        <v>9</v>
      </c>
      <c r="C42" s="204"/>
      <c r="D42" s="205"/>
      <c r="E42" s="205"/>
      <c r="F42" s="205"/>
      <c r="G42" s="205"/>
      <c r="H42" s="205"/>
      <c r="I42" s="205"/>
      <c r="J42" s="205"/>
      <c r="K42" s="205"/>
      <c r="L42" s="206"/>
      <c r="M42" s="838"/>
      <c r="N42" s="838"/>
      <c r="O42" s="838"/>
      <c r="P42" s="838"/>
      <c r="Q42" s="838"/>
      <c r="R42" s="839"/>
      <c r="S42" s="840"/>
      <c r="T42" s="840"/>
      <c r="U42" s="840"/>
      <c r="V42" s="841"/>
      <c r="W42" s="207"/>
      <c r="X42" s="208"/>
      <c r="Y42" s="208"/>
      <c r="Z42" s="209"/>
      <c r="AA42" s="210"/>
      <c r="AB42" s="340" t="str">
        <f t="shared" si="0"/>
        <v/>
      </c>
      <c r="AD42" s="326" t="str">
        <f t="shared" si="1"/>
        <v/>
      </c>
    </row>
    <row r="43" spans="2:30" ht="37.5" customHeight="1">
      <c r="B43" s="338">
        <f t="shared" si="2"/>
        <v>10</v>
      </c>
      <c r="C43" s="204"/>
      <c r="D43" s="205"/>
      <c r="E43" s="205"/>
      <c r="F43" s="205"/>
      <c r="G43" s="205"/>
      <c r="H43" s="205"/>
      <c r="I43" s="205"/>
      <c r="J43" s="205"/>
      <c r="K43" s="205"/>
      <c r="L43" s="206"/>
      <c r="M43" s="838"/>
      <c r="N43" s="838"/>
      <c r="O43" s="838"/>
      <c r="P43" s="838"/>
      <c r="Q43" s="838"/>
      <c r="R43" s="839"/>
      <c r="S43" s="840"/>
      <c r="T43" s="840"/>
      <c r="U43" s="840"/>
      <c r="V43" s="841"/>
      <c r="W43" s="207"/>
      <c r="X43" s="208"/>
      <c r="Y43" s="208"/>
      <c r="Z43" s="209"/>
      <c r="AA43" s="210"/>
      <c r="AB43" s="340" t="str">
        <f t="shared" si="0"/>
        <v/>
      </c>
      <c r="AD43" s="326" t="str">
        <f t="shared" si="1"/>
        <v/>
      </c>
    </row>
    <row r="44" spans="2:30" ht="37.5" customHeight="1">
      <c r="B44" s="338">
        <f t="shared" si="2"/>
        <v>11</v>
      </c>
      <c r="C44" s="204"/>
      <c r="D44" s="205"/>
      <c r="E44" s="205"/>
      <c r="F44" s="205"/>
      <c r="G44" s="205"/>
      <c r="H44" s="205"/>
      <c r="I44" s="205"/>
      <c r="J44" s="205"/>
      <c r="K44" s="205"/>
      <c r="L44" s="206"/>
      <c r="M44" s="838"/>
      <c r="N44" s="838"/>
      <c r="O44" s="838"/>
      <c r="P44" s="838"/>
      <c r="Q44" s="838"/>
      <c r="R44" s="839"/>
      <c r="S44" s="840"/>
      <c r="T44" s="840"/>
      <c r="U44" s="840"/>
      <c r="V44" s="841"/>
      <c r="W44" s="207"/>
      <c r="X44" s="208"/>
      <c r="Y44" s="208"/>
      <c r="Z44" s="209"/>
      <c r="AA44" s="210"/>
      <c r="AB44" s="340" t="str">
        <f t="shared" si="0"/>
        <v/>
      </c>
      <c r="AD44" s="326" t="str">
        <f t="shared" si="1"/>
        <v/>
      </c>
    </row>
    <row r="45" spans="2:30" ht="37.5" customHeight="1">
      <c r="B45" s="338">
        <f t="shared" si="2"/>
        <v>12</v>
      </c>
      <c r="C45" s="204"/>
      <c r="D45" s="205"/>
      <c r="E45" s="205"/>
      <c r="F45" s="205"/>
      <c r="G45" s="205"/>
      <c r="H45" s="205"/>
      <c r="I45" s="205"/>
      <c r="J45" s="205"/>
      <c r="K45" s="205"/>
      <c r="L45" s="206"/>
      <c r="M45" s="838"/>
      <c r="N45" s="838"/>
      <c r="O45" s="838"/>
      <c r="P45" s="838"/>
      <c r="Q45" s="838"/>
      <c r="R45" s="839"/>
      <c r="S45" s="840"/>
      <c r="T45" s="840"/>
      <c r="U45" s="840"/>
      <c r="V45" s="841"/>
      <c r="W45" s="207"/>
      <c r="X45" s="208"/>
      <c r="Y45" s="208"/>
      <c r="Z45" s="209"/>
      <c r="AA45" s="210"/>
      <c r="AB45" s="340" t="str">
        <f t="shared" si="0"/>
        <v/>
      </c>
      <c r="AD45" s="326" t="str">
        <f t="shared" si="1"/>
        <v/>
      </c>
    </row>
    <row r="46" spans="2:30" ht="37.5" customHeight="1">
      <c r="B46" s="338">
        <f t="shared" si="2"/>
        <v>13</v>
      </c>
      <c r="C46" s="204"/>
      <c r="D46" s="205"/>
      <c r="E46" s="205"/>
      <c r="F46" s="205"/>
      <c r="G46" s="205"/>
      <c r="H46" s="205"/>
      <c r="I46" s="205"/>
      <c r="J46" s="205"/>
      <c r="K46" s="205"/>
      <c r="L46" s="206"/>
      <c r="M46" s="838"/>
      <c r="N46" s="838"/>
      <c r="O46" s="838"/>
      <c r="P46" s="838"/>
      <c r="Q46" s="838"/>
      <c r="R46" s="839"/>
      <c r="S46" s="840"/>
      <c r="T46" s="840"/>
      <c r="U46" s="840"/>
      <c r="V46" s="841"/>
      <c r="W46" s="207"/>
      <c r="X46" s="208"/>
      <c r="Y46" s="208"/>
      <c r="Z46" s="209"/>
      <c r="AA46" s="210"/>
      <c r="AB46" s="340" t="str">
        <f t="shared" si="0"/>
        <v/>
      </c>
      <c r="AD46" s="326" t="str">
        <f t="shared" si="1"/>
        <v/>
      </c>
    </row>
    <row r="47" spans="2:30" ht="37.5" customHeight="1">
      <c r="B47" s="338">
        <f t="shared" si="2"/>
        <v>14</v>
      </c>
      <c r="C47" s="204"/>
      <c r="D47" s="205"/>
      <c r="E47" s="205"/>
      <c r="F47" s="205"/>
      <c r="G47" s="205"/>
      <c r="H47" s="205"/>
      <c r="I47" s="205"/>
      <c r="J47" s="205"/>
      <c r="K47" s="205"/>
      <c r="L47" s="206"/>
      <c r="M47" s="838"/>
      <c r="N47" s="838"/>
      <c r="O47" s="838"/>
      <c r="P47" s="838"/>
      <c r="Q47" s="838"/>
      <c r="R47" s="839"/>
      <c r="S47" s="840"/>
      <c r="T47" s="840"/>
      <c r="U47" s="840"/>
      <c r="V47" s="841"/>
      <c r="W47" s="207"/>
      <c r="X47" s="208"/>
      <c r="Y47" s="208"/>
      <c r="Z47" s="209"/>
      <c r="AA47" s="210"/>
      <c r="AB47" s="340" t="str">
        <f t="shared" si="0"/>
        <v/>
      </c>
      <c r="AD47" s="326" t="str">
        <f t="shared" si="1"/>
        <v/>
      </c>
    </row>
    <row r="48" spans="2:30" ht="37.5" customHeight="1">
      <c r="B48" s="338">
        <f t="shared" si="2"/>
        <v>15</v>
      </c>
      <c r="C48" s="204"/>
      <c r="D48" s="205"/>
      <c r="E48" s="205"/>
      <c r="F48" s="205"/>
      <c r="G48" s="205"/>
      <c r="H48" s="205"/>
      <c r="I48" s="205"/>
      <c r="J48" s="205"/>
      <c r="K48" s="205"/>
      <c r="L48" s="206"/>
      <c r="M48" s="838"/>
      <c r="N48" s="838"/>
      <c r="O48" s="838"/>
      <c r="P48" s="838"/>
      <c r="Q48" s="838"/>
      <c r="R48" s="839"/>
      <c r="S48" s="840"/>
      <c r="T48" s="840"/>
      <c r="U48" s="840"/>
      <c r="V48" s="841"/>
      <c r="W48" s="207"/>
      <c r="X48" s="208"/>
      <c r="Y48" s="208"/>
      <c r="Z48" s="209"/>
      <c r="AA48" s="210"/>
      <c r="AB48" s="340" t="str">
        <f t="shared" si="0"/>
        <v/>
      </c>
      <c r="AD48" s="326" t="str">
        <f t="shared" si="1"/>
        <v/>
      </c>
    </row>
    <row r="49" spans="2:30" ht="37.5" customHeight="1">
      <c r="B49" s="338">
        <f t="shared" si="2"/>
        <v>16</v>
      </c>
      <c r="C49" s="204"/>
      <c r="D49" s="205"/>
      <c r="E49" s="205"/>
      <c r="F49" s="205"/>
      <c r="G49" s="205"/>
      <c r="H49" s="205"/>
      <c r="I49" s="205"/>
      <c r="J49" s="205"/>
      <c r="K49" s="205"/>
      <c r="L49" s="206"/>
      <c r="M49" s="838"/>
      <c r="N49" s="838"/>
      <c r="O49" s="838"/>
      <c r="P49" s="838"/>
      <c r="Q49" s="838"/>
      <c r="R49" s="839"/>
      <c r="S49" s="840"/>
      <c r="T49" s="840"/>
      <c r="U49" s="840"/>
      <c r="V49" s="841"/>
      <c r="W49" s="207"/>
      <c r="X49" s="208"/>
      <c r="Y49" s="208"/>
      <c r="Z49" s="209"/>
      <c r="AA49" s="210"/>
      <c r="AB49" s="340" t="str">
        <f t="shared" si="0"/>
        <v/>
      </c>
      <c r="AD49" s="326" t="str">
        <f t="shared" si="1"/>
        <v/>
      </c>
    </row>
    <row r="50" spans="2:30" ht="37.5" customHeight="1">
      <c r="B50" s="338">
        <f t="shared" si="2"/>
        <v>17</v>
      </c>
      <c r="C50" s="204"/>
      <c r="D50" s="205"/>
      <c r="E50" s="205"/>
      <c r="F50" s="205"/>
      <c r="G50" s="205"/>
      <c r="H50" s="205"/>
      <c r="I50" s="205"/>
      <c r="J50" s="205"/>
      <c r="K50" s="205"/>
      <c r="L50" s="206"/>
      <c r="M50" s="838"/>
      <c r="N50" s="838"/>
      <c r="O50" s="838"/>
      <c r="P50" s="838"/>
      <c r="Q50" s="838"/>
      <c r="R50" s="839"/>
      <c r="S50" s="840"/>
      <c r="T50" s="840"/>
      <c r="U50" s="840"/>
      <c r="V50" s="841"/>
      <c r="W50" s="207"/>
      <c r="X50" s="208"/>
      <c r="Y50" s="208"/>
      <c r="Z50" s="209"/>
      <c r="AA50" s="210"/>
      <c r="AB50" s="340" t="str">
        <f t="shared" si="0"/>
        <v/>
      </c>
      <c r="AD50" s="326" t="str">
        <f t="shared" si="1"/>
        <v/>
      </c>
    </row>
    <row r="51" spans="2:30" ht="37.5" customHeight="1">
      <c r="B51" s="338">
        <f t="shared" si="2"/>
        <v>18</v>
      </c>
      <c r="C51" s="204"/>
      <c r="D51" s="205"/>
      <c r="E51" s="205"/>
      <c r="F51" s="205"/>
      <c r="G51" s="205"/>
      <c r="H51" s="205"/>
      <c r="I51" s="205"/>
      <c r="J51" s="205"/>
      <c r="K51" s="205"/>
      <c r="L51" s="206"/>
      <c r="M51" s="838"/>
      <c r="N51" s="838"/>
      <c r="O51" s="838"/>
      <c r="P51" s="838"/>
      <c r="Q51" s="838"/>
      <c r="R51" s="839"/>
      <c r="S51" s="840"/>
      <c r="T51" s="840"/>
      <c r="U51" s="840"/>
      <c r="V51" s="841"/>
      <c r="W51" s="207"/>
      <c r="X51" s="208"/>
      <c r="Y51" s="208"/>
      <c r="Z51" s="209"/>
      <c r="AA51" s="210"/>
      <c r="AB51" s="340" t="str">
        <f t="shared" si="0"/>
        <v/>
      </c>
      <c r="AD51" s="326" t="str">
        <f t="shared" si="1"/>
        <v/>
      </c>
    </row>
    <row r="52" spans="2:30" ht="37.5" customHeight="1">
      <c r="B52" s="338">
        <f t="shared" si="2"/>
        <v>19</v>
      </c>
      <c r="C52" s="204"/>
      <c r="D52" s="205"/>
      <c r="E52" s="205"/>
      <c r="F52" s="205"/>
      <c r="G52" s="205"/>
      <c r="H52" s="205"/>
      <c r="I52" s="205"/>
      <c r="J52" s="205"/>
      <c r="K52" s="205"/>
      <c r="L52" s="206"/>
      <c r="M52" s="838"/>
      <c r="N52" s="838"/>
      <c r="O52" s="838"/>
      <c r="P52" s="838"/>
      <c r="Q52" s="838"/>
      <c r="R52" s="839"/>
      <c r="S52" s="840"/>
      <c r="T52" s="840"/>
      <c r="U52" s="840"/>
      <c r="V52" s="841"/>
      <c r="W52" s="207"/>
      <c r="X52" s="208"/>
      <c r="Y52" s="208"/>
      <c r="Z52" s="209"/>
      <c r="AA52" s="210"/>
      <c r="AB52" s="340" t="str">
        <f t="shared" si="0"/>
        <v/>
      </c>
      <c r="AD52" s="326" t="str">
        <f t="shared" si="1"/>
        <v/>
      </c>
    </row>
    <row r="53" spans="2:30" ht="37.5" customHeight="1">
      <c r="B53" s="338">
        <f t="shared" si="2"/>
        <v>20</v>
      </c>
      <c r="C53" s="204"/>
      <c r="D53" s="205"/>
      <c r="E53" s="205"/>
      <c r="F53" s="205"/>
      <c r="G53" s="205"/>
      <c r="H53" s="205"/>
      <c r="I53" s="205"/>
      <c r="J53" s="205"/>
      <c r="K53" s="205"/>
      <c r="L53" s="206"/>
      <c r="M53" s="838"/>
      <c r="N53" s="838"/>
      <c r="O53" s="838"/>
      <c r="P53" s="838"/>
      <c r="Q53" s="838"/>
      <c r="R53" s="839"/>
      <c r="S53" s="840"/>
      <c r="T53" s="840"/>
      <c r="U53" s="840"/>
      <c r="V53" s="841"/>
      <c r="W53" s="207"/>
      <c r="X53" s="208"/>
      <c r="Y53" s="208"/>
      <c r="Z53" s="209"/>
      <c r="AA53" s="210"/>
      <c r="AB53" s="340" t="str">
        <f t="shared" si="0"/>
        <v/>
      </c>
      <c r="AD53" s="326" t="str">
        <f t="shared" si="1"/>
        <v/>
      </c>
    </row>
    <row r="54" spans="2:30" ht="37.5" customHeight="1">
      <c r="B54" s="338">
        <f t="shared" si="2"/>
        <v>21</v>
      </c>
      <c r="C54" s="204"/>
      <c r="D54" s="205"/>
      <c r="E54" s="205"/>
      <c r="F54" s="205"/>
      <c r="G54" s="205"/>
      <c r="H54" s="205"/>
      <c r="I54" s="205"/>
      <c r="J54" s="205"/>
      <c r="K54" s="205"/>
      <c r="L54" s="206"/>
      <c r="M54" s="838"/>
      <c r="N54" s="838"/>
      <c r="O54" s="838"/>
      <c r="P54" s="838"/>
      <c r="Q54" s="838"/>
      <c r="R54" s="839"/>
      <c r="S54" s="840"/>
      <c r="T54" s="840"/>
      <c r="U54" s="840"/>
      <c r="V54" s="841"/>
      <c r="W54" s="207"/>
      <c r="X54" s="208"/>
      <c r="Y54" s="208"/>
      <c r="Z54" s="209"/>
      <c r="AA54" s="210"/>
      <c r="AB54" s="340" t="str">
        <f t="shared" si="0"/>
        <v/>
      </c>
      <c r="AD54" s="326" t="str">
        <f t="shared" si="1"/>
        <v/>
      </c>
    </row>
    <row r="55" spans="2:30" ht="37.5" customHeight="1">
      <c r="B55" s="338">
        <f t="shared" si="2"/>
        <v>22</v>
      </c>
      <c r="C55" s="204"/>
      <c r="D55" s="205"/>
      <c r="E55" s="205"/>
      <c r="F55" s="205"/>
      <c r="G55" s="205"/>
      <c r="H55" s="205"/>
      <c r="I55" s="205"/>
      <c r="J55" s="205"/>
      <c r="K55" s="205"/>
      <c r="L55" s="206"/>
      <c r="M55" s="838"/>
      <c r="N55" s="838"/>
      <c r="O55" s="838"/>
      <c r="P55" s="838"/>
      <c r="Q55" s="838"/>
      <c r="R55" s="839"/>
      <c r="S55" s="840"/>
      <c r="T55" s="840"/>
      <c r="U55" s="840"/>
      <c r="V55" s="841"/>
      <c r="W55" s="207"/>
      <c r="X55" s="208"/>
      <c r="Y55" s="208"/>
      <c r="Z55" s="209"/>
      <c r="AA55" s="210"/>
      <c r="AB55" s="340" t="str">
        <f t="shared" si="0"/>
        <v/>
      </c>
      <c r="AD55" s="326" t="str">
        <f t="shared" si="1"/>
        <v/>
      </c>
    </row>
    <row r="56" spans="2:30" ht="37.5" customHeight="1">
      <c r="B56" s="338">
        <f t="shared" si="2"/>
        <v>23</v>
      </c>
      <c r="C56" s="204"/>
      <c r="D56" s="205"/>
      <c r="E56" s="205"/>
      <c r="F56" s="205"/>
      <c r="G56" s="205"/>
      <c r="H56" s="205"/>
      <c r="I56" s="205"/>
      <c r="J56" s="205"/>
      <c r="K56" s="205"/>
      <c r="L56" s="206"/>
      <c r="M56" s="838"/>
      <c r="N56" s="838"/>
      <c r="O56" s="838"/>
      <c r="P56" s="838"/>
      <c r="Q56" s="838"/>
      <c r="R56" s="839"/>
      <c r="S56" s="840"/>
      <c r="T56" s="840"/>
      <c r="U56" s="840"/>
      <c r="V56" s="841"/>
      <c r="W56" s="207"/>
      <c r="X56" s="208"/>
      <c r="Y56" s="208"/>
      <c r="Z56" s="209"/>
      <c r="AA56" s="210"/>
      <c r="AB56" s="340" t="str">
        <f t="shared" si="0"/>
        <v/>
      </c>
      <c r="AD56" s="326" t="str">
        <f t="shared" si="1"/>
        <v/>
      </c>
    </row>
    <row r="57" spans="2:30" ht="37.5" customHeight="1">
      <c r="B57" s="338">
        <f t="shared" si="2"/>
        <v>24</v>
      </c>
      <c r="C57" s="204"/>
      <c r="D57" s="205"/>
      <c r="E57" s="205"/>
      <c r="F57" s="205"/>
      <c r="G57" s="205"/>
      <c r="H57" s="205"/>
      <c r="I57" s="205"/>
      <c r="J57" s="205"/>
      <c r="K57" s="205"/>
      <c r="L57" s="206"/>
      <c r="M57" s="838"/>
      <c r="N57" s="838"/>
      <c r="O57" s="838"/>
      <c r="P57" s="838"/>
      <c r="Q57" s="838"/>
      <c r="R57" s="839"/>
      <c r="S57" s="840"/>
      <c r="T57" s="840"/>
      <c r="U57" s="840"/>
      <c r="V57" s="841"/>
      <c r="W57" s="207"/>
      <c r="X57" s="208"/>
      <c r="Y57" s="208"/>
      <c r="Z57" s="209"/>
      <c r="AA57" s="210"/>
      <c r="AB57" s="340" t="str">
        <f t="shared" si="0"/>
        <v/>
      </c>
      <c r="AD57" s="326" t="str">
        <f t="shared" si="1"/>
        <v/>
      </c>
    </row>
    <row r="58" spans="2:30" ht="37.5" customHeight="1">
      <c r="B58" s="338">
        <f t="shared" si="2"/>
        <v>25</v>
      </c>
      <c r="C58" s="204"/>
      <c r="D58" s="205"/>
      <c r="E58" s="205"/>
      <c r="F58" s="205"/>
      <c r="G58" s="205"/>
      <c r="H58" s="205"/>
      <c r="I58" s="205"/>
      <c r="J58" s="205"/>
      <c r="K58" s="205"/>
      <c r="L58" s="206"/>
      <c r="M58" s="838"/>
      <c r="N58" s="838"/>
      <c r="O58" s="838"/>
      <c r="P58" s="838"/>
      <c r="Q58" s="838"/>
      <c r="R58" s="839"/>
      <c r="S58" s="840"/>
      <c r="T58" s="840"/>
      <c r="U58" s="840"/>
      <c r="V58" s="841"/>
      <c r="W58" s="207"/>
      <c r="X58" s="208"/>
      <c r="Y58" s="208"/>
      <c r="Z58" s="209"/>
      <c r="AA58" s="210"/>
      <c r="AB58" s="340" t="str">
        <f t="shared" si="0"/>
        <v/>
      </c>
      <c r="AD58" s="326" t="str">
        <f t="shared" si="1"/>
        <v/>
      </c>
    </row>
    <row r="59" spans="2:30" ht="37.5" customHeight="1">
      <c r="B59" s="338">
        <f t="shared" si="2"/>
        <v>26</v>
      </c>
      <c r="C59" s="204"/>
      <c r="D59" s="205"/>
      <c r="E59" s="205"/>
      <c r="F59" s="205"/>
      <c r="G59" s="205"/>
      <c r="H59" s="205"/>
      <c r="I59" s="205"/>
      <c r="J59" s="205"/>
      <c r="K59" s="205"/>
      <c r="L59" s="206"/>
      <c r="M59" s="838"/>
      <c r="N59" s="838"/>
      <c r="O59" s="838"/>
      <c r="P59" s="838"/>
      <c r="Q59" s="838"/>
      <c r="R59" s="839"/>
      <c r="S59" s="840"/>
      <c r="T59" s="840"/>
      <c r="U59" s="840"/>
      <c r="V59" s="841"/>
      <c r="W59" s="207"/>
      <c r="X59" s="208"/>
      <c r="Y59" s="208"/>
      <c r="Z59" s="209"/>
      <c r="AA59" s="210"/>
      <c r="AB59" s="340" t="str">
        <f t="shared" si="0"/>
        <v/>
      </c>
      <c r="AD59" s="326" t="str">
        <f t="shared" si="1"/>
        <v/>
      </c>
    </row>
    <row r="60" spans="2:30" ht="37.5" customHeight="1">
      <c r="B60" s="338">
        <f t="shared" si="2"/>
        <v>27</v>
      </c>
      <c r="C60" s="204"/>
      <c r="D60" s="205"/>
      <c r="E60" s="205"/>
      <c r="F60" s="205"/>
      <c r="G60" s="205"/>
      <c r="H60" s="205"/>
      <c r="I60" s="205"/>
      <c r="J60" s="205"/>
      <c r="K60" s="205"/>
      <c r="L60" s="206"/>
      <c r="M60" s="838"/>
      <c r="N60" s="838"/>
      <c r="O60" s="838"/>
      <c r="P60" s="838"/>
      <c r="Q60" s="838"/>
      <c r="R60" s="839"/>
      <c r="S60" s="840"/>
      <c r="T60" s="840"/>
      <c r="U60" s="840"/>
      <c r="V60" s="841"/>
      <c r="W60" s="207"/>
      <c r="X60" s="208"/>
      <c r="Y60" s="208"/>
      <c r="Z60" s="209"/>
      <c r="AA60" s="210"/>
      <c r="AB60" s="340" t="str">
        <f t="shared" si="0"/>
        <v/>
      </c>
      <c r="AD60" s="326" t="str">
        <f t="shared" si="1"/>
        <v/>
      </c>
    </row>
    <row r="61" spans="2:30" ht="37.5" customHeight="1">
      <c r="B61" s="338">
        <f t="shared" si="2"/>
        <v>28</v>
      </c>
      <c r="C61" s="204"/>
      <c r="D61" s="205"/>
      <c r="E61" s="205"/>
      <c r="F61" s="205"/>
      <c r="G61" s="205"/>
      <c r="H61" s="205"/>
      <c r="I61" s="205"/>
      <c r="J61" s="205"/>
      <c r="K61" s="205"/>
      <c r="L61" s="206"/>
      <c r="M61" s="838"/>
      <c r="N61" s="838"/>
      <c r="O61" s="838"/>
      <c r="P61" s="838"/>
      <c r="Q61" s="838"/>
      <c r="R61" s="839"/>
      <c r="S61" s="840"/>
      <c r="T61" s="840"/>
      <c r="U61" s="840"/>
      <c r="V61" s="841"/>
      <c r="W61" s="207"/>
      <c r="X61" s="208"/>
      <c r="Y61" s="208"/>
      <c r="Z61" s="209"/>
      <c r="AA61" s="210"/>
      <c r="AB61" s="340" t="str">
        <f t="shared" si="0"/>
        <v/>
      </c>
      <c r="AD61" s="326" t="str">
        <f t="shared" si="1"/>
        <v/>
      </c>
    </row>
    <row r="62" spans="2:30" ht="37.5" customHeight="1">
      <c r="B62" s="338">
        <f t="shared" si="2"/>
        <v>29</v>
      </c>
      <c r="C62" s="204"/>
      <c r="D62" s="205"/>
      <c r="E62" s="205"/>
      <c r="F62" s="205"/>
      <c r="G62" s="205"/>
      <c r="H62" s="205"/>
      <c r="I62" s="205"/>
      <c r="J62" s="205"/>
      <c r="K62" s="205"/>
      <c r="L62" s="206"/>
      <c r="M62" s="838"/>
      <c r="N62" s="838"/>
      <c r="O62" s="838"/>
      <c r="P62" s="838"/>
      <c r="Q62" s="838"/>
      <c r="R62" s="839"/>
      <c r="S62" s="840"/>
      <c r="T62" s="840"/>
      <c r="U62" s="840"/>
      <c r="V62" s="841"/>
      <c r="W62" s="207"/>
      <c r="X62" s="208"/>
      <c r="Y62" s="208"/>
      <c r="Z62" s="209"/>
      <c r="AA62" s="210"/>
      <c r="AB62" s="340" t="str">
        <f t="shared" si="0"/>
        <v/>
      </c>
      <c r="AD62" s="326" t="str">
        <f t="shared" si="1"/>
        <v/>
      </c>
    </row>
    <row r="63" spans="2:30" ht="37.5" customHeight="1">
      <c r="B63" s="338">
        <f t="shared" si="2"/>
        <v>30</v>
      </c>
      <c r="C63" s="204"/>
      <c r="D63" s="205"/>
      <c r="E63" s="205"/>
      <c r="F63" s="205"/>
      <c r="G63" s="205"/>
      <c r="H63" s="205"/>
      <c r="I63" s="205"/>
      <c r="J63" s="205"/>
      <c r="K63" s="205"/>
      <c r="L63" s="206"/>
      <c r="M63" s="838"/>
      <c r="N63" s="838"/>
      <c r="O63" s="838"/>
      <c r="P63" s="838"/>
      <c r="Q63" s="838"/>
      <c r="R63" s="839"/>
      <c r="S63" s="840"/>
      <c r="T63" s="840"/>
      <c r="U63" s="840"/>
      <c r="V63" s="841"/>
      <c r="W63" s="207"/>
      <c r="X63" s="208"/>
      <c r="Y63" s="208"/>
      <c r="Z63" s="209"/>
      <c r="AA63" s="210"/>
      <c r="AB63" s="340" t="str">
        <f t="shared" si="0"/>
        <v/>
      </c>
      <c r="AD63" s="326" t="str">
        <f t="shared" si="1"/>
        <v/>
      </c>
    </row>
    <row r="64" spans="2:30" ht="37.5" customHeight="1">
      <c r="B64" s="338">
        <f t="shared" si="2"/>
        <v>31</v>
      </c>
      <c r="C64" s="204"/>
      <c r="D64" s="205"/>
      <c r="E64" s="205"/>
      <c r="F64" s="205"/>
      <c r="G64" s="205"/>
      <c r="H64" s="205"/>
      <c r="I64" s="205"/>
      <c r="J64" s="205"/>
      <c r="K64" s="205"/>
      <c r="L64" s="206"/>
      <c r="M64" s="838"/>
      <c r="N64" s="838"/>
      <c r="O64" s="838"/>
      <c r="P64" s="838"/>
      <c r="Q64" s="838"/>
      <c r="R64" s="839"/>
      <c r="S64" s="840"/>
      <c r="T64" s="840"/>
      <c r="U64" s="840"/>
      <c r="V64" s="841"/>
      <c r="W64" s="207"/>
      <c r="X64" s="208"/>
      <c r="Y64" s="208"/>
      <c r="Z64" s="209"/>
      <c r="AA64" s="210"/>
      <c r="AB64" s="340" t="str">
        <f t="shared" si="0"/>
        <v/>
      </c>
      <c r="AD64" s="326" t="str">
        <f t="shared" si="1"/>
        <v/>
      </c>
    </row>
    <row r="65" spans="2:30" ht="37.5" customHeight="1">
      <c r="B65" s="338">
        <f t="shared" si="2"/>
        <v>32</v>
      </c>
      <c r="C65" s="204"/>
      <c r="D65" s="205"/>
      <c r="E65" s="205"/>
      <c r="F65" s="205"/>
      <c r="G65" s="205"/>
      <c r="H65" s="205"/>
      <c r="I65" s="205"/>
      <c r="J65" s="205"/>
      <c r="K65" s="205"/>
      <c r="L65" s="206"/>
      <c r="M65" s="838"/>
      <c r="N65" s="838"/>
      <c r="O65" s="838"/>
      <c r="P65" s="838"/>
      <c r="Q65" s="838"/>
      <c r="R65" s="839"/>
      <c r="S65" s="840"/>
      <c r="T65" s="840"/>
      <c r="U65" s="840"/>
      <c r="V65" s="841"/>
      <c r="W65" s="207"/>
      <c r="X65" s="208"/>
      <c r="Y65" s="208"/>
      <c r="Z65" s="209"/>
      <c r="AA65" s="210"/>
      <c r="AB65" s="340" t="str">
        <f t="shared" si="0"/>
        <v/>
      </c>
      <c r="AD65" s="326" t="str">
        <f t="shared" si="1"/>
        <v/>
      </c>
    </row>
    <row r="66" spans="2:30" ht="37.5" customHeight="1">
      <c r="B66" s="338">
        <f t="shared" si="2"/>
        <v>33</v>
      </c>
      <c r="C66" s="204"/>
      <c r="D66" s="205"/>
      <c r="E66" s="205"/>
      <c r="F66" s="205"/>
      <c r="G66" s="205"/>
      <c r="H66" s="205"/>
      <c r="I66" s="205"/>
      <c r="J66" s="205"/>
      <c r="K66" s="205"/>
      <c r="L66" s="206"/>
      <c r="M66" s="838"/>
      <c r="N66" s="838"/>
      <c r="O66" s="838"/>
      <c r="P66" s="838"/>
      <c r="Q66" s="838"/>
      <c r="R66" s="839"/>
      <c r="S66" s="840"/>
      <c r="T66" s="840"/>
      <c r="U66" s="840"/>
      <c r="V66" s="841"/>
      <c r="W66" s="207"/>
      <c r="X66" s="208"/>
      <c r="Y66" s="208"/>
      <c r="Z66" s="209"/>
      <c r="AA66" s="210"/>
      <c r="AB66" s="340" t="str">
        <f t="shared" si="0"/>
        <v/>
      </c>
      <c r="AD66" s="326" t="str">
        <f t="shared" si="1"/>
        <v/>
      </c>
    </row>
    <row r="67" spans="2:30" ht="37.5" customHeight="1">
      <c r="B67" s="338">
        <f t="shared" si="2"/>
        <v>34</v>
      </c>
      <c r="C67" s="204"/>
      <c r="D67" s="205"/>
      <c r="E67" s="205"/>
      <c r="F67" s="205"/>
      <c r="G67" s="205"/>
      <c r="H67" s="205"/>
      <c r="I67" s="205"/>
      <c r="J67" s="205"/>
      <c r="K67" s="205"/>
      <c r="L67" s="206"/>
      <c r="M67" s="838"/>
      <c r="N67" s="838"/>
      <c r="O67" s="838"/>
      <c r="P67" s="838"/>
      <c r="Q67" s="838"/>
      <c r="R67" s="839"/>
      <c r="S67" s="840"/>
      <c r="T67" s="840"/>
      <c r="U67" s="840"/>
      <c r="V67" s="841"/>
      <c r="W67" s="207"/>
      <c r="X67" s="208"/>
      <c r="Y67" s="208"/>
      <c r="Z67" s="209"/>
      <c r="AA67" s="210"/>
      <c r="AB67" s="340" t="str">
        <f t="shared" si="0"/>
        <v/>
      </c>
      <c r="AD67" s="326" t="str">
        <f t="shared" si="1"/>
        <v/>
      </c>
    </row>
    <row r="68" spans="2:30" ht="37.5" customHeight="1">
      <c r="B68" s="338">
        <f t="shared" si="2"/>
        <v>35</v>
      </c>
      <c r="C68" s="204"/>
      <c r="D68" s="205"/>
      <c r="E68" s="205"/>
      <c r="F68" s="205"/>
      <c r="G68" s="205"/>
      <c r="H68" s="205"/>
      <c r="I68" s="205"/>
      <c r="J68" s="205"/>
      <c r="K68" s="205"/>
      <c r="L68" s="206"/>
      <c r="M68" s="838"/>
      <c r="N68" s="838"/>
      <c r="O68" s="838"/>
      <c r="P68" s="838"/>
      <c r="Q68" s="838"/>
      <c r="R68" s="839"/>
      <c r="S68" s="840"/>
      <c r="T68" s="840"/>
      <c r="U68" s="840"/>
      <c r="V68" s="841"/>
      <c r="W68" s="207"/>
      <c r="X68" s="208"/>
      <c r="Y68" s="208"/>
      <c r="Z68" s="209"/>
      <c r="AA68" s="210"/>
      <c r="AB68" s="340" t="str">
        <f t="shared" si="0"/>
        <v/>
      </c>
      <c r="AD68" s="326" t="str">
        <f t="shared" si="1"/>
        <v/>
      </c>
    </row>
    <row r="69" spans="2:30" ht="37.5" customHeight="1">
      <c r="B69" s="338">
        <f t="shared" si="2"/>
        <v>36</v>
      </c>
      <c r="C69" s="204"/>
      <c r="D69" s="205"/>
      <c r="E69" s="205"/>
      <c r="F69" s="205"/>
      <c r="G69" s="205"/>
      <c r="H69" s="205"/>
      <c r="I69" s="205"/>
      <c r="J69" s="205"/>
      <c r="K69" s="205"/>
      <c r="L69" s="206"/>
      <c r="M69" s="838"/>
      <c r="N69" s="838"/>
      <c r="O69" s="838"/>
      <c r="P69" s="838"/>
      <c r="Q69" s="838"/>
      <c r="R69" s="839"/>
      <c r="S69" s="840"/>
      <c r="T69" s="840"/>
      <c r="U69" s="840"/>
      <c r="V69" s="841"/>
      <c r="W69" s="207"/>
      <c r="X69" s="208"/>
      <c r="Y69" s="208"/>
      <c r="Z69" s="209"/>
      <c r="AA69" s="210"/>
      <c r="AB69" s="340" t="str">
        <f t="shared" si="0"/>
        <v/>
      </c>
      <c r="AD69" s="326" t="str">
        <f t="shared" si="1"/>
        <v/>
      </c>
    </row>
    <row r="70" spans="2:30" ht="37.5" customHeight="1">
      <c r="B70" s="338">
        <f t="shared" si="2"/>
        <v>37</v>
      </c>
      <c r="C70" s="204"/>
      <c r="D70" s="205"/>
      <c r="E70" s="205"/>
      <c r="F70" s="205"/>
      <c r="G70" s="205"/>
      <c r="H70" s="205"/>
      <c r="I70" s="205"/>
      <c r="J70" s="205"/>
      <c r="K70" s="205"/>
      <c r="L70" s="206"/>
      <c r="M70" s="838"/>
      <c r="N70" s="838"/>
      <c r="O70" s="838"/>
      <c r="P70" s="838"/>
      <c r="Q70" s="838"/>
      <c r="R70" s="839"/>
      <c r="S70" s="840"/>
      <c r="T70" s="840"/>
      <c r="U70" s="840"/>
      <c r="V70" s="841"/>
      <c r="W70" s="207"/>
      <c r="X70" s="208"/>
      <c r="Y70" s="208"/>
      <c r="Z70" s="209"/>
      <c r="AA70" s="210"/>
      <c r="AB70" s="340" t="str">
        <f t="shared" si="0"/>
        <v/>
      </c>
      <c r="AD70" s="326" t="str">
        <f t="shared" si="1"/>
        <v/>
      </c>
    </row>
    <row r="71" spans="2:30" ht="37.5" customHeight="1">
      <c r="B71" s="338">
        <f t="shared" si="2"/>
        <v>38</v>
      </c>
      <c r="C71" s="204"/>
      <c r="D71" s="205"/>
      <c r="E71" s="205"/>
      <c r="F71" s="205"/>
      <c r="G71" s="205"/>
      <c r="H71" s="205"/>
      <c r="I71" s="205"/>
      <c r="J71" s="205"/>
      <c r="K71" s="205"/>
      <c r="L71" s="206"/>
      <c r="M71" s="838"/>
      <c r="N71" s="838"/>
      <c r="O71" s="838"/>
      <c r="P71" s="838"/>
      <c r="Q71" s="838"/>
      <c r="R71" s="839"/>
      <c r="S71" s="840"/>
      <c r="T71" s="840"/>
      <c r="U71" s="840"/>
      <c r="V71" s="841"/>
      <c r="W71" s="207"/>
      <c r="X71" s="208"/>
      <c r="Y71" s="208"/>
      <c r="Z71" s="209"/>
      <c r="AA71" s="210"/>
      <c r="AB71" s="340" t="str">
        <f t="shared" si="0"/>
        <v/>
      </c>
      <c r="AD71" s="326" t="str">
        <f t="shared" si="1"/>
        <v/>
      </c>
    </row>
    <row r="72" spans="2:30" ht="37.5" customHeight="1">
      <c r="B72" s="338">
        <f t="shared" si="2"/>
        <v>39</v>
      </c>
      <c r="C72" s="204"/>
      <c r="D72" s="205"/>
      <c r="E72" s="205"/>
      <c r="F72" s="205"/>
      <c r="G72" s="205"/>
      <c r="H72" s="205"/>
      <c r="I72" s="205"/>
      <c r="J72" s="205"/>
      <c r="K72" s="205"/>
      <c r="L72" s="206"/>
      <c r="M72" s="838"/>
      <c r="N72" s="838"/>
      <c r="O72" s="838"/>
      <c r="P72" s="838"/>
      <c r="Q72" s="838"/>
      <c r="R72" s="839"/>
      <c r="S72" s="840"/>
      <c r="T72" s="840"/>
      <c r="U72" s="840"/>
      <c r="V72" s="841"/>
      <c r="W72" s="207"/>
      <c r="X72" s="208"/>
      <c r="Y72" s="208"/>
      <c r="Z72" s="209"/>
      <c r="AA72" s="210"/>
      <c r="AB72" s="340" t="str">
        <f t="shared" si="0"/>
        <v/>
      </c>
      <c r="AD72" s="326" t="str">
        <f t="shared" si="1"/>
        <v/>
      </c>
    </row>
    <row r="73" spans="2:30" ht="37.5" customHeight="1">
      <c r="B73" s="338">
        <f t="shared" ref="B73:B99" si="3">B72+1</f>
        <v>40</v>
      </c>
      <c r="C73" s="204"/>
      <c r="D73" s="205"/>
      <c r="E73" s="205"/>
      <c r="F73" s="205"/>
      <c r="G73" s="205"/>
      <c r="H73" s="205"/>
      <c r="I73" s="205"/>
      <c r="J73" s="205"/>
      <c r="K73" s="205"/>
      <c r="L73" s="206"/>
      <c r="M73" s="838"/>
      <c r="N73" s="838"/>
      <c r="O73" s="838"/>
      <c r="P73" s="838"/>
      <c r="Q73" s="838"/>
      <c r="R73" s="839"/>
      <c r="S73" s="840"/>
      <c r="T73" s="840"/>
      <c r="U73" s="840"/>
      <c r="V73" s="841"/>
      <c r="W73" s="207"/>
      <c r="X73" s="208"/>
      <c r="Y73" s="208"/>
      <c r="Z73" s="209"/>
      <c r="AA73" s="210"/>
      <c r="AB73" s="340" t="str">
        <f t="shared" si="0"/>
        <v/>
      </c>
      <c r="AD73" s="326" t="str">
        <f t="shared" si="1"/>
        <v/>
      </c>
    </row>
    <row r="74" spans="2:30" ht="37.5" customHeight="1">
      <c r="B74" s="338">
        <f t="shared" si="3"/>
        <v>41</v>
      </c>
      <c r="C74" s="204"/>
      <c r="D74" s="205"/>
      <c r="E74" s="205"/>
      <c r="F74" s="205"/>
      <c r="G74" s="205"/>
      <c r="H74" s="205"/>
      <c r="I74" s="205"/>
      <c r="J74" s="205"/>
      <c r="K74" s="205"/>
      <c r="L74" s="206"/>
      <c r="M74" s="838"/>
      <c r="N74" s="838"/>
      <c r="O74" s="838"/>
      <c r="P74" s="838"/>
      <c r="Q74" s="838"/>
      <c r="R74" s="839"/>
      <c r="S74" s="840"/>
      <c r="T74" s="840"/>
      <c r="U74" s="840"/>
      <c r="V74" s="841"/>
      <c r="W74" s="207"/>
      <c r="X74" s="208"/>
      <c r="Y74" s="208"/>
      <c r="Z74" s="209"/>
      <c r="AA74" s="210"/>
      <c r="AB74" s="340" t="str">
        <f t="shared" si="0"/>
        <v/>
      </c>
      <c r="AD74" s="326" t="str">
        <f t="shared" si="1"/>
        <v/>
      </c>
    </row>
    <row r="75" spans="2:30" ht="37.5" customHeight="1">
      <c r="B75" s="338">
        <f t="shared" si="3"/>
        <v>42</v>
      </c>
      <c r="C75" s="204"/>
      <c r="D75" s="205"/>
      <c r="E75" s="205"/>
      <c r="F75" s="205"/>
      <c r="G75" s="205"/>
      <c r="H75" s="205"/>
      <c r="I75" s="205"/>
      <c r="J75" s="205"/>
      <c r="K75" s="205"/>
      <c r="L75" s="206"/>
      <c r="M75" s="838"/>
      <c r="N75" s="838"/>
      <c r="O75" s="838"/>
      <c r="P75" s="838"/>
      <c r="Q75" s="838"/>
      <c r="R75" s="839"/>
      <c r="S75" s="840"/>
      <c r="T75" s="840"/>
      <c r="U75" s="840"/>
      <c r="V75" s="841"/>
      <c r="W75" s="207"/>
      <c r="X75" s="208"/>
      <c r="Y75" s="208"/>
      <c r="Z75" s="209"/>
      <c r="AA75" s="210"/>
      <c r="AB75" s="340" t="str">
        <f t="shared" si="0"/>
        <v/>
      </c>
      <c r="AD75" s="326" t="str">
        <f t="shared" si="1"/>
        <v/>
      </c>
    </row>
    <row r="76" spans="2:30" ht="37.5" customHeight="1">
      <c r="B76" s="338">
        <f t="shared" si="3"/>
        <v>43</v>
      </c>
      <c r="C76" s="204"/>
      <c r="D76" s="205"/>
      <c r="E76" s="205"/>
      <c r="F76" s="205"/>
      <c r="G76" s="205"/>
      <c r="H76" s="205"/>
      <c r="I76" s="205"/>
      <c r="J76" s="205"/>
      <c r="K76" s="205"/>
      <c r="L76" s="206"/>
      <c r="M76" s="838"/>
      <c r="N76" s="838"/>
      <c r="O76" s="838"/>
      <c r="P76" s="838"/>
      <c r="Q76" s="838"/>
      <c r="R76" s="839"/>
      <c r="S76" s="840"/>
      <c r="T76" s="840"/>
      <c r="U76" s="840"/>
      <c r="V76" s="841"/>
      <c r="W76" s="207"/>
      <c r="X76" s="208"/>
      <c r="Y76" s="208"/>
      <c r="Z76" s="209"/>
      <c r="AA76" s="210"/>
      <c r="AB76" s="340" t="str">
        <f t="shared" si="0"/>
        <v/>
      </c>
      <c r="AD76" s="326" t="str">
        <f t="shared" si="1"/>
        <v/>
      </c>
    </row>
    <row r="77" spans="2:30" ht="37.5" customHeight="1">
      <c r="B77" s="338">
        <f t="shared" si="3"/>
        <v>44</v>
      </c>
      <c r="C77" s="204"/>
      <c r="D77" s="205"/>
      <c r="E77" s="205"/>
      <c r="F77" s="205"/>
      <c r="G77" s="205"/>
      <c r="H77" s="205"/>
      <c r="I77" s="205"/>
      <c r="J77" s="205"/>
      <c r="K77" s="205"/>
      <c r="L77" s="206"/>
      <c r="M77" s="838"/>
      <c r="N77" s="838"/>
      <c r="O77" s="838"/>
      <c r="P77" s="838"/>
      <c r="Q77" s="838"/>
      <c r="R77" s="839"/>
      <c r="S77" s="840"/>
      <c r="T77" s="840"/>
      <c r="U77" s="840"/>
      <c r="V77" s="841"/>
      <c r="W77" s="207"/>
      <c r="X77" s="208"/>
      <c r="Y77" s="208"/>
      <c r="Z77" s="209"/>
      <c r="AA77" s="210"/>
      <c r="AB77" s="340" t="str">
        <f t="shared" si="0"/>
        <v/>
      </c>
      <c r="AD77" s="326" t="str">
        <f t="shared" si="1"/>
        <v/>
      </c>
    </row>
    <row r="78" spans="2:30" ht="37.5" customHeight="1">
      <c r="B78" s="338">
        <f t="shared" si="3"/>
        <v>45</v>
      </c>
      <c r="C78" s="204"/>
      <c r="D78" s="205"/>
      <c r="E78" s="205"/>
      <c r="F78" s="205"/>
      <c r="G78" s="205"/>
      <c r="H78" s="205"/>
      <c r="I78" s="205"/>
      <c r="J78" s="205"/>
      <c r="K78" s="205"/>
      <c r="L78" s="206"/>
      <c r="M78" s="838"/>
      <c r="N78" s="838"/>
      <c r="O78" s="838"/>
      <c r="P78" s="838"/>
      <c r="Q78" s="838"/>
      <c r="R78" s="839"/>
      <c r="S78" s="840"/>
      <c r="T78" s="840"/>
      <c r="U78" s="840"/>
      <c r="V78" s="841"/>
      <c r="W78" s="207"/>
      <c r="X78" s="208"/>
      <c r="Y78" s="208"/>
      <c r="Z78" s="209"/>
      <c r="AA78" s="210"/>
      <c r="AB78" s="340" t="str">
        <f t="shared" si="0"/>
        <v/>
      </c>
      <c r="AD78" s="326" t="str">
        <f t="shared" si="1"/>
        <v/>
      </c>
    </row>
    <row r="79" spans="2:30" ht="37.5" customHeight="1">
      <c r="B79" s="338">
        <f t="shared" si="3"/>
        <v>46</v>
      </c>
      <c r="C79" s="204"/>
      <c r="D79" s="205"/>
      <c r="E79" s="205"/>
      <c r="F79" s="205"/>
      <c r="G79" s="205"/>
      <c r="H79" s="205"/>
      <c r="I79" s="205"/>
      <c r="J79" s="205"/>
      <c r="K79" s="205"/>
      <c r="L79" s="206"/>
      <c r="M79" s="838"/>
      <c r="N79" s="838"/>
      <c r="O79" s="838"/>
      <c r="P79" s="838"/>
      <c r="Q79" s="838"/>
      <c r="R79" s="839"/>
      <c r="S79" s="840"/>
      <c r="T79" s="840"/>
      <c r="U79" s="840"/>
      <c r="V79" s="841"/>
      <c r="W79" s="207"/>
      <c r="X79" s="208"/>
      <c r="Y79" s="208"/>
      <c r="Z79" s="209"/>
      <c r="AA79" s="210"/>
      <c r="AB79" s="340" t="str">
        <f t="shared" si="0"/>
        <v/>
      </c>
      <c r="AD79" s="326" t="str">
        <f t="shared" si="1"/>
        <v/>
      </c>
    </row>
    <row r="80" spans="2:30" ht="37.5" customHeight="1">
      <c r="B80" s="338">
        <f t="shared" si="3"/>
        <v>47</v>
      </c>
      <c r="C80" s="204"/>
      <c r="D80" s="205"/>
      <c r="E80" s="205"/>
      <c r="F80" s="205"/>
      <c r="G80" s="205"/>
      <c r="H80" s="205"/>
      <c r="I80" s="205"/>
      <c r="J80" s="205"/>
      <c r="K80" s="205"/>
      <c r="L80" s="206"/>
      <c r="M80" s="838"/>
      <c r="N80" s="838"/>
      <c r="O80" s="838"/>
      <c r="P80" s="838"/>
      <c r="Q80" s="838"/>
      <c r="R80" s="839"/>
      <c r="S80" s="840"/>
      <c r="T80" s="840"/>
      <c r="U80" s="840"/>
      <c r="V80" s="841"/>
      <c r="W80" s="207"/>
      <c r="X80" s="208"/>
      <c r="Y80" s="208"/>
      <c r="Z80" s="209"/>
      <c r="AA80" s="210"/>
      <c r="AB80" s="340" t="str">
        <f t="shared" si="0"/>
        <v/>
      </c>
      <c r="AD80" s="326" t="str">
        <f t="shared" si="1"/>
        <v/>
      </c>
    </row>
    <row r="81" spans="2:30" ht="37.5" customHeight="1">
      <c r="B81" s="338">
        <f t="shared" si="3"/>
        <v>48</v>
      </c>
      <c r="C81" s="204"/>
      <c r="D81" s="205"/>
      <c r="E81" s="205"/>
      <c r="F81" s="205"/>
      <c r="G81" s="205"/>
      <c r="H81" s="205"/>
      <c r="I81" s="205"/>
      <c r="J81" s="205"/>
      <c r="K81" s="205"/>
      <c r="L81" s="206"/>
      <c r="M81" s="838"/>
      <c r="N81" s="838"/>
      <c r="O81" s="838"/>
      <c r="P81" s="838"/>
      <c r="Q81" s="838"/>
      <c r="R81" s="839"/>
      <c r="S81" s="840"/>
      <c r="T81" s="840"/>
      <c r="U81" s="840"/>
      <c r="V81" s="841"/>
      <c r="W81" s="207"/>
      <c r="X81" s="208"/>
      <c r="Y81" s="208"/>
      <c r="Z81" s="209"/>
      <c r="AA81" s="210"/>
      <c r="AB81" s="340" t="str">
        <f t="shared" si="0"/>
        <v/>
      </c>
      <c r="AD81" s="326" t="str">
        <f t="shared" si="1"/>
        <v/>
      </c>
    </row>
    <row r="82" spans="2:30" ht="37.5" customHeight="1">
      <c r="B82" s="338">
        <f t="shared" si="3"/>
        <v>49</v>
      </c>
      <c r="C82" s="204"/>
      <c r="D82" s="205"/>
      <c r="E82" s="205"/>
      <c r="F82" s="205"/>
      <c r="G82" s="205"/>
      <c r="H82" s="205"/>
      <c r="I82" s="205"/>
      <c r="J82" s="205"/>
      <c r="K82" s="205"/>
      <c r="L82" s="206"/>
      <c r="M82" s="838"/>
      <c r="N82" s="838"/>
      <c r="O82" s="838"/>
      <c r="P82" s="838"/>
      <c r="Q82" s="838"/>
      <c r="R82" s="839"/>
      <c r="S82" s="840"/>
      <c r="T82" s="840"/>
      <c r="U82" s="840"/>
      <c r="V82" s="841"/>
      <c r="W82" s="207"/>
      <c r="X82" s="208"/>
      <c r="Y82" s="208"/>
      <c r="Z82" s="209"/>
      <c r="AA82" s="210"/>
      <c r="AB82" s="340" t="str">
        <f t="shared" si="0"/>
        <v/>
      </c>
      <c r="AD82" s="326" t="str">
        <f t="shared" si="1"/>
        <v/>
      </c>
    </row>
    <row r="83" spans="2:30" ht="37.5" customHeight="1">
      <c r="B83" s="338">
        <f t="shared" si="3"/>
        <v>50</v>
      </c>
      <c r="C83" s="204"/>
      <c r="D83" s="205"/>
      <c r="E83" s="205"/>
      <c r="F83" s="205"/>
      <c r="G83" s="205"/>
      <c r="H83" s="205"/>
      <c r="I83" s="205"/>
      <c r="J83" s="205"/>
      <c r="K83" s="205"/>
      <c r="L83" s="206"/>
      <c r="M83" s="838"/>
      <c r="N83" s="838"/>
      <c r="O83" s="838"/>
      <c r="P83" s="838"/>
      <c r="Q83" s="838"/>
      <c r="R83" s="839"/>
      <c r="S83" s="840"/>
      <c r="T83" s="840"/>
      <c r="U83" s="840"/>
      <c r="V83" s="841"/>
      <c r="W83" s="207"/>
      <c r="X83" s="208"/>
      <c r="Y83" s="208"/>
      <c r="Z83" s="209"/>
      <c r="AA83" s="210"/>
      <c r="AB83" s="340" t="str">
        <f t="shared" si="0"/>
        <v/>
      </c>
      <c r="AD83" s="326" t="str">
        <f t="shared" si="1"/>
        <v/>
      </c>
    </row>
    <row r="84" spans="2:30" ht="37.5" customHeight="1">
      <c r="B84" s="338">
        <f t="shared" si="3"/>
        <v>51</v>
      </c>
      <c r="C84" s="204"/>
      <c r="D84" s="205"/>
      <c r="E84" s="205"/>
      <c r="F84" s="205"/>
      <c r="G84" s="205"/>
      <c r="H84" s="205"/>
      <c r="I84" s="205"/>
      <c r="J84" s="205"/>
      <c r="K84" s="205"/>
      <c r="L84" s="206"/>
      <c r="M84" s="838"/>
      <c r="N84" s="838"/>
      <c r="O84" s="838"/>
      <c r="P84" s="838"/>
      <c r="Q84" s="838"/>
      <c r="R84" s="839"/>
      <c r="S84" s="840"/>
      <c r="T84" s="840"/>
      <c r="U84" s="840"/>
      <c r="V84" s="841"/>
      <c r="W84" s="207"/>
      <c r="X84" s="208"/>
      <c r="Y84" s="208"/>
      <c r="Z84" s="209"/>
      <c r="AA84" s="210"/>
      <c r="AB84" s="340" t="str">
        <f t="shared" si="0"/>
        <v/>
      </c>
      <c r="AD84" s="326" t="str">
        <f t="shared" si="1"/>
        <v/>
      </c>
    </row>
    <row r="85" spans="2:30" ht="37.5" customHeight="1">
      <c r="B85" s="338">
        <f t="shared" si="3"/>
        <v>52</v>
      </c>
      <c r="C85" s="204"/>
      <c r="D85" s="205"/>
      <c r="E85" s="205"/>
      <c r="F85" s="205"/>
      <c r="G85" s="205"/>
      <c r="H85" s="205"/>
      <c r="I85" s="205"/>
      <c r="J85" s="205"/>
      <c r="K85" s="205"/>
      <c r="L85" s="206"/>
      <c r="M85" s="838"/>
      <c r="N85" s="838"/>
      <c r="O85" s="838"/>
      <c r="P85" s="838"/>
      <c r="Q85" s="838"/>
      <c r="R85" s="839"/>
      <c r="S85" s="840"/>
      <c r="T85" s="840"/>
      <c r="U85" s="840"/>
      <c r="V85" s="841"/>
      <c r="W85" s="207"/>
      <c r="X85" s="208"/>
      <c r="Y85" s="208"/>
      <c r="Z85" s="209"/>
      <c r="AA85" s="210"/>
      <c r="AB85" s="340" t="str">
        <f t="shared" si="0"/>
        <v/>
      </c>
      <c r="AD85" s="326" t="str">
        <f t="shared" si="1"/>
        <v/>
      </c>
    </row>
    <row r="86" spans="2:30" ht="37.5" customHeight="1">
      <c r="B86" s="338">
        <f t="shared" si="3"/>
        <v>53</v>
      </c>
      <c r="C86" s="204"/>
      <c r="D86" s="205"/>
      <c r="E86" s="205"/>
      <c r="F86" s="205"/>
      <c r="G86" s="205"/>
      <c r="H86" s="205"/>
      <c r="I86" s="205"/>
      <c r="J86" s="205"/>
      <c r="K86" s="205"/>
      <c r="L86" s="206"/>
      <c r="M86" s="838"/>
      <c r="N86" s="838"/>
      <c r="O86" s="838"/>
      <c r="P86" s="838"/>
      <c r="Q86" s="838"/>
      <c r="R86" s="839"/>
      <c r="S86" s="840"/>
      <c r="T86" s="840"/>
      <c r="U86" s="840"/>
      <c r="V86" s="841"/>
      <c r="W86" s="207"/>
      <c r="X86" s="208"/>
      <c r="Y86" s="208"/>
      <c r="Z86" s="209"/>
      <c r="AA86" s="210"/>
      <c r="AB86" s="340" t="str">
        <f t="shared" si="0"/>
        <v/>
      </c>
      <c r="AD86" s="326" t="str">
        <f t="shared" si="1"/>
        <v/>
      </c>
    </row>
    <row r="87" spans="2:30" ht="37.5" customHeight="1">
      <c r="B87" s="338">
        <f t="shared" si="3"/>
        <v>54</v>
      </c>
      <c r="C87" s="204"/>
      <c r="D87" s="205"/>
      <c r="E87" s="205"/>
      <c r="F87" s="205"/>
      <c r="G87" s="205"/>
      <c r="H87" s="205"/>
      <c r="I87" s="205"/>
      <c r="J87" s="205"/>
      <c r="K87" s="205"/>
      <c r="L87" s="206"/>
      <c r="M87" s="838"/>
      <c r="N87" s="838"/>
      <c r="O87" s="838"/>
      <c r="P87" s="838"/>
      <c r="Q87" s="838"/>
      <c r="R87" s="839"/>
      <c r="S87" s="840"/>
      <c r="T87" s="840"/>
      <c r="U87" s="840"/>
      <c r="V87" s="841"/>
      <c r="W87" s="207"/>
      <c r="X87" s="208"/>
      <c r="Y87" s="208"/>
      <c r="Z87" s="209"/>
      <c r="AA87" s="210"/>
      <c r="AB87" s="340" t="str">
        <f t="shared" si="0"/>
        <v/>
      </c>
      <c r="AD87" s="326" t="str">
        <f t="shared" si="1"/>
        <v/>
      </c>
    </row>
    <row r="88" spans="2:30" ht="37.5" customHeight="1">
      <c r="B88" s="338">
        <f t="shared" si="3"/>
        <v>55</v>
      </c>
      <c r="C88" s="204"/>
      <c r="D88" s="205"/>
      <c r="E88" s="205"/>
      <c r="F88" s="205"/>
      <c r="G88" s="205"/>
      <c r="H88" s="205"/>
      <c r="I88" s="205"/>
      <c r="J88" s="205"/>
      <c r="K88" s="205"/>
      <c r="L88" s="206"/>
      <c r="M88" s="838"/>
      <c r="N88" s="838"/>
      <c r="O88" s="838"/>
      <c r="P88" s="838"/>
      <c r="Q88" s="838"/>
      <c r="R88" s="839"/>
      <c r="S88" s="840"/>
      <c r="T88" s="840"/>
      <c r="U88" s="840"/>
      <c r="V88" s="841"/>
      <c r="W88" s="207"/>
      <c r="X88" s="208"/>
      <c r="Y88" s="208"/>
      <c r="Z88" s="209"/>
      <c r="AA88" s="210"/>
      <c r="AB88" s="340" t="str">
        <f t="shared" si="0"/>
        <v/>
      </c>
      <c r="AD88" s="326" t="str">
        <f t="shared" si="1"/>
        <v/>
      </c>
    </row>
    <row r="89" spans="2:30" ht="37.5" customHeight="1">
      <c r="B89" s="338">
        <f t="shared" si="3"/>
        <v>56</v>
      </c>
      <c r="C89" s="204"/>
      <c r="D89" s="205"/>
      <c r="E89" s="205"/>
      <c r="F89" s="205"/>
      <c r="G89" s="205"/>
      <c r="H89" s="205"/>
      <c r="I89" s="205"/>
      <c r="J89" s="205"/>
      <c r="K89" s="205"/>
      <c r="L89" s="206"/>
      <c r="M89" s="838"/>
      <c r="N89" s="838"/>
      <c r="O89" s="838"/>
      <c r="P89" s="838"/>
      <c r="Q89" s="838"/>
      <c r="R89" s="839"/>
      <c r="S89" s="840"/>
      <c r="T89" s="840"/>
      <c r="U89" s="840"/>
      <c r="V89" s="841"/>
      <c r="W89" s="207"/>
      <c r="X89" s="208"/>
      <c r="Y89" s="208"/>
      <c r="Z89" s="209"/>
      <c r="AA89" s="210"/>
      <c r="AB89" s="340" t="str">
        <f t="shared" si="0"/>
        <v/>
      </c>
      <c r="AD89" s="326" t="str">
        <f t="shared" si="1"/>
        <v/>
      </c>
    </row>
    <row r="90" spans="2:30" ht="37.5" customHeight="1">
      <c r="B90" s="338">
        <f t="shared" si="3"/>
        <v>57</v>
      </c>
      <c r="C90" s="204"/>
      <c r="D90" s="205"/>
      <c r="E90" s="205"/>
      <c r="F90" s="205"/>
      <c r="G90" s="205"/>
      <c r="H90" s="205"/>
      <c r="I90" s="205"/>
      <c r="J90" s="205"/>
      <c r="K90" s="205"/>
      <c r="L90" s="206"/>
      <c r="M90" s="838"/>
      <c r="N90" s="838"/>
      <c r="O90" s="838"/>
      <c r="P90" s="838"/>
      <c r="Q90" s="838"/>
      <c r="R90" s="839"/>
      <c r="S90" s="840"/>
      <c r="T90" s="840"/>
      <c r="U90" s="840"/>
      <c r="V90" s="841"/>
      <c r="W90" s="207"/>
      <c r="X90" s="208"/>
      <c r="Y90" s="208"/>
      <c r="Z90" s="209"/>
      <c r="AA90" s="210"/>
      <c r="AB90" s="340" t="str">
        <f t="shared" si="0"/>
        <v/>
      </c>
      <c r="AD90" s="326" t="str">
        <f t="shared" si="1"/>
        <v/>
      </c>
    </row>
    <row r="91" spans="2:30" ht="37.5" customHeight="1">
      <c r="B91" s="338">
        <f t="shared" si="3"/>
        <v>58</v>
      </c>
      <c r="C91" s="204"/>
      <c r="D91" s="205"/>
      <c r="E91" s="205"/>
      <c r="F91" s="205"/>
      <c r="G91" s="205"/>
      <c r="H91" s="205"/>
      <c r="I91" s="205"/>
      <c r="J91" s="205"/>
      <c r="K91" s="205"/>
      <c r="L91" s="206"/>
      <c r="M91" s="838"/>
      <c r="N91" s="838"/>
      <c r="O91" s="838"/>
      <c r="P91" s="838"/>
      <c r="Q91" s="838"/>
      <c r="R91" s="839"/>
      <c r="S91" s="840"/>
      <c r="T91" s="840"/>
      <c r="U91" s="840"/>
      <c r="V91" s="841"/>
      <c r="W91" s="207"/>
      <c r="X91" s="208"/>
      <c r="Y91" s="208"/>
      <c r="Z91" s="209"/>
      <c r="AA91" s="210"/>
      <c r="AB91" s="340" t="str">
        <f t="shared" si="0"/>
        <v/>
      </c>
      <c r="AD91" s="326" t="str">
        <f t="shared" si="1"/>
        <v/>
      </c>
    </row>
    <row r="92" spans="2:30" ht="37.5" customHeight="1">
      <c r="B92" s="338">
        <f t="shared" si="3"/>
        <v>59</v>
      </c>
      <c r="C92" s="204"/>
      <c r="D92" s="205"/>
      <c r="E92" s="205"/>
      <c r="F92" s="205"/>
      <c r="G92" s="205"/>
      <c r="H92" s="205"/>
      <c r="I92" s="205"/>
      <c r="J92" s="205"/>
      <c r="K92" s="205"/>
      <c r="L92" s="206"/>
      <c r="M92" s="838"/>
      <c r="N92" s="838"/>
      <c r="O92" s="838"/>
      <c r="P92" s="838"/>
      <c r="Q92" s="838"/>
      <c r="R92" s="839"/>
      <c r="S92" s="840"/>
      <c r="T92" s="840"/>
      <c r="U92" s="840"/>
      <c r="V92" s="841"/>
      <c r="W92" s="207"/>
      <c r="X92" s="208"/>
      <c r="Y92" s="208"/>
      <c r="Z92" s="209"/>
      <c r="AA92" s="210"/>
      <c r="AB92" s="340" t="str">
        <f t="shared" si="0"/>
        <v/>
      </c>
      <c r="AD92" s="326" t="str">
        <f t="shared" si="1"/>
        <v/>
      </c>
    </row>
    <row r="93" spans="2:30" ht="37.5" customHeight="1">
      <c r="B93" s="338">
        <f t="shared" si="3"/>
        <v>60</v>
      </c>
      <c r="C93" s="204"/>
      <c r="D93" s="205"/>
      <c r="E93" s="205"/>
      <c r="F93" s="205"/>
      <c r="G93" s="205"/>
      <c r="H93" s="205"/>
      <c r="I93" s="205"/>
      <c r="J93" s="205"/>
      <c r="K93" s="205"/>
      <c r="L93" s="206"/>
      <c r="M93" s="838"/>
      <c r="N93" s="838"/>
      <c r="O93" s="838"/>
      <c r="P93" s="838"/>
      <c r="Q93" s="838"/>
      <c r="R93" s="839"/>
      <c r="S93" s="840"/>
      <c r="T93" s="840"/>
      <c r="U93" s="840"/>
      <c r="V93" s="841"/>
      <c r="W93" s="207"/>
      <c r="X93" s="208"/>
      <c r="Y93" s="208"/>
      <c r="Z93" s="209"/>
      <c r="AA93" s="210"/>
      <c r="AB93" s="340" t="str">
        <f t="shared" si="0"/>
        <v/>
      </c>
      <c r="AD93" s="326" t="str">
        <f t="shared" si="1"/>
        <v/>
      </c>
    </row>
    <row r="94" spans="2:30" ht="37.5" customHeight="1">
      <c r="B94" s="338">
        <f t="shared" si="3"/>
        <v>61</v>
      </c>
      <c r="C94" s="204"/>
      <c r="D94" s="205"/>
      <c r="E94" s="205"/>
      <c r="F94" s="205"/>
      <c r="G94" s="205"/>
      <c r="H94" s="205"/>
      <c r="I94" s="205"/>
      <c r="J94" s="205"/>
      <c r="K94" s="205"/>
      <c r="L94" s="206"/>
      <c r="M94" s="838"/>
      <c r="N94" s="838"/>
      <c r="O94" s="838"/>
      <c r="P94" s="838"/>
      <c r="Q94" s="838"/>
      <c r="R94" s="839"/>
      <c r="S94" s="840"/>
      <c r="T94" s="840"/>
      <c r="U94" s="840"/>
      <c r="V94" s="841"/>
      <c r="W94" s="207"/>
      <c r="X94" s="208"/>
      <c r="Y94" s="208"/>
      <c r="Z94" s="209"/>
      <c r="AA94" s="210"/>
      <c r="AB94" s="340" t="str">
        <f t="shared" si="0"/>
        <v/>
      </c>
      <c r="AD94" s="326" t="str">
        <f t="shared" si="1"/>
        <v/>
      </c>
    </row>
    <row r="95" spans="2:30" ht="37.5" customHeight="1">
      <c r="B95" s="338">
        <f t="shared" si="3"/>
        <v>62</v>
      </c>
      <c r="C95" s="204"/>
      <c r="D95" s="205"/>
      <c r="E95" s="205"/>
      <c r="F95" s="205"/>
      <c r="G95" s="205"/>
      <c r="H95" s="205"/>
      <c r="I95" s="205"/>
      <c r="J95" s="205"/>
      <c r="K95" s="205"/>
      <c r="L95" s="206"/>
      <c r="M95" s="838"/>
      <c r="N95" s="838"/>
      <c r="O95" s="838"/>
      <c r="P95" s="838"/>
      <c r="Q95" s="838"/>
      <c r="R95" s="839"/>
      <c r="S95" s="840"/>
      <c r="T95" s="840"/>
      <c r="U95" s="840"/>
      <c r="V95" s="841"/>
      <c r="W95" s="207"/>
      <c r="X95" s="208"/>
      <c r="Y95" s="208"/>
      <c r="Z95" s="209"/>
      <c r="AA95" s="210"/>
      <c r="AB95" s="340" t="str">
        <f t="shared" si="0"/>
        <v/>
      </c>
      <c r="AD95" s="326" t="str">
        <f t="shared" si="1"/>
        <v/>
      </c>
    </row>
    <row r="96" spans="2:30" ht="37.5" customHeight="1">
      <c r="B96" s="338">
        <f t="shared" si="3"/>
        <v>63</v>
      </c>
      <c r="C96" s="204"/>
      <c r="D96" s="205"/>
      <c r="E96" s="205"/>
      <c r="F96" s="205"/>
      <c r="G96" s="205"/>
      <c r="H96" s="205"/>
      <c r="I96" s="205"/>
      <c r="J96" s="205"/>
      <c r="K96" s="205"/>
      <c r="L96" s="206"/>
      <c r="M96" s="838"/>
      <c r="N96" s="838"/>
      <c r="O96" s="838"/>
      <c r="P96" s="838"/>
      <c r="Q96" s="838"/>
      <c r="R96" s="839"/>
      <c r="S96" s="840"/>
      <c r="T96" s="840"/>
      <c r="U96" s="840"/>
      <c r="V96" s="841"/>
      <c r="W96" s="207"/>
      <c r="X96" s="208"/>
      <c r="Y96" s="208"/>
      <c r="Z96" s="209"/>
      <c r="AA96" s="210"/>
      <c r="AB96" s="340" t="str">
        <f t="shared" si="0"/>
        <v/>
      </c>
      <c r="AD96" s="326" t="str">
        <f t="shared" si="1"/>
        <v/>
      </c>
    </row>
    <row r="97" spans="2:30" ht="37.5" customHeight="1">
      <c r="B97" s="338">
        <f t="shared" si="3"/>
        <v>64</v>
      </c>
      <c r="C97" s="204"/>
      <c r="D97" s="205"/>
      <c r="E97" s="205"/>
      <c r="F97" s="205"/>
      <c r="G97" s="205"/>
      <c r="H97" s="205"/>
      <c r="I97" s="205"/>
      <c r="J97" s="205"/>
      <c r="K97" s="205"/>
      <c r="L97" s="206"/>
      <c r="M97" s="838"/>
      <c r="N97" s="838"/>
      <c r="O97" s="838"/>
      <c r="P97" s="838"/>
      <c r="Q97" s="838"/>
      <c r="R97" s="839"/>
      <c r="S97" s="840"/>
      <c r="T97" s="840"/>
      <c r="U97" s="840"/>
      <c r="V97" s="841"/>
      <c r="W97" s="207"/>
      <c r="X97" s="208"/>
      <c r="Y97" s="208"/>
      <c r="Z97" s="209"/>
      <c r="AA97" s="210"/>
      <c r="AB97" s="340" t="str">
        <f t="shared" si="0"/>
        <v/>
      </c>
      <c r="AD97" s="326" t="str">
        <f t="shared" si="1"/>
        <v/>
      </c>
    </row>
    <row r="98" spans="2:30" ht="37.5" customHeight="1">
      <c r="B98" s="338">
        <f t="shared" si="3"/>
        <v>65</v>
      </c>
      <c r="C98" s="204"/>
      <c r="D98" s="205"/>
      <c r="E98" s="205"/>
      <c r="F98" s="205"/>
      <c r="G98" s="205"/>
      <c r="H98" s="205"/>
      <c r="I98" s="205"/>
      <c r="J98" s="205"/>
      <c r="K98" s="205"/>
      <c r="L98" s="206"/>
      <c r="M98" s="838"/>
      <c r="N98" s="838"/>
      <c r="O98" s="838"/>
      <c r="P98" s="838"/>
      <c r="Q98" s="838"/>
      <c r="R98" s="839"/>
      <c r="S98" s="840"/>
      <c r="T98" s="840"/>
      <c r="U98" s="840"/>
      <c r="V98" s="841"/>
      <c r="W98" s="207"/>
      <c r="X98" s="208"/>
      <c r="Y98" s="208"/>
      <c r="Z98" s="209"/>
      <c r="AA98" s="210"/>
      <c r="AB98" s="340" t="str">
        <f t="shared" si="0"/>
        <v/>
      </c>
      <c r="AD98" s="326" t="str">
        <f t="shared" si="1"/>
        <v/>
      </c>
    </row>
    <row r="99" spans="2:30" ht="37.5" customHeight="1">
      <c r="B99" s="338">
        <f t="shared" si="3"/>
        <v>66</v>
      </c>
      <c r="C99" s="204"/>
      <c r="D99" s="205"/>
      <c r="E99" s="205"/>
      <c r="F99" s="205"/>
      <c r="G99" s="205"/>
      <c r="H99" s="205"/>
      <c r="I99" s="205"/>
      <c r="J99" s="205"/>
      <c r="K99" s="205"/>
      <c r="L99" s="206"/>
      <c r="M99" s="838"/>
      <c r="N99" s="838"/>
      <c r="O99" s="838"/>
      <c r="P99" s="838"/>
      <c r="Q99" s="838"/>
      <c r="R99" s="839"/>
      <c r="S99" s="840"/>
      <c r="T99" s="840"/>
      <c r="U99" s="840"/>
      <c r="V99" s="841"/>
      <c r="W99" s="207"/>
      <c r="X99" s="208"/>
      <c r="Y99" s="208"/>
      <c r="Z99" s="209"/>
      <c r="AA99" s="210"/>
      <c r="AB99" s="340" t="str">
        <f t="shared" ref="AB99:AB133" si="4">IF(Z99="","",Z99-AA99)</f>
        <v/>
      </c>
      <c r="AD99" s="326" t="str">
        <f t="shared" ref="AD99:AD162" si="5">C99&amp;D99&amp;E99&amp;F99&amp;G99&amp;H99&amp;I99&amp;J99&amp;K99&amp;L99</f>
        <v/>
      </c>
    </row>
    <row r="100" spans="2:30" ht="37.5" customHeight="1">
      <c r="B100" s="338">
        <f t="shared" ref="B100:B163" si="6">B99+1</f>
        <v>67</v>
      </c>
      <c r="C100" s="204"/>
      <c r="D100" s="205"/>
      <c r="E100" s="205"/>
      <c r="F100" s="205"/>
      <c r="G100" s="205"/>
      <c r="H100" s="205"/>
      <c r="I100" s="205"/>
      <c r="J100" s="205"/>
      <c r="K100" s="205"/>
      <c r="L100" s="206"/>
      <c r="M100" s="838"/>
      <c r="N100" s="838"/>
      <c r="O100" s="838"/>
      <c r="P100" s="838"/>
      <c r="Q100" s="838"/>
      <c r="R100" s="839"/>
      <c r="S100" s="840"/>
      <c r="T100" s="840"/>
      <c r="U100" s="840"/>
      <c r="V100" s="841"/>
      <c r="W100" s="207"/>
      <c r="X100" s="208"/>
      <c r="Y100" s="208"/>
      <c r="Z100" s="209"/>
      <c r="AA100" s="210"/>
      <c r="AB100" s="340" t="str">
        <f t="shared" si="4"/>
        <v/>
      </c>
      <c r="AD100" s="326" t="str">
        <f t="shared" si="5"/>
        <v/>
      </c>
    </row>
    <row r="101" spans="2:30" ht="37.5" customHeight="1">
      <c r="B101" s="338">
        <f t="shared" si="6"/>
        <v>68</v>
      </c>
      <c r="C101" s="204"/>
      <c r="D101" s="205"/>
      <c r="E101" s="205"/>
      <c r="F101" s="205"/>
      <c r="G101" s="205"/>
      <c r="H101" s="205"/>
      <c r="I101" s="205"/>
      <c r="J101" s="205"/>
      <c r="K101" s="205"/>
      <c r="L101" s="206"/>
      <c r="M101" s="838"/>
      <c r="N101" s="838"/>
      <c r="O101" s="838"/>
      <c r="P101" s="838"/>
      <c r="Q101" s="838"/>
      <c r="R101" s="839"/>
      <c r="S101" s="840"/>
      <c r="T101" s="840"/>
      <c r="U101" s="840"/>
      <c r="V101" s="841"/>
      <c r="W101" s="207"/>
      <c r="X101" s="208"/>
      <c r="Y101" s="208"/>
      <c r="Z101" s="209"/>
      <c r="AA101" s="210"/>
      <c r="AB101" s="340" t="str">
        <f t="shared" si="4"/>
        <v/>
      </c>
      <c r="AD101" s="326" t="str">
        <f t="shared" si="5"/>
        <v/>
      </c>
    </row>
    <row r="102" spans="2:30" ht="37.5" customHeight="1">
      <c r="B102" s="338">
        <f t="shared" si="6"/>
        <v>69</v>
      </c>
      <c r="C102" s="204"/>
      <c r="D102" s="205"/>
      <c r="E102" s="205"/>
      <c r="F102" s="205"/>
      <c r="G102" s="205"/>
      <c r="H102" s="205"/>
      <c r="I102" s="205"/>
      <c r="J102" s="205"/>
      <c r="K102" s="205"/>
      <c r="L102" s="206"/>
      <c r="M102" s="838"/>
      <c r="N102" s="838"/>
      <c r="O102" s="838"/>
      <c r="P102" s="838"/>
      <c r="Q102" s="838"/>
      <c r="R102" s="839"/>
      <c r="S102" s="840"/>
      <c r="T102" s="840"/>
      <c r="U102" s="840"/>
      <c r="V102" s="841"/>
      <c r="W102" s="207"/>
      <c r="X102" s="208"/>
      <c r="Y102" s="208"/>
      <c r="Z102" s="209"/>
      <c r="AA102" s="210"/>
      <c r="AB102" s="340" t="str">
        <f t="shared" si="4"/>
        <v/>
      </c>
      <c r="AD102" s="326" t="str">
        <f t="shared" si="5"/>
        <v/>
      </c>
    </row>
    <row r="103" spans="2:30" ht="37.5" customHeight="1">
      <c r="B103" s="338">
        <f t="shared" si="6"/>
        <v>70</v>
      </c>
      <c r="C103" s="204"/>
      <c r="D103" s="205"/>
      <c r="E103" s="205"/>
      <c r="F103" s="205"/>
      <c r="G103" s="205"/>
      <c r="H103" s="205"/>
      <c r="I103" s="205"/>
      <c r="J103" s="205"/>
      <c r="K103" s="205"/>
      <c r="L103" s="206"/>
      <c r="M103" s="838"/>
      <c r="N103" s="838"/>
      <c r="O103" s="838"/>
      <c r="P103" s="838"/>
      <c r="Q103" s="838"/>
      <c r="R103" s="839"/>
      <c r="S103" s="840"/>
      <c r="T103" s="840"/>
      <c r="U103" s="840"/>
      <c r="V103" s="841"/>
      <c r="W103" s="207"/>
      <c r="X103" s="208"/>
      <c r="Y103" s="208"/>
      <c r="Z103" s="209"/>
      <c r="AA103" s="210"/>
      <c r="AB103" s="340" t="str">
        <f t="shared" si="4"/>
        <v/>
      </c>
      <c r="AD103" s="326" t="str">
        <f t="shared" si="5"/>
        <v/>
      </c>
    </row>
    <row r="104" spans="2:30" ht="37.5" customHeight="1">
      <c r="B104" s="338">
        <f t="shared" si="6"/>
        <v>71</v>
      </c>
      <c r="C104" s="204"/>
      <c r="D104" s="205"/>
      <c r="E104" s="205"/>
      <c r="F104" s="205"/>
      <c r="G104" s="205"/>
      <c r="H104" s="205"/>
      <c r="I104" s="205"/>
      <c r="J104" s="205"/>
      <c r="K104" s="205"/>
      <c r="L104" s="206"/>
      <c r="M104" s="838"/>
      <c r="N104" s="838"/>
      <c r="O104" s="838"/>
      <c r="P104" s="838"/>
      <c r="Q104" s="838"/>
      <c r="R104" s="839"/>
      <c r="S104" s="840"/>
      <c r="T104" s="840"/>
      <c r="U104" s="840"/>
      <c r="V104" s="841"/>
      <c r="W104" s="207"/>
      <c r="X104" s="208"/>
      <c r="Y104" s="208"/>
      <c r="Z104" s="209"/>
      <c r="AA104" s="210"/>
      <c r="AB104" s="340" t="str">
        <f t="shared" si="4"/>
        <v/>
      </c>
      <c r="AD104" s="326" t="str">
        <f t="shared" si="5"/>
        <v/>
      </c>
    </row>
    <row r="105" spans="2:30" ht="37.5" customHeight="1">
      <c r="B105" s="338">
        <f t="shared" si="6"/>
        <v>72</v>
      </c>
      <c r="C105" s="204"/>
      <c r="D105" s="205"/>
      <c r="E105" s="205"/>
      <c r="F105" s="205"/>
      <c r="G105" s="205"/>
      <c r="H105" s="205"/>
      <c r="I105" s="205"/>
      <c r="J105" s="205"/>
      <c r="K105" s="205"/>
      <c r="L105" s="206"/>
      <c r="M105" s="838"/>
      <c r="N105" s="838"/>
      <c r="O105" s="838"/>
      <c r="P105" s="838"/>
      <c r="Q105" s="838"/>
      <c r="R105" s="839"/>
      <c r="S105" s="840"/>
      <c r="T105" s="840"/>
      <c r="U105" s="840"/>
      <c r="V105" s="841"/>
      <c r="W105" s="207"/>
      <c r="X105" s="208"/>
      <c r="Y105" s="208"/>
      <c r="Z105" s="209"/>
      <c r="AA105" s="210"/>
      <c r="AB105" s="340" t="str">
        <f t="shared" si="4"/>
        <v/>
      </c>
      <c r="AD105" s="326" t="str">
        <f t="shared" si="5"/>
        <v/>
      </c>
    </row>
    <row r="106" spans="2:30" ht="37.5" customHeight="1">
      <c r="B106" s="338">
        <f t="shared" si="6"/>
        <v>73</v>
      </c>
      <c r="C106" s="204"/>
      <c r="D106" s="205"/>
      <c r="E106" s="205"/>
      <c r="F106" s="205"/>
      <c r="G106" s="205"/>
      <c r="H106" s="205"/>
      <c r="I106" s="205"/>
      <c r="J106" s="205"/>
      <c r="K106" s="205"/>
      <c r="L106" s="206"/>
      <c r="M106" s="838"/>
      <c r="N106" s="838"/>
      <c r="O106" s="838"/>
      <c r="P106" s="838"/>
      <c r="Q106" s="838"/>
      <c r="R106" s="839"/>
      <c r="S106" s="840"/>
      <c r="T106" s="840"/>
      <c r="U106" s="840"/>
      <c r="V106" s="841"/>
      <c r="W106" s="207"/>
      <c r="X106" s="208"/>
      <c r="Y106" s="208"/>
      <c r="Z106" s="209"/>
      <c r="AA106" s="210"/>
      <c r="AB106" s="340" t="str">
        <f t="shared" si="4"/>
        <v/>
      </c>
      <c r="AD106" s="326" t="str">
        <f t="shared" si="5"/>
        <v/>
      </c>
    </row>
    <row r="107" spans="2:30" ht="37.5" customHeight="1">
      <c r="B107" s="338">
        <f t="shared" si="6"/>
        <v>74</v>
      </c>
      <c r="C107" s="204"/>
      <c r="D107" s="205"/>
      <c r="E107" s="205"/>
      <c r="F107" s="205"/>
      <c r="G107" s="205"/>
      <c r="H107" s="205"/>
      <c r="I107" s="205"/>
      <c r="J107" s="205"/>
      <c r="K107" s="205"/>
      <c r="L107" s="206"/>
      <c r="M107" s="838"/>
      <c r="N107" s="838"/>
      <c r="O107" s="838"/>
      <c r="P107" s="838"/>
      <c r="Q107" s="838"/>
      <c r="R107" s="839"/>
      <c r="S107" s="840"/>
      <c r="T107" s="840"/>
      <c r="U107" s="840"/>
      <c r="V107" s="841"/>
      <c r="W107" s="207"/>
      <c r="X107" s="208"/>
      <c r="Y107" s="208"/>
      <c r="Z107" s="209"/>
      <c r="AA107" s="210"/>
      <c r="AB107" s="340" t="str">
        <f t="shared" si="4"/>
        <v/>
      </c>
      <c r="AD107" s="326" t="str">
        <f t="shared" si="5"/>
        <v/>
      </c>
    </row>
    <row r="108" spans="2:30" ht="37.5" customHeight="1">
      <c r="B108" s="338">
        <f t="shared" si="6"/>
        <v>75</v>
      </c>
      <c r="C108" s="204"/>
      <c r="D108" s="205"/>
      <c r="E108" s="205"/>
      <c r="F108" s="205"/>
      <c r="G108" s="205"/>
      <c r="H108" s="205"/>
      <c r="I108" s="205"/>
      <c r="J108" s="205"/>
      <c r="K108" s="205"/>
      <c r="L108" s="206"/>
      <c r="M108" s="838"/>
      <c r="N108" s="838"/>
      <c r="O108" s="838"/>
      <c r="P108" s="838"/>
      <c r="Q108" s="838"/>
      <c r="R108" s="839"/>
      <c r="S108" s="840"/>
      <c r="T108" s="840"/>
      <c r="U108" s="840"/>
      <c r="V108" s="841"/>
      <c r="W108" s="207"/>
      <c r="X108" s="208"/>
      <c r="Y108" s="208"/>
      <c r="Z108" s="209"/>
      <c r="AA108" s="210"/>
      <c r="AB108" s="340" t="str">
        <f t="shared" si="4"/>
        <v/>
      </c>
      <c r="AD108" s="326" t="str">
        <f t="shared" si="5"/>
        <v/>
      </c>
    </row>
    <row r="109" spans="2:30" ht="37.5" customHeight="1">
      <c r="B109" s="338">
        <f t="shared" si="6"/>
        <v>76</v>
      </c>
      <c r="C109" s="204"/>
      <c r="D109" s="205"/>
      <c r="E109" s="205"/>
      <c r="F109" s="205"/>
      <c r="G109" s="205"/>
      <c r="H109" s="205"/>
      <c r="I109" s="205"/>
      <c r="J109" s="205"/>
      <c r="K109" s="205"/>
      <c r="L109" s="206"/>
      <c r="M109" s="838"/>
      <c r="N109" s="838"/>
      <c r="O109" s="838"/>
      <c r="P109" s="838"/>
      <c r="Q109" s="838"/>
      <c r="R109" s="839"/>
      <c r="S109" s="840"/>
      <c r="T109" s="840"/>
      <c r="U109" s="840"/>
      <c r="V109" s="841"/>
      <c r="W109" s="207"/>
      <c r="X109" s="208"/>
      <c r="Y109" s="208"/>
      <c r="Z109" s="209"/>
      <c r="AA109" s="210"/>
      <c r="AB109" s="340" t="str">
        <f t="shared" si="4"/>
        <v/>
      </c>
      <c r="AD109" s="326" t="str">
        <f t="shared" si="5"/>
        <v/>
      </c>
    </row>
    <row r="110" spans="2:30" ht="37.5" customHeight="1">
      <c r="B110" s="338">
        <f t="shared" si="6"/>
        <v>77</v>
      </c>
      <c r="C110" s="204"/>
      <c r="D110" s="205"/>
      <c r="E110" s="205"/>
      <c r="F110" s="205"/>
      <c r="G110" s="205"/>
      <c r="H110" s="205"/>
      <c r="I110" s="205"/>
      <c r="J110" s="205"/>
      <c r="K110" s="205"/>
      <c r="L110" s="206"/>
      <c r="M110" s="838"/>
      <c r="N110" s="838"/>
      <c r="O110" s="838"/>
      <c r="P110" s="838"/>
      <c r="Q110" s="838"/>
      <c r="R110" s="839"/>
      <c r="S110" s="840"/>
      <c r="T110" s="840"/>
      <c r="U110" s="840"/>
      <c r="V110" s="841"/>
      <c r="W110" s="207"/>
      <c r="X110" s="208"/>
      <c r="Y110" s="208"/>
      <c r="Z110" s="209"/>
      <c r="AA110" s="210"/>
      <c r="AB110" s="340" t="str">
        <f t="shared" si="4"/>
        <v/>
      </c>
      <c r="AD110" s="326" t="str">
        <f t="shared" si="5"/>
        <v/>
      </c>
    </row>
    <row r="111" spans="2:30" ht="37.5" customHeight="1">
      <c r="B111" s="338">
        <f t="shared" si="6"/>
        <v>78</v>
      </c>
      <c r="C111" s="204"/>
      <c r="D111" s="205"/>
      <c r="E111" s="205"/>
      <c r="F111" s="205"/>
      <c r="G111" s="205"/>
      <c r="H111" s="205"/>
      <c r="I111" s="205"/>
      <c r="J111" s="205"/>
      <c r="K111" s="205"/>
      <c r="L111" s="206"/>
      <c r="M111" s="838"/>
      <c r="N111" s="838"/>
      <c r="O111" s="838"/>
      <c r="P111" s="838"/>
      <c r="Q111" s="838"/>
      <c r="R111" s="839"/>
      <c r="S111" s="840"/>
      <c r="T111" s="840"/>
      <c r="U111" s="840"/>
      <c r="V111" s="841"/>
      <c r="W111" s="207"/>
      <c r="X111" s="208"/>
      <c r="Y111" s="208"/>
      <c r="Z111" s="209"/>
      <c r="AA111" s="210"/>
      <c r="AB111" s="340" t="str">
        <f t="shared" si="4"/>
        <v/>
      </c>
      <c r="AD111" s="326" t="str">
        <f t="shared" si="5"/>
        <v/>
      </c>
    </row>
    <row r="112" spans="2:30" ht="37.5" customHeight="1">
      <c r="B112" s="338">
        <f t="shared" si="6"/>
        <v>79</v>
      </c>
      <c r="C112" s="204"/>
      <c r="D112" s="205"/>
      <c r="E112" s="205"/>
      <c r="F112" s="205"/>
      <c r="G112" s="205"/>
      <c r="H112" s="205"/>
      <c r="I112" s="205"/>
      <c r="J112" s="205"/>
      <c r="K112" s="205"/>
      <c r="L112" s="206"/>
      <c r="M112" s="838"/>
      <c r="N112" s="838"/>
      <c r="O112" s="838"/>
      <c r="P112" s="838"/>
      <c r="Q112" s="838"/>
      <c r="R112" s="839"/>
      <c r="S112" s="840"/>
      <c r="T112" s="840"/>
      <c r="U112" s="840"/>
      <c r="V112" s="841"/>
      <c r="W112" s="207"/>
      <c r="X112" s="208"/>
      <c r="Y112" s="208"/>
      <c r="Z112" s="209"/>
      <c r="AA112" s="210"/>
      <c r="AB112" s="340" t="str">
        <f t="shared" si="4"/>
        <v/>
      </c>
      <c r="AD112" s="326" t="str">
        <f t="shared" si="5"/>
        <v/>
      </c>
    </row>
    <row r="113" spans="2:30" ht="37.5" customHeight="1">
      <c r="B113" s="338">
        <f t="shared" si="6"/>
        <v>80</v>
      </c>
      <c r="C113" s="204"/>
      <c r="D113" s="205"/>
      <c r="E113" s="205"/>
      <c r="F113" s="205"/>
      <c r="G113" s="205"/>
      <c r="H113" s="205"/>
      <c r="I113" s="205"/>
      <c r="J113" s="205"/>
      <c r="K113" s="205"/>
      <c r="L113" s="206"/>
      <c r="M113" s="838"/>
      <c r="N113" s="838"/>
      <c r="O113" s="838"/>
      <c r="P113" s="838"/>
      <c r="Q113" s="838"/>
      <c r="R113" s="839"/>
      <c r="S113" s="840"/>
      <c r="T113" s="840"/>
      <c r="U113" s="840"/>
      <c r="V113" s="841"/>
      <c r="W113" s="207"/>
      <c r="X113" s="208"/>
      <c r="Y113" s="208"/>
      <c r="Z113" s="209"/>
      <c r="AA113" s="210"/>
      <c r="AB113" s="340" t="str">
        <f t="shared" si="4"/>
        <v/>
      </c>
      <c r="AD113" s="326" t="str">
        <f t="shared" si="5"/>
        <v/>
      </c>
    </row>
    <row r="114" spans="2:30" ht="37.5" customHeight="1">
      <c r="B114" s="338">
        <f t="shared" si="6"/>
        <v>81</v>
      </c>
      <c r="C114" s="204"/>
      <c r="D114" s="205"/>
      <c r="E114" s="205"/>
      <c r="F114" s="205"/>
      <c r="G114" s="205"/>
      <c r="H114" s="205"/>
      <c r="I114" s="205"/>
      <c r="J114" s="205"/>
      <c r="K114" s="205"/>
      <c r="L114" s="206"/>
      <c r="M114" s="838"/>
      <c r="N114" s="838"/>
      <c r="O114" s="838"/>
      <c r="P114" s="838"/>
      <c r="Q114" s="838"/>
      <c r="R114" s="839"/>
      <c r="S114" s="840"/>
      <c r="T114" s="840"/>
      <c r="U114" s="840"/>
      <c r="V114" s="841"/>
      <c r="W114" s="207"/>
      <c r="X114" s="208"/>
      <c r="Y114" s="208"/>
      <c r="Z114" s="209"/>
      <c r="AA114" s="210"/>
      <c r="AB114" s="340" t="str">
        <f t="shared" si="4"/>
        <v/>
      </c>
      <c r="AD114" s="326" t="str">
        <f t="shared" si="5"/>
        <v/>
      </c>
    </row>
    <row r="115" spans="2:30" ht="37.5" customHeight="1">
      <c r="B115" s="338">
        <f t="shared" si="6"/>
        <v>82</v>
      </c>
      <c r="C115" s="204"/>
      <c r="D115" s="205"/>
      <c r="E115" s="205"/>
      <c r="F115" s="205"/>
      <c r="G115" s="205"/>
      <c r="H115" s="205"/>
      <c r="I115" s="205"/>
      <c r="J115" s="205"/>
      <c r="K115" s="205"/>
      <c r="L115" s="206"/>
      <c r="M115" s="838"/>
      <c r="N115" s="838"/>
      <c r="O115" s="838"/>
      <c r="P115" s="838"/>
      <c r="Q115" s="838"/>
      <c r="R115" s="839"/>
      <c r="S115" s="840"/>
      <c r="T115" s="840"/>
      <c r="U115" s="840"/>
      <c r="V115" s="841"/>
      <c r="W115" s="207"/>
      <c r="X115" s="208"/>
      <c r="Y115" s="208"/>
      <c r="Z115" s="209"/>
      <c r="AA115" s="210"/>
      <c r="AB115" s="340" t="str">
        <f t="shared" si="4"/>
        <v/>
      </c>
      <c r="AD115" s="326" t="str">
        <f t="shared" si="5"/>
        <v/>
      </c>
    </row>
    <row r="116" spans="2:30" ht="37.5" customHeight="1">
      <c r="B116" s="338">
        <f t="shared" si="6"/>
        <v>83</v>
      </c>
      <c r="C116" s="204"/>
      <c r="D116" s="205"/>
      <c r="E116" s="205"/>
      <c r="F116" s="205"/>
      <c r="G116" s="205"/>
      <c r="H116" s="205"/>
      <c r="I116" s="205"/>
      <c r="J116" s="205"/>
      <c r="K116" s="205"/>
      <c r="L116" s="206"/>
      <c r="M116" s="838"/>
      <c r="N116" s="838"/>
      <c r="O116" s="838"/>
      <c r="P116" s="838"/>
      <c r="Q116" s="838"/>
      <c r="R116" s="839"/>
      <c r="S116" s="840"/>
      <c r="T116" s="840"/>
      <c r="U116" s="840"/>
      <c r="V116" s="841"/>
      <c r="W116" s="207"/>
      <c r="X116" s="208"/>
      <c r="Y116" s="208"/>
      <c r="Z116" s="209"/>
      <c r="AA116" s="210"/>
      <c r="AB116" s="340" t="str">
        <f t="shared" si="4"/>
        <v/>
      </c>
      <c r="AD116" s="326" t="str">
        <f t="shared" si="5"/>
        <v/>
      </c>
    </row>
    <row r="117" spans="2:30" ht="37.5" customHeight="1">
      <c r="B117" s="338">
        <f t="shared" si="6"/>
        <v>84</v>
      </c>
      <c r="C117" s="204"/>
      <c r="D117" s="205"/>
      <c r="E117" s="205"/>
      <c r="F117" s="205"/>
      <c r="G117" s="205"/>
      <c r="H117" s="205"/>
      <c r="I117" s="205"/>
      <c r="J117" s="205"/>
      <c r="K117" s="205"/>
      <c r="L117" s="206"/>
      <c r="M117" s="838"/>
      <c r="N117" s="838"/>
      <c r="O117" s="838"/>
      <c r="P117" s="838"/>
      <c r="Q117" s="838"/>
      <c r="R117" s="839"/>
      <c r="S117" s="840"/>
      <c r="T117" s="840"/>
      <c r="U117" s="840"/>
      <c r="V117" s="841"/>
      <c r="W117" s="207"/>
      <c r="X117" s="208"/>
      <c r="Y117" s="208"/>
      <c r="Z117" s="209"/>
      <c r="AA117" s="210"/>
      <c r="AB117" s="340" t="str">
        <f t="shared" si="4"/>
        <v/>
      </c>
      <c r="AD117" s="326" t="str">
        <f t="shared" si="5"/>
        <v/>
      </c>
    </row>
    <row r="118" spans="2:30" ht="37.5" customHeight="1">
      <c r="B118" s="338">
        <f t="shared" si="6"/>
        <v>85</v>
      </c>
      <c r="C118" s="204"/>
      <c r="D118" s="205"/>
      <c r="E118" s="205"/>
      <c r="F118" s="205"/>
      <c r="G118" s="205"/>
      <c r="H118" s="205"/>
      <c r="I118" s="205"/>
      <c r="J118" s="205"/>
      <c r="K118" s="205"/>
      <c r="L118" s="206"/>
      <c r="M118" s="838"/>
      <c r="N118" s="838"/>
      <c r="O118" s="838"/>
      <c r="P118" s="838"/>
      <c r="Q118" s="838"/>
      <c r="R118" s="839"/>
      <c r="S118" s="840"/>
      <c r="T118" s="840"/>
      <c r="U118" s="840"/>
      <c r="V118" s="841"/>
      <c r="W118" s="207"/>
      <c r="X118" s="208"/>
      <c r="Y118" s="208"/>
      <c r="Z118" s="209"/>
      <c r="AA118" s="210"/>
      <c r="AB118" s="340" t="str">
        <f t="shared" si="4"/>
        <v/>
      </c>
      <c r="AD118" s="326" t="str">
        <f t="shared" si="5"/>
        <v/>
      </c>
    </row>
    <row r="119" spans="2:30" ht="37.5" customHeight="1">
      <c r="B119" s="338">
        <f t="shared" si="6"/>
        <v>86</v>
      </c>
      <c r="C119" s="204"/>
      <c r="D119" s="205"/>
      <c r="E119" s="205"/>
      <c r="F119" s="205"/>
      <c r="G119" s="205"/>
      <c r="H119" s="205"/>
      <c r="I119" s="205"/>
      <c r="J119" s="205"/>
      <c r="K119" s="205"/>
      <c r="L119" s="206"/>
      <c r="M119" s="838"/>
      <c r="N119" s="838"/>
      <c r="O119" s="838"/>
      <c r="P119" s="838"/>
      <c r="Q119" s="838"/>
      <c r="R119" s="839"/>
      <c r="S119" s="840"/>
      <c r="T119" s="840"/>
      <c r="U119" s="840"/>
      <c r="V119" s="841"/>
      <c r="W119" s="207"/>
      <c r="X119" s="208"/>
      <c r="Y119" s="208"/>
      <c r="Z119" s="209"/>
      <c r="AA119" s="210"/>
      <c r="AB119" s="340" t="str">
        <f t="shared" si="4"/>
        <v/>
      </c>
      <c r="AD119" s="326" t="str">
        <f t="shared" si="5"/>
        <v/>
      </c>
    </row>
    <row r="120" spans="2:30" ht="37.5" customHeight="1">
      <c r="B120" s="338">
        <f t="shared" si="6"/>
        <v>87</v>
      </c>
      <c r="C120" s="204"/>
      <c r="D120" s="205"/>
      <c r="E120" s="205"/>
      <c r="F120" s="205"/>
      <c r="G120" s="205"/>
      <c r="H120" s="205"/>
      <c r="I120" s="205"/>
      <c r="J120" s="205"/>
      <c r="K120" s="205"/>
      <c r="L120" s="206"/>
      <c r="M120" s="838"/>
      <c r="N120" s="838"/>
      <c r="O120" s="838"/>
      <c r="P120" s="838"/>
      <c r="Q120" s="838"/>
      <c r="R120" s="839"/>
      <c r="S120" s="840"/>
      <c r="T120" s="840"/>
      <c r="U120" s="840"/>
      <c r="V120" s="841"/>
      <c r="W120" s="207"/>
      <c r="X120" s="208"/>
      <c r="Y120" s="208"/>
      <c r="Z120" s="209"/>
      <c r="AA120" s="210"/>
      <c r="AB120" s="340" t="str">
        <f t="shared" si="4"/>
        <v/>
      </c>
      <c r="AD120" s="326" t="str">
        <f t="shared" si="5"/>
        <v/>
      </c>
    </row>
    <row r="121" spans="2:30" ht="37.5" customHeight="1">
      <c r="B121" s="338">
        <f t="shared" si="6"/>
        <v>88</v>
      </c>
      <c r="C121" s="204"/>
      <c r="D121" s="205"/>
      <c r="E121" s="205"/>
      <c r="F121" s="205"/>
      <c r="G121" s="205"/>
      <c r="H121" s="205"/>
      <c r="I121" s="205"/>
      <c r="J121" s="205"/>
      <c r="K121" s="205"/>
      <c r="L121" s="206"/>
      <c r="M121" s="838"/>
      <c r="N121" s="838"/>
      <c r="O121" s="838"/>
      <c r="P121" s="838"/>
      <c r="Q121" s="838"/>
      <c r="R121" s="839"/>
      <c r="S121" s="840"/>
      <c r="T121" s="840"/>
      <c r="U121" s="840"/>
      <c r="V121" s="841"/>
      <c r="W121" s="207"/>
      <c r="X121" s="208"/>
      <c r="Y121" s="208"/>
      <c r="Z121" s="209"/>
      <c r="AA121" s="210"/>
      <c r="AB121" s="340" t="str">
        <f t="shared" si="4"/>
        <v/>
      </c>
      <c r="AD121" s="326" t="str">
        <f t="shared" si="5"/>
        <v/>
      </c>
    </row>
    <row r="122" spans="2:30" ht="37.5" customHeight="1">
      <c r="B122" s="338">
        <f t="shared" si="6"/>
        <v>89</v>
      </c>
      <c r="C122" s="204"/>
      <c r="D122" s="205"/>
      <c r="E122" s="205"/>
      <c r="F122" s="205"/>
      <c r="G122" s="205"/>
      <c r="H122" s="205"/>
      <c r="I122" s="205"/>
      <c r="J122" s="205"/>
      <c r="K122" s="205"/>
      <c r="L122" s="206"/>
      <c r="M122" s="838"/>
      <c r="N122" s="838"/>
      <c r="O122" s="838"/>
      <c r="P122" s="838"/>
      <c r="Q122" s="838"/>
      <c r="R122" s="839"/>
      <c r="S122" s="840"/>
      <c r="T122" s="840"/>
      <c r="U122" s="840"/>
      <c r="V122" s="841"/>
      <c r="W122" s="207"/>
      <c r="X122" s="208"/>
      <c r="Y122" s="208"/>
      <c r="Z122" s="209"/>
      <c r="AA122" s="210"/>
      <c r="AB122" s="340" t="str">
        <f t="shared" si="4"/>
        <v/>
      </c>
      <c r="AD122" s="326" t="str">
        <f t="shared" si="5"/>
        <v/>
      </c>
    </row>
    <row r="123" spans="2:30" ht="37.5" customHeight="1">
      <c r="B123" s="338">
        <f t="shared" si="6"/>
        <v>90</v>
      </c>
      <c r="C123" s="204"/>
      <c r="D123" s="205"/>
      <c r="E123" s="205"/>
      <c r="F123" s="205"/>
      <c r="G123" s="205"/>
      <c r="H123" s="205"/>
      <c r="I123" s="205"/>
      <c r="J123" s="205"/>
      <c r="K123" s="205"/>
      <c r="L123" s="206"/>
      <c r="M123" s="838"/>
      <c r="N123" s="838"/>
      <c r="O123" s="838"/>
      <c r="P123" s="838"/>
      <c r="Q123" s="838"/>
      <c r="R123" s="839"/>
      <c r="S123" s="840"/>
      <c r="T123" s="840"/>
      <c r="U123" s="840"/>
      <c r="V123" s="841"/>
      <c r="W123" s="207"/>
      <c r="X123" s="208"/>
      <c r="Y123" s="208"/>
      <c r="Z123" s="209"/>
      <c r="AA123" s="210"/>
      <c r="AB123" s="340" t="str">
        <f t="shared" si="4"/>
        <v/>
      </c>
      <c r="AD123" s="326" t="str">
        <f t="shared" si="5"/>
        <v/>
      </c>
    </row>
    <row r="124" spans="2:30" ht="37.5" customHeight="1">
      <c r="B124" s="338">
        <f t="shared" si="6"/>
        <v>91</v>
      </c>
      <c r="C124" s="204"/>
      <c r="D124" s="205"/>
      <c r="E124" s="205"/>
      <c r="F124" s="205"/>
      <c r="G124" s="205"/>
      <c r="H124" s="205"/>
      <c r="I124" s="205"/>
      <c r="J124" s="205"/>
      <c r="K124" s="205"/>
      <c r="L124" s="206"/>
      <c r="M124" s="838"/>
      <c r="N124" s="838"/>
      <c r="O124" s="838"/>
      <c r="P124" s="838"/>
      <c r="Q124" s="838"/>
      <c r="R124" s="839"/>
      <c r="S124" s="840"/>
      <c r="T124" s="840"/>
      <c r="U124" s="840"/>
      <c r="V124" s="841"/>
      <c r="W124" s="207"/>
      <c r="X124" s="208"/>
      <c r="Y124" s="208"/>
      <c r="Z124" s="209"/>
      <c r="AA124" s="210"/>
      <c r="AB124" s="340" t="str">
        <f t="shared" si="4"/>
        <v/>
      </c>
      <c r="AD124" s="326" t="str">
        <f t="shared" si="5"/>
        <v/>
      </c>
    </row>
    <row r="125" spans="2:30" ht="37.5" customHeight="1">
      <c r="B125" s="338">
        <f t="shared" si="6"/>
        <v>92</v>
      </c>
      <c r="C125" s="204"/>
      <c r="D125" s="205"/>
      <c r="E125" s="205"/>
      <c r="F125" s="205"/>
      <c r="G125" s="205"/>
      <c r="H125" s="205"/>
      <c r="I125" s="205"/>
      <c r="J125" s="205"/>
      <c r="K125" s="205"/>
      <c r="L125" s="206"/>
      <c r="M125" s="838"/>
      <c r="N125" s="838"/>
      <c r="O125" s="838"/>
      <c r="P125" s="838"/>
      <c r="Q125" s="838"/>
      <c r="R125" s="839"/>
      <c r="S125" s="840"/>
      <c r="T125" s="840"/>
      <c r="U125" s="840"/>
      <c r="V125" s="841"/>
      <c r="W125" s="207"/>
      <c r="X125" s="208"/>
      <c r="Y125" s="208"/>
      <c r="Z125" s="209"/>
      <c r="AA125" s="210"/>
      <c r="AB125" s="340" t="str">
        <f t="shared" si="4"/>
        <v/>
      </c>
      <c r="AD125" s="326" t="str">
        <f t="shared" si="5"/>
        <v/>
      </c>
    </row>
    <row r="126" spans="2:30" ht="37.5" customHeight="1">
      <c r="B126" s="338">
        <f t="shared" si="6"/>
        <v>93</v>
      </c>
      <c r="C126" s="204"/>
      <c r="D126" s="205"/>
      <c r="E126" s="205"/>
      <c r="F126" s="205"/>
      <c r="G126" s="205"/>
      <c r="H126" s="205"/>
      <c r="I126" s="205"/>
      <c r="J126" s="205"/>
      <c r="K126" s="205"/>
      <c r="L126" s="206"/>
      <c r="M126" s="838"/>
      <c r="N126" s="838"/>
      <c r="O126" s="838"/>
      <c r="P126" s="838"/>
      <c r="Q126" s="838"/>
      <c r="R126" s="839"/>
      <c r="S126" s="840"/>
      <c r="T126" s="840"/>
      <c r="U126" s="840"/>
      <c r="V126" s="841"/>
      <c r="W126" s="207"/>
      <c r="X126" s="208"/>
      <c r="Y126" s="208"/>
      <c r="Z126" s="209"/>
      <c r="AA126" s="210"/>
      <c r="AB126" s="340" t="str">
        <f t="shared" si="4"/>
        <v/>
      </c>
      <c r="AD126" s="326" t="str">
        <f t="shared" si="5"/>
        <v/>
      </c>
    </row>
    <row r="127" spans="2:30" ht="37.5" customHeight="1">
      <c r="B127" s="338">
        <f t="shared" si="6"/>
        <v>94</v>
      </c>
      <c r="C127" s="204"/>
      <c r="D127" s="205"/>
      <c r="E127" s="205"/>
      <c r="F127" s="205"/>
      <c r="G127" s="205"/>
      <c r="H127" s="205"/>
      <c r="I127" s="205"/>
      <c r="J127" s="205"/>
      <c r="K127" s="205"/>
      <c r="L127" s="206"/>
      <c r="M127" s="838"/>
      <c r="N127" s="838"/>
      <c r="O127" s="838"/>
      <c r="P127" s="838"/>
      <c r="Q127" s="838"/>
      <c r="R127" s="839"/>
      <c r="S127" s="840"/>
      <c r="T127" s="840"/>
      <c r="U127" s="840"/>
      <c r="V127" s="841"/>
      <c r="W127" s="207"/>
      <c r="X127" s="208"/>
      <c r="Y127" s="208"/>
      <c r="Z127" s="209"/>
      <c r="AA127" s="210"/>
      <c r="AB127" s="340" t="str">
        <f t="shared" si="4"/>
        <v/>
      </c>
      <c r="AD127" s="326" t="str">
        <f t="shared" si="5"/>
        <v/>
      </c>
    </row>
    <row r="128" spans="2:30" ht="37.5" customHeight="1">
      <c r="B128" s="338">
        <f t="shared" si="6"/>
        <v>95</v>
      </c>
      <c r="C128" s="204"/>
      <c r="D128" s="205"/>
      <c r="E128" s="205"/>
      <c r="F128" s="205"/>
      <c r="G128" s="205"/>
      <c r="H128" s="205"/>
      <c r="I128" s="205"/>
      <c r="J128" s="205"/>
      <c r="K128" s="205"/>
      <c r="L128" s="206"/>
      <c r="M128" s="838"/>
      <c r="N128" s="838"/>
      <c r="O128" s="838"/>
      <c r="P128" s="838"/>
      <c r="Q128" s="838"/>
      <c r="R128" s="839"/>
      <c r="S128" s="840"/>
      <c r="T128" s="840"/>
      <c r="U128" s="840"/>
      <c r="V128" s="841"/>
      <c r="W128" s="207"/>
      <c r="X128" s="208"/>
      <c r="Y128" s="208"/>
      <c r="Z128" s="209"/>
      <c r="AA128" s="210"/>
      <c r="AB128" s="340" t="str">
        <f t="shared" si="4"/>
        <v/>
      </c>
      <c r="AD128" s="326" t="str">
        <f t="shared" si="5"/>
        <v/>
      </c>
    </row>
    <row r="129" spans="2:30" ht="37.5" customHeight="1">
      <c r="B129" s="338">
        <f t="shared" si="6"/>
        <v>96</v>
      </c>
      <c r="C129" s="204"/>
      <c r="D129" s="205"/>
      <c r="E129" s="205"/>
      <c r="F129" s="205"/>
      <c r="G129" s="205"/>
      <c r="H129" s="205"/>
      <c r="I129" s="205"/>
      <c r="J129" s="205"/>
      <c r="K129" s="205"/>
      <c r="L129" s="206"/>
      <c r="M129" s="838"/>
      <c r="N129" s="838"/>
      <c r="O129" s="838"/>
      <c r="P129" s="838"/>
      <c r="Q129" s="838"/>
      <c r="R129" s="839"/>
      <c r="S129" s="840"/>
      <c r="T129" s="840"/>
      <c r="U129" s="840"/>
      <c r="V129" s="841"/>
      <c r="W129" s="207"/>
      <c r="X129" s="208"/>
      <c r="Y129" s="208"/>
      <c r="Z129" s="209"/>
      <c r="AA129" s="210"/>
      <c r="AB129" s="340" t="str">
        <f t="shared" si="4"/>
        <v/>
      </c>
      <c r="AD129" s="326" t="str">
        <f t="shared" si="5"/>
        <v/>
      </c>
    </row>
    <row r="130" spans="2:30" ht="37.5" customHeight="1">
      <c r="B130" s="338">
        <f t="shared" si="6"/>
        <v>97</v>
      </c>
      <c r="C130" s="204"/>
      <c r="D130" s="205"/>
      <c r="E130" s="205"/>
      <c r="F130" s="205"/>
      <c r="G130" s="205"/>
      <c r="H130" s="205"/>
      <c r="I130" s="205"/>
      <c r="J130" s="205"/>
      <c r="K130" s="205"/>
      <c r="L130" s="206"/>
      <c r="M130" s="838"/>
      <c r="N130" s="838"/>
      <c r="O130" s="838"/>
      <c r="P130" s="838"/>
      <c r="Q130" s="838"/>
      <c r="R130" s="839"/>
      <c r="S130" s="840"/>
      <c r="T130" s="840"/>
      <c r="U130" s="840"/>
      <c r="V130" s="841"/>
      <c r="W130" s="207"/>
      <c r="X130" s="208"/>
      <c r="Y130" s="208"/>
      <c r="Z130" s="209"/>
      <c r="AA130" s="210"/>
      <c r="AB130" s="340" t="str">
        <f t="shared" si="4"/>
        <v/>
      </c>
      <c r="AD130" s="326" t="str">
        <f t="shared" si="5"/>
        <v/>
      </c>
    </row>
    <row r="131" spans="2:30" ht="37.5" customHeight="1">
      <c r="B131" s="338">
        <f t="shared" si="6"/>
        <v>98</v>
      </c>
      <c r="C131" s="204"/>
      <c r="D131" s="205"/>
      <c r="E131" s="205"/>
      <c r="F131" s="205"/>
      <c r="G131" s="205"/>
      <c r="H131" s="205"/>
      <c r="I131" s="205"/>
      <c r="J131" s="205"/>
      <c r="K131" s="205"/>
      <c r="L131" s="206"/>
      <c r="M131" s="838"/>
      <c r="N131" s="838"/>
      <c r="O131" s="838"/>
      <c r="P131" s="838"/>
      <c r="Q131" s="838"/>
      <c r="R131" s="839"/>
      <c r="S131" s="840"/>
      <c r="T131" s="840"/>
      <c r="U131" s="840"/>
      <c r="V131" s="841"/>
      <c r="W131" s="207"/>
      <c r="X131" s="208"/>
      <c r="Y131" s="208"/>
      <c r="Z131" s="209"/>
      <c r="AA131" s="210"/>
      <c r="AB131" s="340" t="str">
        <f t="shared" si="4"/>
        <v/>
      </c>
      <c r="AD131" s="326" t="str">
        <f t="shared" si="5"/>
        <v/>
      </c>
    </row>
    <row r="132" spans="2:30" ht="37.5" customHeight="1">
      <c r="B132" s="338">
        <f t="shared" si="6"/>
        <v>99</v>
      </c>
      <c r="C132" s="204"/>
      <c r="D132" s="205"/>
      <c r="E132" s="205"/>
      <c r="F132" s="205"/>
      <c r="G132" s="205"/>
      <c r="H132" s="205"/>
      <c r="I132" s="205"/>
      <c r="J132" s="205"/>
      <c r="K132" s="205"/>
      <c r="L132" s="206"/>
      <c r="M132" s="838"/>
      <c r="N132" s="838"/>
      <c r="O132" s="838"/>
      <c r="P132" s="838"/>
      <c r="Q132" s="838"/>
      <c r="R132" s="839"/>
      <c r="S132" s="840"/>
      <c r="T132" s="840"/>
      <c r="U132" s="840"/>
      <c r="V132" s="841"/>
      <c r="W132" s="207"/>
      <c r="X132" s="208"/>
      <c r="Y132" s="208"/>
      <c r="Z132" s="209"/>
      <c r="AA132" s="210"/>
      <c r="AB132" s="340" t="str">
        <f t="shared" si="4"/>
        <v/>
      </c>
      <c r="AD132" s="326" t="str">
        <f t="shared" si="5"/>
        <v/>
      </c>
    </row>
    <row r="133" spans="2:30" ht="37.5" customHeight="1">
      <c r="B133" s="338">
        <f t="shared" si="6"/>
        <v>100</v>
      </c>
      <c r="C133" s="211"/>
      <c r="D133" s="212"/>
      <c r="E133" s="212"/>
      <c r="F133" s="212"/>
      <c r="G133" s="212"/>
      <c r="H133" s="212"/>
      <c r="I133" s="212"/>
      <c r="J133" s="212"/>
      <c r="K133" s="212"/>
      <c r="L133" s="213"/>
      <c r="M133" s="842"/>
      <c r="N133" s="842"/>
      <c r="O133" s="842"/>
      <c r="P133" s="842"/>
      <c r="Q133" s="842"/>
      <c r="R133" s="843"/>
      <c r="S133" s="844"/>
      <c r="T133" s="844"/>
      <c r="U133" s="844"/>
      <c r="V133" s="845"/>
      <c r="W133" s="214"/>
      <c r="X133" s="215"/>
      <c r="Y133" s="216"/>
      <c r="Z133" s="217"/>
      <c r="AA133" s="218"/>
      <c r="AB133" s="341" t="str">
        <f t="shared" si="4"/>
        <v/>
      </c>
      <c r="AD133" s="326" t="str">
        <f t="shared" si="5"/>
        <v/>
      </c>
    </row>
    <row r="134" spans="2:30" ht="37.5" customHeight="1">
      <c r="B134" s="338">
        <f t="shared" si="6"/>
        <v>101</v>
      </c>
      <c r="C134" s="204"/>
      <c r="D134" s="205"/>
      <c r="E134" s="205"/>
      <c r="F134" s="205"/>
      <c r="G134" s="205"/>
      <c r="H134" s="205"/>
      <c r="I134" s="205"/>
      <c r="J134" s="205"/>
      <c r="K134" s="205"/>
      <c r="L134" s="206"/>
      <c r="M134" s="838"/>
      <c r="N134" s="838"/>
      <c r="O134" s="838"/>
      <c r="P134" s="838"/>
      <c r="Q134" s="838"/>
      <c r="R134" s="838"/>
      <c r="S134" s="838"/>
      <c r="T134" s="838"/>
      <c r="U134" s="838"/>
      <c r="V134" s="838"/>
      <c r="W134" s="207"/>
      <c r="X134" s="208"/>
      <c r="Y134" s="208"/>
      <c r="Z134" s="209"/>
      <c r="AA134" s="210"/>
      <c r="AB134" s="340" t="str">
        <f>IF(Z134="","",Z134-AA134)</f>
        <v/>
      </c>
      <c r="AD134" s="326" t="str">
        <f t="shared" si="5"/>
        <v/>
      </c>
    </row>
    <row r="135" spans="2:30" ht="37.5" customHeight="1">
      <c r="B135" s="338">
        <f t="shared" si="6"/>
        <v>102</v>
      </c>
      <c r="C135" s="204"/>
      <c r="D135" s="205"/>
      <c r="E135" s="205"/>
      <c r="F135" s="205"/>
      <c r="G135" s="205"/>
      <c r="H135" s="205"/>
      <c r="I135" s="205"/>
      <c r="J135" s="205"/>
      <c r="K135" s="205"/>
      <c r="L135" s="206"/>
      <c r="M135" s="838"/>
      <c r="N135" s="838"/>
      <c r="O135" s="838"/>
      <c r="P135" s="838"/>
      <c r="Q135" s="838"/>
      <c r="R135" s="838"/>
      <c r="S135" s="838"/>
      <c r="T135" s="838"/>
      <c r="U135" s="838"/>
      <c r="V135" s="838"/>
      <c r="W135" s="207"/>
      <c r="X135" s="208"/>
      <c r="Y135" s="208"/>
      <c r="Z135" s="209"/>
      <c r="AA135" s="210"/>
      <c r="AB135" s="340" t="str">
        <f t="shared" ref="AB135:AB198" si="7">IF(Z135="","",Z135-AA135)</f>
        <v/>
      </c>
      <c r="AD135" s="326" t="str">
        <f t="shared" si="5"/>
        <v/>
      </c>
    </row>
    <row r="136" spans="2:30" ht="37.5" customHeight="1">
      <c r="B136" s="338">
        <f t="shared" si="6"/>
        <v>103</v>
      </c>
      <c r="C136" s="204"/>
      <c r="D136" s="205"/>
      <c r="E136" s="205"/>
      <c r="F136" s="205"/>
      <c r="G136" s="205"/>
      <c r="H136" s="205"/>
      <c r="I136" s="205"/>
      <c r="J136" s="205"/>
      <c r="K136" s="205"/>
      <c r="L136" s="206"/>
      <c r="M136" s="838"/>
      <c r="N136" s="838"/>
      <c r="O136" s="838"/>
      <c r="P136" s="838"/>
      <c r="Q136" s="838"/>
      <c r="R136" s="838"/>
      <c r="S136" s="838"/>
      <c r="T136" s="838"/>
      <c r="U136" s="838"/>
      <c r="V136" s="838"/>
      <c r="W136" s="207"/>
      <c r="X136" s="208"/>
      <c r="Y136" s="208"/>
      <c r="Z136" s="209"/>
      <c r="AA136" s="210"/>
      <c r="AB136" s="340" t="str">
        <f t="shared" si="7"/>
        <v/>
      </c>
      <c r="AD136" s="326" t="str">
        <f t="shared" si="5"/>
        <v/>
      </c>
    </row>
    <row r="137" spans="2:30" ht="37.5" customHeight="1">
      <c r="B137" s="338">
        <f t="shared" si="6"/>
        <v>104</v>
      </c>
      <c r="C137" s="204"/>
      <c r="D137" s="205"/>
      <c r="E137" s="205"/>
      <c r="F137" s="205"/>
      <c r="G137" s="205"/>
      <c r="H137" s="205"/>
      <c r="I137" s="205"/>
      <c r="J137" s="205"/>
      <c r="K137" s="205"/>
      <c r="L137" s="206"/>
      <c r="M137" s="838"/>
      <c r="N137" s="838"/>
      <c r="O137" s="838"/>
      <c r="P137" s="838"/>
      <c r="Q137" s="838"/>
      <c r="R137" s="838"/>
      <c r="S137" s="838"/>
      <c r="T137" s="838"/>
      <c r="U137" s="838"/>
      <c r="V137" s="838"/>
      <c r="W137" s="207"/>
      <c r="X137" s="208"/>
      <c r="Y137" s="208"/>
      <c r="Z137" s="209"/>
      <c r="AA137" s="210"/>
      <c r="AB137" s="340" t="str">
        <f t="shared" si="7"/>
        <v/>
      </c>
      <c r="AD137" s="326" t="str">
        <f t="shared" si="5"/>
        <v/>
      </c>
    </row>
    <row r="138" spans="2:30" ht="37.5" customHeight="1">
      <c r="B138" s="338">
        <f t="shared" si="6"/>
        <v>105</v>
      </c>
      <c r="C138" s="204"/>
      <c r="D138" s="205"/>
      <c r="E138" s="205"/>
      <c r="F138" s="205"/>
      <c r="G138" s="205"/>
      <c r="H138" s="205"/>
      <c r="I138" s="205"/>
      <c r="J138" s="205"/>
      <c r="K138" s="205"/>
      <c r="L138" s="206"/>
      <c r="M138" s="838"/>
      <c r="N138" s="838"/>
      <c r="O138" s="838"/>
      <c r="P138" s="838"/>
      <c r="Q138" s="838"/>
      <c r="R138" s="838"/>
      <c r="S138" s="838"/>
      <c r="T138" s="838"/>
      <c r="U138" s="838"/>
      <c r="V138" s="838"/>
      <c r="W138" s="207"/>
      <c r="X138" s="208"/>
      <c r="Y138" s="208"/>
      <c r="Z138" s="209"/>
      <c r="AA138" s="210"/>
      <c r="AB138" s="340" t="str">
        <f t="shared" si="7"/>
        <v/>
      </c>
      <c r="AD138" s="326" t="str">
        <f t="shared" si="5"/>
        <v/>
      </c>
    </row>
    <row r="139" spans="2:30" ht="37.5" customHeight="1">
      <c r="B139" s="338">
        <f t="shared" si="6"/>
        <v>106</v>
      </c>
      <c r="C139" s="204"/>
      <c r="D139" s="205"/>
      <c r="E139" s="205"/>
      <c r="F139" s="205"/>
      <c r="G139" s="205"/>
      <c r="H139" s="205"/>
      <c r="I139" s="205"/>
      <c r="J139" s="205"/>
      <c r="K139" s="205"/>
      <c r="L139" s="206"/>
      <c r="M139" s="838"/>
      <c r="N139" s="838"/>
      <c r="O139" s="838"/>
      <c r="P139" s="838"/>
      <c r="Q139" s="838"/>
      <c r="R139" s="839"/>
      <c r="S139" s="840"/>
      <c r="T139" s="840"/>
      <c r="U139" s="840"/>
      <c r="V139" s="841"/>
      <c r="W139" s="207"/>
      <c r="X139" s="208"/>
      <c r="Y139" s="208"/>
      <c r="Z139" s="209"/>
      <c r="AA139" s="210"/>
      <c r="AB139" s="340" t="str">
        <f t="shared" si="7"/>
        <v/>
      </c>
      <c r="AD139" s="326" t="str">
        <f t="shared" si="5"/>
        <v/>
      </c>
    </row>
    <row r="140" spans="2:30" ht="37.5" customHeight="1">
      <c r="B140" s="338">
        <f t="shared" si="6"/>
        <v>107</v>
      </c>
      <c r="C140" s="204"/>
      <c r="D140" s="205"/>
      <c r="E140" s="205"/>
      <c r="F140" s="205"/>
      <c r="G140" s="205"/>
      <c r="H140" s="205"/>
      <c r="I140" s="205"/>
      <c r="J140" s="205"/>
      <c r="K140" s="205"/>
      <c r="L140" s="206"/>
      <c r="M140" s="838"/>
      <c r="N140" s="838"/>
      <c r="O140" s="838"/>
      <c r="P140" s="838"/>
      <c r="Q140" s="838"/>
      <c r="R140" s="839"/>
      <c r="S140" s="840"/>
      <c r="T140" s="840"/>
      <c r="U140" s="840"/>
      <c r="V140" s="841"/>
      <c r="W140" s="207"/>
      <c r="X140" s="208"/>
      <c r="Y140" s="208"/>
      <c r="Z140" s="209"/>
      <c r="AA140" s="210"/>
      <c r="AB140" s="340" t="str">
        <f t="shared" si="7"/>
        <v/>
      </c>
      <c r="AD140" s="326" t="str">
        <f t="shared" si="5"/>
        <v/>
      </c>
    </row>
    <row r="141" spans="2:30" ht="37.5" customHeight="1">
      <c r="B141" s="338">
        <f t="shared" si="6"/>
        <v>108</v>
      </c>
      <c r="C141" s="204"/>
      <c r="D141" s="205"/>
      <c r="E141" s="205"/>
      <c r="F141" s="205"/>
      <c r="G141" s="205"/>
      <c r="H141" s="205"/>
      <c r="I141" s="205"/>
      <c r="J141" s="205"/>
      <c r="K141" s="205"/>
      <c r="L141" s="206"/>
      <c r="M141" s="838"/>
      <c r="N141" s="838"/>
      <c r="O141" s="838"/>
      <c r="P141" s="838"/>
      <c r="Q141" s="838"/>
      <c r="R141" s="839"/>
      <c r="S141" s="840"/>
      <c r="T141" s="840"/>
      <c r="U141" s="840"/>
      <c r="V141" s="841"/>
      <c r="W141" s="207"/>
      <c r="X141" s="208"/>
      <c r="Y141" s="208"/>
      <c r="Z141" s="209"/>
      <c r="AA141" s="210"/>
      <c r="AB141" s="340" t="str">
        <f t="shared" si="7"/>
        <v/>
      </c>
      <c r="AD141" s="326" t="str">
        <f t="shared" si="5"/>
        <v/>
      </c>
    </row>
    <row r="142" spans="2:30" ht="37.5" customHeight="1">
      <c r="B142" s="338">
        <f t="shared" si="6"/>
        <v>109</v>
      </c>
      <c r="C142" s="204"/>
      <c r="D142" s="205"/>
      <c r="E142" s="205"/>
      <c r="F142" s="205"/>
      <c r="G142" s="205"/>
      <c r="H142" s="205"/>
      <c r="I142" s="205"/>
      <c r="J142" s="205"/>
      <c r="K142" s="205"/>
      <c r="L142" s="206"/>
      <c r="M142" s="838"/>
      <c r="N142" s="838"/>
      <c r="O142" s="838"/>
      <c r="P142" s="838"/>
      <c r="Q142" s="838"/>
      <c r="R142" s="839"/>
      <c r="S142" s="840"/>
      <c r="T142" s="840"/>
      <c r="U142" s="840"/>
      <c r="V142" s="841"/>
      <c r="W142" s="207"/>
      <c r="X142" s="208"/>
      <c r="Y142" s="208"/>
      <c r="Z142" s="209"/>
      <c r="AA142" s="210"/>
      <c r="AB142" s="340" t="str">
        <f t="shared" si="7"/>
        <v/>
      </c>
      <c r="AD142" s="326" t="str">
        <f t="shared" si="5"/>
        <v/>
      </c>
    </row>
    <row r="143" spans="2:30" ht="37.5" customHeight="1">
      <c r="B143" s="338">
        <f t="shared" si="6"/>
        <v>110</v>
      </c>
      <c r="C143" s="204"/>
      <c r="D143" s="205"/>
      <c r="E143" s="205"/>
      <c r="F143" s="205"/>
      <c r="G143" s="205"/>
      <c r="H143" s="205"/>
      <c r="I143" s="205"/>
      <c r="J143" s="205"/>
      <c r="K143" s="205"/>
      <c r="L143" s="206"/>
      <c r="M143" s="838"/>
      <c r="N143" s="838"/>
      <c r="O143" s="838"/>
      <c r="P143" s="838"/>
      <c r="Q143" s="838"/>
      <c r="R143" s="839"/>
      <c r="S143" s="840"/>
      <c r="T143" s="840"/>
      <c r="U143" s="840"/>
      <c r="V143" s="841"/>
      <c r="W143" s="207"/>
      <c r="X143" s="208"/>
      <c r="Y143" s="208"/>
      <c r="Z143" s="209"/>
      <c r="AA143" s="210"/>
      <c r="AB143" s="340" t="str">
        <f t="shared" si="7"/>
        <v/>
      </c>
      <c r="AD143" s="326" t="str">
        <f t="shared" si="5"/>
        <v/>
      </c>
    </row>
    <row r="144" spans="2:30" ht="37.5" customHeight="1">
      <c r="B144" s="338">
        <f t="shared" si="6"/>
        <v>111</v>
      </c>
      <c r="C144" s="204"/>
      <c r="D144" s="205"/>
      <c r="E144" s="205"/>
      <c r="F144" s="205"/>
      <c r="G144" s="205"/>
      <c r="H144" s="205"/>
      <c r="I144" s="205"/>
      <c r="J144" s="205"/>
      <c r="K144" s="205"/>
      <c r="L144" s="206"/>
      <c r="M144" s="838"/>
      <c r="N144" s="838"/>
      <c r="O144" s="838"/>
      <c r="P144" s="838"/>
      <c r="Q144" s="838"/>
      <c r="R144" s="839"/>
      <c r="S144" s="840"/>
      <c r="T144" s="840"/>
      <c r="U144" s="840"/>
      <c r="V144" s="841"/>
      <c r="W144" s="207"/>
      <c r="X144" s="208"/>
      <c r="Y144" s="208"/>
      <c r="Z144" s="209"/>
      <c r="AA144" s="210"/>
      <c r="AB144" s="340" t="str">
        <f t="shared" si="7"/>
        <v/>
      </c>
      <c r="AD144" s="326" t="str">
        <f t="shared" si="5"/>
        <v/>
      </c>
    </row>
    <row r="145" spans="2:30" ht="37.5" customHeight="1">
      <c r="B145" s="338">
        <f t="shared" si="6"/>
        <v>112</v>
      </c>
      <c r="C145" s="204"/>
      <c r="D145" s="205"/>
      <c r="E145" s="205"/>
      <c r="F145" s="205"/>
      <c r="G145" s="205"/>
      <c r="H145" s="205"/>
      <c r="I145" s="205"/>
      <c r="J145" s="205"/>
      <c r="K145" s="205"/>
      <c r="L145" s="206"/>
      <c r="M145" s="838"/>
      <c r="N145" s="838"/>
      <c r="O145" s="838"/>
      <c r="P145" s="838"/>
      <c r="Q145" s="838"/>
      <c r="R145" s="839"/>
      <c r="S145" s="840"/>
      <c r="T145" s="840"/>
      <c r="U145" s="840"/>
      <c r="V145" s="841"/>
      <c r="W145" s="207"/>
      <c r="X145" s="208"/>
      <c r="Y145" s="208"/>
      <c r="Z145" s="209"/>
      <c r="AA145" s="210"/>
      <c r="AB145" s="340" t="str">
        <f t="shared" si="7"/>
        <v/>
      </c>
      <c r="AD145" s="326" t="str">
        <f t="shared" si="5"/>
        <v/>
      </c>
    </row>
    <row r="146" spans="2:30" ht="37.5" customHeight="1">
      <c r="B146" s="338">
        <f t="shared" si="6"/>
        <v>113</v>
      </c>
      <c r="C146" s="204"/>
      <c r="D146" s="205"/>
      <c r="E146" s="205"/>
      <c r="F146" s="205"/>
      <c r="G146" s="205"/>
      <c r="H146" s="205"/>
      <c r="I146" s="205"/>
      <c r="J146" s="205"/>
      <c r="K146" s="205"/>
      <c r="L146" s="206"/>
      <c r="M146" s="838"/>
      <c r="N146" s="838"/>
      <c r="O146" s="838"/>
      <c r="P146" s="838"/>
      <c r="Q146" s="838"/>
      <c r="R146" s="839"/>
      <c r="S146" s="840"/>
      <c r="T146" s="840"/>
      <c r="U146" s="840"/>
      <c r="V146" s="841"/>
      <c r="W146" s="207"/>
      <c r="X146" s="208"/>
      <c r="Y146" s="208"/>
      <c r="Z146" s="209"/>
      <c r="AA146" s="210"/>
      <c r="AB146" s="340" t="str">
        <f t="shared" si="7"/>
        <v/>
      </c>
      <c r="AD146" s="326" t="str">
        <f t="shared" si="5"/>
        <v/>
      </c>
    </row>
    <row r="147" spans="2:30" ht="37.5" customHeight="1">
      <c r="B147" s="338">
        <f t="shared" si="6"/>
        <v>114</v>
      </c>
      <c r="C147" s="204"/>
      <c r="D147" s="205"/>
      <c r="E147" s="205"/>
      <c r="F147" s="205"/>
      <c r="G147" s="205"/>
      <c r="H147" s="205"/>
      <c r="I147" s="205"/>
      <c r="J147" s="205"/>
      <c r="K147" s="205"/>
      <c r="L147" s="206"/>
      <c r="M147" s="838"/>
      <c r="N147" s="838"/>
      <c r="O147" s="838"/>
      <c r="P147" s="838"/>
      <c r="Q147" s="838"/>
      <c r="R147" s="839"/>
      <c r="S147" s="840"/>
      <c r="T147" s="840"/>
      <c r="U147" s="840"/>
      <c r="V147" s="841"/>
      <c r="W147" s="207"/>
      <c r="X147" s="208"/>
      <c r="Y147" s="208"/>
      <c r="Z147" s="209"/>
      <c r="AA147" s="210"/>
      <c r="AB147" s="340" t="str">
        <f t="shared" si="7"/>
        <v/>
      </c>
      <c r="AD147" s="326" t="str">
        <f t="shared" si="5"/>
        <v/>
      </c>
    </row>
    <row r="148" spans="2:30" ht="37.5" customHeight="1">
      <c r="B148" s="338">
        <f t="shared" si="6"/>
        <v>115</v>
      </c>
      <c r="C148" s="204"/>
      <c r="D148" s="205"/>
      <c r="E148" s="205"/>
      <c r="F148" s="205"/>
      <c r="G148" s="205"/>
      <c r="H148" s="205"/>
      <c r="I148" s="205"/>
      <c r="J148" s="205"/>
      <c r="K148" s="205"/>
      <c r="L148" s="206"/>
      <c r="M148" s="838"/>
      <c r="N148" s="838"/>
      <c r="O148" s="838"/>
      <c r="P148" s="838"/>
      <c r="Q148" s="838"/>
      <c r="R148" s="839"/>
      <c r="S148" s="840"/>
      <c r="T148" s="840"/>
      <c r="U148" s="840"/>
      <c r="V148" s="841"/>
      <c r="W148" s="207"/>
      <c r="X148" s="208"/>
      <c r="Y148" s="208"/>
      <c r="Z148" s="209"/>
      <c r="AA148" s="210"/>
      <c r="AB148" s="340" t="str">
        <f t="shared" si="7"/>
        <v/>
      </c>
      <c r="AD148" s="326" t="str">
        <f t="shared" si="5"/>
        <v/>
      </c>
    </row>
    <row r="149" spans="2:30" ht="37.5" customHeight="1">
      <c r="B149" s="338">
        <f t="shared" si="6"/>
        <v>116</v>
      </c>
      <c r="C149" s="204"/>
      <c r="D149" s="205"/>
      <c r="E149" s="205"/>
      <c r="F149" s="205"/>
      <c r="G149" s="205"/>
      <c r="H149" s="205"/>
      <c r="I149" s="205"/>
      <c r="J149" s="205"/>
      <c r="K149" s="205"/>
      <c r="L149" s="206"/>
      <c r="M149" s="838"/>
      <c r="N149" s="838"/>
      <c r="O149" s="838"/>
      <c r="P149" s="838"/>
      <c r="Q149" s="838"/>
      <c r="R149" s="839"/>
      <c r="S149" s="840"/>
      <c r="T149" s="840"/>
      <c r="U149" s="840"/>
      <c r="V149" s="841"/>
      <c r="W149" s="207"/>
      <c r="X149" s="208"/>
      <c r="Y149" s="208"/>
      <c r="Z149" s="209"/>
      <c r="AA149" s="210"/>
      <c r="AB149" s="340" t="str">
        <f t="shared" si="7"/>
        <v/>
      </c>
      <c r="AD149" s="326" t="str">
        <f t="shared" si="5"/>
        <v/>
      </c>
    </row>
    <row r="150" spans="2:30" ht="37.5" customHeight="1">
      <c r="B150" s="338">
        <f t="shared" si="6"/>
        <v>117</v>
      </c>
      <c r="C150" s="204"/>
      <c r="D150" s="205"/>
      <c r="E150" s="205"/>
      <c r="F150" s="205"/>
      <c r="G150" s="205"/>
      <c r="H150" s="205"/>
      <c r="I150" s="205"/>
      <c r="J150" s="205"/>
      <c r="K150" s="205"/>
      <c r="L150" s="206"/>
      <c r="M150" s="838"/>
      <c r="N150" s="838"/>
      <c r="O150" s="838"/>
      <c r="P150" s="838"/>
      <c r="Q150" s="838"/>
      <c r="R150" s="839"/>
      <c r="S150" s="840"/>
      <c r="T150" s="840"/>
      <c r="U150" s="840"/>
      <c r="V150" s="841"/>
      <c r="W150" s="207"/>
      <c r="X150" s="208"/>
      <c r="Y150" s="208"/>
      <c r="Z150" s="209"/>
      <c r="AA150" s="210"/>
      <c r="AB150" s="340" t="str">
        <f t="shared" si="7"/>
        <v/>
      </c>
      <c r="AD150" s="326" t="str">
        <f t="shared" si="5"/>
        <v/>
      </c>
    </row>
    <row r="151" spans="2:30" ht="37.5" customHeight="1">
      <c r="B151" s="338">
        <f t="shared" si="6"/>
        <v>118</v>
      </c>
      <c r="C151" s="204"/>
      <c r="D151" s="205"/>
      <c r="E151" s="205"/>
      <c r="F151" s="205"/>
      <c r="G151" s="205"/>
      <c r="H151" s="205"/>
      <c r="I151" s="205"/>
      <c r="J151" s="205"/>
      <c r="K151" s="205"/>
      <c r="L151" s="206"/>
      <c r="M151" s="838"/>
      <c r="N151" s="838"/>
      <c r="O151" s="838"/>
      <c r="P151" s="838"/>
      <c r="Q151" s="838"/>
      <c r="R151" s="839"/>
      <c r="S151" s="840"/>
      <c r="T151" s="840"/>
      <c r="U151" s="840"/>
      <c r="V151" s="841"/>
      <c r="W151" s="207"/>
      <c r="X151" s="208"/>
      <c r="Y151" s="208"/>
      <c r="Z151" s="209"/>
      <c r="AA151" s="210"/>
      <c r="AB151" s="340" t="str">
        <f t="shared" si="7"/>
        <v/>
      </c>
      <c r="AD151" s="326" t="str">
        <f t="shared" si="5"/>
        <v/>
      </c>
    </row>
    <row r="152" spans="2:30" ht="37.5" customHeight="1">
      <c r="B152" s="338">
        <f t="shared" si="6"/>
        <v>119</v>
      </c>
      <c r="C152" s="204"/>
      <c r="D152" s="205"/>
      <c r="E152" s="205"/>
      <c r="F152" s="205"/>
      <c r="G152" s="205"/>
      <c r="H152" s="205"/>
      <c r="I152" s="205"/>
      <c r="J152" s="205"/>
      <c r="K152" s="205"/>
      <c r="L152" s="206"/>
      <c r="M152" s="838"/>
      <c r="N152" s="838"/>
      <c r="O152" s="838"/>
      <c r="P152" s="838"/>
      <c r="Q152" s="838"/>
      <c r="R152" s="839"/>
      <c r="S152" s="840"/>
      <c r="T152" s="840"/>
      <c r="U152" s="840"/>
      <c r="V152" s="841"/>
      <c r="W152" s="207"/>
      <c r="X152" s="208"/>
      <c r="Y152" s="208"/>
      <c r="Z152" s="209"/>
      <c r="AA152" s="210"/>
      <c r="AB152" s="340" t="str">
        <f t="shared" si="7"/>
        <v/>
      </c>
      <c r="AD152" s="326" t="str">
        <f t="shared" si="5"/>
        <v/>
      </c>
    </row>
    <row r="153" spans="2:30" ht="37.5" customHeight="1">
      <c r="B153" s="338">
        <f t="shared" si="6"/>
        <v>120</v>
      </c>
      <c r="C153" s="204"/>
      <c r="D153" s="205"/>
      <c r="E153" s="205"/>
      <c r="F153" s="205"/>
      <c r="G153" s="205"/>
      <c r="H153" s="205"/>
      <c r="I153" s="205"/>
      <c r="J153" s="205"/>
      <c r="K153" s="205"/>
      <c r="L153" s="206"/>
      <c r="M153" s="838"/>
      <c r="N153" s="838"/>
      <c r="O153" s="838"/>
      <c r="P153" s="838"/>
      <c r="Q153" s="838"/>
      <c r="R153" s="839"/>
      <c r="S153" s="840"/>
      <c r="T153" s="840"/>
      <c r="U153" s="840"/>
      <c r="V153" s="841"/>
      <c r="W153" s="207"/>
      <c r="X153" s="208"/>
      <c r="Y153" s="208"/>
      <c r="Z153" s="209"/>
      <c r="AA153" s="210"/>
      <c r="AB153" s="340" t="str">
        <f t="shared" si="7"/>
        <v/>
      </c>
      <c r="AD153" s="326" t="str">
        <f t="shared" si="5"/>
        <v/>
      </c>
    </row>
    <row r="154" spans="2:30" ht="37.5" customHeight="1">
      <c r="B154" s="338">
        <f t="shared" si="6"/>
        <v>121</v>
      </c>
      <c r="C154" s="204"/>
      <c r="D154" s="205"/>
      <c r="E154" s="205"/>
      <c r="F154" s="205"/>
      <c r="G154" s="205"/>
      <c r="H154" s="205"/>
      <c r="I154" s="205"/>
      <c r="J154" s="205"/>
      <c r="K154" s="205"/>
      <c r="L154" s="206"/>
      <c r="M154" s="838"/>
      <c r="N154" s="838"/>
      <c r="O154" s="838"/>
      <c r="P154" s="838"/>
      <c r="Q154" s="838"/>
      <c r="R154" s="839"/>
      <c r="S154" s="840"/>
      <c r="T154" s="840"/>
      <c r="U154" s="840"/>
      <c r="V154" s="841"/>
      <c r="W154" s="207"/>
      <c r="X154" s="208"/>
      <c r="Y154" s="208"/>
      <c r="Z154" s="209"/>
      <c r="AA154" s="210"/>
      <c r="AB154" s="340" t="str">
        <f t="shared" si="7"/>
        <v/>
      </c>
      <c r="AD154" s="326" t="str">
        <f t="shared" si="5"/>
        <v/>
      </c>
    </row>
    <row r="155" spans="2:30" ht="37.5" customHeight="1">
      <c r="B155" s="338">
        <f t="shared" si="6"/>
        <v>122</v>
      </c>
      <c r="C155" s="204"/>
      <c r="D155" s="205"/>
      <c r="E155" s="205"/>
      <c r="F155" s="205"/>
      <c r="G155" s="205"/>
      <c r="H155" s="205"/>
      <c r="I155" s="205"/>
      <c r="J155" s="205"/>
      <c r="K155" s="205"/>
      <c r="L155" s="206"/>
      <c r="M155" s="838"/>
      <c r="N155" s="838"/>
      <c r="O155" s="838"/>
      <c r="P155" s="838"/>
      <c r="Q155" s="838"/>
      <c r="R155" s="839"/>
      <c r="S155" s="840"/>
      <c r="T155" s="840"/>
      <c r="U155" s="840"/>
      <c r="V155" s="841"/>
      <c r="W155" s="207"/>
      <c r="X155" s="208"/>
      <c r="Y155" s="208"/>
      <c r="Z155" s="209"/>
      <c r="AA155" s="210"/>
      <c r="AB155" s="340" t="str">
        <f t="shared" si="7"/>
        <v/>
      </c>
      <c r="AD155" s="326" t="str">
        <f t="shared" si="5"/>
        <v/>
      </c>
    </row>
    <row r="156" spans="2:30" ht="37.5" customHeight="1">
      <c r="B156" s="338">
        <f t="shared" si="6"/>
        <v>123</v>
      </c>
      <c r="C156" s="204"/>
      <c r="D156" s="205"/>
      <c r="E156" s="205"/>
      <c r="F156" s="205"/>
      <c r="G156" s="205"/>
      <c r="H156" s="205"/>
      <c r="I156" s="205"/>
      <c r="J156" s="205"/>
      <c r="K156" s="205"/>
      <c r="L156" s="206"/>
      <c r="M156" s="838"/>
      <c r="N156" s="838"/>
      <c r="O156" s="838"/>
      <c r="P156" s="838"/>
      <c r="Q156" s="838"/>
      <c r="R156" s="839"/>
      <c r="S156" s="840"/>
      <c r="T156" s="840"/>
      <c r="U156" s="840"/>
      <c r="V156" s="841"/>
      <c r="W156" s="207"/>
      <c r="X156" s="208"/>
      <c r="Y156" s="208"/>
      <c r="Z156" s="209"/>
      <c r="AA156" s="210"/>
      <c r="AB156" s="340" t="str">
        <f t="shared" si="7"/>
        <v/>
      </c>
      <c r="AD156" s="326" t="str">
        <f t="shared" si="5"/>
        <v/>
      </c>
    </row>
    <row r="157" spans="2:30" ht="37.5" customHeight="1">
      <c r="B157" s="338">
        <f t="shared" si="6"/>
        <v>124</v>
      </c>
      <c r="C157" s="204"/>
      <c r="D157" s="205"/>
      <c r="E157" s="205"/>
      <c r="F157" s="205"/>
      <c r="G157" s="205"/>
      <c r="H157" s="205"/>
      <c r="I157" s="205"/>
      <c r="J157" s="205"/>
      <c r="K157" s="205"/>
      <c r="L157" s="206"/>
      <c r="M157" s="838"/>
      <c r="N157" s="838"/>
      <c r="O157" s="838"/>
      <c r="P157" s="838"/>
      <c r="Q157" s="838"/>
      <c r="R157" s="839"/>
      <c r="S157" s="840"/>
      <c r="T157" s="840"/>
      <c r="U157" s="840"/>
      <c r="V157" s="841"/>
      <c r="W157" s="207"/>
      <c r="X157" s="208"/>
      <c r="Y157" s="208"/>
      <c r="Z157" s="209"/>
      <c r="AA157" s="210"/>
      <c r="AB157" s="340" t="str">
        <f t="shared" si="7"/>
        <v/>
      </c>
      <c r="AD157" s="326" t="str">
        <f t="shared" si="5"/>
        <v/>
      </c>
    </row>
    <row r="158" spans="2:30" ht="37.5" customHeight="1">
      <c r="B158" s="338">
        <f t="shared" si="6"/>
        <v>125</v>
      </c>
      <c r="C158" s="204"/>
      <c r="D158" s="205"/>
      <c r="E158" s="205"/>
      <c r="F158" s="205"/>
      <c r="G158" s="205"/>
      <c r="H158" s="205"/>
      <c r="I158" s="205"/>
      <c r="J158" s="205"/>
      <c r="K158" s="205"/>
      <c r="L158" s="206"/>
      <c r="M158" s="838"/>
      <c r="N158" s="838"/>
      <c r="O158" s="838"/>
      <c r="P158" s="838"/>
      <c r="Q158" s="838"/>
      <c r="R158" s="839"/>
      <c r="S158" s="840"/>
      <c r="T158" s="840"/>
      <c r="U158" s="840"/>
      <c r="V158" s="841"/>
      <c r="W158" s="207"/>
      <c r="X158" s="208"/>
      <c r="Y158" s="208"/>
      <c r="Z158" s="209"/>
      <c r="AA158" s="210"/>
      <c r="AB158" s="340" t="str">
        <f t="shared" si="7"/>
        <v/>
      </c>
      <c r="AD158" s="326" t="str">
        <f t="shared" si="5"/>
        <v/>
      </c>
    </row>
    <row r="159" spans="2:30" ht="37.5" customHeight="1">
      <c r="B159" s="338">
        <f t="shared" si="6"/>
        <v>126</v>
      </c>
      <c r="C159" s="204"/>
      <c r="D159" s="205"/>
      <c r="E159" s="205"/>
      <c r="F159" s="205"/>
      <c r="G159" s="205"/>
      <c r="H159" s="205"/>
      <c r="I159" s="205"/>
      <c r="J159" s="205"/>
      <c r="K159" s="205"/>
      <c r="L159" s="206"/>
      <c r="M159" s="838"/>
      <c r="N159" s="838"/>
      <c r="O159" s="838"/>
      <c r="P159" s="838"/>
      <c r="Q159" s="838"/>
      <c r="R159" s="839"/>
      <c r="S159" s="840"/>
      <c r="T159" s="840"/>
      <c r="U159" s="840"/>
      <c r="V159" s="841"/>
      <c r="W159" s="207"/>
      <c r="X159" s="208"/>
      <c r="Y159" s="208"/>
      <c r="Z159" s="209"/>
      <c r="AA159" s="210"/>
      <c r="AB159" s="340" t="str">
        <f t="shared" si="7"/>
        <v/>
      </c>
      <c r="AD159" s="326" t="str">
        <f t="shared" si="5"/>
        <v/>
      </c>
    </row>
    <row r="160" spans="2:30" ht="37.5" customHeight="1">
      <c r="B160" s="338">
        <f t="shared" si="6"/>
        <v>127</v>
      </c>
      <c r="C160" s="204"/>
      <c r="D160" s="205"/>
      <c r="E160" s="205"/>
      <c r="F160" s="205"/>
      <c r="G160" s="205"/>
      <c r="H160" s="205"/>
      <c r="I160" s="205"/>
      <c r="J160" s="205"/>
      <c r="K160" s="205"/>
      <c r="L160" s="206"/>
      <c r="M160" s="838"/>
      <c r="N160" s="838"/>
      <c r="O160" s="838"/>
      <c r="P160" s="838"/>
      <c r="Q160" s="838"/>
      <c r="R160" s="839"/>
      <c r="S160" s="840"/>
      <c r="T160" s="840"/>
      <c r="U160" s="840"/>
      <c r="V160" s="841"/>
      <c r="W160" s="207"/>
      <c r="X160" s="208"/>
      <c r="Y160" s="208"/>
      <c r="Z160" s="209"/>
      <c r="AA160" s="210"/>
      <c r="AB160" s="340" t="str">
        <f t="shared" si="7"/>
        <v/>
      </c>
      <c r="AD160" s="326" t="str">
        <f t="shared" si="5"/>
        <v/>
      </c>
    </row>
    <row r="161" spans="2:30" ht="37.5" customHeight="1">
      <c r="B161" s="338">
        <f t="shared" si="6"/>
        <v>128</v>
      </c>
      <c r="C161" s="204"/>
      <c r="D161" s="205"/>
      <c r="E161" s="205"/>
      <c r="F161" s="205"/>
      <c r="G161" s="205"/>
      <c r="H161" s="205"/>
      <c r="I161" s="205"/>
      <c r="J161" s="205"/>
      <c r="K161" s="205"/>
      <c r="L161" s="206"/>
      <c r="M161" s="838"/>
      <c r="N161" s="838"/>
      <c r="O161" s="838"/>
      <c r="P161" s="838"/>
      <c r="Q161" s="838"/>
      <c r="R161" s="839"/>
      <c r="S161" s="840"/>
      <c r="T161" s="840"/>
      <c r="U161" s="840"/>
      <c r="V161" s="841"/>
      <c r="W161" s="207"/>
      <c r="X161" s="208"/>
      <c r="Y161" s="208"/>
      <c r="Z161" s="209"/>
      <c r="AA161" s="210"/>
      <c r="AB161" s="340" t="str">
        <f t="shared" si="7"/>
        <v/>
      </c>
      <c r="AD161" s="326" t="str">
        <f t="shared" si="5"/>
        <v/>
      </c>
    </row>
    <row r="162" spans="2:30" ht="37.5" customHeight="1">
      <c r="B162" s="338">
        <f t="shared" si="6"/>
        <v>129</v>
      </c>
      <c r="C162" s="204"/>
      <c r="D162" s="205"/>
      <c r="E162" s="205"/>
      <c r="F162" s="205"/>
      <c r="G162" s="205"/>
      <c r="H162" s="205"/>
      <c r="I162" s="205"/>
      <c r="J162" s="205"/>
      <c r="K162" s="205"/>
      <c r="L162" s="206"/>
      <c r="M162" s="838"/>
      <c r="N162" s="838"/>
      <c r="O162" s="838"/>
      <c r="P162" s="838"/>
      <c r="Q162" s="838"/>
      <c r="R162" s="839"/>
      <c r="S162" s="840"/>
      <c r="T162" s="840"/>
      <c r="U162" s="840"/>
      <c r="V162" s="841"/>
      <c r="W162" s="207"/>
      <c r="X162" s="208"/>
      <c r="Y162" s="208"/>
      <c r="Z162" s="209"/>
      <c r="AA162" s="210"/>
      <c r="AB162" s="340" t="str">
        <f t="shared" si="7"/>
        <v/>
      </c>
      <c r="AD162" s="326" t="str">
        <f t="shared" si="5"/>
        <v/>
      </c>
    </row>
    <row r="163" spans="2:30" ht="37.5" customHeight="1">
      <c r="B163" s="338">
        <f t="shared" si="6"/>
        <v>130</v>
      </c>
      <c r="C163" s="204"/>
      <c r="D163" s="205"/>
      <c r="E163" s="205"/>
      <c r="F163" s="205"/>
      <c r="G163" s="205"/>
      <c r="H163" s="205"/>
      <c r="I163" s="205"/>
      <c r="J163" s="205"/>
      <c r="K163" s="205"/>
      <c r="L163" s="206"/>
      <c r="M163" s="838"/>
      <c r="N163" s="838"/>
      <c r="O163" s="838"/>
      <c r="P163" s="838"/>
      <c r="Q163" s="838"/>
      <c r="R163" s="839"/>
      <c r="S163" s="840"/>
      <c r="T163" s="840"/>
      <c r="U163" s="840"/>
      <c r="V163" s="841"/>
      <c r="W163" s="207"/>
      <c r="X163" s="208"/>
      <c r="Y163" s="208"/>
      <c r="Z163" s="209"/>
      <c r="AA163" s="210"/>
      <c r="AB163" s="340" t="str">
        <f t="shared" si="7"/>
        <v/>
      </c>
      <c r="AD163" s="326" t="str">
        <f t="shared" ref="AD163:AD226" si="8">C163&amp;D163&amp;E163&amp;F163&amp;G163&amp;H163&amp;I163&amp;J163&amp;K163&amp;L163</f>
        <v/>
      </c>
    </row>
    <row r="164" spans="2:30" ht="37.5" customHeight="1">
      <c r="B164" s="338">
        <f t="shared" ref="B164:B227" si="9">B163+1</f>
        <v>131</v>
      </c>
      <c r="C164" s="204"/>
      <c r="D164" s="205"/>
      <c r="E164" s="205"/>
      <c r="F164" s="205"/>
      <c r="G164" s="205"/>
      <c r="H164" s="205"/>
      <c r="I164" s="205"/>
      <c r="J164" s="205"/>
      <c r="K164" s="205"/>
      <c r="L164" s="206"/>
      <c r="M164" s="838"/>
      <c r="N164" s="838"/>
      <c r="O164" s="838"/>
      <c r="P164" s="838"/>
      <c r="Q164" s="838"/>
      <c r="R164" s="839"/>
      <c r="S164" s="840"/>
      <c r="T164" s="840"/>
      <c r="U164" s="840"/>
      <c r="V164" s="841"/>
      <c r="W164" s="207"/>
      <c r="X164" s="208"/>
      <c r="Y164" s="208"/>
      <c r="Z164" s="209"/>
      <c r="AA164" s="210"/>
      <c r="AB164" s="340" t="str">
        <f t="shared" si="7"/>
        <v/>
      </c>
      <c r="AD164" s="326" t="str">
        <f t="shared" si="8"/>
        <v/>
      </c>
    </row>
    <row r="165" spans="2:30" ht="37.5" customHeight="1">
      <c r="B165" s="338">
        <f t="shared" si="9"/>
        <v>132</v>
      </c>
      <c r="C165" s="204"/>
      <c r="D165" s="205"/>
      <c r="E165" s="205"/>
      <c r="F165" s="205"/>
      <c r="G165" s="205"/>
      <c r="H165" s="205"/>
      <c r="I165" s="205"/>
      <c r="J165" s="205"/>
      <c r="K165" s="205"/>
      <c r="L165" s="206"/>
      <c r="M165" s="838"/>
      <c r="N165" s="838"/>
      <c r="O165" s="838"/>
      <c r="P165" s="838"/>
      <c r="Q165" s="838"/>
      <c r="R165" s="839"/>
      <c r="S165" s="840"/>
      <c r="T165" s="840"/>
      <c r="U165" s="840"/>
      <c r="V165" s="841"/>
      <c r="W165" s="207"/>
      <c r="X165" s="208"/>
      <c r="Y165" s="208"/>
      <c r="Z165" s="209"/>
      <c r="AA165" s="210"/>
      <c r="AB165" s="340" t="str">
        <f t="shared" si="7"/>
        <v/>
      </c>
      <c r="AD165" s="326" t="str">
        <f t="shared" si="8"/>
        <v/>
      </c>
    </row>
    <row r="166" spans="2:30" ht="37.5" customHeight="1">
      <c r="B166" s="338">
        <f t="shared" si="9"/>
        <v>133</v>
      </c>
      <c r="C166" s="204"/>
      <c r="D166" s="205"/>
      <c r="E166" s="205"/>
      <c r="F166" s="205"/>
      <c r="G166" s="205"/>
      <c r="H166" s="205"/>
      <c r="I166" s="205"/>
      <c r="J166" s="205"/>
      <c r="K166" s="205"/>
      <c r="L166" s="206"/>
      <c r="M166" s="838"/>
      <c r="N166" s="838"/>
      <c r="O166" s="838"/>
      <c r="P166" s="838"/>
      <c r="Q166" s="838"/>
      <c r="R166" s="839"/>
      <c r="S166" s="840"/>
      <c r="T166" s="840"/>
      <c r="U166" s="840"/>
      <c r="V166" s="841"/>
      <c r="W166" s="207"/>
      <c r="X166" s="208"/>
      <c r="Y166" s="208"/>
      <c r="Z166" s="209"/>
      <c r="AA166" s="210"/>
      <c r="AB166" s="340" t="str">
        <f t="shared" si="7"/>
        <v/>
      </c>
      <c r="AD166" s="326" t="str">
        <f t="shared" si="8"/>
        <v/>
      </c>
    </row>
    <row r="167" spans="2:30" ht="37.5" customHeight="1">
      <c r="B167" s="338">
        <f t="shared" si="9"/>
        <v>134</v>
      </c>
      <c r="C167" s="204"/>
      <c r="D167" s="205"/>
      <c r="E167" s="205"/>
      <c r="F167" s="205"/>
      <c r="G167" s="205"/>
      <c r="H167" s="205"/>
      <c r="I167" s="205"/>
      <c r="J167" s="205"/>
      <c r="K167" s="205"/>
      <c r="L167" s="206"/>
      <c r="M167" s="838"/>
      <c r="N167" s="838"/>
      <c r="O167" s="838"/>
      <c r="P167" s="838"/>
      <c r="Q167" s="838"/>
      <c r="R167" s="839"/>
      <c r="S167" s="840"/>
      <c r="T167" s="840"/>
      <c r="U167" s="840"/>
      <c r="V167" s="841"/>
      <c r="W167" s="207"/>
      <c r="X167" s="208"/>
      <c r="Y167" s="208"/>
      <c r="Z167" s="209"/>
      <c r="AA167" s="210"/>
      <c r="AB167" s="340" t="str">
        <f t="shared" si="7"/>
        <v/>
      </c>
      <c r="AD167" s="326" t="str">
        <f t="shared" si="8"/>
        <v/>
      </c>
    </row>
    <row r="168" spans="2:30" ht="37.5" customHeight="1">
      <c r="B168" s="338">
        <f t="shared" si="9"/>
        <v>135</v>
      </c>
      <c r="C168" s="204"/>
      <c r="D168" s="205"/>
      <c r="E168" s="205"/>
      <c r="F168" s="205"/>
      <c r="G168" s="205"/>
      <c r="H168" s="205"/>
      <c r="I168" s="205"/>
      <c r="J168" s="205"/>
      <c r="K168" s="205"/>
      <c r="L168" s="206"/>
      <c r="M168" s="838"/>
      <c r="N168" s="838"/>
      <c r="O168" s="838"/>
      <c r="P168" s="838"/>
      <c r="Q168" s="838"/>
      <c r="R168" s="839"/>
      <c r="S168" s="840"/>
      <c r="T168" s="840"/>
      <c r="U168" s="840"/>
      <c r="V168" s="841"/>
      <c r="W168" s="207"/>
      <c r="X168" s="208"/>
      <c r="Y168" s="208"/>
      <c r="Z168" s="209"/>
      <c r="AA168" s="210"/>
      <c r="AB168" s="340" t="str">
        <f t="shared" si="7"/>
        <v/>
      </c>
      <c r="AD168" s="326" t="str">
        <f t="shared" si="8"/>
        <v/>
      </c>
    </row>
    <row r="169" spans="2:30" ht="37.5" customHeight="1">
      <c r="B169" s="338">
        <f t="shared" si="9"/>
        <v>136</v>
      </c>
      <c r="C169" s="204"/>
      <c r="D169" s="205"/>
      <c r="E169" s="205"/>
      <c r="F169" s="205"/>
      <c r="G169" s="205"/>
      <c r="H169" s="205"/>
      <c r="I169" s="205"/>
      <c r="J169" s="205"/>
      <c r="K169" s="205"/>
      <c r="L169" s="206"/>
      <c r="M169" s="838"/>
      <c r="N169" s="838"/>
      <c r="O169" s="838"/>
      <c r="P169" s="838"/>
      <c r="Q169" s="838"/>
      <c r="R169" s="839"/>
      <c r="S169" s="840"/>
      <c r="T169" s="840"/>
      <c r="U169" s="840"/>
      <c r="V169" s="841"/>
      <c r="W169" s="207"/>
      <c r="X169" s="208"/>
      <c r="Y169" s="208"/>
      <c r="Z169" s="209"/>
      <c r="AA169" s="210"/>
      <c r="AB169" s="340" t="str">
        <f t="shared" si="7"/>
        <v/>
      </c>
      <c r="AD169" s="326" t="str">
        <f t="shared" si="8"/>
        <v/>
      </c>
    </row>
    <row r="170" spans="2:30" ht="37.5" customHeight="1">
      <c r="B170" s="338">
        <f t="shared" si="9"/>
        <v>137</v>
      </c>
      <c r="C170" s="204"/>
      <c r="D170" s="205"/>
      <c r="E170" s="205"/>
      <c r="F170" s="205"/>
      <c r="G170" s="205"/>
      <c r="H170" s="205"/>
      <c r="I170" s="205"/>
      <c r="J170" s="205"/>
      <c r="K170" s="205"/>
      <c r="L170" s="206"/>
      <c r="M170" s="838"/>
      <c r="N170" s="838"/>
      <c r="O170" s="838"/>
      <c r="P170" s="838"/>
      <c r="Q170" s="838"/>
      <c r="R170" s="839"/>
      <c r="S170" s="840"/>
      <c r="T170" s="840"/>
      <c r="U170" s="840"/>
      <c r="V170" s="841"/>
      <c r="W170" s="207"/>
      <c r="X170" s="208"/>
      <c r="Y170" s="208"/>
      <c r="Z170" s="209"/>
      <c r="AA170" s="210"/>
      <c r="AB170" s="340" t="str">
        <f t="shared" si="7"/>
        <v/>
      </c>
      <c r="AD170" s="326" t="str">
        <f t="shared" si="8"/>
        <v/>
      </c>
    </row>
    <row r="171" spans="2:30" ht="37.5" customHeight="1">
      <c r="B171" s="338">
        <f t="shared" si="9"/>
        <v>138</v>
      </c>
      <c r="C171" s="204"/>
      <c r="D171" s="205"/>
      <c r="E171" s="205"/>
      <c r="F171" s="205"/>
      <c r="G171" s="205"/>
      <c r="H171" s="205"/>
      <c r="I171" s="205"/>
      <c r="J171" s="205"/>
      <c r="K171" s="205"/>
      <c r="L171" s="206"/>
      <c r="M171" s="838"/>
      <c r="N171" s="838"/>
      <c r="O171" s="838"/>
      <c r="P171" s="838"/>
      <c r="Q171" s="838"/>
      <c r="R171" s="839"/>
      <c r="S171" s="840"/>
      <c r="T171" s="840"/>
      <c r="U171" s="840"/>
      <c r="V171" s="841"/>
      <c r="W171" s="207"/>
      <c r="X171" s="208"/>
      <c r="Y171" s="208"/>
      <c r="Z171" s="209"/>
      <c r="AA171" s="210"/>
      <c r="AB171" s="340" t="str">
        <f t="shared" si="7"/>
        <v/>
      </c>
      <c r="AD171" s="326" t="str">
        <f t="shared" si="8"/>
        <v/>
      </c>
    </row>
    <row r="172" spans="2:30" ht="37.5" customHeight="1">
      <c r="B172" s="338">
        <f t="shared" si="9"/>
        <v>139</v>
      </c>
      <c r="C172" s="204"/>
      <c r="D172" s="205"/>
      <c r="E172" s="205"/>
      <c r="F172" s="205"/>
      <c r="G172" s="205"/>
      <c r="H172" s="205"/>
      <c r="I172" s="205"/>
      <c r="J172" s="205"/>
      <c r="K172" s="205"/>
      <c r="L172" s="206"/>
      <c r="M172" s="838"/>
      <c r="N172" s="838"/>
      <c r="O172" s="838"/>
      <c r="P172" s="838"/>
      <c r="Q172" s="838"/>
      <c r="R172" s="839"/>
      <c r="S172" s="840"/>
      <c r="T172" s="840"/>
      <c r="U172" s="840"/>
      <c r="V172" s="841"/>
      <c r="W172" s="207"/>
      <c r="X172" s="208"/>
      <c r="Y172" s="208"/>
      <c r="Z172" s="209"/>
      <c r="AA172" s="210"/>
      <c r="AB172" s="340" t="str">
        <f t="shared" si="7"/>
        <v/>
      </c>
      <c r="AD172" s="326" t="str">
        <f t="shared" si="8"/>
        <v/>
      </c>
    </row>
    <row r="173" spans="2:30" ht="37.5" customHeight="1">
      <c r="B173" s="338">
        <f t="shared" si="9"/>
        <v>140</v>
      </c>
      <c r="C173" s="204"/>
      <c r="D173" s="205"/>
      <c r="E173" s="205"/>
      <c r="F173" s="205"/>
      <c r="G173" s="205"/>
      <c r="H173" s="205"/>
      <c r="I173" s="205"/>
      <c r="J173" s="205"/>
      <c r="K173" s="205"/>
      <c r="L173" s="206"/>
      <c r="M173" s="838"/>
      <c r="N173" s="838"/>
      <c r="O173" s="838"/>
      <c r="P173" s="838"/>
      <c r="Q173" s="838"/>
      <c r="R173" s="839"/>
      <c r="S173" s="840"/>
      <c r="T173" s="840"/>
      <c r="U173" s="840"/>
      <c r="V173" s="841"/>
      <c r="W173" s="207"/>
      <c r="X173" s="208"/>
      <c r="Y173" s="208"/>
      <c r="Z173" s="209"/>
      <c r="AA173" s="210"/>
      <c r="AB173" s="340" t="str">
        <f t="shared" si="7"/>
        <v/>
      </c>
      <c r="AD173" s="326" t="str">
        <f t="shared" si="8"/>
        <v/>
      </c>
    </row>
    <row r="174" spans="2:30" ht="37.5" customHeight="1">
      <c r="B174" s="338">
        <f t="shared" si="9"/>
        <v>141</v>
      </c>
      <c r="C174" s="204"/>
      <c r="D174" s="205"/>
      <c r="E174" s="205"/>
      <c r="F174" s="205"/>
      <c r="G174" s="205"/>
      <c r="H174" s="205"/>
      <c r="I174" s="205"/>
      <c r="J174" s="205"/>
      <c r="K174" s="205"/>
      <c r="L174" s="206"/>
      <c r="M174" s="838"/>
      <c r="N174" s="838"/>
      <c r="O174" s="838"/>
      <c r="P174" s="838"/>
      <c r="Q174" s="838"/>
      <c r="R174" s="839"/>
      <c r="S174" s="840"/>
      <c r="T174" s="840"/>
      <c r="U174" s="840"/>
      <c r="V174" s="841"/>
      <c r="W174" s="207"/>
      <c r="X174" s="208"/>
      <c r="Y174" s="208"/>
      <c r="Z174" s="209"/>
      <c r="AA174" s="210"/>
      <c r="AB174" s="340" t="str">
        <f t="shared" si="7"/>
        <v/>
      </c>
      <c r="AD174" s="326" t="str">
        <f t="shared" si="8"/>
        <v/>
      </c>
    </row>
    <row r="175" spans="2:30" ht="37.5" customHeight="1">
      <c r="B175" s="338">
        <f t="shared" si="9"/>
        <v>142</v>
      </c>
      <c r="C175" s="204"/>
      <c r="D175" s="205"/>
      <c r="E175" s="205"/>
      <c r="F175" s="205"/>
      <c r="G175" s="205"/>
      <c r="H175" s="205"/>
      <c r="I175" s="205"/>
      <c r="J175" s="205"/>
      <c r="K175" s="205"/>
      <c r="L175" s="206"/>
      <c r="M175" s="838"/>
      <c r="N175" s="838"/>
      <c r="O175" s="838"/>
      <c r="P175" s="838"/>
      <c r="Q175" s="838"/>
      <c r="R175" s="839"/>
      <c r="S175" s="840"/>
      <c r="T175" s="840"/>
      <c r="U175" s="840"/>
      <c r="V175" s="841"/>
      <c r="W175" s="207"/>
      <c r="X175" s="208"/>
      <c r="Y175" s="208"/>
      <c r="Z175" s="209"/>
      <c r="AA175" s="210"/>
      <c r="AB175" s="340" t="str">
        <f t="shared" si="7"/>
        <v/>
      </c>
      <c r="AD175" s="326" t="str">
        <f t="shared" si="8"/>
        <v/>
      </c>
    </row>
    <row r="176" spans="2:30" ht="37.5" customHeight="1">
      <c r="B176" s="338">
        <f t="shared" si="9"/>
        <v>143</v>
      </c>
      <c r="C176" s="204"/>
      <c r="D176" s="205"/>
      <c r="E176" s="205"/>
      <c r="F176" s="205"/>
      <c r="G176" s="205"/>
      <c r="H176" s="205"/>
      <c r="I176" s="205"/>
      <c r="J176" s="205"/>
      <c r="K176" s="205"/>
      <c r="L176" s="206"/>
      <c r="M176" s="838"/>
      <c r="N176" s="838"/>
      <c r="O176" s="838"/>
      <c r="P176" s="838"/>
      <c r="Q176" s="838"/>
      <c r="R176" s="839"/>
      <c r="S176" s="840"/>
      <c r="T176" s="840"/>
      <c r="U176" s="840"/>
      <c r="V176" s="841"/>
      <c r="W176" s="207"/>
      <c r="X176" s="208"/>
      <c r="Y176" s="208"/>
      <c r="Z176" s="209"/>
      <c r="AA176" s="210"/>
      <c r="AB176" s="340" t="str">
        <f t="shared" si="7"/>
        <v/>
      </c>
      <c r="AD176" s="326" t="str">
        <f t="shared" si="8"/>
        <v/>
      </c>
    </row>
    <row r="177" spans="2:30" ht="37.5" customHeight="1">
      <c r="B177" s="338">
        <f t="shared" si="9"/>
        <v>144</v>
      </c>
      <c r="C177" s="204"/>
      <c r="D177" s="205"/>
      <c r="E177" s="205"/>
      <c r="F177" s="205"/>
      <c r="G177" s="205"/>
      <c r="H177" s="205"/>
      <c r="I177" s="205"/>
      <c r="J177" s="205"/>
      <c r="K177" s="205"/>
      <c r="L177" s="206"/>
      <c r="M177" s="838"/>
      <c r="N177" s="838"/>
      <c r="O177" s="838"/>
      <c r="P177" s="838"/>
      <c r="Q177" s="838"/>
      <c r="R177" s="839"/>
      <c r="S177" s="840"/>
      <c r="T177" s="840"/>
      <c r="U177" s="840"/>
      <c r="V177" s="841"/>
      <c r="W177" s="207"/>
      <c r="X177" s="208"/>
      <c r="Y177" s="208"/>
      <c r="Z177" s="209"/>
      <c r="AA177" s="210"/>
      <c r="AB177" s="340" t="str">
        <f t="shared" si="7"/>
        <v/>
      </c>
      <c r="AD177" s="326" t="str">
        <f t="shared" si="8"/>
        <v/>
      </c>
    </row>
    <row r="178" spans="2:30" ht="37.5" customHeight="1">
      <c r="B178" s="338">
        <f t="shared" si="9"/>
        <v>145</v>
      </c>
      <c r="C178" s="204"/>
      <c r="D178" s="205"/>
      <c r="E178" s="205"/>
      <c r="F178" s="205"/>
      <c r="G178" s="205"/>
      <c r="H178" s="205"/>
      <c r="I178" s="205"/>
      <c r="J178" s="205"/>
      <c r="K178" s="205"/>
      <c r="L178" s="206"/>
      <c r="M178" s="838"/>
      <c r="N178" s="838"/>
      <c r="O178" s="838"/>
      <c r="P178" s="838"/>
      <c r="Q178" s="838"/>
      <c r="R178" s="839"/>
      <c r="S178" s="840"/>
      <c r="T178" s="840"/>
      <c r="U178" s="840"/>
      <c r="V178" s="841"/>
      <c r="W178" s="207"/>
      <c r="X178" s="208"/>
      <c r="Y178" s="208"/>
      <c r="Z178" s="209"/>
      <c r="AA178" s="210"/>
      <c r="AB178" s="340" t="str">
        <f t="shared" si="7"/>
        <v/>
      </c>
      <c r="AD178" s="326" t="str">
        <f t="shared" si="8"/>
        <v/>
      </c>
    </row>
    <row r="179" spans="2:30" ht="37.5" customHeight="1">
      <c r="B179" s="338">
        <f t="shared" si="9"/>
        <v>146</v>
      </c>
      <c r="C179" s="204"/>
      <c r="D179" s="205"/>
      <c r="E179" s="205"/>
      <c r="F179" s="205"/>
      <c r="G179" s="205"/>
      <c r="H179" s="205"/>
      <c r="I179" s="205"/>
      <c r="J179" s="205"/>
      <c r="K179" s="205"/>
      <c r="L179" s="206"/>
      <c r="M179" s="838"/>
      <c r="N179" s="838"/>
      <c r="O179" s="838"/>
      <c r="P179" s="838"/>
      <c r="Q179" s="838"/>
      <c r="R179" s="839"/>
      <c r="S179" s="840"/>
      <c r="T179" s="840"/>
      <c r="U179" s="840"/>
      <c r="V179" s="841"/>
      <c r="W179" s="207"/>
      <c r="X179" s="208"/>
      <c r="Y179" s="208"/>
      <c r="Z179" s="209"/>
      <c r="AA179" s="210"/>
      <c r="AB179" s="340" t="str">
        <f t="shared" si="7"/>
        <v/>
      </c>
      <c r="AD179" s="326" t="str">
        <f t="shared" si="8"/>
        <v/>
      </c>
    </row>
    <row r="180" spans="2:30" ht="37.5" customHeight="1">
      <c r="B180" s="338">
        <f t="shared" si="9"/>
        <v>147</v>
      </c>
      <c r="C180" s="204"/>
      <c r="D180" s="205"/>
      <c r="E180" s="205"/>
      <c r="F180" s="205"/>
      <c r="G180" s="205"/>
      <c r="H180" s="205"/>
      <c r="I180" s="205"/>
      <c r="J180" s="205"/>
      <c r="K180" s="205"/>
      <c r="L180" s="206"/>
      <c r="M180" s="838"/>
      <c r="N180" s="838"/>
      <c r="O180" s="838"/>
      <c r="P180" s="838"/>
      <c r="Q180" s="838"/>
      <c r="R180" s="839"/>
      <c r="S180" s="840"/>
      <c r="T180" s="840"/>
      <c r="U180" s="840"/>
      <c r="V180" s="841"/>
      <c r="W180" s="207"/>
      <c r="X180" s="208"/>
      <c r="Y180" s="208"/>
      <c r="Z180" s="209"/>
      <c r="AA180" s="210"/>
      <c r="AB180" s="340" t="str">
        <f t="shared" si="7"/>
        <v/>
      </c>
      <c r="AD180" s="326" t="str">
        <f t="shared" si="8"/>
        <v/>
      </c>
    </row>
    <row r="181" spans="2:30" ht="37.5" customHeight="1">
      <c r="B181" s="338">
        <f t="shared" si="9"/>
        <v>148</v>
      </c>
      <c r="C181" s="204"/>
      <c r="D181" s="205"/>
      <c r="E181" s="205"/>
      <c r="F181" s="205"/>
      <c r="G181" s="205"/>
      <c r="H181" s="205"/>
      <c r="I181" s="205"/>
      <c r="J181" s="205"/>
      <c r="K181" s="205"/>
      <c r="L181" s="206"/>
      <c r="M181" s="838"/>
      <c r="N181" s="838"/>
      <c r="O181" s="838"/>
      <c r="P181" s="838"/>
      <c r="Q181" s="838"/>
      <c r="R181" s="839"/>
      <c r="S181" s="840"/>
      <c r="T181" s="840"/>
      <c r="U181" s="840"/>
      <c r="V181" s="841"/>
      <c r="W181" s="207"/>
      <c r="X181" s="208"/>
      <c r="Y181" s="208"/>
      <c r="Z181" s="209"/>
      <c r="AA181" s="210"/>
      <c r="AB181" s="340" t="str">
        <f t="shared" si="7"/>
        <v/>
      </c>
      <c r="AD181" s="326" t="str">
        <f t="shared" si="8"/>
        <v/>
      </c>
    </row>
    <row r="182" spans="2:30" ht="37.5" customHeight="1">
      <c r="B182" s="338">
        <f t="shared" si="9"/>
        <v>149</v>
      </c>
      <c r="C182" s="204"/>
      <c r="D182" s="205"/>
      <c r="E182" s="205"/>
      <c r="F182" s="205"/>
      <c r="G182" s="205"/>
      <c r="H182" s="205"/>
      <c r="I182" s="205"/>
      <c r="J182" s="205"/>
      <c r="K182" s="205"/>
      <c r="L182" s="206"/>
      <c r="M182" s="838"/>
      <c r="N182" s="838"/>
      <c r="O182" s="838"/>
      <c r="P182" s="838"/>
      <c r="Q182" s="838"/>
      <c r="R182" s="839"/>
      <c r="S182" s="840"/>
      <c r="T182" s="840"/>
      <c r="U182" s="840"/>
      <c r="V182" s="841"/>
      <c r="W182" s="207"/>
      <c r="X182" s="208"/>
      <c r="Y182" s="208"/>
      <c r="Z182" s="209"/>
      <c r="AA182" s="210"/>
      <c r="AB182" s="340" t="str">
        <f t="shared" si="7"/>
        <v/>
      </c>
      <c r="AD182" s="326" t="str">
        <f t="shared" si="8"/>
        <v/>
      </c>
    </row>
    <row r="183" spans="2:30" ht="37.5" customHeight="1">
      <c r="B183" s="338">
        <f t="shared" si="9"/>
        <v>150</v>
      </c>
      <c r="C183" s="204"/>
      <c r="D183" s="205"/>
      <c r="E183" s="205"/>
      <c r="F183" s="205"/>
      <c r="G183" s="205"/>
      <c r="H183" s="205"/>
      <c r="I183" s="205"/>
      <c r="J183" s="205"/>
      <c r="K183" s="205"/>
      <c r="L183" s="206"/>
      <c r="M183" s="838"/>
      <c r="N183" s="838"/>
      <c r="O183" s="838"/>
      <c r="P183" s="838"/>
      <c r="Q183" s="838"/>
      <c r="R183" s="839"/>
      <c r="S183" s="840"/>
      <c r="T183" s="840"/>
      <c r="U183" s="840"/>
      <c r="V183" s="841"/>
      <c r="W183" s="207"/>
      <c r="X183" s="208"/>
      <c r="Y183" s="208"/>
      <c r="Z183" s="209"/>
      <c r="AA183" s="210"/>
      <c r="AB183" s="340" t="str">
        <f t="shared" si="7"/>
        <v/>
      </c>
      <c r="AD183" s="326" t="str">
        <f t="shared" si="8"/>
        <v/>
      </c>
    </row>
    <row r="184" spans="2:30" ht="37.5" customHeight="1">
      <c r="B184" s="338">
        <f t="shared" si="9"/>
        <v>151</v>
      </c>
      <c r="C184" s="204"/>
      <c r="D184" s="205"/>
      <c r="E184" s="205"/>
      <c r="F184" s="205"/>
      <c r="G184" s="205"/>
      <c r="H184" s="205"/>
      <c r="I184" s="205"/>
      <c r="J184" s="205"/>
      <c r="K184" s="205"/>
      <c r="L184" s="206"/>
      <c r="M184" s="838"/>
      <c r="N184" s="838"/>
      <c r="O184" s="838"/>
      <c r="P184" s="838"/>
      <c r="Q184" s="838"/>
      <c r="R184" s="839"/>
      <c r="S184" s="840"/>
      <c r="T184" s="840"/>
      <c r="U184" s="840"/>
      <c r="V184" s="841"/>
      <c r="W184" s="207"/>
      <c r="X184" s="208"/>
      <c r="Y184" s="208"/>
      <c r="Z184" s="209"/>
      <c r="AA184" s="210"/>
      <c r="AB184" s="340" t="str">
        <f t="shared" si="7"/>
        <v/>
      </c>
      <c r="AD184" s="326" t="str">
        <f t="shared" si="8"/>
        <v/>
      </c>
    </row>
    <row r="185" spans="2:30" ht="37.5" customHeight="1">
      <c r="B185" s="338">
        <f t="shared" si="9"/>
        <v>152</v>
      </c>
      <c r="C185" s="204"/>
      <c r="D185" s="205"/>
      <c r="E185" s="205"/>
      <c r="F185" s="205"/>
      <c r="G185" s="205"/>
      <c r="H185" s="205"/>
      <c r="I185" s="205"/>
      <c r="J185" s="205"/>
      <c r="K185" s="205"/>
      <c r="L185" s="206"/>
      <c r="M185" s="838"/>
      <c r="N185" s="838"/>
      <c r="O185" s="838"/>
      <c r="P185" s="838"/>
      <c r="Q185" s="838"/>
      <c r="R185" s="839"/>
      <c r="S185" s="840"/>
      <c r="T185" s="840"/>
      <c r="U185" s="840"/>
      <c r="V185" s="841"/>
      <c r="W185" s="207"/>
      <c r="X185" s="208"/>
      <c r="Y185" s="208"/>
      <c r="Z185" s="209"/>
      <c r="AA185" s="210"/>
      <c r="AB185" s="340" t="str">
        <f t="shared" si="7"/>
        <v/>
      </c>
      <c r="AD185" s="326" t="str">
        <f t="shared" si="8"/>
        <v/>
      </c>
    </row>
    <row r="186" spans="2:30" ht="37.5" customHeight="1">
      <c r="B186" s="338">
        <f t="shared" si="9"/>
        <v>153</v>
      </c>
      <c r="C186" s="204"/>
      <c r="D186" s="205"/>
      <c r="E186" s="205"/>
      <c r="F186" s="205"/>
      <c r="G186" s="205"/>
      <c r="H186" s="205"/>
      <c r="I186" s="205"/>
      <c r="J186" s="205"/>
      <c r="K186" s="205"/>
      <c r="L186" s="206"/>
      <c r="M186" s="838"/>
      <c r="N186" s="838"/>
      <c r="O186" s="838"/>
      <c r="P186" s="838"/>
      <c r="Q186" s="838"/>
      <c r="R186" s="839"/>
      <c r="S186" s="840"/>
      <c r="T186" s="840"/>
      <c r="U186" s="840"/>
      <c r="V186" s="841"/>
      <c r="W186" s="207"/>
      <c r="X186" s="208"/>
      <c r="Y186" s="208"/>
      <c r="Z186" s="209"/>
      <c r="AA186" s="210"/>
      <c r="AB186" s="340" t="str">
        <f t="shared" si="7"/>
        <v/>
      </c>
      <c r="AD186" s="326" t="str">
        <f t="shared" si="8"/>
        <v/>
      </c>
    </row>
    <row r="187" spans="2:30" ht="37.5" customHeight="1">
      <c r="B187" s="338">
        <f t="shared" si="9"/>
        <v>154</v>
      </c>
      <c r="C187" s="204"/>
      <c r="D187" s="205"/>
      <c r="E187" s="205"/>
      <c r="F187" s="205"/>
      <c r="G187" s="205"/>
      <c r="H187" s="205"/>
      <c r="I187" s="205"/>
      <c r="J187" s="205"/>
      <c r="K187" s="205"/>
      <c r="L187" s="206"/>
      <c r="M187" s="838"/>
      <c r="N187" s="838"/>
      <c r="O187" s="838"/>
      <c r="P187" s="838"/>
      <c r="Q187" s="838"/>
      <c r="R187" s="839"/>
      <c r="S187" s="840"/>
      <c r="T187" s="840"/>
      <c r="U187" s="840"/>
      <c r="V187" s="841"/>
      <c r="W187" s="207"/>
      <c r="X187" s="208"/>
      <c r="Y187" s="208"/>
      <c r="Z187" s="209"/>
      <c r="AA187" s="210"/>
      <c r="AB187" s="340" t="str">
        <f t="shared" si="7"/>
        <v/>
      </c>
      <c r="AD187" s="326" t="str">
        <f t="shared" si="8"/>
        <v/>
      </c>
    </row>
    <row r="188" spans="2:30" ht="37.5" customHeight="1">
      <c r="B188" s="338">
        <f t="shared" si="9"/>
        <v>155</v>
      </c>
      <c r="C188" s="204"/>
      <c r="D188" s="205"/>
      <c r="E188" s="205"/>
      <c r="F188" s="205"/>
      <c r="G188" s="205"/>
      <c r="H188" s="205"/>
      <c r="I188" s="205"/>
      <c r="J188" s="205"/>
      <c r="K188" s="205"/>
      <c r="L188" s="206"/>
      <c r="M188" s="838"/>
      <c r="N188" s="838"/>
      <c r="O188" s="838"/>
      <c r="P188" s="838"/>
      <c r="Q188" s="838"/>
      <c r="R188" s="839"/>
      <c r="S188" s="840"/>
      <c r="T188" s="840"/>
      <c r="U188" s="840"/>
      <c r="V188" s="841"/>
      <c r="W188" s="207"/>
      <c r="X188" s="208"/>
      <c r="Y188" s="208"/>
      <c r="Z188" s="209"/>
      <c r="AA188" s="210"/>
      <c r="AB188" s="340" t="str">
        <f t="shared" si="7"/>
        <v/>
      </c>
      <c r="AD188" s="326" t="str">
        <f t="shared" si="8"/>
        <v/>
      </c>
    </row>
    <row r="189" spans="2:30" ht="37.5" customHeight="1">
      <c r="B189" s="338">
        <f t="shared" si="9"/>
        <v>156</v>
      </c>
      <c r="C189" s="204"/>
      <c r="D189" s="205"/>
      <c r="E189" s="205"/>
      <c r="F189" s="205"/>
      <c r="G189" s="205"/>
      <c r="H189" s="205"/>
      <c r="I189" s="205"/>
      <c r="J189" s="205"/>
      <c r="K189" s="205"/>
      <c r="L189" s="206"/>
      <c r="M189" s="838"/>
      <c r="N189" s="838"/>
      <c r="O189" s="838"/>
      <c r="P189" s="838"/>
      <c r="Q189" s="838"/>
      <c r="R189" s="839"/>
      <c r="S189" s="840"/>
      <c r="T189" s="840"/>
      <c r="U189" s="840"/>
      <c r="V189" s="841"/>
      <c r="W189" s="207"/>
      <c r="X189" s="208"/>
      <c r="Y189" s="208"/>
      <c r="Z189" s="209"/>
      <c r="AA189" s="210"/>
      <c r="AB189" s="340" t="str">
        <f t="shared" si="7"/>
        <v/>
      </c>
      <c r="AD189" s="326" t="str">
        <f t="shared" si="8"/>
        <v/>
      </c>
    </row>
    <row r="190" spans="2:30" ht="37.5" customHeight="1">
      <c r="B190" s="338">
        <f t="shared" si="9"/>
        <v>157</v>
      </c>
      <c r="C190" s="204"/>
      <c r="D190" s="205"/>
      <c r="E190" s="205"/>
      <c r="F190" s="205"/>
      <c r="G190" s="205"/>
      <c r="H190" s="205"/>
      <c r="I190" s="205"/>
      <c r="J190" s="205"/>
      <c r="K190" s="205"/>
      <c r="L190" s="206"/>
      <c r="M190" s="838"/>
      <c r="N190" s="838"/>
      <c r="O190" s="838"/>
      <c r="P190" s="838"/>
      <c r="Q190" s="838"/>
      <c r="R190" s="839"/>
      <c r="S190" s="840"/>
      <c r="T190" s="840"/>
      <c r="U190" s="840"/>
      <c r="V190" s="841"/>
      <c r="W190" s="207"/>
      <c r="X190" s="208"/>
      <c r="Y190" s="208"/>
      <c r="Z190" s="209"/>
      <c r="AA190" s="210"/>
      <c r="AB190" s="340" t="str">
        <f t="shared" si="7"/>
        <v/>
      </c>
      <c r="AD190" s="326" t="str">
        <f t="shared" si="8"/>
        <v/>
      </c>
    </row>
    <row r="191" spans="2:30" ht="37.5" customHeight="1">
      <c r="B191" s="338">
        <f t="shared" si="9"/>
        <v>158</v>
      </c>
      <c r="C191" s="204"/>
      <c r="D191" s="205"/>
      <c r="E191" s="205"/>
      <c r="F191" s="205"/>
      <c r="G191" s="205"/>
      <c r="H191" s="205"/>
      <c r="I191" s="205"/>
      <c r="J191" s="205"/>
      <c r="K191" s="205"/>
      <c r="L191" s="206"/>
      <c r="M191" s="838"/>
      <c r="N191" s="838"/>
      <c r="O191" s="838"/>
      <c r="P191" s="838"/>
      <c r="Q191" s="838"/>
      <c r="R191" s="839"/>
      <c r="S191" s="840"/>
      <c r="T191" s="840"/>
      <c r="U191" s="840"/>
      <c r="V191" s="841"/>
      <c r="W191" s="207"/>
      <c r="X191" s="208"/>
      <c r="Y191" s="208"/>
      <c r="Z191" s="209"/>
      <c r="AA191" s="210"/>
      <c r="AB191" s="340" t="str">
        <f t="shared" si="7"/>
        <v/>
      </c>
      <c r="AD191" s="326" t="str">
        <f t="shared" si="8"/>
        <v/>
      </c>
    </row>
    <row r="192" spans="2:30" ht="37.5" customHeight="1">
      <c r="B192" s="338">
        <f t="shared" si="9"/>
        <v>159</v>
      </c>
      <c r="C192" s="204"/>
      <c r="D192" s="205"/>
      <c r="E192" s="205"/>
      <c r="F192" s="205"/>
      <c r="G192" s="205"/>
      <c r="H192" s="205"/>
      <c r="I192" s="205"/>
      <c r="J192" s="205"/>
      <c r="K192" s="205"/>
      <c r="L192" s="206"/>
      <c r="M192" s="838"/>
      <c r="N192" s="838"/>
      <c r="O192" s="838"/>
      <c r="P192" s="838"/>
      <c r="Q192" s="838"/>
      <c r="R192" s="839"/>
      <c r="S192" s="840"/>
      <c r="T192" s="840"/>
      <c r="U192" s="840"/>
      <c r="V192" s="841"/>
      <c r="W192" s="207"/>
      <c r="X192" s="208"/>
      <c r="Y192" s="208"/>
      <c r="Z192" s="209"/>
      <c r="AA192" s="210"/>
      <c r="AB192" s="340" t="str">
        <f t="shared" si="7"/>
        <v/>
      </c>
      <c r="AD192" s="326" t="str">
        <f t="shared" si="8"/>
        <v/>
      </c>
    </row>
    <row r="193" spans="2:30" ht="37.5" customHeight="1">
      <c r="B193" s="338">
        <f t="shared" si="9"/>
        <v>160</v>
      </c>
      <c r="C193" s="204"/>
      <c r="D193" s="205"/>
      <c r="E193" s="205"/>
      <c r="F193" s="205"/>
      <c r="G193" s="205"/>
      <c r="H193" s="205"/>
      <c r="I193" s="205"/>
      <c r="J193" s="205"/>
      <c r="K193" s="205"/>
      <c r="L193" s="206"/>
      <c r="M193" s="838"/>
      <c r="N193" s="838"/>
      <c r="O193" s="838"/>
      <c r="P193" s="838"/>
      <c r="Q193" s="838"/>
      <c r="R193" s="839"/>
      <c r="S193" s="840"/>
      <c r="T193" s="840"/>
      <c r="U193" s="840"/>
      <c r="V193" s="841"/>
      <c r="W193" s="207"/>
      <c r="X193" s="208"/>
      <c r="Y193" s="208"/>
      <c r="Z193" s="209"/>
      <c r="AA193" s="210"/>
      <c r="AB193" s="340" t="str">
        <f t="shared" si="7"/>
        <v/>
      </c>
      <c r="AD193" s="326" t="str">
        <f t="shared" si="8"/>
        <v/>
      </c>
    </row>
    <row r="194" spans="2:30" ht="37.5" customHeight="1">
      <c r="B194" s="338">
        <f t="shared" si="9"/>
        <v>161</v>
      </c>
      <c r="C194" s="204"/>
      <c r="D194" s="205"/>
      <c r="E194" s="205"/>
      <c r="F194" s="205"/>
      <c r="G194" s="205"/>
      <c r="H194" s="205"/>
      <c r="I194" s="205"/>
      <c r="J194" s="205"/>
      <c r="K194" s="205"/>
      <c r="L194" s="206"/>
      <c r="M194" s="838"/>
      <c r="N194" s="838"/>
      <c r="O194" s="838"/>
      <c r="P194" s="838"/>
      <c r="Q194" s="838"/>
      <c r="R194" s="839"/>
      <c r="S194" s="840"/>
      <c r="T194" s="840"/>
      <c r="U194" s="840"/>
      <c r="V194" s="841"/>
      <c r="W194" s="207"/>
      <c r="X194" s="208"/>
      <c r="Y194" s="208"/>
      <c r="Z194" s="209"/>
      <c r="AA194" s="210"/>
      <c r="AB194" s="340" t="str">
        <f t="shared" si="7"/>
        <v/>
      </c>
      <c r="AD194" s="326" t="str">
        <f t="shared" si="8"/>
        <v/>
      </c>
    </row>
    <row r="195" spans="2:30" ht="37.5" customHeight="1">
      <c r="B195" s="338">
        <f t="shared" si="9"/>
        <v>162</v>
      </c>
      <c r="C195" s="204"/>
      <c r="D195" s="205"/>
      <c r="E195" s="205"/>
      <c r="F195" s="205"/>
      <c r="G195" s="205"/>
      <c r="H195" s="205"/>
      <c r="I195" s="205"/>
      <c r="J195" s="205"/>
      <c r="K195" s="205"/>
      <c r="L195" s="206"/>
      <c r="M195" s="838"/>
      <c r="N195" s="838"/>
      <c r="O195" s="838"/>
      <c r="P195" s="838"/>
      <c r="Q195" s="838"/>
      <c r="R195" s="839"/>
      <c r="S195" s="840"/>
      <c r="T195" s="840"/>
      <c r="U195" s="840"/>
      <c r="V195" s="841"/>
      <c r="W195" s="207"/>
      <c r="X195" s="208"/>
      <c r="Y195" s="208"/>
      <c r="Z195" s="209"/>
      <c r="AA195" s="210"/>
      <c r="AB195" s="340" t="str">
        <f t="shared" si="7"/>
        <v/>
      </c>
      <c r="AD195" s="326" t="str">
        <f t="shared" si="8"/>
        <v/>
      </c>
    </row>
    <row r="196" spans="2:30" ht="37.5" customHeight="1">
      <c r="B196" s="338">
        <f t="shared" si="9"/>
        <v>163</v>
      </c>
      <c r="C196" s="204"/>
      <c r="D196" s="205"/>
      <c r="E196" s="205"/>
      <c r="F196" s="205"/>
      <c r="G196" s="205"/>
      <c r="H196" s="205"/>
      <c r="I196" s="205"/>
      <c r="J196" s="205"/>
      <c r="K196" s="205"/>
      <c r="L196" s="206"/>
      <c r="M196" s="838"/>
      <c r="N196" s="838"/>
      <c r="O196" s="838"/>
      <c r="P196" s="838"/>
      <c r="Q196" s="838"/>
      <c r="R196" s="839"/>
      <c r="S196" s="840"/>
      <c r="T196" s="840"/>
      <c r="U196" s="840"/>
      <c r="V196" s="841"/>
      <c r="W196" s="207"/>
      <c r="X196" s="208"/>
      <c r="Y196" s="208"/>
      <c r="Z196" s="209"/>
      <c r="AA196" s="210"/>
      <c r="AB196" s="340" t="str">
        <f t="shared" si="7"/>
        <v/>
      </c>
      <c r="AD196" s="326" t="str">
        <f t="shared" si="8"/>
        <v/>
      </c>
    </row>
    <row r="197" spans="2:30" ht="37.5" customHeight="1">
      <c r="B197" s="338">
        <f t="shared" si="9"/>
        <v>164</v>
      </c>
      <c r="C197" s="204"/>
      <c r="D197" s="205"/>
      <c r="E197" s="205"/>
      <c r="F197" s="205"/>
      <c r="G197" s="205"/>
      <c r="H197" s="205"/>
      <c r="I197" s="205"/>
      <c r="J197" s="205"/>
      <c r="K197" s="205"/>
      <c r="L197" s="206"/>
      <c r="M197" s="838"/>
      <c r="N197" s="838"/>
      <c r="O197" s="838"/>
      <c r="P197" s="838"/>
      <c r="Q197" s="838"/>
      <c r="R197" s="839"/>
      <c r="S197" s="840"/>
      <c r="T197" s="840"/>
      <c r="U197" s="840"/>
      <c r="V197" s="841"/>
      <c r="W197" s="207"/>
      <c r="X197" s="208"/>
      <c r="Y197" s="208"/>
      <c r="Z197" s="209"/>
      <c r="AA197" s="210"/>
      <c r="AB197" s="340" t="str">
        <f t="shared" si="7"/>
        <v/>
      </c>
      <c r="AD197" s="326" t="str">
        <f t="shared" si="8"/>
        <v/>
      </c>
    </row>
    <row r="198" spans="2:30" ht="37.5" customHeight="1">
      <c r="B198" s="338">
        <f t="shared" si="9"/>
        <v>165</v>
      </c>
      <c r="C198" s="204"/>
      <c r="D198" s="205"/>
      <c r="E198" s="205"/>
      <c r="F198" s="205"/>
      <c r="G198" s="205"/>
      <c r="H198" s="205"/>
      <c r="I198" s="205"/>
      <c r="J198" s="205"/>
      <c r="K198" s="205"/>
      <c r="L198" s="206"/>
      <c r="M198" s="838"/>
      <c r="N198" s="838"/>
      <c r="O198" s="838"/>
      <c r="P198" s="838"/>
      <c r="Q198" s="838"/>
      <c r="R198" s="839"/>
      <c r="S198" s="840"/>
      <c r="T198" s="840"/>
      <c r="U198" s="840"/>
      <c r="V198" s="841"/>
      <c r="W198" s="207"/>
      <c r="X198" s="208"/>
      <c r="Y198" s="208"/>
      <c r="Z198" s="209"/>
      <c r="AA198" s="210"/>
      <c r="AB198" s="340" t="str">
        <f t="shared" si="7"/>
        <v/>
      </c>
      <c r="AD198" s="326" t="str">
        <f t="shared" si="8"/>
        <v/>
      </c>
    </row>
    <row r="199" spans="2:30" ht="37.5" customHeight="1">
      <c r="B199" s="338">
        <f t="shared" si="9"/>
        <v>166</v>
      </c>
      <c r="C199" s="204"/>
      <c r="D199" s="205"/>
      <c r="E199" s="205"/>
      <c r="F199" s="205"/>
      <c r="G199" s="205"/>
      <c r="H199" s="205"/>
      <c r="I199" s="205"/>
      <c r="J199" s="205"/>
      <c r="K199" s="205"/>
      <c r="L199" s="206"/>
      <c r="M199" s="838"/>
      <c r="N199" s="838"/>
      <c r="O199" s="838"/>
      <c r="P199" s="838"/>
      <c r="Q199" s="838"/>
      <c r="R199" s="839"/>
      <c r="S199" s="840"/>
      <c r="T199" s="840"/>
      <c r="U199" s="840"/>
      <c r="V199" s="841"/>
      <c r="W199" s="207"/>
      <c r="X199" s="208"/>
      <c r="Y199" s="208"/>
      <c r="Z199" s="209"/>
      <c r="AA199" s="210"/>
      <c r="AB199" s="340" t="str">
        <f t="shared" ref="AB199:AB233" si="10">IF(Z199="","",Z199-AA199)</f>
        <v/>
      </c>
      <c r="AD199" s="326" t="str">
        <f t="shared" si="8"/>
        <v/>
      </c>
    </row>
    <row r="200" spans="2:30" ht="37.5" customHeight="1">
      <c r="B200" s="338">
        <f t="shared" si="9"/>
        <v>167</v>
      </c>
      <c r="C200" s="204"/>
      <c r="D200" s="205"/>
      <c r="E200" s="205"/>
      <c r="F200" s="205"/>
      <c r="G200" s="205"/>
      <c r="H200" s="205"/>
      <c r="I200" s="205"/>
      <c r="J200" s="205"/>
      <c r="K200" s="205"/>
      <c r="L200" s="206"/>
      <c r="M200" s="838"/>
      <c r="N200" s="838"/>
      <c r="O200" s="838"/>
      <c r="P200" s="838"/>
      <c r="Q200" s="838"/>
      <c r="R200" s="839"/>
      <c r="S200" s="840"/>
      <c r="T200" s="840"/>
      <c r="U200" s="840"/>
      <c r="V200" s="841"/>
      <c r="W200" s="207"/>
      <c r="X200" s="208"/>
      <c r="Y200" s="208"/>
      <c r="Z200" s="209"/>
      <c r="AA200" s="210"/>
      <c r="AB200" s="340" t="str">
        <f t="shared" si="10"/>
        <v/>
      </c>
      <c r="AD200" s="326" t="str">
        <f t="shared" si="8"/>
        <v/>
      </c>
    </row>
    <row r="201" spans="2:30" ht="37.5" customHeight="1">
      <c r="B201" s="338">
        <f t="shared" si="9"/>
        <v>168</v>
      </c>
      <c r="C201" s="204"/>
      <c r="D201" s="205"/>
      <c r="E201" s="205"/>
      <c r="F201" s="205"/>
      <c r="G201" s="205"/>
      <c r="H201" s="205"/>
      <c r="I201" s="205"/>
      <c r="J201" s="205"/>
      <c r="K201" s="205"/>
      <c r="L201" s="206"/>
      <c r="M201" s="838"/>
      <c r="N201" s="838"/>
      <c r="O201" s="838"/>
      <c r="P201" s="838"/>
      <c r="Q201" s="838"/>
      <c r="R201" s="839"/>
      <c r="S201" s="840"/>
      <c r="T201" s="840"/>
      <c r="U201" s="840"/>
      <c r="V201" s="841"/>
      <c r="W201" s="207"/>
      <c r="X201" s="208"/>
      <c r="Y201" s="208"/>
      <c r="Z201" s="209"/>
      <c r="AA201" s="210"/>
      <c r="AB201" s="340" t="str">
        <f t="shared" si="10"/>
        <v/>
      </c>
      <c r="AD201" s="326" t="str">
        <f t="shared" si="8"/>
        <v/>
      </c>
    </row>
    <row r="202" spans="2:30" ht="37.5" customHeight="1">
      <c r="B202" s="338">
        <f t="shared" si="9"/>
        <v>169</v>
      </c>
      <c r="C202" s="204"/>
      <c r="D202" s="205"/>
      <c r="E202" s="205"/>
      <c r="F202" s="205"/>
      <c r="G202" s="205"/>
      <c r="H202" s="205"/>
      <c r="I202" s="205"/>
      <c r="J202" s="205"/>
      <c r="K202" s="205"/>
      <c r="L202" s="206"/>
      <c r="M202" s="838"/>
      <c r="N202" s="838"/>
      <c r="O202" s="838"/>
      <c r="P202" s="838"/>
      <c r="Q202" s="838"/>
      <c r="R202" s="839"/>
      <c r="S202" s="840"/>
      <c r="T202" s="840"/>
      <c r="U202" s="840"/>
      <c r="V202" s="841"/>
      <c r="W202" s="207"/>
      <c r="X202" s="208"/>
      <c r="Y202" s="208"/>
      <c r="Z202" s="209"/>
      <c r="AA202" s="210"/>
      <c r="AB202" s="340" t="str">
        <f t="shared" si="10"/>
        <v/>
      </c>
      <c r="AD202" s="326" t="str">
        <f t="shared" si="8"/>
        <v/>
      </c>
    </row>
    <row r="203" spans="2:30" ht="37.5" customHeight="1">
      <c r="B203" s="338">
        <f t="shared" si="9"/>
        <v>170</v>
      </c>
      <c r="C203" s="204"/>
      <c r="D203" s="205"/>
      <c r="E203" s="205"/>
      <c r="F203" s="205"/>
      <c r="G203" s="205"/>
      <c r="H203" s="205"/>
      <c r="I203" s="205"/>
      <c r="J203" s="205"/>
      <c r="K203" s="205"/>
      <c r="L203" s="206"/>
      <c r="M203" s="838"/>
      <c r="N203" s="838"/>
      <c r="O203" s="838"/>
      <c r="P203" s="838"/>
      <c r="Q203" s="838"/>
      <c r="R203" s="839"/>
      <c r="S203" s="840"/>
      <c r="T203" s="840"/>
      <c r="U203" s="840"/>
      <c r="V203" s="841"/>
      <c r="W203" s="207"/>
      <c r="X203" s="208"/>
      <c r="Y203" s="208"/>
      <c r="Z203" s="209"/>
      <c r="AA203" s="210"/>
      <c r="AB203" s="340" t="str">
        <f t="shared" si="10"/>
        <v/>
      </c>
      <c r="AD203" s="326" t="str">
        <f t="shared" si="8"/>
        <v/>
      </c>
    </row>
    <row r="204" spans="2:30" ht="37.5" customHeight="1">
      <c r="B204" s="338">
        <f t="shared" si="9"/>
        <v>171</v>
      </c>
      <c r="C204" s="204"/>
      <c r="D204" s="205"/>
      <c r="E204" s="205"/>
      <c r="F204" s="205"/>
      <c r="G204" s="205"/>
      <c r="H204" s="205"/>
      <c r="I204" s="205"/>
      <c r="J204" s="205"/>
      <c r="K204" s="205"/>
      <c r="L204" s="206"/>
      <c r="M204" s="838"/>
      <c r="N204" s="838"/>
      <c r="O204" s="838"/>
      <c r="P204" s="838"/>
      <c r="Q204" s="838"/>
      <c r="R204" s="839"/>
      <c r="S204" s="840"/>
      <c r="T204" s="840"/>
      <c r="U204" s="840"/>
      <c r="V204" s="841"/>
      <c r="W204" s="207"/>
      <c r="X204" s="208"/>
      <c r="Y204" s="208"/>
      <c r="Z204" s="209"/>
      <c r="AA204" s="210"/>
      <c r="AB204" s="340" t="str">
        <f t="shared" si="10"/>
        <v/>
      </c>
      <c r="AD204" s="326" t="str">
        <f t="shared" si="8"/>
        <v/>
      </c>
    </row>
    <row r="205" spans="2:30" ht="37.5" customHeight="1">
      <c r="B205" s="338">
        <f t="shared" si="9"/>
        <v>172</v>
      </c>
      <c r="C205" s="204"/>
      <c r="D205" s="205"/>
      <c r="E205" s="205"/>
      <c r="F205" s="205"/>
      <c r="G205" s="205"/>
      <c r="H205" s="205"/>
      <c r="I205" s="205"/>
      <c r="J205" s="205"/>
      <c r="K205" s="205"/>
      <c r="L205" s="206"/>
      <c r="M205" s="838"/>
      <c r="N205" s="838"/>
      <c r="O205" s="838"/>
      <c r="P205" s="838"/>
      <c r="Q205" s="838"/>
      <c r="R205" s="839"/>
      <c r="S205" s="840"/>
      <c r="T205" s="840"/>
      <c r="U205" s="840"/>
      <c r="V205" s="841"/>
      <c r="W205" s="207"/>
      <c r="X205" s="208"/>
      <c r="Y205" s="208"/>
      <c r="Z205" s="209"/>
      <c r="AA205" s="210"/>
      <c r="AB205" s="340" t="str">
        <f t="shared" si="10"/>
        <v/>
      </c>
      <c r="AD205" s="326" t="str">
        <f t="shared" si="8"/>
        <v/>
      </c>
    </row>
    <row r="206" spans="2:30" ht="37.5" customHeight="1">
      <c r="B206" s="338">
        <f t="shared" si="9"/>
        <v>173</v>
      </c>
      <c r="C206" s="204"/>
      <c r="D206" s="205"/>
      <c r="E206" s="205"/>
      <c r="F206" s="205"/>
      <c r="G206" s="205"/>
      <c r="H206" s="205"/>
      <c r="I206" s="205"/>
      <c r="J206" s="205"/>
      <c r="K206" s="205"/>
      <c r="L206" s="206"/>
      <c r="M206" s="838"/>
      <c r="N206" s="838"/>
      <c r="O206" s="838"/>
      <c r="P206" s="838"/>
      <c r="Q206" s="838"/>
      <c r="R206" s="839"/>
      <c r="S206" s="840"/>
      <c r="T206" s="840"/>
      <c r="U206" s="840"/>
      <c r="V206" s="841"/>
      <c r="W206" s="207"/>
      <c r="X206" s="208"/>
      <c r="Y206" s="208"/>
      <c r="Z206" s="209"/>
      <c r="AA206" s="210"/>
      <c r="AB206" s="340" t="str">
        <f t="shared" si="10"/>
        <v/>
      </c>
      <c r="AD206" s="326" t="str">
        <f t="shared" si="8"/>
        <v/>
      </c>
    </row>
    <row r="207" spans="2:30" ht="37.5" customHeight="1">
      <c r="B207" s="338">
        <f t="shared" si="9"/>
        <v>174</v>
      </c>
      <c r="C207" s="204"/>
      <c r="D207" s="205"/>
      <c r="E207" s="205"/>
      <c r="F207" s="205"/>
      <c r="G207" s="205"/>
      <c r="H207" s="205"/>
      <c r="I207" s="205"/>
      <c r="J207" s="205"/>
      <c r="K207" s="205"/>
      <c r="L207" s="206"/>
      <c r="M207" s="838"/>
      <c r="N207" s="838"/>
      <c r="O207" s="838"/>
      <c r="P207" s="838"/>
      <c r="Q207" s="838"/>
      <c r="R207" s="839"/>
      <c r="S207" s="840"/>
      <c r="T207" s="840"/>
      <c r="U207" s="840"/>
      <c r="V207" s="841"/>
      <c r="W207" s="207"/>
      <c r="X207" s="208"/>
      <c r="Y207" s="208"/>
      <c r="Z207" s="209"/>
      <c r="AA207" s="210"/>
      <c r="AB207" s="340" t="str">
        <f t="shared" si="10"/>
        <v/>
      </c>
      <c r="AD207" s="326" t="str">
        <f t="shared" si="8"/>
        <v/>
      </c>
    </row>
    <row r="208" spans="2:30" ht="37.5" customHeight="1">
      <c r="B208" s="338">
        <f t="shared" si="9"/>
        <v>175</v>
      </c>
      <c r="C208" s="204"/>
      <c r="D208" s="205"/>
      <c r="E208" s="205"/>
      <c r="F208" s="205"/>
      <c r="G208" s="205"/>
      <c r="H208" s="205"/>
      <c r="I208" s="205"/>
      <c r="J208" s="205"/>
      <c r="K208" s="205"/>
      <c r="L208" s="206"/>
      <c r="M208" s="838"/>
      <c r="N208" s="838"/>
      <c r="O208" s="838"/>
      <c r="P208" s="838"/>
      <c r="Q208" s="838"/>
      <c r="R208" s="839"/>
      <c r="S208" s="840"/>
      <c r="T208" s="840"/>
      <c r="U208" s="840"/>
      <c r="V208" s="841"/>
      <c r="W208" s="207"/>
      <c r="X208" s="208"/>
      <c r="Y208" s="208"/>
      <c r="Z208" s="209"/>
      <c r="AA208" s="210"/>
      <c r="AB208" s="340" t="str">
        <f t="shared" si="10"/>
        <v/>
      </c>
      <c r="AD208" s="326" t="str">
        <f t="shared" si="8"/>
        <v/>
      </c>
    </row>
    <row r="209" spans="2:30" ht="37.5" customHeight="1">
      <c r="B209" s="338">
        <f t="shared" si="9"/>
        <v>176</v>
      </c>
      <c r="C209" s="204"/>
      <c r="D209" s="205"/>
      <c r="E209" s="205"/>
      <c r="F209" s="205"/>
      <c r="G209" s="205"/>
      <c r="H209" s="205"/>
      <c r="I209" s="205"/>
      <c r="J209" s="205"/>
      <c r="K209" s="205"/>
      <c r="L209" s="206"/>
      <c r="M209" s="838"/>
      <c r="N209" s="838"/>
      <c r="O209" s="838"/>
      <c r="P209" s="838"/>
      <c r="Q209" s="838"/>
      <c r="R209" s="839"/>
      <c r="S209" s="840"/>
      <c r="T209" s="840"/>
      <c r="U209" s="840"/>
      <c r="V209" s="841"/>
      <c r="W209" s="207"/>
      <c r="X209" s="208"/>
      <c r="Y209" s="208"/>
      <c r="Z209" s="209"/>
      <c r="AA209" s="210"/>
      <c r="AB209" s="340" t="str">
        <f t="shared" si="10"/>
        <v/>
      </c>
      <c r="AD209" s="326" t="str">
        <f t="shared" si="8"/>
        <v/>
      </c>
    </row>
    <row r="210" spans="2:30" ht="37.5" customHeight="1">
      <c r="B210" s="338">
        <f t="shared" si="9"/>
        <v>177</v>
      </c>
      <c r="C210" s="204"/>
      <c r="D210" s="205"/>
      <c r="E210" s="205"/>
      <c r="F210" s="205"/>
      <c r="G210" s="205"/>
      <c r="H210" s="205"/>
      <c r="I210" s="205"/>
      <c r="J210" s="205"/>
      <c r="K210" s="205"/>
      <c r="L210" s="206"/>
      <c r="M210" s="838"/>
      <c r="N210" s="838"/>
      <c r="O210" s="838"/>
      <c r="P210" s="838"/>
      <c r="Q210" s="838"/>
      <c r="R210" s="839"/>
      <c r="S210" s="840"/>
      <c r="T210" s="840"/>
      <c r="U210" s="840"/>
      <c r="V210" s="841"/>
      <c r="W210" s="207"/>
      <c r="X210" s="208"/>
      <c r="Y210" s="208"/>
      <c r="Z210" s="209"/>
      <c r="AA210" s="210"/>
      <c r="AB210" s="340" t="str">
        <f t="shared" si="10"/>
        <v/>
      </c>
      <c r="AD210" s="326" t="str">
        <f t="shared" si="8"/>
        <v/>
      </c>
    </row>
    <row r="211" spans="2:30" ht="37.5" customHeight="1">
      <c r="B211" s="338">
        <f t="shared" si="9"/>
        <v>178</v>
      </c>
      <c r="C211" s="204"/>
      <c r="D211" s="205"/>
      <c r="E211" s="205"/>
      <c r="F211" s="205"/>
      <c r="G211" s="205"/>
      <c r="H211" s="205"/>
      <c r="I211" s="205"/>
      <c r="J211" s="205"/>
      <c r="K211" s="205"/>
      <c r="L211" s="206"/>
      <c r="M211" s="838"/>
      <c r="N211" s="838"/>
      <c r="O211" s="838"/>
      <c r="P211" s="838"/>
      <c r="Q211" s="838"/>
      <c r="R211" s="839"/>
      <c r="S211" s="840"/>
      <c r="T211" s="840"/>
      <c r="U211" s="840"/>
      <c r="V211" s="841"/>
      <c r="W211" s="207"/>
      <c r="X211" s="208"/>
      <c r="Y211" s="208"/>
      <c r="Z211" s="209"/>
      <c r="AA211" s="210"/>
      <c r="AB211" s="340" t="str">
        <f t="shared" si="10"/>
        <v/>
      </c>
      <c r="AD211" s="326" t="str">
        <f t="shared" si="8"/>
        <v/>
      </c>
    </row>
    <row r="212" spans="2:30" ht="37.5" customHeight="1">
      <c r="B212" s="338">
        <f t="shared" si="9"/>
        <v>179</v>
      </c>
      <c r="C212" s="204"/>
      <c r="D212" s="205"/>
      <c r="E212" s="205"/>
      <c r="F212" s="205"/>
      <c r="G212" s="205"/>
      <c r="H212" s="205"/>
      <c r="I212" s="205"/>
      <c r="J212" s="205"/>
      <c r="K212" s="205"/>
      <c r="L212" s="206"/>
      <c r="M212" s="838"/>
      <c r="N212" s="838"/>
      <c r="O212" s="838"/>
      <c r="P212" s="838"/>
      <c r="Q212" s="838"/>
      <c r="R212" s="839"/>
      <c r="S212" s="840"/>
      <c r="T212" s="840"/>
      <c r="U212" s="840"/>
      <c r="V212" s="841"/>
      <c r="W212" s="207"/>
      <c r="X212" s="208"/>
      <c r="Y212" s="208"/>
      <c r="Z212" s="209"/>
      <c r="AA212" s="210"/>
      <c r="AB212" s="340" t="str">
        <f t="shared" si="10"/>
        <v/>
      </c>
      <c r="AD212" s="326" t="str">
        <f t="shared" si="8"/>
        <v/>
      </c>
    </row>
    <row r="213" spans="2:30" ht="37.5" customHeight="1">
      <c r="B213" s="338">
        <f t="shared" si="9"/>
        <v>180</v>
      </c>
      <c r="C213" s="204"/>
      <c r="D213" s="205"/>
      <c r="E213" s="205"/>
      <c r="F213" s="205"/>
      <c r="G213" s="205"/>
      <c r="H213" s="205"/>
      <c r="I213" s="205"/>
      <c r="J213" s="205"/>
      <c r="K213" s="205"/>
      <c r="L213" s="206"/>
      <c r="M213" s="838"/>
      <c r="N213" s="838"/>
      <c r="O213" s="838"/>
      <c r="P213" s="838"/>
      <c r="Q213" s="838"/>
      <c r="R213" s="839"/>
      <c r="S213" s="840"/>
      <c r="T213" s="840"/>
      <c r="U213" s="840"/>
      <c r="V213" s="841"/>
      <c r="W213" s="207"/>
      <c r="X213" s="208"/>
      <c r="Y213" s="208"/>
      <c r="Z213" s="209"/>
      <c r="AA213" s="210"/>
      <c r="AB213" s="340" t="str">
        <f t="shared" si="10"/>
        <v/>
      </c>
      <c r="AD213" s="326" t="str">
        <f t="shared" si="8"/>
        <v/>
      </c>
    </row>
    <row r="214" spans="2:30" ht="37.5" customHeight="1">
      <c r="B214" s="338">
        <f t="shared" si="9"/>
        <v>181</v>
      </c>
      <c r="C214" s="204"/>
      <c r="D214" s="205"/>
      <c r="E214" s="205"/>
      <c r="F214" s="205"/>
      <c r="G214" s="205"/>
      <c r="H214" s="205"/>
      <c r="I214" s="205"/>
      <c r="J214" s="205"/>
      <c r="K214" s="205"/>
      <c r="L214" s="206"/>
      <c r="M214" s="838"/>
      <c r="N214" s="838"/>
      <c r="O214" s="838"/>
      <c r="P214" s="838"/>
      <c r="Q214" s="838"/>
      <c r="R214" s="839"/>
      <c r="S214" s="840"/>
      <c r="T214" s="840"/>
      <c r="U214" s="840"/>
      <c r="V214" s="841"/>
      <c r="W214" s="207"/>
      <c r="X214" s="208"/>
      <c r="Y214" s="208"/>
      <c r="Z214" s="209"/>
      <c r="AA214" s="210"/>
      <c r="AB214" s="340" t="str">
        <f t="shared" si="10"/>
        <v/>
      </c>
      <c r="AD214" s="326" t="str">
        <f t="shared" si="8"/>
        <v/>
      </c>
    </row>
    <row r="215" spans="2:30" ht="37.5" customHeight="1">
      <c r="B215" s="338">
        <f t="shared" si="9"/>
        <v>182</v>
      </c>
      <c r="C215" s="204"/>
      <c r="D215" s="205"/>
      <c r="E215" s="205"/>
      <c r="F215" s="205"/>
      <c r="G215" s="205"/>
      <c r="H215" s="205"/>
      <c r="I215" s="205"/>
      <c r="J215" s="205"/>
      <c r="K215" s="205"/>
      <c r="L215" s="206"/>
      <c r="M215" s="838"/>
      <c r="N215" s="838"/>
      <c r="O215" s="838"/>
      <c r="P215" s="838"/>
      <c r="Q215" s="838"/>
      <c r="R215" s="839"/>
      <c r="S215" s="840"/>
      <c r="T215" s="840"/>
      <c r="U215" s="840"/>
      <c r="V215" s="841"/>
      <c r="W215" s="207"/>
      <c r="X215" s="208"/>
      <c r="Y215" s="208"/>
      <c r="Z215" s="209"/>
      <c r="AA215" s="210"/>
      <c r="AB215" s="340" t="str">
        <f t="shared" si="10"/>
        <v/>
      </c>
      <c r="AD215" s="326" t="str">
        <f t="shared" si="8"/>
        <v/>
      </c>
    </row>
    <row r="216" spans="2:30" ht="37.5" customHeight="1">
      <c r="B216" s="338">
        <f t="shared" si="9"/>
        <v>183</v>
      </c>
      <c r="C216" s="204"/>
      <c r="D216" s="205"/>
      <c r="E216" s="205"/>
      <c r="F216" s="205"/>
      <c r="G216" s="205"/>
      <c r="H216" s="205"/>
      <c r="I216" s="205"/>
      <c r="J216" s="205"/>
      <c r="K216" s="205"/>
      <c r="L216" s="206"/>
      <c r="M216" s="838"/>
      <c r="N216" s="838"/>
      <c r="O216" s="838"/>
      <c r="P216" s="838"/>
      <c r="Q216" s="838"/>
      <c r="R216" s="839"/>
      <c r="S216" s="840"/>
      <c r="T216" s="840"/>
      <c r="U216" s="840"/>
      <c r="V216" s="841"/>
      <c r="W216" s="207"/>
      <c r="X216" s="208"/>
      <c r="Y216" s="208"/>
      <c r="Z216" s="209"/>
      <c r="AA216" s="210"/>
      <c r="AB216" s="340" t="str">
        <f t="shared" si="10"/>
        <v/>
      </c>
      <c r="AD216" s="326" t="str">
        <f t="shared" si="8"/>
        <v/>
      </c>
    </row>
    <row r="217" spans="2:30" ht="37.5" customHeight="1">
      <c r="B217" s="338">
        <f t="shared" si="9"/>
        <v>184</v>
      </c>
      <c r="C217" s="204"/>
      <c r="D217" s="205"/>
      <c r="E217" s="205"/>
      <c r="F217" s="205"/>
      <c r="G217" s="205"/>
      <c r="H217" s="205"/>
      <c r="I217" s="205"/>
      <c r="J217" s="205"/>
      <c r="K217" s="205"/>
      <c r="L217" s="206"/>
      <c r="M217" s="838"/>
      <c r="N217" s="838"/>
      <c r="O217" s="838"/>
      <c r="P217" s="838"/>
      <c r="Q217" s="838"/>
      <c r="R217" s="839"/>
      <c r="S217" s="840"/>
      <c r="T217" s="840"/>
      <c r="U217" s="840"/>
      <c r="V217" s="841"/>
      <c r="W217" s="207"/>
      <c r="X217" s="208"/>
      <c r="Y217" s="208"/>
      <c r="Z217" s="209"/>
      <c r="AA217" s="210"/>
      <c r="AB217" s="340" t="str">
        <f t="shared" si="10"/>
        <v/>
      </c>
      <c r="AD217" s="326" t="str">
        <f t="shared" si="8"/>
        <v/>
      </c>
    </row>
    <row r="218" spans="2:30" ht="37.5" customHeight="1">
      <c r="B218" s="338">
        <f t="shared" si="9"/>
        <v>185</v>
      </c>
      <c r="C218" s="204"/>
      <c r="D218" s="205"/>
      <c r="E218" s="205"/>
      <c r="F218" s="205"/>
      <c r="G218" s="205"/>
      <c r="H218" s="205"/>
      <c r="I218" s="205"/>
      <c r="J218" s="205"/>
      <c r="K218" s="205"/>
      <c r="L218" s="206"/>
      <c r="M218" s="838"/>
      <c r="N218" s="838"/>
      <c r="O218" s="838"/>
      <c r="P218" s="838"/>
      <c r="Q218" s="838"/>
      <c r="R218" s="839"/>
      <c r="S218" s="840"/>
      <c r="T218" s="840"/>
      <c r="U218" s="840"/>
      <c r="V218" s="841"/>
      <c r="W218" s="207"/>
      <c r="X218" s="208"/>
      <c r="Y218" s="208"/>
      <c r="Z218" s="209"/>
      <c r="AA218" s="210"/>
      <c r="AB218" s="340" t="str">
        <f t="shared" si="10"/>
        <v/>
      </c>
      <c r="AD218" s="326" t="str">
        <f t="shared" si="8"/>
        <v/>
      </c>
    </row>
    <row r="219" spans="2:30" ht="37.5" customHeight="1">
      <c r="B219" s="338">
        <f t="shared" si="9"/>
        <v>186</v>
      </c>
      <c r="C219" s="204"/>
      <c r="D219" s="205"/>
      <c r="E219" s="205"/>
      <c r="F219" s="205"/>
      <c r="G219" s="205"/>
      <c r="H219" s="205"/>
      <c r="I219" s="205"/>
      <c r="J219" s="205"/>
      <c r="K219" s="205"/>
      <c r="L219" s="206"/>
      <c r="M219" s="838"/>
      <c r="N219" s="838"/>
      <c r="O219" s="838"/>
      <c r="P219" s="838"/>
      <c r="Q219" s="838"/>
      <c r="R219" s="839"/>
      <c r="S219" s="840"/>
      <c r="T219" s="840"/>
      <c r="U219" s="840"/>
      <c r="V219" s="841"/>
      <c r="W219" s="207"/>
      <c r="X219" s="208"/>
      <c r="Y219" s="208"/>
      <c r="Z219" s="209"/>
      <c r="AA219" s="210"/>
      <c r="AB219" s="340" t="str">
        <f t="shared" si="10"/>
        <v/>
      </c>
      <c r="AD219" s="326" t="str">
        <f t="shared" si="8"/>
        <v/>
      </c>
    </row>
    <row r="220" spans="2:30" ht="37.5" customHeight="1">
      <c r="B220" s="338">
        <f t="shared" si="9"/>
        <v>187</v>
      </c>
      <c r="C220" s="204"/>
      <c r="D220" s="205"/>
      <c r="E220" s="205"/>
      <c r="F220" s="205"/>
      <c r="G220" s="205"/>
      <c r="H220" s="205"/>
      <c r="I220" s="205"/>
      <c r="J220" s="205"/>
      <c r="K220" s="205"/>
      <c r="L220" s="206"/>
      <c r="M220" s="838"/>
      <c r="N220" s="838"/>
      <c r="O220" s="838"/>
      <c r="P220" s="838"/>
      <c r="Q220" s="838"/>
      <c r="R220" s="839"/>
      <c r="S220" s="840"/>
      <c r="T220" s="840"/>
      <c r="U220" s="840"/>
      <c r="V220" s="841"/>
      <c r="W220" s="207"/>
      <c r="X220" s="208"/>
      <c r="Y220" s="208"/>
      <c r="Z220" s="209"/>
      <c r="AA220" s="210"/>
      <c r="AB220" s="340" t="str">
        <f t="shared" si="10"/>
        <v/>
      </c>
      <c r="AD220" s="326" t="str">
        <f t="shared" si="8"/>
        <v/>
      </c>
    </row>
    <row r="221" spans="2:30" ht="37.5" customHeight="1">
      <c r="B221" s="338">
        <f t="shared" si="9"/>
        <v>188</v>
      </c>
      <c r="C221" s="204"/>
      <c r="D221" s="205"/>
      <c r="E221" s="205"/>
      <c r="F221" s="205"/>
      <c r="G221" s="205"/>
      <c r="H221" s="205"/>
      <c r="I221" s="205"/>
      <c r="J221" s="205"/>
      <c r="K221" s="205"/>
      <c r="L221" s="206"/>
      <c r="M221" s="838"/>
      <c r="N221" s="838"/>
      <c r="O221" s="838"/>
      <c r="P221" s="838"/>
      <c r="Q221" s="838"/>
      <c r="R221" s="839"/>
      <c r="S221" s="840"/>
      <c r="T221" s="840"/>
      <c r="U221" s="840"/>
      <c r="V221" s="841"/>
      <c r="W221" s="207"/>
      <c r="X221" s="208"/>
      <c r="Y221" s="208"/>
      <c r="Z221" s="209"/>
      <c r="AA221" s="210"/>
      <c r="AB221" s="340" t="str">
        <f t="shared" si="10"/>
        <v/>
      </c>
      <c r="AD221" s="326" t="str">
        <f t="shared" si="8"/>
        <v/>
      </c>
    </row>
    <row r="222" spans="2:30" ht="37.5" customHeight="1">
      <c r="B222" s="338">
        <f t="shared" si="9"/>
        <v>189</v>
      </c>
      <c r="C222" s="204"/>
      <c r="D222" s="205"/>
      <c r="E222" s="205"/>
      <c r="F222" s="205"/>
      <c r="G222" s="205"/>
      <c r="H222" s="205"/>
      <c r="I222" s="205"/>
      <c r="J222" s="205"/>
      <c r="K222" s="205"/>
      <c r="L222" s="206"/>
      <c r="M222" s="838"/>
      <c r="N222" s="838"/>
      <c r="O222" s="838"/>
      <c r="P222" s="838"/>
      <c r="Q222" s="838"/>
      <c r="R222" s="839"/>
      <c r="S222" s="840"/>
      <c r="T222" s="840"/>
      <c r="U222" s="840"/>
      <c r="V222" s="841"/>
      <c r="W222" s="207"/>
      <c r="X222" s="208"/>
      <c r="Y222" s="208"/>
      <c r="Z222" s="209"/>
      <c r="AA222" s="210"/>
      <c r="AB222" s="340" t="str">
        <f t="shared" si="10"/>
        <v/>
      </c>
      <c r="AD222" s="326" t="str">
        <f t="shared" si="8"/>
        <v/>
      </c>
    </row>
    <row r="223" spans="2:30" ht="37.5" customHeight="1">
      <c r="B223" s="338">
        <f t="shared" si="9"/>
        <v>190</v>
      </c>
      <c r="C223" s="204"/>
      <c r="D223" s="205"/>
      <c r="E223" s="205"/>
      <c r="F223" s="205"/>
      <c r="G223" s="205"/>
      <c r="H223" s="205"/>
      <c r="I223" s="205"/>
      <c r="J223" s="205"/>
      <c r="K223" s="205"/>
      <c r="L223" s="206"/>
      <c r="M223" s="838"/>
      <c r="N223" s="838"/>
      <c r="O223" s="838"/>
      <c r="P223" s="838"/>
      <c r="Q223" s="838"/>
      <c r="R223" s="839"/>
      <c r="S223" s="840"/>
      <c r="T223" s="840"/>
      <c r="U223" s="840"/>
      <c r="V223" s="841"/>
      <c r="W223" s="207"/>
      <c r="X223" s="208"/>
      <c r="Y223" s="208"/>
      <c r="Z223" s="209"/>
      <c r="AA223" s="210"/>
      <c r="AB223" s="340" t="str">
        <f t="shared" si="10"/>
        <v/>
      </c>
      <c r="AD223" s="326" t="str">
        <f t="shared" si="8"/>
        <v/>
      </c>
    </row>
    <row r="224" spans="2:30" ht="37.5" customHeight="1">
      <c r="B224" s="338">
        <f t="shared" si="9"/>
        <v>191</v>
      </c>
      <c r="C224" s="204"/>
      <c r="D224" s="205"/>
      <c r="E224" s="205"/>
      <c r="F224" s="205"/>
      <c r="G224" s="205"/>
      <c r="H224" s="205"/>
      <c r="I224" s="205"/>
      <c r="J224" s="205"/>
      <c r="K224" s="205"/>
      <c r="L224" s="206"/>
      <c r="M224" s="838"/>
      <c r="N224" s="838"/>
      <c r="O224" s="838"/>
      <c r="P224" s="838"/>
      <c r="Q224" s="838"/>
      <c r="R224" s="839"/>
      <c r="S224" s="840"/>
      <c r="T224" s="840"/>
      <c r="U224" s="840"/>
      <c r="V224" s="841"/>
      <c r="W224" s="207"/>
      <c r="X224" s="208"/>
      <c r="Y224" s="208"/>
      <c r="Z224" s="209"/>
      <c r="AA224" s="210"/>
      <c r="AB224" s="340" t="str">
        <f t="shared" si="10"/>
        <v/>
      </c>
      <c r="AD224" s="326" t="str">
        <f t="shared" si="8"/>
        <v/>
      </c>
    </row>
    <row r="225" spans="2:30" ht="37.5" customHeight="1">
      <c r="B225" s="338">
        <f t="shared" si="9"/>
        <v>192</v>
      </c>
      <c r="C225" s="204"/>
      <c r="D225" s="205"/>
      <c r="E225" s="205"/>
      <c r="F225" s="205"/>
      <c r="G225" s="205"/>
      <c r="H225" s="205"/>
      <c r="I225" s="205"/>
      <c r="J225" s="205"/>
      <c r="K225" s="205"/>
      <c r="L225" s="206"/>
      <c r="M225" s="838"/>
      <c r="N225" s="838"/>
      <c r="O225" s="838"/>
      <c r="P225" s="838"/>
      <c r="Q225" s="838"/>
      <c r="R225" s="839"/>
      <c r="S225" s="840"/>
      <c r="T225" s="840"/>
      <c r="U225" s="840"/>
      <c r="V225" s="841"/>
      <c r="W225" s="207"/>
      <c r="X225" s="208"/>
      <c r="Y225" s="208"/>
      <c r="Z225" s="209"/>
      <c r="AA225" s="210"/>
      <c r="AB225" s="340" t="str">
        <f t="shared" si="10"/>
        <v/>
      </c>
      <c r="AD225" s="326" t="str">
        <f t="shared" si="8"/>
        <v/>
      </c>
    </row>
    <row r="226" spans="2:30" ht="37.5" customHeight="1">
      <c r="B226" s="338">
        <f t="shared" si="9"/>
        <v>193</v>
      </c>
      <c r="C226" s="204"/>
      <c r="D226" s="205"/>
      <c r="E226" s="205"/>
      <c r="F226" s="205"/>
      <c r="G226" s="205"/>
      <c r="H226" s="205"/>
      <c r="I226" s="205"/>
      <c r="J226" s="205"/>
      <c r="K226" s="205"/>
      <c r="L226" s="206"/>
      <c r="M226" s="838"/>
      <c r="N226" s="838"/>
      <c r="O226" s="838"/>
      <c r="P226" s="838"/>
      <c r="Q226" s="838"/>
      <c r="R226" s="839"/>
      <c r="S226" s="840"/>
      <c r="T226" s="840"/>
      <c r="U226" s="840"/>
      <c r="V226" s="841"/>
      <c r="W226" s="207"/>
      <c r="X226" s="208"/>
      <c r="Y226" s="208"/>
      <c r="Z226" s="209"/>
      <c r="AA226" s="210"/>
      <c r="AB226" s="340" t="str">
        <f t="shared" si="10"/>
        <v/>
      </c>
      <c r="AD226" s="326" t="str">
        <f t="shared" si="8"/>
        <v/>
      </c>
    </row>
    <row r="227" spans="2:30" ht="37.5" customHeight="1">
      <c r="B227" s="338">
        <f t="shared" si="9"/>
        <v>194</v>
      </c>
      <c r="C227" s="204"/>
      <c r="D227" s="205"/>
      <c r="E227" s="205"/>
      <c r="F227" s="205"/>
      <c r="G227" s="205"/>
      <c r="H227" s="205"/>
      <c r="I227" s="205"/>
      <c r="J227" s="205"/>
      <c r="K227" s="205"/>
      <c r="L227" s="206"/>
      <c r="M227" s="838"/>
      <c r="N227" s="838"/>
      <c r="O227" s="838"/>
      <c r="P227" s="838"/>
      <c r="Q227" s="838"/>
      <c r="R227" s="839"/>
      <c r="S227" s="840"/>
      <c r="T227" s="840"/>
      <c r="U227" s="840"/>
      <c r="V227" s="841"/>
      <c r="W227" s="207"/>
      <c r="X227" s="208"/>
      <c r="Y227" s="208"/>
      <c r="Z227" s="209"/>
      <c r="AA227" s="210"/>
      <c r="AB227" s="340" t="str">
        <f t="shared" si="10"/>
        <v/>
      </c>
      <c r="AD227" s="326" t="str">
        <f t="shared" ref="AD227:AD290" si="11">C227&amp;D227&amp;E227&amp;F227&amp;G227&amp;H227&amp;I227&amp;J227&amp;K227&amp;L227</f>
        <v/>
      </c>
    </row>
    <row r="228" spans="2:30" ht="37.5" customHeight="1">
      <c r="B228" s="338">
        <f t="shared" ref="B228:B291" si="12">B227+1</f>
        <v>195</v>
      </c>
      <c r="C228" s="204"/>
      <c r="D228" s="205"/>
      <c r="E228" s="205"/>
      <c r="F228" s="205"/>
      <c r="G228" s="205"/>
      <c r="H228" s="205"/>
      <c r="I228" s="205"/>
      <c r="J228" s="205"/>
      <c r="K228" s="205"/>
      <c r="L228" s="206"/>
      <c r="M228" s="838"/>
      <c r="N228" s="838"/>
      <c r="O228" s="838"/>
      <c r="P228" s="838"/>
      <c r="Q228" s="838"/>
      <c r="R228" s="839"/>
      <c r="S228" s="840"/>
      <c r="T228" s="840"/>
      <c r="U228" s="840"/>
      <c r="V228" s="841"/>
      <c r="W228" s="207"/>
      <c r="X228" s="208"/>
      <c r="Y228" s="208"/>
      <c r="Z228" s="209"/>
      <c r="AA228" s="210"/>
      <c r="AB228" s="340" t="str">
        <f t="shared" si="10"/>
        <v/>
      </c>
      <c r="AD228" s="326" t="str">
        <f t="shared" si="11"/>
        <v/>
      </c>
    </row>
    <row r="229" spans="2:30" ht="37.5" customHeight="1">
      <c r="B229" s="338">
        <f t="shared" si="12"/>
        <v>196</v>
      </c>
      <c r="C229" s="204"/>
      <c r="D229" s="205"/>
      <c r="E229" s="205"/>
      <c r="F229" s="205"/>
      <c r="G229" s="205"/>
      <c r="H229" s="205"/>
      <c r="I229" s="205"/>
      <c r="J229" s="205"/>
      <c r="K229" s="205"/>
      <c r="L229" s="206"/>
      <c r="M229" s="838"/>
      <c r="N229" s="838"/>
      <c r="O229" s="838"/>
      <c r="P229" s="838"/>
      <c r="Q229" s="838"/>
      <c r="R229" s="839"/>
      <c r="S229" s="840"/>
      <c r="T229" s="840"/>
      <c r="U229" s="840"/>
      <c r="V229" s="841"/>
      <c r="W229" s="207"/>
      <c r="X229" s="208"/>
      <c r="Y229" s="208"/>
      <c r="Z229" s="209"/>
      <c r="AA229" s="210"/>
      <c r="AB229" s="340" t="str">
        <f t="shared" si="10"/>
        <v/>
      </c>
      <c r="AD229" s="326" t="str">
        <f t="shared" si="11"/>
        <v/>
      </c>
    </row>
    <row r="230" spans="2:30" ht="37.5" customHeight="1">
      <c r="B230" s="338">
        <f t="shared" si="12"/>
        <v>197</v>
      </c>
      <c r="C230" s="204"/>
      <c r="D230" s="205"/>
      <c r="E230" s="205"/>
      <c r="F230" s="205"/>
      <c r="G230" s="205"/>
      <c r="H230" s="205"/>
      <c r="I230" s="205"/>
      <c r="J230" s="205"/>
      <c r="K230" s="205"/>
      <c r="L230" s="206"/>
      <c r="M230" s="838"/>
      <c r="N230" s="838"/>
      <c r="O230" s="838"/>
      <c r="P230" s="838"/>
      <c r="Q230" s="838"/>
      <c r="R230" s="839"/>
      <c r="S230" s="840"/>
      <c r="T230" s="840"/>
      <c r="U230" s="840"/>
      <c r="V230" s="841"/>
      <c r="W230" s="207"/>
      <c r="X230" s="208"/>
      <c r="Y230" s="208"/>
      <c r="Z230" s="209"/>
      <c r="AA230" s="210"/>
      <c r="AB230" s="340" t="str">
        <f t="shared" si="10"/>
        <v/>
      </c>
      <c r="AD230" s="326" t="str">
        <f t="shared" si="11"/>
        <v/>
      </c>
    </row>
    <row r="231" spans="2:30" ht="37.5" customHeight="1">
      <c r="B231" s="338">
        <f t="shared" si="12"/>
        <v>198</v>
      </c>
      <c r="C231" s="204"/>
      <c r="D231" s="205"/>
      <c r="E231" s="205"/>
      <c r="F231" s="205"/>
      <c r="G231" s="205"/>
      <c r="H231" s="205"/>
      <c r="I231" s="205"/>
      <c r="J231" s="205"/>
      <c r="K231" s="205"/>
      <c r="L231" s="206"/>
      <c r="M231" s="838"/>
      <c r="N231" s="838"/>
      <c r="O231" s="838"/>
      <c r="P231" s="838"/>
      <c r="Q231" s="838"/>
      <c r="R231" s="839"/>
      <c r="S231" s="840"/>
      <c r="T231" s="840"/>
      <c r="U231" s="840"/>
      <c r="V231" s="841"/>
      <c r="W231" s="207"/>
      <c r="X231" s="208"/>
      <c r="Y231" s="208"/>
      <c r="Z231" s="209"/>
      <c r="AA231" s="210"/>
      <c r="AB231" s="340" t="str">
        <f t="shared" si="10"/>
        <v/>
      </c>
      <c r="AD231" s="326" t="str">
        <f t="shared" si="11"/>
        <v/>
      </c>
    </row>
    <row r="232" spans="2:30" ht="37.5" customHeight="1">
      <c r="B232" s="338">
        <f t="shared" si="12"/>
        <v>199</v>
      </c>
      <c r="C232" s="204"/>
      <c r="D232" s="205"/>
      <c r="E232" s="205"/>
      <c r="F232" s="205"/>
      <c r="G232" s="205"/>
      <c r="H232" s="205"/>
      <c r="I232" s="205"/>
      <c r="J232" s="205"/>
      <c r="K232" s="205"/>
      <c r="L232" s="206"/>
      <c r="M232" s="838"/>
      <c r="N232" s="838"/>
      <c r="O232" s="838"/>
      <c r="P232" s="838"/>
      <c r="Q232" s="838"/>
      <c r="R232" s="839"/>
      <c r="S232" s="840"/>
      <c r="T232" s="840"/>
      <c r="U232" s="840"/>
      <c r="V232" s="841"/>
      <c r="W232" s="207"/>
      <c r="X232" s="208"/>
      <c r="Y232" s="208"/>
      <c r="Z232" s="209"/>
      <c r="AA232" s="210"/>
      <c r="AB232" s="340" t="str">
        <f t="shared" si="10"/>
        <v/>
      </c>
      <c r="AD232" s="326" t="str">
        <f t="shared" si="11"/>
        <v/>
      </c>
    </row>
    <row r="233" spans="2:30" ht="37.5" customHeight="1">
      <c r="B233" s="338">
        <f t="shared" si="12"/>
        <v>200</v>
      </c>
      <c r="C233" s="211"/>
      <c r="D233" s="212"/>
      <c r="E233" s="212"/>
      <c r="F233" s="212"/>
      <c r="G233" s="212"/>
      <c r="H233" s="212"/>
      <c r="I233" s="212"/>
      <c r="J233" s="212"/>
      <c r="K233" s="212"/>
      <c r="L233" s="213"/>
      <c r="M233" s="842"/>
      <c r="N233" s="842"/>
      <c r="O233" s="842"/>
      <c r="P233" s="842"/>
      <c r="Q233" s="842"/>
      <c r="R233" s="843"/>
      <c r="S233" s="844"/>
      <c r="T233" s="844"/>
      <c r="U233" s="844"/>
      <c r="V233" s="845"/>
      <c r="W233" s="214"/>
      <c r="X233" s="215"/>
      <c r="Y233" s="216"/>
      <c r="Z233" s="217"/>
      <c r="AA233" s="218"/>
      <c r="AB233" s="341" t="str">
        <f t="shared" si="10"/>
        <v/>
      </c>
      <c r="AD233" s="326" t="str">
        <f t="shared" si="11"/>
        <v/>
      </c>
    </row>
    <row r="234" spans="2:30" ht="37.5" customHeight="1">
      <c r="B234" s="338">
        <f t="shared" si="12"/>
        <v>201</v>
      </c>
      <c r="C234" s="204"/>
      <c r="D234" s="205"/>
      <c r="E234" s="205"/>
      <c r="F234" s="205"/>
      <c r="G234" s="205"/>
      <c r="H234" s="205"/>
      <c r="I234" s="205"/>
      <c r="J234" s="205"/>
      <c r="K234" s="205"/>
      <c r="L234" s="206"/>
      <c r="M234" s="838"/>
      <c r="N234" s="838"/>
      <c r="O234" s="838"/>
      <c r="P234" s="838"/>
      <c r="Q234" s="838"/>
      <c r="R234" s="838"/>
      <c r="S234" s="838"/>
      <c r="T234" s="838"/>
      <c r="U234" s="838"/>
      <c r="V234" s="838"/>
      <c r="W234" s="207"/>
      <c r="X234" s="208"/>
      <c r="Y234" s="208"/>
      <c r="Z234" s="209"/>
      <c r="AA234" s="210"/>
      <c r="AB234" s="340" t="str">
        <f>IF(Z234="","",Z234-AA234)</f>
        <v/>
      </c>
      <c r="AD234" s="326" t="str">
        <f t="shared" si="11"/>
        <v/>
      </c>
    </row>
    <row r="235" spans="2:30" ht="37.5" customHeight="1">
      <c r="B235" s="338">
        <f t="shared" si="12"/>
        <v>202</v>
      </c>
      <c r="C235" s="204"/>
      <c r="D235" s="205"/>
      <c r="E235" s="205"/>
      <c r="F235" s="205"/>
      <c r="G235" s="205"/>
      <c r="H235" s="205"/>
      <c r="I235" s="205"/>
      <c r="J235" s="205"/>
      <c r="K235" s="205"/>
      <c r="L235" s="206"/>
      <c r="M235" s="838"/>
      <c r="N235" s="838"/>
      <c r="O235" s="838"/>
      <c r="P235" s="838"/>
      <c r="Q235" s="838"/>
      <c r="R235" s="838"/>
      <c r="S235" s="838"/>
      <c r="T235" s="838"/>
      <c r="U235" s="838"/>
      <c r="V235" s="838"/>
      <c r="W235" s="207"/>
      <c r="X235" s="208"/>
      <c r="Y235" s="208"/>
      <c r="Z235" s="209"/>
      <c r="AA235" s="210"/>
      <c r="AB235" s="340" t="str">
        <f t="shared" ref="AB235:AB298" si="13">IF(Z235="","",Z235-AA235)</f>
        <v/>
      </c>
      <c r="AD235" s="326" t="str">
        <f t="shared" si="11"/>
        <v/>
      </c>
    </row>
    <row r="236" spans="2:30" ht="37.5" customHeight="1">
      <c r="B236" s="338">
        <f t="shared" si="12"/>
        <v>203</v>
      </c>
      <c r="C236" s="204"/>
      <c r="D236" s="205"/>
      <c r="E236" s="205"/>
      <c r="F236" s="205"/>
      <c r="G236" s="205"/>
      <c r="H236" s="205"/>
      <c r="I236" s="205"/>
      <c r="J236" s="205"/>
      <c r="K236" s="205"/>
      <c r="L236" s="206"/>
      <c r="M236" s="838"/>
      <c r="N236" s="838"/>
      <c r="O236" s="838"/>
      <c r="P236" s="838"/>
      <c r="Q236" s="838"/>
      <c r="R236" s="838"/>
      <c r="S236" s="838"/>
      <c r="T236" s="838"/>
      <c r="U236" s="838"/>
      <c r="V236" s="838"/>
      <c r="W236" s="207"/>
      <c r="X236" s="208"/>
      <c r="Y236" s="208"/>
      <c r="Z236" s="209"/>
      <c r="AA236" s="210"/>
      <c r="AB236" s="340" t="str">
        <f t="shared" si="13"/>
        <v/>
      </c>
      <c r="AD236" s="326" t="str">
        <f t="shared" si="11"/>
        <v/>
      </c>
    </row>
    <row r="237" spans="2:30" ht="37.5" customHeight="1">
      <c r="B237" s="338">
        <f t="shared" si="12"/>
        <v>204</v>
      </c>
      <c r="C237" s="204"/>
      <c r="D237" s="205"/>
      <c r="E237" s="205"/>
      <c r="F237" s="205"/>
      <c r="G237" s="205"/>
      <c r="H237" s="205"/>
      <c r="I237" s="205"/>
      <c r="J237" s="205"/>
      <c r="K237" s="205"/>
      <c r="L237" s="206"/>
      <c r="M237" s="838"/>
      <c r="N237" s="838"/>
      <c r="O237" s="838"/>
      <c r="P237" s="838"/>
      <c r="Q237" s="838"/>
      <c r="R237" s="838"/>
      <c r="S237" s="838"/>
      <c r="T237" s="838"/>
      <c r="U237" s="838"/>
      <c r="V237" s="838"/>
      <c r="W237" s="207"/>
      <c r="X237" s="208"/>
      <c r="Y237" s="208"/>
      <c r="Z237" s="209"/>
      <c r="AA237" s="210"/>
      <c r="AB237" s="340" t="str">
        <f t="shared" si="13"/>
        <v/>
      </c>
      <c r="AD237" s="326" t="str">
        <f t="shared" si="11"/>
        <v/>
      </c>
    </row>
    <row r="238" spans="2:30" ht="37.5" customHeight="1">
      <c r="B238" s="338">
        <f t="shared" si="12"/>
        <v>205</v>
      </c>
      <c r="C238" s="204"/>
      <c r="D238" s="205"/>
      <c r="E238" s="205"/>
      <c r="F238" s="205"/>
      <c r="G238" s="205"/>
      <c r="H238" s="205"/>
      <c r="I238" s="205"/>
      <c r="J238" s="205"/>
      <c r="K238" s="205"/>
      <c r="L238" s="206"/>
      <c r="M238" s="838"/>
      <c r="N238" s="838"/>
      <c r="O238" s="838"/>
      <c r="P238" s="838"/>
      <c r="Q238" s="838"/>
      <c r="R238" s="838"/>
      <c r="S238" s="838"/>
      <c r="T238" s="838"/>
      <c r="U238" s="838"/>
      <c r="V238" s="838"/>
      <c r="W238" s="207"/>
      <c r="X238" s="208"/>
      <c r="Y238" s="208"/>
      <c r="Z238" s="209"/>
      <c r="AA238" s="210"/>
      <c r="AB238" s="340" t="str">
        <f t="shared" si="13"/>
        <v/>
      </c>
      <c r="AD238" s="326" t="str">
        <f t="shared" si="11"/>
        <v/>
      </c>
    </row>
    <row r="239" spans="2:30" ht="37.5" customHeight="1">
      <c r="B239" s="338">
        <f t="shared" si="12"/>
        <v>206</v>
      </c>
      <c r="C239" s="204"/>
      <c r="D239" s="205"/>
      <c r="E239" s="205"/>
      <c r="F239" s="205"/>
      <c r="G239" s="205"/>
      <c r="H239" s="205"/>
      <c r="I239" s="205"/>
      <c r="J239" s="205"/>
      <c r="K239" s="205"/>
      <c r="L239" s="206"/>
      <c r="M239" s="838"/>
      <c r="N239" s="838"/>
      <c r="O239" s="838"/>
      <c r="P239" s="838"/>
      <c r="Q239" s="838"/>
      <c r="R239" s="839"/>
      <c r="S239" s="840"/>
      <c r="T239" s="840"/>
      <c r="U239" s="840"/>
      <c r="V239" s="841"/>
      <c r="W239" s="207"/>
      <c r="X239" s="208"/>
      <c r="Y239" s="208"/>
      <c r="Z239" s="209"/>
      <c r="AA239" s="210"/>
      <c r="AB239" s="340" t="str">
        <f t="shared" si="13"/>
        <v/>
      </c>
      <c r="AD239" s="326" t="str">
        <f t="shared" si="11"/>
        <v/>
      </c>
    </row>
    <row r="240" spans="2:30" ht="37.5" customHeight="1">
      <c r="B240" s="338">
        <f t="shared" si="12"/>
        <v>207</v>
      </c>
      <c r="C240" s="204"/>
      <c r="D240" s="205"/>
      <c r="E240" s="205"/>
      <c r="F240" s="205"/>
      <c r="G240" s="205"/>
      <c r="H240" s="205"/>
      <c r="I240" s="205"/>
      <c r="J240" s="205"/>
      <c r="K240" s="205"/>
      <c r="L240" s="206"/>
      <c r="M240" s="838"/>
      <c r="N240" s="838"/>
      <c r="O240" s="838"/>
      <c r="P240" s="838"/>
      <c r="Q240" s="838"/>
      <c r="R240" s="839"/>
      <c r="S240" s="840"/>
      <c r="T240" s="840"/>
      <c r="U240" s="840"/>
      <c r="V240" s="841"/>
      <c r="W240" s="207"/>
      <c r="X240" s="208"/>
      <c r="Y240" s="208"/>
      <c r="Z240" s="209"/>
      <c r="AA240" s="210"/>
      <c r="AB240" s="340" t="str">
        <f t="shared" si="13"/>
        <v/>
      </c>
      <c r="AD240" s="326" t="str">
        <f t="shared" si="11"/>
        <v/>
      </c>
    </row>
    <row r="241" spans="2:30" ht="37.5" customHeight="1">
      <c r="B241" s="338">
        <f t="shared" si="12"/>
        <v>208</v>
      </c>
      <c r="C241" s="204"/>
      <c r="D241" s="205"/>
      <c r="E241" s="205"/>
      <c r="F241" s="205"/>
      <c r="G241" s="205"/>
      <c r="H241" s="205"/>
      <c r="I241" s="205"/>
      <c r="J241" s="205"/>
      <c r="K241" s="205"/>
      <c r="L241" s="206"/>
      <c r="M241" s="838"/>
      <c r="N241" s="838"/>
      <c r="O241" s="838"/>
      <c r="P241" s="838"/>
      <c r="Q241" s="838"/>
      <c r="R241" s="839"/>
      <c r="S241" s="840"/>
      <c r="T241" s="840"/>
      <c r="U241" s="840"/>
      <c r="V241" s="841"/>
      <c r="W241" s="207"/>
      <c r="X241" s="208"/>
      <c r="Y241" s="208"/>
      <c r="Z241" s="209"/>
      <c r="AA241" s="210"/>
      <c r="AB241" s="340" t="str">
        <f t="shared" si="13"/>
        <v/>
      </c>
      <c r="AD241" s="326" t="str">
        <f t="shared" si="11"/>
        <v/>
      </c>
    </row>
    <row r="242" spans="2:30" ht="37.5" customHeight="1">
      <c r="B242" s="338">
        <f t="shared" si="12"/>
        <v>209</v>
      </c>
      <c r="C242" s="204"/>
      <c r="D242" s="205"/>
      <c r="E242" s="205"/>
      <c r="F242" s="205"/>
      <c r="G242" s="205"/>
      <c r="H242" s="205"/>
      <c r="I242" s="205"/>
      <c r="J242" s="205"/>
      <c r="K242" s="205"/>
      <c r="L242" s="206"/>
      <c r="M242" s="838"/>
      <c r="N242" s="838"/>
      <c r="O242" s="838"/>
      <c r="P242" s="838"/>
      <c r="Q242" s="838"/>
      <c r="R242" s="839"/>
      <c r="S242" s="840"/>
      <c r="T242" s="840"/>
      <c r="U242" s="840"/>
      <c r="V242" s="841"/>
      <c r="W242" s="207"/>
      <c r="X242" s="208"/>
      <c r="Y242" s="208"/>
      <c r="Z242" s="209"/>
      <c r="AA242" s="210"/>
      <c r="AB242" s="340" t="str">
        <f t="shared" si="13"/>
        <v/>
      </c>
      <c r="AD242" s="326" t="str">
        <f t="shared" si="11"/>
        <v/>
      </c>
    </row>
    <row r="243" spans="2:30" ht="37.5" customHeight="1">
      <c r="B243" s="338">
        <f t="shared" si="12"/>
        <v>210</v>
      </c>
      <c r="C243" s="204"/>
      <c r="D243" s="205"/>
      <c r="E243" s="205"/>
      <c r="F243" s="205"/>
      <c r="G243" s="205"/>
      <c r="H243" s="205"/>
      <c r="I243" s="205"/>
      <c r="J243" s="205"/>
      <c r="K243" s="205"/>
      <c r="L243" s="206"/>
      <c r="M243" s="838"/>
      <c r="N243" s="838"/>
      <c r="O243" s="838"/>
      <c r="P243" s="838"/>
      <c r="Q243" s="838"/>
      <c r="R243" s="839"/>
      <c r="S243" s="840"/>
      <c r="T243" s="840"/>
      <c r="U243" s="840"/>
      <c r="V243" s="841"/>
      <c r="W243" s="207"/>
      <c r="X243" s="208"/>
      <c r="Y243" s="208"/>
      <c r="Z243" s="209"/>
      <c r="AA243" s="210"/>
      <c r="AB243" s="340" t="str">
        <f t="shared" si="13"/>
        <v/>
      </c>
      <c r="AD243" s="326" t="str">
        <f t="shared" si="11"/>
        <v/>
      </c>
    </row>
    <row r="244" spans="2:30" ht="37.5" customHeight="1">
      <c r="B244" s="338">
        <f t="shared" si="12"/>
        <v>211</v>
      </c>
      <c r="C244" s="204"/>
      <c r="D244" s="205"/>
      <c r="E244" s="205"/>
      <c r="F244" s="205"/>
      <c r="G244" s="205"/>
      <c r="H244" s="205"/>
      <c r="I244" s="205"/>
      <c r="J244" s="205"/>
      <c r="K244" s="205"/>
      <c r="L244" s="206"/>
      <c r="M244" s="838"/>
      <c r="N244" s="838"/>
      <c r="O244" s="838"/>
      <c r="P244" s="838"/>
      <c r="Q244" s="838"/>
      <c r="R244" s="839"/>
      <c r="S244" s="840"/>
      <c r="T244" s="840"/>
      <c r="U244" s="840"/>
      <c r="V244" s="841"/>
      <c r="W244" s="207"/>
      <c r="X244" s="208"/>
      <c r="Y244" s="208"/>
      <c r="Z244" s="209"/>
      <c r="AA244" s="210"/>
      <c r="AB244" s="340" t="str">
        <f t="shared" si="13"/>
        <v/>
      </c>
      <c r="AD244" s="326" t="str">
        <f t="shared" si="11"/>
        <v/>
      </c>
    </row>
    <row r="245" spans="2:30" ht="37.5" customHeight="1">
      <c r="B245" s="338">
        <f t="shared" si="12"/>
        <v>212</v>
      </c>
      <c r="C245" s="204"/>
      <c r="D245" s="205"/>
      <c r="E245" s="205"/>
      <c r="F245" s="205"/>
      <c r="G245" s="205"/>
      <c r="H245" s="205"/>
      <c r="I245" s="205"/>
      <c r="J245" s="205"/>
      <c r="K245" s="205"/>
      <c r="L245" s="206"/>
      <c r="M245" s="838"/>
      <c r="N245" s="838"/>
      <c r="O245" s="838"/>
      <c r="P245" s="838"/>
      <c r="Q245" s="838"/>
      <c r="R245" s="839"/>
      <c r="S245" s="840"/>
      <c r="T245" s="840"/>
      <c r="U245" s="840"/>
      <c r="V245" s="841"/>
      <c r="W245" s="207"/>
      <c r="X245" s="208"/>
      <c r="Y245" s="208"/>
      <c r="Z245" s="209"/>
      <c r="AA245" s="210"/>
      <c r="AB245" s="340" t="str">
        <f t="shared" si="13"/>
        <v/>
      </c>
      <c r="AD245" s="326" t="str">
        <f t="shared" si="11"/>
        <v/>
      </c>
    </row>
    <row r="246" spans="2:30" ht="37.5" customHeight="1">
      <c r="B246" s="338">
        <f t="shared" si="12"/>
        <v>213</v>
      </c>
      <c r="C246" s="204"/>
      <c r="D246" s="205"/>
      <c r="E246" s="205"/>
      <c r="F246" s="205"/>
      <c r="G246" s="205"/>
      <c r="H246" s="205"/>
      <c r="I246" s="205"/>
      <c r="J246" s="205"/>
      <c r="K246" s="205"/>
      <c r="L246" s="206"/>
      <c r="M246" s="838"/>
      <c r="N246" s="838"/>
      <c r="O246" s="838"/>
      <c r="P246" s="838"/>
      <c r="Q246" s="838"/>
      <c r="R246" s="839"/>
      <c r="S246" s="840"/>
      <c r="T246" s="840"/>
      <c r="U246" s="840"/>
      <c r="V246" s="841"/>
      <c r="W246" s="207"/>
      <c r="X246" s="208"/>
      <c r="Y246" s="208"/>
      <c r="Z246" s="209"/>
      <c r="AA246" s="210"/>
      <c r="AB246" s="340" t="str">
        <f t="shared" si="13"/>
        <v/>
      </c>
      <c r="AD246" s="326" t="str">
        <f t="shared" si="11"/>
        <v/>
      </c>
    </row>
    <row r="247" spans="2:30" ht="37.5" customHeight="1">
      <c r="B247" s="338">
        <f t="shared" si="12"/>
        <v>214</v>
      </c>
      <c r="C247" s="204"/>
      <c r="D247" s="205"/>
      <c r="E247" s="205"/>
      <c r="F247" s="205"/>
      <c r="G247" s="205"/>
      <c r="H247" s="205"/>
      <c r="I247" s="205"/>
      <c r="J247" s="205"/>
      <c r="K247" s="205"/>
      <c r="L247" s="206"/>
      <c r="M247" s="838"/>
      <c r="N247" s="838"/>
      <c r="O247" s="838"/>
      <c r="P247" s="838"/>
      <c r="Q247" s="838"/>
      <c r="R247" s="839"/>
      <c r="S247" s="840"/>
      <c r="T247" s="840"/>
      <c r="U247" s="840"/>
      <c r="V247" s="841"/>
      <c r="W247" s="207"/>
      <c r="X247" s="208"/>
      <c r="Y247" s="208"/>
      <c r="Z247" s="209"/>
      <c r="AA247" s="210"/>
      <c r="AB247" s="340" t="str">
        <f t="shared" si="13"/>
        <v/>
      </c>
      <c r="AD247" s="326" t="str">
        <f t="shared" si="11"/>
        <v/>
      </c>
    </row>
    <row r="248" spans="2:30" ht="37.5" customHeight="1">
      <c r="B248" s="338">
        <f t="shared" si="12"/>
        <v>215</v>
      </c>
      <c r="C248" s="204"/>
      <c r="D248" s="205"/>
      <c r="E248" s="205"/>
      <c r="F248" s="205"/>
      <c r="G248" s="205"/>
      <c r="H248" s="205"/>
      <c r="I248" s="205"/>
      <c r="J248" s="205"/>
      <c r="K248" s="205"/>
      <c r="L248" s="206"/>
      <c r="M248" s="838"/>
      <c r="N248" s="838"/>
      <c r="O248" s="838"/>
      <c r="P248" s="838"/>
      <c r="Q248" s="838"/>
      <c r="R248" s="839"/>
      <c r="S248" s="840"/>
      <c r="T248" s="840"/>
      <c r="U248" s="840"/>
      <c r="V248" s="841"/>
      <c r="W248" s="207"/>
      <c r="X248" s="208"/>
      <c r="Y248" s="208"/>
      <c r="Z248" s="209"/>
      <c r="AA248" s="210"/>
      <c r="AB248" s="340" t="str">
        <f t="shared" si="13"/>
        <v/>
      </c>
      <c r="AD248" s="326" t="str">
        <f t="shared" si="11"/>
        <v/>
      </c>
    </row>
    <row r="249" spans="2:30" ht="37.5" customHeight="1">
      <c r="B249" s="338">
        <f t="shared" si="12"/>
        <v>216</v>
      </c>
      <c r="C249" s="204"/>
      <c r="D249" s="205"/>
      <c r="E249" s="205"/>
      <c r="F249" s="205"/>
      <c r="G249" s="205"/>
      <c r="H249" s="205"/>
      <c r="I249" s="205"/>
      <c r="J249" s="205"/>
      <c r="K249" s="205"/>
      <c r="L249" s="206"/>
      <c r="M249" s="838"/>
      <c r="N249" s="838"/>
      <c r="O249" s="838"/>
      <c r="P249" s="838"/>
      <c r="Q249" s="838"/>
      <c r="R249" s="839"/>
      <c r="S249" s="840"/>
      <c r="T249" s="840"/>
      <c r="U249" s="840"/>
      <c r="V249" s="841"/>
      <c r="W249" s="207"/>
      <c r="X249" s="208"/>
      <c r="Y249" s="208"/>
      <c r="Z249" s="209"/>
      <c r="AA249" s="210"/>
      <c r="AB249" s="340" t="str">
        <f t="shared" si="13"/>
        <v/>
      </c>
      <c r="AD249" s="326" t="str">
        <f t="shared" si="11"/>
        <v/>
      </c>
    </row>
    <row r="250" spans="2:30" ht="37.5" customHeight="1">
      <c r="B250" s="338">
        <f t="shared" si="12"/>
        <v>217</v>
      </c>
      <c r="C250" s="204"/>
      <c r="D250" s="205"/>
      <c r="E250" s="205"/>
      <c r="F250" s="205"/>
      <c r="G250" s="205"/>
      <c r="H250" s="205"/>
      <c r="I250" s="205"/>
      <c r="J250" s="205"/>
      <c r="K250" s="205"/>
      <c r="L250" s="206"/>
      <c r="M250" s="838"/>
      <c r="N250" s="838"/>
      <c r="O250" s="838"/>
      <c r="P250" s="838"/>
      <c r="Q250" s="838"/>
      <c r="R250" s="839"/>
      <c r="S250" s="840"/>
      <c r="T250" s="840"/>
      <c r="U250" s="840"/>
      <c r="V250" s="841"/>
      <c r="W250" s="207"/>
      <c r="X250" s="208"/>
      <c r="Y250" s="208"/>
      <c r="Z250" s="209"/>
      <c r="AA250" s="210"/>
      <c r="AB250" s="340" t="str">
        <f t="shared" si="13"/>
        <v/>
      </c>
      <c r="AD250" s="326" t="str">
        <f t="shared" si="11"/>
        <v/>
      </c>
    </row>
    <row r="251" spans="2:30" ht="37.5" customHeight="1">
      <c r="B251" s="338">
        <f t="shared" si="12"/>
        <v>218</v>
      </c>
      <c r="C251" s="204"/>
      <c r="D251" s="205"/>
      <c r="E251" s="205"/>
      <c r="F251" s="205"/>
      <c r="G251" s="205"/>
      <c r="H251" s="205"/>
      <c r="I251" s="205"/>
      <c r="J251" s="205"/>
      <c r="K251" s="205"/>
      <c r="L251" s="206"/>
      <c r="M251" s="838"/>
      <c r="N251" s="838"/>
      <c r="O251" s="838"/>
      <c r="P251" s="838"/>
      <c r="Q251" s="838"/>
      <c r="R251" s="839"/>
      <c r="S251" s="840"/>
      <c r="T251" s="840"/>
      <c r="U251" s="840"/>
      <c r="V251" s="841"/>
      <c r="W251" s="207"/>
      <c r="X251" s="208"/>
      <c r="Y251" s="208"/>
      <c r="Z251" s="209"/>
      <c r="AA251" s="210"/>
      <c r="AB251" s="340" t="str">
        <f t="shared" si="13"/>
        <v/>
      </c>
      <c r="AD251" s="326" t="str">
        <f t="shared" si="11"/>
        <v/>
      </c>
    </row>
    <row r="252" spans="2:30" ht="37.5" customHeight="1">
      <c r="B252" s="338">
        <f t="shared" si="12"/>
        <v>219</v>
      </c>
      <c r="C252" s="204"/>
      <c r="D252" s="205"/>
      <c r="E252" s="205"/>
      <c r="F252" s="205"/>
      <c r="G252" s="205"/>
      <c r="H252" s="205"/>
      <c r="I252" s="205"/>
      <c r="J252" s="205"/>
      <c r="K252" s="205"/>
      <c r="L252" s="206"/>
      <c r="M252" s="838"/>
      <c r="N252" s="838"/>
      <c r="O252" s="838"/>
      <c r="P252" s="838"/>
      <c r="Q252" s="838"/>
      <c r="R252" s="839"/>
      <c r="S252" s="840"/>
      <c r="T252" s="840"/>
      <c r="U252" s="840"/>
      <c r="V252" s="841"/>
      <c r="W252" s="207"/>
      <c r="X252" s="208"/>
      <c r="Y252" s="208"/>
      <c r="Z252" s="209"/>
      <c r="AA252" s="210"/>
      <c r="AB252" s="340" t="str">
        <f t="shared" si="13"/>
        <v/>
      </c>
      <c r="AD252" s="326" t="str">
        <f t="shared" si="11"/>
        <v/>
      </c>
    </row>
    <row r="253" spans="2:30" ht="37.5" customHeight="1">
      <c r="B253" s="338">
        <f t="shared" si="12"/>
        <v>220</v>
      </c>
      <c r="C253" s="204"/>
      <c r="D253" s="205"/>
      <c r="E253" s="205"/>
      <c r="F253" s="205"/>
      <c r="G253" s="205"/>
      <c r="H253" s="205"/>
      <c r="I253" s="205"/>
      <c r="J253" s="205"/>
      <c r="K253" s="205"/>
      <c r="L253" s="206"/>
      <c r="M253" s="838"/>
      <c r="N253" s="838"/>
      <c r="O253" s="838"/>
      <c r="P253" s="838"/>
      <c r="Q253" s="838"/>
      <c r="R253" s="839"/>
      <c r="S253" s="840"/>
      <c r="T253" s="840"/>
      <c r="U253" s="840"/>
      <c r="V253" s="841"/>
      <c r="W253" s="207"/>
      <c r="X253" s="208"/>
      <c r="Y253" s="208"/>
      <c r="Z253" s="209"/>
      <c r="AA253" s="210"/>
      <c r="AB253" s="340" t="str">
        <f t="shared" si="13"/>
        <v/>
      </c>
      <c r="AD253" s="326" t="str">
        <f t="shared" si="11"/>
        <v/>
      </c>
    </row>
    <row r="254" spans="2:30" ht="37.5" customHeight="1">
      <c r="B254" s="338">
        <f t="shared" si="12"/>
        <v>221</v>
      </c>
      <c r="C254" s="204"/>
      <c r="D254" s="205"/>
      <c r="E254" s="205"/>
      <c r="F254" s="205"/>
      <c r="G254" s="205"/>
      <c r="H254" s="205"/>
      <c r="I254" s="205"/>
      <c r="J254" s="205"/>
      <c r="K254" s="205"/>
      <c r="L254" s="206"/>
      <c r="M254" s="838"/>
      <c r="N254" s="838"/>
      <c r="O254" s="838"/>
      <c r="P254" s="838"/>
      <c r="Q254" s="838"/>
      <c r="R254" s="839"/>
      <c r="S254" s="840"/>
      <c r="T254" s="840"/>
      <c r="U254" s="840"/>
      <c r="V254" s="841"/>
      <c r="W254" s="207"/>
      <c r="X254" s="208"/>
      <c r="Y254" s="208"/>
      <c r="Z254" s="209"/>
      <c r="AA254" s="210"/>
      <c r="AB254" s="340" t="str">
        <f t="shared" si="13"/>
        <v/>
      </c>
      <c r="AD254" s="326" t="str">
        <f t="shared" si="11"/>
        <v/>
      </c>
    </row>
    <row r="255" spans="2:30" ht="37.5" customHeight="1">
      <c r="B255" s="338">
        <f t="shared" si="12"/>
        <v>222</v>
      </c>
      <c r="C255" s="204"/>
      <c r="D255" s="205"/>
      <c r="E255" s="205"/>
      <c r="F255" s="205"/>
      <c r="G255" s="205"/>
      <c r="H255" s="205"/>
      <c r="I255" s="205"/>
      <c r="J255" s="205"/>
      <c r="K255" s="205"/>
      <c r="L255" s="206"/>
      <c r="M255" s="838"/>
      <c r="N255" s="838"/>
      <c r="O255" s="838"/>
      <c r="P255" s="838"/>
      <c r="Q255" s="838"/>
      <c r="R255" s="839"/>
      <c r="S255" s="840"/>
      <c r="T255" s="840"/>
      <c r="U255" s="840"/>
      <c r="V255" s="841"/>
      <c r="W255" s="207"/>
      <c r="X255" s="208"/>
      <c r="Y255" s="208"/>
      <c r="Z255" s="209"/>
      <c r="AA255" s="210"/>
      <c r="AB255" s="340" t="str">
        <f t="shared" si="13"/>
        <v/>
      </c>
      <c r="AD255" s="326" t="str">
        <f t="shared" si="11"/>
        <v/>
      </c>
    </row>
    <row r="256" spans="2:30" ht="37.5" customHeight="1">
      <c r="B256" s="338">
        <f t="shared" si="12"/>
        <v>223</v>
      </c>
      <c r="C256" s="204"/>
      <c r="D256" s="205"/>
      <c r="E256" s="205"/>
      <c r="F256" s="205"/>
      <c r="G256" s="205"/>
      <c r="H256" s="205"/>
      <c r="I256" s="205"/>
      <c r="J256" s="205"/>
      <c r="K256" s="205"/>
      <c r="L256" s="206"/>
      <c r="M256" s="838"/>
      <c r="N256" s="838"/>
      <c r="O256" s="838"/>
      <c r="P256" s="838"/>
      <c r="Q256" s="838"/>
      <c r="R256" s="839"/>
      <c r="S256" s="840"/>
      <c r="T256" s="840"/>
      <c r="U256" s="840"/>
      <c r="V256" s="841"/>
      <c r="W256" s="207"/>
      <c r="X256" s="208"/>
      <c r="Y256" s="208"/>
      <c r="Z256" s="209"/>
      <c r="AA256" s="210"/>
      <c r="AB256" s="340" t="str">
        <f t="shared" si="13"/>
        <v/>
      </c>
      <c r="AD256" s="326" t="str">
        <f t="shared" si="11"/>
        <v/>
      </c>
    </row>
    <row r="257" spans="2:30" ht="37.5" customHeight="1">
      <c r="B257" s="338">
        <f t="shared" si="12"/>
        <v>224</v>
      </c>
      <c r="C257" s="204"/>
      <c r="D257" s="205"/>
      <c r="E257" s="205"/>
      <c r="F257" s="205"/>
      <c r="G257" s="205"/>
      <c r="H257" s="205"/>
      <c r="I257" s="205"/>
      <c r="J257" s="205"/>
      <c r="K257" s="205"/>
      <c r="L257" s="206"/>
      <c r="M257" s="838"/>
      <c r="N257" s="838"/>
      <c r="O257" s="838"/>
      <c r="P257" s="838"/>
      <c r="Q257" s="838"/>
      <c r="R257" s="839"/>
      <c r="S257" s="840"/>
      <c r="T257" s="840"/>
      <c r="U257" s="840"/>
      <c r="V257" s="841"/>
      <c r="W257" s="207"/>
      <c r="X257" s="208"/>
      <c r="Y257" s="208"/>
      <c r="Z257" s="209"/>
      <c r="AA257" s="210"/>
      <c r="AB257" s="340" t="str">
        <f t="shared" si="13"/>
        <v/>
      </c>
      <c r="AD257" s="326" t="str">
        <f t="shared" si="11"/>
        <v/>
      </c>
    </row>
    <row r="258" spans="2:30" ht="37.5" customHeight="1">
      <c r="B258" s="338">
        <f t="shared" si="12"/>
        <v>225</v>
      </c>
      <c r="C258" s="204"/>
      <c r="D258" s="205"/>
      <c r="E258" s="205"/>
      <c r="F258" s="205"/>
      <c r="G258" s="205"/>
      <c r="H258" s="205"/>
      <c r="I258" s="205"/>
      <c r="J258" s="205"/>
      <c r="K258" s="205"/>
      <c r="L258" s="206"/>
      <c r="M258" s="838"/>
      <c r="N258" s="838"/>
      <c r="O258" s="838"/>
      <c r="P258" s="838"/>
      <c r="Q258" s="838"/>
      <c r="R258" s="839"/>
      <c r="S258" s="840"/>
      <c r="T258" s="840"/>
      <c r="U258" s="840"/>
      <c r="V258" s="841"/>
      <c r="W258" s="207"/>
      <c r="X258" s="208"/>
      <c r="Y258" s="208"/>
      <c r="Z258" s="209"/>
      <c r="AA258" s="210"/>
      <c r="AB258" s="340" t="str">
        <f t="shared" si="13"/>
        <v/>
      </c>
      <c r="AD258" s="326" t="str">
        <f t="shared" si="11"/>
        <v/>
      </c>
    </row>
    <row r="259" spans="2:30" ht="37.5" customHeight="1">
      <c r="B259" s="338">
        <f t="shared" si="12"/>
        <v>226</v>
      </c>
      <c r="C259" s="204"/>
      <c r="D259" s="205"/>
      <c r="E259" s="205"/>
      <c r="F259" s="205"/>
      <c r="G259" s="205"/>
      <c r="H259" s="205"/>
      <c r="I259" s="205"/>
      <c r="J259" s="205"/>
      <c r="K259" s="205"/>
      <c r="L259" s="206"/>
      <c r="M259" s="838"/>
      <c r="N259" s="838"/>
      <c r="O259" s="838"/>
      <c r="P259" s="838"/>
      <c r="Q259" s="838"/>
      <c r="R259" s="839"/>
      <c r="S259" s="840"/>
      <c r="T259" s="840"/>
      <c r="U259" s="840"/>
      <c r="V259" s="841"/>
      <c r="W259" s="207"/>
      <c r="X259" s="208"/>
      <c r="Y259" s="208"/>
      <c r="Z259" s="209"/>
      <c r="AA259" s="210"/>
      <c r="AB259" s="340" t="str">
        <f t="shared" si="13"/>
        <v/>
      </c>
      <c r="AD259" s="326" t="str">
        <f t="shared" si="11"/>
        <v/>
      </c>
    </row>
    <row r="260" spans="2:30" ht="37.5" customHeight="1">
      <c r="B260" s="338">
        <f t="shared" si="12"/>
        <v>227</v>
      </c>
      <c r="C260" s="204"/>
      <c r="D260" s="205"/>
      <c r="E260" s="205"/>
      <c r="F260" s="205"/>
      <c r="G260" s="205"/>
      <c r="H260" s="205"/>
      <c r="I260" s="205"/>
      <c r="J260" s="205"/>
      <c r="K260" s="205"/>
      <c r="L260" s="206"/>
      <c r="M260" s="838"/>
      <c r="N260" s="838"/>
      <c r="O260" s="838"/>
      <c r="P260" s="838"/>
      <c r="Q260" s="838"/>
      <c r="R260" s="839"/>
      <c r="S260" s="840"/>
      <c r="T260" s="840"/>
      <c r="U260" s="840"/>
      <c r="V260" s="841"/>
      <c r="W260" s="207"/>
      <c r="X260" s="208"/>
      <c r="Y260" s="208"/>
      <c r="Z260" s="209"/>
      <c r="AA260" s="210"/>
      <c r="AB260" s="340" t="str">
        <f t="shared" si="13"/>
        <v/>
      </c>
      <c r="AD260" s="326" t="str">
        <f t="shared" si="11"/>
        <v/>
      </c>
    </row>
    <row r="261" spans="2:30" ht="37.5" customHeight="1">
      <c r="B261" s="338">
        <f t="shared" si="12"/>
        <v>228</v>
      </c>
      <c r="C261" s="204"/>
      <c r="D261" s="205"/>
      <c r="E261" s="205"/>
      <c r="F261" s="205"/>
      <c r="G261" s="205"/>
      <c r="H261" s="205"/>
      <c r="I261" s="205"/>
      <c r="J261" s="205"/>
      <c r="K261" s="205"/>
      <c r="L261" s="206"/>
      <c r="M261" s="838"/>
      <c r="N261" s="838"/>
      <c r="O261" s="838"/>
      <c r="P261" s="838"/>
      <c r="Q261" s="838"/>
      <c r="R261" s="839"/>
      <c r="S261" s="840"/>
      <c r="T261" s="840"/>
      <c r="U261" s="840"/>
      <c r="V261" s="841"/>
      <c r="W261" s="207"/>
      <c r="X261" s="208"/>
      <c r="Y261" s="208"/>
      <c r="Z261" s="209"/>
      <c r="AA261" s="210"/>
      <c r="AB261" s="340" t="str">
        <f t="shared" si="13"/>
        <v/>
      </c>
      <c r="AD261" s="326" t="str">
        <f t="shared" si="11"/>
        <v/>
      </c>
    </row>
    <row r="262" spans="2:30" ht="37.5" customHeight="1">
      <c r="B262" s="338">
        <f t="shared" si="12"/>
        <v>229</v>
      </c>
      <c r="C262" s="204"/>
      <c r="D262" s="205"/>
      <c r="E262" s="205"/>
      <c r="F262" s="205"/>
      <c r="G262" s="205"/>
      <c r="H262" s="205"/>
      <c r="I262" s="205"/>
      <c r="J262" s="205"/>
      <c r="K262" s="205"/>
      <c r="L262" s="206"/>
      <c r="M262" s="838"/>
      <c r="N262" s="838"/>
      <c r="O262" s="838"/>
      <c r="P262" s="838"/>
      <c r="Q262" s="838"/>
      <c r="R262" s="839"/>
      <c r="S262" s="840"/>
      <c r="T262" s="840"/>
      <c r="U262" s="840"/>
      <c r="V262" s="841"/>
      <c r="W262" s="207"/>
      <c r="X262" s="208"/>
      <c r="Y262" s="208"/>
      <c r="Z262" s="209"/>
      <c r="AA262" s="210"/>
      <c r="AB262" s="340" t="str">
        <f t="shared" si="13"/>
        <v/>
      </c>
      <c r="AD262" s="326" t="str">
        <f t="shared" si="11"/>
        <v/>
      </c>
    </row>
    <row r="263" spans="2:30" ht="37.5" customHeight="1">
      <c r="B263" s="338">
        <f t="shared" si="12"/>
        <v>230</v>
      </c>
      <c r="C263" s="204"/>
      <c r="D263" s="205"/>
      <c r="E263" s="205"/>
      <c r="F263" s="205"/>
      <c r="G263" s="205"/>
      <c r="H263" s="205"/>
      <c r="I263" s="205"/>
      <c r="J263" s="205"/>
      <c r="K263" s="205"/>
      <c r="L263" s="206"/>
      <c r="M263" s="838"/>
      <c r="N263" s="838"/>
      <c r="O263" s="838"/>
      <c r="P263" s="838"/>
      <c r="Q263" s="838"/>
      <c r="R263" s="839"/>
      <c r="S263" s="840"/>
      <c r="T263" s="840"/>
      <c r="U263" s="840"/>
      <c r="V263" s="841"/>
      <c r="W263" s="207"/>
      <c r="X263" s="208"/>
      <c r="Y263" s="208"/>
      <c r="Z263" s="209"/>
      <c r="AA263" s="210"/>
      <c r="AB263" s="340" t="str">
        <f t="shared" si="13"/>
        <v/>
      </c>
      <c r="AD263" s="326" t="str">
        <f t="shared" si="11"/>
        <v/>
      </c>
    </row>
    <row r="264" spans="2:30" ht="37.5" customHeight="1">
      <c r="B264" s="338">
        <f t="shared" si="12"/>
        <v>231</v>
      </c>
      <c r="C264" s="204"/>
      <c r="D264" s="205"/>
      <c r="E264" s="205"/>
      <c r="F264" s="205"/>
      <c r="G264" s="205"/>
      <c r="H264" s="205"/>
      <c r="I264" s="205"/>
      <c r="J264" s="205"/>
      <c r="K264" s="205"/>
      <c r="L264" s="206"/>
      <c r="M264" s="838"/>
      <c r="N264" s="838"/>
      <c r="O264" s="838"/>
      <c r="P264" s="838"/>
      <c r="Q264" s="838"/>
      <c r="R264" s="839"/>
      <c r="S264" s="840"/>
      <c r="T264" s="840"/>
      <c r="U264" s="840"/>
      <c r="V264" s="841"/>
      <c r="W264" s="207"/>
      <c r="X264" s="208"/>
      <c r="Y264" s="208"/>
      <c r="Z264" s="209"/>
      <c r="AA264" s="210"/>
      <c r="AB264" s="340" t="str">
        <f t="shared" si="13"/>
        <v/>
      </c>
      <c r="AD264" s="326" t="str">
        <f t="shared" si="11"/>
        <v/>
      </c>
    </row>
    <row r="265" spans="2:30" ht="37.5" customHeight="1">
      <c r="B265" s="338">
        <f t="shared" si="12"/>
        <v>232</v>
      </c>
      <c r="C265" s="204"/>
      <c r="D265" s="205"/>
      <c r="E265" s="205"/>
      <c r="F265" s="205"/>
      <c r="G265" s="205"/>
      <c r="H265" s="205"/>
      <c r="I265" s="205"/>
      <c r="J265" s="205"/>
      <c r="K265" s="205"/>
      <c r="L265" s="206"/>
      <c r="M265" s="838"/>
      <c r="N265" s="838"/>
      <c r="O265" s="838"/>
      <c r="P265" s="838"/>
      <c r="Q265" s="838"/>
      <c r="R265" s="839"/>
      <c r="S265" s="840"/>
      <c r="T265" s="840"/>
      <c r="U265" s="840"/>
      <c r="V265" s="841"/>
      <c r="W265" s="207"/>
      <c r="X265" s="208"/>
      <c r="Y265" s="208"/>
      <c r="Z265" s="209"/>
      <c r="AA265" s="210"/>
      <c r="AB265" s="340" t="str">
        <f t="shared" si="13"/>
        <v/>
      </c>
      <c r="AD265" s="326" t="str">
        <f t="shared" si="11"/>
        <v/>
      </c>
    </row>
    <row r="266" spans="2:30" ht="37.5" customHeight="1">
      <c r="B266" s="338">
        <f t="shared" si="12"/>
        <v>233</v>
      </c>
      <c r="C266" s="204"/>
      <c r="D266" s="205"/>
      <c r="E266" s="205"/>
      <c r="F266" s="205"/>
      <c r="G266" s="205"/>
      <c r="H266" s="205"/>
      <c r="I266" s="205"/>
      <c r="J266" s="205"/>
      <c r="K266" s="205"/>
      <c r="L266" s="206"/>
      <c r="M266" s="838"/>
      <c r="N266" s="838"/>
      <c r="O266" s="838"/>
      <c r="P266" s="838"/>
      <c r="Q266" s="838"/>
      <c r="R266" s="839"/>
      <c r="S266" s="840"/>
      <c r="T266" s="840"/>
      <c r="U266" s="840"/>
      <c r="V266" s="841"/>
      <c r="W266" s="207"/>
      <c r="X266" s="208"/>
      <c r="Y266" s="208"/>
      <c r="Z266" s="209"/>
      <c r="AA266" s="210"/>
      <c r="AB266" s="340" t="str">
        <f t="shared" si="13"/>
        <v/>
      </c>
      <c r="AD266" s="326" t="str">
        <f t="shared" si="11"/>
        <v/>
      </c>
    </row>
    <row r="267" spans="2:30" ht="37.5" customHeight="1">
      <c r="B267" s="338">
        <f t="shared" si="12"/>
        <v>234</v>
      </c>
      <c r="C267" s="204"/>
      <c r="D267" s="205"/>
      <c r="E267" s="205"/>
      <c r="F267" s="205"/>
      <c r="G267" s="205"/>
      <c r="H267" s="205"/>
      <c r="I267" s="205"/>
      <c r="J267" s="205"/>
      <c r="K267" s="205"/>
      <c r="L267" s="206"/>
      <c r="M267" s="838"/>
      <c r="N267" s="838"/>
      <c r="O267" s="838"/>
      <c r="P267" s="838"/>
      <c r="Q267" s="838"/>
      <c r="R267" s="839"/>
      <c r="S267" s="840"/>
      <c r="T267" s="840"/>
      <c r="U267" s="840"/>
      <c r="V267" s="841"/>
      <c r="W267" s="207"/>
      <c r="X267" s="208"/>
      <c r="Y267" s="208"/>
      <c r="Z267" s="209"/>
      <c r="AA267" s="210"/>
      <c r="AB267" s="340" t="str">
        <f t="shared" si="13"/>
        <v/>
      </c>
      <c r="AD267" s="326" t="str">
        <f t="shared" si="11"/>
        <v/>
      </c>
    </row>
    <row r="268" spans="2:30" ht="37.5" customHeight="1">
      <c r="B268" s="338">
        <f t="shared" si="12"/>
        <v>235</v>
      </c>
      <c r="C268" s="204"/>
      <c r="D268" s="205"/>
      <c r="E268" s="205"/>
      <c r="F268" s="205"/>
      <c r="G268" s="205"/>
      <c r="H268" s="205"/>
      <c r="I268" s="205"/>
      <c r="J268" s="205"/>
      <c r="K268" s="205"/>
      <c r="L268" s="206"/>
      <c r="M268" s="838"/>
      <c r="N268" s="838"/>
      <c r="O268" s="838"/>
      <c r="P268" s="838"/>
      <c r="Q268" s="838"/>
      <c r="R268" s="839"/>
      <c r="S268" s="840"/>
      <c r="T268" s="840"/>
      <c r="U268" s="840"/>
      <c r="V268" s="841"/>
      <c r="W268" s="207"/>
      <c r="X268" s="208"/>
      <c r="Y268" s="208"/>
      <c r="Z268" s="209"/>
      <c r="AA268" s="210"/>
      <c r="AB268" s="340" t="str">
        <f t="shared" si="13"/>
        <v/>
      </c>
      <c r="AD268" s="326" t="str">
        <f t="shared" si="11"/>
        <v/>
      </c>
    </row>
    <row r="269" spans="2:30" ht="37.5" customHeight="1">
      <c r="B269" s="338">
        <f t="shared" si="12"/>
        <v>236</v>
      </c>
      <c r="C269" s="204"/>
      <c r="D269" s="205"/>
      <c r="E269" s="205"/>
      <c r="F269" s="205"/>
      <c r="G269" s="205"/>
      <c r="H269" s="205"/>
      <c r="I269" s="205"/>
      <c r="J269" s="205"/>
      <c r="K269" s="205"/>
      <c r="L269" s="206"/>
      <c r="M269" s="838"/>
      <c r="N269" s="838"/>
      <c r="O269" s="838"/>
      <c r="P269" s="838"/>
      <c r="Q269" s="838"/>
      <c r="R269" s="839"/>
      <c r="S269" s="840"/>
      <c r="T269" s="840"/>
      <c r="U269" s="840"/>
      <c r="V269" s="841"/>
      <c r="W269" s="207"/>
      <c r="X269" s="208"/>
      <c r="Y269" s="208"/>
      <c r="Z269" s="209"/>
      <c r="AA269" s="210"/>
      <c r="AB269" s="340" t="str">
        <f t="shared" si="13"/>
        <v/>
      </c>
      <c r="AD269" s="326" t="str">
        <f t="shared" si="11"/>
        <v/>
      </c>
    </row>
    <row r="270" spans="2:30" ht="37.5" customHeight="1">
      <c r="B270" s="338">
        <f t="shared" si="12"/>
        <v>237</v>
      </c>
      <c r="C270" s="204"/>
      <c r="D270" s="205"/>
      <c r="E270" s="205"/>
      <c r="F270" s="205"/>
      <c r="G270" s="205"/>
      <c r="H270" s="205"/>
      <c r="I270" s="205"/>
      <c r="J270" s="205"/>
      <c r="K270" s="205"/>
      <c r="L270" s="206"/>
      <c r="M270" s="838"/>
      <c r="N270" s="838"/>
      <c r="O270" s="838"/>
      <c r="P270" s="838"/>
      <c r="Q270" s="838"/>
      <c r="R270" s="839"/>
      <c r="S270" s="840"/>
      <c r="T270" s="840"/>
      <c r="U270" s="840"/>
      <c r="V270" s="841"/>
      <c r="W270" s="207"/>
      <c r="X270" s="208"/>
      <c r="Y270" s="208"/>
      <c r="Z270" s="209"/>
      <c r="AA270" s="210"/>
      <c r="AB270" s="340" t="str">
        <f t="shared" si="13"/>
        <v/>
      </c>
      <c r="AD270" s="326" t="str">
        <f t="shared" si="11"/>
        <v/>
      </c>
    </row>
    <row r="271" spans="2:30" ht="37.5" customHeight="1">
      <c r="B271" s="338">
        <f t="shared" si="12"/>
        <v>238</v>
      </c>
      <c r="C271" s="204"/>
      <c r="D271" s="205"/>
      <c r="E271" s="205"/>
      <c r="F271" s="205"/>
      <c r="G271" s="205"/>
      <c r="H271" s="205"/>
      <c r="I271" s="205"/>
      <c r="J271" s="205"/>
      <c r="K271" s="205"/>
      <c r="L271" s="206"/>
      <c r="M271" s="838"/>
      <c r="N271" s="838"/>
      <c r="O271" s="838"/>
      <c r="P271" s="838"/>
      <c r="Q271" s="838"/>
      <c r="R271" s="839"/>
      <c r="S271" s="840"/>
      <c r="T271" s="840"/>
      <c r="U271" s="840"/>
      <c r="V271" s="841"/>
      <c r="W271" s="207"/>
      <c r="X271" s="208"/>
      <c r="Y271" s="208"/>
      <c r="Z271" s="209"/>
      <c r="AA271" s="210"/>
      <c r="AB271" s="340" t="str">
        <f t="shared" si="13"/>
        <v/>
      </c>
      <c r="AD271" s="326" t="str">
        <f t="shared" si="11"/>
        <v/>
      </c>
    </row>
    <row r="272" spans="2:30" ht="37.5" customHeight="1">
      <c r="B272" s="338">
        <f t="shared" si="12"/>
        <v>239</v>
      </c>
      <c r="C272" s="204"/>
      <c r="D272" s="205"/>
      <c r="E272" s="205"/>
      <c r="F272" s="205"/>
      <c r="G272" s="205"/>
      <c r="H272" s="205"/>
      <c r="I272" s="205"/>
      <c r="J272" s="205"/>
      <c r="K272" s="205"/>
      <c r="L272" s="206"/>
      <c r="M272" s="838"/>
      <c r="N272" s="838"/>
      <c r="O272" s="838"/>
      <c r="P272" s="838"/>
      <c r="Q272" s="838"/>
      <c r="R272" s="839"/>
      <c r="S272" s="840"/>
      <c r="T272" s="840"/>
      <c r="U272" s="840"/>
      <c r="V272" s="841"/>
      <c r="W272" s="207"/>
      <c r="X272" s="208"/>
      <c r="Y272" s="208"/>
      <c r="Z272" s="209"/>
      <c r="AA272" s="210"/>
      <c r="AB272" s="340" t="str">
        <f t="shared" si="13"/>
        <v/>
      </c>
      <c r="AD272" s="326" t="str">
        <f t="shared" si="11"/>
        <v/>
      </c>
    </row>
    <row r="273" spans="2:30" ht="37.5" customHeight="1">
      <c r="B273" s="338">
        <f t="shared" si="12"/>
        <v>240</v>
      </c>
      <c r="C273" s="204"/>
      <c r="D273" s="205"/>
      <c r="E273" s="205"/>
      <c r="F273" s="205"/>
      <c r="G273" s="205"/>
      <c r="H273" s="205"/>
      <c r="I273" s="205"/>
      <c r="J273" s="205"/>
      <c r="K273" s="205"/>
      <c r="L273" s="206"/>
      <c r="M273" s="838"/>
      <c r="N273" s="838"/>
      <c r="O273" s="838"/>
      <c r="P273" s="838"/>
      <c r="Q273" s="838"/>
      <c r="R273" s="839"/>
      <c r="S273" s="840"/>
      <c r="T273" s="840"/>
      <c r="U273" s="840"/>
      <c r="V273" s="841"/>
      <c r="W273" s="207"/>
      <c r="X273" s="208"/>
      <c r="Y273" s="208"/>
      <c r="Z273" s="209"/>
      <c r="AA273" s="210"/>
      <c r="AB273" s="340" t="str">
        <f t="shared" si="13"/>
        <v/>
      </c>
      <c r="AD273" s="326" t="str">
        <f t="shared" si="11"/>
        <v/>
      </c>
    </row>
    <row r="274" spans="2:30" ht="37.5" customHeight="1">
      <c r="B274" s="338">
        <f t="shared" si="12"/>
        <v>241</v>
      </c>
      <c r="C274" s="204"/>
      <c r="D274" s="205"/>
      <c r="E274" s="205"/>
      <c r="F274" s="205"/>
      <c r="G274" s="205"/>
      <c r="H274" s="205"/>
      <c r="I274" s="205"/>
      <c r="J274" s="205"/>
      <c r="K274" s="205"/>
      <c r="L274" s="206"/>
      <c r="M274" s="838"/>
      <c r="N274" s="838"/>
      <c r="O274" s="838"/>
      <c r="P274" s="838"/>
      <c r="Q274" s="838"/>
      <c r="R274" s="839"/>
      <c r="S274" s="840"/>
      <c r="T274" s="840"/>
      <c r="U274" s="840"/>
      <c r="V274" s="841"/>
      <c r="W274" s="207"/>
      <c r="X274" s="208"/>
      <c r="Y274" s="208"/>
      <c r="Z274" s="209"/>
      <c r="AA274" s="210"/>
      <c r="AB274" s="340" t="str">
        <f t="shared" si="13"/>
        <v/>
      </c>
      <c r="AD274" s="326" t="str">
        <f t="shared" si="11"/>
        <v/>
      </c>
    </row>
    <row r="275" spans="2:30" ht="37.5" customHeight="1">
      <c r="B275" s="338">
        <f t="shared" si="12"/>
        <v>242</v>
      </c>
      <c r="C275" s="204"/>
      <c r="D275" s="205"/>
      <c r="E275" s="205"/>
      <c r="F275" s="205"/>
      <c r="G275" s="205"/>
      <c r="H275" s="205"/>
      <c r="I275" s="205"/>
      <c r="J275" s="205"/>
      <c r="K275" s="205"/>
      <c r="L275" s="206"/>
      <c r="M275" s="838"/>
      <c r="N275" s="838"/>
      <c r="O275" s="838"/>
      <c r="P275" s="838"/>
      <c r="Q275" s="838"/>
      <c r="R275" s="839"/>
      <c r="S275" s="840"/>
      <c r="T275" s="840"/>
      <c r="U275" s="840"/>
      <c r="V275" s="841"/>
      <c r="W275" s="207"/>
      <c r="X275" s="208"/>
      <c r="Y275" s="208"/>
      <c r="Z275" s="209"/>
      <c r="AA275" s="210"/>
      <c r="AB275" s="340" t="str">
        <f t="shared" si="13"/>
        <v/>
      </c>
      <c r="AD275" s="326" t="str">
        <f t="shared" si="11"/>
        <v/>
      </c>
    </row>
    <row r="276" spans="2:30" ht="37.5" customHeight="1">
      <c r="B276" s="338">
        <f t="shared" si="12"/>
        <v>243</v>
      </c>
      <c r="C276" s="204"/>
      <c r="D276" s="205"/>
      <c r="E276" s="205"/>
      <c r="F276" s="205"/>
      <c r="G276" s="205"/>
      <c r="H276" s="205"/>
      <c r="I276" s="205"/>
      <c r="J276" s="205"/>
      <c r="K276" s="205"/>
      <c r="L276" s="206"/>
      <c r="M276" s="838"/>
      <c r="N276" s="838"/>
      <c r="O276" s="838"/>
      <c r="P276" s="838"/>
      <c r="Q276" s="838"/>
      <c r="R276" s="839"/>
      <c r="S276" s="840"/>
      <c r="T276" s="840"/>
      <c r="U276" s="840"/>
      <c r="V276" s="841"/>
      <c r="W276" s="207"/>
      <c r="X276" s="208"/>
      <c r="Y276" s="208"/>
      <c r="Z276" s="209"/>
      <c r="AA276" s="210"/>
      <c r="AB276" s="340" t="str">
        <f t="shared" si="13"/>
        <v/>
      </c>
      <c r="AD276" s="326" t="str">
        <f t="shared" si="11"/>
        <v/>
      </c>
    </row>
    <row r="277" spans="2:30" ht="37.5" customHeight="1">
      <c r="B277" s="338">
        <f t="shared" si="12"/>
        <v>244</v>
      </c>
      <c r="C277" s="204"/>
      <c r="D277" s="205"/>
      <c r="E277" s="205"/>
      <c r="F277" s="205"/>
      <c r="G277" s="205"/>
      <c r="H277" s="205"/>
      <c r="I277" s="205"/>
      <c r="J277" s="205"/>
      <c r="K277" s="205"/>
      <c r="L277" s="206"/>
      <c r="M277" s="838"/>
      <c r="N277" s="838"/>
      <c r="O277" s="838"/>
      <c r="P277" s="838"/>
      <c r="Q277" s="838"/>
      <c r="R277" s="839"/>
      <c r="S277" s="840"/>
      <c r="T277" s="840"/>
      <c r="U277" s="840"/>
      <c r="V277" s="841"/>
      <c r="W277" s="207"/>
      <c r="X277" s="208"/>
      <c r="Y277" s="208"/>
      <c r="Z277" s="209"/>
      <c r="AA277" s="210"/>
      <c r="AB277" s="340" t="str">
        <f t="shared" si="13"/>
        <v/>
      </c>
      <c r="AD277" s="326" t="str">
        <f t="shared" si="11"/>
        <v/>
      </c>
    </row>
    <row r="278" spans="2:30" ht="37.5" customHeight="1">
      <c r="B278" s="338">
        <f t="shared" si="12"/>
        <v>245</v>
      </c>
      <c r="C278" s="204"/>
      <c r="D278" s="205"/>
      <c r="E278" s="205"/>
      <c r="F278" s="205"/>
      <c r="G278" s="205"/>
      <c r="H278" s="205"/>
      <c r="I278" s="205"/>
      <c r="J278" s="205"/>
      <c r="K278" s="205"/>
      <c r="L278" s="206"/>
      <c r="M278" s="838"/>
      <c r="N278" s="838"/>
      <c r="O278" s="838"/>
      <c r="P278" s="838"/>
      <c r="Q278" s="838"/>
      <c r="R278" s="839"/>
      <c r="S278" s="840"/>
      <c r="T278" s="840"/>
      <c r="U278" s="840"/>
      <c r="V278" s="841"/>
      <c r="W278" s="207"/>
      <c r="X278" s="208"/>
      <c r="Y278" s="208"/>
      <c r="Z278" s="209"/>
      <c r="AA278" s="210"/>
      <c r="AB278" s="340" t="str">
        <f t="shared" si="13"/>
        <v/>
      </c>
      <c r="AD278" s="326" t="str">
        <f t="shared" si="11"/>
        <v/>
      </c>
    </row>
    <row r="279" spans="2:30" ht="37.5" customHeight="1">
      <c r="B279" s="338">
        <f t="shared" si="12"/>
        <v>246</v>
      </c>
      <c r="C279" s="204"/>
      <c r="D279" s="205"/>
      <c r="E279" s="205"/>
      <c r="F279" s="205"/>
      <c r="G279" s="205"/>
      <c r="H279" s="205"/>
      <c r="I279" s="205"/>
      <c r="J279" s="205"/>
      <c r="K279" s="205"/>
      <c r="L279" s="206"/>
      <c r="M279" s="838"/>
      <c r="N279" s="838"/>
      <c r="O279" s="838"/>
      <c r="P279" s="838"/>
      <c r="Q279" s="838"/>
      <c r="R279" s="839"/>
      <c r="S279" s="840"/>
      <c r="T279" s="840"/>
      <c r="U279" s="840"/>
      <c r="V279" s="841"/>
      <c r="W279" s="207"/>
      <c r="X279" s="208"/>
      <c r="Y279" s="208"/>
      <c r="Z279" s="209"/>
      <c r="AA279" s="210"/>
      <c r="AB279" s="340" t="str">
        <f t="shared" si="13"/>
        <v/>
      </c>
      <c r="AD279" s="326" t="str">
        <f t="shared" si="11"/>
        <v/>
      </c>
    </row>
    <row r="280" spans="2:30" ht="37.5" customHeight="1">
      <c r="B280" s="338">
        <f t="shared" si="12"/>
        <v>247</v>
      </c>
      <c r="C280" s="204"/>
      <c r="D280" s="205"/>
      <c r="E280" s="205"/>
      <c r="F280" s="205"/>
      <c r="G280" s="205"/>
      <c r="H280" s="205"/>
      <c r="I280" s="205"/>
      <c r="J280" s="205"/>
      <c r="K280" s="205"/>
      <c r="L280" s="206"/>
      <c r="M280" s="838"/>
      <c r="N280" s="838"/>
      <c r="O280" s="838"/>
      <c r="P280" s="838"/>
      <c r="Q280" s="838"/>
      <c r="R280" s="839"/>
      <c r="S280" s="840"/>
      <c r="T280" s="840"/>
      <c r="U280" s="840"/>
      <c r="V280" s="841"/>
      <c r="W280" s="207"/>
      <c r="X280" s="208"/>
      <c r="Y280" s="208"/>
      <c r="Z280" s="209"/>
      <c r="AA280" s="210"/>
      <c r="AB280" s="340" t="str">
        <f t="shared" si="13"/>
        <v/>
      </c>
      <c r="AD280" s="326" t="str">
        <f t="shared" si="11"/>
        <v/>
      </c>
    </row>
    <row r="281" spans="2:30" ht="37.5" customHeight="1">
      <c r="B281" s="338">
        <f t="shared" si="12"/>
        <v>248</v>
      </c>
      <c r="C281" s="204"/>
      <c r="D281" s="205"/>
      <c r="E281" s="205"/>
      <c r="F281" s="205"/>
      <c r="G281" s="205"/>
      <c r="H281" s="205"/>
      <c r="I281" s="205"/>
      <c r="J281" s="205"/>
      <c r="K281" s="205"/>
      <c r="L281" s="206"/>
      <c r="M281" s="838"/>
      <c r="N281" s="838"/>
      <c r="O281" s="838"/>
      <c r="P281" s="838"/>
      <c r="Q281" s="838"/>
      <c r="R281" s="839"/>
      <c r="S281" s="840"/>
      <c r="T281" s="840"/>
      <c r="U281" s="840"/>
      <c r="V281" s="841"/>
      <c r="W281" s="207"/>
      <c r="X281" s="208"/>
      <c r="Y281" s="208"/>
      <c r="Z281" s="209"/>
      <c r="AA281" s="210"/>
      <c r="AB281" s="340" t="str">
        <f t="shared" si="13"/>
        <v/>
      </c>
      <c r="AD281" s="326" t="str">
        <f t="shared" si="11"/>
        <v/>
      </c>
    </row>
    <row r="282" spans="2:30" ht="37.5" customHeight="1">
      <c r="B282" s="338">
        <f t="shared" si="12"/>
        <v>249</v>
      </c>
      <c r="C282" s="204"/>
      <c r="D282" s="205"/>
      <c r="E282" s="205"/>
      <c r="F282" s="205"/>
      <c r="G282" s="205"/>
      <c r="H282" s="205"/>
      <c r="I282" s="205"/>
      <c r="J282" s="205"/>
      <c r="K282" s="205"/>
      <c r="L282" s="206"/>
      <c r="M282" s="838"/>
      <c r="N282" s="838"/>
      <c r="O282" s="838"/>
      <c r="P282" s="838"/>
      <c r="Q282" s="838"/>
      <c r="R282" s="839"/>
      <c r="S282" s="840"/>
      <c r="T282" s="840"/>
      <c r="U282" s="840"/>
      <c r="V282" s="841"/>
      <c r="W282" s="207"/>
      <c r="X282" s="208"/>
      <c r="Y282" s="208"/>
      <c r="Z282" s="209"/>
      <c r="AA282" s="210"/>
      <c r="AB282" s="340" t="str">
        <f t="shared" si="13"/>
        <v/>
      </c>
      <c r="AD282" s="326" t="str">
        <f t="shared" si="11"/>
        <v/>
      </c>
    </row>
    <row r="283" spans="2:30" ht="37.5" customHeight="1">
      <c r="B283" s="338">
        <f t="shared" si="12"/>
        <v>250</v>
      </c>
      <c r="C283" s="204"/>
      <c r="D283" s="205"/>
      <c r="E283" s="205"/>
      <c r="F283" s="205"/>
      <c r="G283" s="205"/>
      <c r="H283" s="205"/>
      <c r="I283" s="205"/>
      <c r="J283" s="205"/>
      <c r="K283" s="205"/>
      <c r="L283" s="206"/>
      <c r="M283" s="838"/>
      <c r="N283" s="838"/>
      <c r="O283" s="838"/>
      <c r="P283" s="838"/>
      <c r="Q283" s="838"/>
      <c r="R283" s="839"/>
      <c r="S283" s="840"/>
      <c r="T283" s="840"/>
      <c r="U283" s="840"/>
      <c r="V283" s="841"/>
      <c r="W283" s="207"/>
      <c r="X283" s="208"/>
      <c r="Y283" s="208"/>
      <c r="Z283" s="209"/>
      <c r="AA283" s="210"/>
      <c r="AB283" s="340" t="str">
        <f t="shared" si="13"/>
        <v/>
      </c>
      <c r="AD283" s="326" t="str">
        <f t="shared" si="11"/>
        <v/>
      </c>
    </row>
    <row r="284" spans="2:30" ht="37.5" customHeight="1">
      <c r="B284" s="338">
        <f t="shared" si="12"/>
        <v>251</v>
      </c>
      <c r="C284" s="204"/>
      <c r="D284" s="205"/>
      <c r="E284" s="205"/>
      <c r="F284" s="205"/>
      <c r="G284" s="205"/>
      <c r="H284" s="205"/>
      <c r="I284" s="205"/>
      <c r="J284" s="205"/>
      <c r="K284" s="205"/>
      <c r="L284" s="206"/>
      <c r="M284" s="838"/>
      <c r="N284" s="838"/>
      <c r="O284" s="838"/>
      <c r="P284" s="838"/>
      <c r="Q284" s="838"/>
      <c r="R284" s="839"/>
      <c r="S284" s="840"/>
      <c r="T284" s="840"/>
      <c r="U284" s="840"/>
      <c r="V284" s="841"/>
      <c r="W284" s="207"/>
      <c r="X284" s="208"/>
      <c r="Y284" s="208"/>
      <c r="Z284" s="209"/>
      <c r="AA284" s="210"/>
      <c r="AB284" s="340" t="str">
        <f t="shared" si="13"/>
        <v/>
      </c>
      <c r="AD284" s="326" t="str">
        <f t="shared" si="11"/>
        <v/>
      </c>
    </row>
    <row r="285" spans="2:30" ht="37.5" customHeight="1">
      <c r="B285" s="338">
        <f t="shared" si="12"/>
        <v>252</v>
      </c>
      <c r="C285" s="204"/>
      <c r="D285" s="205"/>
      <c r="E285" s="205"/>
      <c r="F285" s="205"/>
      <c r="G285" s="205"/>
      <c r="H285" s="205"/>
      <c r="I285" s="205"/>
      <c r="J285" s="205"/>
      <c r="K285" s="205"/>
      <c r="L285" s="206"/>
      <c r="M285" s="838"/>
      <c r="N285" s="838"/>
      <c r="O285" s="838"/>
      <c r="P285" s="838"/>
      <c r="Q285" s="838"/>
      <c r="R285" s="839"/>
      <c r="S285" s="840"/>
      <c r="T285" s="840"/>
      <c r="U285" s="840"/>
      <c r="V285" s="841"/>
      <c r="W285" s="207"/>
      <c r="X285" s="208"/>
      <c r="Y285" s="208"/>
      <c r="Z285" s="209"/>
      <c r="AA285" s="210"/>
      <c r="AB285" s="340" t="str">
        <f t="shared" si="13"/>
        <v/>
      </c>
      <c r="AD285" s="326" t="str">
        <f t="shared" si="11"/>
        <v/>
      </c>
    </row>
    <row r="286" spans="2:30" ht="37.5" customHeight="1">
      <c r="B286" s="338">
        <f t="shared" si="12"/>
        <v>253</v>
      </c>
      <c r="C286" s="204"/>
      <c r="D286" s="205"/>
      <c r="E286" s="205"/>
      <c r="F286" s="205"/>
      <c r="G286" s="205"/>
      <c r="H286" s="205"/>
      <c r="I286" s="205"/>
      <c r="J286" s="205"/>
      <c r="K286" s="205"/>
      <c r="L286" s="206"/>
      <c r="M286" s="838"/>
      <c r="N286" s="838"/>
      <c r="O286" s="838"/>
      <c r="P286" s="838"/>
      <c r="Q286" s="838"/>
      <c r="R286" s="839"/>
      <c r="S286" s="840"/>
      <c r="T286" s="840"/>
      <c r="U286" s="840"/>
      <c r="V286" s="841"/>
      <c r="W286" s="207"/>
      <c r="X286" s="208"/>
      <c r="Y286" s="208"/>
      <c r="Z286" s="209"/>
      <c r="AA286" s="210"/>
      <c r="AB286" s="340" t="str">
        <f t="shared" si="13"/>
        <v/>
      </c>
      <c r="AD286" s="326" t="str">
        <f t="shared" si="11"/>
        <v/>
      </c>
    </row>
    <row r="287" spans="2:30" ht="37.5" customHeight="1">
      <c r="B287" s="338">
        <f t="shared" si="12"/>
        <v>254</v>
      </c>
      <c r="C287" s="204"/>
      <c r="D287" s="205"/>
      <c r="E287" s="205"/>
      <c r="F287" s="205"/>
      <c r="G287" s="205"/>
      <c r="H287" s="205"/>
      <c r="I287" s="205"/>
      <c r="J287" s="205"/>
      <c r="K287" s="205"/>
      <c r="L287" s="206"/>
      <c r="M287" s="838"/>
      <c r="N287" s="838"/>
      <c r="O287" s="838"/>
      <c r="P287" s="838"/>
      <c r="Q287" s="838"/>
      <c r="R287" s="839"/>
      <c r="S287" s="840"/>
      <c r="T287" s="840"/>
      <c r="U287" s="840"/>
      <c r="V287" s="841"/>
      <c r="W287" s="207"/>
      <c r="X287" s="208"/>
      <c r="Y287" s="208"/>
      <c r="Z287" s="209"/>
      <c r="AA287" s="210"/>
      <c r="AB287" s="340" t="str">
        <f t="shared" si="13"/>
        <v/>
      </c>
      <c r="AD287" s="326" t="str">
        <f t="shared" si="11"/>
        <v/>
      </c>
    </row>
    <row r="288" spans="2:30" ht="37.5" customHeight="1">
      <c r="B288" s="338">
        <f t="shared" si="12"/>
        <v>255</v>
      </c>
      <c r="C288" s="204"/>
      <c r="D288" s="205"/>
      <c r="E288" s="205"/>
      <c r="F288" s="205"/>
      <c r="G288" s="205"/>
      <c r="H288" s="205"/>
      <c r="I288" s="205"/>
      <c r="J288" s="205"/>
      <c r="K288" s="205"/>
      <c r="L288" s="206"/>
      <c r="M288" s="838"/>
      <c r="N288" s="838"/>
      <c r="O288" s="838"/>
      <c r="P288" s="838"/>
      <c r="Q288" s="838"/>
      <c r="R288" s="839"/>
      <c r="S288" s="840"/>
      <c r="T288" s="840"/>
      <c r="U288" s="840"/>
      <c r="V288" s="841"/>
      <c r="W288" s="207"/>
      <c r="X288" s="208"/>
      <c r="Y288" s="208"/>
      <c r="Z288" s="209"/>
      <c r="AA288" s="210"/>
      <c r="AB288" s="340" t="str">
        <f t="shared" si="13"/>
        <v/>
      </c>
      <c r="AD288" s="326" t="str">
        <f t="shared" si="11"/>
        <v/>
      </c>
    </row>
    <row r="289" spans="2:30" ht="37.5" customHeight="1">
      <c r="B289" s="338">
        <f t="shared" si="12"/>
        <v>256</v>
      </c>
      <c r="C289" s="204"/>
      <c r="D289" s="205"/>
      <c r="E289" s="205"/>
      <c r="F289" s="205"/>
      <c r="G289" s="205"/>
      <c r="H289" s="205"/>
      <c r="I289" s="205"/>
      <c r="J289" s="205"/>
      <c r="K289" s="205"/>
      <c r="L289" s="206"/>
      <c r="M289" s="838"/>
      <c r="N289" s="838"/>
      <c r="O289" s="838"/>
      <c r="P289" s="838"/>
      <c r="Q289" s="838"/>
      <c r="R289" s="839"/>
      <c r="S289" s="840"/>
      <c r="T289" s="840"/>
      <c r="U289" s="840"/>
      <c r="V289" s="841"/>
      <c r="W289" s="207"/>
      <c r="X289" s="208"/>
      <c r="Y289" s="208"/>
      <c r="Z289" s="209"/>
      <c r="AA289" s="210"/>
      <c r="AB289" s="340" t="str">
        <f t="shared" si="13"/>
        <v/>
      </c>
      <c r="AD289" s="326" t="str">
        <f t="shared" si="11"/>
        <v/>
      </c>
    </row>
    <row r="290" spans="2:30" ht="37.5" customHeight="1">
      <c r="B290" s="338">
        <f t="shared" si="12"/>
        <v>257</v>
      </c>
      <c r="C290" s="204"/>
      <c r="D290" s="205"/>
      <c r="E290" s="205"/>
      <c r="F290" s="205"/>
      <c r="G290" s="205"/>
      <c r="H290" s="205"/>
      <c r="I290" s="205"/>
      <c r="J290" s="205"/>
      <c r="K290" s="205"/>
      <c r="L290" s="206"/>
      <c r="M290" s="838"/>
      <c r="N290" s="838"/>
      <c r="O290" s="838"/>
      <c r="P290" s="838"/>
      <c r="Q290" s="838"/>
      <c r="R290" s="839"/>
      <c r="S290" s="840"/>
      <c r="T290" s="840"/>
      <c r="U290" s="840"/>
      <c r="V290" s="841"/>
      <c r="W290" s="207"/>
      <c r="X290" s="208"/>
      <c r="Y290" s="208"/>
      <c r="Z290" s="209"/>
      <c r="AA290" s="210"/>
      <c r="AB290" s="340" t="str">
        <f t="shared" si="13"/>
        <v/>
      </c>
      <c r="AD290" s="326" t="str">
        <f t="shared" si="11"/>
        <v/>
      </c>
    </row>
    <row r="291" spans="2:30" ht="37.5" customHeight="1">
      <c r="B291" s="338">
        <f t="shared" si="12"/>
        <v>258</v>
      </c>
      <c r="C291" s="204"/>
      <c r="D291" s="205"/>
      <c r="E291" s="205"/>
      <c r="F291" s="205"/>
      <c r="G291" s="205"/>
      <c r="H291" s="205"/>
      <c r="I291" s="205"/>
      <c r="J291" s="205"/>
      <c r="K291" s="205"/>
      <c r="L291" s="206"/>
      <c r="M291" s="838"/>
      <c r="N291" s="838"/>
      <c r="O291" s="838"/>
      <c r="P291" s="838"/>
      <c r="Q291" s="838"/>
      <c r="R291" s="839"/>
      <c r="S291" s="840"/>
      <c r="T291" s="840"/>
      <c r="U291" s="840"/>
      <c r="V291" s="841"/>
      <c r="W291" s="207"/>
      <c r="X291" s="208"/>
      <c r="Y291" s="208"/>
      <c r="Z291" s="209"/>
      <c r="AA291" s="210"/>
      <c r="AB291" s="340" t="str">
        <f t="shared" si="13"/>
        <v/>
      </c>
      <c r="AD291" s="326" t="str">
        <f t="shared" ref="AD291:AD354" si="14">C291&amp;D291&amp;E291&amp;F291&amp;G291&amp;H291&amp;I291&amp;J291&amp;K291&amp;L291</f>
        <v/>
      </c>
    </row>
    <row r="292" spans="2:30" ht="37.5" customHeight="1">
      <c r="B292" s="338">
        <f t="shared" ref="B292:B355" si="15">B291+1</f>
        <v>259</v>
      </c>
      <c r="C292" s="204"/>
      <c r="D292" s="205"/>
      <c r="E292" s="205"/>
      <c r="F292" s="205"/>
      <c r="G292" s="205"/>
      <c r="H292" s="205"/>
      <c r="I292" s="205"/>
      <c r="J292" s="205"/>
      <c r="K292" s="205"/>
      <c r="L292" s="206"/>
      <c r="M292" s="838"/>
      <c r="N292" s="838"/>
      <c r="O292" s="838"/>
      <c r="P292" s="838"/>
      <c r="Q292" s="838"/>
      <c r="R292" s="839"/>
      <c r="S292" s="840"/>
      <c r="T292" s="840"/>
      <c r="U292" s="840"/>
      <c r="V292" s="841"/>
      <c r="W292" s="207"/>
      <c r="X292" s="208"/>
      <c r="Y292" s="208"/>
      <c r="Z292" s="209"/>
      <c r="AA292" s="210"/>
      <c r="AB292" s="340" t="str">
        <f t="shared" si="13"/>
        <v/>
      </c>
      <c r="AD292" s="326" t="str">
        <f t="shared" si="14"/>
        <v/>
      </c>
    </row>
    <row r="293" spans="2:30" ht="37.5" customHeight="1">
      <c r="B293" s="338">
        <f t="shared" si="15"/>
        <v>260</v>
      </c>
      <c r="C293" s="204"/>
      <c r="D293" s="205"/>
      <c r="E293" s="205"/>
      <c r="F293" s="205"/>
      <c r="G293" s="205"/>
      <c r="H293" s="205"/>
      <c r="I293" s="205"/>
      <c r="J293" s="205"/>
      <c r="K293" s="205"/>
      <c r="L293" s="206"/>
      <c r="M293" s="838"/>
      <c r="N293" s="838"/>
      <c r="O293" s="838"/>
      <c r="P293" s="838"/>
      <c r="Q293" s="838"/>
      <c r="R293" s="839"/>
      <c r="S293" s="840"/>
      <c r="T293" s="840"/>
      <c r="U293" s="840"/>
      <c r="V293" s="841"/>
      <c r="W293" s="207"/>
      <c r="X293" s="208"/>
      <c r="Y293" s="208"/>
      <c r="Z293" s="209"/>
      <c r="AA293" s="210"/>
      <c r="AB293" s="340" t="str">
        <f t="shared" si="13"/>
        <v/>
      </c>
      <c r="AD293" s="326" t="str">
        <f t="shared" si="14"/>
        <v/>
      </c>
    </row>
    <row r="294" spans="2:30" ht="37.5" customHeight="1">
      <c r="B294" s="338">
        <f t="shared" si="15"/>
        <v>261</v>
      </c>
      <c r="C294" s="204"/>
      <c r="D294" s="205"/>
      <c r="E294" s="205"/>
      <c r="F294" s="205"/>
      <c r="G294" s="205"/>
      <c r="H294" s="205"/>
      <c r="I294" s="205"/>
      <c r="J294" s="205"/>
      <c r="K294" s="205"/>
      <c r="L294" s="206"/>
      <c r="M294" s="838"/>
      <c r="N294" s="838"/>
      <c r="O294" s="838"/>
      <c r="P294" s="838"/>
      <c r="Q294" s="838"/>
      <c r="R294" s="839"/>
      <c r="S294" s="840"/>
      <c r="T294" s="840"/>
      <c r="U294" s="840"/>
      <c r="V294" s="841"/>
      <c r="W294" s="207"/>
      <c r="X294" s="208"/>
      <c r="Y294" s="208"/>
      <c r="Z294" s="209"/>
      <c r="AA294" s="210"/>
      <c r="AB294" s="340" t="str">
        <f t="shared" si="13"/>
        <v/>
      </c>
      <c r="AD294" s="326" t="str">
        <f t="shared" si="14"/>
        <v/>
      </c>
    </row>
    <row r="295" spans="2:30" ht="37.5" customHeight="1">
      <c r="B295" s="338">
        <f t="shared" si="15"/>
        <v>262</v>
      </c>
      <c r="C295" s="204"/>
      <c r="D295" s="205"/>
      <c r="E295" s="205"/>
      <c r="F295" s="205"/>
      <c r="G295" s="205"/>
      <c r="H295" s="205"/>
      <c r="I295" s="205"/>
      <c r="J295" s="205"/>
      <c r="K295" s="205"/>
      <c r="L295" s="206"/>
      <c r="M295" s="838"/>
      <c r="N295" s="838"/>
      <c r="O295" s="838"/>
      <c r="P295" s="838"/>
      <c r="Q295" s="838"/>
      <c r="R295" s="839"/>
      <c r="S295" s="840"/>
      <c r="T295" s="840"/>
      <c r="U295" s="840"/>
      <c r="V295" s="841"/>
      <c r="W295" s="207"/>
      <c r="X295" s="208"/>
      <c r="Y295" s="208"/>
      <c r="Z295" s="209"/>
      <c r="AA295" s="210"/>
      <c r="AB295" s="340" t="str">
        <f t="shared" si="13"/>
        <v/>
      </c>
      <c r="AD295" s="326" t="str">
        <f t="shared" si="14"/>
        <v/>
      </c>
    </row>
    <row r="296" spans="2:30" ht="37.5" customHeight="1">
      <c r="B296" s="338">
        <f t="shared" si="15"/>
        <v>263</v>
      </c>
      <c r="C296" s="204"/>
      <c r="D296" s="205"/>
      <c r="E296" s="205"/>
      <c r="F296" s="205"/>
      <c r="G296" s="205"/>
      <c r="H296" s="205"/>
      <c r="I296" s="205"/>
      <c r="J296" s="205"/>
      <c r="K296" s="205"/>
      <c r="L296" s="206"/>
      <c r="M296" s="838"/>
      <c r="N296" s="838"/>
      <c r="O296" s="838"/>
      <c r="P296" s="838"/>
      <c r="Q296" s="838"/>
      <c r="R296" s="839"/>
      <c r="S296" s="840"/>
      <c r="T296" s="840"/>
      <c r="U296" s="840"/>
      <c r="V296" s="841"/>
      <c r="W296" s="207"/>
      <c r="X296" s="208"/>
      <c r="Y296" s="208"/>
      <c r="Z296" s="209"/>
      <c r="AA296" s="210"/>
      <c r="AB296" s="340" t="str">
        <f t="shared" si="13"/>
        <v/>
      </c>
      <c r="AD296" s="326" t="str">
        <f t="shared" si="14"/>
        <v/>
      </c>
    </row>
    <row r="297" spans="2:30" ht="37.5" customHeight="1">
      <c r="B297" s="338">
        <f t="shared" si="15"/>
        <v>264</v>
      </c>
      <c r="C297" s="204"/>
      <c r="D297" s="205"/>
      <c r="E297" s="205"/>
      <c r="F297" s="205"/>
      <c r="G297" s="205"/>
      <c r="H297" s="205"/>
      <c r="I297" s="205"/>
      <c r="J297" s="205"/>
      <c r="K297" s="205"/>
      <c r="L297" s="206"/>
      <c r="M297" s="838"/>
      <c r="N297" s="838"/>
      <c r="O297" s="838"/>
      <c r="P297" s="838"/>
      <c r="Q297" s="838"/>
      <c r="R297" s="839"/>
      <c r="S297" s="840"/>
      <c r="T297" s="840"/>
      <c r="U297" s="840"/>
      <c r="V297" s="841"/>
      <c r="W297" s="207"/>
      <c r="X297" s="208"/>
      <c r="Y297" s="208"/>
      <c r="Z297" s="209"/>
      <c r="AA297" s="210"/>
      <c r="AB297" s="340" t="str">
        <f t="shared" si="13"/>
        <v/>
      </c>
      <c r="AD297" s="326" t="str">
        <f t="shared" si="14"/>
        <v/>
      </c>
    </row>
    <row r="298" spans="2:30" ht="37.5" customHeight="1">
      <c r="B298" s="338">
        <f t="shared" si="15"/>
        <v>265</v>
      </c>
      <c r="C298" s="204"/>
      <c r="D298" s="205"/>
      <c r="E298" s="205"/>
      <c r="F298" s="205"/>
      <c r="G298" s="205"/>
      <c r="H298" s="205"/>
      <c r="I298" s="205"/>
      <c r="J298" s="205"/>
      <c r="K298" s="205"/>
      <c r="L298" s="206"/>
      <c r="M298" s="838"/>
      <c r="N298" s="838"/>
      <c r="O298" s="838"/>
      <c r="P298" s="838"/>
      <c r="Q298" s="838"/>
      <c r="R298" s="839"/>
      <c r="S298" s="840"/>
      <c r="T298" s="840"/>
      <c r="U298" s="840"/>
      <c r="V298" s="841"/>
      <c r="W298" s="207"/>
      <c r="X298" s="208"/>
      <c r="Y298" s="208"/>
      <c r="Z298" s="209"/>
      <c r="AA298" s="210"/>
      <c r="AB298" s="340" t="str">
        <f t="shared" si="13"/>
        <v/>
      </c>
      <c r="AD298" s="326" t="str">
        <f t="shared" si="14"/>
        <v/>
      </c>
    </row>
    <row r="299" spans="2:30" ht="37.5" customHeight="1">
      <c r="B299" s="338">
        <f t="shared" si="15"/>
        <v>266</v>
      </c>
      <c r="C299" s="204"/>
      <c r="D299" s="205"/>
      <c r="E299" s="205"/>
      <c r="F299" s="205"/>
      <c r="G299" s="205"/>
      <c r="H299" s="205"/>
      <c r="I299" s="205"/>
      <c r="J299" s="205"/>
      <c r="K299" s="205"/>
      <c r="L299" s="206"/>
      <c r="M299" s="838"/>
      <c r="N299" s="838"/>
      <c r="O299" s="838"/>
      <c r="P299" s="838"/>
      <c r="Q299" s="838"/>
      <c r="R299" s="839"/>
      <c r="S299" s="840"/>
      <c r="T299" s="840"/>
      <c r="U299" s="840"/>
      <c r="V299" s="841"/>
      <c r="W299" s="207"/>
      <c r="X299" s="208"/>
      <c r="Y299" s="208"/>
      <c r="Z299" s="209"/>
      <c r="AA299" s="210"/>
      <c r="AB299" s="340" t="str">
        <f t="shared" ref="AB299:AB333" si="16">IF(Z299="","",Z299-AA299)</f>
        <v/>
      </c>
      <c r="AD299" s="326" t="str">
        <f t="shared" si="14"/>
        <v/>
      </c>
    </row>
    <row r="300" spans="2:30" ht="37.5" customHeight="1">
      <c r="B300" s="338">
        <f t="shared" si="15"/>
        <v>267</v>
      </c>
      <c r="C300" s="204"/>
      <c r="D300" s="205"/>
      <c r="E300" s="205"/>
      <c r="F300" s="205"/>
      <c r="G300" s="205"/>
      <c r="H300" s="205"/>
      <c r="I300" s="205"/>
      <c r="J300" s="205"/>
      <c r="K300" s="205"/>
      <c r="L300" s="206"/>
      <c r="M300" s="838"/>
      <c r="N300" s="838"/>
      <c r="O300" s="838"/>
      <c r="P300" s="838"/>
      <c r="Q300" s="838"/>
      <c r="R300" s="839"/>
      <c r="S300" s="840"/>
      <c r="T300" s="840"/>
      <c r="U300" s="840"/>
      <c r="V300" s="841"/>
      <c r="W300" s="207"/>
      <c r="X300" s="208"/>
      <c r="Y300" s="208"/>
      <c r="Z300" s="209"/>
      <c r="AA300" s="210"/>
      <c r="AB300" s="340" t="str">
        <f t="shared" si="16"/>
        <v/>
      </c>
      <c r="AD300" s="326" t="str">
        <f t="shared" si="14"/>
        <v/>
      </c>
    </row>
    <row r="301" spans="2:30" ht="37.5" customHeight="1">
      <c r="B301" s="338">
        <f t="shared" si="15"/>
        <v>268</v>
      </c>
      <c r="C301" s="204"/>
      <c r="D301" s="205"/>
      <c r="E301" s="205"/>
      <c r="F301" s="205"/>
      <c r="G301" s="205"/>
      <c r="H301" s="205"/>
      <c r="I301" s="205"/>
      <c r="J301" s="205"/>
      <c r="K301" s="205"/>
      <c r="L301" s="206"/>
      <c r="M301" s="838"/>
      <c r="N301" s="838"/>
      <c r="O301" s="838"/>
      <c r="P301" s="838"/>
      <c r="Q301" s="838"/>
      <c r="R301" s="839"/>
      <c r="S301" s="840"/>
      <c r="T301" s="840"/>
      <c r="U301" s="840"/>
      <c r="V301" s="841"/>
      <c r="W301" s="207"/>
      <c r="X301" s="208"/>
      <c r="Y301" s="208"/>
      <c r="Z301" s="209"/>
      <c r="AA301" s="210"/>
      <c r="AB301" s="340" t="str">
        <f t="shared" si="16"/>
        <v/>
      </c>
      <c r="AD301" s="326" t="str">
        <f t="shared" si="14"/>
        <v/>
      </c>
    </row>
    <row r="302" spans="2:30" ht="37.5" customHeight="1">
      <c r="B302" s="338">
        <f t="shared" si="15"/>
        <v>269</v>
      </c>
      <c r="C302" s="204"/>
      <c r="D302" s="205"/>
      <c r="E302" s="205"/>
      <c r="F302" s="205"/>
      <c r="G302" s="205"/>
      <c r="H302" s="205"/>
      <c r="I302" s="205"/>
      <c r="J302" s="205"/>
      <c r="K302" s="205"/>
      <c r="L302" s="206"/>
      <c r="M302" s="838"/>
      <c r="N302" s="838"/>
      <c r="O302" s="838"/>
      <c r="P302" s="838"/>
      <c r="Q302" s="838"/>
      <c r="R302" s="839"/>
      <c r="S302" s="840"/>
      <c r="T302" s="840"/>
      <c r="U302" s="840"/>
      <c r="V302" s="841"/>
      <c r="W302" s="207"/>
      <c r="X302" s="208"/>
      <c r="Y302" s="208"/>
      <c r="Z302" s="209"/>
      <c r="AA302" s="210"/>
      <c r="AB302" s="340" t="str">
        <f t="shared" si="16"/>
        <v/>
      </c>
      <c r="AD302" s="326" t="str">
        <f t="shared" si="14"/>
        <v/>
      </c>
    </row>
    <row r="303" spans="2:30" ht="37.5" customHeight="1">
      <c r="B303" s="338">
        <f t="shared" si="15"/>
        <v>270</v>
      </c>
      <c r="C303" s="204"/>
      <c r="D303" s="205"/>
      <c r="E303" s="205"/>
      <c r="F303" s="205"/>
      <c r="G303" s="205"/>
      <c r="H303" s="205"/>
      <c r="I303" s="205"/>
      <c r="J303" s="205"/>
      <c r="K303" s="205"/>
      <c r="L303" s="206"/>
      <c r="M303" s="838"/>
      <c r="N303" s="838"/>
      <c r="O303" s="838"/>
      <c r="P303" s="838"/>
      <c r="Q303" s="838"/>
      <c r="R303" s="839"/>
      <c r="S303" s="840"/>
      <c r="T303" s="840"/>
      <c r="U303" s="840"/>
      <c r="V303" s="841"/>
      <c r="W303" s="207"/>
      <c r="X303" s="208"/>
      <c r="Y303" s="208"/>
      <c r="Z303" s="209"/>
      <c r="AA303" s="210"/>
      <c r="AB303" s="340" t="str">
        <f t="shared" si="16"/>
        <v/>
      </c>
      <c r="AD303" s="326" t="str">
        <f t="shared" si="14"/>
        <v/>
      </c>
    </row>
    <row r="304" spans="2:30" ht="37.5" customHeight="1">
      <c r="B304" s="338">
        <f t="shared" si="15"/>
        <v>271</v>
      </c>
      <c r="C304" s="204"/>
      <c r="D304" s="205"/>
      <c r="E304" s="205"/>
      <c r="F304" s="205"/>
      <c r="G304" s="205"/>
      <c r="H304" s="205"/>
      <c r="I304" s="205"/>
      <c r="J304" s="205"/>
      <c r="K304" s="205"/>
      <c r="L304" s="206"/>
      <c r="M304" s="838"/>
      <c r="N304" s="838"/>
      <c r="O304" s="838"/>
      <c r="P304" s="838"/>
      <c r="Q304" s="838"/>
      <c r="R304" s="839"/>
      <c r="S304" s="840"/>
      <c r="T304" s="840"/>
      <c r="U304" s="840"/>
      <c r="V304" s="841"/>
      <c r="W304" s="207"/>
      <c r="X304" s="208"/>
      <c r="Y304" s="208"/>
      <c r="Z304" s="209"/>
      <c r="AA304" s="210"/>
      <c r="AB304" s="340" t="str">
        <f t="shared" si="16"/>
        <v/>
      </c>
      <c r="AD304" s="326" t="str">
        <f t="shared" si="14"/>
        <v/>
      </c>
    </row>
    <row r="305" spans="2:30" ht="37.5" customHeight="1">
      <c r="B305" s="338">
        <f t="shared" si="15"/>
        <v>272</v>
      </c>
      <c r="C305" s="204"/>
      <c r="D305" s="205"/>
      <c r="E305" s="205"/>
      <c r="F305" s="205"/>
      <c r="G305" s="205"/>
      <c r="H305" s="205"/>
      <c r="I305" s="205"/>
      <c r="J305" s="205"/>
      <c r="K305" s="205"/>
      <c r="L305" s="206"/>
      <c r="M305" s="838"/>
      <c r="N305" s="838"/>
      <c r="O305" s="838"/>
      <c r="P305" s="838"/>
      <c r="Q305" s="838"/>
      <c r="R305" s="839"/>
      <c r="S305" s="840"/>
      <c r="T305" s="840"/>
      <c r="U305" s="840"/>
      <c r="V305" s="841"/>
      <c r="W305" s="207"/>
      <c r="X305" s="208"/>
      <c r="Y305" s="208"/>
      <c r="Z305" s="209"/>
      <c r="AA305" s="210"/>
      <c r="AB305" s="340" t="str">
        <f t="shared" si="16"/>
        <v/>
      </c>
      <c r="AD305" s="326" t="str">
        <f t="shared" si="14"/>
        <v/>
      </c>
    </row>
    <row r="306" spans="2:30" ht="37.5" customHeight="1">
      <c r="B306" s="338">
        <f t="shared" si="15"/>
        <v>273</v>
      </c>
      <c r="C306" s="204"/>
      <c r="D306" s="205"/>
      <c r="E306" s="205"/>
      <c r="F306" s="205"/>
      <c r="G306" s="205"/>
      <c r="H306" s="205"/>
      <c r="I306" s="205"/>
      <c r="J306" s="205"/>
      <c r="K306" s="205"/>
      <c r="L306" s="206"/>
      <c r="M306" s="838"/>
      <c r="N306" s="838"/>
      <c r="O306" s="838"/>
      <c r="P306" s="838"/>
      <c r="Q306" s="838"/>
      <c r="R306" s="839"/>
      <c r="S306" s="840"/>
      <c r="T306" s="840"/>
      <c r="U306" s="840"/>
      <c r="V306" s="841"/>
      <c r="W306" s="207"/>
      <c r="X306" s="208"/>
      <c r="Y306" s="208"/>
      <c r="Z306" s="209"/>
      <c r="AA306" s="210"/>
      <c r="AB306" s="340" t="str">
        <f t="shared" si="16"/>
        <v/>
      </c>
      <c r="AD306" s="326" t="str">
        <f t="shared" si="14"/>
        <v/>
      </c>
    </row>
    <row r="307" spans="2:30" ht="37.5" customHeight="1">
      <c r="B307" s="338">
        <f t="shared" si="15"/>
        <v>274</v>
      </c>
      <c r="C307" s="204"/>
      <c r="D307" s="205"/>
      <c r="E307" s="205"/>
      <c r="F307" s="205"/>
      <c r="G307" s="205"/>
      <c r="H307" s="205"/>
      <c r="I307" s="205"/>
      <c r="J307" s="205"/>
      <c r="K307" s="205"/>
      <c r="L307" s="206"/>
      <c r="M307" s="838"/>
      <c r="N307" s="838"/>
      <c r="O307" s="838"/>
      <c r="P307" s="838"/>
      <c r="Q307" s="838"/>
      <c r="R307" s="839"/>
      <c r="S307" s="840"/>
      <c r="T307" s="840"/>
      <c r="U307" s="840"/>
      <c r="V307" s="841"/>
      <c r="W307" s="207"/>
      <c r="X307" s="208"/>
      <c r="Y307" s="208"/>
      <c r="Z307" s="209"/>
      <c r="AA307" s="210"/>
      <c r="AB307" s="340" t="str">
        <f t="shared" si="16"/>
        <v/>
      </c>
      <c r="AD307" s="326" t="str">
        <f t="shared" si="14"/>
        <v/>
      </c>
    </row>
    <row r="308" spans="2:30" ht="37.5" customHeight="1">
      <c r="B308" s="338">
        <f t="shared" si="15"/>
        <v>275</v>
      </c>
      <c r="C308" s="204"/>
      <c r="D308" s="205"/>
      <c r="E308" s="205"/>
      <c r="F308" s="205"/>
      <c r="G308" s="205"/>
      <c r="H308" s="205"/>
      <c r="I308" s="205"/>
      <c r="J308" s="205"/>
      <c r="K308" s="205"/>
      <c r="L308" s="206"/>
      <c r="M308" s="838"/>
      <c r="N308" s="838"/>
      <c r="O308" s="838"/>
      <c r="P308" s="838"/>
      <c r="Q308" s="838"/>
      <c r="R308" s="839"/>
      <c r="S308" s="840"/>
      <c r="T308" s="840"/>
      <c r="U308" s="840"/>
      <c r="V308" s="841"/>
      <c r="W308" s="207"/>
      <c r="X308" s="208"/>
      <c r="Y308" s="208"/>
      <c r="Z308" s="209"/>
      <c r="AA308" s="210"/>
      <c r="AB308" s="340" t="str">
        <f t="shared" si="16"/>
        <v/>
      </c>
      <c r="AD308" s="326" t="str">
        <f t="shared" si="14"/>
        <v/>
      </c>
    </row>
    <row r="309" spans="2:30" ht="37.5" customHeight="1">
      <c r="B309" s="338">
        <f t="shared" si="15"/>
        <v>276</v>
      </c>
      <c r="C309" s="204"/>
      <c r="D309" s="205"/>
      <c r="E309" s="205"/>
      <c r="F309" s="205"/>
      <c r="G309" s="205"/>
      <c r="H309" s="205"/>
      <c r="I309" s="205"/>
      <c r="J309" s="205"/>
      <c r="K309" s="205"/>
      <c r="L309" s="206"/>
      <c r="M309" s="838"/>
      <c r="N309" s="838"/>
      <c r="O309" s="838"/>
      <c r="P309" s="838"/>
      <c r="Q309" s="838"/>
      <c r="R309" s="839"/>
      <c r="S309" s="840"/>
      <c r="T309" s="840"/>
      <c r="U309" s="840"/>
      <c r="V309" s="841"/>
      <c r="W309" s="207"/>
      <c r="X309" s="208"/>
      <c r="Y309" s="208"/>
      <c r="Z309" s="209"/>
      <c r="AA309" s="210"/>
      <c r="AB309" s="340" t="str">
        <f t="shared" si="16"/>
        <v/>
      </c>
      <c r="AD309" s="326" t="str">
        <f t="shared" si="14"/>
        <v/>
      </c>
    </row>
    <row r="310" spans="2:30" ht="37.5" customHeight="1">
      <c r="B310" s="338">
        <f t="shared" si="15"/>
        <v>277</v>
      </c>
      <c r="C310" s="204"/>
      <c r="D310" s="205"/>
      <c r="E310" s="205"/>
      <c r="F310" s="205"/>
      <c r="G310" s="205"/>
      <c r="H310" s="205"/>
      <c r="I310" s="205"/>
      <c r="J310" s="205"/>
      <c r="K310" s="205"/>
      <c r="L310" s="206"/>
      <c r="M310" s="838"/>
      <c r="N310" s="838"/>
      <c r="O310" s="838"/>
      <c r="P310" s="838"/>
      <c r="Q310" s="838"/>
      <c r="R310" s="839"/>
      <c r="S310" s="840"/>
      <c r="T310" s="840"/>
      <c r="U310" s="840"/>
      <c r="V310" s="841"/>
      <c r="W310" s="207"/>
      <c r="X310" s="208"/>
      <c r="Y310" s="208"/>
      <c r="Z310" s="209"/>
      <c r="AA310" s="210"/>
      <c r="AB310" s="340" t="str">
        <f t="shared" si="16"/>
        <v/>
      </c>
      <c r="AD310" s="326" t="str">
        <f t="shared" si="14"/>
        <v/>
      </c>
    </row>
    <row r="311" spans="2:30" ht="37.5" customHeight="1">
      <c r="B311" s="338">
        <f t="shared" si="15"/>
        <v>278</v>
      </c>
      <c r="C311" s="204"/>
      <c r="D311" s="205"/>
      <c r="E311" s="205"/>
      <c r="F311" s="205"/>
      <c r="G311" s="205"/>
      <c r="H311" s="205"/>
      <c r="I311" s="205"/>
      <c r="J311" s="205"/>
      <c r="K311" s="205"/>
      <c r="L311" s="206"/>
      <c r="M311" s="838"/>
      <c r="N311" s="838"/>
      <c r="O311" s="838"/>
      <c r="P311" s="838"/>
      <c r="Q311" s="838"/>
      <c r="R311" s="839"/>
      <c r="S311" s="840"/>
      <c r="T311" s="840"/>
      <c r="U311" s="840"/>
      <c r="V311" s="841"/>
      <c r="W311" s="207"/>
      <c r="X311" s="208"/>
      <c r="Y311" s="208"/>
      <c r="Z311" s="209"/>
      <c r="AA311" s="210"/>
      <c r="AB311" s="340" t="str">
        <f t="shared" si="16"/>
        <v/>
      </c>
      <c r="AD311" s="326" t="str">
        <f t="shared" si="14"/>
        <v/>
      </c>
    </row>
    <row r="312" spans="2:30" ht="37.5" customHeight="1">
      <c r="B312" s="338">
        <f t="shared" si="15"/>
        <v>279</v>
      </c>
      <c r="C312" s="204"/>
      <c r="D312" s="205"/>
      <c r="E312" s="205"/>
      <c r="F312" s="205"/>
      <c r="G312" s="205"/>
      <c r="H312" s="205"/>
      <c r="I312" s="205"/>
      <c r="J312" s="205"/>
      <c r="K312" s="205"/>
      <c r="L312" s="206"/>
      <c r="M312" s="838"/>
      <c r="N312" s="838"/>
      <c r="O312" s="838"/>
      <c r="P312" s="838"/>
      <c r="Q312" s="838"/>
      <c r="R312" s="839"/>
      <c r="S312" s="840"/>
      <c r="T312" s="840"/>
      <c r="U312" s="840"/>
      <c r="V312" s="841"/>
      <c r="W312" s="207"/>
      <c r="X312" s="208"/>
      <c r="Y312" s="208"/>
      <c r="Z312" s="209"/>
      <c r="AA312" s="210"/>
      <c r="AB312" s="340" t="str">
        <f t="shared" si="16"/>
        <v/>
      </c>
      <c r="AD312" s="326" t="str">
        <f t="shared" si="14"/>
        <v/>
      </c>
    </row>
    <row r="313" spans="2:30" ht="37.5" customHeight="1">
      <c r="B313" s="338">
        <f t="shared" si="15"/>
        <v>280</v>
      </c>
      <c r="C313" s="204"/>
      <c r="D313" s="205"/>
      <c r="E313" s="205"/>
      <c r="F313" s="205"/>
      <c r="G313" s="205"/>
      <c r="H313" s="205"/>
      <c r="I313" s="205"/>
      <c r="J313" s="205"/>
      <c r="K313" s="205"/>
      <c r="L313" s="206"/>
      <c r="M313" s="838"/>
      <c r="N313" s="838"/>
      <c r="O313" s="838"/>
      <c r="P313" s="838"/>
      <c r="Q313" s="838"/>
      <c r="R313" s="839"/>
      <c r="S313" s="840"/>
      <c r="T313" s="840"/>
      <c r="U313" s="840"/>
      <c r="V313" s="841"/>
      <c r="W313" s="207"/>
      <c r="X313" s="208"/>
      <c r="Y313" s="208"/>
      <c r="Z313" s="209"/>
      <c r="AA313" s="210"/>
      <c r="AB313" s="340" t="str">
        <f t="shared" si="16"/>
        <v/>
      </c>
      <c r="AD313" s="326" t="str">
        <f t="shared" si="14"/>
        <v/>
      </c>
    </row>
    <row r="314" spans="2:30" ht="37.5" customHeight="1">
      <c r="B314" s="338">
        <f t="shared" si="15"/>
        <v>281</v>
      </c>
      <c r="C314" s="204"/>
      <c r="D314" s="205"/>
      <c r="E314" s="205"/>
      <c r="F314" s="205"/>
      <c r="G314" s="205"/>
      <c r="H314" s="205"/>
      <c r="I314" s="205"/>
      <c r="J314" s="205"/>
      <c r="K314" s="205"/>
      <c r="L314" s="206"/>
      <c r="M314" s="838"/>
      <c r="N314" s="838"/>
      <c r="O314" s="838"/>
      <c r="P314" s="838"/>
      <c r="Q314" s="838"/>
      <c r="R314" s="839"/>
      <c r="S314" s="840"/>
      <c r="T314" s="840"/>
      <c r="U314" s="840"/>
      <c r="V314" s="841"/>
      <c r="W314" s="207"/>
      <c r="X314" s="208"/>
      <c r="Y314" s="208"/>
      <c r="Z314" s="209"/>
      <c r="AA314" s="210"/>
      <c r="AB314" s="340" t="str">
        <f t="shared" si="16"/>
        <v/>
      </c>
      <c r="AD314" s="326" t="str">
        <f t="shared" si="14"/>
        <v/>
      </c>
    </row>
    <row r="315" spans="2:30" ht="37.5" customHeight="1">
      <c r="B315" s="338">
        <f t="shared" si="15"/>
        <v>282</v>
      </c>
      <c r="C315" s="204"/>
      <c r="D315" s="205"/>
      <c r="E315" s="205"/>
      <c r="F315" s="205"/>
      <c r="G315" s="205"/>
      <c r="H315" s="205"/>
      <c r="I315" s="205"/>
      <c r="J315" s="205"/>
      <c r="K315" s="205"/>
      <c r="L315" s="206"/>
      <c r="M315" s="838"/>
      <c r="N315" s="838"/>
      <c r="O315" s="838"/>
      <c r="P315" s="838"/>
      <c r="Q315" s="838"/>
      <c r="R315" s="839"/>
      <c r="S315" s="840"/>
      <c r="T315" s="840"/>
      <c r="U315" s="840"/>
      <c r="V315" s="841"/>
      <c r="W315" s="207"/>
      <c r="X315" s="208"/>
      <c r="Y315" s="208"/>
      <c r="Z315" s="209"/>
      <c r="AA315" s="210"/>
      <c r="AB315" s="340" t="str">
        <f t="shared" si="16"/>
        <v/>
      </c>
      <c r="AD315" s="326" t="str">
        <f t="shared" si="14"/>
        <v/>
      </c>
    </row>
    <row r="316" spans="2:30" ht="37.5" customHeight="1">
      <c r="B316" s="338">
        <f t="shared" si="15"/>
        <v>283</v>
      </c>
      <c r="C316" s="204"/>
      <c r="D316" s="205"/>
      <c r="E316" s="205"/>
      <c r="F316" s="205"/>
      <c r="G316" s="205"/>
      <c r="H316" s="205"/>
      <c r="I316" s="205"/>
      <c r="J316" s="205"/>
      <c r="K316" s="205"/>
      <c r="L316" s="206"/>
      <c r="M316" s="838"/>
      <c r="N316" s="838"/>
      <c r="O316" s="838"/>
      <c r="P316" s="838"/>
      <c r="Q316" s="838"/>
      <c r="R316" s="839"/>
      <c r="S316" s="840"/>
      <c r="T316" s="840"/>
      <c r="U316" s="840"/>
      <c r="V316" s="841"/>
      <c r="W316" s="207"/>
      <c r="X316" s="208"/>
      <c r="Y316" s="208"/>
      <c r="Z316" s="209"/>
      <c r="AA316" s="210"/>
      <c r="AB316" s="340" t="str">
        <f t="shared" si="16"/>
        <v/>
      </c>
      <c r="AD316" s="326" t="str">
        <f t="shared" si="14"/>
        <v/>
      </c>
    </row>
    <row r="317" spans="2:30" ht="37.5" customHeight="1">
      <c r="B317" s="338">
        <f t="shared" si="15"/>
        <v>284</v>
      </c>
      <c r="C317" s="204"/>
      <c r="D317" s="205"/>
      <c r="E317" s="205"/>
      <c r="F317" s="205"/>
      <c r="G317" s="205"/>
      <c r="H317" s="205"/>
      <c r="I317" s="205"/>
      <c r="J317" s="205"/>
      <c r="K317" s="205"/>
      <c r="L317" s="206"/>
      <c r="M317" s="838"/>
      <c r="N317" s="838"/>
      <c r="O317" s="838"/>
      <c r="P317" s="838"/>
      <c r="Q317" s="838"/>
      <c r="R317" s="839"/>
      <c r="S317" s="840"/>
      <c r="T317" s="840"/>
      <c r="U317" s="840"/>
      <c r="V317" s="841"/>
      <c r="W317" s="207"/>
      <c r="X317" s="208"/>
      <c r="Y317" s="208"/>
      <c r="Z317" s="209"/>
      <c r="AA317" s="210"/>
      <c r="AB317" s="340" t="str">
        <f t="shared" si="16"/>
        <v/>
      </c>
      <c r="AD317" s="326" t="str">
        <f t="shared" si="14"/>
        <v/>
      </c>
    </row>
    <row r="318" spans="2:30" ht="37.5" customHeight="1">
      <c r="B318" s="338">
        <f t="shared" si="15"/>
        <v>285</v>
      </c>
      <c r="C318" s="204"/>
      <c r="D318" s="205"/>
      <c r="E318" s="205"/>
      <c r="F318" s="205"/>
      <c r="G318" s="205"/>
      <c r="H318" s="205"/>
      <c r="I318" s="205"/>
      <c r="J318" s="205"/>
      <c r="K318" s="205"/>
      <c r="L318" s="206"/>
      <c r="M318" s="838"/>
      <c r="N318" s="838"/>
      <c r="O318" s="838"/>
      <c r="P318" s="838"/>
      <c r="Q318" s="838"/>
      <c r="R318" s="839"/>
      <c r="S318" s="840"/>
      <c r="T318" s="840"/>
      <c r="U318" s="840"/>
      <c r="V318" s="841"/>
      <c r="W318" s="207"/>
      <c r="X318" s="208"/>
      <c r="Y318" s="208"/>
      <c r="Z318" s="209"/>
      <c r="AA318" s="210"/>
      <c r="AB318" s="340" t="str">
        <f t="shared" si="16"/>
        <v/>
      </c>
      <c r="AD318" s="326" t="str">
        <f t="shared" si="14"/>
        <v/>
      </c>
    </row>
    <row r="319" spans="2:30" ht="37.5" customHeight="1">
      <c r="B319" s="338">
        <f t="shared" si="15"/>
        <v>286</v>
      </c>
      <c r="C319" s="204"/>
      <c r="D319" s="205"/>
      <c r="E319" s="205"/>
      <c r="F319" s="205"/>
      <c r="G319" s="205"/>
      <c r="H319" s="205"/>
      <c r="I319" s="205"/>
      <c r="J319" s="205"/>
      <c r="K319" s="205"/>
      <c r="L319" s="206"/>
      <c r="M319" s="838"/>
      <c r="N319" s="838"/>
      <c r="O319" s="838"/>
      <c r="P319" s="838"/>
      <c r="Q319" s="838"/>
      <c r="R319" s="839"/>
      <c r="S319" s="840"/>
      <c r="T319" s="840"/>
      <c r="U319" s="840"/>
      <c r="V319" s="841"/>
      <c r="W319" s="207"/>
      <c r="X319" s="208"/>
      <c r="Y319" s="208"/>
      <c r="Z319" s="209"/>
      <c r="AA319" s="210"/>
      <c r="AB319" s="340" t="str">
        <f t="shared" si="16"/>
        <v/>
      </c>
      <c r="AD319" s="326" t="str">
        <f t="shared" si="14"/>
        <v/>
      </c>
    </row>
    <row r="320" spans="2:30" ht="37.5" customHeight="1">
      <c r="B320" s="338">
        <f t="shared" si="15"/>
        <v>287</v>
      </c>
      <c r="C320" s="204"/>
      <c r="D320" s="205"/>
      <c r="E320" s="205"/>
      <c r="F320" s="205"/>
      <c r="G320" s="205"/>
      <c r="H320" s="205"/>
      <c r="I320" s="205"/>
      <c r="J320" s="205"/>
      <c r="K320" s="205"/>
      <c r="L320" s="206"/>
      <c r="M320" s="838"/>
      <c r="N320" s="838"/>
      <c r="O320" s="838"/>
      <c r="P320" s="838"/>
      <c r="Q320" s="838"/>
      <c r="R320" s="839"/>
      <c r="S320" s="840"/>
      <c r="T320" s="840"/>
      <c r="U320" s="840"/>
      <c r="V320" s="841"/>
      <c r="W320" s="207"/>
      <c r="X320" s="208"/>
      <c r="Y320" s="208"/>
      <c r="Z320" s="209"/>
      <c r="AA320" s="210"/>
      <c r="AB320" s="340" t="str">
        <f t="shared" si="16"/>
        <v/>
      </c>
      <c r="AD320" s="326" t="str">
        <f t="shared" si="14"/>
        <v/>
      </c>
    </row>
    <row r="321" spans="2:30" ht="37.5" customHeight="1">
      <c r="B321" s="338">
        <f t="shared" si="15"/>
        <v>288</v>
      </c>
      <c r="C321" s="204"/>
      <c r="D321" s="205"/>
      <c r="E321" s="205"/>
      <c r="F321" s="205"/>
      <c r="G321" s="205"/>
      <c r="H321" s="205"/>
      <c r="I321" s="205"/>
      <c r="J321" s="205"/>
      <c r="K321" s="205"/>
      <c r="L321" s="206"/>
      <c r="M321" s="838"/>
      <c r="N321" s="838"/>
      <c r="O321" s="838"/>
      <c r="P321" s="838"/>
      <c r="Q321" s="838"/>
      <c r="R321" s="839"/>
      <c r="S321" s="840"/>
      <c r="T321" s="840"/>
      <c r="U321" s="840"/>
      <c r="V321" s="841"/>
      <c r="W321" s="207"/>
      <c r="X321" s="208"/>
      <c r="Y321" s="208"/>
      <c r="Z321" s="209"/>
      <c r="AA321" s="210"/>
      <c r="AB321" s="340" t="str">
        <f t="shared" si="16"/>
        <v/>
      </c>
      <c r="AD321" s="326" t="str">
        <f t="shared" si="14"/>
        <v/>
      </c>
    </row>
    <row r="322" spans="2:30" ht="37.5" customHeight="1">
      <c r="B322" s="338">
        <f t="shared" si="15"/>
        <v>289</v>
      </c>
      <c r="C322" s="204"/>
      <c r="D322" s="205"/>
      <c r="E322" s="205"/>
      <c r="F322" s="205"/>
      <c r="G322" s="205"/>
      <c r="H322" s="205"/>
      <c r="I322" s="205"/>
      <c r="J322" s="205"/>
      <c r="K322" s="205"/>
      <c r="L322" s="206"/>
      <c r="M322" s="838"/>
      <c r="N322" s="838"/>
      <c r="O322" s="838"/>
      <c r="P322" s="838"/>
      <c r="Q322" s="838"/>
      <c r="R322" s="839"/>
      <c r="S322" s="840"/>
      <c r="T322" s="840"/>
      <c r="U322" s="840"/>
      <c r="V322" s="841"/>
      <c r="W322" s="207"/>
      <c r="X322" s="208"/>
      <c r="Y322" s="208"/>
      <c r="Z322" s="209"/>
      <c r="AA322" s="210"/>
      <c r="AB322" s="340" t="str">
        <f t="shared" si="16"/>
        <v/>
      </c>
      <c r="AD322" s="326" t="str">
        <f t="shared" si="14"/>
        <v/>
      </c>
    </row>
    <row r="323" spans="2:30" ht="37.5" customHeight="1">
      <c r="B323" s="338">
        <f t="shared" si="15"/>
        <v>290</v>
      </c>
      <c r="C323" s="204"/>
      <c r="D323" s="205"/>
      <c r="E323" s="205"/>
      <c r="F323" s="205"/>
      <c r="G323" s="205"/>
      <c r="H323" s="205"/>
      <c r="I323" s="205"/>
      <c r="J323" s="205"/>
      <c r="K323" s="205"/>
      <c r="L323" s="206"/>
      <c r="M323" s="838"/>
      <c r="N323" s="838"/>
      <c r="O323" s="838"/>
      <c r="P323" s="838"/>
      <c r="Q323" s="838"/>
      <c r="R323" s="839"/>
      <c r="S323" s="840"/>
      <c r="T323" s="840"/>
      <c r="U323" s="840"/>
      <c r="V323" s="841"/>
      <c r="W323" s="207"/>
      <c r="X323" s="208"/>
      <c r="Y323" s="208"/>
      <c r="Z323" s="209"/>
      <c r="AA323" s="210"/>
      <c r="AB323" s="340" t="str">
        <f t="shared" si="16"/>
        <v/>
      </c>
      <c r="AD323" s="326" t="str">
        <f t="shared" si="14"/>
        <v/>
      </c>
    </row>
    <row r="324" spans="2:30" ht="37.5" customHeight="1">
      <c r="B324" s="338">
        <f t="shared" si="15"/>
        <v>291</v>
      </c>
      <c r="C324" s="204"/>
      <c r="D324" s="205"/>
      <c r="E324" s="205"/>
      <c r="F324" s="205"/>
      <c r="G324" s="205"/>
      <c r="H324" s="205"/>
      <c r="I324" s="205"/>
      <c r="J324" s="205"/>
      <c r="K324" s="205"/>
      <c r="L324" s="206"/>
      <c r="M324" s="838"/>
      <c r="N324" s="838"/>
      <c r="O324" s="838"/>
      <c r="P324" s="838"/>
      <c r="Q324" s="838"/>
      <c r="R324" s="839"/>
      <c r="S324" s="840"/>
      <c r="T324" s="840"/>
      <c r="U324" s="840"/>
      <c r="V324" s="841"/>
      <c r="W324" s="207"/>
      <c r="X324" s="208"/>
      <c r="Y324" s="208"/>
      <c r="Z324" s="209"/>
      <c r="AA324" s="210"/>
      <c r="AB324" s="340" t="str">
        <f t="shared" si="16"/>
        <v/>
      </c>
      <c r="AD324" s="326" t="str">
        <f t="shared" si="14"/>
        <v/>
      </c>
    </row>
    <row r="325" spans="2:30" ht="37.5" customHeight="1">
      <c r="B325" s="338">
        <f t="shared" si="15"/>
        <v>292</v>
      </c>
      <c r="C325" s="204"/>
      <c r="D325" s="205"/>
      <c r="E325" s="205"/>
      <c r="F325" s="205"/>
      <c r="G325" s="205"/>
      <c r="H325" s="205"/>
      <c r="I325" s="205"/>
      <c r="J325" s="205"/>
      <c r="K325" s="205"/>
      <c r="L325" s="206"/>
      <c r="M325" s="838"/>
      <c r="N325" s="838"/>
      <c r="O325" s="838"/>
      <c r="P325" s="838"/>
      <c r="Q325" s="838"/>
      <c r="R325" s="839"/>
      <c r="S325" s="840"/>
      <c r="T325" s="840"/>
      <c r="U325" s="840"/>
      <c r="V325" s="841"/>
      <c r="W325" s="207"/>
      <c r="X325" s="208"/>
      <c r="Y325" s="208"/>
      <c r="Z325" s="209"/>
      <c r="AA325" s="210"/>
      <c r="AB325" s="340" t="str">
        <f t="shared" si="16"/>
        <v/>
      </c>
      <c r="AD325" s="326" t="str">
        <f t="shared" si="14"/>
        <v/>
      </c>
    </row>
    <row r="326" spans="2:30" ht="37.5" customHeight="1">
      <c r="B326" s="338">
        <f t="shared" si="15"/>
        <v>293</v>
      </c>
      <c r="C326" s="204"/>
      <c r="D326" s="205"/>
      <c r="E326" s="205"/>
      <c r="F326" s="205"/>
      <c r="G326" s="205"/>
      <c r="H326" s="205"/>
      <c r="I326" s="205"/>
      <c r="J326" s="205"/>
      <c r="K326" s="205"/>
      <c r="L326" s="206"/>
      <c r="M326" s="838"/>
      <c r="N326" s="838"/>
      <c r="O326" s="838"/>
      <c r="P326" s="838"/>
      <c r="Q326" s="838"/>
      <c r="R326" s="839"/>
      <c r="S326" s="840"/>
      <c r="T326" s="840"/>
      <c r="U326" s="840"/>
      <c r="V326" s="841"/>
      <c r="W326" s="207"/>
      <c r="X326" s="208"/>
      <c r="Y326" s="208"/>
      <c r="Z326" s="209"/>
      <c r="AA326" s="210"/>
      <c r="AB326" s="340" t="str">
        <f t="shared" si="16"/>
        <v/>
      </c>
      <c r="AD326" s="326" t="str">
        <f t="shared" si="14"/>
        <v/>
      </c>
    </row>
    <row r="327" spans="2:30" ht="37.5" customHeight="1">
      <c r="B327" s="338">
        <f t="shared" si="15"/>
        <v>294</v>
      </c>
      <c r="C327" s="204"/>
      <c r="D327" s="205"/>
      <c r="E327" s="205"/>
      <c r="F327" s="205"/>
      <c r="G327" s="205"/>
      <c r="H327" s="205"/>
      <c r="I327" s="205"/>
      <c r="J327" s="205"/>
      <c r="K327" s="205"/>
      <c r="L327" s="206"/>
      <c r="M327" s="838"/>
      <c r="N327" s="838"/>
      <c r="O327" s="838"/>
      <c r="P327" s="838"/>
      <c r="Q327" s="838"/>
      <c r="R327" s="839"/>
      <c r="S327" s="840"/>
      <c r="T327" s="840"/>
      <c r="U327" s="840"/>
      <c r="V327" s="841"/>
      <c r="W327" s="207"/>
      <c r="X327" s="208"/>
      <c r="Y327" s="208"/>
      <c r="Z327" s="209"/>
      <c r="AA327" s="210"/>
      <c r="AB327" s="340" t="str">
        <f t="shared" si="16"/>
        <v/>
      </c>
      <c r="AD327" s="326" t="str">
        <f t="shared" si="14"/>
        <v/>
      </c>
    </row>
    <row r="328" spans="2:30" ht="37.5" customHeight="1">
      <c r="B328" s="338">
        <f t="shared" si="15"/>
        <v>295</v>
      </c>
      <c r="C328" s="204"/>
      <c r="D328" s="205"/>
      <c r="E328" s="205"/>
      <c r="F328" s="205"/>
      <c r="G328" s="205"/>
      <c r="H328" s="205"/>
      <c r="I328" s="205"/>
      <c r="J328" s="205"/>
      <c r="K328" s="205"/>
      <c r="L328" s="206"/>
      <c r="M328" s="838"/>
      <c r="N328" s="838"/>
      <c r="O328" s="838"/>
      <c r="P328" s="838"/>
      <c r="Q328" s="838"/>
      <c r="R328" s="839"/>
      <c r="S328" s="840"/>
      <c r="T328" s="840"/>
      <c r="U328" s="840"/>
      <c r="V328" s="841"/>
      <c r="W328" s="207"/>
      <c r="X328" s="208"/>
      <c r="Y328" s="208"/>
      <c r="Z328" s="209"/>
      <c r="AA328" s="210"/>
      <c r="AB328" s="340" t="str">
        <f t="shared" si="16"/>
        <v/>
      </c>
      <c r="AD328" s="326" t="str">
        <f t="shared" si="14"/>
        <v/>
      </c>
    </row>
    <row r="329" spans="2:30" ht="37.5" customHeight="1">
      <c r="B329" s="338">
        <f t="shared" si="15"/>
        <v>296</v>
      </c>
      <c r="C329" s="204"/>
      <c r="D329" s="205"/>
      <c r="E329" s="205"/>
      <c r="F329" s="205"/>
      <c r="G329" s="205"/>
      <c r="H329" s="205"/>
      <c r="I329" s="205"/>
      <c r="J329" s="205"/>
      <c r="K329" s="205"/>
      <c r="L329" s="206"/>
      <c r="M329" s="838"/>
      <c r="N329" s="838"/>
      <c r="O329" s="838"/>
      <c r="P329" s="838"/>
      <c r="Q329" s="838"/>
      <c r="R329" s="839"/>
      <c r="S329" s="840"/>
      <c r="T329" s="840"/>
      <c r="U329" s="840"/>
      <c r="V329" s="841"/>
      <c r="W329" s="207"/>
      <c r="X329" s="208"/>
      <c r="Y329" s="208"/>
      <c r="Z329" s="209"/>
      <c r="AA329" s="210"/>
      <c r="AB329" s="340" t="str">
        <f t="shared" si="16"/>
        <v/>
      </c>
      <c r="AD329" s="326" t="str">
        <f t="shared" si="14"/>
        <v/>
      </c>
    </row>
    <row r="330" spans="2:30" ht="37.5" customHeight="1">
      <c r="B330" s="338">
        <f t="shared" si="15"/>
        <v>297</v>
      </c>
      <c r="C330" s="204"/>
      <c r="D330" s="205"/>
      <c r="E330" s="205"/>
      <c r="F330" s="205"/>
      <c r="G330" s="205"/>
      <c r="H330" s="205"/>
      <c r="I330" s="205"/>
      <c r="J330" s="205"/>
      <c r="K330" s="205"/>
      <c r="L330" s="206"/>
      <c r="M330" s="838"/>
      <c r="N330" s="838"/>
      <c r="O330" s="838"/>
      <c r="P330" s="838"/>
      <c r="Q330" s="838"/>
      <c r="R330" s="839"/>
      <c r="S330" s="840"/>
      <c r="T330" s="840"/>
      <c r="U330" s="840"/>
      <c r="V330" s="841"/>
      <c r="W330" s="207"/>
      <c r="X330" s="208"/>
      <c r="Y330" s="208"/>
      <c r="Z330" s="209"/>
      <c r="AA330" s="210"/>
      <c r="AB330" s="340" t="str">
        <f t="shared" si="16"/>
        <v/>
      </c>
      <c r="AD330" s="326" t="str">
        <f t="shared" si="14"/>
        <v/>
      </c>
    </row>
    <row r="331" spans="2:30" ht="37.5" customHeight="1">
      <c r="B331" s="338">
        <f t="shared" si="15"/>
        <v>298</v>
      </c>
      <c r="C331" s="204"/>
      <c r="D331" s="205"/>
      <c r="E331" s="205"/>
      <c r="F331" s="205"/>
      <c r="G331" s="205"/>
      <c r="H331" s="205"/>
      <c r="I331" s="205"/>
      <c r="J331" s="205"/>
      <c r="K331" s="205"/>
      <c r="L331" s="206"/>
      <c r="M331" s="838"/>
      <c r="N331" s="838"/>
      <c r="O331" s="838"/>
      <c r="P331" s="838"/>
      <c r="Q331" s="838"/>
      <c r="R331" s="839"/>
      <c r="S331" s="840"/>
      <c r="T331" s="840"/>
      <c r="U331" s="840"/>
      <c r="V331" s="841"/>
      <c r="W331" s="207"/>
      <c r="X331" s="208"/>
      <c r="Y331" s="208"/>
      <c r="Z331" s="209"/>
      <c r="AA331" s="210"/>
      <c r="AB331" s="340" t="str">
        <f t="shared" si="16"/>
        <v/>
      </c>
      <c r="AD331" s="326" t="str">
        <f t="shared" si="14"/>
        <v/>
      </c>
    </row>
    <row r="332" spans="2:30" ht="37.5" customHeight="1">
      <c r="B332" s="338">
        <f t="shared" si="15"/>
        <v>299</v>
      </c>
      <c r="C332" s="204"/>
      <c r="D332" s="205"/>
      <c r="E332" s="205"/>
      <c r="F332" s="205"/>
      <c r="G332" s="205"/>
      <c r="H332" s="205"/>
      <c r="I332" s="205"/>
      <c r="J332" s="205"/>
      <c r="K332" s="205"/>
      <c r="L332" s="206"/>
      <c r="M332" s="838"/>
      <c r="N332" s="838"/>
      <c r="O332" s="838"/>
      <c r="P332" s="838"/>
      <c r="Q332" s="838"/>
      <c r="R332" s="839"/>
      <c r="S332" s="840"/>
      <c r="T332" s="840"/>
      <c r="U332" s="840"/>
      <c r="V332" s="841"/>
      <c r="W332" s="207"/>
      <c r="X332" s="208"/>
      <c r="Y332" s="208"/>
      <c r="Z332" s="209"/>
      <c r="AA332" s="210"/>
      <c r="AB332" s="340" t="str">
        <f t="shared" si="16"/>
        <v/>
      </c>
      <c r="AD332" s="326" t="str">
        <f t="shared" si="14"/>
        <v/>
      </c>
    </row>
    <row r="333" spans="2:30" ht="37.5" customHeight="1">
      <c r="B333" s="338">
        <f t="shared" si="15"/>
        <v>300</v>
      </c>
      <c r="C333" s="211"/>
      <c r="D333" s="212"/>
      <c r="E333" s="212"/>
      <c r="F333" s="212"/>
      <c r="G333" s="212"/>
      <c r="H333" s="212"/>
      <c r="I333" s="212"/>
      <c r="J333" s="212"/>
      <c r="K333" s="212"/>
      <c r="L333" s="213"/>
      <c r="M333" s="842"/>
      <c r="N333" s="842"/>
      <c r="O333" s="842"/>
      <c r="P333" s="842"/>
      <c r="Q333" s="842"/>
      <c r="R333" s="843"/>
      <c r="S333" s="844"/>
      <c r="T333" s="844"/>
      <c r="U333" s="844"/>
      <c r="V333" s="845"/>
      <c r="W333" s="214"/>
      <c r="X333" s="215"/>
      <c r="Y333" s="216"/>
      <c r="Z333" s="217"/>
      <c r="AA333" s="218"/>
      <c r="AB333" s="341" t="str">
        <f t="shared" si="16"/>
        <v/>
      </c>
      <c r="AD333" s="326" t="str">
        <f t="shared" si="14"/>
        <v/>
      </c>
    </row>
    <row r="334" spans="2:30" ht="37.5" customHeight="1">
      <c r="B334" s="338">
        <f t="shared" si="15"/>
        <v>301</v>
      </c>
      <c r="C334" s="204"/>
      <c r="D334" s="205"/>
      <c r="E334" s="205"/>
      <c r="F334" s="205"/>
      <c r="G334" s="205"/>
      <c r="H334" s="205"/>
      <c r="I334" s="205"/>
      <c r="J334" s="205"/>
      <c r="K334" s="205"/>
      <c r="L334" s="206"/>
      <c r="M334" s="838"/>
      <c r="N334" s="838"/>
      <c r="O334" s="838"/>
      <c r="P334" s="838"/>
      <c r="Q334" s="838"/>
      <c r="R334" s="838"/>
      <c r="S334" s="838"/>
      <c r="T334" s="838"/>
      <c r="U334" s="838"/>
      <c r="V334" s="838"/>
      <c r="W334" s="207"/>
      <c r="X334" s="208"/>
      <c r="Y334" s="208"/>
      <c r="Z334" s="209"/>
      <c r="AA334" s="210"/>
      <c r="AB334" s="340" t="str">
        <f>IF(Z334="","",Z334-AA334)</f>
        <v/>
      </c>
      <c r="AD334" s="326" t="str">
        <f t="shared" si="14"/>
        <v/>
      </c>
    </row>
    <row r="335" spans="2:30" ht="37.5" customHeight="1">
      <c r="B335" s="338">
        <f t="shared" si="15"/>
        <v>302</v>
      </c>
      <c r="C335" s="204"/>
      <c r="D335" s="205"/>
      <c r="E335" s="205"/>
      <c r="F335" s="205"/>
      <c r="G335" s="205"/>
      <c r="H335" s="205"/>
      <c r="I335" s="205"/>
      <c r="J335" s="205"/>
      <c r="K335" s="205"/>
      <c r="L335" s="206"/>
      <c r="M335" s="838"/>
      <c r="N335" s="838"/>
      <c r="O335" s="838"/>
      <c r="P335" s="838"/>
      <c r="Q335" s="838"/>
      <c r="R335" s="838"/>
      <c r="S335" s="838"/>
      <c r="T335" s="838"/>
      <c r="U335" s="838"/>
      <c r="V335" s="838"/>
      <c r="W335" s="207"/>
      <c r="X335" s="208"/>
      <c r="Y335" s="208"/>
      <c r="Z335" s="209"/>
      <c r="AA335" s="210"/>
      <c r="AB335" s="340" t="str">
        <f t="shared" ref="AB335:AB398" si="17">IF(Z335="","",Z335-AA335)</f>
        <v/>
      </c>
      <c r="AD335" s="326" t="str">
        <f t="shared" si="14"/>
        <v/>
      </c>
    </row>
    <row r="336" spans="2:30" ht="37.5" customHeight="1">
      <c r="B336" s="338">
        <f t="shared" si="15"/>
        <v>303</v>
      </c>
      <c r="C336" s="204"/>
      <c r="D336" s="205"/>
      <c r="E336" s="205"/>
      <c r="F336" s="205"/>
      <c r="G336" s="205"/>
      <c r="H336" s="205"/>
      <c r="I336" s="205"/>
      <c r="J336" s="205"/>
      <c r="K336" s="205"/>
      <c r="L336" s="206"/>
      <c r="M336" s="838"/>
      <c r="N336" s="838"/>
      <c r="O336" s="838"/>
      <c r="P336" s="838"/>
      <c r="Q336" s="838"/>
      <c r="R336" s="838"/>
      <c r="S336" s="838"/>
      <c r="T336" s="838"/>
      <c r="U336" s="838"/>
      <c r="V336" s="838"/>
      <c r="W336" s="207"/>
      <c r="X336" s="208"/>
      <c r="Y336" s="208"/>
      <c r="Z336" s="209"/>
      <c r="AA336" s="210"/>
      <c r="AB336" s="340" t="str">
        <f t="shared" si="17"/>
        <v/>
      </c>
      <c r="AD336" s="326" t="str">
        <f t="shared" si="14"/>
        <v/>
      </c>
    </row>
    <row r="337" spans="2:30" ht="37.5" customHeight="1">
      <c r="B337" s="338">
        <f t="shared" si="15"/>
        <v>304</v>
      </c>
      <c r="C337" s="204"/>
      <c r="D337" s="205"/>
      <c r="E337" s="205"/>
      <c r="F337" s="205"/>
      <c r="G337" s="205"/>
      <c r="H337" s="205"/>
      <c r="I337" s="205"/>
      <c r="J337" s="205"/>
      <c r="K337" s="205"/>
      <c r="L337" s="206"/>
      <c r="M337" s="838"/>
      <c r="N337" s="838"/>
      <c r="O337" s="838"/>
      <c r="P337" s="838"/>
      <c r="Q337" s="838"/>
      <c r="R337" s="838"/>
      <c r="S337" s="838"/>
      <c r="T337" s="838"/>
      <c r="U337" s="838"/>
      <c r="V337" s="838"/>
      <c r="W337" s="207"/>
      <c r="X337" s="208"/>
      <c r="Y337" s="208"/>
      <c r="Z337" s="209"/>
      <c r="AA337" s="210"/>
      <c r="AB337" s="340" t="str">
        <f t="shared" si="17"/>
        <v/>
      </c>
      <c r="AD337" s="326" t="str">
        <f t="shared" si="14"/>
        <v/>
      </c>
    </row>
    <row r="338" spans="2:30" ht="37.5" customHeight="1">
      <c r="B338" s="338">
        <f t="shared" si="15"/>
        <v>305</v>
      </c>
      <c r="C338" s="204"/>
      <c r="D338" s="205"/>
      <c r="E338" s="205"/>
      <c r="F338" s="205"/>
      <c r="G338" s="205"/>
      <c r="H338" s="205"/>
      <c r="I338" s="205"/>
      <c r="J338" s="205"/>
      <c r="K338" s="205"/>
      <c r="L338" s="206"/>
      <c r="M338" s="838"/>
      <c r="N338" s="838"/>
      <c r="O338" s="838"/>
      <c r="P338" s="838"/>
      <c r="Q338" s="838"/>
      <c r="R338" s="838"/>
      <c r="S338" s="838"/>
      <c r="T338" s="838"/>
      <c r="U338" s="838"/>
      <c r="V338" s="838"/>
      <c r="W338" s="207"/>
      <c r="X338" s="208"/>
      <c r="Y338" s="208"/>
      <c r="Z338" s="209"/>
      <c r="AA338" s="210"/>
      <c r="AB338" s="340" t="str">
        <f t="shared" si="17"/>
        <v/>
      </c>
      <c r="AD338" s="326" t="str">
        <f t="shared" si="14"/>
        <v/>
      </c>
    </row>
    <row r="339" spans="2:30" ht="37.5" customHeight="1">
      <c r="B339" s="338">
        <f t="shared" si="15"/>
        <v>306</v>
      </c>
      <c r="C339" s="204"/>
      <c r="D339" s="205"/>
      <c r="E339" s="205"/>
      <c r="F339" s="205"/>
      <c r="G339" s="205"/>
      <c r="H339" s="205"/>
      <c r="I339" s="205"/>
      <c r="J339" s="205"/>
      <c r="K339" s="205"/>
      <c r="L339" s="206"/>
      <c r="M339" s="838"/>
      <c r="N339" s="838"/>
      <c r="O339" s="838"/>
      <c r="P339" s="838"/>
      <c r="Q339" s="838"/>
      <c r="R339" s="839"/>
      <c r="S339" s="840"/>
      <c r="T339" s="840"/>
      <c r="U339" s="840"/>
      <c r="V339" s="841"/>
      <c r="W339" s="207"/>
      <c r="X339" s="208"/>
      <c r="Y339" s="208"/>
      <c r="Z339" s="209"/>
      <c r="AA339" s="210"/>
      <c r="AB339" s="340" t="str">
        <f t="shared" si="17"/>
        <v/>
      </c>
      <c r="AD339" s="326" t="str">
        <f t="shared" si="14"/>
        <v/>
      </c>
    </row>
    <row r="340" spans="2:30" ht="37.5" customHeight="1">
      <c r="B340" s="338">
        <f t="shared" si="15"/>
        <v>307</v>
      </c>
      <c r="C340" s="204"/>
      <c r="D340" s="205"/>
      <c r="E340" s="205"/>
      <c r="F340" s="205"/>
      <c r="G340" s="205"/>
      <c r="H340" s="205"/>
      <c r="I340" s="205"/>
      <c r="J340" s="205"/>
      <c r="K340" s="205"/>
      <c r="L340" s="206"/>
      <c r="M340" s="838"/>
      <c r="N340" s="838"/>
      <c r="O340" s="838"/>
      <c r="P340" s="838"/>
      <c r="Q340" s="838"/>
      <c r="R340" s="839"/>
      <c r="S340" s="840"/>
      <c r="T340" s="840"/>
      <c r="U340" s="840"/>
      <c r="V340" s="841"/>
      <c r="W340" s="207"/>
      <c r="X340" s="208"/>
      <c r="Y340" s="208"/>
      <c r="Z340" s="209"/>
      <c r="AA340" s="210"/>
      <c r="AB340" s="340" t="str">
        <f t="shared" si="17"/>
        <v/>
      </c>
      <c r="AD340" s="326" t="str">
        <f t="shared" si="14"/>
        <v/>
      </c>
    </row>
    <row r="341" spans="2:30" ht="37.5" customHeight="1">
      <c r="B341" s="338">
        <f t="shared" si="15"/>
        <v>308</v>
      </c>
      <c r="C341" s="204"/>
      <c r="D341" s="205"/>
      <c r="E341" s="205"/>
      <c r="F341" s="205"/>
      <c r="G341" s="205"/>
      <c r="H341" s="205"/>
      <c r="I341" s="205"/>
      <c r="J341" s="205"/>
      <c r="K341" s="205"/>
      <c r="L341" s="206"/>
      <c r="M341" s="838"/>
      <c r="N341" s="838"/>
      <c r="O341" s="838"/>
      <c r="P341" s="838"/>
      <c r="Q341" s="838"/>
      <c r="R341" s="839"/>
      <c r="S341" s="840"/>
      <c r="T341" s="840"/>
      <c r="U341" s="840"/>
      <c r="V341" s="841"/>
      <c r="W341" s="207"/>
      <c r="X341" s="208"/>
      <c r="Y341" s="208"/>
      <c r="Z341" s="209"/>
      <c r="AA341" s="210"/>
      <c r="AB341" s="340" t="str">
        <f t="shared" si="17"/>
        <v/>
      </c>
      <c r="AD341" s="326" t="str">
        <f t="shared" si="14"/>
        <v/>
      </c>
    </row>
    <row r="342" spans="2:30" ht="37.5" customHeight="1">
      <c r="B342" s="338">
        <f t="shared" si="15"/>
        <v>309</v>
      </c>
      <c r="C342" s="204"/>
      <c r="D342" s="205"/>
      <c r="E342" s="205"/>
      <c r="F342" s="205"/>
      <c r="G342" s="205"/>
      <c r="H342" s="205"/>
      <c r="I342" s="205"/>
      <c r="J342" s="205"/>
      <c r="K342" s="205"/>
      <c r="L342" s="206"/>
      <c r="M342" s="838"/>
      <c r="N342" s="838"/>
      <c r="O342" s="838"/>
      <c r="P342" s="838"/>
      <c r="Q342" s="838"/>
      <c r="R342" s="839"/>
      <c r="S342" s="840"/>
      <c r="T342" s="840"/>
      <c r="U342" s="840"/>
      <c r="V342" s="841"/>
      <c r="W342" s="207"/>
      <c r="X342" s="208"/>
      <c r="Y342" s="208"/>
      <c r="Z342" s="209"/>
      <c r="AA342" s="210"/>
      <c r="AB342" s="340" t="str">
        <f t="shared" si="17"/>
        <v/>
      </c>
      <c r="AD342" s="326" t="str">
        <f t="shared" si="14"/>
        <v/>
      </c>
    </row>
    <row r="343" spans="2:30" ht="37.5" customHeight="1">
      <c r="B343" s="338">
        <f t="shared" si="15"/>
        <v>310</v>
      </c>
      <c r="C343" s="204"/>
      <c r="D343" s="205"/>
      <c r="E343" s="205"/>
      <c r="F343" s="205"/>
      <c r="G343" s="205"/>
      <c r="H343" s="205"/>
      <c r="I343" s="205"/>
      <c r="J343" s="205"/>
      <c r="K343" s="205"/>
      <c r="L343" s="206"/>
      <c r="M343" s="838"/>
      <c r="N343" s="838"/>
      <c r="O343" s="838"/>
      <c r="P343" s="838"/>
      <c r="Q343" s="838"/>
      <c r="R343" s="839"/>
      <c r="S343" s="840"/>
      <c r="T343" s="840"/>
      <c r="U343" s="840"/>
      <c r="V343" s="841"/>
      <c r="W343" s="207"/>
      <c r="X343" s="208"/>
      <c r="Y343" s="208"/>
      <c r="Z343" s="209"/>
      <c r="AA343" s="210"/>
      <c r="AB343" s="340" t="str">
        <f t="shared" si="17"/>
        <v/>
      </c>
      <c r="AD343" s="326" t="str">
        <f t="shared" si="14"/>
        <v/>
      </c>
    </row>
    <row r="344" spans="2:30" ht="37.5" customHeight="1">
      <c r="B344" s="338">
        <f t="shared" si="15"/>
        <v>311</v>
      </c>
      <c r="C344" s="204"/>
      <c r="D344" s="205"/>
      <c r="E344" s="205"/>
      <c r="F344" s="205"/>
      <c r="G344" s="205"/>
      <c r="H344" s="205"/>
      <c r="I344" s="205"/>
      <c r="J344" s="205"/>
      <c r="K344" s="205"/>
      <c r="L344" s="206"/>
      <c r="M344" s="838"/>
      <c r="N344" s="838"/>
      <c r="O344" s="838"/>
      <c r="P344" s="838"/>
      <c r="Q344" s="838"/>
      <c r="R344" s="839"/>
      <c r="S344" s="840"/>
      <c r="T344" s="840"/>
      <c r="U344" s="840"/>
      <c r="V344" s="841"/>
      <c r="W344" s="207"/>
      <c r="X344" s="208"/>
      <c r="Y344" s="208"/>
      <c r="Z344" s="209"/>
      <c r="AA344" s="210"/>
      <c r="AB344" s="340" t="str">
        <f t="shared" si="17"/>
        <v/>
      </c>
      <c r="AD344" s="326" t="str">
        <f t="shared" si="14"/>
        <v/>
      </c>
    </row>
    <row r="345" spans="2:30" ht="37.5" customHeight="1">
      <c r="B345" s="338">
        <f t="shared" si="15"/>
        <v>312</v>
      </c>
      <c r="C345" s="204"/>
      <c r="D345" s="205"/>
      <c r="E345" s="205"/>
      <c r="F345" s="205"/>
      <c r="G345" s="205"/>
      <c r="H345" s="205"/>
      <c r="I345" s="205"/>
      <c r="J345" s="205"/>
      <c r="K345" s="205"/>
      <c r="L345" s="206"/>
      <c r="M345" s="838"/>
      <c r="N345" s="838"/>
      <c r="O345" s="838"/>
      <c r="P345" s="838"/>
      <c r="Q345" s="838"/>
      <c r="R345" s="839"/>
      <c r="S345" s="840"/>
      <c r="T345" s="840"/>
      <c r="U345" s="840"/>
      <c r="V345" s="841"/>
      <c r="W345" s="207"/>
      <c r="X345" s="208"/>
      <c r="Y345" s="208"/>
      <c r="Z345" s="209"/>
      <c r="AA345" s="210"/>
      <c r="AB345" s="340" t="str">
        <f t="shared" si="17"/>
        <v/>
      </c>
      <c r="AD345" s="326" t="str">
        <f t="shared" si="14"/>
        <v/>
      </c>
    </row>
    <row r="346" spans="2:30" ht="37.5" customHeight="1">
      <c r="B346" s="338">
        <f t="shared" si="15"/>
        <v>313</v>
      </c>
      <c r="C346" s="204"/>
      <c r="D346" s="205"/>
      <c r="E346" s="205"/>
      <c r="F346" s="205"/>
      <c r="G346" s="205"/>
      <c r="H346" s="205"/>
      <c r="I346" s="205"/>
      <c r="J346" s="205"/>
      <c r="K346" s="205"/>
      <c r="L346" s="206"/>
      <c r="M346" s="838"/>
      <c r="N346" s="838"/>
      <c r="O346" s="838"/>
      <c r="P346" s="838"/>
      <c r="Q346" s="838"/>
      <c r="R346" s="839"/>
      <c r="S346" s="840"/>
      <c r="T346" s="840"/>
      <c r="U346" s="840"/>
      <c r="V346" s="841"/>
      <c r="W346" s="207"/>
      <c r="X346" s="208"/>
      <c r="Y346" s="208"/>
      <c r="Z346" s="209"/>
      <c r="AA346" s="210"/>
      <c r="AB346" s="340" t="str">
        <f t="shared" si="17"/>
        <v/>
      </c>
      <c r="AD346" s="326" t="str">
        <f t="shared" si="14"/>
        <v/>
      </c>
    </row>
    <row r="347" spans="2:30" ht="37.5" customHeight="1">
      <c r="B347" s="338">
        <f t="shared" si="15"/>
        <v>314</v>
      </c>
      <c r="C347" s="204"/>
      <c r="D347" s="205"/>
      <c r="E347" s="205"/>
      <c r="F347" s="205"/>
      <c r="G347" s="205"/>
      <c r="H347" s="205"/>
      <c r="I347" s="205"/>
      <c r="J347" s="205"/>
      <c r="K347" s="205"/>
      <c r="L347" s="206"/>
      <c r="M347" s="838"/>
      <c r="N347" s="838"/>
      <c r="O347" s="838"/>
      <c r="P347" s="838"/>
      <c r="Q347" s="838"/>
      <c r="R347" s="839"/>
      <c r="S347" s="840"/>
      <c r="T347" s="840"/>
      <c r="U347" s="840"/>
      <c r="V347" s="841"/>
      <c r="W347" s="207"/>
      <c r="X347" s="208"/>
      <c r="Y347" s="208"/>
      <c r="Z347" s="209"/>
      <c r="AA347" s="210"/>
      <c r="AB347" s="340" t="str">
        <f t="shared" si="17"/>
        <v/>
      </c>
      <c r="AD347" s="326" t="str">
        <f t="shared" si="14"/>
        <v/>
      </c>
    </row>
    <row r="348" spans="2:30" ht="37.5" customHeight="1">
      <c r="B348" s="338">
        <f t="shared" si="15"/>
        <v>315</v>
      </c>
      <c r="C348" s="204"/>
      <c r="D348" s="205"/>
      <c r="E348" s="205"/>
      <c r="F348" s="205"/>
      <c r="G348" s="205"/>
      <c r="H348" s="205"/>
      <c r="I348" s="205"/>
      <c r="J348" s="205"/>
      <c r="K348" s="205"/>
      <c r="L348" s="206"/>
      <c r="M348" s="838"/>
      <c r="N348" s="838"/>
      <c r="O348" s="838"/>
      <c r="P348" s="838"/>
      <c r="Q348" s="838"/>
      <c r="R348" s="839"/>
      <c r="S348" s="840"/>
      <c r="T348" s="840"/>
      <c r="U348" s="840"/>
      <c r="V348" s="841"/>
      <c r="W348" s="207"/>
      <c r="X348" s="208"/>
      <c r="Y348" s="208"/>
      <c r="Z348" s="209"/>
      <c r="AA348" s="210"/>
      <c r="AB348" s="340" t="str">
        <f t="shared" si="17"/>
        <v/>
      </c>
      <c r="AD348" s="326" t="str">
        <f t="shared" si="14"/>
        <v/>
      </c>
    </row>
    <row r="349" spans="2:30" ht="37.5" customHeight="1">
      <c r="B349" s="338">
        <f t="shared" si="15"/>
        <v>316</v>
      </c>
      <c r="C349" s="204"/>
      <c r="D349" s="205"/>
      <c r="E349" s="205"/>
      <c r="F349" s="205"/>
      <c r="G349" s="205"/>
      <c r="H349" s="205"/>
      <c r="I349" s="205"/>
      <c r="J349" s="205"/>
      <c r="K349" s="205"/>
      <c r="L349" s="206"/>
      <c r="M349" s="838"/>
      <c r="N349" s="838"/>
      <c r="O349" s="838"/>
      <c r="P349" s="838"/>
      <c r="Q349" s="838"/>
      <c r="R349" s="839"/>
      <c r="S349" s="840"/>
      <c r="T349" s="840"/>
      <c r="U349" s="840"/>
      <c r="V349" s="841"/>
      <c r="W349" s="207"/>
      <c r="X349" s="208"/>
      <c r="Y349" s="208"/>
      <c r="Z349" s="209"/>
      <c r="AA349" s="210"/>
      <c r="AB349" s="340" t="str">
        <f t="shared" si="17"/>
        <v/>
      </c>
      <c r="AD349" s="326" t="str">
        <f t="shared" si="14"/>
        <v/>
      </c>
    </row>
    <row r="350" spans="2:30" ht="37.5" customHeight="1">
      <c r="B350" s="338">
        <f t="shared" si="15"/>
        <v>317</v>
      </c>
      <c r="C350" s="204"/>
      <c r="D350" s="205"/>
      <c r="E350" s="205"/>
      <c r="F350" s="205"/>
      <c r="G350" s="205"/>
      <c r="H350" s="205"/>
      <c r="I350" s="205"/>
      <c r="J350" s="205"/>
      <c r="K350" s="205"/>
      <c r="L350" s="206"/>
      <c r="M350" s="838"/>
      <c r="N350" s="838"/>
      <c r="O350" s="838"/>
      <c r="P350" s="838"/>
      <c r="Q350" s="838"/>
      <c r="R350" s="839"/>
      <c r="S350" s="840"/>
      <c r="T350" s="840"/>
      <c r="U350" s="840"/>
      <c r="V350" s="841"/>
      <c r="W350" s="207"/>
      <c r="X350" s="208"/>
      <c r="Y350" s="208"/>
      <c r="Z350" s="209"/>
      <c r="AA350" s="210"/>
      <c r="AB350" s="340" t="str">
        <f t="shared" si="17"/>
        <v/>
      </c>
      <c r="AD350" s="326" t="str">
        <f t="shared" si="14"/>
        <v/>
      </c>
    </row>
    <row r="351" spans="2:30" ht="37.5" customHeight="1">
      <c r="B351" s="338">
        <f t="shared" si="15"/>
        <v>318</v>
      </c>
      <c r="C351" s="204"/>
      <c r="D351" s="205"/>
      <c r="E351" s="205"/>
      <c r="F351" s="205"/>
      <c r="G351" s="205"/>
      <c r="H351" s="205"/>
      <c r="I351" s="205"/>
      <c r="J351" s="205"/>
      <c r="K351" s="205"/>
      <c r="L351" s="206"/>
      <c r="M351" s="838"/>
      <c r="N351" s="838"/>
      <c r="O351" s="838"/>
      <c r="P351" s="838"/>
      <c r="Q351" s="838"/>
      <c r="R351" s="839"/>
      <c r="S351" s="840"/>
      <c r="T351" s="840"/>
      <c r="U351" s="840"/>
      <c r="V351" s="841"/>
      <c r="W351" s="207"/>
      <c r="X351" s="208"/>
      <c r="Y351" s="208"/>
      <c r="Z351" s="209"/>
      <c r="AA351" s="210"/>
      <c r="AB351" s="340" t="str">
        <f t="shared" si="17"/>
        <v/>
      </c>
      <c r="AD351" s="326" t="str">
        <f t="shared" si="14"/>
        <v/>
      </c>
    </row>
    <row r="352" spans="2:30" ht="37.5" customHeight="1">
      <c r="B352" s="338">
        <f t="shared" si="15"/>
        <v>319</v>
      </c>
      <c r="C352" s="204"/>
      <c r="D352" s="205"/>
      <c r="E352" s="205"/>
      <c r="F352" s="205"/>
      <c r="G352" s="205"/>
      <c r="H352" s="205"/>
      <c r="I352" s="205"/>
      <c r="J352" s="205"/>
      <c r="K352" s="205"/>
      <c r="L352" s="206"/>
      <c r="M352" s="838"/>
      <c r="N352" s="838"/>
      <c r="O352" s="838"/>
      <c r="P352" s="838"/>
      <c r="Q352" s="838"/>
      <c r="R352" s="839"/>
      <c r="S352" s="840"/>
      <c r="T352" s="840"/>
      <c r="U352" s="840"/>
      <c r="V352" s="841"/>
      <c r="W352" s="207"/>
      <c r="X352" s="208"/>
      <c r="Y352" s="208"/>
      <c r="Z352" s="209"/>
      <c r="AA352" s="210"/>
      <c r="AB352" s="340" t="str">
        <f t="shared" si="17"/>
        <v/>
      </c>
      <c r="AD352" s="326" t="str">
        <f t="shared" si="14"/>
        <v/>
      </c>
    </row>
    <row r="353" spans="2:30" ht="37.5" customHeight="1">
      <c r="B353" s="338">
        <f t="shared" si="15"/>
        <v>320</v>
      </c>
      <c r="C353" s="204"/>
      <c r="D353" s="205"/>
      <c r="E353" s="205"/>
      <c r="F353" s="205"/>
      <c r="G353" s="205"/>
      <c r="H353" s="205"/>
      <c r="I353" s="205"/>
      <c r="J353" s="205"/>
      <c r="K353" s="205"/>
      <c r="L353" s="206"/>
      <c r="M353" s="838"/>
      <c r="N353" s="838"/>
      <c r="O353" s="838"/>
      <c r="P353" s="838"/>
      <c r="Q353" s="838"/>
      <c r="R353" s="839"/>
      <c r="S353" s="840"/>
      <c r="T353" s="840"/>
      <c r="U353" s="840"/>
      <c r="V353" s="841"/>
      <c r="W353" s="207"/>
      <c r="X353" s="208"/>
      <c r="Y353" s="208"/>
      <c r="Z353" s="209"/>
      <c r="AA353" s="210"/>
      <c r="AB353" s="340" t="str">
        <f t="shared" si="17"/>
        <v/>
      </c>
      <c r="AD353" s="326" t="str">
        <f t="shared" si="14"/>
        <v/>
      </c>
    </row>
    <row r="354" spans="2:30" ht="37.5" customHeight="1">
      <c r="B354" s="338">
        <f t="shared" si="15"/>
        <v>321</v>
      </c>
      <c r="C354" s="204"/>
      <c r="D354" s="205"/>
      <c r="E354" s="205"/>
      <c r="F354" s="205"/>
      <c r="G354" s="205"/>
      <c r="H354" s="205"/>
      <c r="I354" s="205"/>
      <c r="J354" s="205"/>
      <c r="K354" s="205"/>
      <c r="L354" s="206"/>
      <c r="M354" s="838"/>
      <c r="N354" s="838"/>
      <c r="O354" s="838"/>
      <c r="P354" s="838"/>
      <c r="Q354" s="838"/>
      <c r="R354" s="839"/>
      <c r="S354" s="840"/>
      <c r="T354" s="840"/>
      <c r="U354" s="840"/>
      <c r="V354" s="841"/>
      <c r="W354" s="207"/>
      <c r="X354" s="208"/>
      <c r="Y354" s="208"/>
      <c r="Z354" s="209"/>
      <c r="AA354" s="210"/>
      <c r="AB354" s="340" t="str">
        <f t="shared" si="17"/>
        <v/>
      </c>
      <c r="AD354" s="326" t="str">
        <f t="shared" si="14"/>
        <v/>
      </c>
    </row>
    <row r="355" spans="2:30" ht="37.5" customHeight="1">
      <c r="B355" s="338">
        <f t="shared" si="15"/>
        <v>322</v>
      </c>
      <c r="C355" s="204"/>
      <c r="D355" s="205"/>
      <c r="E355" s="205"/>
      <c r="F355" s="205"/>
      <c r="G355" s="205"/>
      <c r="H355" s="205"/>
      <c r="I355" s="205"/>
      <c r="J355" s="205"/>
      <c r="K355" s="205"/>
      <c r="L355" s="206"/>
      <c r="M355" s="838"/>
      <c r="N355" s="838"/>
      <c r="O355" s="838"/>
      <c r="P355" s="838"/>
      <c r="Q355" s="838"/>
      <c r="R355" s="839"/>
      <c r="S355" s="840"/>
      <c r="T355" s="840"/>
      <c r="U355" s="840"/>
      <c r="V355" s="841"/>
      <c r="W355" s="207"/>
      <c r="X355" s="208"/>
      <c r="Y355" s="208"/>
      <c r="Z355" s="209"/>
      <c r="AA355" s="210"/>
      <c r="AB355" s="340" t="str">
        <f t="shared" si="17"/>
        <v/>
      </c>
      <c r="AD355" s="326" t="str">
        <f t="shared" ref="AD355:AD418" si="18">C355&amp;D355&amp;E355&amp;F355&amp;G355&amp;H355&amp;I355&amp;J355&amp;K355&amp;L355</f>
        <v/>
      </c>
    </row>
    <row r="356" spans="2:30" ht="37.5" customHeight="1">
      <c r="B356" s="338">
        <f t="shared" ref="B356:B419" si="19">B355+1</f>
        <v>323</v>
      </c>
      <c r="C356" s="204"/>
      <c r="D356" s="205"/>
      <c r="E356" s="205"/>
      <c r="F356" s="205"/>
      <c r="G356" s="205"/>
      <c r="H356" s="205"/>
      <c r="I356" s="205"/>
      <c r="J356" s="205"/>
      <c r="K356" s="205"/>
      <c r="L356" s="206"/>
      <c r="M356" s="838"/>
      <c r="N356" s="838"/>
      <c r="O356" s="838"/>
      <c r="P356" s="838"/>
      <c r="Q356" s="838"/>
      <c r="R356" s="839"/>
      <c r="S356" s="840"/>
      <c r="T356" s="840"/>
      <c r="U356" s="840"/>
      <c r="V356" s="841"/>
      <c r="W356" s="207"/>
      <c r="X356" s="208"/>
      <c r="Y356" s="208"/>
      <c r="Z356" s="209"/>
      <c r="AA356" s="210"/>
      <c r="AB356" s="340" t="str">
        <f t="shared" si="17"/>
        <v/>
      </c>
      <c r="AD356" s="326" t="str">
        <f t="shared" si="18"/>
        <v/>
      </c>
    </row>
    <row r="357" spans="2:30" ht="37.5" customHeight="1">
      <c r="B357" s="338">
        <f t="shared" si="19"/>
        <v>324</v>
      </c>
      <c r="C357" s="204"/>
      <c r="D357" s="205"/>
      <c r="E357" s="205"/>
      <c r="F357" s="205"/>
      <c r="G357" s="205"/>
      <c r="H357" s="205"/>
      <c r="I357" s="205"/>
      <c r="J357" s="205"/>
      <c r="K357" s="205"/>
      <c r="L357" s="206"/>
      <c r="M357" s="838"/>
      <c r="N357" s="838"/>
      <c r="O357" s="838"/>
      <c r="P357" s="838"/>
      <c r="Q357" s="838"/>
      <c r="R357" s="839"/>
      <c r="S357" s="840"/>
      <c r="T357" s="840"/>
      <c r="U357" s="840"/>
      <c r="V357" s="841"/>
      <c r="W357" s="207"/>
      <c r="X357" s="208"/>
      <c r="Y357" s="208"/>
      <c r="Z357" s="209"/>
      <c r="AA357" s="210"/>
      <c r="AB357" s="340" t="str">
        <f t="shared" si="17"/>
        <v/>
      </c>
      <c r="AD357" s="326" t="str">
        <f t="shared" si="18"/>
        <v/>
      </c>
    </row>
    <row r="358" spans="2:30" ht="37.5" customHeight="1">
      <c r="B358" s="338">
        <f t="shared" si="19"/>
        <v>325</v>
      </c>
      <c r="C358" s="204"/>
      <c r="D358" s="205"/>
      <c r="E358" s="205"/>
      <c r="F358" s="205"/>
      <c r="G358" s="205"/>
      <c r="H358" s="205"/>
      <c r="I358" s="205"/>
      <c r="J358" s="205"/>
      <c r="K358" s="205"/>
      <c r="L358" s="206"/>
      <c r="M358" s="838"/>
      <c r="N358" s="838"/>
      <c r="O358" s="838"/>
      <c r="P358" s="838"/>
      <c r="Q358" s="838"/>
      <c r="R358" s="839"/>
      <c r="S358" s="840"/>
      <c r="T358" s="840"/>
      <c r="U358" s="840"/>
      <c r="V358" s="841"/>
      <c r="W358" s="207"/>
      <c r="X358" s="208"/>
      <c r="Y358" s="208"/>
      <c r="Z358" s="209"/>
      <c r="AA358" s="210"/>
      <c r="AB358" s="340" t="str">
        <f t="shared" si="17"/>
        <v/>
      </c>
      <c r="AD358" s="326" t="str">
        <f t="shared" si="18"/>
        <v/>
      </c>
    </row>
    <row r="359" spans="2:30" ht="37.5" customHeight="1">
      <c r="B359" s="338">
        <f t="shared" si="19"/>
        <v>326</v>
      </c>
      <c r="C359" s="204"/>
      <c r="D359" s="205"/>
      <c r="E359" s="205"/>
      <c r="F359" s="205"/>
      <c r="G359" s="205"/>
      <c r="H359" s="205"/>
      <c r="I359" s="205"/>
      <c r="J359" s="205"/>
      <c r="K359" s="205"/>
      <c r="L359" s="206"/>
      <c r="M359" s="838"/>
      <c r="N359" s="838"/>
      <c r="O359" s="838"/>
      <c r="P359" s="838"/>
      <c r="Q359" s="838"/>
      <c r="R359" s="839"/>
      <c r="S359" s="840"/>
      <c r="T359" s="840"/>
      <c r="U359" s="840"/>
      <c r="V359" s="841"/>
      <c r="W359" s="207"/>
      <c r="X359" s="208"/>
      <c r="Y359" s="208"/>
      <c r="Z359" s="209"/>
      <c r="AA359" s="210"/>
      <c r="AB359" s="340" t="str">
        <f t="shared" si="17"/>
        <v/>
      </c>
      <c r="AD359" s="326" t="str">
        <f t="shared" si="18"/>
        <v/>
      </c>
    </row>
    <row r="360" spans="2:30" ht="37.5" customHeight="1">
      <c r="B360" s="338">
        <f t="shared" si="19"/>
        <v>327</v>
      </c>
      <c r="C360" s="204"/>
      <c r="D360" s="205"/>
      <c r="E360" s="205"/>
      <c r="F360" s="205"/>
      <c r="G360" s="205"/>
      <c r="H360" s="205"/>
      <c r="I360" s="205"/>
      <c r="J360" s="205"/>
      <c r="K360" s="205"/>
      <c r="L360" s="206"/>
      <c r="M360" s="838"/>
      <c r="N360" s="838"/>
      <c r="O360" s="838"/>
      <c r="P360" s="838"/>
      <c r="Q360" s="838"/>
      <c r="R360" s="839"/>
      <c r="S360" s="840"/>
      <c r="T360" s="840"/>
      <c r="U360" s="840"/>
      <c r="V360" s="841"/>
      <c r="W360" s="207"/>
      <c r="X360" s="208"/>
      <c r="Y360" s="208"/>
      <c r="Z360" s="209"/>
      <c r="AA360" s="210"/>
      <c r="AB360" s="340" t="str">
        <f t="shared" si="17"/>
        <v/>
      </c>
      <c r="AD360" s="326" t="str">
        <f t="shared" si="18"/>
        <v/>
      </c>
    </row>
    <row r="361" spans="2:30" ht="37.5" customHeight="1">
      <c r="B361" s="338">
        <f t="shared" si="19"/>
        <v>328</v>
      </c>
      <c r="C361" s="204"/>
      <c r="D361" s="205"/>
      <c r="E361" s="205"/>
      <c r="F361" s="205"/>
      <c r="G361" s="205"/>
      <c r="H361" s="205"/>
      <c r="I361" s="205"/>
      <c r="J361" s="205"/>
      <c r="K361" s="205"/>
      <c r="L361" s="206"/>
      <c r="M361" s="838"/>
      <c r="N361" s="838"/>
      <c r="O361" s="838"/>
      <c r="P361" s="838"/>
      <c r="Q361" s="838"/>
      <c r="R361" s="839"/>
      <c r="S361" s="840"/>
      <c r="T361" s="840"/>
      <c r="U361" s="840"/>
      <c r="V361" s="841"/>
      <c r="W361" s="207"/>
      <c r="X361" s="208"/>
      <c r="Y361" s="208"/>
      <c r="Z361" s="209"/>
      <c r="AA361" s="210"/>
      <c r="AB361" s="340" t="str">
        <f t="shared" si="17"/>
        <v/>
      </c>
      <c r="AD361" s="326" t="str">
        <f t="shared" si="18"/>
        <v/>
      </c>
    </row>
    <row r="362" spans="2:30" ht="37.5" customHeight="1">
      <c r="B362" s="338">
        <f t="shared" si="19"/>
        <v>329</v>
      </c>
      <c r="C362" s="204"/>
      <c r="D362" s="205"/>
      <c r="E362" s="205"/>
      <c r="F362" s="205"/>
      <c r="G362" s="205"/>
      <c r="H362" s="205"/>
      <c r="I362" s="205"/>
      <c r="J362" s="205"/>
      <c r="K362" s="205"/>
      <c r="L362" s="206"/>
      <c r="M362" s="838"/>
      <c r="N362" s="838"/>
      <c r="O362" s="838"/>
      <c r="P362" s="838"/>
      <c r="Q362" s="838"/>
      <c r="R362" s="839"/>
      <c r="S362" s="840"/>
      <c r="T362" s="840"/>
      <c r="U362" s="840"/>
      <c r="V362" s="841"/>
      <c r="W362" s="207"/>
      <c r="X362" s="208"/>
      <c r="Y362" s="208"/>
      <c r="Z362" s="209"/>
      <c r="AA362" s="210"/>
      <c r="AB362" s="340" t="str">
        <f t="shared" si="17"/>
        <v/>
      </c>
      <c r="AD362" s="326" t="str">
        <f t="shared" si="18"/>
        <v/>
      </c>
    </row>
    <row r="363" spans="2:30" ht="37.5" customHeight="1">
      <c r="B363" s="338">
        <f t="shared" si="19"/>
        <v>330</v>
      </c>
      <c r="C363" s="204"/>
      <c r="D363" s="205"/>
      <c r="E363" s="205"/>
      <c r="F363" s="205"/>
      <c r="G363" s="205"/>
      <c r="H363" s="205"/>
      <c r="I363" s="205"/>
      <c r="J363" s="205"/>
      <c r="K363" s="205"/>
      <c r="L363" s="206"/>
      <c r="M363" s="838"/>
      <c r="N363" s="838"/>
      <c r="O363" s="838"/>
      <c r="P363" s="838"/>
      <c r="Q363" s="838"/>
      <c r="R363" s="839"/>
      <c r="S363" s="840"/>
      <c r="T363" s="840"/>
      <c r="U363" s="840"/>
      <c r="V363" s="841"/>
      <c r="W363" s="207"/>
      <c r="X363" s="208"/>
      <c r="Y363" s="208"/>
      <c r="Z363" s="209"/>
      <c r="AA363" s="210"/>
      <c r="AB363" s="340" t="str">
        <f t="shared" si="17"/>
        <v/>
      </c>
      <c r="AD363" s="326" t="str">
        <f t="shared" si="18"/>
        <v/>
      </c>
    </row>
    <row r="364" spans="2:30" ht="37.5" customHeight="1">
      <c r="B364" s="338">
        <f t="shared" si="19"/>
        <v>331</v>
      </c>
      <c r="C364" s="204"/>
      <c r="D364" s="205"/>
      <c r="E364" s="205"/>
      <c r="F364" s="205"/>
      <c r="G364" s="205"/>
      <c r="H364" s="205"/>
      <c r="I364" s="205"/>
      <c r="J364" s="205"/>
      <c r="K364" s="205"/>
      <c r="L364" s="206"/>
      <c r="M364" s="838"/>
      <c r="N364" s="838"/>
      <c r="O364" s="838"/>
      <c r="P364" s="838"/>
      <c r="Q364" s="838"/>
      <c r="R364" s="839"/>
      <c r="S364" s="840"/>
      <c r="T364" s="840"/>
      <c r="U364" s="840"/>
      <c r="V364" s="841"/>
      <c r="W364" s="207"/>
      <c r="X364" s="208"/>
      <c r="Y364" s="208"/>
      <c r="Z364" s="209"/>
      <c r="AA364" s="210"/>
      <c r="AB364" s="340" t="str">
        <f t="shared" si="17"/>
        <v/>
      </c>
      <c r="AD364" s="326" t="str">
        <f t="shared" si="18"/>
        <v/>
      </c>
    </row>
    <row r="365" spans="2:30" ht="37.5" customHeight="1">
      <c r="B365" s="338">
        <f t="shared" si="19"/>
        <v>332</v>
      </c>
      <c r="C365" s="204"/>
      <c r="D365" s="205"/>
      <c r="E365" s="205"/>
      <c r="F365" s="205"/>
      <c r="G365" s="205"/>
      <c r="H365" s="205"/>
      <c r="I365" s="205"/>
      <c r="J365" s="205"/>
      <c r="K365" s="205"/>
      <c r="L365" s="206"/>
      <c r="M365" s="838"/>
      <c r="N365" s="838"/>
      <c r="O365" s="838"/>
      <c r="P365" s="838"/>
      <c r="Q365" s="838"/>
      <c r="R365" s="839"/>
      <c r="S365" s="840"/>
      <c r="T365" s="840"/>
      <c r="U365" s="840"/>
      <c r="V365" s="841"/>
      <c r="W365" s="207"/>
      <c r="X365" s="208"/>
      <c r="Y365" s="208"/>
      <c r="Z365" s="209"/>
      <c r="AA365" s="210"/>
      <c r="AB365" s="340" t="str">
        <f t="shared" si="17"/>
        <v/>
      </c>
      <c r="AD365" s="326" t="str">
        <f t="shared" si="18"/>
        <v/>
      </c>
    </row>
    <row r="366" spans="2:30" ht="37.5" customHeight="1">
      <c r="B366" s="338">
        <f t="shared" si="19"/>
        <v>333</v>
      </c>
      <c r="C366" s="204"/>
      <c r="D366" s="205"/>
      <c r="E366" s="205"/>
      <c r="F366" s="205"/>
      <c r="G366" s="205"/>
      <c r="H366" s="205"/>
      <c r="I366" s="205"/>
      <c r="J366" s="205"/>
      <c r="K366" s="205"/>
      <c r="L366" s="206"/>
      <c r="M366" s="838"/>
      <c r="N366" s="838"/>
      <c r="O366" s="838"/>
      <c r="P366" s="838"/>
      <c r="Q366" s="838"/>
      <c r="R366" s="839"/>
      <c r="S366" s="840"/>
      <c r="T366" s="840"/>
      <c r="U366" s="840"/>
      <c r="V366" s="841"/>
      <c r="W366" s="207"/>
      <c r="X366" s="208"/>
      <c r="Y366" s="208"/>
      <c r="Z366" s="209"/>
      <c r="AA366" s="210"/>
      <c r="AB366" s="340" t="str">
        <f t="shared" si="17"/>
        <v/>
      </c>
      <c r="AD366" s="326" t="str">
        <f t="shared" si="18"/>
        <v/>
      </c>
    </row>
    <row r="367" spans="2:30" ht="37.5" customHeight="1">
      <c r="B367" s="338">
        <f t="shared" si="19"/>
        <v>334</v>
      </c>
      <c r="C367" s="204"/>
      <c r="D367" s="205"/>
      <c r="E367" s="205"/>
      <c r="F367" s="205"/>
      <c r="G367" s="205"/>
      <c r="H367" s="205"/>
      <c r="I367" s="205"/>
      <c r="J367" s="205"/>
      <c r="K367" s="205"/>
      <c r="L367" s="206"/>
      <c r="M367" s="838"/>
      <c r="N367" s="838"/>
      <c r="O367" s="838"/>
      <c r="P367" s="838"/>
      <c r="Q367" s="838"/>
      <c r="R367" s="839"/>
      <c r="S367" s="840"/>
      <c r="T367" s="840"/>
      <c r="U367" s="840"/>
      <c r="V367" s="841"/>
      <c r="W367" s="207"/>
      <c r="X367" s="208"/>
      <c r="Y367" s="208"/>
      <c r="Z367" s="209"/>
      <c r="AA367" s="210"/>
      <c r="AB367" s="340" t="str">
        <f t="shared" si="17"/>
        <v/>
      </c>
      <c r="AD367" s="326" t="str">
        <f t="shared" si="18"/>
        <v/>
      </c>
    </row>
    <row r="368" spans="2:30" ht="37.5" customHeight="1">
      <c r="B368" s="338">
        <f t="shared" si="19"/>
        <v>335</v>
      </c>
      <c r="C368" s="204"/>
      <c r="D368" s="205"/>
      <c r="E368" s="205"/>
      <c r="F368" s="205"/>
      <c r="G368" s="205"/>
      <c r="H368" s="205"/>
      <c r="I368" s="205"/>
      <c r="J368" s="205"/>
      <c r="K368" s="205"/>
      <c r="L368" s="206"/>
      <c r="M368" s="838"/>
      <c r="N368" s="838"/>
      <c r="O368" s="838"/>
      <c r="P368" s="838"/>
      <c r="Q368" s="838"/>
      <c r="R368" s="839"/>
      <c r="S368" s="840"/>
      <c r="T368" s="840"/>
      <c r="U368" s="840"/>
      <c r="V368" s="841"/>
      <c r="W368" s="207"/>
      <c r="X368" s="208"/>
      <c r="Y368" s="208"/>
      <c r="Z368" s="209"/>
      <c r="AA368" s="210"/>
      <c r="AB368" s="340" t="str">
        <f t="shared" si="17"/>
        <v/>
      </c>
      <c r="AD368" s="326" t="str">
        <f t="shared" si="18"/>
        <v/>
      </c>
    </row>
    <row r="369" spans="2:30" ht="37.5" customHeight="1">
      <c r="B369" s="338">
        <f t="shared" si="19"/>
        <v>336</v>
      </c>
      <c r="C369" s="204"/>
      <c r="D369" s="205"/>
      <c r="E369" s="205"/>
      <c r="F369" s="205"/>
      <c r="G369" s="205"/>
      <c r="H369" s="205"/>
      <c r="I369" s="205"/>
      <c r="J369" s="205"/>
      <c r="K369" s="205"/>
      <c r="L369" s="206"/>
      <c r="M369" s="838"/>
      <c r="N369" s="838"/>
      <c r="O369" s="838"/>
      <c r="P369" s="838"/>
      <c r="Q369" s="838"/>
      <c r="R369" s="839"/>
      <c r="S369" s="840"/>
      <c r="T369" s="840"/>
      <c r="U369" s="840"/>
      <c r="V369" s="841"/>
      <c r="W369" s="207"/>
      <c r="X369" s="208"/>
      <c r="Y369" s="208"/>
      <c r="Z369" s="209"/>
      <c r="AA369" s="210"/>
      <c r="AB369" s="340" t="str">
        <f t="shared" si="17"/>
        <v/>
      </c>
      <c r="AD369" s="326" t="str">
        <f t="shared" si="18"/>
        <v/>
      </c>
    </row>
    <row r="370" spans="2:30" ht="37.5" customHeight="1">
      <c r="B370" s="338">
        <f t="shared" si="19"/>
        <v>337</v>
      </c>
      <c r="C370" s="204"/>
      <c r="D370" s="205"/>
      <c r="E370" s="205"/>
      <c r="F370" s="205"/>
      <c r="G370" s="205"/>
      <c r="H370" s="205"/>
      <c r="I370" s="205"/>
      <c r="J370" s="205"/>
      <c r="K370" s="205"/>
      <c r="L370" s="206"/>
      <c r="M370" s="838"/>
      <c r="N370" s="838"/>
      <c r="O370" s="838"/>
      <c r="P370" s="838"/>
      <c r="Q370" s="838"/>
      <c r="R370" s="839"/>
      <c r="S370" s="840"/>
      <c r="T370" s="840"/>
      <c r="U370" s="840"/>
      <c r="V370" s="841"/>
      <c r="W370" s="207"/>
      <c r="X370" s="208"/>
      <c r="Y370" s="208"/>
      <c r="Z370" s="209"/>
      <c r="AA370" s="210"/>
      <c r="AB370" s="340" t="str">
        <f t="shared" si="17"/>
        <v/>
      </c>
      <c r="AD370" s="326" t="str">
        <f t="shared" si="18"/>
        <v/>
      </c>
    </row>
    <row r="371" spans="2:30" ht="37.5" customHeight="1">
      <c r="B371" s="338">
        <f t="shared" si="19"/>
        <v>338</v>
      </c>
      <c r="C371" s="204"/>
      <c r="D371" s="205"/>
      <c r="E371" s="205"/>
      <c r="F371" s="205"/>
      <c r="G371" s="205"/>
      <c r="H371" s="205"/>
      <c r="I371" s="205"/>
      <c r="J371" s="205"/>
      <c r="K371" s="205"/>
      <c r="L371" s="206"/>
      <c r="M371" s="838"/>
      <c r="N371" s="838"/>
      <c r="O371" s="838"/>
      <c r="P371" s="838"/>
      <c r="Q371" s="838"/>
      <c r="R371" s="839"/>
      <c r="S371" s="840"/>
      <c r="T371" s="840"/>
      <c r="U371" s="840"/>
      <c r="V371" s="841"/>
      <c r="W371" s="207"/>
      <c r="X371" s="208"/>
      <c r="Y371" s="208"/>
      <c r="Z371" s="209"/>
      <c r="AA371" s="210"/>
      <c r="AB371" s="340" t="str">
        <f t="shared" si="17"/>
        <v/>
      </c>
      <c r="AD371" s="326" t="str">
        <f t="shared" si="18"/>
        <v/>
      </c>
    </row>
    <row r="372" spans="2:30" ht="37.5" customHeight="1">
      <c r="B372" s="338">
        <f t="shared" si="19"/>
        <v>339</v>
      </c>
      <c r="C372" s="204"/>
      <c r="D372" s="205"/>
      <c r="E372" s="205"/>
      <c r="F372" s="205"/>
      <c r="G372" s="205"/>
      <c r="H372" s="205"/>
      <c r="I372" s="205"/>
      <c r="J372" s="205"/>
      <c r="K372" s="205"/>
      <c r="L372" s="206"/>
      <c r="M372" s="838"/>
      <c r="N372" s="838"/>
      <c r="O372" s="838"/>
      <c r="P372" s="838"/>
      <c r="Q372" s="838"/>
      <c r="R372" s="839"/>
      <c r="S372" s="840"/>
      <c r="T372" s="840"/>
      <c r="U372" s="840"/>
      <c r="V372" s="841"/>
      <c r="W372" s="207"/>
      <c r="X372" s="208"/>
      <c r="Y372" s="208"/>
      <c r="Z372" s="209"/>
      <c r="AA372" s="210"/>
      <c r="AB372" s="340" t="str">
        <f t="shared" si="17"/>
        <v/>
      </c>
      <c r="AD372" s="326" t="str">
        <f t="shared" si="18"/>
        <v/>
      </c>
    </row>
    <row r="373" spans="2:30" ht="37.5" customHeight="1">
      <c r="B373" s="338">
        <f t="shared" si="19"/>
        <v>340</v>
      </c>
      <c r="C373" s="204"/>
      <c r="D373" s="205"/>
      <c r="E373" s="205"/>
      <c r="F373" s="205"/>
      <c r="G373" s="205"/>
      <c r="H373" s="205"/>
      <c r="I373" s="205"/>
      <c r="J373" s="205"/>
      <c r="K373" s="205"/>
      <c r="L373" s="206"/>
      <c r="M373" s="838"/>
      <c r="N373" s="838"/>
      <c r="O373" s="838"/>
      <c r="P373" s="838"/>
      <c r="Q373" s="838"/>
      <c r="R373" s="839"/>
      <c r="S373" s="840"/>
      <c r="T373" s="840"/>
      <c r="U373" s="840"/>
      <c r="V373" s="841"/>
      <c r="W373" s="207"/>
      <c r="X373" s="208"/>
      <c r="Y373" s="208"/>
      <c r="Z373" s="209"/>
      <c r="AA373" s="210"/>
      <c r="AB373" s="340" t="str">
        <f t="shared" si="17"/>
        <v/>
      </c>
      <c r="AD373" s="326" t="str">
        <f t="shared" si="18"/>
        <v/>
      </c>
    </row>
    <row r="374" spans="2:30" ht="37.5" customHeight="1">
      <c r="B374" s="338">
        <f t="shared" si="19"/>
        <v>341</v>
      </c>
      <c r="C374" s="204"/>
      <c r="D374" s="205"/>
      <c r="E374" s="205"/>
      <c r="F374" s="205"/>
      <c r="G374" s="205"/>
      <c r="H374" s="205"/>
      <c r="I374" s="205"/>
      <c r="J374" s="205"/>
      <c r="K374" s="205"/>
      <c r="L374" s="206"/>
      <c r="M374" s="838"/>
      <c r="N374" s="838"/>
      <c r="O374" s="838"/>
      <c r="P374" s="838"/>
      <c r="Q374" s="838"/>
      <c r="R374" s="839"/>
      <c r="S374" s="840"/>
      <c r="T374" s="840"/>
      <c r="U374" s="840"/>
      <c r="V374" s="841"/>
      <c r="W374" s="207"/>
      <c r="X374" s="208"/>
      <c r="Y374" s="208"/>
      <c r="Z374" s="209"/>
      <c r="AA374" s="210"/>
      <c r="AB374" s="340" t="str">
        <f t="shared" si="17"/>
        <v/>
      </c>
      <c r="AD374" s="326" t="str">
        <f t="shared" si="18"/>
        <v/>
      </c>
    </row>
    <row r="375" spans="2:30" ht="37.5" customHeight="1">
      <c r="B375" s="338">
        <f t="shared" si="19"/>
        <v>342</v>
      </c>
      <c r="C375" s="204"/>
      <c r="D375" s="205"/>
      <c r="E375" s="205"/>
      <c r="F375" s="205"/>
      <c r="G375" s="205"/>
      <c r="H375" s="205"/>
      <c r="I375" s="205"/>
      <c r="J375" s="205"/>
      <c r="K375" s="205"/>
      <c r="L375" s="206"/>
      <c r="M375" s="838"/>
      <c r="N375" s="838"/>
      <c r="O375" s="838"/>
      <c r="P375" s="838"/>
      <c r="Q375" s="838"/>
      <c r="R375" s="839"/>
      <c r="S375" s="840"/>
      <c r="T375" s="840"/>
      <c r="U375" s="840"/>
      <c r="V375" s="841"/>
      <c r="W375" s="207"/>
      <c r="X375" s="208"/>
      <c r="Y375" s="208"/>
      <c r="Z375" s="209"/>
      <c r="AA375" s="210"/>
      <c r="AB375" s="340" t="str">
        <f t="shared" si="17"/>
        <v/>
      </c>
      <c r="AD375" s="326" t="str">
        <f t="shared" si="18"/>
        <v/>
      </c>
    </row>
    <row r="376" spans="2:30" ht="37.5" customHeight="1">
      <c r="B376" s="338">
        <f t="shared" si="19"/>
        <v>343</v>
      </c>
      <c r="C376" s="204"/>
      <c r="D376" s="205"/>
      <c r="E376" s="205"/>
      <c r="F376" s="205"/>
      <c r="G376" s="205"/>
      <c r="H376" s="205"/>
      <c r="I376" s="205"/>
      <c r="J376" s="205"/>
      <c r="K376" s="205"/>
      <c r="L376" s="206"/>
      <c r="M376" s="838"/>
      <c r="N376" s="838"/>
      <c r="O376" s="838"/>
      <c r="P376" s="838"/>
      <c r="Q376" s="838"/>
      <c r="R376" s="839"/>
      <c r="S376" s="840"/>
      <c r="T376" s="840"/>
      <c r="U376" s="840"/>
      <c r="V376" s="841"/>
      <c r="W376" s="207"/>
      <c r="X376" s="208"/>
      <c r="Y376" s="208"/>
      <c r="Z376" s="209"/>
      <c r="AA376" s="210"/>
      <c r="AB376" s="340" t="str">
        <f t="shared" si="17"/>
        <v/>
      </c>
      <c r="AD376" s="326" t="str">
        <f t="shared" si="18"/>
        <v/>
      </c>
    </row>
    <row r="377" spans="2:30" ht="37.5" customHeight="1">
      <c r="B377" s="338">
        <f t="shared" si="19"/>
        <v>344</v>
      </c>
      <c r="C377" s="204"/>
      <c r="D377" s="205"/>
      <c r="E377" s="205"/>
      <c r="F377" s="205"/>
      <c r="G377" s="205"/>
      <c r="H377" s="205"/>
      <c r="I377" s="205"/>
      <c r="J377" s="205"/>
      <c r="K377" s="205"/>
      <c r="L377" s="206"/>
      <c r="M377" s="838"/>
      <c r="N377" s="838"/>
      <c r="O377" s="838"/>
      <c r="P377" s="838"/>
      <c r="Q377" s="838"/>
      <c r="R377" s="839"/>
      <c r="S377" s="840"/>
      <c r="T377" s="840"/>
      <c r="U377" s="840"/>
      <c r="V377" s="841"/>
      <c r="W377" s="207"/>
      <c r="X377" s="208"/>
      <c r="Y377" s="208"/>
      <c r="Z377" s="209"/>
      <c r="AA377" s="210"/>
      <c r="AB377" s="340" t="str">
        <f t="shared" si="17"/>
        <v/>
      </c>
      <c r="AD377" s="326" t="str">
        <f t="shared" si="18"/>
        <v/>
      </c>
    </row>
    <row r="378" spans="2:30" ht="37.5" customHeight="1">
      <c r="B378" s="338">
        <f t="shared" si="19"/>
        <v>345</v>
      </c>
      <c r="C378" s="204"/>
      <c r="D378" s="205"/>
      <c r="E378" s="205"/>
      <c r="F378" s="205"/>
      <c r="G378" s="205"/>
      <c r="H378" s="205"/>
      <c r="I378" s="205"/>
      <c r="J378" s="205"/>
      <c r="K378" s="205"/>
      <c r="L378" s="206"/>
      <c r="M378" s="838"/>
      <c r="N378" s="838"/>
      <c r="O378" s="838"/>
      <c r="P378" s="838"/>
      <c r="Q378" s="838"/>
      <c r="R378" s="839"/>
      <c r="S378" s="840"/>
      <c r="T378" s="840"/>
      <c r="U378" s="840"/>
      <c r="V378" s="841"/>
      <c r="W378" s="207"/>
      <c r="X378" s="208"/>
      <c r="Y378" s="208"/>
      <c r="Z378" s="209"/>
      <c r="AA378" s="210"/>
      <c r="AB378" s="340" t="str">
        <f t="shared" si="17"/>
        <v/>
      </c>
      <c r="AD378" s="326" t="str">
        <f t="shared" si="18"/>
        <v/>
      </c>
    </row>
    <row r="379" spans="2:30" ht="37.5" customHeight="1">
      <c r="B379" s="338">
        <f t="shared" si="19"/>
        <v>346</v>
      </c>
      <c r="C379" s="204"/>
      <c r="D379" s="205"/>
      <c r="E379" s="205"/>
      <c r="F379" s="205"/>
      <c r="G379" s="205"/>
      <c r="H379" s="205"/>
      <c r="I379" s="205"/>
      <c r="J379" s="205"/>
      <c r="K379" s="205"/>
      <c r="L379" s="206"/>
      <c r="M379" s="838"/>
      <c r="N379" s="838"/>
      <c r="O379" s="838"/>
      <c r="P379" s="838"/>
      <c r="Q379" s="838"/>
      <c r="R379" s="839"/>
      <c r="S379" s="840"/>
      <c r="T379" s="840"/>
      <c r="U379" s="840"/>
      <c r="V379" s="841"/>
      <c r="W379" s="207"/>
      <c r="X379" s="208"/>
      <c r="Y379" s="208"/>
      <c r="Z379" s="209"/>
      <c r="AA379" s="210"/>
      <c r="AB379" s="340" t="str">
        <f t="shared" si="17"/>
        <v/>
      </c>
      <c r="AD379" s="326" t="str">
        <f t="shared" si="18"/>
        <v/>
      </c>
    </row>
    <row r="380" spans="2:30" ht="37.5" customHeight="1">
      <c r="B380" s="338">
        <f t="shared" si="19"/>
        <v>347</v>
      </c>
      <c r="C380" s="204"/>
      <c r="D380" s="205"/>
      <c r="E380" s="205"/>
      <c r="F380" s="205"/>
      <c r="G380" s="205"/>
      <c r="H380" s="205"/>
      <c r="I380" s="205"/>
      <c r="J380" s="205"/>
      <c r="K380" s="205"/>
      <c r="L380" s="206"/>
      <c r="M380" s="838"/>
      <c r="N380" s="838"/>
      <c r="O380" s="838"/>
      <c r="P380" s="838"/>
      <c r="Q380" s="838"/>
      <c r="R380" s="839"/>
      <c r="S380" s="840"/>
      <c r="T380" s="840"/>
      <c r="U380" s="840"/>
      <c r="V380" s="841"/>
      <c r="W380" s="207"/>
      <c r="X380" s="208"/>
      <c r="Y380" s="208"/>
      <c r="Z380" s="209"/>
      <c r="AA380" s="210"/>
      <c r="AB380" s="340" t="str">
        <f t="shared" si="17"/>
        <v/>
      </c>
      <c r="AD380" s="326" t="str">
        <f t="shared" si="18"/>
        <v/>
      </c>
    </row>
    <row r="381" spans="2:30" ht="37.5" customHeight="1">
      <c r="B381" s="338">
        <f t="shared" si="19"/>
        <v>348</v>
      </c>
      <c r="C381" s="204"/>
      <c r="D381" s="205"/>
      <c r="E381" s="205"/>
      <c r="F381" s="205"/>
      <c r="G381" s="205"/>
      <c r="H381" s="205"/>
      <c r="I381" s="205"/>
      <c r="J381" s="205"/>
      <c r="K381" s="205"/>
      <c r="L381" s="206"/>
      <c r="M381" s="838"/>
      <c r="N381" s="838"/>
      <c r="O381" s="838"/>
      <c r="P381" s="838"/>
      <c r="Q381" s="838"/>
      <c r="R381" s="839"/>
      <c r="S381" s="840"/>
      <c r="T381" s="840"/>
      <c r="U381" s="840"/>
      <c r="V381" s="841"/>
      <c r="W381" s="207"/>
      <c r="X381" s="208"/>
      <c r="Y381" s="208"/>
      <c r="Z381" s="209"/>
      <c r="AA381" s="210"/>
      <c r="AB381" s="340" t="str">
        <f t="shared" si="17"/>
        <v/>
      </c>
      <c r="AD381" s="326" t="str">
        <f t="shared" si="18"/>
        <v/>
      </c>
    </row>
    <row r="382" spans="2:30" ht="37.5" customHeight="1">
      <c r="B382" s="338">
        <f t="shared" si="19"/>
        <v>349</v>
      </c>
      <c r="C382" s="204"/>
      <c r="D382" s="205"/>
      <c r="E382" s="205"/>
      <c r="F382" s="205"/>
      <c r="G382" s="205"/>
      <c r="H382" s="205"/>
      <c r="I382" s="205"/>
      <c r="J382" s="205"/>
      <c r="K382" s="205"/>
      <c r="L382" s="206"/>
      <c r="M382" s="838"/>
      <c r="N382" s="838"/>
      <c r="O382" s="838"/>
      <c r="P382" s="838"/>
      <c r="Q382" s="838"/>
      <c r="R382" s="839"/>
      <c r="S382" s="840"/>
      <c r="T382" s="840"/>
      <c r="U382" s="840"/>
      <c r="V382" s="841"/>
      <c r="W382" s="207"/>
      <c r="X382" s="208"/>
      <c r="Y382" s="208"/>
      <c r="Z382" s="209"/>
      <c r="AA382" s="210"/>
      <c r="AB382" s="340" t="str">
        <f t="shared" si="17"/>
        <v/>
      </c>
      <c r="AD382" s="326" t="str">
        <f t="shared" si="18"/>
        <v/>
      </c>
    </row>
    <row r="383" spans="2:30" ht="37.5" customHeight="1">
      <c r="B383" s="338">
        <f t="shared" si="19"/>
        <v>350</v>
      </c>
      <c r="C383" s="204"/>
      <c r="D383" s="205"/>
      <c r="E383" s="205"/>
      <c r="F383" s="205"/>
      <c r="G383" s="205"/>
      <c r="H383" s="205"/>
      <c r="I383" s="205"/>
      <c r="J383" s="205"/>
      <c r="K383" s="205"/>
      <c r="L383" s="206"/>
      <c r="M383" s="838"/>
      <c r="N383" s="838"/>
      <c r="O383" s="838"/>
      <c r="P383" s="838"/>
      <c r="Q383" s="838"/>
      <c r="R383" s="839"/>
      <c r="S383" s="840"/>
      <c r="T383" s="840"/>
      <c r="U383" s="840"/>
      <c r="V383" s="841"/>
      <c r="W383" s="207"/>
      <c r="X383" s="208"/>
      <c r="Y383" s="208"/>
      <c r="Z383" s="209"/>
      <c r="AA383" s="210"/>
      <c r="AB383" s="340" t="str">
        <f t="shared" si="17"/>
        <v/>
      </c>
      <c r="AD383" s="326" t="str">
        <f t="shared" si="18"/>
        <v/>
      </c>
    </row>
    <row r="384" spans="2:30" ht="37.5" customHeight="1">
      <c r="B384" s="338">
        <f t="shared" si="19"/>
        <v>351</v>
      </c>
      <c r="C384" s="204"/>
      <c r="D384" s="205"/>
      <c r="E384" s="205"/>
      <c r="F384" s="205"/>
      <c r="G384" s="205"/>
      <c r="H384" s="205"/>
      <c r="I384" s="205"/>
      <c r="J384" s="205"/>
      <c r="K384" s="205"/>
      <c r="L384" s="206"/>
      <c r="M384" s="838"/>
      <c r="N384" s="838"/>
      <c r="O384" s="838"/>
      <c r="P384" s="838"/>
      <c r="Q384" s="838"/>
      <c r="R384" s="839"/>
      <c r="S384" s="840"/>
      <c r="T384" s="840"/>
      <c r="U384" s="840"/>
      <c r="V384" s="841"/>
      <c r="W384" s="207"/>
      <c r="X384" s="208"/>
      <c r="Y384" s="208"/>
      <c r="Z384" s="209"/>
      <c r="AA384" s="210"/>
      <c r="AB384" s="340" t="str">
        <f t="shared" si="17"/>
        <v/>
      </c>
      <c r="AD384" s="326" t="str">
        <f t="shared" si="18"/>
        <v/>
      </c>
    </row>
    <row r="385" spans="2:30" ht="37.5" customHeight="1">
      <c r="B385" s="338">
        <f t="shared" si="19"/>
        <v>352</v>
      </c>
      <c r="C385" s="204"/>
      <c r="D385" s="205"/>
      <c r="E385" s="205"/>
      <c r="F385" s="205"/>
      <c r="G385" s="205"/>
      <c r="H385" s="205"/>
      <c r="I385" s="205"/>
      <c r="J385" s="205"/>
      <c r="K385" s="205"/>
      <c r="L385" s="206"/>
      <c r="M385" s="838"/>
      <c r="N385" s="838"/>
      <c r="O385" s="838"/>
      <c r="P385" s="838"/>
      <c r="Q385" s="838"/>
      <c r="R385" s="839"/>
      <c r="S385" s="840"/>
      <c r="T385" s="840"/>
      <c r="U385" s="840"/>
      <c r="V385" s="841"/>
      <c r="W385" s="207"/>
      <c r="X385" s="208"/>
      <c r="Y385" s="208"/>
      <c r="Z385" s="209"/>
      <c r="AA385" s="210"/>
      <c r="AB385" s="340" t="str">
        <f t="shared" si="17"/>
        <v/>
      </c>
      <c r="AD385" s="326" t="str">
        <f t="shared" si="18"/>
        <v/>
      </c>
    </row>
    <row r="386" spans="2:30" ht="37.5" customHeight="1">
      <c r="B386" s="338">
        <f t="shared" si="19"/>
        <v>353</v>
      </c>
      <c r="C386" s="204"/>
      <c r="D386" s="205"/>
      <c r="E386" s="205"/>
      <c r="F386" s="205"/>
      <c r="G386" s="205"/>
      <c r="H386" s="205"/>
      <c r="I386" s="205"/>
      <c r="J386" s="205"/>
      <c r="K386" s="205"/>
      <c r="L386" s="206"/>
      <c r="M386" s="838"/>
      <c r="N386" s="838"/>
      <c r="O386" s="838"/>
      <c r="P386" s="838"/>
      <c r="Q386" s="838"/>
      <c r="R386" s="839"/>
      <c r="S386" s="840"/>
      <c r="T386" s="840"/>
      <c r="U386" s="840"/>
      <c r="V386" s="841"/>
      <c r="W386" s="207"/>
      <c r="X386" s="208"/>
      <c r="Y386" s="208"/>
      <c r="Z386" s="209"/>
      <c r="AA386" s="210"/>
      <c r="AB386" s="340" t="str">
        <f t="shared" si="17"/>
        <v/>
      </c>
      <c r="AD386" s="326" t="str">
        <f t="shared" si="18"/>
        <v/>
      </c>
    </row>
    <row r="387" spans="2:30" ht="37.5" customHeight="1">
      <c r="B387" s="338">
        <f t="shared" si="19"/>
        <v>354</v>
      </c>
      <c r="C387" s="204"/>
      <c r="D387" s="205"/>
      <c r="E387" s="205"/>
      <c r="F387" s="205"/>
      <c r="G387" s="205"/>
      <c r="H387" s="205"/>
      <c r="I387" s="205"/>
      <c r="J387" s="205"/>
      <c r="K387" s="205"/>
      <c r="L387" s="206"/>
      <c r="M387" s="838"/>
      <c r="N387" s="838"/>
      <c r="O387" s="838"/>
      <c r="P387" s="838"/>
      <c r="Q387" s="838"/>
      <c r="R387" s="839"/>
      <c r="S387" s="840"/>
      <c r="T387" s="840"/>
      <c r="U387" s="840"/>
      <c r="V387" s="841"/>
      <c r="W387" s="207"/>
      <c r="X387" s="208"/>
      <c r="Y387" s="208"/>
      <c r="Z387" s="209"/>
      <c r="AA387" s="210"/>
      <c r="AB387" s="340" t="str">
        <f t="shared" si="17"/>
        <v/>
      </c>
      <c r="AD387" s="326" t="str">
        <f t="shared" si="18"/>
        <v/>
      </c>
    </row>
    <row r="388" spans="2:30" ht="37.5" customHeight="1">
      <c r="B388" s="338">
        <f t="shared" si="19"/>
        <v>355</v>
      </c>
      <c r="C388" s="204"/>
      <c r="D388" s="205"/>
      <c r="E388" s="205"/>
      <c r="F388" s="205"/>
      <c r="G388" s="205"/>
      <c r="H388" s="205"/>
      <c r="I388" s="205"/>
      <c r="J388" s="205"/>
      <c r="K388" s="205"/>
      <c r="L388" s="206"/>
      <c r="M388" s="838"/>
      <c r="N388" s="838"/>
      <c r="O388" s="838"/>
      <c r="P388" s="838"/>
      <c r="Q388" s="838"/>
      <c r="R388" s="839"/>
      <c r="S388" s="840"/>
      <c r="T388" s="840"/>
      <c r="U388" s="840"/>
      <c r="V388" s="841"/>
      <c r="W388" s="207"/>
      <c r="X388" s="208"/>
      <c r="Y388" s="208"/>
      <c r="Z388" s="209"/>
      <c r="AA388" s="210"/>
      <c r="AB388" s="340" t="str">
        <f t="shared" si="17"/>
        <v/>
      </c>
      <c r="AD388" s="326" t="str">
        <f t="shared" si="18"/>
        <v/>
      </c>
    </row>
    <row r="389" spans="2:30" ht="37.5" customHeight="1">
      <c r="B389" s="338">
        <f t="shared" si="19"/>
        <v>356</v>
      </c>
      <c r="C389" s="204"/>
      <c r="D389" s="205"/>
      <c r="E389" s="205"/>
      <c r="F389" s="205"/>
      <c r="G389" s="205"/>
      <c r="H389" s="205"/>
      <c r="I389" s="205"/>
      <c r="J389" s="205"/>
      <c r="K389" s="205"/>
      <c r="L389" s="206"/>
      <c r="M389" s="838"/>
      <c r="N389" s="838"/>
      <c r="O389" s="838"/>
      <c r="P389" s="838"/>
      <c r="Q389" s="838"/>
      <c r="R389" s="839"/>
      <c r="S389" s="840"/>
      <c r="T389" s="840"/>
      <c r="U389" s="840"/>
      <c r="V389" s="841"/>
      <c r="W389" s="207"/>
      <c r="X389" s="208"/>
      <c r="Y389" s="208"/>
      <c r="Z389" s="209"/>
      <c r="AA389" s="210"/>
      <c r="AB389" s="340" t="str">
        <f t="shared" si="17"/>
        <v/>
      </c>
      <c r="AD389" s="326" t="str">
        <f t="shared" si="18"/>
        <v/>
      </c>
    </row>
    <row r="390" spans="2:30" ht="37.5" customHeight="1">
      <c r="B390" s="338">
        <f t="shared" si="19"/>
        <v>357</v>
      </c>
      <c r="C390" s="204"/>
      <c r="D390" s="205"/>
      <c r="E390" s="205"/>
      <c r="F390" s="205"/>
      <c r="G390" s="205"/>
      <c r="H390" s="205"/>
      <c r="I390" s="205"/>
      <c r="J390" s="205"/>
      <c r="K390" s="205"/>
      <c r="L390" s="206"/>
      <c r="M390" s="838"/>
      <c r="N390" s="838"/>
      <c r="O390" s="838"/>
      <c r="P390" s="838"/>
      <c r="Q390" s="838"/>
      <c r="R390" s="839"/>
      <c r="S390" s="840"/>
      <c r="T390" s="840"/>
      <c r="U390" s="840"/>
      <c r="V390" s="841"/>
      <c r="W390" s="207"/>
      <c r="X390" s="208"/>
      <c r="Y390" s="208"/>
      <c r="Z390" s="209"/>
      <c r="AA390" s="210"/>
      <c r="AB390" s="340" t="str">
        <f t="shared" si="17"/>
        <v/>
      </c>
      <c r="AD390" s="326" t="str">
        <f t="shared" si="18"/>
        <v/>
      </c>
    </row>
    <row r="391" spans="2:30" ht="37.5" customHeight="1">
      <c r="B391" s="338">
        <f t="shared" si="19"/>
        <v>358</v>
      </c>
      <c r="C391" s="204"/>
      <c r="D391" s="205"/>
      <c r="E391" s="205"/>
      <c r="F391" s="205"/>
      <c r="G391" s="205"/>
      <c r="H391" s="205"/>
      <c r="I391" s="205"/>
      <c r="J391" s="205"/>
      <c r="K391" s="205"/>
      <c r="L391" s="206"/>
      <c r="M391" s="838"/>
      <c r="N391" s="838"/>
      <c r="O391" s="838"/>
      <c r="P391" s="838"/>
      <c r="Q391" s="838"/>
      <c r="R391" s="839"/>
      <c r="S391" s="840"/>
      <c r="T391" s="840"/>
      <c r="U391" s="840"/>
      <c r="V391" s="841"/>
      <c r="W391" s="207"/>
      <c r="X391" s="208"/>
      <c r="Y391" s="208"/>
      <c r="Z391" s="209"/>
      <c r="AA391" s="210"/>
      <c r="AB391" s="340" t="str">
        <f t="shared" si="17"/>
        <v/>
      </c>
      <c r="AD391" s="326" t="str">
        <f t="shared" si="18"/>
        <v/>
      </c>
    </row>
    <row r="392" spans="2:30" ht="37.5" customHeight="1">
      <c r="B392" s="338">
        <f t="shared" si="19"/>
        <v>359</v>
      </c>
      <c r="C392" s="204"/>
      <c r="D392" s="205"/>
      <c r="E392" s="205"/>
      <c r="F392" s="205"/>
      <c r="G392" s="205"/>
      <c r="H392" s="205"/>
      <c r="I392" s="205"/>
      <c r="J392" s="205"/>
      <c r="K392" s="205"/>
      <c r="L392" s="206"/>
      <c r="M392" s="838"/>
      <c r="N392" s="838"/>
      <c r="O392" s="838"/>
      <c r="P392" s="838"/>
      <c r="Q392" s="838"/>
      <c r="R392" s="839"/>
      <c r="S392" s="840"/>
      <c r="T392" s="840"/>
      <c r="U392" s="840"/>
      <c r="V392" s="841"/>
      <c r="W392" s="207"/>
      <c r="X392" s="208"/>
      <c r="Y392" s="208"/>
      <c r="Z392" s="209"/>
      <c r="AA392" s="210"/>
      <c r="AB392" s="340" t="str">
        <f t="shared" si="17"/>
        <v/>
      </c>
      <c r="AD392" s="326" t="str">
        <f t="shared" si="18"/>
        <v/>
      </c>
    </row>
    <row r="393" spans="2:30" ht="37.5" customHeight="1">
      <c r="B393" s="338">
        <f t="shared" si="19"/>
        <v>360</v>
      </c>
      <c r="C393" s="204"/>
      <c r="D393" s="205"/>
      <c r="E393" s="205"/>
      <c r="F393" s="205"/>
      <c r="G393" s="205"/>
      <c r="H393" s="205"/>
      <c r="I393" s="205"/>
      <c r="J393" s="205"/>
      <c r="K393" s="205"/>
      <c r="L393" s="206"/>
      <c r="M393" s="838"/>
      <c r="N393" s="838"/>
      <c r="O393" s="838"/>
      <c r="P393" s="838"/>
      <c r="Q393" s="838"/>
      <c r="R393" s="839"/>
      <c r="S393" s="840"/>
      <c r="T393" s="840"/>
      <c r="U393" s="840"/>
      <c r="V393" s="841"/>
      <c r="W393" s="207"/>
      <c r="X393" s="208"/>
      <c r="Y393" s="208"/>
      <c r="Z393" s="209"/>
      <c r="AA393" s="210"/>
      <c r="AB393" s="340" t="str">
        <f t="shared" si="17"/>
        <v/>
      </c>
      <c r="AD393" s="326" t="str">
        <f t="shared" si="18"/>
        <v/>
      </c>
    </row>
    <row r="394" spans="2:30" ht="37.5" customHeight="1">
      <c r="B394" s="338">
        <f t="shared" si="19"/>
        <v>361</v>
      </c>
      <c r="C394" s="204"/>
      <c r="D394" s="205"/>
      <c r="E394" s="205"/>
      <c r="F394" s="205"/>
      <c r="G394" s="205"/>
      <c r="H394" s="205"/>
      <c r="I394" s="205"/>
      <c r="J394" s="205"/>
      <c r="K394" s="205"/>
      <c r="L394" s="206"/>
      <c r="M394" s="838"/>
      <c r="N394" s="838"/>
      <c r="O394" s="838"/>
      <c r="P394" s="838"/>
      <c r="Q394" s="838"/>
      <c r="R394" s="839"/>
      <c r="S394" s="840"/>
      <c r="T394" s="840"/>
      <c r="U394" s="840"/>
      <c r="V394" s="841"/>
      <c r="W394" s="207"/>
      <c r="X394" s="208"/>
      <c r="Y394" s="208"/>
      <c r="Z394" s="209"/>
      <c r="AA394" s="210"/>
      <c r="AB394" s="340" t="str">
        <f t="shared" si="17"/>
        <v/>
      </c>
      <c r="AD394" s="326" t="str">
        <f t="shared" si="18"/>
        <v/>
      </c>
    </row>
    <row r="395" spans="2:30" ht="37.5" customHeight="1">
      <c r="B395" s="338">
        <f t="shared" si="19"/>
        <v>362</v>
      </c>
      <c r="C395" s="204"/>
      <c r="D395" s="205"/>
      <c r="E395" s="205"/>
      <c r="F395" s="205"/>
      <c r="G395" s="205"/>
      <c r="H395" s="205"/>
      <c r="I395" s="205"/>
      <c r="J395" s="205"/>
      <c r="K395" s="205"/>
      <c r="L395" s="206"/>
      <c r="M395" s="838"/>
      <c r="N395" s="838"/>
      <c r="O395" s="838"/>
      <c r="P395" s="838"/>
      <c r="Q395" s="838"/>
      <c r="R395" s="839"/>
      <c r="S395" s="840"/>
      <c r="T395" s="840"/>
      <c r="U395" s="840"/>
      <c r="V395" s="841"/>
      <c r="W395" s="207"/>
      <c r="X395" s="208"/>
      <c r="Y395" s="208"/>
      <c r="Z395" s="209"/>
      <c r="AA395" s="210"/>
      <c r="AB395" s="340" t="str">
        <f t="shared" si="17"/>
        <v/>
      </c>
      <c r="AD395" s="326" t="str">
        <f t="shared" si="18"/>
        <v/>
      </c>
    </row>
    <row r="396" spans="2:30" ht="37.5" customHeight="1">
      <c r="B396" s="338">
        <f t="shared" si="19"/>
        <v>363</v>
      </c>
      <c r="C396" s="204"/>
      <c r="D396" s="205"/>
      <c r="E396" s="205"/>
      <c r="F396" s="205"/>
      <c r="G396" s="205"/>
      <c r="H396" s="205"/>
      <c r="I396" s="205"/>
      <c r="J396" s="205"/>
      <c r="K396" s="205"/>
      <c r="L396" s="206"/>
      <c r="M396" s="838"/>
      <c r="N396" s="838"/>
      <c r="O396" s="838"/>
      <c r="P396" s="838"/>
      <c r="Q396" s="838"/>
      <c r="R396" s="839"/>
      <c r="S396" s="840"/>
      <c r="T396" s="840"/>
      <c r="U396" s="840"/>
      <c r="V396" s="841"/>
      <c r="W396" s="207"/>
      <c r="X396" s="208"/>
      <c r="Y396" s="208"/>
      <c r="Z396" s="209"/>
      <c r="AA396" s="210"/>
      <c r="AB396" s="340" t="str">
        <f t="shared" si="17"/>
        <v/>
      </c>
      <c r="AD396" s="326" t="str">
        <f t="shared" si="18"/>
        <v/>
      </c>
    </row>
    <row r="397" spans="2:30" ht="37.5" customHeight="1">
      <c r="B397" s="338">
        <f t="shared" si="19"/>
        <v>364</v>
      </c>
      <c r="C397" s="204"/>
      <c r="D397" s="205"/>
      <c r="E397" s="205"/>
      <c r="F397" s="205"/>
      <c r="G397" s="205"/>
      <c r="H397" s="205"/>
      <c r="I397" s="205"/>
      <c r="J397" s="205"/>
      <c r="K397" s="205"/>
      <c r="L397" s="206"/>
      <c r="M397" s="838"/>
      <c r="N397" s="838"/>
      <c r="O397" s="838"/>
      <c r="P397" s="838"/>
      <c r="Q397" s="838"/>
      <c r="R397" s="839"/>
      <c r="S397" s="840"/>
      <c r="T397" s="840"/>
      <c r="U397" s="840"/>
      <c r="V397" s="841"/>
      <c r="W397" s="207"/>
      <c r="X397" s="208"/>
      <c r="Y397" s="208"/>
      <c r="Z397" s="209"/>
      <c r="AA397" s="210"/>
      <c r="AB397" s="340" t="str">
        <f t="shared" si="17"/>
        <v/>
      </c>
      <c r="AD397" s="326" t="str">
        <f t="shared" si="18"/>
        <v/>
      </c>
    </row>
    <row r="398" spans="2:30" ht="37.5" customHeight="1">
      <c r="B398" s="338">
        <f t="shared" si="19"/>
        <v>365</v>
      </c>
      <c r="C398" s="204"/>
      <c r="D398" s="205"/>
      <c r="E398" s="205"/>
      <c r="F398" s="205"/>
      <c r="G398" s="205"/>
      <c r="H398" s="205"/>
      <c r="I398" s="205"/>
      <c r="J398" s="205"/>
      <c r="K398" s="205"/>
      <c r="L398" s="206"/>
      <c r="M398" s="838"/>
      <c r="N398" s="838"/>
      <c r="O398" s="838"/>
      <c r="P398" s="838"/>
      <c r="Q398" s="838"/>
      <c r="R398" s="839"/>
      <c r="S398" s="840"/>
      <c r="T398" s="840"/>
      <c r="U398" s="840"/>
      <c r="V398" s="841"/>
      <c r="W398" s="207"/>
      <c r="X398" s="208"/>
      <c r="Y398" s="208"/>
      <c r="Z398" s="209"/>
      <c r="AA398" s="210"/>
      <c r="AB398" s="340" t="str">
        <f t="shared" si="17"/>
        <v/>
      </c>
      <c r="AD398" s="326" t="str">
        <f t="shared" si="18"/>
        <v/>
      </c>
    </row>
    <row r="399" spans="2:30" ht="37.5" customHeight="1">
      <c r="B399" s="338">
        <f t="shared" si="19"/>
        <v>366</v>
      </c>
      <c r="C399" s="204"/>
      <c r="D399" s="205"/>
      <c r="E399" s="205"/>
      <c r="F399" s="205"/>
      <c r="G399" s="205"/>
      <c r="H399" s="205"/>
      <c r="I399" s="205"/>
      <c r="J399" s="205"/>
      <c r="K399" s="205"/>
      <c r="L399" s="206"/>
      <c r="M399" s="838"/>
      <c r="N399" s="838"/>
      <c r="O399" s="838"/>
      <c r="P399" s="838"/>
      <c r="Q399" s="838"/>
      <c r="R399" s="839"/>
      <c r="S399" s="840"/>
      <c r="T399" s="840"/>
      <c r="U399" s="840"/>
      <c r="V399" s="841"/>
      <c r="W399" s="207"/>
      <c r="X399" s="208"/>
      <c r="Y399" s="208"/>
      <c r="Z399" s="209"/>
      <c r="AA399" s="210"/>
      <c r="AB399" s="340" t="str">
        <f t="shared" ref="AB399:AB433" si="20">IF(Z399="","",Z399-AA399)</f>
        <v/>
      </c>
      <c r="AD399" s="326" t="str">
        <f t="shared" si="18"/>
        <v/>
      </c>
    </row>
    <row r="400" spans="2:30" ht="37.5" customHeight="1">
      <c r="B400" s="338">
        <f t="shared" si="19"/>
        <v>367</v>
      </c>
      <c r="C400" s="204"/>
      <c r="D400" s="205"/>
      <c r="E400" s="205"/>
      <c r="F400" s="205"/>
      <c r="G400" s="205"/>
      <c r="H400" s="205"/>
      <c r="I400" s="205"/>
      <c r="J400" s="205"/>
      <c r="K400" s="205"/>
      <c r="L400" s="206"/>
      <c r="M400" s="838"/>
      <c r="N400" s="838"/>
      <c r="O400" s="838"/>
      <c r="P400" s="838"/>
      <c r="Q400" s="838"/>
      <c r="R400" s="839"/>
      <c r="S400" s="840"/>
      <c r="T400" s="840"/>
      <c r="U400" s="840"/>
      <c r="V400" s="841"/>
      <c r="W400" s="207"/>
      <c r="X400" s="208"/>
      <c r="Y400" s="208"/>
      <c r="Z400" s="209"/>
      <c r="AA400" s="210"/>
      <c r="AB400" s="340" t="str">
        <f t="shared" si="20"/>
        <v/>
      </c>
      <c r="AD400" s="326" t="str">
        <f t="shared" si="18"/>
        <v/>
      </c>
    </row>
    <row r="401" spans="2:30" ht="37.5" customHeight="1">
      <c r="B401" s="338">
        <f t="shared" si="19"/>
        <v>368</v>
      </c>
      <c r="C401" s="204"/>
      <c r="D401" s="205"/>
      <c r="E401" s="205"/>
      <c r="F401" s="205"/>
      <c r="G401" s="205"/>
      <c r="H401" s="205"/>
      <c r="I401" s="205"/>
      <c r="J401" s="205"/>
      <c r="K401" s="205"/>
      <c r="L401" s="206"/>
      <c r="M401" s="838"/>
      <c r="N401" s="838"/>
      <c r="O401" s="838"/>
      <c r="P401" s="838"/>
      <c r="Q401" s="838"/>
      <c r="R401" s="839"/>
      <c r="S401" s="840"/>
      <c r="T401" s="840"/>
      <c r="U401" s="840"/>
      <c r="V401" s="841"/>
      <c r="W401" s="207"/>
      <c r="X401" s="208"/>
      <c r="Y401" s="208"/>
      <c r="Z401" s="209"/>
      <c r="AA401" s="210"/>
      <c r="AB401" s="340" t="str">
        <f t="shared" si="20"/>
        <v/>
      </c>
      <c r="AD401" s="326" t="str">
        <f t="shared" si="18"/>
        <v/>
      </c>
    </row>
    <row r="402" spans="2:30" ht="37.5" customHeight="1">
      <c r="B402" s="338">
        <f t="shared" si="19"/>
        <v>369</v>
      </c>
      <c r="C402" s="204"/>
      <c r="D402" s="205"/>
      <c r="E402" s="205"/>
      <c r="F402" s="205"/>
      <c r="G402" s="205"/>
      <c r="H402" s="205"/>
      <c r="I402" s="205"/>
      <c r="J402" s="205"/>
      <c r="K402" s="205"/>
      <c r="L402" s="206"/>
      <c r="M402" s="838"/>
      <c r="N402" s="838"/>
      <c r="O402" s="838"/>
      <c r="P402" s="838"/>
      <c r="Q402" s="838"/>
      <c r="R402" s="839"/>
      <c r="S402" s="840"/>
      <c r="T402" s="840"/>
      <c r="U402" s="840"/>
      <c r="V402" s="841"/>
      <c r="W402" s="207"/>
      <c r="X402" s="208"/>
      <c r="Y402" s="208"/>
      <c r="Z402" s="209"/>
      <c r="AA402" s="210"/>
      <c r="AB402" s="340" t="str">
        <f t="shared" si="20"/>
        <v/>
      </c>
      <c r="AD402" s="326" t="str">
        <f t="shared" si="18"/>
        <v/>
      </c>
    </row>
    <row r="403" spans="2:30" ht="37.5" customHeight="1">
      <c r="B403" s="338">
        <f t="shared" si="19"/>
        <v>370</v>
      </c>
      <c r="C403" s="204"/>
      <c r="D403" s="205"/>
      <c r="E403" s="205"/>
      <c r="F403" s="205"/>
      <c r="G403" s="205"/>
      <c r="H403" s="205"/>
      <c r="I403" s="205"/>
      <c r="J403" s="205"/>
      <c r="K403" s="205"/>
      <c r="L403" s="206"/>
      <c r="M403" s="838"/>
      <c r="N403" s="838"/>
      <c r="O403" s="838"/>
      <c r="P403" s="838"/>
      <c r="Q403" s="838"/>
      <c r="R403" s="839"/>
      <c r="S403" s="840"/>
      <c r="T403" s="840"/>
      <c r="U403" s="840"/>
      <c r="V403" s="841"/>
      <c r="W403" s="207"/>
      <c r="X403" s="208"/>
      <c r="Y403" s="208"/>
      <c r="Z403" s="209"/>
      <c r="AA403" s="210"/>
      <c r="AB403" s="340" t="str">
        <f t="shared" si="20"/>
        <v/>
      </c>
      <c r="AD403" s="326" t="str">
        <f t="shared" si="18"/>
        <v/>
      </c>
    </row>
    <row r="404" spans="2:30" ht="37.5" customHeight="1">
      <c r="B404" s="338">
        <f t="shared" si="19"/>
        <v>371</v>
      </c>
      <c r="C404" s="204"/>
      <c r="D404" s="205"/>
      <c r="E404" s="205"/>
      <c r="F404" s="205"/>
      <c r="G404" s="205"/>
      <c r="H404" s="205"/>
      <c r="I404" s="205"/>
      <c r="J404" s="205"/>
      <c r="K404" s="205"/>
      <c r="L404" s="206"/>
      <c r="M404" s="838"/>
      <c r="N404" s="838"/>
      <c r="O404" s="838"/>
      <c r="P404" s="838"/>
      <c r="Q404" s="838"/>
      <c r="R404" s="839"/>
      <c r="S404" s="840"/>
      <c r="T404" s="840"/>
      <c r="U404" s="840"/>
      <c r="V404" s="841"/>
      <c r="W404" s="207"/>
      <c r="X404" s="208"/>
      <c r="Y404" s="208"/>
      <c r="Z404" s="209"/>
      <c r="AA404" s="210"/>
      <c r="AB404" s="340" t="str">
        <f t="shared" si="20"/>
        <v/>
      </c>
      <c r="AD404" s="326" t="str">
        <f t="shared" si="18"/>
        <v/>
      </c>
    </row>
    <row r="405" spans="2:30" ht="37.5" customHeight="1">
      <c r="B405" s="338">
        <f t="shared" si="19"/>
        <v>372</v>
      </c>
      <c r="C405" s="204"/>
      <c r="D405" s="205"/>
      <c r="E405" s="205"/>
      <c r="F405" s="205"/>
      <c r="G405" s="205"/>
      <c r="H405" s="205"/>
      <c r="I405" s="205"/>
      <c r="J405" s="205"/>
      <c r="K405" s="205"/>
      <c r="L405" s="206"/>
      <c r="M405" s="838"/>
      <c r="N405" s="838"/>
      <c r="O405" s="838"/>
      <c r="P405" s="838"/>
      <c r="Q405" s="838"/>
      <c r="R405" s="839"/>
      <c r="S405" s="840"/>
      <c r="T405" s="840"/>
      <c r="U405" s="840"/>
      <c r="V405" s="841"/>
      <c r="W405" s="207"/>
      <c r="X405" s="208"/>
      <c r="Y405" s="208"/>
      <c r="Z405" s="209"/>
      <c r="AA405" s="210"/>
      <c r="AB405" s="340" t="str">
        <f t="shared" si="20"/>
        <v/>
      </c>
      <c r="AD405" s="326" t="str">
        <f t="shared" si="18"/>
        <v/>
      </c>
    </row>
    <row r="406" spans="2:30" ht="37.5" customHeight="1">
      <c r="B406" s="338">
        <f t="shared" si="19"/>
        <v>373</v>
      </c>
      <c r="C406" s="204"/>
      <c r="D406" s="205"/>
      <c r="E406" s="205"/>
      <c r="F406" s="205"/>
      <c r="G406" s="205"/>
      <c r="H406" s="205"/>
      <c r="I406" s="205"/>
      <c r="J406" s="205"/>
      <c r="K406" s="205"/>
      <c r="L406" s="206"/>
      <c r="M406" s="838"/>
      <c r="N406" s="838"/>
      <c r="O406" s="838"/>
      <c r="P406" s="838"/>
      <c r="Q406" s="838"/>
      <c r="R406" s="839"/>
      <c r="S406" s="840"/>
      <c r="T406" s="840"/>
      <c r="U406" s="840"/>
      <c r="V406" s="841"/>
      <c r="W406" s="207"/>
      <c r="X406" s="208"/>
      <c r="Y406" s="208"/>
      <c r="Z406" s="209"/>
      <c r="AA406" s="210"/>
      <c r="AB406" s="340" t="str">
        <f t="shared" si="20"/>
        <v/>
      </c>
      <c r="AD406" s="326" t="str">
        <f t="shared" si="18"/>
        <v/>
      </c>
    </row>
    <row r="407" spans="2:30" ht="37.5" customHeight="1">
      <c r="B407" s="338">
        <f t="shared" si="19"/>
        <v>374</v>
      </c>
      <c r="C407" s="204"/>
      <c r="D407" s="205"/>
      <c r="E407" s="205"/>
      <c r="F407" s="205"/>
      <c r="G407" s="205"/>
      <c r="H407" s="205"/>
      <c r="I407" s="205"/>
      <c r="J407" s="205"/>
      <c r="K407" s="205"/>
      <c r="L407" s="206"/>
      <c r="M407" s="838"/>
      <c r="N407" s="838"/>
      <c r="O407" s="838"/>
      <c r="P407" s="838"/>
      <c r="Q407" s="838"/>
      <c r="R407" s="839"/>
      <c r="S407" s="840"/>
      <c r="T407" s="840"/>
      <c r="U407" s="840"/>
      <c r="V407" s="841"/>
      <c r="W407" s="207"/>
      <c r="X407" s="208"/>
      <c r="Y407" s="208"/>
      <c r="Z407" s="209"/>
      <c r="AA407" s="210"/>
      <c r="AB407" s="340" t="str">
        <f t="shared" si="20"/>
        <v/>
      </c>
      <c r="AD407" s="326" t="str">
        <f t="shared" si="18"/>
        <v/>
      </c>
    </row>
    <row r="408" spans="2:30" ht="37.5" customHeight="1">
      <c r="B408" s="338">
        <f t="shared" si="19"/>
        <v>375</v>
      </c>
      <c r="C408" s="204"/>
      <c r="D408" s="205"/>
      <c r="E408" s="205"/>
      <c r="F408" s="205"/>
      <c r="G408" s="205"/>
      <c r="H408" s="205"/>
      <c r="I408" s="205"/>
      <c r="J408" s="205"/>
      <c r="K408" s="205"/>
      <c r="L408" s="206"/>
      <c r="M408" s="838"/>
      <c r="N408" s="838"/>
      <c r="O408" s="838"/>
      <c r="P408" s="838"/>
      <c r="Q408" s="838"/>
      <c r="R408" s="839"/>
      <c r="S408" s="840"/>
      <c r="T408" s="840"/>
      <c r="U408" s="840"/>
      <c r="V408" s="841"/>
      <c r="W408" s="207"/>
      <c r="X408" s="208"/>
      <c r="Y408" s="208"/>
      <c r="Z408" s="209"/>
      <c r="AA408" s="210"/>
      <c r="AB408" s="340" t="str">
        <f t="shared" si="20"/>
        <v/>
      </c>
      <c r="AD408" s="326" t="str">
        <f t="shared" si="18"/>
        <v/>
      </c>
    </row>
    <row r="409" spans="2:30" ht="37.5" customHeight="1">
      <c r="B409" s="338">
        <f t="shared" si="19"/>
        <v>376</v>
      </c>
      <c r="C409" s="204"/>
      <c r="D409" s="205"/>
      <c r="E409" s="205"/>
      <c r="F409" s="205"/>
      <c r="G409" s="205"/>
      <c r="H409" s="205"/>
      <c r="I409" s="205"/>
      <c r="J409" s="205"/>
      <c r="K409" s="205"/>
      <c r="L409" s="206"/>
      <c r="M409" s="838"/>
      <c r="N409" s="838"/>
      <c r="O409" s="838"/>
      <c r="P409" s="838"/>
      <c r="Q409" s="838"/>
      <c r="R409" s="839"/>
      <c r="S409" s="840"/>
      <c r="T409" s="840"/>
      <c r="U409" s="840"/>
      <c r="V409" s="841"/>
      <c r="W409" s="207"/>
      <c r="X409" s="208"/>
      <c r="Y409" s="208"/>
      <c r="Z409" s="209"/>
      <c r="AA409" s="210"/>
      <c r="AB409" s="340" t="str">
        <f t="shared" si="20"/>
        <v/>
      </c>
      <c r="AD409" s="326" t="str">
        <f t="shared" si="18"/>
        <v/>
      </c>
    </row>
    <row r="410" spans="2:30" ht="37.5" customHeight="1">
      <c r="B410" s="338">
        <f t="shared" si="19"/>
        <v>377</v>
      </c>
      <c r="C410" s="204"/>
      <c r="D410" s="205"/>
      <c r="E410" s="205"/>
      <c r="F410" s="205"/>
      <c r="G410" s="205"/>
      <c r="H410" s="205"/>
      <c r="I410" s="205"/>
      <c r="J410" s="205"/>
      <c r="K410" s="205"/>
      <c r="L410" s="206"/>
      <c r="M410" s="838"/>
      <c r="N410" s="838"/>
      <c r="O410" s="838"/>
      <c r="P410" s="838"/>
      <c r="Q410" s="838"/>
      <c r="R410" s="839"/>
      <c r="S410" s="840"/>
      <c r="T410" s="840"/>
      <c r="U410" s="840"/>
      <c r="V410" s="841"/>
      <c r="W410" s="207"/>
      <c r="X410" s="208"/>
      <c r="Y410" s="208"/>
      <c r="Z410" s="209"/>
      <c r="AA410" s="210"/>
      <c r="AB410" s="340" t="str">
        <f t="shared" si="20"/>
        <v/>
      </c>
      <c r="AD410" s="326" t="str">
        <f t="shared" si="18"/>
        <v/>
      </c>
    </row>
    <row r="411" spans="2:30" ht="37.5" customHeight="1">
      <c r="B411" s="338">
        <f t="shared" si="19"/>
        <v>378</v>
      </c>
      <c r="C411" s="204"/>
      <c r="D411" s="205"/>
      <c r="E411" s="205"/>
      <c r="F411" s="205"/>
      <c r="G411" s="205"/>
      <c r="H411" s="205"/>
      <c r="I411" s="205"/>
      <c r="J411" s="205"/>
      <c r="K411" s="205"/>
      <c r="L411" s="206"/>
      <c r="M411" s="838"/>
      <c r="N411" s="838"/>
      <c r="O411" s="838"/>
      <c r="P411" s="838"/>
      <c r="Q411" s="838"/>
      <c r="R411" s="839"/>
      <c r="S411" s="840"/>
      <c r="T411" s="840"/>
      <c r="U411" s="840"/>
      <c r="V411" s="841"/>
      <c r="W411" s="207"/>
      <c r="X411" s="208"/>
      <c r="Y411" s="208"/>
      <c r="Z411" s="209"/>
      <c r="AA411" s="210"/>
      <c r="AB411" s="340" t="str">
        <f t="shared" si="20"/>
        <v/>
      </c>
      <c r="AD411" s="326" t="str">
        <f t="shared" si="18"/>
        <v/>
      </c>
    </row>
    <row r="412" spans="2:30" ht="37.5" customHeight="1">
      <c r="B412" s="338">
        <f t="shared" si="19"/>
        <v>379</v>
      </c>
      <c r="C412" s="204"/>
      <c r="D412" s="205"/>
      <c r="E412" s="205"/>
      <c r="F412" s="205"/>
      <c r="G412" s="205"/>
      <c r="H412" s="205"/>
      <c r="I412" s="205"/>
      <c r="J412" s="205"/>
      <c r="K412" s="205"/>
      <c r="L412" s="206"/>
      <c r="M412" s="838"/>
      <c r="N412" s="838"/>
      <c r="O412" s="838"/>
      <c r="P412" s="838"/>
      <c r="Q412" s="838"/>
      <c r="R412" s="839"/>
      <c r="S412" s="840"/>
      <c r="T412" s="840"/>
      <c r="U412" s="840"/>
      <c r="V412" s="841"/>
      <c r="W412" s="207"/>
      <c r="X412" s="208"/>
      <c r="Y412" s="208"/>
      <c r="Z412" s="209"/>
      <c r="AA412" s="210"/>
      <c r="AB412" s="340" t="str">
        <f t="shared" si="20"/>
        <v/>
      </c>
      <c r="AD412" s="326" t="str">
        <f t="shared" si="18"/>
        <v/>
      </c>
    </row>
    <row r="413" spans="2:30" ht="37.5" customHeight="1">
      <c r="B413" s="338">
        <f t="shared" si="19"/>
        <v>380</v>
      </c>
      <c r="C413" s="204"/>
      <c r="D413" s="205"/>
      <c r="E413" s="205"/>
      <c r="F413" s="205"/>
      <c r="G413" s="205"/>
      <c r="H413" s="205"/>
      <c r="I413" s="205"/>
      <c r="J413" s="205"/>
      <c r="K413" s="205"/>
      <c r="L413" s="206"/>
      <c r="M413" s="838"/>
      <c r="N413" s="838"/>
      <c r="O413" s="838"/>
      <c r="P413" s="838"/>
      <c r="Q413" s="838"/>
      <c r="R413" s="839"/>
      <c r="S413" s="840"/>
      <c r="T413" s="840"/>
      <c r="U413" s="840"/>
      <c r="V413" s="841"/>
      <c r="W413" s="207"/>
      <c r="X413" s="208"/>
      <c r="Y413" s="208"/>
      <c r="Z413" s="209"/>
      <c r="AA413" s="210"/>
      <c r="AB413" s="340" t="str">
        <f t="shared" si="20"/>
        <v/>
      </c>
      <c r="AD413" s="326" t="str">
        <f t="shared" si="18"/>
        <v/>
      </c>
    </row>
    <row r="414" spans="2:30" ht="37.5" customHeight="1">
      <c r="B414" s="338">
        <f t="shared" si="19"/>
        <v>381</v>
      </c>
      <c r="C414" s="204"/>
      <c r="D414" s="205"/>
      <c r="E414" s="205"/>
      <c r="F414" s="205"/>
      <c r="G414" s="205"/>
      <c r="H414" s="205"/>
      <c r="I414" s="205"/>
      <c r="J414" s="205"/>
      <c r="K414" s="205"/>
      <c r="L414" s="206"/>
      <c r="M414" s="838"/>
      <c r="N414" s="838"/>
      <c r="O414" s="838"/>
      <c r="P414" s="838"/>
      <c r="Q414" s="838"/>
      <c r="R414" s="839"/>
      <c r="S414" s="840"/>
      <c r="T414" s="840"/>
      <c r="U414" s="840"/>
      <c r="V414" s="841"/>
      <c r="W414" s="207"/>
      <c r="X414" s="208"/>
      <c r="Y414" s="208"/>
      <c r="Z414" s="209"/>
      <c r="AA414" s="210"/>
      <c r="AB414" s="340" t="str">
        <f t="shared" si="20"/>
        <v/>
      </c>
      <c r="AD414" s="326" t="str">
        <f t="shared" si="18"/>
        <v/>
      </c>
    </row>
    <row r="415" spans="2:30" ht="37.5" customHeight="1">
      <c r="B415" s="338">
        <f t="shared" si="19"/>
        <v>382</v>
      </c>
      <c r="C415" s="204"/>
      <c r="D415" s="205"/>
      <c r="E415" s="205"/>
      <c r="F415" s="205"/>
      <c r="G415" s="205"/>
      <c r="H415" s="205"/>
      <c r="I415" s="205"/>
      <c r="J415" s="205"/>
      <c r="K415" s="205"/>
      <c r="L415" s="206"/>
      <c r="M415" s="838"/>
      <c r="N415" s="838"/>
      <c r="O415" s="838"/>
      <c r="P415" s="838"/>
      <c r="Q415" s="838"/>
      <c r="R415" s="839"/>
      <c r="S415" s="840"/>
      <c r="T415" s="840"/>
      <c r="U415" s="840"/>
      <c r="V415" s="841"/>
      <c r="W415" s="207"/>
      <c r="X415" s="208"/>
      <c r="Y415" s="208"/>
      <c r="Z415" s="209"/>
      <c r="AA415" s="210"/>
      <c r="AB415" s="340" t="str">
        <f t="shared" si="20"/>
        <v/>
      </c>
      <c r="AD415" s="326" t="str">
        <f t="shared" si="18"/>
        <v/>
      </c>
    </row>
    <row r="416" spans="2:30" ht="37.5" customHeight="1">
      <c r="B416" s="338">
        <f t="shared" si="19"/>
        <v>383</v>
      </c>
      <c r="C416" s="204"/>
      <c r="D416" s="205"/>
      <c r="E416" s="205"/>
      <c r="F416" s="205"/>
      <c r="G416" s="205"/>
      <c r="H416" s="205"/>
      <c r="I416" s="205"/>
      <c r="J416" s="205"/>
      <c r="K416" s="205"/>
      <c r="L416" s="206"/>
      <c r="M416" s="838"/>
      <c r="N416" s="838"/>
      <c r="O416" s="838"/>
      <c r="P416" s="838"/>
      <c r="Q416" s="838"/>
      <c r="R416" s="839"/>
      <c r="S416" s="840"/>
      <c r="T416" s="840"/>
      <c r="U416" s="840"/>
      <c r="V416" s="841"/>
      <c r="W416" s="207"/>
      <c r="X416" s="208"/>
      <c r="Y416" s="208"/>
      <c r="Z416" s="209"/>
      <c r="AA416" s="210"/>
      <c r="AB416" s="340" t="str">
        <f t="shared" si="20"/>
        <v/>
      </c>
      <c r="AD416" s="326" t="str">
        <f t="shared" si="18"/>
        <v/>
      </c>
    </row>
    <row r="417" spans="2:30" ht="37.5" customHeight="1">
      <c r="B417" s="338">
        <f t="shared" si="19"/>
        <v>384</v>
      </c>
      <c r="C417" s="204"/>
      <c r="D417" s="205"/>
      <c r="E417" s="205"/>
      <c r="F417" s="205"/>
      <c r="G417" s="205"/>
      <c r="H417" s="205"/>
      <c r="I417" s="205"/>
      <c r="J417" s="205"/>
      <c r="K417" s="205"/>
      <c r="L417" s="206"/>
      <c r="M417" s="838"/>
      <c r="N417" s="838"/>
      <c r="O417" s="838"/>
      <c r="P417" s="838"/>
      <c r="Q417" s="838"/>
      <c r="R417" s="839"/>
      <c r="S417" s="840"/>
      <c r="T417" s="840"/>
      <c r="U417" s="840"/>
      <c r="V417" s="841"/>
      <c r="W417" s="207"/>
      <c r="X417" s="208"/>
      <c r="Y417" s="208"/>
      <c r="Z417" s="209"/>
      <c r="AA417" s="210"/>
      <c r="AB417" s="340" t="str">
        <f t="shared" si="20"/>
        <v/>
      </c>
      <c r="AD417" s="326" t="str">
        <f t="shared" si="18"/>
        <v/>
      </c>
    </row>
    <row r="418" spans="2:30" ht="37.5" customHeight="1">
      <c r="B418" s="338">
        <f t="shared" si="19"/>
        <v>385</v>
      </c>
      <c r="C418" s="204"/>
      <c r="D418" s="205"/>
      <c r="E418" s="205"/>
      <c r="F418" s="205"/>
      <c r="G418" s="205"/>
      <c r="H418" s="205"/>
      <c r="I418" s="205"/>
      <c r="J418" s="205"/>
      <c r="K418" s="205"/>
      <c r="L418" s="206"/>
      <c r="M418" s="838"/>
      <c r="N418" s="838"/>
      <c r="O418" s="838"/>
      <c r="P418" s="838"/>
      <c r="Q418" s="838"/>
      <c r="R418" s="839"/>
      <c r="S418" s="840"/>
      <c r="T418" s="840"/>
      <c r="U418" s="840"/>
      <c r="V418" s="841"/>
      <c r="W418" s="207"/>
      <c r="X418" s="208"/>
      <c r="Y418" s="208"/>
      <c r="Z418" s="209"/>
      <c r="AA418" s="210"/>
      <c r="AB418" s="340" t="str">
        <f t="shared" si="20"/>
        <v/>
      </c>
      <c r="AD418" s="326" t="str">
        <f t="shared" si="18"/>
        <v/>
      </c>
    </row>
    <row r="419" spans="2:30" ht="37.5" customHeight="1">
      <c r="B419" s="338">
        <f t="shared" si="19"/>
        <v>386</v>
      </c>
      <c r="C419" s="204"/>
      <c r="D419" s="205"/>
      <c r="E419" s="205"/>
      <c r="F419" s="205"/>
      <c r="G419" s="205"/>
      <c r="H419" s="205"/>
      <c r="I419" s="205"/>
      <c r="J419" s="205"/>
      <c r="K419" s="205"/>
      <c r="L419" s="206"/>
      <c r="M419" s="838"/>
      <c r="N419" s="838"/>
      <c r="O419" s="838"/>
      <c r="P419" s="838"/>
      <c r="Q419" s="838"/>
      <c r="R419" s="839"/>
      <c r="S419" s="840"/>
      <c r="T419" s="840"/>
      <c r="U419" s="840"/>
      <c r="V419" s="841"/>
      <c r="W419" s="207"/>
      <c r="X419" s="208"/>
      <c r="Y419" s="208"/>
      <c r="Z419" s="209"/>
      <c r="AA419" s="210"/>
      <c r="AB419" s="340" t="str">
        <f t="shared" si="20"/>
        <v/>
      </c>
      <c r="AD419" s="326" t="str">
        <f t="shared" ref="AD419:AD482" si="21">C419&amp;D419&amp;E419&amp;F419&amp;G419&amp;H419&amp;I419&amp;J419&amp;K419&amp;L419</f>
        <v/>
      </c>
    </row>
    <row r="420" spans="2:30" ht="37.5" customHeight="1">
      <c r="B420" s="338">
        <f t="shared" ref="B420:B483" si="22">B419+1</f>
        <v>387</v>
      </c>
      <c r="C420" s="204"/>
      <c r="D420" s="205"/>
      <c r="E420" s="205"/>
      <c r="F420" s="205"/>
      <c r="G420" s="205"/>
      <c r="H420" s="205"/>
      <c r="I420" s="205"/>
      <c r="J420" s="205"/>
      <c r="K420" s="205"/>
      <c r="L420" s="206"/>
      <c r="M420" s="838"/>
      <c r="N420" s="838"/>
      <c r="O420" s="838"/>
      <c r="P420" s="838"/>
      <c r="Q420" s="838"/>
      <c r="R420" s="839"/>
      <c r="S420" s="840"/>
      <c r="T420" s="840"/>
      <c r="U420" s="840"/>
      <c r="V420" s="841"/>
      <c r="W420" s="207"/>
      <c r="X420" s="208"/>
      <c r="Y420" s="208"/>
      <c r="Z420" s="209"/>
      <c r="AA420" s="210"/>
      <c r="AB420" s="340" t="str">
        <f t="shared" si="20"/>
        <v/>
      </c>
      <c r="AD420" s="326" t="str">
        <f t="shared" si="21"/>
        <v/>
      </c>
    </row>
    <row r="421" spans="2:30" ht="37.5" customHeight="1">
      <c r="B421" s="338">
        <f t="shared" si="22"/>
        <v>388</v>
      </c>
      <c r="C421" s="204"/>
      <c r="D421" s="205"/>
      <c r="E421" s="205"/>
      <c r="F421" s="205"/>
      <c r="G421" s="205"/>
      <c r="H421" s="205"/>
      <c r="I421" s="205"/>
      <c r="J421" s="205"/>
      <c r="K421" s="205"/>
      <c r="L421" s="206"/>
      <c r="M421" s="838"/>
      <c r="N421" s="838"/>
      <c r="O421" s="838"/>
      <c r="P421" s="838"/>
      <c r="Q421" s="838"/>
      <c r="R421" s="839"/>
      <c r="S421" s="840"/>
      <c r="T421" s="840"/>
      <c r="U421" s="840"/>
      <c r="V421" s="841"/>
      <c r="W421" s="207"/>
      <c r="X421" s="208"/>
      <c r="Y421" s="208"/>
      <c r="Z421" s="209"/>
      <c r="AA421" s="210"/>
      <c r="AB421" s="340" t="str">
        <f t="shared" si="20"/>
        <v/>
      </c>
      <c r="AD421" s="326" t="str">
        <f t="shared" si="21"/>
        <v/>
      </c>
    </row>
    <row r="422" spans="2:30" ht="37.5" customHeight="1">
      <c r="B422" s="338">
        <f t="shared" si="22"/>
        <v>389</v>
      </c>
      <c r="C422" s="204"/>
      <c r="D422" s="205"/>
      <c r="E422" s="205"/>
      <c r="F422" s="205"/>
      <c r="G422" s="205"/>
      <c r="H422" s="205"/>
      <c r="I422" s="205"/>
      <c r="J422" s="205"/>
      <c r="K422" s="205"/>
      <c r="L422" s="206"/>
      <c r="M422" s="838"/>
      <c r="N422" s="838"/>
      <c r="O422" s="838"/>
      <c r="P422" s="838"/>
      <c r="Q422" s="838"/>
      <c r="R422" s="839"/>
      <c r="S422" s="840"/>
      <c r="T422" s="840"/>
      <c r="U422" s="840"/>
      <c r="V422" s="841"/>
      <c r="W422" s="207"/>
      <c r="X422" s="208"/>
      <c r="Y422" s="208"/>
      <c r="Z422" s="209"/>
      <c r="AA422" s="210"/>
      <c r="AB422" s="340" t="str">
        <f t="shared" si="20"/>
        <v/>
      </c>
      <c r="AD422" s="326" t="str">
        <f t="shared" si="21"/>
        <v/>
      </c>
    </row>
    <row r="423" spans="2:30" ht="37.5" customHeight="1">
      <c r="B423" s="338">
        <f t="shared" si="22"/>
        <v>390</v>
      </c>
      <c r="C423" s="204"/>
      <c r="D423" s="205"/>
      <c r="E423" s="205"/>
      <c r="F423" s="205"/>
      <c r="G423" s="205"/>
      <c r="H423" s="205"/>
      <c r="I423" s="205"/>
      <c r="J423" s="205"/>
      <c r="K423" s="205"/>
      <c r="L423" s="206"/>
      <c r="M423" s="838"/>
      <c r="N423" s="838"/>
      <c r="O423" s="838"/>
      <c r="P423" s="838"/>
      <c r="Q423" s="838"/>
      <c r="R423" s="839"/>
      <c r="S423" s="840"/>
      <c r="T423" s="840"/>
      <c r="U423" s="840"/>
      <c r="V423" s="841"/>
      <c r="W423" s="207"/>
      <c r="X423" s="208"/>
      <c r="Y423" s="208"/>
      <c r="Z423" s="209"/>
      <c r="AA423" s="210"/>
      <c r="AB423" s="340" t="str">
        <f t="shared" si="20"/>
        <v/>
      </c>
      <c r="AD423" s="326" t="str">
        <f t="shared" si="21"/>
        <v/>
      </c>
    </row>
    <row r="424" spans="2:30" ht="37.5" customHeight="1">
      <c r="B424" s="338">
        <f t="shared" si="22"/>
        <v>391</v>
      </c>
      <c r="C424" s="204"/>
      <c r="D424" s="205"/>
      <c r="E424" s="205"/>
      <c r="F424" s="205"/>
      <c r="G424" s="205"/>
      <c r="H424" s="205"/>
      <c r="I424" s="205"/>
      <c r="J424" s="205"/>
      <c r="K424" s="205"/>
      <c r="L424" s="206"/>
      <c r="M424" s="838"/>
      <c r="N424" s="838"/>
      <c r="O424" s="838"/>
      <c r="P424" s="838"/>
      <c r="Q424" s="838"/>
      <c r="R424" s="839"/>
      <c r="S424" s="840"/>
      <c r="T424" s="840"/>
      <c r="U424" s="840"/>
      <c r="V424" s="841"/>
      <c r="W424" s="207"/>
      <c r="X424" s="208"/>
      <c r="Y424" s="208"/>
      <c r="Z424" s="209"/>
      <c r="AA424" s="210"/>
      <c r="AB424" s="340" t="str">
        <f t="shared" si="20"/>
        <v/>
      </c>
      <c r="AD424" s="326" t="str">
        <f t="shared" si="21"/>
        <v/>
      </c>
    </row>
    <row r="425" spans="2:30" ht="37.5" customHeight="1">
      <c r="B425" s="338">
        <f t="shared" si="22"/>
        <v>392</v>
      </c>
      <c r="C425" s="204"/>
      <c r="D425" s="205"/>
      <c r="E425" s="205"/>
      <c r="F425" s="205"/>
      <c r="G425" s="205"/>
      <c r="H425" s="205"/>
      <c r="I425" s="205"/>
      <c r="J425" s="205"/>
      <c r="K425" s="205"/>
      <c r="L425" s="206"/>
      <c r="M425" s="838"/>
      <c r="N425" s="838"/>
      <c r="O425" s="838"/>
      <c r="P425" s="838"/>
      <c r="Q425" s="838"/>
      <c r="R425" s="839"/>
      <c r="S425" s="840"/>
      <c r="T425" s="840"/>
      <c r="U425" s="840"/>
      <c r="V425" s="841"/>
      <c r="W425" s="207"/>
      <c r="X425" s="208"/>
      <c r="Y425" s="208"/>
      <c r="Z425" s="209"/>
      <c r="AA425" s="210"/>
      <c r="AB425" s="340" t="str">
        <f t="shared" si="20"/>
        <v/>
      </c>
      <c r="AD425" s="326" t="str">
        <f t="shared" si="21"/>
        <v/>
      </c>
    </row>
    <row r="426" spans="2:30" ht="37.5" customHeight="1">
      <c r="B426" s="338">
        <f t="shared" si="22"/>
        <v>393</v>
      </c>
      <c r="C426" s="204"/>
      <c r="D426" s="205"/>
      <c r="E426" s="205"/>
      <c r="F426" s="205"/>
      <c r="G426" s="205"/>
      <c r="H426" s="205"/>
      <c r="I426" s="205"/>
      <c r="J426" s="205"/>
      <c r="K426" s="205"/>
      <c r="L426" s="206"/>
      <c r="M426" s="838"/>
      <c r="N426" s="838"/>
      <c r="O426" s="838"/>
      <c r="P426" s="838"/>
      <c r="Q426" s="838"/>
      <c r="R426" s="839"/>
      <c r="S426" s="840"/>
      <c r="T426" s="840"/>
      <c r="U426" s="840"/>
      <c r="V426" s="841"/>
      <c r="W426" s="207"/>
      <c r="X426" s="208"/>
      <c r="Y426" s="208"/>
      <c r="Z426" s="209"/>
      <c r="AA426" s="210"/>
      <c r="AB426" s="340" t="str">
        <f t="shared" si="20"/>
        <v/>
      </c>
      <c r="AD426" s="326" t="str">
        <f t="shared" si="21"/>
        <v/>
      </c>
    </row>
    <row r="427" spans="2:30" ht="37.5" customHeight="1">
      <c r="B427" s="338">
        <f t="shared" si="22"/>
        <v>394</v>
      </c>
      <c r="C427" s="204"/>
      <c r="D427" s="205"/>
      <c r="E427" s="205"/>
      <c r="F427" s="205"/>
      <c r="G427" s="205"/>
      <c r="H427" s="205"/>
      <c r="I427" s="205"/>
      <c r="J427" s="205"/>
      <c r="K427" s="205"/>
      <c r="L427" s="206"/>
      <c r="M427" s="838"/>
      <c r="N427" s="838"/>
      <c r="O427" s="838"/>
      <c r="P427" s="838"/>
      <c r="Q427" s="838"/>
      <c r="R427" s="839"/>
      <c r="S427" s="840"/>
      <c r="T427" s="840"/>
      <c r="U427" s="840"/>
      <c r="V427" s="841"/>
      <c r="W427" s="207"/>
      <c r="X427" s="208"/>
      <c r="Y427" s="208"/>
      <c r="Z427" s="209"/>
      <c r="AA427" s="210"/>
      <c r="AB427" s="340" t="str">
        <f t="shared" si="20"/>
        <v/>
      </c>
      <c r="AD427" s="326" t="str">
        <f t="shared" si="21"/>
        <v/>
      </c>
    </row>
    <row r="428" spans="2:30" ht="37.5" customHeight="1">
      <c r="B428" s="338">
        <f t="shared" si="22"/>
        <v>395</v>
      </c>
      <c r="C428" s="204"/>
      <c r="D428" s="205"/>
      <c r="E428" s="205"/>
      <c r="F428" s="205"/>
      <c r="G428" s="205"/>
      <c r="H428" s="205"/>
      <c r="I428" s="205"/>
      <c r="J428" s="205"/>
      <c r="K428" s="205"/>
      <c r="L428" s="206"/>
      <c r="M428" s="838"/>
      <c r="N428" s="838"/>
      <c r="O428" s="838"/>
      <c r="P428" s="838"/>
      <c r="Q428" s="838"/>
      <c r="R428" s="839"/>
      <c r="S428" s="840"/>
      <c r="T428" s="840"/>
      <c r="U428" s="840"/>
      <c r="V428" s="841"/>
      <c r="W428" s="207"/>
      <c r="X428" s="208"/>
      <c r="Y428" s="208"/>
      <c r="Z428" s="209"/>
      <c r="AA428" s="210"/>
      <c r="AB428" s="340" t="str">
        <f t="shared" si="20"/>
        <v/>
      </c>
      <c r="AD428" s="326" t="str">
        <f t="shared" si="21"/>
        <v/>
      </c>
    </row>
    <row r="429" spans="2:30" ht="37.5" customHeight="1">
      <c r="B429" s="338">
        <f t="shared" si="22"/>
        <v>396</v>
      </c>
      <c r="C429" s="204"/>
      <c r="D429" s="205"/>
      <c r="E429" s="205"/>
      <c r="F429" s="205"/>
      <c r="G429" s="205"/>
      <c r="H429" s="205"/>
      <c r="I429" s="205"/>
      <c r="J429" s="205"/>
      <c r="K429" s="205"/>
      <c r="L429" s="206"/>
      <c r="M429" s="838"/>
      <c r="N429" s="838"/>
      <c r="O429" s="838"/>
      <c r="P429" s="838"/>
      <c r="Q429" s="838"/>
      <c r="R429" s="839"/>
      <c r="S429" s="840"/>
      <c r="T429" s="840"/>
      <c r="U429" s="840"/>
      <c r="V429" s="841"/>
      <c r="W429" s="207"/>
      <c r="X429" s="208"/>
      <c r="Y429" s="208"/>
      <c r="Z429" s="209"/>
      <c r="AA429" s="210"/>
      <c r="AB429" s="340" t="str">
        <f t="shared" si="20"/>
        <v/>
      </c>
      <c r="AD429" s="326" t="str">
        <f t="shared" si="21"/>
        <v/>
      </c>
    </row>
    <row r="430" spans="2:30" ht="37.5" customHeight="1">
      <c r="B430" s="338">
        <f t="shared" si="22"/>
        <v>397</v>
      </c>
      <c r="C430" s="204"/>
      <c r="D430" s="205"/>
      <c r="E430" s="205"/>
      <c r="F430" s="205"/>
      <c r="G430" s="205"/>
      <c r="H430" s="205"/>
      <c r="I430" s="205"/>
      <c r="J430" s="205"/>
      <c r="K430" s="205"/>
      <c r="L430" s="206"/>
      <c r="M430" s="838"/>
      <c r="N430" s="838"/>
      <c r="O430" s="838"/>
      <c r="P430" s="838"/>
      <c r="Q430" s="838"/>
      <c r="R430" s="839"/>
      <c r="S430" s="840"/>
      <c r="T430" s="840"/>
      <c r="U430" s="840"/>
      <c r="V430" s="841"/>
      <c r="W430" s="207"/>
      <c r="X430" s="208"/>
      <c r="Y430" s="208"/>
      <c r="Z430" s="209"/>
      <c r="AA430" s="210"/>
      <c r="AB430" s="340" t="str">
        <f t="shared" si="20"/>
        <v/>
      </c>
      <c r="AD430" s="326" t="str">
        <f t="shared" si="21"/>
        <v/>
      </c>
    </row>
    <row r="431" spans="2:30" ht="37.5" customHeight="1">
      <c r="B431" s="338">
        <f t="shared" si="22"/>
        <v>398</v>
      </c>
      <c r="C431" s="204"/>
      <c r="D431" s="205"/>
      <c r="E431" s="205"/>
      <c r="F431" s="205"/>
      <c r="G431" s="205"/>
      <c r="H431" s="205"/>
      <c r="I431" s="205"/>
      <c r="J431" s="205"/>
      <c r="K431" s="205"/>
      <c r="L431" s="206"/>
      <c r="M431" s="838"/>
      <c r="N431" s="838"/>
      <c r="O431" s="838"/>
      <c r="P431" s="838"/>
      <c r="Q431" s="838"/>
      <c r="R431" s="839"/>
      <c r="S431" s="840"/>
      <c r="T431" s="840"/>
      <c r="U431" s="840"/>
      <c r="V431" s="841"/>
      <c r="W431" s="207"/>
      <c r="X431" s="208"/>
      <c r="Y431" s="208"/>
      <c r="Z431" s="209"/>
      <c r="AA431" s="210"/>
      <c r="AB431" s="340" t="str">
        <f t="shared" si="20"/>
        <v/>
      </c>
      <c r="AD431" s="326" t="str">
        <f t="shared" si="21"/>
        <v/>
      </c>
    </row>
    <row r="432" spans="2:30" ht="37.5" customHeight="1">
      <c r="B432" s="338">
        <f t="shared" si="22"/>
        <v>399</v>
      </c>
      <c r="C432" s="204"/>
      <c r="D432" s="205"/>
      <c r="E432" s="205"/>
      <c r="F432" s="205"/>
      <c r="G432" s="205"/>
      <c r="H432" s="205"/>
      <c r="I432" s="205"/>
      <c r="J432" s="205"/>
      <c r="K432" s="205"/>
      <c r="L432" s="206"/>
      <c r="M432" s="838"/>
      <c r="N432" s="838"/>
      <c r="O432" s="838"/>
      <c r="P432" s="838"/>
      <c r="Q432" s="838"/>
      <c r="R432" s="839"/>
      <c r="S432" s="840"/>
      <c r="T432" s="840"/>
      <c r="U432" s="840"/>
      <c r="V432" s="841"/>
      <c r="W432" s="207"/>
      <c r="X432" s="208"/>
      <c r="Y432" s="208"/>
      <c r="Z432" s="209"/>
      <c r="AA432" s="210"/>
      <c r="AB432" s="340" t="str">
        <f t="shared" si="20"/>
        <v/>
      </c>
      <c r="AD432" s="326" t="str">
        <f t="shared" si="21"/>
        <v/>
      </c>
    </row>
    <row r="433" spans="2:30" ht="37.5" customHeight="1" thickBot="1">
      <c r="B433" s="338">
        <f t="shared" si="22"/>
        <v>400</v>
      </c>
      <c r="C433" s="219"/>
      <c r="D433" s="220"/>
      <c r="E433" s="220"/>
      <c r="F433" s="220"/>
      <c r="G433" s="220"/>
      <c r="H433" s="220"/>
      <c r="I433" s="220"/>
      <c r="J433" s="220"/>
      <c r="K433" s="220"/>
      <c r="L433" s="221"/>
      <c r="M433" s="846"/>
      <c r="N433" s="846"/>
      <c r="O433" s="846"/>
      <c r="P433" s="846"/>
      <c r="Q433" s="846"/>
      <c r="R433" s="847"/>
      <c r="S433" s="848"/>
      <c r="T433" s="848"/>
      <c r="U433" s="848"/>
      <c r="V433" s="849"/>
      <c r="W433" s="222"/>
      <c r="X433" s="223"/>
      <c r="Y433" s="224"/>
      <c r="Z433" s="225"/>
      <c r="AA433" s="226"/>
      <c r="AB433" s="342" t="str">
        <f t="shared" si="20"/>
        <v/>
      </c>
      <c r="AD433" s="326" t="str">
        <f t="shared" si="21"/>
        <v/>
      </c>
    </row>
    <row r="434" spans="2:30" ht="37.5" customHeight="1">
      <c r="B434" s="338">
        <f t="shared" si="22"/>
        <v>401</v>
      </c>
      <c r="C434" s="204"/>
      <c r="D434" s="205"/>
      <c r="E434" s="205"/>
      <c r="F434" s="205"/>
      <c r="G434" s="205"/>
      <c r="H434" s="205"/>
      <c r="I434" s="205"/>
      <c r="J434" s="205"/>
      <c r="K434" s="205"/>
      <c r="L434" s="206"/>
      <c r="M434" s="838"/>
      <c r="N434" s="838"/>
      <c r="O434" s="838"/>
      <c r="P434" s="838"/>
      <c r="Q434" s="838"/>
      <c r="R434" s="838"/>
      <c r="S434" s="838"/>
      <c r="T434" s="838"/>
      <c r="U434" s="838"/>
      <c r="V434" s="838"/>
      <c r="W434" s="207"/>
      <c r="X434" s="208"/>
      <c r="Y434" s="208"/>
      <c r="Z434" s="209"/>
      <c r="AA434" s="210"/>
      <c r="AB434" s="340" t="str">
        <f>IF(Z434="","",Z434-AA434)</f>
        <v/>
      </c>
      <c r="AD434" s="326" t="str">
        <f t="shared" si="21"/>
        <v/>
      </c>
    </row>
    <row r="435" spans="2:30" ht="37.5" customHeight="1">
      <c r="B435" s="338">
        <f t="shared" si="22"/>
        <v>402</v>
      </c>
      <c r="C435" s="204"/>
      <c r="D435" s="205"/>
      <c r="E435" s="205"/>
      <c r="F435" s="205"/>
      <c r="G435" s="205"/>
      <c r="H435" s="205"/>
      <c r="I435" s="205"/>
      <c r="J435" s="205"/>
      <c r="K435" s="205"/>
      <c r="L435" s="206"/>
      <c r="M435" s="838"/>
      <c r="N435" s="838"/>
      <c r="O435" s="838"/>
      <c r="P435" s="838"/>
      <c r="Q435" s="838"/>
      <c r="R435" s="838"/>
      <c r="S435" s="838"/>
      <c r="T435" s="838"/>
      <c r="U435" s="838"/>
      <c r="V435" s="838"/>
      <c r="W435" s="207"/>
      <c r="X435" s="208"/>
      <c r="Y435" s="208"/>
      <c r="Z435" s="209"/>
      <c r="AA435" s="210"/>
      <c r="AB435" s="340" t="str">
        <f t="shared" ref="AB435:AB498" si="23">IF(Z435="","",Z435-AA435)</f>
        <v/>
      </c>
      <c r="AD435" s="326" t="str">
        <f t="shared" si="21"/>
        <v/>
      </c>
    </row>
    <row r="436" spans="2:30" ht="37.5" customHeight="1">
      <c r="B436" s="338">
        <f t="shared" si="22"/>
        <v>403</v>
      </c>
      <c r="C436" s="204"/>
      <c r="D436" s="205"/>
      <c r="E436" s="205"/>
      <c r="F436" s="205"/>
      <c r="G436" s="205"/>
      <c r="H436" s="205"/>
      <c r="I436" s="205"/>
      <c r="J436" s="205"/>
      <c r="K436" s="205"/>
      <c r="L436" s="206"/>
      <c r="M436" s="838"/>
      <c r="N436" s="838"/>
      <c r="O436" s="838"/>
      <c r="P436" s="838"/>
      <c r="Q436" s="838"/>
      <c r="R436" s="838"/>
      <c r="S436" s="838"/>
      <c r="T436" s="838"/>
      <c r="U436" s="838"/>
      <c r="V436" s="838"/>
      <c r="W436" s="207"/>
      <c r="X436" s="208"/>
      <c r="Y436" s="208"/>
      <c r="Z436" s="209"/>
      <c r="AA436" s="210"/>
      <c r="AB436" s="340" t="str">
        <f t="shared" si="23"/>
        <v/>
      </c>
      <c r="AD436" s="326" t="str">
        <f t="shared" si="21"/>
        <v/>
      </c>
    </row>
    <row r="437" spans="2:30" ht="37.5" customHeight="1">
      <c r="B437" s="338">
        <f t="shared" si="22"/>
        <v>404</v>
      </c>
      <c r="C437" s="204"/>
      <c r="D437" s="205"/>
      <c r="E437" s="205"/>
      <c r="F437" s="205"/>
      <c r="G437" s="205"/>
      <c r="H437" s="205"/>
      <c r="I437" s="205"/>
      <c r="J437" s="205"/>
      <c r="K437" s="205"/>
      <c r="L437" s="206"/>
      <c r="M437" s="838"/>
      <c r="N437" s="838"/>
      <c r="O437" s="838"/>
      <c r="P437" s="838"/>
      <c r="Q437" s="838"/>
      <c r="R437" s="838"/>
      <c r="S437" s="838"/>
      <c r="T437" s="838"/>
      <c r="U437" s="838"/>
      <c r="V437" s="838"/>
      <c r="W437" s="207"/>
      <c r="X437" s="208"/>
      <c r="Y437" s="208"/>
      <c r="Z437" s="209"/>
      <c r="AA437" s="210"/>
      <c r="AB437" s="340" t="str">
        <f t="shared" si="23"/>
        <v/>
      </c>
      <c r="AD437" s="326" t="str">
        <f t="shared" si="21"/>
        <v/>
      </c>
    </row>
    <row r="438" spans="2:30" ht="37.5" customHeight="1">
      <c r="B438" s="338">
        <f t="shared" si="22"/>
        <v>405</v>
      </c>
      <c r="C438" s="204"/>
      <c r="D438" s="205"/>
      <c r="E438" s="205"/>
      <c r="F438" s="205"/>
      <c r="G438" s="205"/>
      <c r="H438" s="205"/>
      <c r="I438" s="205"/>
      <c r="J438" s="205"/>
      <c r="K438" s="205"/>
      <c r="L438" s="206"/>
      <c r="M438" s="838"/>
      <c r="N438" s="838"/>
      <c r="O438" s="838"/>
      <c r="P438" s="838"/>
      <c r="Q438" s="838"/>
      <c r="R438" s="838"/>
      <c r="S438" s="838"/>
      <c r="T438" s="838"/>
      <c r="U438" s="838"/>
      <c r="V438" s="838"/>
      <c r="W438" s="207"/>
      <c r="X438" s="208"/>
      <c r="Y438" s="208"/>
      <c r="Z438" s="209"/>
      <c r="AA438" s="210"/>
      <c r="AB438" s="340" t="str">
        <f t="shared" si="23"/>
        <v/>
      </c>
      <c r="AD438" s="326" t="str">
        <f t="shared" si="21"/>
        <v/>
      </c>
    </row>
    <row r="439" spans="2:30" ht="37.5" customHeight="1">
      <c r="B439" s="338">
        <f t="shared" si="22"/>
        <v>406</v>
      </c>
      <c r="C439" s="204"/>
      <c r="D439" s="205"/>
      <c r="E439" s="205"/>
      <c r="F439" s="205"/>
      <c r="G439" s="205"/>
      <c r="H439" s="205"/>
      <c r="I439" s="205"/>
      <c r="J439" s="205"/>
      <c r="K439" s="205"/>
      <c r="L439" s="206"/>
      <c r="M439" s="838"/>
      <c r="N439" s="838"/>
      <c r="O439" s="838"/>
      <c r="P439" s="838"/>
      <c r="Q439" s="838"/>
      <c r="R439" s="839"/>
      <c r="S439" s="840"/>
      <c r="T439" s="840"/>
      <c r="U439" s="840"/>
      <c r="V439" s="841"/>
      <c r="W439" s="207"/>
      <c r="X439" s="208"/>
      <c r="Y439" s="208"/>
      <c r="Z439" s="209"/>
      <c r="AA439" s="210"/>
      <c r="AB439" s="340" t="str">
        <f t="shared" si="23"/>
        <v/>
      </c>
      <c r="AD439" s="326" t="str">
        <f t="shared" si="21"/>
        <v/>
      </c>
    </row>
    <row r="440" spans="2:30" ht="37.5" customHeight="1">
      <c r="B440" s="338">
        <f t="shared" si="22"/>
        <v>407</v>
      </c>
      <c r="C440" s="204"/>
      <c r="D440" s="205"/>
      <c r="E440" s="205"/>
      <c r="F440" s="205"/>
      <c r="G440" s="205"/>
      <c r="H440" s="205"/>
      <c r="I440" s="205"/>
      <c r="J440" s="205"/>
      <c r="K440" s="205"/>
      <c r="L440" s="206"/>
      <c r="M440" s="838"/>
      <c r="N440" s="838"/>
      <c r="O440" s="838"/>
      <c r="P440" s="838"/>
      <c r="Q440" s="838"/>
      <c r="R440" s="839"/>
      <c r="S440" s="840"/>
      <c r="T440" s="840"/>
      <c r="U440" s="840"/>
      <c r="V440" s="841"/>
      <c r="W440" s="207"/>
      <c r="X440" s="208"/>
      <c r="Y440" s="208"/>
      <c r="Z440" s="209"/>
      <c r="AA440" s="210"/>
      <c r="AB440" s="340" t="str">
        <f t="shared" si="23"/>
        <v/>
      </c>
      <c r="AD440" s="326" t="str">
        <f t="shared" si="21"/>
        <v/>
      </c>
    </row>
    <row r="441" spans="2:30" ht="37.5" customHeight="1">
      <c r="B441" s="338">
        <f t="shared" si="22"/>
        <v>408</v>
      </c>
      <c r="C441" s="204"/>
      <c r="D441" s="205"/>
      <c r="E441" s="205"/>
      <c r="F441" s="205"/>
      <c r="G441" s="205"/>
      <c r="H441" s="205"/>
      <c r="I441" s="205"/>
      <c r="J441" s="205"/>
      <c r="K441" s="205"/>
      <c r="L441" s="206"/>
      <c r="M441" s="838"/>
      <c r="N441" s="838"/>
      <c r="O441" s="838"/>
      <c r="P441" s="838"/>
      <c r="Q441" s="838"/>
      <c r="R441" s="839"/>
      <c r="S441" s="840"/>
      <c r="T441" s="840"/>
      <c r="U441" s="840"/>
      <c r="V441" s="841"/>
      <c r="W441" s="207"/>
      <c r="X441" s="208"/>
      <c r="Y441" s="208"/>
      <c r="Z441" s="209"/>
      <c r="AA441" s="210"/>
      <c r="AB441" s="340" t="str">
        <f t="shared" si="23"/>
        <v/>
      </c>
      <c r="AD441" s="326" t="str">
        <f t="shared" si="21"/>
        <v/>
      </c>
    </row>
    <row r="442" spans="2:30" ht="37.5" customHeight="1">
      <c r="B442" s="338">
        <f t="shared" si="22"/>
        <v>409</v>
      </c>
      <c r="C442" s="204"/>
      <c r="D442" s="205"/>
      <c r="E442" s="205"/>
      <c r="F442" s="205"/>
      <c r="G442" s="205"/>
      <c r="H442" s="205"/>
      <c r="I442" s="205"/>
      <c r="J442" s="205"/>
      <c r="K442" s="205"/>
      <c r="L442" s="206"/>
      <c r="M442" s="838"/>
      <c r="N442" s="838"/>
      <c r="O442" s="838"/>
      <c r="P442" s="838"/>
      <c r="Q442" s="838"/>
      <c r="R442" s="839"/>
      <c r="S442" s="840"/>
      <c r="T442" s="840"/>
      <c r="U442" s="840"/>
      <c r="V442" s="841"/>
      <c r="W442" s="207"/>
      <c r="X442" s="208"/>
      <c r="Y442" s="208"/>
      <c r="Z442" s="209"/>
      <c r="AA442" s="210"/>
      <c r="AB442" s="340" t="str">
        <f t="shared" si="23"/>
        <v/>
      </c>
      <c r="AD442" s="326" t="str">
        <f t="shared" si="21"/>
        <v/>
      </c>
    </row>
    <row r="443" spans="2:30" ht="37.5" customHeight="1">
      <c r="B443" s="338">
        <f t="shared" si="22"/>
        <v>410</v>
      </c>
      <c r="C443" s="204"/>
      <c r="D443" s="205"/>
      <c r="E443" s="205"/>
      <c r="F443" s="205"/>
      <c r="G443" s="205"/>
      <c r="H443" s="205"/>
      <c r="I443" s="205"/>
      <c r="J443" s="205"/>
      <c r="K443" s="205"/>
      <c r="L443" s="206"/>
      <c r="M443" s="838"/>
      <c r="N443" s="838"/>
      <c r="O443" s="838"/>
      <c r="P443" s="838"/>
      <c r="Q443" s="838"/>
      <c r="R443" s="839"/>
      <c r="S443" s="840"/>
      <c r="T443" s="840"/>
      <c r="U443" s="840"/>
      <c r="V443" s="841"/>
      <c r="W443" s="207"/>
      <c r="X443" s="208"/>
      <c r="Y443" s="208"/>
      <c r="Z443" s="209"/>
      <c r="AA443" s="210"/>
      <c r="AB443" s="340" t="str">
        <f t="shared" si="23"/>
        <v/>
      </c>
      <c r="AD443" s="326" t="str">
        <f t="shared" si="21"/>
        <v/>
      </c>
    </row>
    <row r="444" spans="2:30" ht="37.5" customHeight="1">
      <c r="B444" s="338">
        <f t="shared" si="22"/>
        <v>411</v>
      </c>
      <c r="C444" s="204"/>
      <c r="D444" s="205"/>
      <c r="E444" s="205"/>
      <c r="F444" s="205"/>
      <c r="G444" s="205"/>
      <c r="H444" s="205"/>
      <c r="I444" s="205"/>
      <c r="J444" s="205"/>
      <c r="K444" s="205"/>
      <c r="L444" s="206"/>
      <c r="M444" s="838"/>
      <c r="N444" s="838"/>
      <c r="O444" s="838"/>
      <c r="P444" s="838"/>
      <c r="Q444" s="838"/>
      <c r="R444" s="839"/>
      <c r="S444" s="840"/>
      <c r="T444" s="840"/>
      <c r="U444" s="840"/>
      <c r="V444" s="841"/>
      <c r="W444" s="207"/>
      <c r="X444" s="208"/>
      <c r="Y444" s="208"/>
      <c r="Z444" s="209"/>
      <c r="AA444" s="210"/>
      <c r="AB444" s="340" t="str">
        <f t="shared" si="23"/>
        <v/>
      </c>
      <c r="AD444" s="326" t="str">
        <f t="shared" si="21"/>
        <v/>
      </c>
    </row>
    <row r="445" spans="2:30" ht="37.5" customHeight="1">
      <c r="B445" s="338">
        <f t="shared" si="22"/>
        <v>412</v>
      </c>
      <c r="C445" s="204"/>
      <c r="D445" s="205"/>
      <c r="E445" s="205"/>
      <c r="F445" s="205"/>
      <c r="G445" s="205"/>
      <c r="H445" s="205"/>
      <c r="I445" s="205"/>
      <c r="J445" s="205"/>
      <c r="K445" s="205"/>
      <c r="L445" s="206"/>
      <c r="M445" s="838"/>
      <c r="N445" s="838"/>
      <c r="O445" s="838"/>
      <c r="P445" s="838"/>
      <c r="Q445" s="838"/>
      <c r="R445" s="839"/>
      <c r="S445" s="840"/>
      <c r="T445" s="840"/>
      <c r="U445" s="840"/>
      <c r="V445" s="841"/>
      <c r="W445" s="207"/>
      <c r="X445" s="208"/>
      <c r="Y445" s="208"/>
      <c r="Z445" s="209"/>
      <c r="AA445" s="210"/>
      <c r="AB445" s="340" t="str">
        <f t="shared" si="23"/>
        <v/>
      </c>
      <c r="AD445" s="326" t="str">
        <f t="shared" si="21"/>
        <v/>
      </c>
    </row>
    <row r="446" spans="2:30" ht="37.5" customHeight="1">
      <c r="B446" s="338">
        <f t="shared" si="22"/>
        <v>413</v>
      </c>
      <c r="C446" s="204"/>
      <c r="D446" s="205"/>
      <c r="E446" s="205"/>
      <c r="F446" s="205"/>
      <c r="G446" s="205"/>
      <c r="H446" s="205"/>
      <c r="I446" s="205"/>
      <c r="J446" s="205"/>
      <c r="K446" s="205"/>
      <c r="L446" s="206"/>
      <c r="M446" s="838"/>
      <c r="N446" s="838"/>
      <c r="O446" s="838"/>
      <c r="P446" s="838"/>
      <c r="Q446" s="838"/>
      <c r="R446" s="839"/>
      <c r="S446" s="840"/>
      <c r="T446" s="840"/>
      <c r="U446" s="840"/>
      <c r="V446" s="841"/>
      <c r="W446" s="207"/>
      <c r="X446" s="208"/>
      <c r="Y446" s="208"/>
      <c r="Z446" s="209"/>
      <c r="AA446" s="210"/>
      <c r="AB446" s="340" t="str">
        <f t="shared" si="23"/>
        <v/>
      </c>
      <c r="AD446" s="326" t="str">
        <f t="shared" si="21"/>
        <v/>
      </c>
    </row>
    <row r="447" spans="2:30" ht="37.5" customHeight="1">
      <c r="B447" s="338">
        <f t="shared" si="22"/>
        <v>414</v>
      </c>
      <c r="C447" s="204"/>
      <c r="D447" s="205"/>
      <c r="E447" s="205"/>
      <c r="F447" s="205"/>
      <c r="G447" s="205"/>
      <c r="H447" s="205"/>
      <c r="I447" s="205"/>
      <c r="J447" s="205"/>
      <c r="K447" s="205"/>
      <c r="L447" s="206"/>
      <c r="M447" s="838"/>
      <c r="N447" s="838"/>
      <c r="O447" s="838"/>
      <c r="P447" s="838"/>
      <c r="Q447" s="838"/>
      <c r="R447" s="839"/>
      <c r="S447" s="840"/>
      <c r="T447" s="840"/>
      <c r="U447" s="840"/>
      <c r="V447" s="841"/>
      <c r="W447" s="207"/>
      <c r="X447" s="208"/>
      <c r="Y447" s="208"/>
      <c r="Z447" s="209"/>
      <c r="AA447" s="210"/>
      <c r="AB447" s="340" t="str">
        <f t="shared" si="23"/>
        <v/>
      </c>
      <c r="AD447" s="326" t="str">
        <f t="shared" si="21"/>
        <v/>
      </c>
    </row>
    <row r="448" spans="2:30" ht="37.5" customHeight="1">
      <c r="B448" s="338">
        <f t="shared" si="22"/>
        <v>415</v>
      </c>
      <c r="C448" s="204"/>
      <c r="D448" s="205"/>
      <c r="E448" s="205"/>
      <c r="F448" s="205"/>
      <c r="G448" s="205"/>
      <c r="H448" s="205"/>
      <c r="I448" s="205"/>
      <c r="J448" s="205"/>
      <c r="K448" s="205"/>
      <c r="L448" s="206"/>
      <c r="M448" s="838"/>
      <c r="N448" s="838"/>
      <c r="O448" s="838"/>
      <c r="P448" s="838"/>
      <c r="Q448" s="838"/>
      <c r="R448" s="839"/>
      <c r="S448" s="840"/>
      <c r="T448" s="840"/>
      <c r="U448" s="840"/>
      <c r="V448" s="841"/>
      <c r="W448" s="207"/>
      <c r="X448" s="208"/>
      <c r="Y448" s="208"/>
      <c r="Z448" s="209"/>
      <c r="AA448" s="210"/>
      <c r="AB448" s="340" t="str">
        <f t="shared" si="23"/>
        <v/>
      </c>
      <c r="AD448" s="326" t="str">
        <f t="shared" si="21"/>
        <v/>
      </c>
    </row>
    <row r="449" spans="2:30" ht="37.5" customHeight="1">
      <c r="B449" s="338">
        <f t="shared" si="22"/>
        <v>416</v>
      </c>
      <c r="C449" s="204"/>
      <c r="D449" s="205"/>
      <c r="E449" s="205"/>
      <c r="F449" s="205"/>
      <c r="G449" s="205"/>
      <c r="H449" s="205"/>
      <c r="I449" s="205"/>
      <c r="J449" s="205"/>
      <c r="K449" s="205"/>
      <c r="L449" s="206"/>
      <c r="M449" s="838"/>
      <c r="N449" s="838"/>
      <c r="O449" s="838"/>
      <c r="P449" s="838"/>
      <c r="Q449" s="838"/>
      <c r="R449" s="839"/>
      <c r="S449" s="840"/>
      <c r="T449" s="840"/>
      <c r="U449" s="840"/>
      <c r="V449" s="841"/>
      <c r="W449" s="207"/>
      <c r="X449" s="208"/>
      <c r="Y449" s="208"/>
      <c r="Z449" s="209"/>
      <c r="AA449" s="210"/>
      <c r="AB449" s="340" t="str">
        <f t="shared" si="23"/>
        <v/>
      </c>
      <c r="AD449" s="326" t="str">
        <f t="shared" si="21"/>
        <v/>
      </c>
    </row>
    <row r="450" spans="2:30" ht="37.5" customHeight="1">
      <c r="B450" s="338">
        <f t="shared" si="22"/>
        <v>417</v>
      </c>
      <c r="C450" s="204"/>
      <c r="D450" s="205"/>
      <c r="E450" s="205"/>
      <c r="F450" s="205"/>
      <c r="G450" s="205"/>
      <c r="H450" s="205"/>
      <c r="I450" s="205"/>
      <c r="J450" s="205"/>
      <c r="K450" s="205"/>
      <c r="L450" s="206"/>
      <c r="M450" s="838"/>
      <c r="N450" s="838"/>
      <c r="O450" s="838"/>
      <c r="P450" s="838"/>
      <c r="Q450" s="838"/>
      <c r="R450" s="839"/>
      <c r="S450" s="840"/>
      <c r="T450" s="840"/>
      <c r="U450" s="840"/>
      <c r="V450" s="841"/>
      <c r="W450" s="207"/>
      <c r="X450" s="208"/>
      <c r="Y450" s="208"/>
      <c r="Z450" s="209"/>
      <c r="AA450" s="210"/>
      <c r="AB450" s="340" t="str">
        <f t="shared" si="23"/>
        <v/>
      </c>
      <c r="AD450" s="326" t="str">
        <f t="shared" si="21"/>
        <v/>
      </c>
    </row>
    <row r="451" spans="2:30" ht="37.5" customHeight="1">
      <c r="B451" s="338">
        <f t="shared" si="22"/>
        <v>418</v>
      </c>
      <c r="C451" s="204"/>
      <c r="D451" s="205"/>
      <c r="E451" s="205"/>
      <c r="F451" s="205"/>
      <c r="G451" s="205"/>
      <c r="H451" s="205"/>
      <c r="I451" s="205"/>
      <c r="J451" s="205"/>
      <c r="K451" s="205"/>
      <c r="L451" s="206"/>
      <c r="M451" s="838"/>
      <c r="N451" s="838"/>
      <c r="O451" s="838"/>
      <c r="P451" s="838"/>
      <c r="Q451" s="838"/>
      <c r="R451" s="839"/>
      <c r="S451" s="840"/>
      <c r="T451" s="840"/>
      <c r="U451" s="840"/>
      <c r="V451" s="841"/>
      <c r="W451" s="207"/>
      <c r="X451" s="208"/>
      <c r="Y451" s="208"/>
      <c r="Z451" s="209"/>
      <c r="AA451" s="210"/>
      <c r="AB451" s="340" t="str">
        <f t="shared" si="23"/>
        <v/>
      </c>
      <c r="AD451" s="326" t="str">
        <f t="shared" si="21"/>
        <v/>
      </c>
    </row>
    <row r="452" spans="2:30" ht="37.5" customHeight="1">
      <c r="B452" s="338">
        <f t="shared" si="22"/>
        <v>419</v>
      </c>
      <c r="C452" s="204"/>
      <c r="D452" s="205"/>
      <c r="E452" s="205"/>
      <c r="F452" s="205"/>
      <c r="G452" s="205"/>
      <c r="H452" s="205"/>
      <c r="I452" s="205"/>
      <c r="J452" s="205"/>
      <c r="K452" s="205"/>
      <c r="L452" s="206"/>
      <c r="M452" s="838"/>
      <c r="N452" s="838"/>
      <c r="O452" s="838"/>
      <c r="P452" s="838"/>
      <c r="Q452" s="838"/>
      <c r="R452" s="839"/>
      <c r="S452" s="840"/>
      <c r="T452" s="840"/>
      <c r="U452" s="840"/>
      <c r="V452" s="841"/>
      <c r="W452" s="207"/>
      <c r="X452" s="208"/>
      <c r="Y452" s="208"/>
      <c r="Z452" s="209"/>
      <c r="AA452" s="210"/>
      <c r="AB452" s="340" t="str">
        <f t="shared" si="23"/>
        <v/>
      </c>
      <c r="AD452" s="326" t="str">
        <f t="shared" si="21"/>
        <v/>
      </c>
    </row>
    <row r="453" spans="2:30" ht="37.5" customHeight="1">
      <c r="B453" s="338">
        <f t="shared" si="22"/>
        <v>420</v>
      </c>
      <c r="C453" s="204"/>
      <c r="D453" s="205"/>
      <c r="E453" s="205"/>
      <c r="F453" s="205"/>
      <c r="G453" s="205"/>
      <c r="H453" s="205"/>
      <c r="I453" s="205"/>
      <c r="J453" s="205"/>
      <c r="K453" s="205"/>
      <c r="L453" s="206"/>
      <c r="M453" s="838"/>
      <c r="N453" s="838"/>
      <c r="O453" s="838"/>
      <c r="P453" s="838"/>
      <c r="Q453" s="838"/>
      <c r="R453" s="839"/>
      <c r="S453" s="840"/>
      <c r="T453" s="840"/>
      <c r="U453" s="840"/>
      <c r="V453" s="841"/>
      <c r="W453" s="207"/>
      <c r="X453" s="208"/>
      <c r="Y453" s="208"/>
      <c r="Z453" s="209"/>
      <c r="AA453" s="210"/>
      <c r="AB453" s="340" t="str">
        <f t="shared" si="23"/>
        <v/>
      </c>
      <c r="AD453" s="326" t="str">
        <f t="shared" si="21"/>
        <v/>
      </c>
    </row>
    <row r="454" spans="2:30" ht="37.5" customHeight="1">
      <c r="B454" s="338">
        <f t="shared" si="22"/>
        <v>421</v>
      </c>
      <c r="C454" s="204"/>
      <c r="D454" s="205"/>
      <c r="E454" s="205"/>
      <c r="F454" s="205"/>
      <c r="G454" s="205"/>
      <c r="H454" s="205"/>
      <c r="I454" s="205"/>
      <c r="J454" s="205"/>
      <c r="K454" s="205"/>
      <c r="L454" s="206"/>
      <c r="M454" s="838"/>
      <c r="N454" s="838"/>
      <c r="O454" s="838"/>
      <c r="P454" s="838"/>
      <c r="Q454" s="838"/>
      <c r="R454" s="839"/>
      <c r="S454" s="840"/>
      <c r="T454" s="840"/>
      <c r="U454" s="840"/>
      <c r="V454" s="841"/>
      <c r="W454" s="207"/>
      <c r="X454" s="208"/>
      <c r="Y454" s="208"/>
      <c r="Z454" s="209"/>
      <c r="AA454" s="210"/>
      <c r="AB454" s="340" t="str">
        <f t="shared" si="23"/>
        <v/>
      </c>
      <c r="AD454" s="326" t="str">
        <f t="shared" si="21"/>
        <v/>
      </c>
    </row>
    <row r="455" spans="2:30" ht="37.5" customHeight="1">
      <c r="B455" s="338">
        <f t="shared" si="22"/>
        <v>422</v>
      </c>
      <c r="C455" s="204"/>
      <c r="D455" s="205"/>
      <c r="E455" s="205"/>
      <c r="F455" s="205"/>
      <c r="G455" s="205"/>
      <c r="H455" s="205"/>
      <c r="I455" s="205"/>
      <c r="J455" s="205"/>
      <c r="K455" s="205"/>
      <c r="L455" s="206"/>
      <c r="M455" s="838"/>
      <c r="N455" s="838"/>
      <c r="O455" s="838"/>
      <c r="P455" s="838"/>
      <c r="Q455" s="838"/>
      <c r="R455" s="839"/>
      <c r="S455" s="840"/>
      <c r="T455" s="840"/>
      <c r="U455" s="840"/>
      <c r="V455" s="841"/>
      <c r="W455" s="207"/>
      <c r="X455" s="208"/>
      <c r="Y455" s="208"/>
      <c r="Z455" s="209"/>
      <c r="AA455" s="210"/>
      <c r="AB455" s="340" t="str">
        <f t="shared" si="23"/>
        <v/>
      </c>
      <c r="AD455" s="326" t="str">
        <f t="shared" si="21"/>
        <v/>
      </c>
    </row>
    <row r="456" spans="2:30" ht="37.5" customHeight="1">
      <c r="B456" s="338">
        <f t="shared" si="22"/>
        <v>423</v>
      </c>
      <c r="C456" s="204"/>
      <c r="D456" s="205"/>
      <c r="E456" s="205"/>
      <c r="F456" s="205"/>
      <c r="G456" s="205"/>
      <c r="H456" s="205"/>
      <c r="I456" s="205"/>
      <c r="J456" s="205"/>
      <c r="K456" s="205"/>
      <c r="L456" s="206"/>
      <c r="M456" s="838"/>
      <c r="N456" s="838"/>
      <c r="O456" s="838"/>
      <c r="P456" s="838"/>
      <c r="Q456" s="838"/>
      <c r="R456" s="839"/>
      <c r="S456" s="840"/>
      <c r="T456" s="840"/>
      <c r="U456" s="840"/>
      <c r="V456" s="841"/>
      <c r="W456" s="207"/>
      <c r="X456" s="208"/>
      <c r="Y456" s="208"/>
      <c r="Z456" s="209"/>
      <c r="AA456" s="210"/>
      <c r="AB456" s="340" t="str">
        <f t="shared" si="23"/>
        <v/>
      </c>
      <c r="AD456" s="326" t="str">
        <f t="shared" si="21"/>
        <v/>
      </c>
    </row>
    <row r="457" spans="2:30" ht="37.5" customHeight="1">
      <c r="B457" s="338">
        <f t="shared" si="22"/>
        <v>424</v>
      </c>
      <c r="C457" s="204"/>
      <c r="D457" s="205"/>
      <c r="E457" s="205"/>
      <c r="F457" s="205"/>
      <c r="G457" s="205"/>
      <c r="H457" s="205"/>
      <c r="I457" s="205"/>
      <c r="J457" s="205"/>
      <c r="K457" s="205"/>
      <c r="L457" s="206"/>
      <c r="M457" s="838"/>
      <c r="N457" s="838"/>
      <c r="O457" s="838"/>
      <c r="P457" s="838"/>
      <c r="Q457" s="838"/>
      <c r="R457" s="839"/>
      <c r="S457" s="840"/>
      <c r="T457" s="840"/>
      <c r="U457" s="840"/>
      <c r="V457" s="841"/>
      <c r="W457" s="207"/>
      <c r="X457" s="208"/>
      <c r="Y457" s="208"/>
      <c r="Z457" s="209"/>
      <c r="AA457" s="210"/>
      <c r="AB457" s="340" t="str">
        <f t="shared" si="23"/>
        <v/>
      </c>
      <c r="AD457" s="326" t="str">
        <f t="shared" si="21"/>
        <v/>
      </c>
    </row>
    <row r="458" spans="2:30" ht="37.5" customHeight="1">
      <c r="B458" s="338">
        <f t="shared" si="22"/>
        <v>425</v>
      </c>
      <c r="C458" s="204"/>
      <c r="D458" s="205"/>
      <c r="E458" s="205"/>
      <c r="F458" s="205"/>
      <c r="G458" s="205"/>
      <c r="H458" s="205"/>
      <c r="I458" s="205"/>
      <c r="J458" s="205"/>
      <c r="K458" s="205"/>
      <c r="L458" s="206"/>
      <c r="M458" s="838"/>
      <c r="N458" s="838"/>
      <c r="O458" s="838"/>
      <c r="P458" s="838"/>
      <c r="Q458" s="838"/>
      <c r="R458" s="839"/>
      <c r="S458" s="840"/>
      <c r="T458" s="840"/>
      <c r="U458" s="840"/>
      <c r="V458" s="841"/>
      <c r="W458" s="207"/>
      <c r="X458" s="208"/>
      <c r="Y458" s="208"/>
      <c r="Z458" s="209"/>
      <c r="AA458" s="210"/>
      <c r="AB458" s="340" t="str">
        <f t="shared" si="23"/>
        <v/>
      </c>
      <c r="AD458" s="326" t="str">
        <f t="shared" si="21"/>
        <v/>
      </c>
    </row>
    <row r="459" spans="2:30" ht="37.5" customHeight="1">
      <c r="B459" s="338">
        <f t="shared" si="22"/>
        <v>426</v>
      </c>
      <c r="C459" s="204"/>
      <c r="D459" s="205"/>
      <c r="E459" s="205"/>
      <c r="F459" s="205"/>
      <c r="G459" s="205"/>
      <c r="H459" s="205"/>
      <c r="I459" s="205"/>
      <c r="J459" s="205"/>
      <c r="K459" s="205"/>
      <c r="L459" s="206"/>
      <c r="M459" s="838"/>
      <c r="N459" s="838"/>
      <c r="O459" s="838"/>
      <c r="P459" s="838"/>
      <c r="Q459" s="838"/>
      <c r="R459" s="839"/>
      <c r="S459" s="840"/>
      <c r="T459" s="840"/>
      <c r="U459" s="840"/>
      <c r="V459" s="841"/>
      <c r="W459" s="207"/>
      <c r="X459" s="208"/>
      <c r="Y459" s="208"/>
      <c r="Z459" s="209"/>
      <c r="AA459" s="210"/>
      <c r="AB459" s="340" t="str">
        <f t="shared" si="23"/>
        <v/>
      </c>
      <c r="AD459" s="326" t="str">
        <f t="shared" si="21"/>
        <v/>
      </c>
    </row>
    <row r="460" spans="2:30" ht="37.5" customHeight="1">
      <c r="B460" s="338">
        <f t="shared" si="22"/>
        <v>427</v>
      </c>
      <c r="C460" s="204"/>
      <c r="D460" s="205"/>
      <c r="E460" s="205"/>
      <c r="F460" s="205"/>
      <c r="G460" s="205"/>
      <c r="H460" s="205"/>
      <c r="I460" s="205"/>
      <c r="J460" s="205"/>
      <c r="K460" s="205"/>
      <c r="L460" s="206"/>
      <c r="M460" s="838"/>
      <c r="N460" s="838"/>
      <c r="O460" s="838"/>
      <c r="P460" s="838"/>
      <c r="Q460" s="838"/>
      <c r="R460" s="839"/>
      <c r="S460" s="840"/>
      <c r="T460" s="840"/>
      <c r="U460" s="840"/>
      <c r="V460" s="841"/>
      <c r="W460" s="207"/>
      <c r="X460" s="208"/>
      <c r="Y460" s="208"/>
      <c r="Z460" s="209"/>
      <c r="AA460" s="210"/>
      <c r="AB460" s="340" t="str">
        <f t="shared" si="23"/>
        <v/>
      </c>
      <c r="AD460" s="326" t="str">
        <f t="shared" si="21"/>
        <v/>
      </c>
    </row>
    <row r="461" spans="2:30" ht="37.5" customHeight="1">
      <c r="B461" s="338">
        <f t="shared" si="22"/>
        <v>428</v>
      </c>
      <c r="C461" s="204"/>
      <c r="D461" s="205"/>
      <c r="E461" s="205"/>
      <c r="F461" s="205"/>
      <c r="G461" s="205"/>
      <c r="H461" s="205"/>
      <c r="I461" s="205"/>
      <c r="J461" s="205"/>
      <c r="K461" s="205"/>
      <c r="L461" s="206"/>
      <c r="M461" s="838"/>
      <c r="N461" s="838"/>
      <c r="O461" s="838"/>
      <c r="P461" s="838"/>
      <c r="Q461" s="838"/>
      <c r="R461" s="839"/>
      <c r="S461" s="840"/>
      <c r="T461" s="840"/>
      <c r="U461" s="840"/>
      <c r="V461" s="841"/>
      <c r="W461" s="207"/>
      <c r="X461" s="208"/>
      <c r="Y461" s="208"/>
      <c r="Z461" s="209"/>
      <c r="AA461" s="210"/>
      <c r="AB461" s="340" t="str">
        <f t="shared" si="23"/>
        <v/>
      </c>
      <c r="AD461" s="326" t="str">
        <f t="shared" si="21"/>
        <v/>
      </c>
    </row>
    <row r="462" spans="2:30" ht="37.5" customHeight="1">
      <c r="B462" s="338">
        <f t="shared" si="22"/>
        <v>429</v>
      </c>
      <c r="C462" s="204"/>
      <c r="D462" s="205"/>
      <c r="E462" s="205"/>
      <c r="F462" s="205"/>
      <c r="G462" s="205"/>
      <c r="H462" s="205"/>
      <c r="I462" s="205"/>
      <c r="J462" s="205"/>
      <c r="K462" s="205"/>
      <c r="L462" s="206"/>
      <c r="M462" s="838"/>
      <c r="N462" s="838"/>
      <c r="O462" s="838"/>
      <c r="P462" s="838"/>
      <c r="Q462" s="838"/>
      <c r="R462" s="839"/>
      <c r="S462" s="840"/>
      <c r="T462" s="840"/>
      <c r="U462" s="840"/>
      <c r="V462" s="841"/>
      <c r="W462" s="207"/>
      <c r="X462" s="208"/>
      <c r="Y462" s="208"/>
      <c r="Z462" s="209"/>
      <c r="AA462" s="210"/>
      <c r="AB462" s="340" t="str">
        <f t="shared" si="23"/>
        <v/>
      </c>
      <c r="AD462" s="326" t="str">
        <f t="shared" si="21"/>
        <v/>
      </c>
    </row>
    <row r="463" spans="2:30" ht="37.5" customHeight="1">
      <c r="B463" s="338">
        <f t="shared" si="22"/>
        <v>430</v>
      </c>
      <c r="C463" s="204"/>
      <c r="D463" s="205"/>
      <c r="E463" s="205"/>
      <c r="F463" s="205"/>
      <c r="G463" s="205"/>
      <c r="H463" s="205"/>
      <c r="I463" s="205"/>
      <c r="J463" s="205"/>
      <c r="K463" s="205"/>
      <c r="L463" s="206"/>
      <c r="M463" s="838"/>
      <c r="N463" s="838"/>
      <c r="O463" s="838"/>
      <c r="P463" s="838"/>
      <c r="Q463" s="838"/>
      <c r="R463" s="839"/>
      <c r="S463" s="840"/>
      <c r="T463" s="840"/>
      <c r="U463" s="840"/>
      <c r="V463" s="841"/>
      <c r="W463" s="207"/>
      <c r="X463" s="208"/>
      <c r="Y463" s="208"/>
      <c r="Z463" s="209"/>
      <c r="AA463" s="210"/>
      <c r="AB463" s="340" t="str">
        <f t="shared" si="23"/>
        <v/>
      </c>
      <c r="AD463" s="326" t="str">
        <f t="shared" si="21"/>
        <v/>
      </c>
    </row>
    <row r="464" spans="2:30" ht="37.5" customHeight="1">
      <c r="B464" s="338">
        <f t="shared" si="22"/>
        <v>431</v>
      </c>
      <c r="C464" s="204"/>
      <c r="D464" s="205"/>
      <c r="E464" s="205"/>
      <c r="F464" s="205"/>
      <c r="G464" s="205"/>
      <c r="H464" s="205"/>
      <c r="I464" s="205"/>
      <c r="J464" s="205"/>
      <c r="K464" s="205"/>
      <c r="L464" s="206"/>
      <c r="M464" s="838"/>
      <c r="N464" s="838"/>
      <c r="O464" s="838"/>
      <c r="P464" s="838"/>
      <c r="Q464" s="838"/>
      <c r="R464" s="839"/>
      <c r="S464" s="840"/>
      <c r="T464" s="840"/>
      <c r="U464" s="840"/>
      <c r="V464" s="841"/>
      <c r="W464" s="207"/>
      <c r="X464" s="208"/>
      <c r="Y464" s="208"/>
      <c r="Z464" s="209"/>
      <c r="AA464" s="210"/>
      <c r="AB464" s="340" t="str">
        <f t="shared" si="23"/>
        <v/>
      </c>
      <c r="AD464" s="326" t="str">
        <f t="shared" si="21"/>
        <v/>
      </c>
    </row>
    <row r="465" spans="2:30" ht="37.5" customHeight="1">
      <c r="B465" s="338">
        <f t="shared" si="22"/>
        <v>432</v>
      </c>
      <c r="C465" s="204"/>
      <c r="D465" s="205"/>
      <c r="E465" s="205"/>
      <c r="F465" s="205"/>
      <c r="G465" s="205"/>
      <c r="H465" s="205"/>
      <c r="I465" s="205"/>
      <c r="J465" s="205"/>
      <c r="K465" s="205"/>
      <c r="L465" s="206"/>
      <c r="M465" s="838"/>
      <c r="N465" s="838"/>
      <c r="O465" s="838"/>
      <c r="P465" s="838"/>
      <c r="Q465" s="838"/>
      <c r="R465" s="839"/>
      <c r="S465" s="840"/>
      <c r="T465" s="840"/>
      <c r="U465" s="840"/>
      <c r="V465" s="841"/>
      <c r="W465" s="207"/>
      <c r="X465" s="208"/>
      <c r="Y465" s="208"/>
      <c r="Z465" s="209"/>
      <c r="AA465" s="210"/>
      <c r="AB465" s="340" t="str">
        <f t="shared" si="23"/>
        <v/>
      </c>
      <c r="AD465" s="326" t="str">
        <f t="shared" si="21"/>
        <v/>
      </c>
    </row>
    <row r="466" spans="2:30" ht="37.5" customHeight="1">
      <c r="B466" s="338">
        <f t="shared" si="22"/>
        <v>433</v>
      </c>
      <c r="C466" s="204"/>
      <c r="D466" s="205"/>
      <c r="E466" s="205"/>
      <c r="F466" s="205"/>
      <c r="G466" s="205"/>
      <c r="H466" s="205"/>
      <c r="I466" s="205"/>
      <c r="J466" s="205"/>
      <c r="K466" s="205"/>
      <c r="L466" s="206"/>
      <c r="M466" s="838"/>
      <c r="N466" s="838"/>
      <c r="O466" s="838"/>
      <c r="P466" s="838"/>
      <c r="Q466" s="838"/>
      <c r="R466" s="839"/>
      <c r="S466" s="840"/>
      <c r="T466" s="840"/>
      <c r="U466" s="840"/>
      <c r="V466" s="841"/>
      <c r="W466" s="207"/>
      <c r="X466" s="208"/>
      <c r="Y466" s="208"/>
      <c r="Z466" s="209"/>
      <c r="AA466" s="210"/>
      <c r="AB466" s="340" t="str">
        <f t="shared" si="23"/>
        <v/>
      </c>
      <c r="AD466" s="326" t="str">
        <f t="shared" si="21"/>
        <v/>
      </c>
    </row>
    <row r="467" spans="2:30" ht="37.5" customHeight="1">
      <c r="B467" s="338">
        <f t="shared" si="22"/>
        <v>434</v>
      </c>
      <c r="C467" s="204"/>
      <c r="D467" s="205"/>
      <c r="E467" s="205"/>
      <c r="F467" s="205"/>
      <c r="G467" s="205"/>
      <c r="H467" s="205"/>
      <c r="I467" s="205"/>
      <c r="J467" s="205"/>
      <c r="K467" s="205"/>
      <c r="L467" s="206"/>
      <c r="M467" s="838"/>
      <c r="N467" s="838"/>
      <c r="O467" s="838"/>
      <c r="P467" s="838"/>
      <c r="Q467" s="838"/>
      <c r="R467" s="839"/>
      <c r="S467" s="840"/>
      <c r="T467" s="840"/>
      <c r="U467" s="840"/>
      <c r="V467" s="841"/>
      <c r="W467" s="207"/>
      <c r="X467" s="208"/>
      <c r="Y467" s="208"/>
      <c r="Z467" s="209"/>
      <c r="AA467" s="210"/>
      <c r="AB467" s="340" t="str">
        <f t="shared" si="23"/>
        <v/>
      </c>
      <c r="AD467" s="326" t="str">
        <f t="shared" si="21"/>
        <v/>
      </c>
    </row>
    <row r="468" spans="2:30" ht="37.5" customHeight="1">
      <c r="B468" s="338">
        <f t="shared" si="22"/>
        <v>435</v>
      </c>
      <c r="C468" s="204"/>
      <c r="D468" s="205"/>
      <c r="E468" s="205"/>
      <c r="F468" s="205"/>
      <c r="G468" s="205"/>
      <c r="H468" s="205"/>
      <c r="I468" s="205"/>
      <c r="J468" s="205"/>
      <c r="K468" s="205"/>
      <c r="L468" s="206"/>
      <c r="M468" s="838"/>
      <c r="N468" s="838"/>
      <c r="O468" s="838"/>
      <c r="P468" s="838"/>
      <c r="Q468" s="838"/>
      <c r="R468" s="839"/>
      <c r="S468" s="840"/>
      <c r="T468" s="840"/>
      <c r="U468" s="840"/>
      <c r="V468" s="841"/>
      <c r="W468" s="207"/>
      <c r="X468" s="208"/>
      <c r="Y468" s="208"/>
      <c r="Z468" s="209"/>
      <c r="AA468" s="210"/>
      <c r="AB468" s="340" t="str">
        <f t="shared" si="23"/>
        <v/>
      </c>
      <c r="AD468" s="326" t="str">
        <f t="shared" si="21"/>
        <v/>
      </c>
    </row>
    <row r="469" spans="2:30" ht="37.5" customHeight="1">
      <c r="B469" s="338">
        <f t="shared" si="22"/>
        <v>436</v>
      </c>
      <c r="C469" s="204"/>
      <c r="D469" s="205"/>
      <c r="E469" s="205"/>
      <c r="F469" s="205"/>
      <c r="G469" s="205"/>
      <c r="H469" s="205"/>
      <c r="I469" s="205"/>
      <c r="J469" s="205"/>
      <c r="K469" s="205"/>
      <c r="L469" s="206"/>
      <c r="M469" s="838"/>
      <c r="N469" s="838"/>
      <c r="O469" s="838"/>
      <c r="P469" s="838"/>
      <c r="Q469" s="838"/>
      <c r="R469" s="839"/>
      <c r="S469" s="840"/>
      <c r="T469" s="840"/>
      <c r="U469" s="840"/>
      <c r="V469" s="841"/>
      <c r="W469" s="207"/>
      <c r="X469" s="208"/>
      <c r="Y469" s="208"/>
      <c r="Z469" s="209"/>
      <c r="AA469" s="210"/>
      <c r="AB469" s="340" t="str">
        <f t="shared" si="23"/>
        <v/>
      </c>
      <c r="AD469" s="326" t="str">
        <f t="shared" si="21"/>
        <v/>
      </c>
    </row>
    <row r="470" spans="2:30" ht="37.5" customHeight="1">
      <c r="B470" s="338">
        <f t="shared" si="22"/>
        <v>437</v>
      </c>
      <c r="C470" s="204"/>
      <c r="D470" s="205"/>
      <c r="E470" s="205"/>
      <c r="F470" s="205"/>
      <c r="G470" s="205"/>
      <c r="H470" s="205"/>
      <c r="I470" s="205"/>
      <c r="J470" s="205"/>
      <c r="K470" s="205"/>
      <c r="L470" s="206"/>
      <c r="M470" s="838"/>
      <c r="N470" s="838"/>
      <c r="O470" s="838"/>
      <c r="P470" s="838"/>
      <c r="Q470" s="838"/>
      <c r="R470" s="839"/>
      <c r="S470" s="840"/>
      <c r="T470" s="840"/>
      <c r="U470" s="840"/>
      <c r="V470" s="841"/>
      <c r="W470" s="207"/>
      <c r="X470" s="208"/>
      <c r="Y470" s="208"/>
      <c r="Z470" s="209"/>
      <c r="AA470" s="210"/>
      <c r="AB470" s="340" t="str">
        <f t="shared" si="23"/>
        <v/>
      </c>
      <c r="AD470" s="326" t="str">
        <f t="shared" si="21"/>
        <v/>
      </c>
    </row>
    <row r="471" spans="2:30" ht="37.5" customHeight="1">
      <c r="B471" s="338">
        <f t="shared" si="22"/>
        <v>438</v>
      </c>
      <c r="C471" s="204"/>
      <c r="D471" s="205"/>
      <c r="E471" s="205"/>
      <c r="F471" s="205"/>
      <c r="G471" s="205"/>
      <c r="H471" s="205"/>
      <c r="I471" s="205"/>
      <c r="J471" s="205"/>
      <c r="K471" s="205"/>
      <c r="L471" s="206"/>
      <c r="M471" s="838"/>
      <c r="N471" s="838"/>
      <c r="O471" s="838"/>
      <c r="P471" s="838"/>
      <c r="Q471" s="838"/>
      <c r="R471" s="839"/>
      <c r="S471" s="840"/>
      <c r="T471" s="840"/>
      <c r="U471" s="840"/>
      <c r="V471" s="841"/>
      <c r="W471" s="207"/>
      <c r="X471" s="208"/>
      <c r="Y471" s="208"/>
      <c r="Z471" s="209"/>
      <c r="AA471" s="210"/>
      <c r="AB471" s="340" t="str">
        <f t="shared" si="23"/>
        <v/>
      </c>
      <c r="AD471" s="326" t="str">
        <f t="shared" si="21"/>
        <v/>
      </c>
    </row>
    <row r="472" spans="2:30" ht="37.5" customHeight="1">
      <c r="B472" s="338">
        <f t="shared" si="22"/>
        <v>439</v>
      </c>
      <c r="C472" s="204"/>
      <c r="D472" s="205"/>
      <c r="E472" s="205"/>
      <c r="F472" s="205"/>
      <c r="G472" s="205"/>
      <c r="H472" s="205"/>
      <c r="I472" s="205"/>
      <c r="J472" s="205"/>
      <c r="K472" s="205"/>
      <c r="L472" s="206"/>
      <c r="M472" s="838"/>
      <c r="N472" s="838"/>
      <c r="O472" s="838"/>
      <c r="P472" s="838"/>
      <c r="Q472" s="838"/>
      <c r="R472" s="839"/>
      <c r="S472" s="840"/>
      <c r="T472" s="840"/>
      <c r="U472" s="840"/>
      <c r="V472" s="841"/>
      <c r="W472" s="207"/>
      <c r="X472" s="208"/>
      <c r="Y472" s="208"/>
      <c r="Z472" s="209"/>
      <c r="AA472" s="210"/>
      <c r="AB472" s="340" t="str">
        <f t="shared" si="23"/>
        <v/>
      </c>
      <c r="AD472" s="326" t="str">
        <f t="shared" si="21"/>
        <v/>
      </c>
    </row>
    <row r="473" spans="2:30" ht="37.5" customHeight="1">
      <c r="B473" s="338">
        <f t="shared" si="22"/>
        <v>440</v>
      </c>
      <c r="C473" s="204"/>
      <c r="D473" s="205"/>
      <c r="E473" s="205"/>
      <c r="F473" s="205"/>
      <c r="G473" s="205"/>
      <c r="H473" s="205"/>
      <c r="I473" s="205"/>
      <c r="J473" s="205"/>
      <c r="K473" s="205"/>
      <c r="L473" s="206"/>
      <c r="M473" s="838"/>
      <c r="N473" s="838"/>
      <c r="O473" s="838"/>
      <c r="P473" s="838"/>
      <c r="Q473" s="838"/>
      <c r="R473" s="839"/>
      <c r="S473" s="840"/>
      <c r="T473" s="840"/>
      <c r="U473" s="840"/>
      <c r="V473" s="841"/>
      <c r="W473" s="207"/>
      <c r="X473" s="208"/>
      <c r="Y473" s="208"/>
      <c r="Z473" s="209"/>
      <c r="AA473" s="210"/>
      <c r="AB473" s="340" t="str">
        <f t="shared" si="23"/>
        <v/>
      </c>
      <c r="AD473" s="326" t="str">
        <f t="shared" si="21"/>
        <v/>
      </c>
    </row>
    <row r="474" spans="2:30" ht="37.5" customHeight="1">
      <c r="B474" s="338">
        <f t="shared" si="22"/>
        <v>441</v>
      </c>
      <c r="C474" s="204"/>
      <c r="D474" s="205"/>
      <c r="E474" s="205"/>
      <c r="F474" s="205"/>
      <c r="G474" s="205"/>
      <c r="H474" s="205"/>
      <c r="I474" s="205"/>
      <c r="J474" s="205"/>
      <c r="K474" s="205"/>
      <c r="L474" s="206"/>
      <c r="M474" s="838"/>
      <c r="N474" s="838"/>
      <c r="O474" s="838"/>
      <c r="P474" s="838"/>
      <c r="Q474" s="838"/>
      <c r="R474" s="839"/>
      <c r="S474" s="840"/>
      <c r="T474" s="840"/>
      <c r="U474" s="840"/>
      <c r="V474" s="841"/>
      <c r="W474" s="207"/>
      <c r="X474" s="208"/>
      <c r="Y474" s="208"/>
      <c r="Z474" s="209"/>
      <c r="AA474" s="210"/>
      <c r="AB474" s="340" t="str">
        <f t="shared" si="23"/>
        <v/>
      </c>
      <c r="AD474" s="326" t="str">
        <f t="shared" si="21"/>
        <v/>
      </c>
    </row>
    <row r="475" spans="2:30" ht="37.5" customHeight="1">
      <c r="B475" s="338">
        <f t="shared" si="22"/>
        <v>442</v>
      </c>
      <c r="C475" s="204"/>
      <c r="D475" s="205"/>
      <c r="E475" s="205"/>
      <c r="F475" s="205"/>
      <c r="G475" s="205"/>
      <c r="H475" s="205"/>
      <c r="I475" s="205"/>
      <c r="J475" s="205"/>
      <c r="K475" s="205"/>
      <c r="L475" s="206"/>
      <c r="M475" s="838"/>
      <c r="N475" s="838"/>
      <c r="O475" s="838"/>
      <c r="P475" s="838"/>
      <c r="Q475" s="838"/>
      <c r="R475" s="839"/>
      <c r="S475" s="840"/>
      <c r="T475" s="840"/>
      <c r="U475" s="840"/>
      <c r="V475" s="841"/>
      <c r="W475" s="207"/>
      <c r="X475" s="208"/>
      <c r="Y475" s="208"/>
      <c r="Z475" s="209"/>
      <c r="AA475" s="210"/>
      <c r="AB475" s="340" t="str">
        <f t="shared" si="23"/>
        <v/>
      </c>
      <c r="AD475" s="326" t="str">
        <f t="shared" si="21"/>
        <v/>
      </c>
    </row>
    <row r="476" spans="2:30" ht="37.5" customHeight="1">
      <c r="B476" s="338">
        <f t="shared" si="22"/>
        <v>443</v>
      </c>
      <c r="C476" s="204"/>
      <c r="D476" s="205"/>
      <c r="E476" s="205"/>
      <c r="F476" s="205"/>
      <c r="G476" s="205"/>
      <c r="H476" s="205"/>
      <c r="I476" s="205"/>
      <c r="J476" s="205"/>
      <c r="K476" s="205"/>
      <c r="L476" s="206"/>
      <c r="M476" s="838"/>
      <c r="N476" s="838"/>
      <c r="O476" s="838"/>
      <c r="P476" s="838"/>
      <c r="Q476" s="838"/>
      <c r="R476" s="839"/>
      <c r="S476" s="840"/>
      <c r="T476" s="840"/>
      <c r="U476" s="840"/>
      <c r="V476" s="841"/>
      <c r="W476" s="207"/>
      <c r="X476" s="208"/>
      <c r="Y476" s="208"/>
      <c r="Z476" s="209"/>
      <c r="AA476" s="210"/>
      <c r="AB476" s="340" t="str">
        <f t="shared" si="23"/>
        <v/>
      </c>
      <c r="AD476" s="326" t="str">
        <f t="shared" si="21"/>
        <v/>
      </c>
    </row>
    <row r="477" spans="2:30" ht="37.5" customHeight="1">
      <c r="B477" s="338">
        <f t="shared" si="22"/>
        <v>444</v>
      </c>
      <c r="C477" s="204"/>
      <c r="D477" s="205"/>
      <c r="E477" s="205"/>
      <c r="F477" s="205"/>
      <c r="G477" s="205"/>
      <c r="H477" s="205"/>
      <c r="I477" s="205"/>
      <c r="J477" s="205"/>
      <c r="K477" s="205"/>
      <c r="L477" s="206"/>
      <c r="M477" s="838"/>
      <c r="N477" s="838"/>
      <c r="O477" s="838"/>
      <c r="P477" s="838"/>
      <c r="Q477" s="838"/>
      <c r="R477" s="839"/>
      <c r="S477" s="840"/>
      <c r="T477" s="840"/>
      <c r="U477" s="840"/>
      <c r="V477" s="841"/>
      <c r="W477" s="207"/>
      <c r="X477" s="208"/>
      <c r="Y477" s="208"/>
      <c r="Z477" s="209"/>
      <c r="AA477" s="210"/>
      <c r="AB477" s="340" t="str">
        <f t="shared" si="23"/>
        <v/>
      </c>
      <c r="AD477" s="326" t="str">
        <f t="shared" si="21"/>
        <v/>
      </c>
    </row>
    <row r="478" spans="2:30" ht="37.5" customHeight="1">
      <c r="B478" s="338">
        <f t="shared" si="22"/>
        <v>445</v>
      </c>
      <c r="C478" s="204"/>
      <c r="D478" s="205"/>
      <c r="E478" s="205"/>
      <c r="F478" s="205"/>
      <c r="G478" s="205"/>
      <c r="H478" s="205"/>
      <c r="I478" s="205"/>
      <c r="J478" s="205"/>
      <c r="K478" s="205"/>
      <c r="L478" s="206"/>
      <c r="M478" s="838"/>
      <c r="N478" s="838"/>
      <c r="O478" s="838"/>
      <c r="P478" s="838"/>
      <c r="Q478" s="838"/>
      <c r="R478" s="839"/>
      <c r="S478" s="840"/>
      <c r="T478" s="840"/>
      <c r="U478" s="840"/>
      <c r="V478" s="841"/>
      <c r="W478" s="207"/>
      <c r="X478" s="208"/>
      <c r="Y478" s="208"/>
      <c r="Z478" s="209"/>
      <c r="AA478" s="210"/>
      <c r="AB478" s="340" t="str">
        <f t="shared" si="23"/>
        <v/>
      </c>
      <c r="AD478" s="326" t="str">
        <f t="shared" si="21"/>
        <v/>
      </c>
    </row>
    <row r="479" spans="2:30" ht="37.5" customHeight="1">
      <c r="B479" s="338">
        <f t="shared" si="22"/>
        <v>446</v>
      </c>
      <c r="C479" s="204"/>
      <c r="D479" s="205"/>
      <c r="E479" s="205"/>
      <c r="F479" s="205"/>
      <c r="G479" s="205"/>
      <c r="H479" s="205"/>
      <c r="I479" s="205"/>
      <c r="J479" s="205"/>
      <c r="K479" s="205"/>
      <c r="L479" s="206"/>
      <c r="M479" s="838"/>
      <c r="N479" s="838"/>
      <c r="O479" s="838"/>
      <c r="P479" s="838"/>
      <c r="Q479" s="838"/>
      <c r="R479" s="839"/>
      <c r="S479" s="840"/>
      <c r="T479" s="840"/>
      <c r="U479" s="840"/>
      <c r="V479" s="841"/>
      <c r="W479" s="207"/>
      <c r="X479" s="208"/>
      <c r="Y479" s="208"/>
      <c r="Z479" s="209"/>
      <c r="AA479" s="210"/>
      <c r="AB479" s="340" t="str">
        <f t="shared" si="23"/>
        <v/>
      </c>
      <c r="AD479" s="326" t="str">
        <f t="shared" si="21"/>
        <v/>
      </c>
    </row>
    <row r="480" spans="2:30" ht="37.5" customHeight="1">
      <c r="B480" s="338">
        <f t="shared" si="22"/>
        <v>447</v>
      </c>
      <c r="C480" s="204"/>
      <c r="D480" s="205"/>
      <c r="E480" s="205"/>
      <c r="F480" s="205"/>
      <c r="G480" s="205"/>
      <c r="H480" s="205"/>
      <c r="I480" s="205"/>
      <c r="J480" s="205"/>
      <c r="K480" s="205"/>
      <c r="L480" s="206"/>
      <c r="M480" s="838"/>
      <c r="N480" s="838"/>
      <c r="O480" s="838"/>
      <c r="P480" s="838"/>
      <c r="Q480" s="838"/>
      <c r="R480" s="839"/>
      <c r="S480" s="840"/>
      <c r="T480" s="840"/>
      <c r="U480" s="840"/>
      <c r="V480" s="841"/>
      <c r="W480" s="207"/>
      <c r="X480" s="208"/>
      <c r="Y480" s="208"/>
      <c r="Z480" s="209"/>
      <c r="AA480" s="210"/>
      <c r="AB480" s="340" t="str">
        <f t="shared" si="23"/>
        <v/>
      </c>
      <c r="AD480" s="326" t="str">
        <f t="shared" si="21"/>
        <v/>
      </c>
    </row>
    <row r="481" spans="2:30" ht="37.5" customHeight="1">
      <c r="B481" s="338">
        <f t="shared" si="22"/>
        <v>448</v>
      </c>
      <c r="C481" s="204"/>
      <c r="D481" s="205"/>
      <c r="E481" s="205"/>
      <c r="F481" s="205"/>
      <c r="G481" s="205"/>
      <c r="H481" s="205"/>
      <c r="I481" s="205"/>
      <c r="J481" s="205"/>
      <c r="K481" s="205"/>
      <c r="L481" s="206"/>
      <c r="M481" s="838"/>
      <c r="N481" s="838"/>
      <c r="O481" s="838"/>
      <c r="P481" s="838"/>
      <c r="Q481" s="838"/>
      <c r="R481" s="839"/>
      <c r="S481" s="840"/>
      <c r="T481" s="840"/>
      <c r="U481" s="840"/>
      <c r="V481" s="841"/>
      <c r="W481" s="207"/>
      <c r="X481" s="208"/>
      <c r="Y481" s="208"/>
      <c r="Z481" s="209"/>
      <c r="AA481" s="210"/>
      <c r="AB481" s="340" t="str">
        <f t="shared" si="23"/>
        <v/>
      </c>
      <c r="AD481" s="326" t="str">
        <f t="shared" si="21"/>
        <v/>
      </c>
    </row>
    <row r="482" spans="2:30" ht="37.5" customHeight="1">
      <c r="B482" s="338">
        <f t="shared" si="22"/>
        <v>449</v>
      </c>
      <c r="C482" s="204"/>
      <c r="D482" s="205"/>
      <c r="E482" s="205"/>
      <c r="F482" s="205"/>
      <c r="G482" s="205"/>
      <c r="H482" s="205"/>
      <c r="I482" s="205"/>
      <c r="J482" s="205"/>
      <c r="K482" s="205"/>
      <c r="L482" s="206"/>
      <c r="M482" s="838"/>
      <c r="N482" s="838"/>
      <c r="O482" s="838"/>
      <c r="P482" s="838"/>
      <c r="Q482" s="838"/>
      <c r="R482" s="839"/>
      <c r="S482" s="840"/>
      <c r="T482" s="840"/>
      <c r="U482" s="840"/>
      <c r="V482" s="841"/>
      <c r="W482" s="207"/>
      <c r="X482" s="208"/>
      <c r="Y482" s="208"/>
      <c r="Z482" s="209"/>
      <c r="AA482" s="210"/>
      <c r="AB482" s="340" t="str">
        <f t="shared" si="23"/>
        <v/>
      </c>
      <c r="AD482" s="326" t="str">
        <f t="shared" si="21"/>
        <v/>
      </c>
    </row>
    <row r="483" spans="2:30" ht="37.5" customHeight="1">
      <c r="B483" s="338">
        <f t="shared" si="22"/>
        <v>450</v>
      </c>
      <c r="C483" s="204"/>
      <c r="D483" s="205"/>
      <c r="E483" s="205"/>
      <c r="F483" s="205"/>
      <c r="G483" s="205"/>
      <c r="H483" s="205"/>
      <c r="I483" s="205"/>
      <c r="J483" s="205"/>
      <c r="K483" s="205"/>
      <c r="L483" s="206"/>
      <c r="M483" s="838"/>
      <c r="N483" s="838"/>
      <c r="O483" s="838"/>
      <c r="P483" s="838"/>
      <c r="Q483" s="838"/>
      <c r="R483" s="839"/>
      <c r="S483" s="840"/>
      <c r="T483" s="840"/>
      <c r="U483" s="840"/>
      <c r="V483" s="841"/>
      <c r="W483" s="207"/>
      <c r="X483" s="208"/>
      <c r="Y483" s="208"/>
      <c r="Z483" s="209"/>
      <c r="AA483" s="210"/>
      <c r="AB483" s="340" t="str">
        <f t="shared" si="23"/>
        <v/>
      </c>
      <c r="AD483" s="326" t="str">
        <f t="shared" ref="AD483:AD546" si="24">C483&amp;D483&amp;E483&amp;F483&amp;G483&amp;H483&amp;I483&amp;J483&amp;K483&amp;L483</f>
        <v/>
      </c>
    </row>
    <row r="484" spans="2:30" ht="37.5" customHeight="1">
      <c r="B484" s="338">
        <f t="shared" ref="B484:B547" si="25">B483+1</f>
        <v>451</v>
      </c>
      <c r="C484" s="204"/>
      <c r="D484" s="205"/>
      <c r="E484" s="205"/>
      <c r="F484" s="205"/>
      <c r="G484" s="205"/>
      <c r="H484" s="205"/>
      <c r="I484" s="205"/>
      <c r="J484" s="205"/>
      <c r="K484" s="205"/>
      <c r="L484" s="206"/>
      <c r="M484" s="838"/>
      <c r="N484" s="838"/>
      <c r="O484" s="838"/>
      <c r="P484" s="838"/>
      <c r="Q484" s="838"/>
      <c r="R484" s="839"/>
      <c r="S484" s="840"/>
      <c r="T484" s="840"/>
      <c r="U484" s="840"/>
      <c r="V484" s="841"/>
      <c r="W484" s="207"/>
      <c r="X484" s="208"/>
      <c r="Y484" s="208"/>
      <c r="Z484" s="209"/>
      <c r="AA484" s="210"/>
      <c r="AB484" s="340" t="str">
        <f t="shared" si="23"/>
        <v/>
      </c>
      <c r="AD484" s="326" t="str">
        <f t="shared" si="24"/>
        <v/>
      </c>
    </row>
    <row r="485" spans="2:30" ht="37.5" customHeight="1">
      <c r="B485" s="338">
        <f t="shared" si="25"/>
        <v>452</v>
      </c>
      <c r="C485" s="204"/>
      <c r="D485" s="205"/>
      <c r="E485" s="205"/>
      <c r="F485" s="205"/>
      <c r="G485" s="205"/>
      <c r="H485" s="205"/>
      <c r="I485" s="205"/>
      <c r="J485" s="205"/>
      <c r="K485" s="205"/>
      <c r="L485" s="206"/>
      <c r="M485" s="838"/>
      <c r="N485" s="838"/>
      <c r="O485" s="838"/>
      <c r="P485" s="838"/>
      <c r="Q485" s="838"/>
      <c r="R485" s="839"/>
      <c r="S485" s="840"/>
      <c r="T485" s="840"/>
      <c r="U485" s="840"/>
      <c r="V485" s="841"/>
      <c r="W485" s="207"/>
      <c r="X485" s="208"/>
      <c r="Y485" s="208"/>
      <c r="Z485" s="209"/>
      <c r="AA485" s="210"/>
      <c r="AB485" s="340" t="str">
        <f t="shared" si="23"/>
        <v/>
      </c>
      <c r="AD485" s="326" t="str">
        <f t="shared" si="24"/>
        <v/>
      </c>
    </row>
    <row r="486" spans="2:30" ht="37.5" customHeight="1">
      <c r="B486" s="338">
        <f t="shared" si="25"/>
        <v>453</v>
      </c>
      <c r="C486" s="204"/>
      <c r="D486" s="205"/>
      <c r="E486" s="205"/>
      <c r="F486" s="205"/>
      <c r="G486" s="205"/>
      <c r="H486" s="205"/>
      <c r="I486" s="205"/>
      <c r="J486" s="205"/>
      <c r="K486" s="205"/>
      <c r="L486" s="206"/>
      <c r="M486" s="838"/>
      <c r="N486" s="838"/>
      <c r="O486" s="838"/>
      <c r="P486" s="838"/>
      <c r="Q486" s="838"/>
      <c r="R486" s="839"/>
      <c r="S486" s="840"/>
      <c r="T486" s="840"/>
      <c r="U486" s="840"/>
      <c r="V486" s="841"/>
      <c r="W486" s="207"/>
      <c r="X486" s="208"/>
      <c r="Y486" s="208"/>
      <c r="Z486" s="209"/>
      <c r="AA486" s="210"/>
      <c r="AB486" s="340" t="str">
        <f t="shared" si="23"/>
        <v/>
      </c>
      <c r="AD486" s="326" t="str">
        <f t="shared" si="24"/>
        <v/>
      </c>
    </row>
    <row r="487" spans="2:30" ht="37.5" customHeight="1">
      <c r="B487" s="338">
        <f t="shared" si="25"/>
        <v>454</v>
      </c>
      <c r="C487" s="204"/>
      <c r="D487" s="205"/>
      <c r="E487" s="205"/>
      <c r="F487" s="205"/>
      <c r="G487" s="205"/>
      <c r="H487" s="205"/>
      <c r="I487" s="205"/>
      <c r="J487" s="205"/>
      <c r="K487" s="205"/>
      <c r="L487" s="206"/>
      <c r="M487" s="838"/>
      <c r="N487" s="838"/>
      <c r="O487" s="838"/>
      <c r="P487" s="838"/>
      <c r="Q487" s="838"/>
      <c r="R487" s="839"/>
      <c r="S487" s="840"/>
      <c r="T487" s="840"/>
      <c r="U487" s="840"/>
      <c r="V487" s="841"/>
      <c r="W487" s="207"/>
      <c r="X487" s="208"/>
      <c r="Y487" s="208"/>
      <c r="Z487" s="209"/>
      <c r="AA487" s="210"/>
      <c r="AB487" s="340" t="str">
        <f t="shared" si="23"/>
        <v/>
      </c>
      <c r="AD487" s="326" t="str">
        <f t="shared" si="24"/>
        <v/>
      </c>
    </row>
    <row r="488" spans="2:30" ht="37.5" customHeight="1">
      <c r="B488" s="338">
        <f t="shared" si="25"/>
        <v>455</v>
      </c>
      <c r="C488" s="204"/>
      <c r="D488" s="205"/>
      <c r="E488" s="205"/>
      <c r="F488" s="205"/>
      <c r="G488" s="205"/>
      <c r="H488" s="205"/>
      <c r="I488" s="205"/>
      <c r="J488" s="205"/>
      <c r="K488" s="205"/>
      <c r="L488" s="206"/>
      <c r="M488" s="838"/>
      <c r="N488" s="838"/>
      <c r="O488" s="838"/>
      <c r="P488" s="838"/>
      <c r="Q488" s="838"/>
      <c r="R488" s="839"/>
      <c r="S488" s="840"/>
      <c r="T488" s="840"/>
      <c r="U488" s="840"/>
      <c r="V488" s="841"/>
      <c r="W488" s="207"/>
      <c r="X488" s="208"/>
      <c r="Y488" s="208"/>
      <c r="Z488" s="209"/>
      <c r="AA488" s="210"/>
      <c r="AB488" s="340" t="str">
        <f t="shared" si="23"/>
        <v/>
      </c>
      <c r="AD488" s="326" t="str">
        <f t="shared" si="24"/>
        <v/>
      </c>
    </row>
    <row r="489" spans="2:30" ht="37.5" customHeight="1">
      <c r="B489" s="338">
        <f t="shared" si="25"/>
        <v>456</v>
      </c>
      <c r="C489" s="204"/>
      <c r="D489" s="205"/>
      <c r="E489" s="205"/>
      <c r="F489" s="205"/>
      <c r="G489" s="205"/>
      <c r="H489" s="205"/>
      <c r="I489" s="205"/>
      <c r="J489" s="205"/>
      <c r="K489" s="205"/>
      <c r="L489" s="206"/>
      <c r="M489" s="838"/>
      <c r="N489" s="838"/>
      <c r="O489" s="838"/>
      <c r="P489" s="838"/>
      <c r="Q489" s="838"/>
      <c r="R489" s="839"/>
      <c r="S489" s="840"/>
      <c r="T489" s="840"/>
      <c r="U489" s="840"/>
      <c r="V489" s="841"/>
      <c r="W489" s="207"/>
      <c r="X489" s="208"/>
      <c r="Y489" s="208"/>
      <c r="Z489" s="209"/>
      <c r="AA489" s="210"/>
      <c r="AB489" s="340" t="str">
        <f t="shared" si="23"/>
        <v/>
      </c>
      <c r="AD489" s="326" t="str">
        <f t="shared" si="24"/>
        <v/>
      </c>
    </row>
    <row r="490" spans="2:30" ht="37.5" customHeight="1">
      <c r="B490" s="338">
        <f t="shared" si="25"/>
        <v>457</v>
      </c>
      <c r="C490" s="204"/>
      <c r="D490" s="205"/>
      <c r="E490" s="205"/>
      <c r="F490" s="205"/>
      <c r="G490" s="205"/>
      <c r="H490" s="205"/>
      <c r="I490" s="205"/>
      <c r="J490" s="205"/>
      <c r="K490" s="205"/>
      <c r="L490" s="206"/>
      <c r="M490" s="838"/>
      <c r="N490" s="838"/>
      <c r="O490" s="838"/>
      <c r="P490" s="838"/>
      <c r="Q490" s="838"/>
      <c r="R490" s="839"/>
      <c r="S490" s="840"/>
      <c r="T490" s="840"/>
      <c r="U490" s="840"/>
      <c r="V490" s="841"/>
      <c r="W490" s="207"/>
      <c r="X490" s="208"/>
      <c r="Y490" s="208"/>
      <c r="Z490" s="209"/>
      <c r="AA490" s="210"/>
      <c r="AB490" s="340" t="str">
        <f t="shared" si="23"/>
        <v/>
      </c>
      <c r="AD490" s="326" t="str">
        <f t="shared" si="24"/>
        <v/>
      </c>
    </row>
    <row r="491" spans="2:30" ht="37.5" customHeight="1">
      <c r="B491" s="338">
        <f t="shared" si="25"/>
        <v>458</v>
      </c>
      <c r="C491" s="204"/>
      <c r="D491" s="205"/>
      <c r="E491" s="205"/>
      <c r="F491" s="205"/>
      <c r="G491" s="205"/>
      <c r="H491" s="205"/>
      <c r="I491" s="205"/>
      <c r="J491" s="205"/>
      <c r="K491" s="205"/>
      <c r="L491" s="206"/>
      <c r="M491" s="838"/>
      <c r="N491" s="838"/>
      <c r="O491" s="838"/>
      <c r="P491" s="838"/>
      <c r="Q491" s="838"/>
      <c r="R491" s="839"/>
      <c r="S491" s="840"/>
      <c r="T491" s="840"/>
      <c r="U491" s="840"/>
      <c r="V491" s="841"/>
      <c r="W491" s="207"/>
      <c r="X491" s="208"/>
      <c r="Y491" s="208"/>
      <c r="Z491" s="209"/>
      <c r="AA491" s="210"/>
      <c r="AB491" s="340" t="str">
        <f t="shared" si="23"/>
        <v/>
      </c>
      <c r="AD491" s="326" t="str">
        <f t="shared" si="24"/>
        <v/>
      </c>
    </row>
    <row r="492" spans="2:30" ht="37.5" customHeight="1">
      <c r="B492" s="338">
        <f t="shared" si="25"/>
        <v>459</v>
      </c>
      <c r="C492" s="204"/>
      <c r="D492" s="205"/>
      <c r="E492" s="205"/>
      <c r="F492" s="205"/>
      <c r="G492" s="205"/>
      <c r="H492" s="205"/>
      <c r="I492" s="205"/>
      <c r="J492" s="205"/>
      <c r="K492" s="205"/>
      <c r="L492" s="206"/>
      <c r="M492" s="838"/>
      <c r="N492" s="838"/>
      <c r="O492" s="838"/>
      <c r="P492" s="838"/>
      <c r="Q492" s="838"/>
      <c r="R492" s="839"/>
      <c r="S492" s="840"/>
      <c r="T492" s="840"/>
      <c r="U492" s="840"/>
      <c r="V492" s="841"/>
      <c r="W492" s="207"/>
      <c r="X492" s="208"/>
      <c r="Y492" s="208"/>
      <c r="Z492" s="209"/>
      <c r="AA492" s="210"/>
      <c r="AB492" s="340" t="str">
        <f t="shared" si="23"/>
        <v/>
      </c>
      <c r="AD492" s="326" t="str">
        <f t="shared" si="24"/>
        <v/>
      </c>
    </row>
    <row r="493" spans="2:30" ht="37.5" customHeight="1">
      <c r="B493" s="338">
        <f t="shared" si="25"/>
        <v>460</v>
      </c>
      <c r="C493" s="204"/>
      <c r="D493" s="205"/>
      <c r="E493" s="205"/>
      <c r="F493" s="205"/>
      <c r="G493" s="205"/>
      <c r="H493" s="205"/>
      <c r="I493" s="205"/>
      <c r="J493" s="205"/>
      <c r="K493" s="205"/>
      <c r="L493" s="206"/>
      <c r="M493" s="838"/>
      <c r="N493" s="838"/>
      <c r="O493" s="838"/>
      <c r="P493" s="838"/>
      <c r="Q493" s="838"/>
      <c r="R493" s="839"/>
      <c r="S493" s="840"/>
      <c r="T493" s="840"/>
      <c r="U493" s="840"/>
      <c r="V493" s="841"/>
      <c r="W493" s="207"/>
      <c r="X493" s="208"/>
      <c r="Y493" s="208"/>
      <c r="Z493" s="209"/>
      <c r="AA493" s="210"/>
      <c r="AB493" s="340" t="str">
        <f t="shared" si="23"/>
        <v/>
      </c>
      <c r="AD493" s="326" t="str">
        <f t="shared" si="24"/>
        <v/>
      </c>
    </row>
    <row r="494" spans="2:30" ht="37.5" customHeight="1">
      <c r="B494" s="338">
        <f t="shared" si="25"/>
        <v>461</v>
      </c>
      <c r="C494" s="204"/>
      <c r="D494" s="205"/>
      <c r="E494" s="205"/>
      <c r="F494" s="205"/>
      <c r="G494" s="205"/>
      <c r="H494" s="205"/>
      <c r="I494" s="205"/>
      <c r="J494" s="205"/>
      <c r="K494" s="205"/>
      <c r="L494" s="206"/>
      <c r="M494" s="838"/>
      <c r="N494" s="838"/>
      <c r="O494" s="838"/>
      <c r="P494" s="838"/>
      <c r="Q494" s="838"/>
      <c r="R494" s="839"/>
      <c r="S494" s="840"/>
      <c r="T494" s="840"/>
      <c r="U494" s="840"/>
      <c r="V494" s="841"/>
      <c r="W494" s="207"/>
      <c r="X494" s="208"/>
      <c r="Y494" s="208"/>
      <c r="Z494" s="209"/>
      <c r="AA494" s="210"/>
      <c r="AB494" s="340" t="str">
        <f t="shared" si="23"/>
        <v/>
      </c>
      <c r="AD494" s="326" t="str">
        <f t="shared" si="24"/>
        <v/>
      </c>
    </row>
    <row r="495" spans="2:30" ht="37.5" customHeight="1">
      <c r="B495" s="338">
        <f t="shared" si="25"/>
        <v>462</v>
      </c>
      <c r="C495" s="204"/>
      <c r="D495" s="205"/>
      <c r="E495" s="205"/>
      <c r="F495" s="205"/>
      <c r="G495" s="205"/>
      <c r="H495" s="205"/>
      <c r="I495" s="205"/>
      <c r="J495" s="205"/>
      <c r="K495" s="205"/>
      <c r="L495" s="206"/>
      <c r="M495" s="838"/>
      <c r="N495" s="838"/>
      <c r="O495" s="838"/>
      <c r="P495" s="838"/>
      <c r="Q495" s="838"/>
      <c r="R495" s="839"/>
      <c r="S495" s="840"/>
      <c r="T495" s="840"/>
      <c r="U495" s="840"/>
      <c r="V495" s="841"/>
      <c r="W495" s="207"/>
      <c r="X495" s="208"/>
      <c r="Y495" s="208"/>
      <c r="Z495" s="209"/>
      <c r="AA495" s="210"/>
      <c r="AB495" s="340" t="str">
        <f t="shared" si="23"/>
        <v/>
      </c>
      <c r="AD495" s="326" t="str">
        <f t="shared" si="24"/>
        <v/>
      </c>
    </row>
    <row r="496" spans="2:30" ht="37.5" customHeight="1">
      <c r="B496" s="338">
        <f t="shared" si="25"/>
        <v>463</v>
      </c>
      <c r="C496" s="204"/>
      <c r="D496" s="205"/>
      <c r="E496" s="205"/>
      <c r="F496" s="205"/>
      <c r="G496" s="205"/>
      <c r="H496" s="205"/>
      <c r="I496" s="205"/>
      <c r="J496" s="205"/>
      <c r="K496" s="205"/>
      <c r="L496" s="206"/>
      <c r="M496" s="838"/>
      <c r="N496" s="838"/>
      <c r="O496" s="838"/>
      <c r="P496" s="838"/>
      <c r="Q496" s="838"/>
      <c r="R496" s="839"/>
      <c r="S496" s="840"/>
      <c r="T496" s="840"/>
      <c r="U496" s="840"/>
      <c r="V496" s="841"/>
      <c r="W496" s="207"/>
      <c r="X496" s="208"/>
      <c r="Y496" s="208"/>
      <c r="Z496" s="209"/>
      <c r="AA496" s="210"/>
      <c r="AB496" s="340" t="str">
        <f t="shared" si="23"/>
        <v/>
      </c>
      <c r="AD496" s="326" t="str">
        <f t="shared" si="24"/>
        <v/>
      </c>
    </row>
    <row r="497" spans="2:30" ht="37.5" customHeight="1">
      <c r="B497" s="338">
        <f t="shared" si="25"/>
        <v>464</v>
      </c>
      <c r="C497" s="204"/>
      <c r="D497" s="205"/>
      <c r="E497" s="205"/>
      <c r="F497" s="205"/>
      <c r="G497" s="205"/>
      <c r="H497" s="205"/>
      <c r="I497" s="205"/>
      <c r="J497" s="205"/>
      <c r="K497" s="205"/>
      <c r="L497" s="206"/>
      <c r="M497" s="838"/>
      <c r="N497" s="838"/>
      <c r="O497" s="838"/>
      <c r="P497" s="838"/>
      <c r="Q497" s="838"/>
      <c r="R497" s="839"/>
      <c r="S497" s="840"/>
      <c r="T497" s="840"/>
      <c r="U497" s="840"/>
      <c r="V497" s="841"/>
      <c r="W497" s="207"/>
      <c r="X497" s="208"/>
      <c r="Y497" s="208"/>
      <c r="Z497" s="209"/>
      <c r="AA497" s="210"/>
      <c r="AB497" s="340" t="str">
        <f t="shared" si="23"/>
        <v/>
      </c>
      <c r="AD497" s="326" t="str">
        <f t="shared" si="24"/>
        <v/>
      </c>
    </row>
    <row r="498" spans="2:30" ht="37.5" customHeight="1">
      <c r="B498" s="338">
        <f t="shared" si="25"/>
        <v>465</v>
      </c>
      <c r="C498" s="204"/>
      <c r="D498" s="205"/>
      <c r="E498" s="205"/>
      <c r="F498" s="205"/>
      <c r="G498" s="205"/>
      <c r="H498" s="205"/>
      <c r="I498" s="205"/>
      <c r="J498" s="205"/>
      <c r="K498" s="205"/>
      <c r="L498" s="206"/>
      <c r="M498" s="838"/>
      <c r="N498" s="838"/>
      <c r="O498" s="838"/>
      <c r="P498" s="838"/>
      <c r="Q498" s="838"/>
      <c r="R498" s="839"/>
      <c r="S498" s="840"/>
      <c r="T498" s="840"/>
      <c r="U498" s="840"/>
      <c r="V498" s="841"/>
      <c r="W498" s="207"/>
      <c r="X498" s="208"/>
      <c r="Y498" s="208"/>
      <c r="Z498" s="209"/>
      <c r="AA498" s="210"/>
      <c r="AB498" s="340" t="str">
        <f t="shared" si="23"/>
        <v/>
      </c>
      <c r="AD498" s="326" t="str">
        <f t="shared" si="24"/>
        <v/>
      </c>
    </row>
    <row r="499" spans="2:30" ht="37.5" customHeight="1">
      <c r="B499" s="338">
        <f t="shared" si="25"/>
        <v>466</v>
      </c>
      <c r="C499" s="204"/>
      <c r="D499" s="205"/>
      <c r="E499" s="205"/>
      <c r="F499" s="205"/>
      <c r="G499" s="205"/>
      <c r="H499" s="205"/>
      <c r="I499" s="205"/>
      <c r="J499" s="205"/>
      <c r="K499" s="205"/>
      <c r="L499" s="206"/>
      <c r="M499" s="838"/>
      <c r="N499" s="838"/>
      <c r="O499" s="838"/>
      <c r="P499" s="838"/>
      <c r="Q499" s="838"/>
      <c r="R499" s="839"/>
      <c r="S499" s="840"/>
      <c r="T499" s="840"/>
      <c r="U499" s="840"/>
      <c r="V499" s="841"/>
      <c r="W499" s="207"/>
      <c r="X499" s="208"/>
      <c r="Y499" s="208"/>
      <c r="Z499" s="209"/>
      <c r="AA499" s="210"/>
      <c r="AB499" s="340" t="str">
        <f t="shared" ref="AB499:AB533" si="26">IF(Z499="","",Z499-AA499)</f>
        <v/>
      </c>
      <c r="AD499" s="326" t="str">
        <f t="shared" si="24"/>
        <v/>
      </c>
    </row>
    <row r="500" spans="2:30" ht="37.5" customHeight="1">
      <c r="B500" s="338">
        <f t="shared" si="25"/>
        <v>467</v>
      </c>
      <c r="C500" s="204"/>
      <c r="D500" s="205"/>
      <c r="E500" s="205"/>
      <c r="F500" s="205"/>
      <c r="G500" s="205"/>
      <c r="H500" s="205"/>
      <c r="I500" s="205"/>
      <c r="J500" s="205"/>
      <c r="K500" s="205"/>
      <c r="L500" s="206"/>
      <c r="M500" s="838"/>
      <c r="N500" s="838"/>
      <c r="O500" s="838"/>
      <c r="P500" s="838"/>
      <c r="Q500" s="838"/>
      <c r="R500" s="839"/>
      <c r="S500" s="840"/>
      <c r="T500" s="840"/>
      <c r="U500" s="840"/>
      <c r="V500" s="841"/>
      <c r="W500" s="207"/>
      <c r="X500" s="208"/>
      <c r="Y500" s="208"/>
      <c r="Z500" s="209"/>
      <c r="AA500" s="210"/>
      <c r="AB500" s="340" t="str">
        <f t="shared" si="26"/>
        <v/>
      </c>
      <c r="AD500" s="326" t="str">
        <f t="shared" si="24"/>
        <v/>
      </c>
    </row>
    <row r="501" spans="2:30" ht="37.5" customHeight="1">
      <c r="B501" s="338">
        <f t="shared" si="25"/>
        <v>468</v>
      </c>
      <c r="C501" s="204"/>
      <c r="D501" s="205"/>
      <c r="E501" s="205"/>
      <c r="F501" s="205"/>
      <c r="G501" s="205"/>
      <c r="H501" s="205"/>
      <c r="I501" s="205"/>
      <c r="J501" s="205"/>
      <c r="K501" s="205"/>
      <c r="L501" s="206"/>
      <c r="M501" s="838"/>
      <c r="N501" s="838"/>
      <c r="O501" s="838"/>
      <c r="P501" s="838"/>
      <c r="Q501" s="838"/>
      <c r="R501" s="839"/>
      <c r="S501" s="840"/>
      <c r="T501" s="840"/>
      <c r="U501" s="840"/>
      <c r="V501" s="841"/>
      <c r="W501" s="207"/>
      <c r="X501" s="208"/>
      <c r="Y501" s="208"/>
      <c r="Z501" s="209"/>
      <c r="AA501" s="210"/>
      <c r="AB501" s="340" t="str">
        <f t="shared" si="26"/>
        <v/>
      </c>
      <c r="AD501" s="326" t="str">
        <f t="shared" si="24"/>
        <v/>
      </c>
    </row>
    <row r="502" spans="2:30" ht="37.5" customHeight="1">
      <c r="B502" s="338">
        <f t="shared" si="25"/>
        <v>469</v>
      </c>
      <c r="C502" s="204"/>
      <c r="D502" s="205"/>
      <c r="E502" s="205"/>
      <c r="F502" s="205"/>
      <c r="G502" s="205"/>
      <c r="H502" s="205"/>
      <c r="I502" s="205"/>
      <c r="J502" s="205"/>
      <c r="K502" s="205"/>
      <c r="L502" s="206"/>
      <c r="M502" s="838"/>
      <c r="N502" s="838"/>
      <c r="O502" s="838"/>
      <c r="P502" s="838"/>
      <c r="Q502" s="838"/>
      <c r="R502" s="839"/>
      <c r="S502" s="840"/>
      <c r="T502" s="840"/>
      <c r="U502" s="840"/>
      <c r="V502" s="841"/>
      <c r="W502" s="207"/>
      <c r="X502" s="208"/>
      <c r="Y502" s="208"/>
      <c r="Z502" s="209"/>
      <c r="AA502" s="210"/>
      <c r="AB502" s="340" t="str">
        <f t="shared" si="26"/>
        <v/>
      </c>
      <c r="AD502" s="326" t="str">
        <f t="shared" si="24"/>
        <v/>
      </c>
    </row>
    <row r="503" spans="2:30" ht="37.5" customHeight="1">
      <c r="B503" s="338">
        <f t="shared" si="25"/>
        <v>470</v>
      </c>
      <c r="C503" s="204"/>
      <c r="D503" s="205"/>
      <c r="E503" s="205"/>
      <c r="F503" s="205"/>
      <c r="G503" s="205"/>
      <c r="H503" s="205"/>
      <c r="I503" s="205"/>
      <c r="J503" s="205"/>
      <c r="K503" s="205"/>
      <c r="L503" s="206"/>
      <c r="M503" s="838"/>
      <c r="N503" s="838"/>
      <c r="O503" s="838"/>
      <c r="P503" s="838"/>
      <c r="Q503" s="838"/>
      <c r="R503" s="839"/>
      <c r="S503" s="840"/>
      <c r="T503" s="840"/>
      <c r="U503" s="840"/>
      <c r="V503" s="841"/>
      <c r="W503" s="207"/>
      <c r="X503" s="208"/>
      <c r="Y503" s="208"/>
      <c r="Z503" s="209"/>
      <c r="AA503" s="210"/>
      <c r="AB503" s="340" t="str">
        <f t="shared" si="26"/>
        <v/>
      </c>
      <c r="AD503" s="326" t="str">
        <f t="shared" si="24"/>
        <v/>
      </c>
    </row>
    <row r="504" spans="2:30" ht="37.5" customHeight="1">
      <c r="B504" s="338">
        <f t="shared" si="25"/>
        <v>471</v>
      </c>
      <c r="C504" s="204"/>
      <c r="D504" s="205"/>
      <c r="E504" s="205"/>
      <c r="F504" s="205"/>
      <c r="G504" s="205"/>
      <c r="H504" s="205"/>
      <c r="I504" s="205"/>
      <c r="J504" s="205"/>
      <c r="K504" s="205"/>
      <c r="L504" s="206"/>
      <c r="M504" s="838"/>
      <c r="N504" s="838"/>
      <c r="O504" s="838"/>
      <c r="P504" s="838"/>
      <c r="Q504" s="838"/>
      <c r="R504" s="839"/>
      <c r="S504" s="840"/>
      <c r="T504" s="840"/>
      <c r="U504" s="840"/>
      <c r="V504" s="841"/>
      <c r="W504" s="207"/>
      <c r="X504" s="208"/>
      <c r="Y504" s="208"/>
      <c r="Z504" s="209"/>
      <c r="AA504" s="210"/>
      <c r="AB504" s="340" t="str">
        <f t="shared" si="26"/>
        <v/>
      </c>
      <c r="AD504" s="326" t="str">
        <f t="shared" si="24"/>
        <v/>
      </c>
    </row>
    <row r="505" spans="2:30" ht="37.5" customHeight="1">
      <c r="B505" s="338">
        <f t="shared" si="25"/>
        <v>472</v>
      </c>
      <c r="C505" s="204"/>
      <c r="D505" s="205"/>
      <c r="E505" s="205"/>
      <c r="F505" s="205"/>
      <c r="G505" s="205"/>
      <c r="H505" s="205"/>
      <c r="I505" s="205"/>
      <c r="J505" s="205"/>
      <c r="K505" s="205"/>
      <c r="L505" s="206"/>
      <c r="M505" s="838"/>
      <c r="N505" s="838"/>
      <c r="O505" s="838"/>
      <c r="P505" s="838"/>
      <c r="Q505" s="838"/>
      <c r="R505" s="839"/>
      <c r="S505" s="840"/>
      <c r="T505" s="840"/>
      <c r="U505" s="840"/>
      <c r="V505" s="841"/>
      <c r="W505" s="207"/>
      <c r="X505" s="208"/>
      <c r="Y505" s="208"/>
      <c r="Z505" s="209"/>
      <c r="AA505" s="210"/>
      <c r="AB505" s="340" t="str">
        <f t="shared" si="26"/>
        <v/>
      </c>
      <c r="AD505" s="326" t="str">
        <f t="shared" si="24"/>
        <v/>
      </c>
    </row>
    <row r="506" spans="2:30" ht="37.5" customHeight="1">
      <c r="B506" s="338">
        <f t="shared" si="25"/>
        <v>473</v>
      </c>
      <c r="C506" s="204"/>
      <c r="D506" s="205"/>
      <c r="E506" s="205"/>
      <c r="F506" s="205"/>
      <c r="G506" s="205"/>
      <c r="H506" s="205"/>
      <c r="I506" s="205"/>
      <c r="J506" s="205"/>
      <c r="K506" s="205"/>
      <c r="L506" s="206"/>
      <c r="M506" s="838"/>
      <c r="N506" s="838"/>
      <c r="O506" s="838"/>
      <c r="P506" s="838"/>
      <c r="Q506" s="838"/>
      <c r="R506" s="839"/>
      <c r="S506" s="840"/>
      <c r="T506" s="840"/>
      <c r="U506" s="840"/>
      <c r="V506" s="841"/>
      <c r="W506" s="207"/>
      <c r="X506" s="208"/>
      <c r="Y506" s="208"/>
      <c r="Z506" s="209"/>
      <c r="AA506" s="210"/>
      <c r="AB506" s="340" t="str">
        <f t="shared" si="26"/>
        <v/>
      </c>
      <c r="AD506" s="326" t="str">
        <f t="shared" si="24"/>
        <v/>
      </c>
    </row>
    <row r="507" spans="2:30" ht="37.5" customHeight="1">
      <c r="B507" s="338">
        <f t="shared" si="25"/>
        <v>474</v>
      </c>
      <c r="C507" s="204"/>
      <c r="D507" s="205"/>
      <c r="E507" s="205"/>
      <c r="F507" s="205"/>
      <c r="G507" s="205"/>
      <c r="H507" s="205"/>
      <c r="I507" s="205"/>
      <c r="J507" s="205"/>
      <c r="K507" s="205"/>
      <c r="L507" s="206"/>
      <c r="M507" s="838"/>
      <c r="N507" s="838"/>
      <c r="O507" s="838"/>
      <c r="P507" s="838"/>
      <c r="Q507" s="838"/>
      <c r="R507" s="839"/>
      <c r="S507" s="840"/>
      <c r="T507" s="840"/>
      <c r="U507" s="840"/>
      <c r="V507" s="841"/>
      <c r="W507" s="207"/>
      <c r="X507" s="208"/>
      <c r="Y507" s="208"/>
      <c r="Z507" s="209"/>
      <c r="AA507" s="210"/>
      <c r="AB507" s="340" t="str">
        <f t="shared" si="26"/>
        <v/>
      </c>
      <c r="AD507" s="326" t="str">
        <f t="shared" si="24"/>
        <v/>
      </c>
    </row>
    <row r="508" spans="2:30" ht="37.5" customHeight="1">
      <c r="B508" s="338">
        <f t="shared" si="25"/>
        <v>475</v>
      </c>
      <c r="C508" s="204"/>
      <c r="D508" s="205"/>
      <c r="E508" s="205"/>
      <c r="F508" s="205"/>
      <c r="G508" s="205"/>
      <c r="H508" s="205"/>
      <c r="I508" s="205"/>
      <c r="J508" s="205"/>
      <c r="K508" s="205"/>
      <c r="L508" s="206"/>
      <c r="M508" s="838"/>
      <c r="N508" s="838"/>
      <c r="O508" s="838"/>
      <c r="P508" s="838"/>
      <c r="Q508" s="838"/>
      <c r="R508" s="839"/>
      <c r="S508" s="840"/>
      <c r="T508" s="840"/>
      <c r="U508" s="840"/>
      <c r="V508" s="841"/>
      <c r="W508" s="207"/>
      <c r="X508" s="208"/>
      <c r="Y508" s="208"/>
      <c r="Z508" s="209"/>
      <c r="AA508" s="210"/>
      <c r="AB508" s="340" t="str">
        <f t="shared" si="26"/>
        <v/>
      </c>
      <c r="AD508" s="326" t="str">
        <f t="shared" si="24"/>
        <v/>
      </c>
    </row>
    <row r="509" spans="2:30" ht="37.5" customHeight="1">
      <c r="B509" s="338">
        <f t="shared" si="25"/>
        <v>476</v>
      </c>
      <c r="C509" s="204"/>
      <c r="D509" s="205"/>
      <c r="E509" s="205"/>
      <c r="F509" s="205"/>
      <c r="G509" s="205"/>
      <c r="H509" s="205"/>
      <c r="I509" s="205"/>
      <c r="J509" s="205"/>
      <c r="K509" s="205"/>
      <c r="L509" s="206"/>
      <c r="M509" s="838"/>
      <c r="N509" s="838"/>
      <c r="O509" s="838"/>
      <c r="P509" s="838"/>
      <c r="Q509" s="838"/>
      <c r="R509" s="839"/>
      <c r="S509" s="840"/>
      <c r="T509" s="840"/>
      <c r="U509" s="840"/>
      <c r="V509" s="841"/>
      <c r="W509" s="207"/>
      <c r="X509" s="208"/>
      <c r="Y509" s="208"/>
      <c r="Z509" s="209"/>
      <c r="AA509" s="210"/>
      <c r="AB509" s="340" t="str">
        <f t="shared" si="26"/>
        <v/>
      </c>
      <c r="AD509" s="326" t="str">
        <f t="shared" si="24"/>
        <v/>
      </c>
    </row>
    <row r="510" spans="2:30" ht="37.5" customHeight="1">
      <c r="B510" s="338">
        <f t="shared" si="25"/>
        <v>477</v>
      </c>
      <c r="C510" s="204"/>
      <c r="D510" s="205"/>
      <c r="E510" s="205"/>
      <c r="F510" s="205"/>
      <c r="G510" s="205"/>
      <c r="H510" s="205"/>
      <c r="I510" s="205"/>
      <c r="J510" s="205"/>
      <c r="K510" s="205"/>
      <c r="L510" s="206"/>
      <c r="M510" s="838"/>
      <c r="N510" s="838"/>
      <c r="O510" s="838"/>
      <c r="P510" s="838"/>
      <c r="Q510" s="838"/>
      <c r="R510" s="839"/>
      <c r="S510" s="840"/>
      <c r="T510" s="840"/>
      <c r="U510" s="840"/>
      <c r="V510" s="841"/>
      <c r="W510" s="207"/>
      <c r="X510" s="208"/>
      <c r="Y510" s="208"/>
      <c r="Z510" s="209"/>
      <c r="AA510" s="210"/>
      <c r="AB510" s="340" t="str">
        <f t="shared" si="26"/>
        <v/>
      </c>
      <c r="AD510" s="326" t="str">
        <f t="shared" si="24"/>
        <v/>
      </c>
    </row>
    <row r="511" spans="2:30" ht="37.5" customHeight="1">
      <c r="B511" s="338">
        <f t="shared" si="25"/>
        <v>478</v>
      </c>
      <c r="C511" s="204"/>
      <c r="D511" s="205"/>
      <c r="E511" s="205"/>
      <c r="F511" s="205"/>
      <c r="G511" s="205"/>
      <c r="H511" s="205"/>
      <c r="I511" s="205"/>
      <c r="J511" s="205"/>
      <c r="K511" s="205"/>
      <c r="L511" s="206"/>
      <c r="M511" s="838"/>
      <c r="N511" s="838"/>
      <c r="O511" s="838"/>
      <c r="P511" s="838"/>
      <c r="Q511" s="838"/>
      <c r="R511" s="839"/>
      <c r="S511" s="840"/>
      <c r="T511" s="840"/>
      <c r="U511" s="840"/>
      <c r="V511" s="841"/>
      <c r="W511" s="207"/>
      <c r="X511" s="208"/>
      <c r="Y511" s="208"/>
      <c r="Z511" s="209"/>
      <c r="AA511" s="210"/>
      <c r="AB511" s="340" t="str">
        <f t="shared" si="26"/>
        <v/>
      </c>
      <c r="AD511" s="326" t="str">
        <f t="shared" si="24"/>
        <v/>
      </c>
    </row>
    <row r="512" spans="2:30" ht="37.5" customHeight="1">
      <c r="B512" s="338">
        <f t="shared" si="25"/>
        <v>479</v>
      </c>
      <c r="C512" s="204"/>
      <c r="D512" s="205"/>
      <c r="E512" s="205"/>
      <c r="F512" s="205"/>
      <c r="G512" s="205"/>
      <c r="H512" s="205"/>
      <c r="I512" s="205"/>
      <c r="J512" s="205"/>
      <c r="K512" s="205"/>
      <c r="L512" s="206"/>
      <c r="M512" s="838"/>
      <c r="N512" s="838"/>
      <c r="O512" s="838"/>
      <c r="P512" s="838"/>
      <c r="Q512" s="838"/>
      <c r="R512" s="839"/>
      <c r="S512" s="840"/>
      <c r="T512" s="840"/>
      <c r="U512" s="840"/>
      <c r="V512" s="841"/>
      <c r="W512" s="207"/>
      <c r="X512" s="208"/>
      <c r="Y512" s="208"/>
      <c r="Z512" s="209"/>
      <c r="AA512" s="210"/>
      <c r="AB512" s="340" t="str">
        <f t="shared" si="26"/>
        <v/>
      </c>
      <c r="AD512" s="326" t="str">
        <f t="shared" si="24"/>
        <v/>
      </c>
    </row>
    <row r="513" spans="2:30" ht="37.5" customHeight="1">
      <c r="B513" s="338">
        <f t="shared" si="25"/>
        <v>480</v>
      </c>
      <c r="C513" s="204"/>
      <c r="D513" s="205"/>
      <c r="E513" s="205"/>
      <c r="F513" s="205"/>
      <c r="G513" s="205"/>
      <c r="H513" s="205"/>
      <c r="I513" s="205"/>
      <c r="J513" s="205"/>
      <c r="K513" s="205"/>
      <c r="L513" s="206"/>
      <c r="M513" s="838"/>
      <c r="N513" s="838"/>
      <c r="O513" s="838"/>
      <c r="P513" s="838"/>
      <c r="Q513" s="838"/>
      <c r="R513" s="839"/>
      <c r="S513" s="840"/>
      <c r="T513" s="840"/>
      <c r="U513" s="840"/>
      <c r="V513" s="841"/>
      <c r="W513" s="207"/>
      <c r="X513" s="208"/>
      <c r="Y513" s="208"/>
      <c r="Z513" s="209"/>
      <c r="AA513" s="210"/>
      <c r="AB513" s="340" t="str">
        <f t="shared" si="26"/>
        <v/>
      </c>
      <c r="AD513" s="326" t="str">
        <f t="shared" si="24"/>
        <v/>
      </c>
    </row>
    <row r="514" spans="2:30" ht="37.5" customHeight="1">
      <c r="B514" s="338">
        <f t="shared" si="25"/>
        <v>481</v>
      </c>
      <c r="C514" s="204"/>
      <c r="D514" s="205"/>
      <c r="E514" s="205"/>
      <c r="F514" s="205"/>
      <c r="G514" s="205"/>
      <c r="H514" s="205"/>
      <c r="I514" s="205"/>
      <c r="J514" s="205"/>
      <c r="K514" s="205"/>
      <c r="L514" s="206"/>
      <c r="M514" s="838"/>
      <c r="N514" s="838"/>
      <c r="O514" s="838"/>
      <c r="P514" s="838"/>
      <c r="Q514" s="838"/>
      <c r="R514" s="839"/>
      <c r="S514" s="840"/>
      <c r="T514" s="840"/>
      <c r="U514" s="840"/>
      <c r="V514" s="841"/>
      <c r="W514" s="207"/>
      <c r="X514" s="208"/>
      <c r="Y514" s="208"/>
      <c r="Z514" s="209"/>
      <c r="AA514" s="210"/>
      <c r="AB514" s="340" t="str">
        <f t="shared" si="26"/>
        <v/>
      </c>
      <c r="AD514" s="326" t="str">
        <f t="shared" si="24"/>
        <v/>
      </c>
    </row>
    <row r="515" spans="2:30" ht="37.5" customHeight="1">
      <c r="B515" s="338">
        <f t="shared" si="25"/>
        <v>482</v>
      </c>
      <c r="C515" s="204"/>
      <c r="D515" s="205"/>
      <c r="E515" s="205"/>
      <c r="F515" s="205"/>
      <c r="G515" s="205"/>
      <c r="H515" s="205"/>
      <c r="I515" s="205"/>
      <c r="J515" s="205"/>
      <c r="K515" s="205"/>
      <c r="L515" s="206"/>
      <c r="M515" s="838"/>
      <c r="N515" s="838"/>
      <c r="O515" s="838"/>
      <c r="P515" s="838"/>
      <c r="Q515" s="838"/>
      <c r="R515" s="839"/>
      <c r="S515" s="840"/>
      <c r="T515" s="840"/>
      <c r="U515" s="840"/>
      <c r="V515" s="841"/>
      <c r="W515" s="207"/>
      <c r="X515" s="208"/>
      <c r="Y515" s="208"/>
      <c r="Z515" s="209"/>
      <c r="AA515" s="210"/>
      <c r="AB515" s="340" t="str">
        <f t="shared" si="26"/>
        <v/>
      </c>
      <c r="AD515" s="326" t="str">
        <f t="shared" si="24"/>
        <v/>
      </c>
    </row>
    <row r="516" spans="2:30" ht="37.5" customHeight="1">
      <c r="B516" s="338">
        <f t="shared" si="25"/>
        <v>483</v>
      </c>
      <c r="C516" s="204"/>
      <c r="D516" s="205"/>
      <c r="E516" s="205"/>
      <c r="F516" s="205"/>
      <c r="G516" s="205"/>
      <c r="H516" s="205"/>
      <c r="I516" s="205"/>
      <c r="J516" s="205"/>
      <c r="K516" s="205"/>
      <c r="L516" s="206"/>
      <c r="M516" s="838"/>
      <c r="N516" s="838"/>
      <c r="O516" s="838"/>
      <c r="P516" s="838"/>
      <c r="Q516" s="838"/>
      <c r="R516" s="839"/>
      <c r="S516" s="840"/>
      <c r="T516" s="840"/>
      <c r="U516" s="840"/>
      <c r="V516" s="841"/>
      <c r="W516" s="207"/>
      <c r="X516" s="208"/>
      <c r="Y516" s="208"/>
      <c r="Z516" s="209"/>
      <c r="AA516" s="210"/>
      <c r="AB516" s="340" t="str">
        <f t="shared" si="26"/>
        <v/>
      </c>
      <c r="AD516" s="326" t="str">
        <f t="shared" si="24"/>
        <v/>
      </c>
    </row>
    <row r="517" spans="2:30" ht="37.5" customHeight="1">
      <c r="B517" s="338">
        <f t="shared" si="25"/>
        <v>484</v>
      </c>
      <c r="C517" s="204"/>
      <c r="D517" s="205"/>
      <c r="E517" s="205"/>
      <c r="F517" s="205"/>
      <c r="G517" s="205"/>
      <c r="H517" s="205"/>
      <c r="I517" s="205"/>
      <c r="J517" s="205"/>
      <c r="K517" s="205"/>
      <c r="L517" s="206"/>
      <c r="M517" s="838"/>
      <c r="N517" s="838"/>
      <c r="O517" s="838"/>
      <c r="P517" s="838"/>
      <c r="Q517" s="838"/>
      <c r="R517" s="839"/>
      <c r="S517" s="840"/>
      <c r="T517" s="840"/>
      <c r="U517" s="840"/>
      <c r="V517" s="841"/>
      <c r="W517" s="207"/>
      <c r="X517" s="208"/>
      <c r="Y517" s="208"/>
      <c r="Z517" s="209"/>
      <c r="AA517" s="210"/>
      <c r="AB517" s="340" t="str">
        <f t="shared" si="26"/>
        <v/>
      </c>
      <c r="AD517" s="326" t="str">
        <f t="shared" si="24"/>
        <v/>
      </c>
    </row>
    <row r="518" spans="2:30" ht="37.5" customHeight="1">
      <c r="B518" s="338">
        <f t="shared" si="25"/>
        <v>485</v>
      </c>
      <c r="C518" s="204"/>
      <c r="D518" s="205"/>
      <c r="E518" s="205"/>
      <c r="F518" s="205"/>
      <c r="G518" s="205"/>
      <c r="H518" s="205"/>
      <c r="I518" s="205"/>
      <c r="J518" s="205"/>
      <c r="K518" s="205"/>
      <c r="L518" s="206"/>
      <c r="M518" s="838"/>
      <c r="N518" s="838"/>
      <c r="O518" s="838"/>
      <c r="P518" s="838"/>
      <c r="Q518" s="838"/>
      <c r="R518" s="839"/>
      <c r="S518" s="840"/>
      <c r="T518" s="840"/>
      <c r="U518" s="840"/>
      <c r="V518" s="841"/>
      <c r="W518" s="207"/>
      <c r="X518" s="208"/>
      <c r="Y518" s="208"/>
      <c r="Z518" s="209"/>
      <c r="AA518" s="210"/>
      <c r="AB518" s="340" t="str">
        <f t="shared" si="26"/>
        <v/>
      </c>
      <c r="AD518" s="326" t="str">
        <f t="shared" si="24"/>
        <v/>
      </c>
    </row>
    <row r="519" spans="2:30" ht="37.5" customHeight="1">
      <c r="B519" s="338">
        <f t="shared" si="25"/>
        <v>486</v>
      </c>
      <c r="C519" s="204"/>
      <c r="D519" s="205"/>
      <c r="E519" s="205"/>
      <c r="F519" s="205"/>
      <c r="G519" s="205"/>
      <c r="H519" s="205"/>
      <c r="I519" s="205"/>
      <c r="J519" s="205"/>
      <c r="K519" s="205"/>
      <c r="L519" s="206"/>
      <c r="M519" s="838"/>
      <c r="N519" s="838"/>
      <c r="O519" s="838"/>
      <c r="P519" s="838"/>
      <c r="Q519" s="838"/>
      <c r="R519" s="839"/>
      <c r="S519" s="840"/>
      <c r="T519" s="840"/>
      <c r="U519" s="840"/>
      <c r="V519" s="841"/>
      <c r="W519" s="207"/>
      <c r="X519" s="208"/>
      <c r="Y519" s="208"/>
      <c r="Z519" s="209"/>
      <c r="AA519" s="210"/>
      <c r="AB519" s="340" t="str">
        <f t="shared" si="26"/>
        <v/>
      </c>
      <c r="AD519" s="326" t="str">
        <f t="shared" si="24"/>
        <v/>
      </c>
    </row>
    <row r="520" spans="2:30" ht="37.5" customHeight="1">
      <c r="B520" s="338">
        <f t="shared" si="25"/>
        <v>487</v>
      </c>
      <c r="C520" s="204"/>
      <c r="D520" s="205"/>
      <c r="E520" s="205"/>
      <c r="F520" s="205"/>
      <c r="G520" s="205"/>
      <c r="H520" s="205"/>
      <c r="I520" s="205"/>
      <c r="J520" s="205"/>
      <c r="K520" s="205"/>
      <c r="L520" s="206"/>
      <c r="M520" s="838"/>
      <c r="N520" s="838"/>
      <c r="O520" s="838"/>
      <c r="P520" s="838"/>
      <c r="Q520" s="838"/>
      <c r="R520" s="839"/>
      <c r="S520" s="840"/>
      <c r="T520" s="840"/>
      <c r="U520" s="840"/>
      <c r="V520" s="841"/>
      <c r="W520" s="207"/>
      <c r="X520" s="208"/>
      <c r="Y520" s="208"/>
      <c r="Z520" s="209"/>
      <c r="AA520" s="210"/>
      <c r="AB520" s="340" t="str">
        <f t="shared" si="26"/>
        <v/>
      </c>
      <c r="AD520" s="326" t="str">
        <f t="shared" si="24"/>
        <v/>
      </c>
    </row>
    <row r="521" spans="2:30" ht="37.5" customHeight="1">
      <c r="B521" s="338">
        <f t="shared" si="25"/>
        <v>488</v>
      </c>
      <c r="C521" s="204"/>
      <c r="D521" s="205"/>
      <c r="E521" s="205"/>
      <c r="F521" s="205"/>
      <c r="G521" s="205"/>
      <c r="H521" s="205"/>
      <c r="I521" s="205"/>
      <c r="J521" s="205"/>
      <c r="K521" s="205"/>
      <c r="L521" s="206"/>
      <c r="M521" s="838"/>
      <c r="N521" s="838"/>
      <c r="O521" s="838"/>
      <c r="P521" s="838"/>
      <c r="Q521" s="838"/>
      <c r="R521" s="839"/>
      <c r="S521" s="840"/>
      <c r="T521" s="840"/>
      <c r="U521" s="840"/>
      <c r="V521" s="841"/>
      <c r="W521" s="207"/>
      <c r="X521" s="208"/>
      <c r="Y521" s="208"/>
      <c r="Z521" s="209"/>
      <c r="AA521" s="210"/>
      <c r="AB521" s="340" t="str">
        <f t="shared" si="26"/>
        <v/>
      </c>
      <c r="AD521" s="326" t="str">
        <f t="shared" si="24"/>
        <v/>
      </c>
    </row>
    <row r="522" spans="2:30" ht="37.5" customHeight="1">
      <c r="B522" s="338">
        <f t="shared" si="25"/>
        <v>489</v>
      </c>
      <c r="C522" s="204"/>
      <c r="D522" s="205"/>
      <c r="E522" s="205"/>
      <c r="F522" s="205"/>
      <c r="G522" s="205"/>
      <c r="H522" s="205"/>
      <c r="I522" s="205"/>
      <c r="J522" s="205"/>
      <c r="K522" s="205"/>
      <c r="L522" s="206"/>
      <c r="M522" s="838"/>
      <c r="N522" s="838"/>
      <c r="O522" s="838"/>
      <c r="P522" s="838"/>
      <c r="Q522" s="838"/>
      <c r="R522" s="839"/>
      <c r="S522" s="840"/>
      <c r="T522" s="840"/>
      <c r="U522" s="840"/>
      <c r="V522" s="841"/>
      <c r="W522" s="207"/>
      <c r="X522" s="208"/>
      <c r="Y522" s="208"/>
      <c r="Z522" s="209"/>
      <c r="AA522" s="210"/>
      <c r="AB522" s="340" t="str">
        <f t="shared" si="26"/>
        <v/>
      </c>
      <c r="AD522" s="326" t="str">
        <f t="shared" si="24"/>
        <v/>
      </c>
    </row>
    <row r="523" spans="2:30" ht="37.5" customHeight="1">
      <c r="B523" s="338">
        <f t="shared" si="25"/>
        <v>490</v>
      </c>
      <c r="C523" s="204"/>
      <c r="D523" s="205"/>
      <c r="E523" s="205"/>
      <c r="F523" s="205"/>
      <c r="G523" s="205"/>
      <c r="H523" s="205"/>
      <c r="I523" s="205"/>
      <c r="J523" s="205"/>
      <c r="K523" s="205"/>
      <c r="L523" s="206"/>
      <c r="M523" s="838"/>
      <c r="N523" s="838"/>
      <c r="O523" s="838"/>
      <c r="P523" s="838"/>
      <c r="Q523" s="838"/>
      <c r="R523" s="839"/>
      <c r="S523" s="840"/>
      <c r="T523" s="840"/>
      <c r="U523" s="840"/>
      <c r="V523" s="841"/>
      <c r="W523" s="207"/>
      <c r="X523" s="208"/>
      <c r="Y523" s="208"/>
      <c r="Z523" s="209"/>
      <c r="AA523" s="210"/>
      <c r="AB523" s="340" t="str">
        <f t="shared" si="26"/>
        <v/>
      </c>
      <c r="AD523" s="326" t="str">
        <f t="shared" si="24"/>
        <v/>
      </c>
    </row>
    <row r="524" spans="2:30" ht="37.5" customHeight="1">
      <c r="B524" s="338">
        <f t="shared" si="25"/>
        <v>491</v>
      </c>
      <c r="C524" s="204"/>
      <c r="D524" s="205"/>
      <c r="E524" s="205"/>
      <c r="F524" s="205"/>
      <c r="G524" s="205"/>
      <c r="H524" s="205"/>
      <c r="I524" s="205"/>
      <c r="J524" s="205"/>
      <c r="K524" s="205"/>
      <c r="L524" s="206"/>
      <c r="M524" s="838"/>
      <c r="N524" s="838"/>
      <c r="O524" s="838"/>
      <c r="P524" s="838"/>
      <c r="Q524" s="838"/>
      <c r="R524" s="839"/>
      <c r="S524" s="840"/>
      <c r="T524" s="840"/>
      <c r="U524" s="840"/>
      <c r="V524" s="841"/>
      <c r="W524" s="207"/>
      <c r="X524" s="208"/>
      <c r="Y524" s="208"/>
      <c r="Z524" s="209"/>
      <c r="AA524" s="210"/>
      <c r="AB524" s="340" t="str">
        <f t="shared" si="26"/>
        <v/>
      </c>
      <c r="AD524" s="326" t="str">
        <f t="shared" si="24"/>
        <v/>
      </c>
    </row>
    <row r="525" spans="2:30" ht="37.5" customHeight="1">
      <c r="B525" s="338">
        <f t="shared" si="25"/>
        <v>492</v>
      </c>
      <c r="C525" s="204"/>
      <c r="D525" s="205"/>
      <c r="E525" s="205"/>
      <c r="F525" s="205"/>
      <c r="G525" s="205"/>
      <c r="H525" s="205"/>
      <c r="I525" s="205"/>
      <c r="J525" s="205"/>
      <c r="K525" s="205"/>
      <c r="L525" s="206"/>
      <c r="M525" s="838"/>
      <c r="N525" s="838"/>
      <c r="O525" s="838"/>
      <c r="P525" s="838"/>
      <c r="Q525" s="838"/>
      <c r="R525" s="839"/>
      <c r="S525" s="840"/>
      <c r="T525" s="840"/>
      <c r="U525" s="840"/>
      <c r="V525" s="841"/>
      <c r="W525" s="207"/>
      <c r="X525" s="208"/>
      <c r="Y525" s="208"/>
      <c r="Z525" s="209"/>
      <c r="AA525" s="210"/>
      <c r="AB525" s="340" t="str">
        <f t="shared" si="26"/>
        <v/>
      </c>
      <c r="AD525" s="326" t="str">
        <f t="shared" si="24"/>
        <v/>
      </c>
    </row>
    <row r="526" spans="2:30" ht="37.5" customHeight="1">
      <c r="B526" s="338">
        <f t="shared" si="25"/>
        <v>493</v>
      </c>
      <c r="C526" s="204"/>
      <c r="D526" s="205"/>
      <c r="E526" s="205"/>
      <c r="F526" s="205"/>
      <c r="G526" s="205"/>
      <c r="H526" s="205"/>
      <c r="I526" s="205"/>
      <c r="J526" s="205"/>
      <c r="K526" s="205"/>
      <c r="L526" s="206"/>
      <c r="M526" s="838"/>
      <c r="N526" s="838"/>
      <c r="O526" s="838"/>
      <c r="P526" s="838"/>
      <c r="Q526" s="838"/>
      <c r="R526" s="839"/>
      <c r="S526" s="840"/>
      <c r="T526" s="840"/>
      <c r="U526" s="840"/>
      <c r="V526" s="841"/>
      <c r="W526" s="207"/>
      <c r="X526" s="208"/>
      <c r="Y526" s="208"/>
      <c r="Z526" s="209"/>
      <c r="AA526" s="210"/>
      <c r="AB526" s="340" t="str">
        <f t="shared" si="26"/>
        <v/>
      </c>
      <c r="AD526" s="326" t="str">
        <f t="shared" si="24"/>
        <v/>
      </c>
    </row>
    <row r="527" spans="2:30" ht="37.5" customHeight="1">
      <c r="B527" s="338">
        <f t="shared" si="25"/>
        <v>494</v>
      </c>
      <c r="C527" s="204"/>
      <c r="D527" s="205"/>
      <c r="E527" s="205"/>
      <c r="F527" s="205"/>
      <c r="G527" s="205"/>
      <c r="H527" s="205"/>
      <c r="I527" s="205"/>
      <c r="J527" s="205"/>
      <c r="K527" s="205"/>
      <c r="L527" s="206"/>
      <c r="M527" s="838"/>
      <c r="N527" s="838"/>
      <c r="O527" s="838"/>
      <c r="P527" s="838"/>
      <c r="Q527" s="838"/>
      <c r="R527" s="839"/>
      <c r="S527" s="840"/>
      <c r="T527" s="840"/>
      <c r="U527" s="840"/>
      <c r="V527" s="841"/>
      <c r="W527" s="207"/>
      <c r="X527" s="208"/>
      <c r="Y527" s="208"/>
      <c r="Z527" s="209"/>
      <c r="AA527" s="210"/>
      <c r="AB527" s="340" t="str">
        <f t="shared" si="26"/>
        <v/>
      </c>
      <c r="AD527" s="326" t="str">
        <f t="shared" si="24"/>
        <v/>
      </c>
    </row>
    <row r="528" spans="2:30" ht="37.5" customHeight="1">
      <c r="B528" s="338">
        <f t="shared" si="25"/>
        <v>495</v>
      </c>
      <c r="C528" s="204"/>
      <c r="D528" s="205"/>
      <c r="E528" s="205"/>
      <c r="F528" s="205"/>
      <c r="G528" s="205"/>
      <c r="H528" s="205"/>
      <c r="I528" s="205"/>
      <c r="J528" s="205"/>
      <c r="K528" s="205"/>
      <c r="L528" s="206"/>
      <c r="M528" s="838"/>
      <c r="N528" s="838"/>
      <c r="O528" s="838"/>
      <c r="P528" s="838"/>
      <c r="Q528" s="838"/>
      <c r="R528" s="839"/>
      <c r="S528" s="840"/>
      <c r="T528" s="840"/>
      <c r="U528" s="840"/>
      <c r="V528" s="841"/>
      <c r="W528" s="207"/>
      <c r="X528" s="208"/>
      <c r="Y528" s="208"/>
      <c r="Z528" s="209"/>
      <c r="AA528" s="210"/>
      <c r="AB528" s="340" t="str">
        <f t="shared" si="26"/>
        <v/>
      </c>
      <c r="AD528" s="326" t="str">
        <f t="shared" si="24"/>
        <v/>
      </c>
    </row>
    <row r="529" spans="2:30" ht="37.5" customHeight="1">
      <c r="B529" s="338">
        <f t="shared" si="25"/>
        <v>496</v>
      </c>
      <c r="C529" s="204"/>
      <c r="D529" s="205"/>
      <c r="E529" s="205"/>
      <c r="F529" s="205"/>
      <c r="G529" s="205"/>
      <c r="H529" s="205"/>
      <c r="I529" s="205"/>
      <c r="J529" s="205"/>
      <c r="K529" s="205"/>
      <c r="L529" s="206"/>
      <c r="M529" s="838"/>
      <c r="N529" s="838"/>
      <c r="O529" s="838"/>
      <c r="P529" s="838"/>
      <c r="Q529" s="838"/>
      <c r="R529" s="839"/>
      <c r="S529" s="840"/>
      <c r="T529" s="840"/>
      <c r="U529" s="840"/>
      <c r="V529" s="841"/>
      <c r="W529" s="207"/>
      <c r="X529" s="208"/>
      <c r="Y529" s="208"/>
      <c r="Z529" s="209"/>
      <c r="AA529" s="210"/>
      <c r="AB529" s="340" t="str">
        <f t="shared" si="26"/>
        <v/>
      </c>
      <c r="AD529" s="326" t="str">
        <f t="shared" si="24"/>
        <v/>
      </c>
    </row>
    <row r="530" spans="2:30" ht="37.5" customHeight="1">
      <c r="B530" s="338">
        <f t="shared" si="25"/>
        <v>497</v>
      </c>
      <c r="C530" s="204"/>
      <c r="D530" s="205"/>
      <c r="E530" s="205"/>
      <c r="F530" s="205"/>
      <c r="G530" s="205"/>
      <c r="H530" s="205"/>
      <c r="I530" s="205"/>
      <c r="J530" s="205"/>
      <c r="K530" s="205"/>
      <c r="L530" s="206"/>
      <c r="M530" s="838"/>
      <c r="N530" s="838"/>
      <c r="O530" s="838"/>
      <c r="P530" s="838"/>
      <c r="Q530" s="838"/>
      <c r="R530" s="839"/>
      <c r="S530" s="840"/>
      <c r="T530" s="840"/>
      <c r="U530" s="840"/>
      <c r="V530" s="841"/>
      <c r="W530" s="207"/>
      <c r="X530" s="208"/>
      <c r="Y530" s="208"/>
      <c r="Z530" s="209"/>
      <c r="AA530" s="210"/>
      <c r="AB530" s="340" t="str">
        <f t="shared" si="26"/>
        <v/>
      </c>
      <c r="AD530" s="326" t="str">
        <f t="shared" si="24"/>
        <v/>
      </c>
    </row>
    <row r="531" spans="2:30" ht="37.5" customHeight="1">
      <c r="B531" s="338">
        <f t="shared" si="25"/>
        <v>498</v>
      </c>
      <c r="C531" s="204"/>
      <c r="D531" s="205"/>
      <c r="E531" s="205"/>
      <c r="F531" s="205"/>
      <c r="G531" s="205"/>
      <c r="H531" s="205"/>
      <c r="I531" s="205"/>
      <c r="J531" s="205"/>
      <c r="K531" s="205"/>
      <c r="L531" s="206"/>
      <c r="M531" s="838"/>
      <c r="N531" s="838"/>
      <c r="O531" s="838"/>
      <c r="P531" s="838"/>
      <c r="Q531" s="838"/>
      <c r="R531" s="839"/>
      <c r="S531" s="840"/>
      <c r="T531" s="840"/>
      <c r="U531" s="840"/>
      <c r="V531" s="841"/>
      <c r="W531" s="207"/>
      <c r="X531" s="208"/>
      <c r="Y531" s="208"/>
      <c r="Z531" s="209"/>
      <c r="AA531" s="210"/>
      <c r="AB531" s="340" t="str">
        <f t="shared" si="26"/>
        <v/>
      </c>
      <c r="AD531" s="326" t="str">
        <f t="shared" si="24"/>
        <v/>
      </c>
    </row>
    <row r="532" spans="2:30" ht="37.5" customHeight="1">
      <c r="B532" s="338">
        <f t="shared" si="25"/>
        <v>499</v>
      </c>
      <c r="C532" s="204"/>
      <c r="D532" s="205"/>
      <c r="E532" s="205"/>
      <c r="F532" s="205"/>
      <c r="G532" s="205"/>
      <c r="H532" s="205"/>
      <c r="I532" s="205"/>
      <c r="J532" s="205"/>
      <c r="K532" s="205"/>
      <c r="L532" s="206"/>
      <c r="M532" s="838"/>
      <c r="N532" s="838"/>
      <c r="O532" s="838"/>
      <c r="P532" s="838"/>
      <c r="Q532" s="838"/>
      <c r="R532" s="839"/>
      <c r="S532" s="840"/>
      <c r="T532" s="840"/>
      <c r="U532" s="840"/>
      <c r="V532" s="841"/>
      <c r="W532" s="207"/>
      <c r="X532" s="208"/>
      <c r="Y532" s="208"/>
      <c r="Z532" s="209"/>
      <c r="AA532" s="210"/>
      <c r="AB532" s="340" t="str">
        <f t="shared" si="26"/>
        <v/>
      </c>
      <c r="AD532" s="326" t="str">
        <f t="shared" si="24"/>
        <v/>
      </c>
    </row>
    <row r="533" spans="2:30" ht="37.5" customHeight="1">
      <c r="B533" s="338">
        <f t="shared" si="25"/>
        <v>500</v>
      </c>
      <c r="C533" s="211"/>
      <c r="D533" s="212"/>
      <c r="E533" s="212"/>
      <c r="F533" s="212"/>
      <c r="G533" s="212"/>
      <c r="H533" s="212"/>
      <c r="I533" s="212"/>
      <c r="J533" s="212"/>
      <c r="K533" s="212"/>
      <c r="L533" s="213"/>
      <c r="M533" s="842"/>
      <c r="N533" s="842"/>
      <c r="O533" s="842"/>
      <c r="P533" s="842"/>
      <c r="Q533" s="842"/>
      <c r="R533" s="843"/>
      <c r="S533" s="844"/>
      <c r="T533" s="844"/>
      <c r="U533" s="844"/>
      <c r="V533" s="845"/>
      <c r="W533" s="214"/>
      <c r="X533" s="215"/>
      <c r="Y533" s="216"/>
      <c r="Z533" s="217"/>
      <c r="AA533" s="218"/>
      <c r="AB533" s="341" t="str">
        <f t="shared" si="26"/>
        <v/>
      </c>
      <c r="AD533" s="326" t="str">
        <f t="shared" si="24"/>
        <v/>
      </c>
    </row>
    <row r="534" spans="2:30" ht="37.5" customHeight="1">
      <c r="B534" s="338">
        <f t="shared" si="25"/>
        <v>501</v>
      </c>
      <c r="C534" s="204"/>
      <c r="D534" s="205"/>
      <c r="E534" s="205"/>
      <c r="F534" s="205"/>
      <c r="G534" s="205"/>
      <c r="H534" s="205"/>
      <c r="I534" s="205"/>
      <c r="J534" s="205"/>
      <c r="K534" s="205"/>
      <c r="L534" s="206"/>
      <c r="M534" s="838"/>
      <c r="N534" s="838"/>
      <c r="O534" s="838"/>
      <c r="P534" s="838"/>
      <c r="Q534" s="838"/>
      <c r="R534" s="838"/>
      <c r="S534" s="838"/>
      <c r="T534" s="838"/>
      <c r="U534" s="838"/>
      <c r="V534" s="838"/>
      <c r="W534" s="207"/>
      <c r="X534" s="208"/>
      <c r="Y534" s="208"/>
      <c r="Z534" s="209"/>
      <c r="AA534" s="210"/>
      <c r="AB534" s="340" t="str">
        <f>IF(Z534="","",Z534-AA534)</f>
        <v/>
      </c>
      <c r="AD534" s="326" t="str">
        <f t="shared" si="24"/>
        <v/>
      </c>
    </row>
    <row r="535" spans="2:30" ht="37.5" customHeight="1">
      <c r="B535" s="338">
        <f t="shared" si="25"/>
        <v>502</v>
      </c>
      <c r="C535" s="204"/>
      <c r="D535" s="205"/>
      <c r="E535" s="205"/>
      <c r="F535" s="205"/>
      <c r="G535" s="205"/>
      <c r="H535" s="205"/>
      <c r="I535" s="205"/>
      <c r="J535" s="205"/>
      <c r="K535" s="205"/>
      <c r="L535" s="206"/>
      <c r="M535" s="838"/>
      <c r="N535" s="838"/>
      <c r="O535" s="838"/>
      <c r="P535" s="838"/>
      <c r="Q535" s="838"/>
      <c r="R535" s="838"/>
      <c r="S535" s="838"/>
      <c r="T535" s="838"/>
      <c r="U535" s="838"/>
      <c r="V535" s="838"/>
      <c r="W535" s="207"/>
      <c r="X535" s="208"/>
      <c r="Y535" s="208"/>
      <c r="Z535" s="209"/>
      <c r="AA535" s="210"/>
      <c r="AB535" s="340" t="str">
        <f t="shared" ref="AB535:AB598" si="27">IF(Z535="","",Z535-AA535)</f>
        <v/>
      </c>
      <c r="AD535" s="326" t="str">
        <f t="shared" si="24"/>
        <v/>
      </c>
    </row>
    <row r="536" spans="2:30" ht="37.5" customHeight="1">
      <c r="B536" s="338">
        <f t="shared" si="25"/>
        <v>503</v>
      </c>
      <c r="C536" s="204"/>
      <c r="D536" s="205"/>
      <c r="E536" s="205"/>
      <c r="F536" s="205"/>
      <c r="G536" s="205"/>
      <c r="H536" s="205"/>
      <c r="I536" s="205"/>
      <c r="J536" s="205"/>
      <c r="K536" s="205"/>
      <c r="L536" s="206"/>
      <c r="M536" s="838"/>
      <c r="N536" s="838"/>
      <c r="O536" s="838"/>
      <c r="P536" s="838"/>
      <c r="Q536" s="838"/>
      <c r="R536" s="838"/>
      <c r="S536" s="838"/>
      <c r="T536" s="838"/>
      <c r="U536" s="838"/>
      <c r="V536" s="838"/>
      <c r="W536" s="207"/>
      <c r="X536" s="208"/>
      <c r="Y536" s="208"/>
      <c r="Z536" s="209"/>
      <c r="AA536" s="210"/>
      <c r="AB536" s="340" t="str">
        <f t="shared" si="27"/>
        <v/>
      </c>
      <c r="AD536" s="326" t="str">
        <f t="shared" si="24"/>
        <v/>
      </c>
    </row>
    <row r="537" spans="2:30" ht="37.5" customHeight="1">
      <c r="B537" s="338">
        <f t="shared" si="25"/>
        <v>504</v>
      </c>
      <c r="C537" s="204"/>
      <c r="D537" s="205"/>
      <c r="E537" s="205"/>
      <c r="F537" s="205"/>
      <c r="G537" s="205"/>
      <c r="H537" s="205"/>
      <c r="I537" s="205"/>
      <c r="J537" s="205"/>
      <c r="K537" s="205"/>
      <c r="L537" s="206"/>
      <c r="M537" s="838"/>
      <c r="N537" s="838"/>
      <c r="O537" s="838"/>
      <c r="P537" s="838"/>
      <c r="Q537" s="838"/>
      <c r="R537" s="838"/>
      <c r="S537" s="838"/>
      <c r="T537" s="838"/>
      <c r="U537" s="838"/>
      <c r="V537" s="838"/>
      <c r="W537" s="207"/>
      <c r="X537" s="208"/>
      <c r="Y537" s="208"/>
      <c r="Z537" s="209"/>
      <c r="AA537" s="210"/>
      <c r="AB537" s="340" t="str">
        <f t="shared" si="27"/>
        <v/>
      </c>
      <c r="AD537" s="326" t="str">
        <f t="shared" si="24"/>
        <v/>
      </c>
    </row>
    <row r="538" spans="2:30" ht="37.5" customHeight="1">
      <c r="B538" s="338">
        <f t="shared" si="25"/>
        <v>505</v>
      </c>
      <c r="C538" s="204"/>
      <c r="D538" s="205"/>
      <c r="E538" s="205"/>
      <c r="F538" s="205"/>
      <c r="G538" s="205"/>
      <c r="H538" s="205"/>
      <c r="I538" s="205"/>
      <c r="J538" s="205"/>
      <c r="K538" s="205"/>
      <c r="L538" s="206"/>
      <c r="M538" s="838"/>
      <c r="N538" s="838"/>
      <c r="O538" s="838"/>
      <c r="P538" s="838"/>
      <c r="Q538" s="838"/>
      <c r="R538" s="838"/>
      <c r="S538" s="838"/>
      <c r="T538" s="838"/>
      <c r="U538" s="838"/>
      <c r="V538" s="838"/>
      <c r="W538" s="207"/>
      <c r="X538" s="208"/>
      <c r="Y538" s="208"/>
      <c r="Z538" s="209"/>
      <c r="AA538" s="210"/>
      <c r="AB538" s="340" t="str">
        <f t="shared" si="27"/>
        <v/>
      </c>
      <c r="AD538" s="326" t="str">
        <f t="shared" si="24"/>
        <v/>
      </c>
    </row>
    <row r="539" spans="2:30" ht="37.5" customHeight="1">
      <c r="B539" s="338">
        <f t="shared" si="25"/>
        <v>506</v>
      </c>
      <c r="C539" s="204"/>
      <c r="D539" s="205"/>
      <c r="E539" s="205"/>
      <c r="F539" s="205"/>
      <c r="G539" s="205"/>
      <c r="H539" s="205"/>
      <c r="I539" s="205"/>
      <c r="J539" s="205"/>
      <c r="K539" s="205"/>
      <c r="L539" s="206"/>
      <c r="M539" s="838"/>
      <c r="N539" s="838"/>
      <c r="O539" s="838"/>
      <c r="P539" s="838"/>
      <c r="Q539" s="838"/>
      <c r="R539" s="839"/>
      <c r="S539" s="840"/>
      <c r="T539" s="840"/>
      <c r="U539" s="840"/>
      <c r="V539" s="841"/>
      <c r="W539" s="207"/>
      <c r="X539" s="208"/>
      <c r="Y539" s="208"/>
      <c r="Z539" s="209"/>
      <c r="AA539" s="210"/>
      <c r="AB539" s="340" t="str">
        <f t="shared" si="27"/>
        <v/>
      </c>
      <c r="AD539" s="326" t="str">
        <f t="shared" si="24"/>
        <v/>
      </c>
    </row>
    <row r="540" spans="2:30" ht="37.5" customHeight="1">
      <c r="B540" s="338">
        <f t="shared" si="25"/>
        <v>507</v>
      </c>
      <c r="C540" s="204"/>
      <c r="D540" s="205"/>
      <c r="E540" s="205"/>
      <c r="F540" s="205"/>
      <c r="G540" s="205"/>
      <c r="H540" s="205"/>
      <c r="I540" s="205"/>
      <c r="J540" s="205"/>
      <c r="K540" s="205"/>
      <c r="L540" s="206"/>
      <c r="M540" s="838"/>
      <c r="N540" s="838"/>
      <c r="O540" s="838"/>
      <c r="P540" s="838"/>
      <c r="Q540" s="838"/>
      <c r="R540" s="839"/>
      <c r="S540" s="840"/>
      <c r="T540" s="840"/>
      <c r="U540" s="840"/>
      <c r="V540" s="841"/>
      <c r="W540" s="207"/>
      <c r="X540" s="208"/>
      <c r="Y540" s="208"/>
      <c r="Z540" s="209"/>
      <c r="AA540" s="210"/>
      <c r="AB540" s="340" t="str">
        <f t="shared" si="27"/>
        <v/>
      </c>
      <c r="AD540" s="326" t="str">
        <f t="shared" si="24"/>
        <v/>
      </c>
    </row>
    <row r="541" spans="2:30" ht="37.5" customHeight="1">
      <c r="B541" s="338">
        <f t="shared" si="25"/>
        <v>508</v>
      </c>
      <c r="C541" s="204"/>
      <c r="D541" s="205"/>
      <c r="E541" s="205"/>
      <c r="F541" s="205"/>
      <c r="G541" s="205"/>
      <c r="H541" s="205"/>
      <c r="I541" s="205"/>
      <c r="J541" s="205"/>
      <c r="K541" s="205"/>
      <c r="L541" s="206"/>
      <c r="M541" s="838"/>
      <c r="N541" s="838"/>
      <c r="O541" s="838"/>
      <c r="P541" s="838"/>
      <c r="Q541" s="838"/>
      <c r="R541" s="839"/>
      <c r="S541" s="840"/>
      <c r="T541" s="840"/>
      <c r="U541" s="840"/>
      <c r="V541" s="841"/>
      <c r="W541" s="207"/>
      <c r="X541" s="208"/>
      <c r="Y541" s="208"/>
      <c r="Z541" s="209"/>
      <c r="AA541" s="210"/>
      <c r="AB541" s="340" t="str">
        <f t="shared" si="27"/>
        <v/>
      </c>
      <c r="AD541" s="326" t="str">
        <f t="shared" si="24"/>
        <v/>
      </c>
    </row>
    <row r="542" spans="2:30" ht="37.5" customHeight="1">
      <c r="B542" s="338">
        <f t="shared" si="25"/>
        <v>509</v>
      </c>
      <c r="C542" s="204"/>
      <c r="D542" s="205"/>
      <c r="E542" s="205"/>
      <c r="F542" s="205"/>
      <c r="G542" s="205"/>
      <c r="H542" s="205"/>
      <c r="I542" s="205"/>
      <c r="J542" s="205"/>
      <c r="K542" s="205"/>
      <c r="L542" s="206"/>
      <c r="M542" s="838"/>
      <c r="N542" s="838"/>
      <c r="O542" s="838"/>
      <c r="P542" s="838"/>
      <c r="Q542" s="838"/>
      <c r="R542" s="839"/>
      <c r="S542" s="840"/>
      <c r="T542" s="840"/>
      <c r="U542" s="840"/>
      <c r="V542" s="841"/>
      <c r="W542" s="207"/>
      <c r="X542" s="208"/>
      <c r="Y542" s="208"/>
      <c r="Z542" s="209"/>
      <c r="AA542" s="210"/>
      <c r="AB542" s="340" t="str">
        <f t="shared" si="27"/>
        <v/>
      </c>
      <c r="AD542" s="326" t="str">
        <f t="shared" si="24"/>
        <v/>
      </c>
    </row>
    <row r="543" spans="2:30" ht="37.5" customHeight="1">
      <c r="B543" s="338">
        <f t="shared" si="25"/>
        <v>510</v>
      </c>
      <c r="C543" s="204"/>
      <c r="D543" s="205"/>
      <c r="E543" s="205"/>
      <c r="F543" s="205"/>
      <c r="G543" s="205"/>
      <c r="H543" s="205"/>
      <c r="I543" s="205"/>
      <c r="J543" s="205"/>
      <c r="K543" s="205"/>
      <c r="L543" s="206"/>
      <c r="M543" s="838"/>
      <c r="N543" s="838"/>
      <c r="O543" s="838"/>
      <c r="P543" s="838"/>
      <c r="Q543" s="838"/>
      <c r="R543" s="839"/>
      <c r="S543" s="840"/>
      <c r="T543" s="840"/>
      <c r="U543" s="840"/>
      <c r="V543" s="841"/>
      <c r="W543" s="207"/>
      <c r="X543" s="208"/>
      <c r="Y543" s="208"/>
      <c r="Z543" s="209"/>
      <c r="AA543" s="210"/>
      <c r="AB543" s="340" t="str">
        <f t="shared" si="27"/>
        <v/>
      </c>
      <c r="AD543" s="326" t="str">
        <f t="shared" si="24"/>
        <v/>
      </c>
    </row>
    <row r="544" spans="2:30" ht="37.5" customHeight="1">
      <c r="B544" s="338">
        <f t="shared" si="25"/>
        <v>511</v>
      </c>
      <c r="C544" s="204"/>
      <c r="D544" s="205"/>
      <c r="E544" s="205"/>
      <c r="F544" s="205"/>
      <c r="G544" s="205"/>
      <c r="H544" s="205"/>
      <c r="I544" s="205"/>
      <c r="J544" s="205"/>
      <c r="K544" s="205"/>
      <c r="L544" s="206"/>
      <c r="M544" s="838"/>
      <c r="N544" s="838"/>
      <c r="O544" s="838"/>
      <c r="P544" s="838"/>
      <c r="Q544" s="838"/>
      <c r="R544" s="839"/>
      <c r="S544" s="840"/>
      <c r="T544" s="840"/>
      <c r="U544" s="840"/>
      <c r="V544" s="841"/>
      <c r="W544" s="207"/>
      <c r="X544" s="208"/>
      <c r="Y544" s="208"/>
      <c r="Z544" s="209"/>
      <c r="AA544" s="210"/>
      <c r="AB544" s="340" t="str">
        <f t="shared" si="27"/>
        <v/>
      </c>
      <c r="AD544" s="326" t="str">
        <f t="shared" si="24"/>
        <v/>
      </c>
    </row>
    <row r="545" spans="2:30" ht="37.5" customHeight="1">
      <c r="B545" s="338">
        <f t="shared" si="25"/>
        <v>512</v>
      </c>
      <c r="C545" s="204"/>
      <c r="D545" s="205"/>
      <c r="E545" s="205"/>
      <c r="F545" s="205"/>
      <c r="G545" s="205"/>
      <c r="H545" s="205"/>
      <c r="I545" s="205"/>
      <c r="J545" s="205"/>
      <c r="K545" s="205"/>
      <c r="L545" s="206"/>
      <c r="M545" s="838"/>
      <c r="N545" s="838"/>
      <c r="O545" s="838"/>
      <c r="P545" s="838"/>
      <c r="Q545" s="838"/>
      <c r="R545" s="839"/>
      <c r="S545" s="840"/>
      <c r="T545" s="840"/>
      <c r="U545" s="840"/>
      <c r="V545" s="841"/>
      <c r="W545" s="207"/>
      <c r="X545" s="208"/>
      <c r="Y545" s="208"/>
      <c r="Z545" s="209"/>
      <c r="AA545" s="210"/>
      <c r="AB545" s="340" t="str">
        <f t="shared" si="27"/>
        <v/>
      </c>
      <c r="AD545" s="326" t="str">
        <f t="shared" si="24"/>
        <v/>
      </c>
    </row>
    <row r="546" spans="2:30" ht="37.5" customHeight="1">
      <c r="B546" s="338">
        <f t="shared" si="25"/>
        <v>513</v>
      </c>
      <c r="C546" s="204"/>
      <c r="D546" s="205"/>
      <c r="E546" s="205"/>
      <c r="F546" s="205"/>
      <c r="G546" s="205"/>
      <c r="H546" s="205"/>
      <c r="I546" s="205"/>
      <c r="J546" s="205"/>
      <c r="K546" s="205"/>
      <c r="L546" s="206"/>
      <c r="M546" s="838"/>
      <c r="N546" s="838"/>
      <c r="O546" s="838"/>
      <c r="P546" s="838"/>
      <c r="Q546" s="838"/>
      <c r="R546" s="839"/>
      <c r="S546" s="840"/>
      <c r="T546" s="840"/>
      <c r="U546" s="840"/>
      <c r="V546" s="841"/>
      <c r="W546" s="207"/>
      <c r="X546" s="208"/>
      <c r="Y546" s="208"/>
      <c r="Z546" s="209"/>
      <c r="AA546" s="210"/>
      <c r="AB546" s="340" t="str">
        <f t="shared" si="27"/>
        <v/>
      </c>
      <c r="AD546" s="326" t="str">
        <f t="shared" si="24"/>
        <v/>
      </c>
    </row>
    <row r="547" spans="2:30" ht="37.5" customHeight="1">
      <c r="B547" s="338">
        <f t="shared" si="25"/>
        <v>514</v>
      </c>
      <c r="C547" s="204"/>
      <c r="D547" s="205"/>
      <c r="E547" s="205"/>
      <c r="F547" s="205"/>
      <c r="G547" s="205"/>
      <c r="H547" s="205"/>
      <c r="I547" s="205"/>
      <c r="J547" s="205"/>
      <c r="K547" s="205"/>
      <c r="L547" s="206"/>
      <c r="M547" s="838"/>
      <c r="N547" s="838"/>
      <c r="O547" s="838"/>
      <c r="P547" s="838"/>
      <c r="Q547" s="838"/>
      <c r="R547" s="839"/>
      <c r="S547" s="840"/>
      <c r="T547" s="840"/>
      <c r="U547" s="840"/>
      <c r="V547" s="841"/>
      <c r="W547" s="207"/>
      <c r="X547" s="208"/>
      <c r="Y547" s="208"/>
      <c r="Z547" s="209"/>
      <c r="AA547" s="210"/>
      <c r="AB547" s="340" t="str">
        <f t="shared" si="27"/>
        <v/>
      </c>
      <c r="AD547" s="326" t="str">
        <f t="shared" ref="AD547:AD610" si="28">C547&amp;D547&amp;E547&amp;F547&amp;G547&amp;H547&amp;I547&amp;J547&amp;K547&amp;L547</f>
        <v/>
      </c>
    </row>
    <row r="548" spans="2:30" ht="37.5" customHeight="1">
      <c r="B548" s="338">
        <f t="shared" ref="B548:B611" si="29">B547+1</f>
        <v>515</v>
      </c>
      <c r="C548" s="204"/>
      <c r="D548" s="205"/>
      <c r="E548" s="205"/>
      <c r="F548" s="205"/>
      <c r="G548" s="205"/>
      <c r="H548" s="205"/>
      <c r="I548" s="205"/>
      <c r="J548" s="205"/>
      <c r="K548" s="205"/>
      <c r="L548" s="206"/>
      <c r="M548" s="838"/>
      <c r="N548" s="838"/>
      <c r="O548" s="838"/>
      <c r="P548" s="838"/>
      <c r="Q548" s="838"/>
      <c r="R548" s="839"/>
      <c r="S548" s="840"/>
      <c r="T548" s="840"/>
      <c r="U548" s="840"/>
      <c r="V548" s="841"/>
      <c r="W548" s="207"/>
      <c r="X548" s="208"/>
      <c r="Y548" s="208"/>
      <c r="Z548" s="209"/>
      <c r="AA548" s="210"/>
      <c r="AB548" s="340" t="str">
        <f t="shared" si="27"/>
        <v/>
      </c>
      <c r="AD548" s="326" t="str">
        <f t="shared" si="28"/>
        <v/>
      </c>
    </row>
    <row r="549" spans="2:30" ht="37.5" customHeight="1">
      <c r="B549" s="338">
        <f t="shared" si="29"/>
        <v>516</v>
      </c>
      <c r="C549" s="204"/>
      <c r="D549" s="205"/>
      <c r="E549" s="205"/>
      <c r="F549" s="205"/>
      <c r="G549" s="205"/>
      <c r="H549" s="205"/>
      <c r="I549" s="205"/>
      <c r="J549" s="205"/>
      <c r="K549" s="205"/>
      <c r="L549" s="206"/>
      <c r="M549" s="838"/>
      <c r="N549" s="838"/>
      <c r="O549" s="838"/>
      <c r="P549" s="838"/>
      <c r="Q549" s="838"/>
      <c r="R549" s="839"/>
      <c r="S549" s="840"/>
      <c r="T549" s="840"/>
      <c r="U549" s="840"/>
      <c r="V549" s="841"/>
      <c r="W549" s="207"/>
      <c r="X549" s="208"/>
      <c r="Y549" s="208"/>
      <c r="Z549" s="209"/>
      <c r="AA549" s="210"/>
      <c r="AB549" s="340" t="str">
        <f t="shared" si="27"/>
        <v/>
      </c>
      <c r="AD549" s="326" t="str">
        <f t="shared" si="28"/>
        <v/>
      </c>
    </row>
    <row r="550" spans="2:30" ht="37.5" customHeight="1">
      <c r="B550" s="338">
        <f t="shared" si="29"/>
        <v>517</v>
      </c>
      <c r="C550" s="204"/>
      <c r="D550" s="205"/>
      <c r="E550" s="205"/>
      <c r="F550" s="205"/>
      <c r="G550" s="205"/>
      <c r="H550" s="205"/>
      <c r="I550" s="205"/>
      <c r="J550" s="205"/>
      <c r="K550" s="205"/>
      <c r="L550" s="206"/>
      <c r="M550" s="838"/>
      <c r="N550" s="838"/>
      <c r="O550" s="838"/>
      <c r="P550" s="838"/>
      <c r="Q550" s="838"/>
      <c r="R550" s="839"/>
      <c r="S550" s="840"/>
      <c r="T550" s="840"/>
      <c r="U550" s="840"/>
      <c r="V550" s="841"/>
      <c r="W550" s="207"/>
      <c r="X550" s="208"/>
      <c r="Y550" s="208"/>
      <c r="Z550" s="209"/>
      <c r="AA550" s="210"/>
      <c r="AB550" s="340" t="str">
        <f t="shared" si="27"/>
        <v/>
      </c>
      <c r="AD550" s="326" t="str">
        <f t="shared" si="28"/>
        <v/>
      </c>
    </row>
    <row r="551" spans="2:30" ht="37.5" customHeight="1">
      <c r="B551" s="338">
        <f t="shared" si="29"/>
        <v>518</v>
      </c>
      <c r="C551" s="204"/>
      <c r="D551" s="205"/>
      <c r="E551" s="205"/>
      <c r="F551" s="205"/>
      <c r="G551" s="205"/>
      <c r="H551" s="205"/>
      <c r="I551" s="205"/>
      <c r="J551" s="205"/>
      <c r="K551" s="205"/>
      <c r="L551" s="206"/>
      <c r="M551" s="838"/>
      <c r="N551" s="838"/>
      <c r="O551" s="838"/>
      <c r="P551" s="838"/>
      <c r="Q551" s="838"/>
      <c r="R551" s="839"/>
      <c r="S551" s="840"/>
      <c r="T551" s="840"/>
      <c r="U551" s="840"/>
      <c r="V551" s="841"/>
      <c r="W551" s="207"/>
      <c r="X551" s="208"/>
      <c r="Y551" s="208"/>
      <c r="Z551" s="209"/>
      <c r="AA551" s="210"/>
      <c r="AB551" s="340" t="str">
        <f t="shared" si="27"/>
        <v/>
      </c>
      <c r="AD551" s="326" t="str">
        <f t="shared" si="28"/>
        <v/>
      </c>
    </row>
    <row r="552" spans="2:30" ht="37.5" customHeight="1">
      <c r="B552" s="338">
        <f t="shared" si="29"/>
        <v>519</v>
      </c>
      <c r="C552" s="204"/>
      <c r="D552" s="205"/>
      <c r="E552" s="205"/>
      <c r="F552" s="205"/>
      <c r="G552" s="205"/>
      <c r="H552" s="205"/>
      <c r="I552" s="205"/>
      <c r="J552" s="205"/>
      <c r="K552" s="205"/>
      <c r="L552" s="206"/>
      <c r="M552" s="838"/>
      <c r="N552" s="838"/>
      <c r="O552" s="838"/>
      <c r="P552" s="838"/>
      <c r="Q552" s="838"/>
      <c r="R552" s="839"/>
      <c r="S552" s="840"/>
      <c r="T552" s="840"/>
      <c r="U552" s="840"/>
      <c r="V552" s="841"/>
      <c r="W552" s="207"/>
      <c r="X552" s="208"/>
      <c r="Y552" s="208"/>
      <c r="Z552" s="209"/>
      <c r="AA552" s="210"/>
      <c r="AB552" s="340" t="str">
        <f t="shared" si="27"/>
        <v/>
      </c>
      <c r="AD552" s="326" t="str">
        <f t="shared" si="28"/>
        <v/>
      </c>
    </row>
    <row r="553" spans="2:30" ht="37.5" customHeight="1">
      <c r="B553" s="338">
        <f t="shared" si="29"/>
        <v>520</v>
      </c>
      <c r="C553" s="204"/>
      <c r="D553" s="205"/>
      <c r="E553" s="205"/>
      <c r="F553" s="205"/>
      <c r="G553" s="205"/>
      <c r="H553" s="205"/>
      <c r="I553" s="205"/>
      <c r="J553" s="205"/>
      <c r="K553" s="205"/>
      <c r="L553" s="206"/>
      <c r="M553" s="838"/>
      <c r="N553" s="838"/>
      <c r="O553" s="838"/>
      <c r="P553" s="838"/>
      <c r="Q553" s="838"/>
      <c r="R553" s="839"/>
      <c r="S553" s="840"/>
      <c r="T553" s="840"/>
      <c r="U553" s="840"/>
      <c r="V553" s="841"/>
      <c r="W553" s="207"/>
      <c r="X553" s="208"/>
      <c r="Y553" s="208"/>
      <c r="Z553" s="209"/>
      <c r="AA553" s="210"/>
      <c r="AB553" s="340" t="str">
        <f t="shared" si="27"/>
        <v/>
      </c>
      <c r="AD553" s="326" t="str">
        <f t="shared" si="28"/>
        <v/>
      </c>
    </row>
    <row r="554" spans="2:30" ht="37.5" customHeight="1">
      <c r="B554" s="338">
        <f t="shared" si="29"/>
        <v>521</v>
      </c>
      <c r="C554" s="204"/>
      <c r="D554" s="205"/>
      <c r="E554" s="205"/>
      <c r="F554" s="205"/>
      <c r="G554" s="205"/>
      <c r="H554" s="205"/>
      <c r="I554" s="205"/>
      <c r="J554" s="205"/>
      <c r="K554" s="205"/>
      <c r="L554" s="206"/>
      <c r="M554" s="838"/>
      <c r="N554" s="838"/>
      <c r="O554" s="838"/>
      <c r="P554" s="838"/>
      <c r="Q554" s="838"/>
      <c r="R554" s="839"/>
      <c r="S554" s="840"/>
      <c r="T554" s="840"/>
      <c r="U554" s="840"/>
      <c r="V554" s="841"/>
      <c r="W554" s="207"/>
      <c r="X554" s="208"/>
      <c r="Y554" s="208"/>
      <c r="Z554" s="209"/>
      <c r="AA554" s="210"/>
      <c r="AB554" s="340" t="str">
        <f t="shared" si="27"/>
        <v/>
      </c>
      <c r="AD554" s="326" t="str">
        <f t="shared" si="28"/>
        <v/>
      </c>
    </row>
    <row r="555" spans="2:30" ht="37.5" customHeight="1">
      <c r="B555" s="338">
        <f t="shared" si="29"/>
        <v>522</v>
      </c>
      <c r="C555" s="204"/>
      <c r="D555" s="205"/>
      <c r="E555" s="205"/>
      <c r="F555" s="205"/>
      <c r="G555" s="205"/>
      <c r="H555" s="205"/>
      <c r="I555" s="205"/>
      <c r="J555" s="205"/>
      <c r="K555" s="205"/>
      <c r="L555" s="206"/>
      <c r="M555" s="838"/>
      <c r="N555" s="838"/>
      <c r="O555" s="838"/>
      <c r="P555" s="838"/>
      <c r="Q555" s="838"/>
      <c r="R555" s="839"/>
      <c r="S555" s="840"/>
      <c r="T555" s="840"/>
      <c r="U555" s="840"/>
      <c r="V555" s="841"/>
      <c r="W555" s="207"/>
      <c r="X555" s="208"/>
      <c r="Y555" s="208"/>
      <c r="Z555" s="209"/>
      <c r="AA555" s="210"/>
      <c r="AB555" s="340" t="str">
        <f t="shared" si="27"/>
        <v/>
      </c>
      <c r="AD555" s="326" t="str">
        <f t="shared" si="28"/>
        <v/>
      </c>
    </row>
    <row r="556" spans="2:30" ht="37.5" customHeight="1">
      <c r="B556" s="338">
        <f t="shared" si="29"/>
        <v>523</v>
      </c>
      <c r="C556" s="204"/>
      <c r="D556" s="205"/>
      <c r="E556" s="205"/>
      <c r="F556" s="205"/>
      <c r="G556" s="205"/>
      <c r="H556" s="205"/>
      <c r="I556" s="205"/>
      <c r="J556" s="205"/>
      <c r="K556" s="205"/>
      <c r="L556" s="206"/>
      <c r="M556" s="838"/>
      <c r="N556" s="838"/>
      <c r="O556" s="838"/>
      <c r="P556" s="838"/>
      <c r="Q556" s="838"/>
      <c r="R556" s="839"/>
      <c r="S556" s="840"/>
      <c r="T556" s="840"/>
      <c r="U556" s="840"/>
      <c r="V556" s="841"/>
      <c r="W556" s="207"/>
      <c r="X556" s="208"/>
      <c r="Y556" s="208"/>
      <c r="Z556" s="209"/>
      <c r="AA556" s="210"/>
      <c r="AB556" s="340" t="str">
        <f t="shared" si="27"/>
        <v/>
      </c>
      <c r="AD556" s="326" t="str">
        <f t="shared" si="28"/>
        <v/>
      </c>
    </row>
    <row r="557" spans="2:30" ht="37.5" customHeight="1">
      <c r="B557" s="338">
        <f t="shared" si="29"/>
        <v>524</v>
      </c>
      <c r="C557" s="204"/>
      <c r="D557" s="205"/>
      <c r="E557" s="205"/>
      <c r="F557" s="205"/>
      <c r="G557" s="205"/>
      <c r="H557" s="205"/>
      <c r="I557" s="205"/>
      <c r="J557" s="205"/>
      <c r="K557" s="205"/>
      <c r="L557" s="206"/>
      <c r="M557" s="838"/>
      <c r="N557" s="838"/>
      <c r="O557" s="838"/>
      <c r="P557" s="838"/>
      <c r="Q557" s="838"/>
      <c r="R557" s="839"/>
      <c r="S557" s="840"/>
      <c r="T557" s="840"/>
      <c r="U557" s="840"/>
      <c r="V557" s="841"/>
      <c r="W557" s="207"/>
      <c r="X557" s="208"/>
      <c r="Y557" s="208"/>
      <c r="Z557" s="209"/>
      <c r="AA557" s="210"/>
      <c r="AB557" s="340" t="str">
        <f t="shared" si="27"/>
        <v/>
      </c>
      <c r="AD557" s="326" t="str">
        <f t="shared" si="28"/>
        <v/>
      </c>
    </row>
    <row r="558" spans="2:30" ht="37.5" customHeight="1">
      <c r="B558" s="338">
        <f t="shared" si="29"/>
        <v>525</v>
      </c>
      <c r="C558" s="204"/>
      <c r="D558" s="205"/>
      <c r="E558" s="205"/>
      <c r="F558" s="205"/>
      <c r="G558" s="205"/>
      <c r="H558" s="205"/>
      <c r="I558" s="205"/>
      <c r="J558" s="205"/>
      <c r="K558" s="205"/>
      <c r="L558" s="206"/>
      <c r="M558" s="838"/>
      <c r="N558" s="838"/>
      <c r="O558" s="838"/>
      <c r="P558" s="838"/>
      <c r="Q558" s="838"/>
      <c r="R558" s="839"/>
      <c r="S558" s="840"/>
      <c r="T558" s="840"/>
      <c r="U558" s="840"/>
      <c r="V558" s="841"/>
      <c r="W558" s="207"/>
      <c r="X558" s="208"/>
      <c r="Y558" s="208"/>
      <c r="Z558" s="209"/>
      <c r="AA558" s="210"/>
      <c r="AB558" s="340" t="str">
        <f t="shared" si="27"/>
        <v/>
      </c>
      <c r="AD558" s="326" t="str">
        <f t="shared" si="28"/>
        <v/>
      </c>
    </row>
    <row r="559" spans="2:30" ht="37.5" customHeight="1">
      <c r="B559" s="338">
        <f t="shared" si="29"/>
        <v>526</v>
      </c>
      <c r="C559" s="204"/>
      <c r="D559" s="205"/>
      <c r="E559" s="205"/>
      <c r="F559" s="205"/>
      <c r="G559" s="205"/>
      <c r="H559" s="205"/>
      <c r="I559" s="205"/>
      <c r="J559" s="205"/>
      <c r="K559" s="205"/>
      <c r="L559" s="206"/>
      <c r="M559" s="838"/>
      <c r="N559" s="838"/>
      <c r="O559" s="838"/>
      <c r="P559" s="838"/>
      <c r="Q559" s="838"/>
      <c r="R559" s="839"/>
      <c r="S559" s="840"/>
      <c r="T559" s="840"/>
      <c r="U559" s="840"/>
      <c r="V559" s="841"/>
      <c r="W559" s="207"/>
      <c r="X559" s="208"/>
      <c r="Y559" s="208"/>
      <c r="Z559" s="209"/>
      <c r="AA559" s="210"/>
      <c r="AB559" s="340" t="str">
        <f t="shared" si="27"/>
        <v/>
      </c>
      <c r="AD559" s="326" t="str">
        <f t="shared" si="28"/>
        <v/>
      </c>
    </row>
    <row r="560" spans="2:30" ht="37.5" customHeight="1">
      <c r="B560" s="338">
        <f t="shared" si="29"/>
        <v>527</v>
      </c>
      <c r="C560" s="204"/>
      <c r="D560" s="205"/>
      <c r="E560" s="205"/>
      <c r="F560" s="205"/>
      <c r="G560" s="205"/>
      <c r="H560" s="205"/>
      <c r="I560" s="205"/>
      <c r="J560" s="205"/>
      <c r="K560" s="205"/>
      <c r="L560" s="206"/>
      <c r="M560" s="838"/>
      <c r="N560" s="838"/>
      <c r="O560" s="838"/>
      <c r="P560" s="838"/>
      <c r="Q560" s="838"/>
      <c r="R560" s="839"/>
      <c r="S560" s="840"/>
      <c r="T560" s="840"/>
      <c r="U560" s="840"/>
      <c r="V560" s="841"/>
      <c r="W560" s="207"/>
      <c r="X560" s="208"/>
      <c r="Y560" s="208"/>
      <c r="Z560" s="209"/>
      <c r="AA560" s="210"/>
      <c r="AB560" s="340" t="str">
        <f t="shared" si="27"/>
        <v/>
      </c>
      <c r="AD560" s="326" t="str">
        <f t="shared" si="28"/>
        <v/>
      </c>
    </row>
    <row r="561" spans="2:30" ht="37.5" customHeight="1">
      <c r="B561" s="338">
        <f t="shared" si="29"/>
        <v>528</v>
      </c>
      <c r="C561" s="204"/>
      <c r="D561" s="205"/>
      <c r="E561" s="205"/>
      <c r="F561" s="205"/>
      <c r="G561" s="205"/>
      <c r="H561" s="205"/>
      <c r="I561" s="205"/>
      <c r="J561" s="205"/>
      <c r="K561" s="205"/>
      <c r="L561" s="206"/>
      <c r="M561" s="838"/>
      <c r="N561" s="838"/>
      <c r="O561" s="838"/>
      <c r="P561" s="838"/>
      <c r="Q561" s="838"/>
      <c r="R561" s="839"/>
      <c r="S561" s="840"/>
      <c r="T561" s="840"/>
      <c r="U561" s="840"/>
      <c r="V561" s="841"/>
      <c r="W561" s="207"/>
      <c r="X561" s="208"/>
      <c r="Y561" s="208"/>
      <c r="Z561" s="209"/>
      <c r="AA561" s="210"/>
      <c r="AB561" s="340" t="str">
        <f t="shared" si="27"/>
        <v/>
      </c>
      <c r="AD561" s="326" t="str">
        <f t="shared" si="28"/>
        <v/>
      </c>
    </row>
    <row r="562" spans="2:30" ht="37.5" customHeight="1">
      <c r="B562" s="338">
        <f t="shared" si="29"/>
        <v>529</v>
      </c>
      <c r="C562" s="204"/>
      <c r="D562" s="205"/>
      <c r="E562" s="205"/>
      <c r="F562" s="205"/>
      <c r="G562" s="205"/>
      <c r="H562" s="205"/>
      <c r="I562" s="205"/>
      <c r="J562" s="205"/>
      <c r="K562" s="205"/>
      <c r="L562" s="206"/>
      <c r="M562" s="838"/>
      <c r="N562" s="838"/>
      <c r="O562" s="838"/>
      <c r="P562" s="838"/>
      <c r="Q562" s="838"/>
      <c r="R562" s="839"/>
      <c r="S562" s="840"/>
      <c r="T562" s="840"/>
      <c r="U562" s="840"/>
      <c r="V562" s="841"/>
      <c r="W562" s="207"/>
      <c r="X562" s="208"/>
      <c r="Y562" s="208"/>
      <c r="Z562" s="209"/>
      <c r="AA562" s="210"/>
      <c r="AB562" s="340" t="str">
        <f t="shared" si="27"/>
        <v/>
      </c>
      <c r="AD562" s="326" t="str">
        <f t="shared" si="28"/>
        <v/>
      </c>
    </row>
    <row r="563" spans="2:30" ht="37.5" customHeight="1">
      <c r="B563" s="338">
        <f t="shared" si="29"/>
        <v>530</v>
      </c>
      <c r="C563" s="204"/>
      <c r="D563" s="205"/>
      <c r="E563" s="205"/>
      <c r="F563" s="205"/>
      <c r="G563" s="205"/>
      <c r="H563" s="205"/>
      <c r="I563" s="205"/>
      <c r="J563" s="205"/>
      <c r="K563" s="205"/>
      <c r="L563" s="206"/>
      <c r="M563" s="838"/>
      <c r="N563" s="838"/>
      <c r="O563" s="838"/>
      <c r="P563" s="838"/>
      <c r="Q563" s="838"/>
      <c r="R563" s="839"/>
      <c r="S563" s="840"/>
      <c r="T563" s="840"/>
      <c r="U563" s="840"/>
      <c r="V563" s="841"/>
      <c r="W563" s="207"/>
      <c r="X563" s="208"/>
      <c r="Y563" s="208"/>
      <c r="Z563" s="209"/>
      <c r="AA563" s="210"/>
      <c r="AB563" s="340" t="str">
        <f t="shared" si="27"/>
        <v/>
      </c>
      <c r="AD563" s="326" t="str">
        <f t="shared" si="28"/>
        <v/>
      </c>
    </row>
    <row r="564" spans="2:30" ht="37.5" customHeight="1">
      <c r="B564" s="338">
        <f t="shared" si="29"/>
        <v>531</v>
      </c>
      <c r="C564" s="204"/>
      <c r="D564" s="205"/>
      <c r="E564" s="205"/>
      <c r="F564" s="205"/>
      <c r="G564" s="205"/>
      <c r="H564" s="205"/>
      <c r="I564" s="205"/>
      <c r="J564" s="205"/>
      <c r="K564" s="205"/>
      <c r="L564" s="206"/>
      <c r="M564" s="838"/>
      <c r="N564" s="838"/>
      <c r="O564" s="838"/>
      <c r="P564" s="838"/>
      <c r="Q564" s="838"/>
      <c r="R564" s="839"/>
      <c r="S564" s="840"/>
      <c r="T564" s="840"/>
      <c r="U564" s="840"/>
      <c r="V564" s="841"/>
      <c r="W564" s="207"/>
      <c r="X564" s="208"/>
      <c r="Y564" s="208"/>
      <c r="Z564" s="209"/>
      <c r="AA564" s="210"/>
      <c r="AB564" s="340" t="str">
        <f t="shared" si="27"/>
        <v/>
      </c>
      <c r="AD564" s="326" t="str">
        <f t="shared" si="28"/>
        <v/>
      </c>
    </row>
    <row r="565" spans="2:30" ht="37.5" customHeight="1">
      <c r="B565" s="338">
        <f t="shared" si="29"/>
        <v>532</v>
      </c>
      <c r="C565" s="204"/>
      <c r="D565" s="205"/>
      <c r="E565" s="205"/>
      <c r="F565" s="205"/>
      <c r="G565" s="205"/>
      <c r="H565" s="205"/>
      <c r="I565" s="205"/>
      <c r="J565" s="205"/>
      <c r="K565" s="205"/>
      <c r="L565" s="206"/>
      <c r="M565" s="838"/>
      <c r="N565" s="838"/>
      <c r="O565" s="838"/>
      <c r="P565" s="838"/>
      <c r="Q565" s="838"/>
      <c r="R565" s="839"/>
      <c r="S565" s="840"/>
      <c r="T565" s="840"/>
      <c r="U565" s="840"/>
      <c r="V565" s="841"/>
      <c r="W565" s="207"/>
      <c r="X565" s="208"/>
      <c r="Y565" s="208"/>
      <c r="Z565" s="209"/>
      <c r="AA565" s="210"/>
      <c r="AB565" s="340" t="str">
        <f t="shared" si="27"/>
        <v/>
      </c>
      <c r="AD565" s="326" t="str">
        <f t="shared" si="28"/>
        <v/>
      </c>
    </row>
    <row r="566" spans="2:30" ht="37.5" customHeight="1">
      <c r="B566" s="338">
        <f t="shared" si="29"/>
        <v>533</v>
      </c>
      <c r="C566" s="204"/>
      <c r="D566" s="205"/>
      <c r="E566" s="205"/>
      <c r="F566" s="205"/>
      <c r="G566" s="205"/>
      <c r="H566" s="205"/>
      <c r="I566" s="205"/>
      <c r="J566" s="205"/>
      <c r="K566" s="205"/>
      <c r="L566" s="206"/>
      <c r="M566" s="838"/>
      <c r="N566" s="838"/>
      <c r="O566" s="838"/>
      <c r="P566" s="838"/>
      <c r="Q566" s="838"/>
      <c r="R566" s="839"/>
      <c r="S566" s="840"/>
      <c r="T566" s="840"/>
      <c r="U566" s="840"/>
      <c r="V566" s="841"/>
      <c r="W566" s="207"/>
      <c r="X566" s="208"/>
      <c r="Y566" s="208"/>
      <c r="Z566" s="209"/>
      <c r="AA566" s="210"/>
      <c r="AB566" s="340" t="str">
        <f t="shared" si="27"/>
        <v/>
      </c>
      <c r="AD566" s="326" t="str">
        <f t="shared" si="28"/>
        <v/>
      </c>
    </row>
    <row r="567" spans="2:30" ht="37.5" customHeight="1">
      <c r="B567" s="338">
        <f t="shared" si="29"/>
        <v>534</v>
      </c>
      <c r="C567" s="204"/>
      <c r="D567" s="205"/>
      <c r="E567" s="205"/>
      <c r="F567" s="205"/>
      <c r="G567" s="205"/>
      <c r="H567" s="205"/>
      <c r="I567" s="205"/>
      <c r="J567" s="205"/>
      <c r="K567" s="205"/>
      <c r="L567" s="206"/>
      <c r="M567" s="838"/>
      <c r="N567" s="838"/>
      <c r="O567" s="838"/>
      <c r="P567" s="838"/>
      <c r="Q567" s="838"/>
      <c r="R567" s="839"/>
      <c r="S567" s="840"/>
      <c r="T567" s="840"/>
      <c r="U567" s="840"/>
      <c r="V567" s="841"/>
      <c r="W567" s="207"/>
      <c r="X567" s="208"/>
      <c r="Y567" s="208"/>
      <c r="Z567" s="209"/>
      <c r="AA567" s="210"/>
      <c r="AB567" s="340" t="str">
        <f t="shared" si="27"/>
        <v/>
      </c>
      <c r="AD567" s="326" t="str">
        <f t="shared" si="28"/>
        <v/>
      </c>
    </row>
    <row r="568" spans="2:30" ht="37.5" customHeight="1">
      <c r="B568" s="338">
        <f t="shared" si="29"/>
        <v>535</v>
      </c>
      <c r="C568" s="204"/>
      <c r="D568" s="205"/>
      <c r="E568" s="205"/>
      <c r="F568" s="205"/>
      <c r="G568" s="205"/>
      <c r="H568" s="205"/>
      <c r="I568" s="205"/>
      <c r="J568" s="205"/>
      <c r="K568" s="205"/>
      <c r="L568" s="206"/>
      <c r="M568" s="838"/>
      <c r="N568" s="838"/>
      <c r="O568" s="838"/>
      <c r="P568" s="838"/>
      <c r="Q568" s="838"/>
      <c r="R568" s="839"/>
      <c r="S568" s="840"/>
      <c r="T568" s="840"/>
      <c r="U568" s="840"/>
      <c r="V568" s="841"/>
      <c r="W568" s="207"/>
      <c r="X568" s="208"/>
      <c r="Y568" s="208"/>
      <c r="Z568" s="209"/>
      <c r="AA568" s="210"/>
      <c r="AB568" s="340" t="str">
        <f t="shared" si="27"/>
        <v/>
      </c>
      <c r="AD568" s="326" t="str">
        <f t="shared" si="28"/>
        <v/>
      </c>
    </row>
    <row r="569" spans="2:30" ht="37.5" customHeight="1">
      <c r="B569" s="338">
        <f t="shared" si="29"/>
        <v>536</v>
      </c>
      <c r="C569" s="204"/>
      <c r="D569" s="205"/>
      <c r="E569" s="205"/>
      <c r="F569" s="205"/>
      <c r="G569" s="205"/>
      <c r="H569" s="205"/>
      <c r="I569" s="205"/>
      <c r="J569" s="205"/>
      <c r="K569" s="205"/>
      <c r="L569" s="206"/>
      <c r="M569" s="838"/>
      <c r="N569" s="838"/>
      <c r="O569" s="838"/>
      <c r="P569" s="838"/>
      <c r="Q569" s="838"/>
      <c r="R569" s="839"/>
      <c r="S569" s="840"/>
      <c r="T569" s="840"/>
      <c r="U569" s="840"/>
      <c r="V569" s="841"/>
      <c r="W569" s="207"/>
      <c r="X569" s="208"/>
      <c r="Y569" s="208"/>
      <c r="Z569" s="209"/>
      <c r="AA569" s="210"/>
      <c r="AB569" s="340" t="str">
        <f t="shared" si="27"/>
        <v/>
      </c>
      <c r="AD569" s="326" t="str">
        <f t="shared" si="28"/>
        <v/>
      </c>
    </row>
    <row r="570" spans="2:30" ht="37.5" customHeight="1">
      <c r="B570" s="338">
        <f t="shared" si="29"/>
        <v>537</v>
      </c>
      <c r="C570" s="204"/>
      <c r="D570" s="205"/>
      <c r="E570" s="205"/>
      <c r="F570" s="205"/>
      <c r="G570" s="205"/>
      <c r="H570" s="205"/>
      <c r="I570" s="205"/>
      <c r="J570" s="205"/>
      <c r="K570" s="205"/>
      <c r="L570" s="206"/>
      <c r="M570" s="838"/>
      <c r="N570" s="838"/>
      <c r="O570" s="838"/>
      <c r="P570" s="838"/>
      <c r="Q570" s="838"/>
      <c r="R570" s="839"/>
      <c r="S570" s="840"/>
      <c r="T570" s="840"/>
      <c r="U570" s="840"/>
      <c r="V570" s="841"/>
      <c r="W570" s="207"/>
      <c r="X570" s="208"/>
      <c r="Y570" s="208"/>
      <c r="Z570" s="209"/>
      <c r="AA570" s="210"/>
      <c r="AB570" s="340" t="str">
        <f t="shared" si="27"/>
        <v/>
      </c>
      <c r="AD570" s="326" t="str">
        <f t="shared" si="28"/>
        <v/>
      </c>
    </row>
    <row r="571" spans="2:30" ht="37.5" customHeight="1">
      <c r="B571" s="338">
        <f t="shared" si="29"/>
        <v>538</v>
      </c>
      <c r="C571" s="204"/>
      <c r="D571" s="205"/>
      <c r="E571" s="205"/>
      <c r="F571" s="205"/>
      <c r="G571" s="205"/>
      <c r="H571" s="205"/>
      <c r="I571" s="205"/>
      <c r="J571" s="205"/>
      <c r="K571" s="205"/>
      <c r="L571" s="206"/>
      <c r="M571" s="838"/>
      <c r="N571" s="838"/>
      <c r="O571" s="838"/>
      <c r="P571" s="838"/>
      <c r="Q571" s="838"/>
      <c r="R571" s="839"/>
      <c r="S571" s="840"/>
      <c r="T571" s="840"/>
      <c r="U571" s="840"/>
      <c r="V571" s="841"/>
      <c r="W571" s="207"/>
      <c r="X571" s="208"/>
      <c r="Y571" s="208"/>
      <c r="Z571" s="209"/>
      <c r="AA571" s="210"/>
      <c r="AB571" s="340" t="str">
        <f t="shared" si="27"/>
        <v/>
      </c>
      <c r="AD571" s="326" t="str">
        <f t="shared" si="28"/>
        <v/>
      </c>
    </row>
    <row r="572" spans="2:30" ht="37.5" customHeight="1">
      <c r="B572" s="338">
        <f t="shared" si="29"/>
        <v>539</v>
      </c>
      <c r="C572" s="204"/>
      <c r="D572" s="205"/>
      <c r="E572" s="205"/>
      <c r="F572" s="205"/>
      <c r="G572" s="205"/>
      <c r="H572" s="205"/>
      <c r="I572" s="205"/>
      <c r="J572" s="205"/>
      <c r="K572" s="205"/>
      <c r="L572" s="206"/>
      <c r="M572" s="838"/>
      <c r="N572" s="838"/>
      <c r="O572" s="838"/>
      <c r="P572" s="838"/>
      <c r="Q572" s="838"/>
      <c r="R572" s="839"/>
      <c r="S572" s="840"/>
      <c r="T572" s="840"/>
      <c r="U572" s="840"/>
      <c r="V572" s="841"/>
      <c r="W572" s="207"/>
      <c r="X572" s="208"/>
      <c r="Y572" s="208"/>
      <c r="Z572" s="209"/>
      <c r="AA572" s="210"/>
      <c r="AB572" s="340" t="str">
        <f t="shared" si="27"/>
        <v/>
      </c>
      <c r="AD572" s="326" t="str">
        <f t="shared" si="28"/>
        <v/>
      </c>
    </row>
    <row r="573" spans="2:30" ht="37.5" customHeight="1">
      <c r="B573" s="338">
        <f t="shared" si="29"/>
        <v>540</v>
      </c>
      <c r="C573" s="204"/>
      <c r="D573" s="205"/>
      <c r="E573" s="205"/>
      <c r="F573" s="205"/>
      <c r="G573" s="205"/>
      <c r="H573" s="205"/>
      <c r="I573" s="205"/>
      <c r="J573" s="205"/>
      <c r="K573" s="205"/>
      <c r="L573" s="206"/>
      <c r="M573" s="838"/>
      <c r="N573" s="838"/>
      <c r="O573" s="838"/>
      <c r="P573" s="838"/>
      <c r="Q573" s="838"/>
      <c r="R573" s="839"/>
      <c r="S573" s="840"/>
      <c r="T573" s="840"/>
      <c r="U573" s="840"/>
      <c r="V573" s="841"/>
      <c r="W573" s="207"/>
      <c r="X573" s="208"/>
      <c r="Y573" s="208"/>
      <c r="Z573" s="209"/>
      <c r="AA573" s="210"/>
      <c r="AB573" s="340" t="str">
        <f t="shared" si="27"/>
        <v/>
      </c>
      <c r="AD573" s="326" t="str">
        <f t="shared" si="28"/>
        <v/>
      </c>
    </row>
    <row r="574" spans="2:30" ht="37.5" customHeight="1">
      <c r="B574" s="338">
        <f t="shared" si="29"/>
        <v>541</v>
      </c>
      <c r="C574" s="204"/>
      <c r="D574" s="205"/>
      <c r="E574" s="205"/>
      <c r="F574" s="205"/>
      <c r="G574" s="205"/>
      <c r="H574" s="205"/>
      <c r="I574" s="205"/>
      <c r="J574" s="205"/>
      <c r="K574" s="205"/>
      <c r="L574" s="206"/>
      <c r="M574" s="838"/>
      <c r="N574" s="838"/>
      <c r="O574" s="838"/>
      <c r="P574" s="838"/>
      <c r="Q574" s="838"/>
      <c r="R574" s="839"/>
      <c r="S574" s="840"/>
      <c r="T574" s="840"/>
      <c r="U574" s="840"/>
      <c r="V574" s="841"/>
      <c r="W574" s="207"/>
      <c r="X574" s="208"/>
      <c r="Y574" s="208"/>
      <c r="Z574" s="209"/>
      <c r="AA574" s="210"/>
      <c r="AB574" s="340" t="str">
        <f t="shared" si="27"/>
        <v/>
      </c>
      <c r="AD574" s="326" t="str">
        <f t="shared" si="28"/>
        <v/>
      </c>
    </row>
    <row r="575" spans="2:30" ht="37.5" customHeight="1">
      <c r="B575" s="338">
        <f t="shared" si="29"/>
        <v>542</v>
      </c>
      <c r="C575" s="204"/>
      <c r="D575" s="205"/>
      <c r="E575" s="205"/>
      <c r="F575" s="205"/>
      <c r="G575" s="205"/>
      <c r="H575" s="205"/>
      <c r="I575" s="205"/>
      <c r="J575" s="205"/>
      <c r="K575" s="205"/>
      <c r="L575" s="206"/>
      <c r="M575" s="838"/>
      <c r="N575" s="838"/>
      <c r="O575" s="838"/>
      <c r="P575" s="838"/>
      <c r="Q575" s="838"/>
      <c r="R575" s="839"/>
      <c r="S575" s="840"/>
      <c r="T575" s="840"/>
      <c r="U575" s="840"/>
      <c r="V575" s="841"/>
      <c r="W575" s="207"/>
      <c r="X575" s="208"/>
      <c r="Y575" s="208"/>
      <c r="Z575" s="209"/>
      <c r="AA575" s="210"/>
      <c r="AB575" s="340" t="str">
        <f t="shared" si="27"/>
        <v/>
      </c>
      <c r="AD575" s="326" t="str">
        <f t="shared" si="28"/>
        <v/>
      </c>
    </row>
    <row r="576" spans="2:30" ht="37.5" customHeight="1">
      <c r="B576" s="338">
        <f t="shared" si="29"/>
        <v>543</v>
      </c>
      <c r="C576" s="204"/>
      <c r="D576" s="205"/>
      <c r="E576" s="205"/>
      <c r="F576" s="205"/>
      <c r="G576" s="205"/>
      <c r="H576" s="205"/>
      <c r="I576" s="205"/>
      <c r="J576" s="205"/>
      <c r="K576" s="205"/>
      <c r="L576" s="206"/>
      <c r="M576" s="838"/>
      <c r="N576" s="838"/>
      <c r="O576" s="838"/>
      <c r="P576" s="838"/>
      <c r="Q576" s="838"/>
      <c r="R576" s="839"/>
      <c r="S576" s="840"/>
      <c r="T576" s="840"/>
      <c r="U576" s="840"/>
      <c r="V576" s="841"/>
      <c r="W576" s="207"/>
      <c r="X576" s="208"/>
      <c r="Y576" s="208"/>
      <c r="Z576" s="209"/>
      <c r="AA576" s="210"/>
      <c r="AB576" s="340" t="str">
        <f t="shared" si="27"/>
        <v/>
      </c>
      <c r="AD576" s="326" t="str">
        <f t="shared" si="28"/>
        <v/>
      </c>
    </row>
    <row r="577" spans="2:30" ht="37.5" customHeight="1">
      <c r="B577" s="338">
        <f t="shared" si="29"/>
        <v>544</v>
      </c>
      <c r="C577" s="204"/>
      <c r="D577" s="205"/>
      <c r="E577" s="205"/>
      <c r="F577" s="205"/>
      <c r="G577" s="205"/>
      <c r="H577" s="205"/>
      <c r="I577" s="205"/>
      <c r="J577" s="205"/>
      <c r="K577" s="205"/>
      <c r="L577" s="206"/>
      <c r="M577" s="838"/>
      <c r="N577" s="838"/>
      <c r="O577" s="838"/>
      <c r="P577" s="838"/>
      <c r="Q577" s="838"/>
      <c r="R577" s="839"/>
      <c r="S577" s="840"/>
      <c r="T577" s="840"/>
      <c r="U577" s="840"/>
      <c r="V577" s="841"/>
      <c r="W577" s="207"/>
      <c r="X577" s="208"/>
      <c r="Y577" s="208"/>
      <c r="Z577" s="209"/>
      <c r="AA577" s="210"/>
      <c r="AB577" s="340" t="str">
        <f t="shared" si="27"/>
        <v/>
      </c>
      <c r="AD577" s="326" t="str">
        <f t="shared" si="28"/>
        <v/>
      </c>
    </row>
    <row r="578" spans="2:30" ht="37.5" customHeight="1">
      <c r="B578" s="338">
        <f t="shared" si="29"/>
        <v>545</v>
      </c>
      <c r="C578" s="204"/>
      <c r="D578" s="205"/>
      <c r="E578" s="205"/>
      <c r="F578" s="205"/>
      <c r="G578" s="205"/>
      <c r="H578" s="205"/>
      <c r="I578" s="205"/>
      <c r="J578" s="205"/>
      <c r="K578" s="205"/>
      <c r="L578" s="206"/>
      <c r="M578" s="838"/>
      <c r="N578" s="838"/>
      <c r="O578" s="838"/>
      <c r="P578" s="838"/>
      <c r="Q578" s="838"/>
      <c r="R578" s="839"/>
      <c r="S578" s="840"/>
      <c r="T578" s="840"/>
      <c r="U578" s="840"/>
      <c r="V578" s="841"/>
      <c r="W578" s="207"/>
      <c r="X578" s="208"/>
      <c r="Y578" s="208"/>
      <c r="Z578" s="209"/>
      <c r="AA578" s="210"/>
      <c r="AB578" s="340" t="str">
        <f t="shared" si="27"/>
        <v/>
      </c>
      <c r="AD578" s="326" t="str">
        <f t="shared" si="28"/>
        <v/>
      </c>
    </row>
    <row r="579" spans="2:30" ht="37.5" customHeight="1">
      <c r="B579" s="338">
        <f t="shared" si="29"/>
        <v>546</v>
      </c>
      <c r="C579" s="204"/>
      <c r="D579" s="205"/>
      <c r="E579" s="205"/>
      <c r="F579" s="205"/>
      <c r="G579" s="205"/>
      <c r="H579" s="205"/>
      <c r="I579" s="205"/>
      <c r="J579" s="205"/>
      <c r="K579" s="205"/>
      <c r="L579" s="206"/>
      <c r="M579" s="838"/>
      <c r="N579" s="838"/>
      <c r="O579" s="838"/>
      <c r="P579" s="838"/>
      <c r="Q579" s="838"/>
      <c r="R579" s="839"/>
      <c r="S579" s="840"/>
      <c r="T579" s="840"/>
      <c r="U579" s="840"/>
      <c r="V579" s="841"/>
      <c r="W579" s="207"/>
      <c r="X579" s="208"/>
      <c r="Y579" s="208"/>
      <c r="Z579" s="209"/>
      <c r="AA579" s="210"/>
      <c r="AB579" s="340" t="str">
        <f t="shared" si="27"/>
        <v/>
      </c>
      <c r="AD579" s="326" t="str">
        <f t="shared" si="28"/>
        <v/>
      </c>
    </row>
    <row r="580" spans="2:30" ht="37.5" customHeight="1">
      <c r="B580" s="338">
        <f t="shared" si="29"/>
        <v>547</v>
      </c>
      <c r="C580" s="204"/>
      <c r="D580" s="205"/>
      <c r="E580" s="205"/>
      <c r="F580" s="205"/>
      <c r="G580" s="205"/>
      <c r="H580" s="205"/>
      <c r="I580" s="205"/>
      <c r="J580" s="205"/>
      <c r="K580" s="205"/>
      <c r="L580" s="206"/>
      <c r="M580" s="838"/>
      <c r="N580" s="838"/>
      <c r="O580" s="838"/>
      <c r="P580" s="838"/>
      <c r="Q580" s="838"/>
      <c r="R580" s="839"/>
      <c r="S580" s="840"/>
      <c r="T580" s="840"/>
      <c r="U580" s="840"/>
      <c r="V580" s="841"/>
      <c r="W580" s="207"/>
      <c r="X580" s="208"/>
      <c r="Y580" s="208"/>
      <c r="Z580" s="209"/>
      <c r="AA580" s="210"/>
      <c r="AB580" s="340" t="str">
        <f t="shared" si="27"/>
        <v/>
      </c>
      <c r="AD580" s="326" t="str">
        <f t="shared" si="28"/>
        <v/>
      </c>
    </row>
    <row r="581" spans="2:30" ht="37.5" customHeight="1">
      <c r="B581" s="338">
        <f t="shared" si="29"/>
        <v>548</v>
      </c>
      <c r="C581" s="204"/>
      <c r="D581" s="205"/>
      <c r="E581" s="205"/>
      <c r="F581" s="205"/>
      <c r="G581" s="205"/>
      <c r="H581" s="205"/>
      <c r="I581" s="205"/>
      <c r="J581" s="205"/>
      <c r="K581" s="205"/>
      <c r="L581" s="206"/>
      <c r="M581" s="838"/>
      <c r="N581" s="838"/>
      <c r="O581" s="838"/>
      <c r="P581" s="838"/>
      <c r="Q581" s="838"/>
      <c r="R581" s="839"/>
      <c r="S581" s="840"/>
      <c r="T581" s="840"/>
      <c r="U581" s="840"/>
      <c r="V581" s="841"/>
      <c r="W581" s="207"/>
      <c r="X581" s="208"/>
      <c r="Y581" s="208"/>
      <c r="Z581" s="209"/>
      <c r="AA581" s="210"/>
      <c r="AB581" s="340" t="str">
        <f t="shared" si="27"/>
        <v/>
      </c>
      <c r="AD581" s="326" t="str">
        <f t="shared" si="28"/>
        <v/>
      </c>
    </row>
    <row r="582" spans="2:30" ht="37.5" customHeight="1">
      <c r="B582" s="338">
        <f t="shared" si="29"/>
        <v>549</v>
      </c>
      <c r="C582" s="204"/>
      <c r="D582" s="205"/>
      <c r="E582" s="205"/>
      <c r="F582" s="205"/>
      <c r="G582" s="205"/>
      <c r="H582" s="205"/>
      <c r="I582" s="205"/>
      <c r="J582" s="205"/>
      <c r="K582" s="205"/>
      <c r="L582" s="206"/>
      <c r="M582" s="838"/>
      <c r="N582" s="838"/>
      <c r="O582" s="838"/>
      <c r="P582" s="838"/>
      <c r="Q582" s="838"/>
      <c r="R582" s="839"/>
      <c r="S582" s="840"/>
      <c r="T582" s="840"/>
      <c r="U582" s="840"/>
      <c r="V582" s="841"/>
      <c r="W582" s="207"/>
      <c r="X582" s="208"/>
      <c r="Y582" s="208"/>
      <c r="Z582" s="209"/>
      <c r="AA582" s="210"/>
      <c r="AB582" s="340" t="str">
        <f t="shared" si="27"/>
        <v/>
      </c>
      <c r="AD582" s="326" t="str">
        <f t="shared" si="28"/>
        <v/>
      </c>
    </row>
    <row r="583" spans="2:30" ht="37.5" customHeight="1">
      <c r="B583" s="338">
        <f t="shared" si="29"/>
        <v>550</v>
      </c>
      <c r="C583" s="204"/>
      <c r="D583" s="205"/>
      <c r="E583" s="205"/>
      <c r="F583" s="205"/>
      <c r="G583" s="205"/>
      <c r="H583" s="205"/>
      <c r="I583" s="205"/>
      <c r="J583" s="205"/>
      <c r="K583" s="205"/>
      <c r="L583" s="206"/>
      <c r="M583" s="838"/>
      <c r="N583" s="838"/>
      <c r="O583" s="838"/>
      <c r="P583" s="838"/>
      <c r="Q583" s="838"/>
      <c r="R583" s="839"/>
      <c r="S583" s="840"/>
      <c r="T583" s="840"/>
      <c r="U583" s="840"/>
      <c r="V583" s="841"/>
      <c r="W583" s="207"/>
      <c r="X583" s="208"/>
      <c r="Y583" s="208"/>
      <c r="Z583" s="209"/>
      <c r="AA583" s="210"/>
      <c r="AB583" s="340" t="str">
        <f t="shared" si="27"/>
        <v/>
      </c>
      <c r="AD583" s="326" t="str">
        <f t="shared" si="28"/>
        <v/>
      </c>
    </row>
    <row r="584" spans="2:30" ht="37.5" customHeight="1">
      <c r="B584" s="338">
        <f t="shared" si="29"/>
        <v>551</v>
      </c>
      <c r="C584" s="204"/>
      <c r="D584" s="205"/>
      <c r="E584" s="205"/>
      <c r="F584" s="205"/>
      <c r="G584" s="205"/>
      <c r="H584" s="205"/>
      <c r="I584" s="205"/>
      <c r="J584" s="205"/>
      <c r="K584" s="205"/>
      <c r="L584" s="206"/>
      <c r="M584" s="838"/>
      <c r="N584" s="838"/>
      <c r="O584" s="838"/>
      <c r="P584" s="838"/>
      <c r="Q584" s="838"/>
      <c r="R584" s="839"/>
      <c r="S584" s="840"/>
      <c r="T584" s="840"/>
      <c r="U584" s="840"/>
      <c r="V584" s="841"/>
      <c r="W584" s="207"/>
      <c r="X584" s="208"/>
      <c r="Y584" s="208"/>
      <c r="Z584" s="209"/>
      <c r="AA584" s="210"/>
      <c r="AB584" s="340" t="str">
        <f t="shared" si="27"/>
        <v/>
      </c>
      <c r="AD584" s="326" t="str">
        <f t="shared" si="28"/>
        <v/>
      </c>
    </row>
    <row r="585" spans="2:30" ht="37.5" customHeight="1">
      <c r="B585" s="338">
        <f t="shared" si="29"/>
        <v>552</v>
      </c>
      <c r="C585" s="204"/>
      <c r="D585" s="205"/>
      <c r="E585" s="205"/>
      <c r="F585" s="205"/>
      <c r="G585" s="205"/>
      <c r="H585" s="205"/>
      <c r="I585" s="205"/>
      <c r="J585" s="205"/>
      <c r="K585" s="205"/>
      <c r="L585" s="206"/>
      <c r="M585" s="838"/>
      <c r="N585" s="838"/>
      <c r="O585" s="838"/>
      <c r="P585" s="838"/>
      <c r="Q585" s="838"/>
      <c r="R585" s="839"/>
      <c r="S585" s="840"/>
      <c r="T585" s="840"/>
      <c r="U585" s="840"/>
      <c r="V585" s="841"/>
      <c r="W585" s="207"/>
      <c r="X585" s="208"/>
      <c r="Y585" s="208"/>
      <c r="Z585" s="209"/>
      <c r="AA585" s="210"/>
      <c r="AB585" s="340" t="str">
        <f t="shared" si="27"/>
        <v/>
      </c>
      <c r="AD585" s="326" t="str">
        <f t="shared" si="28"/>
        <v/>
      </c>
    </row>
    <row r="586" spans="2:30" ht="37.5" customHeight="1">
      <c r="B586" s="338">
        <f t="shared" si="29"/>
        <v>553</v>
      </c>
      <c r="C586" s="204"/>
      <c r="D586" s="205"/>
      <c r="E586" s="205"/>
      <c r="F586" s="205"/>
      <c r="G586" s="205"/>
      <c r="H586" s="205"/>
      <c r="I586" s="205"/>
      <c r="J586" s="205"/>
      <c r="K586" s="205"/>
      <c r="L586" s="206"/>
      <c r="M586" s="838"/>
      <c r="N586" s="838"/>
      <c r="O586" s="838"/>
      <c r="P586" s="838"/>
      <c r="Q586" s="838"/>
      <c r="R586" s="839"/>
      <c r="S586" s="840"/>
      <c r="T586" s="840"/>
      <c r="U586" s="840"/>
      <c r="V586" s="841"/>
      <c r="W586" s="207"/>
      <c r="X586" s="208"/>
      <c r="Y586" s="208"/>
      <c r="Z586" s="209"/>
      <c r="AA586" s="210"/>
      <c r="AB586" s="340" t="str">
        <f t="shared" si="27"/>
        <v/>
      </c>
      <c r="AD586" s="326" t="str">
        <f t="shared" si="28"/>
        <v/>
      </c>
    </row>
    <row r="587" spans="2:30" ht="37.5" customHeight="1">
      <c r="B587" s="338">
        <f t="shared" si="29"/>
        <v>554</v>
      </c>
      <c r="C587" s="204"/>
      <c r="D587" s="205"/>
      <c r="E587" s="205"/>
      <c r="F587" s="205"/>
      <c r="G587" s="205"/>
      <c r="H587" s="205"/>
      <c r="I587" s="205"/>
      <c r="J587" s="205"/>
      <c r="K587" s="205"/>
      <c r="L587" s="206"/>
      <c r="M587" s="838"/>
      <c r="N587" s="838"/>
      <c r="O587" s="838"/>
      <c r="P587" s="838"/>
      <c r="Q587" s="838"/>
      <c r="R587" s="839"/>
      <c r="S587" s="840"/>
      <c r="T587" s="840"/>
      <c r="U587" s="840"/>
      <c r="V587" s="841"/>
      <c r="W587" s="207"/>
      <c r="X587" s="208"/>
      <c r="Y587" s="208"/>
      <c r="Z587" s="209"/>
      <c r="AA587" s="210"/>
      <c r="AB587" s="340" t="str">
        <f t="shared" si="27"/>
        <v/>
      </c>
      <c r="AD587" s="326" t="str">
        <f t="shared" si="28"/>
        <v/>
      </c>
    </row>
    <row r="588" spans="2:30" ht="37.5" customHeight="1">
      <c r="B588" s="338">
        <f t="shared" si="29"/>
        <v>555</v>
      </c>
      <c r="C588" s="204"/>
      <c r="D588" s="205"/>
      <c r="E588" s="205"/>
      <c r="F588" s="205"/>
      <c r="G588" s="205"/>
      <c r="H588" s="205"/>
      <c r="I588" s="205"/>
      <c r="J588" s="205"/>
      <c r="K588" s="205"/>
      <c r="L588" s="206"/>
      <c r="M588" s="838"/>
      <c r="N588" s="838"/>
      <c r="O588" s="838"/>
      <c r="P588" s="838"/>
      <c r="Q588" s="838"/>
      <c r="R588" s="839"/>
      <c r="S588" s="840"/>
      <c r="T588" s="840"/>
      <c r="U588" s="840"/>
      <c r="V588" s="841"/>
      <c r="W588" s="207"/>
      <c r="X588" s="208"/>
      <c r="Y588" s="208"/>
      <c r="Z588" s="209"/>
      <c r="AA588" s="210"/>
      <c r="AB588" s="340" t="str">
        <f t="shared" si="27"/>
        <v/>
      </c>
      <c r="AD588" s="326" t="str">
        <f t="shared" si="28"/>
        <v/>
      </c>
    </row>
    <row r="589" spans="2:30" ht="37.5" customHeight="1">
      <c r="B589" s="338">
        <f t="shared" si="29"/>
        <v>556</v>
      </c>
      <c r="C589" s="204"/>
      <c r="D589" s="205"/>
      <c r="E589" s="205"/>
      <c r="F589" s="205"/>
      <c r="G589" s="205"/>
      <c r="H589" s="205"/>
      <c r="I589" s="205"/>
      <c r="J589" s="205"/>
      <c r="K589" s="205"/>
      <c r="L589" s="206"/>
      <c r="M589" s="838"/>
      <c r="N589" s="838"/>
      <c r="O589" s="838"/>
      <c r="P589" s="838"/>
      <c r="Q589" s="838"/>
      <c r="R589" s="839"/>
      <c r="S589" s="840"/>
      <c r="T589" s="840"/>
      <c r="U589" s="840"/>
      <c r="V589" s="841"/>
      <c r="W589" s="207"/>
      <c r="X589" s="208"/>
      <c r="Y589" s="208"/>
      <c r="Z589" s="209"/>
      <c r="AA589" s="210"/>
      <c r="AB589" s="340" t="str">
        <f t="shared" si="27"/>
        <v/>
      </c>
      <c r="AD589" s="326" t="str">
        <f t="shared" si="28"/>
        <v/>
      </c>
    </row>
    <row r="590" spans="2:30" ht="37.5" customHeight="1">
      <c r="B590" s="338">
        <f t="shared" si="29"/>
        <v>557</v>
      </c>
      <c r="C590" s="204"/>
      <c r="D590" s="205"/>
      <c r="E590" s="205"/>
      <c r="F590" s="205"/>
      <c r="G590" s="205"/>
      <c r="H590" s="205"/>
      <c r="I590" s="205"/>
      <c r="J590" s="205"/>
      <c r="K590" s="205"/>
      <c r="L590" s="206"/>
      <c r="M590" s="838"/>
      <c r="N590" s="838"/>
      <c r="O590" s="838"/>
      <c r="P590" s="838"/>
      <c r="Q590" s="838"/>
      <c r="R590" s="839"/>
      <c r="S590" s="840"/>
      <c r="T590" s="840"/>
      <c r="U590" s="840"/>
      <c r="V590" s="841"/>
      <c r="W590" s="207"/>
      <c r="X590" s="208"/>
      <c r="Y590" s="208"/>
      <c r="Z590" s="209"/>
      <c r="AA590" s="210"/>
      <c r="AB590" s="340" t="str">
        <f t="shared" si="27"/>
        <v/>
      </c>
      <c r="AD590" s="326" t="str">
        <f t="shared" si="28"/>
        <v/>
      </c>
    </row>
    <row r="591" spans="2:30" ht="37.5" customHeight="1">
      <c r="B591" s="338">
        <f t="shared" si="29"/>
        <v>558</v>
      </c>
      <c r="C591" s="204"/>
      <c r="D591" s="205"/>
      <c r="E591" s="205"/>
      <c r="F591" s="205"/>
      <c r="G591" s="205"/>
      <c r="H591" s="205"/>
      <c r="I591" s="205"/>
      <c r="J591" s="205"/>
      <c r="K591" s="205"/>
      <c r="L591" s="206"/>
      <c r="M591" s="838"/>
      <c r="N591" s="838"/>
      <c r="O591" s="838"/>
      <c r="P591" s="838"/>
      <c r="Q591" s="838"/>
      <c r="R591" s="839"/>
      <c r="S591" s="840"/>
      <c r="T591" s="840"/>
      <c r="U591" s="840"/>
      <c r="V591" s="841"/>
      <c r="W591" s="207"/>
      <c r="X591" s="208"/>
      <c r="Y591" s="208"/>
      <c r="Z591" s="209"/>
      <c r="AA591" s="210"/>
      <c r="AB591" s="340" t="str">
        <f t="shared" si="27"/>
        <v/>
      </c>
      <c r="AD591" s="326" t="str">
        <f t="shared" si="28"/>
        <v/>
      </c>
    </row>
    <row r="592" spans="2:30" ht="37.5" customHeight="1">
      <c r="B592" s="338">
        <f t="shared" si="29"/>
        <v>559</v>
      </c>
      <c r="C592" s="204"/>
      <c r="D592" s="205"/>
      <c r="E592" s="205"/>
      <c r="F592" s="205"/>
      <c r="G592" s="205"/>
      <c r="H592" s="205"/>
      <c r="I592" s="205"/>
      <c r="J592" s="205"/>
      <c r="K592" s="205"/>
      <c r="L592" s="206"/>
      <c r="M592" s="838"/>
      <c r="N592" s="838"/>
      <c r="O592" s="838"/>
      <c r="P592" s="838"/>
      <c r="Q592" s="838"/>
      <c r="R592" s="839"/>
      <c r="S592" s="840"/>
      <c r="T592" s="840"/>
      <c r="U592" s="840"/>
      <c r="V592" s="841"/>
      <c r="W592" s="207"/>
      <c r="X592" s="208"/>
      <c r="Y592" s="208"/>
      <c r="Z592" s="209"/>
      <c r="AA592" s="210"/>
      <c r="AB592" s="340" t="str">
        <f t="shared" si="27"/>
        <v/>
      </c>
      <c r="AD592" s="326" t="str">
        <f t="shared" si="28"/>
        <v/>
      </c>
    </row>
    <row r="593" spans="2:30" ht="37.5" customHeight="1">
      <c r="B593" s="338">
        <f t="shared" si="29"/>
        <v>560</v>
      </c>
      <c r="C593" s="204"/>
      <c r="D593" s="205"/>
      <c r="E593" s="205"/>
      <c r="F593" s="205"/>
      <c r="G593" s="205"/>
      <c r="H593" s="205"/>
      <c r="I593" s="205"/>
      <c r="J593" s="205"/>
      <c r="K593" s="205"/>
      <c r="L593" s="206"/>
      <c r="M593" s="838"/>
      <c r="N593" s="838"/>
      <c r="O593" s="838"/>
      <c r="P593" s="838"/>
      <c r="Q593" s="838"/>
      <c r="R593" s="839"/>
      <c r="S593" s="840"/>
      <c r="T593" s="840"/>
      <c r="U593" s="840"/>
      <c r="V593" s="841"/>
      <c r="W593" s="207"/>
      <c r="X593" s="208"/>
      <c r="Y593" s="208"/>
      <c r="Z593" s="209"/>
      <c r="AA593" s="210"/>
      <c r="AB593" s="340" t="str">
        <f t="shared" si="27"/>
        <v/>
      </c>
      <c r="AD593" s="326" t="str">
        <f t="shared" si="28"/>
        <v/>
      </c>
    </row>
    <row r="594" spans="2:30" ht="37.5" customHeight="1">
      <c r="B594" s="338">
        <f t="shared" si="29"/>
        <v>561</v>
      </c>
      <c r="C594" s="204"/>
      <c r="D594" s="205"/>
      <c r="E594" s="205"/>
      <c r="F594" s="205"/>
      <c r="G594" s="205"/>
      <c r="H594" s="205"/>
      <c r="I594" s="205"/>
      <c r="J594" s="205"/>
      <c r="K594" s="205"/>
      <c r="L594" s="206"/>
      <c r="M594" s="838"/>
      <c r="N594" s="838"/>
      <c r="O594" s="838"/>
      <c r="P594" s="838"/>
      <c r="Q594" s="838"/>
      <c r="R594" s="839"/>
      <c r="S594" s="840"/>
      <c r="T594" s="840"/>
      <c r="U594" s="840"/>
      <c r="V594" s="841"/>
      <c r="W594" s="207"/>
      <c r="X594" s="208"/>
      <c r="Y594" s="208"/>
      <c r="Z594" s="209"/>
      <c r="AA594" s="210"/>
      <c r="AB594" s="340" t="str">
        <f t="shared" si="27"/>
        <v/>
      </c>
      <c r="AD594" s="326" t="str">
        <f t="shared" si="28"/>
        <v/>
      </c>
    </row>
    <row r="595" spans="2:30" ht="37.5" customHeight="1">
      <c r="B595" s="338">
        <f t="shared" si="29"/>
        <v>562</v>
      </c>
      <c r="C595" s="204"/>
      <c r="D595" s="205"/>
      <c r="E595" s="205"/>
      <c r="F595" s="205"/>
      <c r="G595" s="205"/>
      <c r="H595" s="205"/>
      <c r="I595" s="205"/>
      <c r="J595" s="205"/>
      <c r="K595" s="205"/>
      <c r="L595" s="206"/>
      <c r="M595" s="838"/>
      <c r="N595" s="838"/>
      <c r="O595" s="838"/>
      <c r="P595" s="838"/>
      <c r="Q595" s="838"/>
      <c r="R595" s="839"/>
      <c r="S595" s="840"/>
      <c r="T595" s="840"/>
      <c r="U595" s="840"/>
      <c r="V595" s="841"/>
      <c r="W595" s="207"/>
      <c r="X595" s="208"/>
      <c r="Y595" s="208"/>
      <c r="Z595" s="209"/>
      <c r="AA595" s="210"/>
      <c r="AB595" s="340" t="str">
        <f t="shared" si="27"/>
        <v/>
      </c>
      <c r="AD595" s="326" t="str">
        <f t="shared" si="28"/>
        <v/>
      </c>
    </row>
    <row r="596" spans="2:30" ht="37.5" customHeight="1">
      <c r="B596" s="338">
        <f t="shared" si="29"/>
        <v>563</v>
      </c>
      <c r="C596" s="204"/>
      <c r="D596" s="205"/>
      <c r="E596" s="205"/>
      <c r="F596" s="205"/>
      <c r="G596" s="205"/>
      <c r="H596" s="205"/>
      <c r="I596" s="205"/>
      <c r="J596" s="205"/>
      <c r="K596" s="205"/>
      <c r="L596" s="206"/>
      <c r="M596" s="838"/>
      <c r="N596" s="838"/>
      <c r="O596" s="838"/>
      <c r="P596" s="838"/>
      <c r="Q596" s="838"/>
      <c r="R596" s="839"/>
      <c r="S596" s="840"/>
      <c r="T596" s="840"/>
      <c r="U596" s="840"/>
      <c r="V596" s="841"/>
      <c r="W596" s="207"/>
      <c r="X596" s="208"/>
      <c r="Y596" s="208"/>
      <c r="Z596" s="209"/>
      <c r="AA596" s="210"/>
      <c r="AB596" s="340" t="str">
        <f t="shared" si="27"/>
        <v/>
      </c>
      <c r="AD596" s="326" t="str">
        <f t="shared" si="28"/>
        <v/>
      </c>
    </row>
    <row r="597" spans="2:30" ht="37.5" customHeight="1">
      <c r="B597" s="338">
        <f t="shared" si="29"/>
        <v>564</v>
      </c>
      <c r="C597" s="204"/>
      <c r="D597" s="205"/>
      <c r="E597" s="205"/>
      <c r="F597" s="205"/>
      <c r="G597" s="205"/>
      <c r="H597" s="205"/>
      <c r="I597" s="205"/>
      <c r="J597" s="205"/>
      <c r="K597" s="205"/>
      <c r="L597" s="206"/>
      <c r="M597" s="838"/>
      <c r="N597" s="838"/>
      <c r="O597" s="838"/>
      <c r="P597" s="838"/>
      <c r="Q597" s="838"/>
      <c r="R597" s="839"/>
      <c r="S597" s="840"/>
      <c r="T597" s="840"/>
      <c r="U597" s="840"/>
      <c r="V597" s="841"/>
      <c r="W597" s="207"/>
      <c r="X597" s="208"/>
      <c r="Y597" s="208"/>
      <c r="Z597" s="209"/>
      <c r="AA597" s="210"/>
      <c r="AB597" s="340" t="str">
        <f t="shared" si="27"/>
        <v/>
      </c>
      <c r="AD597" s="326" t="str">
        <f t="shared" si="28"/>
        <v/>
      </c>
    </row>
    <row r="598" spans="2:30" ht="37.5" customHeight="1">
      <c r="B598" s="338">
        <f t="shared" si="29"/>
        <v>565</v>
      </c>
      <c r="C598" s="204"/>
      <c r="D598" s="205"/>
      <c r="E598" s="205"/>
      <c r="F598" s="205"/>
      <c r="G598" s="205"/>
      <c r="H598" s="205"/>
      <c r="I598" s="205"/>
      <c r="J598" s="205"/>
      <c r="K598" s="205"/>
      <c r="L598" s="206"/>
      <c r="M598" s="838"/>
      <c r="N598" s="838"/>
      <c r="O598" s="838"/>
      <c r="P598" s="838"/>
      <c r="Q598" s="838"/>
      <c r="R598" s="839"/>
      <c r="S598" s="840"/>
      <c r="T598" s="840"/>
      <c r="U598" s="840"/>
      <c r="V598" s="841"/>
      <c r="W598" s="207"/>
      <c r="X598" s="208"/>
      <c r="Y598" s="208"/>
      <c r="Z598" s="209"/>
      <c r="AA598" s="210"/>
      <c r="AB598" s="340" t="str">
        <f t="shared" si="27"/>
        <v/>
      </c>
      <c r="AD598" s="326" t="str">
        <f t="shared" si="28"/>
        <v/>
      </c>
    </row>
    <row r="599" spans="2:30" ht="37.5" customHeight="1">
      <c r="B599" s="338">
        <f t="shared" si="29"/>
        <v>566</v>
      </c>
      <c r="C599" s="204"/>
      <c r="D599" s="205"/>
      <c r="E599" s="205"/>
      <c r="F599" s="205"/>
      <c r="G599" s="205"/>
      <c r="H599" s="205"/>
      <c r="I599" s="205"/>
      <c r="J599" s="205"/>
      <c r="K599" s="205"/>
      <c r="L599" s="206"/>
      <c r="M599" s="838"/>
      <c r="N599" s="838"/>
      <c r="O599" s="838"/>
      <c r="P599" s="838"/>
      <c r="Q599" s="838"/>
      <c r="R599" s="839"/>
      <c r="S599" s="840"/>
      <c r="T599" s="840"/>
      <c r="U599" s="840"/>
      <c r="V599" s="841"/>
      <c r="W599" s="207"/>
      <c r="X599" s="208"/>
      <c r="Y599" s="208"/>
      <c r="Z599" s="209"/>
      <c r="AA599" s="210"/>
      <c r="AB599" s="340" t="str">
        <f t="shared" ref="AB599:AB633" si="30">IF(Z599="","",Z599-AA599)</f>
        <v/>
      </c>
      <c r="AD599" s="326" t="str">
        <f t="shared" si="28"/>
        <v/>
      </c>
    </row>
    <row r="600" spans="2:30" ht="37.5" customHeight="1">
      <c r="B600" s="338">
        <f t="shared" si="29"/>
        <v>567</v>
      </c>
      <c r="C600" s="204"/>
      <c r="D600" s="205"/>
      <c r="E600" s="205"/>
      <c r="F600" s="205"/>
      <c r="G600" s="205"/>
      <c r="H600" s="205"/>
      <c r="I600" s="205"/>
      <c r="J600" s="205"/>
      <c r="K600" s="205"/>
      <c r="L600" s="206"/>
      <c r="M600" s="838"/>
      <c r="N600" s="838"/>
      <c r="O600" s="838"/>
      <c r="P600" s="838"/>
      <c r="Q600" s="838"/>
      <c r="R600" s="839"/>
      <c r="S600" s="840"/>
      <c r="T600" s="840"/>
      <c r="U600" s="840"/>
      <c r="V600" s="841"/>
      <c r="W600" s="207"/>
      <c r="X600" s="208"/>
      <c r="Y600" s="208"/>
      <c r="Z600" s="209"/>
      <c r="AA600" s="210"/>
      <c r="AB600" s="340" t="str">
        <f t="shared" si="30"/>
        <v/>
      </c>
      <c r="AD600" s="326" t="str">
        <f t="shared" si="28"/>
        <v/>
      </c>
    </row>
    <row r="601" spans="2:30" ht="37.5" customHeight="1">
      <c r="B601" s="338">
        <f t="shared" si="29"/>
        <v>568</v>
      </c>
      <c r="C601" s="204"/>
      <c r="D601" s="205"/>
      <c r="E601" s="205"/>
      <c r="F601" s="205"/>
      <c r="G601" s="205"/>
      <c r="H601" s="205"/>
      <c r="I601" s="205"/>
      <c r="J601" s="205"/>
      <c r="K601" s="205"/>
      <c r="L601" s="206"/>
      <c r="M601" s="838"/>
      <c r="N601" s="838"/>
      <c r="O601" s="838"/>
      <c r="P601" s="838"/>
      <c r="Q601" s="838"/>
      <c r="R601" s="839"/>
      <c r="S601" s="840"/>
      <c r="T601" s="840"/>
      <c r="U601" s="840"/>
      <c r="V601" s="841"/>
      <c r="W601" s="207"/>
      <c r="X601" s="208"/>
      <c r="Y601" s="208"/>
      <c r="Z601" s="209"/>
      <c r="AA601" s="210"/>
      <c r="AB601" s="340" t="str">
        <f t="shared" si="30"/>
        <v/>
      </c>
      <c r="AD601" s="326" t="str">
        <f t="shared" si="28"/>
        <v/>
      </c>
    </row>
    <row r="602" spans="2:30" ht="37.5" customHeight="1">
      <c r="B602" s="338">
        <f t="shared" si="29"/>
        <v>569</v>
      </c>
      <c r="C602" s="204"/>
      <c r="D602" s="205"/>
      <c r="E602" s="205"/>
      <c r="F602" s="205"/>
      <c r="G602" s="205"/>
      <c r="H602" s="205"/>
      <c r="I602" s="205"/>
      <c r="J602" s="205"/>
      <c r="K602" s="205"/>
      <c r="L602" s="206"/>
      <c r="M602" s="838"/>
      <c r="N602" s="838"/>
      <c r="O602" s="838"/>
      <c r="P602" s="838"/>
      <c r="Q602" s="838"/>
      <c r="R602" s="839"/>
      <c r="S602" s="840"/>
      <c r="T602" s="840"/>
      <c r="U602" s="840"/>
      <c r="V602" s="841"/>
      <c r="W602" s="207"/>
      <c r="X602" s="208"/>
      <c r="Y602" s="208"/>
      <c r="Z602" s="209"/>
      <c r="AA602" s="210"/>
      <c r="AB602" s="340" t="str">
        <f t="shared" si="30"/>
        <v/>
      </c>
      <c r="AD602" s="326" t="str">
        <f t="shared" si="28"/>
        <v/>
      </c>
    </row>
    <row r="603" spans="2:30" ht="37.5" customHeight="1">
      <c r="B603" s="338">
        <f t="shared" si="29"/>
        <v>570</v>
      </c>
      <c r="C603" s="204"/>
      <c r="D603" s="205"/>
      <c r="E603" s="205"/>
      <c r="F603" s="205"/>
      <c r="G603" s="205"/>
      <c r="H603" s="205"/>
      <c r="I603" s="205"/>
      <c r="J603" s="205"/>
      <c r="K603" s="205"/>
      <c r="L603" s="206"/>
      <c r="M603" s="838"/>
      <c r="N603" s="838"/>
      <c r="O603" s="838"/>
      <c r="P603" s="838"/>
      <c r="Q603" s="838"/>
      <c r="R603" s="839"/>
      <c r="S603" s="840"/>
      <c r="T603" s="840"/>
      <c r="U603" s="840"/>
      <c r="V603" s="841"/>
      <c r="W603" s="207"/>
      <c r="X603" s="208"/>
      <c r="Y603" s="208"/>
      <c r="Z603" s="209"/>
      <c r="AA603" s="210"/>
      <c r="AB603" s="340" t="str">
        <f t="shared" si="30"/>
        <v/>
      </c>
      <c r="AD603" s="326" t="str">
        <f t="shared" si="28"/>
        <v/>
      </c>
    </row>
    <row r="604" spans="2:30" ht="37.5" customHeight="1">
      <c r="B604" s="338">
        <f t="shared" si="29"/>
        <v>571</v>
      </c>
      <c r="C604" s="204"/>
      <c r="D604" s="205"/>
      <c r="E604" s="205"/>
      <c r="F604" s="205"/>
      <c r="G604" s="205"/>
      <c r="H604" s="205"/>
      <c r="I604" s="205"/>
      <c r="J604" s="205"/>
      <c r="K604" s="205"/>
      <c r="L604" s="206"/>
      <c r="M604" s="838"/>
      <c r="N604" s="838"/>
      <c r="O604" s="838"/>
      <c r="P604" s="838"/>
      <c r="Q604" s="838"/>
      <c r="R604" s="839"/>
      <c r="S604" s="840"/>
      <c r="T604" s="840"/>
      <c r="U604" s="840"/>
      <c r="V604" s="841"/>
      <c r="W604" s="207"/>
      <c r="X604" s="208"/>
      <c r="Y604" s="208"/>
      <c r="Z604" s="209"/>
      <c r="AA604" s="210"/>
      <c r="AB604" s="340" t="str">
        <f t="shared" si="30"/>
        <v/>
      </c>
      <c r="AD604" s="326" t="str">
        <f t="shared" si="28"/>
        <v/>
      </c>
    </row>
    <row r="605" spans="2:30" ht="37.5" customHeight="1">
      <c r="B605" s="338">
        <f t="shared" si="29"/>
        <v>572</v>
      </c>
      <c r="C605" s="204"/>
      <c r="D605" s="205"/>
      <c r="E605" s="205"/>
      <c r="F605" s="205"/>
      <c r="G605" s="205"/>
      <c r="H605" s="205"/>
      <c r="I605" s="205"/>
      <c r="J605" s="205"/>
      <c r="K605" s="205"/>
      <c r="L605" s="206"/>
      <c r="M605" s="838"/>
      <c r="N605" s="838"/>
      <c r="O605" s="838"/>
      <c r="P605" s="838"/>
      <c r="Q605" s="838"/>
      <c r="R605" s="839"/>
      <c r="S605" s="840"/>
      <c r="T605" s="840"/>
      <c r="U605" s="840"/>
      <c r="V605" s="841"/>
      <c r="W605" s="207"/>
      <c r="X605" s="208"/>
      <c r="Y605" s="208"/>
      <c r="Z605" s="209"/>
      <c r="AA605" s="210"/>
      <c r="AB605" s="340" t="str">
        <f t="shared" si="30"/>
        <v/>
      </c>
      <c r="AD605" s="326" t="str">
        <f t="shared" si="28"/>
        <v/>
      </c>
    </row>
    <row r="606" spans="2:30" ht="37.5" customHeight="1">
      <c r="B606" s="338">
        <f t="shared" si="29"/>
        <v>573</v>
      </c>
      <c r="C606" s="204"/>
      <c r="D606" s="205"/>
      <c r="E606" s="205"/>
      <c r="F606" s="205"/>
      <c r="G606" s="205"/>
      <c r="H606" s="205"/>
      <c r="I606" s="205"/>
      <c r="J606" s="205"/>
      <c r="K606" s="205"/>
      <c r="L606" s="206"/>
      <c r="M606" s="838"/>
      <c r="N606" s="838"/>
      <c r="O606" s="838"/>
      <c r="P606" s="838"/>
      <c r="Q606" s="838"/>
      <c r="R606" s="839"/>
      <c r="S606" s="840"/>
      <c r="T606" s="840"/>
      <c r="U606" s="840"/>
      <c r="V606" s="841"/>
      <c r="W606" s="207"/>
      <c r="X606" s="208"/>
      <c r="Y606" s="208"/>
      <c r="Z606" s="209"/>
      <c r="AA606" s="210"/>
      <c r="AB606" s="340" t="str">
        <f t="shared" si="30"/>
        <v/>
      </c>
      <c r="AD606" s="326" t="str">
        <f t="shared" si="28"/>
        <v/>
      </c>
    </row>
    <row r="607" spans="2:30" ht="37.5" customHeight="1">
      <c r="B607" s="338">
        <f t="shared" si="29"/>
        <v>574</v>
      </c>
      <c r="C607" s="204"/>
      <c r="D607" s="205"/>
      <c r="E607" s="205"/>
      <c r="F607" s="205"/>
      <c r="G607" s="205"/>
      <c r="H607" s="205"/>
      <c r="I607" s="205"/>
      <c r="J607" s="205"/>
      <c r="K607" s="205"/>
      <c r="L607" s="206"/>
      <c r="M607" s="838"/>
      <c r="N607" s="838"/>
      <c r="O607" s="838"/>
      <c r="P607" s="838"/>
      <c r="Q607" s="838"/>
      <c r="R607" s="839"/>
      <c r="S607" s="840"/>
      <c r="T607" s="840"/>
      <c r="U607" s="840"/>
      <c r="V607" s="841"/>
      <c r="W607" s="207"/>
      <c r="X607" s="208"/>
      <c r="Y607" s="208"/>
      <c r="Z607" s="209"/>
      <c r="AA607" s="210"/>
      <c r="AB607" s="340" t="str">
        <f t="shared" si="30"/>
        <v/>
      </c>
      <c r="AD607" s="326" t="str">
        <f t="shared" si="28"/>
        <v/>
      </c>
    </row>
    <row r="608" spans="2:30" ht="37.5" customHeight="1">
      <c r="B608" s="338">
        <f t="shared" si="29"/>
        <v>575</v>
      </c>
      <c r="C608" s="204"/>
      <c r="D608" s="205"/>
      <c r="E608" s="205"/>
      <c r="F608" s="205"/>
      <c r="G608" s="205"/>
      <c r="H608" s="205"/>
      <c r="I608" s="205"/>
      <c r="J608" s="205"/>
      <c r="K608" s="205"/>
      <c r="L608" s="206"/>
      <c r="M608" s="838"/>
      <c r="N608" s="838"/>
      <c r="O608" s="838"/>
      <c r="P608" s="838"/>
      <c r="Q608" s="838"/>
      <c r="R608" s="839"/>
      <c r="S608" s="840"/>
      <c r="T608" s="840"/>
      <c r="U608" s="840"/>
      <c r="V608" s="841"/>
      <c r="W608" s="207"/>
      <c r="X608" s="208"/>
      <c r="Y608" s="208"/>
      <c r="Z608" s="209"/>
      <c r="AA608" s="210"/>
      <c r="AB608" s="340" t="str">
        <f t="shared" si="30"/>
        <v/>
      </c>
      <c r="AD608" s="326" t="str">
        <f t="shared" si="28"/>
        <v/>
      </c>
    </row>
    <row r="609" spans="2:30" ht="37.5" customHeight="1">
      <c r="B609" s="338">
        <f t="shared" si="29"/>
        <v>576</v>
      </c>
      <c r="C609" s="204"/>
      <c r="D609" s="205"/>
      <c r="E609" s="205"/>
      <c r="F609" s="205"/>
      <c r="G609" s="205"/>
      <c r="H609" s="205"/>
      <c r="I609" s="205"/>
      <c r="J609" s="205"/>
      <c r="K609" s="205"/>
      <c r="L609" s="206"/>
      <c r="M609" s="838"/>
      <c r="N609" s="838"/>
      <c r="O609" s="838"/>
      <c r="P609" s="838"/>
      <c r="Q609" s="838"/>
      <c r="R609" s="839"/>
      <c r="S609" s="840"/>
      <c r="T609" s="840"/>
      <c r="U609" s="840"/>
      <c r="V609" s="841"/>
      <c r="W609" s="207"/>
      <c r="X609" s="208"/>
      <c r="Y609" s="208"/>
      <c r="Z609" s="209"/>
      <c r="AA609" s="210"/>
      <c r="AB609" s="340" t="str">
        <f t="shared" si="30"/>
        <v/>
      </c>
      <c r="AD609" s="326" t="str">
        <f t="shared" si="28"/>
        <v/>
      </c>
    </row>
    <row r="610" spans="2:30" ht="37.5" customHeight="1">
      <c r="B610" s="338">
        <f t="shared" si="29"/>
        <v>577</v>
      </c>
      <c r="C610" s="204"/>
      <c r="D610" s="205"/>
      <c r="E610" s="205"/>
      <c r="F610" s="205"/>
      <c r="G610" s="205"/>
      <c r="H610" s="205"/>
      <c r="I610" s="205"/>
      <c r="J610" s="205"/>
      <c r="K610" s="205"/>
      <c r="L610" s="206"/>
      <c r="M610" s="838"/>
      <c r="N610" s="838"/>
      <c r="O610" s="838"/>
      <c r="P610" s="838"/>
      <c r="Q610" s="838"/>
      <c r="R610" s="839"/>
      <c r="S610" s="840"/>
      <c r="T610" s="840"/>
      <c r="U610" s="840"/>
      <c r="V610" s="841"/>
      <c r="W610" s="207"/>
      <c r="X610" s="208"/>
      <c r="Y610" s="208"/>
      <c r="Z610" s="209"/>
      <c r="AA610" s="210"/>
      <c r="AB610" s="340" t="str">
        <f t="shared" si="30"/>
        <v/>
      </c>
      <c r="AD610" s="326" t="str">
        <f t="shared" si="28"/>
        <v/>
      </c>
    </row>
    <row r="611" spans="2:30" ht="37.5" customHeight="1">
      <c r="B611" s="338">
        <f t="shared" si="29"/>
        <v>578</v>
      </c>
      <c r="C611" s="204"/>
      <c r="D611" s="205"/>
      <c r="E611" s="205"/>
      <c r="F611" s="205"/>
      <c r="G611" s="205"/>
      <c r="H611" s="205"/>
      <c r="I611" s="205"/>
      <c r="J611" s="205"/>
      <c r="K611" s="205"/>
      <c r="L611" s="206"/>
      <c r="M611" s="838"/>
      <c r="N611" s="838"/>
      <c r="O611" s="838"/>
      <c r="P611" s="838"/>
      <c r="Q611" s="838"/>
      <c r="R611" s="839"/>
      <c r="S611" s="840"/>
      <c r="T611" s="840"/>
      <c r="U611" s="840"/>
      <c r="V611" s="841"/>
      <c r="W611" s="207"/>
      <c r="X611" s="208"/>
      <c r="Y611" s="208"/>
      <c r="Z611" s="209"/>
      <c r="AA611" s="210"/>
      <c r="AB611" s="340" t="str">
        <f t="shared" si="30"/>
        <v/>
      </c>
      <c r="AD611" s="326" t="str">
        <f t="shared" ref="AD611:AD674" si="31">C611&amp;D611&amp;E611&amp;F611&amp;G611&amp;H611&amp;I611&amp;J611&amp;K611&amp;L611</f>
        <v/>
      </c>
    </row>
    <row r="612" spans="2:30" ht="37.5" customHeight="1">
      <c r="B612" s="338">
        <f t="shared" ref="B612:B675" si="32">B611+1</f>
        <v>579</v>
      </c>
      <c r="C612" s="204"/>
      <c r="D612" s="205"/>
      <c r="E612" s="205"/>
      <c r="F612" s="205"/>
      <c r="G612" s="205"/>
      <c r="H612" s="205"/>
      <c r="I612" s="205"/>
      <c r="J612" s="205"/>
      <c r="K612" s="205"/>
      <c r="L612" s="206"/>
      <c r="M612" s="838"/>
      <c r="N612" s="838"/>
      <c r="O612" s="838"/>
      <c r="P612" s="838"/>
      <c r="Q612" s="838"/>
      <c r="R612" s="839"/>
      <c r="S612" s="840"/>
      <c r="T612" s="840"/>
      <c r="U612" s="840"/>
      <c r="V612" s="841"/>
      <c r="W612" s="207"/>
      <c r="X612" s="208"/>
      <c r="Y612" s="208"/>
      <c r="Z612" s="209"/>
      <c r="AA612" s="210"/>
      <c r="AB612" s="340" t="str">
        <f t="shared" si="30"/>
        <v/>
      </c>
      <c r="AD612" s="326" t="str">
        <f t="shared" si="31"/>
        <v/>
      </c>
    </row>
    <row r="613" spans="2:30" ht="37.5" customHeight="1">
      <c r="B613" s="338">
        <f t="shared" si="32"/>
        <v>580</v>
      </c>
      <c r="C613" s="204"/>
      <c r="D613" s="205"/>
      <c r="E613" s="205"/>
      <c r="F613" s="205"/>
      <c r="G613" s="205"/>
      <c r="H613" s="205"/>
      <c r="I613" s="205"/>
      <c r="J613" s="205"/>
      <c r="K613" s="205"/>
      <c r="L613" s="206"/>
      <c r="M613" s="838"/>
      <c r="N613" s="838"/>
      <c r="O613" s="838"/>
      <c r="P613" s="838"/>
      <c r="Q613" s="838"/>
      <c r="R613" s="839"/>
      <c r="S613" s="840"/>
      <c r="T613" s="840"/>
      <c r="U613" s="840"/>
      <c r="V613" s="841"/>
      <c r="W613" s="207"/>
      <c r="X613" s="208"/>
      <c r="Y613" s="208"/>
      <c r="Z613" s="209"/>
      <c r="AA613" s="210"/>
      <c r="AB613" s="340" t="str">
        <f t="shared" si="30"/>
        <v/>
      </c>
      <c r="AD613" s="326" t="str">
        <f t="shared" si="31"/>
        <v/>
      </c>
    </row>
    <row r="614" spans="2:30" ht="37.5" customHeight="1">
      <c r="B614" s="338">
        <f t="shared" si="32"/>
        <v>581</v>
      </c>
      <c r="C614" s="204"/>
      <c r="D614" s="205"/>
      <c r="E614" s="205"/>
      <c r="F614" s="205"/>
      <c r="G614" s="205"/>
      <c r="H614" s="205"/>
      <c r="I614" s="205"/>
      <c r="J614" s="205"/>
      <c r="K614" s="205"/>
      <c r="L614" s="206"/>
      <c r="M614" s="838"/>
      <c r="N614" s="838"/>
      <c r="O614" s="838"/>
      <c r="P614" s="838"/>
      <c r="Q614" s="838"/>
      <c r="R614" s="839"/>
      <c r="S614" s="840"/>
      <c r="T614" s="840"/>
      <c r="U614" s="840"/>
      <c r="V614" s="841"/>
      <c r="W614" s="207"/>
      <c r="X614" s="208"/>
      <c r="Y614" s="208"/>
      <c r="Z614" s="209"/>
      <c r="AA614" s="210"/>
      <c r="AB614" s="340" t="str">
        <f t="shared" si="30"/>
        <v/>
      </c>
      <c r="AD614" s="326" t="str">
        <f t="shared" si="31"/>
        <v/>
      </c>
    </row>
    <row r="615" spans="2:30" ht="37.5" customHeight="1">
      <c r="B615" s="338">
        <f t="shared" si="32"/>
        <v>582</v>
      </c>
      <c r="C615" s="204"/>
      <c r="D615" s="205"/>
      <c r="E615" s="205"/>
      <c r="F615" s="205"/>
      <c r="G615" s="205"/>
      <c r="H615" s="205"/>
      <c r="I615" s="205"/>
      <c r="J615" s="205"/>
      <c r="K615" s="205"/>
      <c r="L615" s="206"/>
      <c r="M615" s="838"/>
      <c r="N615" s="838"/>
      <c r="O615" s="838"/>
      <c r="P615" s="838"/>
      <c r="Q615" s="838"/>
      <c r="R615" s="839"/>
      <c r="S615" s="840"/>
      <c r="T615" s="840"/>
      <c r="U615" s="840"/>
      <c r="V615" s="841"/>
      <c r="W615" s="207"/>
      <c r="X615" s="208"/>
      <c r="Y615" s="208"/>
      <c r="Z615" s="209"/>
      <c r="AA615" s="210"/>
      <c r="AB615" s="340" t="str">
        <f t="shared" si="30"/>
        <v/>
      </c>
      <c r="AD615" s="326" t="str">
        <f t="shared" si="31"/>
        <v/>
      </c>
    </row>
    <row r="616" spans="2:30" ht="37.5" customHeight="1">
      <c r="B616" s="338">
        <f t="shared" si="32"/>
        <v>583</v>
      </c>
      <c r="C616" s="204"/>
      <c r="D616" s="205"/>
      <c r="E616" s="205"/>
      <c r="F616" s="205"/>
      <c r="G616" s="205"/>
      <c r="H616" s="205"/>
      <c r="I616" s="205"/>
      <c r="J616" s="205"/>
      <c r="K616" s="205"/>
      <c r="L616" s="206"/>
      <c r="M616" s="838"/>
      <c r="N616" s="838"/>
      <c r="O616" s="838"/>
      <c r="P616" s="838"/>
      <c r="Q616" s="838"/>
      <c r="R616" s="839"/>
      <c r="S616" s="840"/>
      <c r="T616" s="840"/>
      <c r="U616" s="840"/>
      <c r="V616" s="841"/>
      <c r="W616" s="207"/>
      <c r="X616" s="208"/>
      <c r="Y616" s="208"/>
      <c r="Z616" s="209"/>
      <c r="AA616" s="210"/>
      <c r="AB616" s="340" t="str">
        <f t="shared" si="30"/>
        <v/>
      </c>
      <c r="AD616" s="326" t="str">
        <f t="shared" si="31"/>
        <v/>
      </c>
    </row>
    <row r="617" spans="2:30" ht="37.5" customHeight="1">
      <c r="B617" s="338">
        <f t="shared" si="32"/>
        <v>584</v>
      </c>
      <c r="C617" s="204"/>
      <c r="D617" s="205"/>
      <c r="E617" s="205"/>
      <c r="F617" s="205"/>
      <c r="G617" s="205"/>
      <c r="H617" s="205"/>
      <c r="I617" s="205"/>
      <c r="J617" s="205"/>
      <c r="K617" s="205"/>
      <c r="L617" s="206"/>
      <c r="M617" s="838"/>
      <c r="N617" s="838"/>
      <c r="O617" s="838"/>
      <c r="P617" s="838"/>
      <c r="Q617" s="838"/>
      <c r="R617" s="839"/>
      <c r="S617" s="840"/>
      <c r="T617" s="840"/>
      <c r="U617" s="840"/>
      <c r="V617" s="841"/>
      <c r="W617" s="207"/>
      <c r="X617" s="208"/>
      <c r="Y617" s="208"/>
      <c r="Z617" s="209"/>
      <c r="AA617" s="210"/>
      <c r="AB617" s="340" t="str">
        <f t="shared" si="30"/>
        <v/>
      </c>
      <c r="AD617" s="326" t="str">
        <f t="shared" si="31"/>
        <v/>
      </c>
    </row>
    <row r="618" spans="2:30" ht="37.5" customHeight="1">
      <c r="B618" s="338">
        <f t="shared" si="32"/>
        <v>585</v>
      </c>
      <c r="C618" s="204"/>
      <c r="D618" s="205"/>
      <c r="E618" s="205"/>
      <c r="F618" s="205"/>
      <c r="G618" s="205"/>
      <c r="H618" s="205"/>
      <c r="I618" s="205"/>
      <c r="J618" s="205"/>
      <c r="K618" s="205"/>
      <c r="L618" s="206"/>
      <c r="M618" s="838"/>
      <c r="N618" s="838"/>
      <c r="O618" s="838"/>
      <c r="P618" s="838"/>
      <c r="Q618" s="838"/>
      <c r="R618" s="839"/>
      <c r="S618" s="840"/>
      <c r="T618" s="840"/>
      <c r="U618" s="840"/>
      <c r="V618" s="841"/>
      <c r="W618" s="207"/>
      <c r="X618" s="208"/>
      <c r="Y618" s="208"/>
      <c r="Z618" s="209"/>
      <c r="AA618" s="210"/>
      <c r="AB618" s="340" t="str">
        <f t="shared" si="30"/>
        <v/>
      </c>
      <c r="AD618" s="326" t="str">
        <f t="shared" si="31"/>
        <v/>
      </c>
    </row>
    <row r="619" spans="2:30" ht="37.5" customHeight="1">
      <c r="B619" s="338">
        <f t="shared" si="32"/>
        <v>586</v>
      </c>
      <c r="C619" s="204"/>
      <c r="D619" s="205"/>
      <c r="E619" s="205"/>
      <c r="F619" s="205"/>
      <c r="G619" s="205"/>
      <c r="H619" s="205"/>
      <c r="I619" s="205"/>
      <c r="J619" s="205"/>
      <c r="K619" s="205"/>
      <c r="L619" s="206"/>
      <c r="M619" s="838"/>
      <c r="N619" s="838"/>
      <c r="O619" s="838"/>
      <c r="P619" s="838"/>
      <c r="Q619" s="838"/>
      <c r="R619" s="839"/>
      <c r="S619" s="840"/>
      <c r="T619" s="840"/>
      <c r="U619" s="840"/>
      <c r="V619" s="841"/>
      <c r="W619" s="207"/>
      <c r="X619" s="208"/>
      <c r="Y619" s="208"/>
      <c r="Z619" s="209"/>
      <c r="AA619" s="210"/>
      <c r="AB619" s="340" t="str">
        <f t="shared" si="30"/>
        <v/>
      </c>
      <c r="AD619" s="326" t="str">
        <f t="shared" si="31"/>
        <v/>
      </c>
    </row>
    <row r="620" spans="2:30" ht="37.5" customHeight="1">
      <c r="B620" s="338">
        <f t="shared" si="32"/>
        <v>587</v>
      </c>
      <c r="C620" s="204"/>
      <c r="D620" s="205"/>
      <c r="E620" s="205"/>
      <c r="F620" s="205"/>
      <c r="G620" s="205"/>
      <c r="H620" s="205"/>
      <c r="I620" s="205"/>
      <c r="J620" s="205"/>
      <c r="K620" s="205"/>
      <c r="L620" s="206"/>
      <c r="M620" s="838"/>
      <c r="N620" s="838"/>
      <c r="O620" s="838"/>
      <c r="P620" s="838"/>
      <c r="Q620" s="838"/>
      <c r="R620" s="839"/>
      <c r="S620" s="840"/>
      <c r="T620" s="840"/>
      <c r="U620" s="840"/>
      <c r="V620" s="841"/>
      <c r="W620" s="207"/>
      <c r="X620" s="208"/>
      <c r="Y620" s="208"/>
      <c r="Z620" s="209"/>
      <c r="AA620" s="210"/>
      <c r="AB620" s="340" t="str">
        <f t="shared" si="30"/>
        <v/>
      </c>
      <c r="AD620" s="326" t="str">
        <f t="shared" si="31"/>
        <v/>
      </c>
    </row>
    <row r="621" spans="2:30" ht="37.5" customHeight="1">
      <c r="B621" s="338">
        <f t="shared" si="32"/>
        <v>588</v>
      </c>
      <c r="C621" s="204"/>
      <c r="D621" s="205"/>
      <c r="E621" s="205"/>
      <c r="F621" s="205"/>
      <c r="G621" s="205"/>
      <c r="H621" s="205"/>
      <c r="I621" s="205"/>
      <c r="J621" s="205"/>
      <c r="K621" s="205"/>
      <c r="L621" s="206"/>
      <c r="M621" s="838"/>
      <c r="N621" s="838"/>
      <c r="O621" s="838"/>
      <c r="P621" s="838"/>
      <c r="Q621" s="838"/>
      <c r="R621" s="839"/>
      <c r="S621" s="840"/>
      <c r="T621" s="840"/>
      <c r="U621" s="840"/>
      <c r="V621" s="841"/>
      <c r="W621" s="207"/>
      <c r="X621" s="208"/>
      <c r="Y621" s="208"/>
      <c r="Z621" s="209"/>
      <c r="AA621" s="210"/>
      <c r="AB621" s="340" t="str">
        <f t="shared" si="30"/>
        <v/>
      </c>
      <c r="AD621" s="326" t="str">
        <f t="shared" si="31"/>
        <v/>
      </c>
    </row>
    <row r="622" spans="2:30" ht="37.5" customHeight="1">
      <c r="B622" s="338">
        <f t="shared" si="32"/>
        <v>589</v>
      </c>
      <c r="C622" s="204"/>
      <c r="D622" s="205"/>
      <c r="E622" s="205"/>
      <c r="F622" s="205"/>
      <c r="G622" s="205"/>
      <c r="H622" s="205"/>
      <c r="I622" s="205"/>
      <c r="J622" s="205"/>
      <c r="K622" s="205"/>
      <c r="L622" s="206"/>
      <c r="M622" s="838"/>
      <c r="N622" s="838"/>
      <c r="O622" s="838"/>
      <c r="P622" s="838"/>
      <c r="Q622" s="838"/>
      <c r="R622" s="839"/>
      <c r="S622" s="840"/>
      <c r="T622" s="840"/>
      <c r="U622" s="840"/>
      <c r="V622" s="841"/>
      <c r="W622" s="207"/>
      <c r="X622" s="208"/>
      <c r="Y622" s="208"/>
      <c r="Z622" s="209"/>
      <c r="AA622" s="210"/>
      <c r="AB622" s="340" t="str">
        <f t="shared" si="30"/>
        <v/>
      </c>
      <c r="AD622" s="326" t="str">
        <f t="shared" si="31"/>
        <v/>
      </c>
    </row>
    <row r="623" spans="2:30" ht="37.5" customHeight="1">
      <c r="B623" s="338">
        <f t="shared" si="32"/>
        <v>590</v>
      </c>
      <c r="C623" s="204"/>
      <c r="D623" s="205"/>
      <c r="E623" s="205"/>
      <c r="F623" s="205"/>
      <c r="G623" s="205"/>
      <c r="H623" s="205"/>
      <c r="I623" s="205"/>
      <c r="J623" s="205"/>
      <c r="K623" s="205"/>
      <c r="L623" s="206"/>
      <c r="M623" s="838"/>
      <c r="N623" s="838"/>
      <c r="O623" s="838"/>
      <c r="P623" s="838"/>
      <c r="Q623" s="838"/>
      <c r="R623" s="839"/>
      <c r="S623" s="840"/>
      <c r="T623" s="840"/>
      <c r="U623" s="840"/>
      <c r="V623" s="841"/>
      <c r="W623" s="207"/>
      <c r="X623" s="208"/>
      <c r="Y623" s="208"/>
      <c r="Z623" s="209"/>
      <c r="AA623" s="210"/>
      <c r="AB623" s="340" t="str">
        <f t="shared" si="30"/>
        <v/>
      </c>
      <c r="AD623" s="326" t="str">
        <f t="shared" si="31"/>
        <v/>
      </c>
    </row>
    <row r="624" spans="2:30" ht="37.5" customHeight="1">
      <c r="B624" s="338">
        <f t="shared" si="32"/>
        <v>591</v>
      </c>
      <c r="C624" s="204"/>
      <c r="D624" s="205"/>
      <c r="E624" s="205"/>
      <c r="F624" s="205"/>
      <c r="G624" s="205"/>
      <c r="H624" s="205"/>
      <c r="I624" s="205"/>
      <c r="J624" s="205"/>
      <c r="K624" s="205"/>
      <c r="L624" s="206"/>
      <c r="M624" s="838"/>
      <c r="N624" s="838"/>
      <c r="O624" s="838"/>
      <c r="P624" s="838"/>
      <c r="Q624" s="838"/>
      <c r="R624" s="839"/>
      <c r="S624" s="840"/>
      <c r="T624" s="840"/>
      <c r="U624" s="840"/>
      <c r="V624" s="841"/>
      <c r="W624" s="207"/>
      <c r="X624" s="208"/>
      <c r="Y624" s="208"/>
      <c r="Z624" s="209"/>
      <c r="AA624" s="210"/>
      <c r="AB624" s="340" t="str">
        <f t="shared" si="30"/>
        <v/>
      </c>
      <c r="AD624" s="326" t="str">
        <f t="shared" si="31"/>
        <v/>
      </c>
    </row>
    <row r="625" spans="2:30" ht="37.5" customHeight="1">
      <c r="B625" s="338">
        <f t="shared" si="32"/>
        <v>592</v>
      </c>
      <c r="C625" s="204"/>
      <c r="D625" s="205"/>
      <c r="E625" s="205"/>
      <c r="F625" s="205"/>
      <c r="G625" s="205"/>
      <c r="H625" s="205"/>
      <c r="I625" s="205"/>
      <c r="J625" s="205"/>
      <c r="K625" s="205"/>
      <c r="L625" s="206"/>
      <c r="M625" s="838"/>
      <c r="N625" s="838"/>
      <c r="O625" s="838"/>
      <c r="P625" s="838"/>
      <c r="Q625" s="838"/>
      <c r="R625" s="839"/>
      <c r="S625" s="840"/>
      <c r="T625" s="840"/>
      <c r="U625" s="840"/>
      <c r="V625" s="841"/>
      <c r="W625" s="207"/>
      <c r="X625" s="208"/>
      <c r="Y625" s="208"/>
      <c r="Z625" s="209"/>
      <c r="AA625" s="210"/>
      <c r="AB625" s="340" t="str">
        <f t="shared" si="30"/>
        <v/>
      </c>
      <c r="AD625" s="326" t="str">
        <f t="shared" si="31"/>
        <v/>
      </c>
    </row>
    <row r="626" spans="2:30" ht="37.5" customHeight="1">
      <c r="B626" s="338">
        <f t="shared" si="32"/>
        <v>593</v>
      </c>
      <c r="C626" s="204"/>
      <c r="D626" s="205"/>
      <c r="E626" s="205"/>
      <c r="F626" s="205"/>
      <c r="G626" s="205"/>
      <c r="H626" s="205"/>
      <c r="I626" s="205"/>
      <c r="J626" s="205"/>
      <c r="K626" s="205"/>
      <c r="L626" s="206"/>
      <c r="M626" s="838"/>
      <c r="N626" s="838"/>
      <c r="O626" s="838"/>
      <c r="P626" s="838"/>
      <c r="Q626" s="838"/>
      <c r="R626" s="839"/>
      <c r="S626" s="840"/>
      <c r="T626" s="840"/>
      <c r="U626" s="840"/>
      <c r="V626" s="841"/>
      <c r="W626" s="207"/>
      <c r="X626" s="208"/>
      <c r="Y626" s="208"/>
      <c r="Z626" s="209"/>
      <c r="AA626" s="210"/>
      <c r="AB626" s="340" t="str">
        <f t="shared" si="30"/>
        <v/>
      </c>
      <c r="AD626" s="326" t="str">
        <f t="shared" si="31"/>
        <v/>
      </c>
    </row>
    <row r="627" spans="2:30" ht="37.5" customHeight="1">
      <c r="B627" s="338">
        <f t="shared" si="32"/>
        <v>594</v>
      </c>
      <c r="C627" s="204"/>
      <c r="D627" s="205"/>
      <c r="E627" s="205"/>
      <c r="F627" s="205"/>
      <c r="G627" s="205"/>
      <c r="H627" s="205"/>
      <c r="I627" s="205"/>
      <c r="J627" s="205"/>
      <c r="K627" s="205"/>
      <c r="L627" s="206"/>
      <c r="M627" s="838"/>
      <c r="N627" s="838"/>
      <c r="O627" s="838"/>
      <c r="P627" s="838"/>
      <c r="Q627" s="838"/>
      <c r="R627" s="839"/>
      <c r="S627" s="840"/>
      <c r="T627" s="840"/>
      <c r="U627" s="840"/>
      <c r="V627" s="841"/>
      <c r="W627" s="207"/>
      <c r="X627" s="208"/>
      <c r="Y627" s="208"/>
      <c r="Z627" s="209"/>
      <c r="AA627" s="210"/>
      <c r="AB627" s="340" t="str">
        <f t="shared" si="30"/>
        <v/>
      </c>
      <c r="AD627" s="326" t="str">
        <f t="shared" si="31"/>
        <v/>
      </c>
    </row>
    <row r="628" spans="2:30" ht="37.5" customHeight="1">
      <c r="B628" s="338">
        <f t="shared" si="32"/>
        <v>595</v>
      </c>
      <c r="C628" s="204"/>
      <c r="D628" s="205"/>
      <c r="E628" s="205"/>
      <c r="F628" s="205"/>
      <c r="G628" s="205"/>
      <c r="H628" s="205"/>
      <c r="I628" s="205"/>
      <c r="J628" s="205"/>
      <c r="K628" s="205"/>
      <c r="L628" s="206"/>
      <c r="M628" s="838"/>
      <c r="N628" s="838"/>
      <c r="O628" s="838"/>
      <c r="P628" s="838"/>
      <c r="Q628" s="838"/>
      <c r="R628" s="839"/>
      <c r="S628" s="840"/>
      <c r="T628" s="840"/>
      <c r="U628" s="840"/>
      <c r="V628" s="841"/>
      <c r="W628" s="207"/>
      <c r="X628" s="208"/>
      <c r="Y628" s="208"/>
      <c r="Z628" s="209"/>
      <c r="AA628" s="210"/>
      <c r="AB628" s="340" t="str">
        <f t="shared" si="30"/>
        <v/>
      </c>
      <c r="AD628" s="326" t="str">
        <f t="shared" si="31"/>
        <v/>
      </c>
    </row>
    <row r="629" spans="2:30" ht="37.5" customHeight="1">
      <c r="B629" s="338">
        <f t="shared" si="32"/>
        <v>596</v>
      </c>
      <c r="C629" s="204"/>
      <c r="D629" s="205"/>
      <c r="E629" s="205"/>
      <c r="F629" s="205"/>
      <c r="G629" s="205"/>
      <c r="H629" s="205"/>
      <c r="I629" s="205"/>
      <c r="J629" s="205"/>
      <c r="K629" s="205"/>
      <c r="L629" s="206"/>
      <c r="M629" s="838"/>
      <c r="N629" s="838"/>
      <c r="O629" s="838"/>
      <c r="P629" s="838"/>
      <c r="Q629" s="838"/>
      <c r="R629" s="839"/>
      <c r="S629" s="840"/>
      <c r="T629" s="840"/>
      <c r="U629" s="840"/>
      <c r="V629" s="841"/>
      <c r="W629" s="207"/>
      <c r="X629" s="208"/>
      <c r="Y629" s="208"/>
      <c r="Z629" s="209"/>
      <c r="AA629" s="210"/>
      <c r="AB629" s="340" t="str">
        <f t="shared" si="30"/>
        <v/>
      </c>
      <c r="AD629" s="326" t="str">
        <f t="shared" si="31"/>
        <v/>
      </c>
    </row>
    <row r="630" spans="2:30" ht="37.5" customHeight="1">
      <c r="B630" s="338">
        <f t="shared" si="32"/>
        <v>597</v>
      </c>
      <c r="C630" s="204"/>
      <c r="D630" s="205"/>
      <c r="E630" s="205"/>
      <c r="F630" s="205"/>
      <c r="G630" s="205"/>
      <c r="H630" s="205"/>
      <c r="I630" s="205"/>
      <c r="J630" s="205"/>
      <c r="K630" s="205"/>
      <c r="L630" s="206"/>
      <c r="M630" s="838"/>
      <c r="N630" s="838"/>
      <c r="O630" s="838"/>
      <c r="P630" s="838"/>
      <c r="Q630" s="838"/>
      <c r="R630" s="839"/>
      <c r="S630" s="840"/>
      <c r="T630" s="840"/>
      <c r="U630" s="840"/>
      <c r="V630" s="841"/>
      <c r="W630" s="207"/>
      <c r="X630" s="208"/>
      <c r="Y630" s="208"/>
      <c r="Z630" s="209"/>
      <c r="AA630" s="210"/>
      <c r="AB630" s="340" t="str">
        <f t="shared" si="30"/>
        <v/>
      </c>
      <c r="AD630" s="326" t="str">
        <f t="shared" si="31"/>
        <v/>
      </c>
    </row>
    <row r="631" spans="2:30" ht="37.5" customHeight="1">
      <c r="B631" s="338">
        <f t="shared" si="32"/>
        <v>598</v>
      </c>
      <c r="C631" s="204"/>
      <c r="D631" s="205"/>
      <c r="E631" s="205"/>
      <c r="F631" s="205"/>
      <c r="G631" s="205"/>
      <c r="H631" s="205"/>
      <c r="I631" s="205"/>
      <c r="J631" s="205"/>
      <c r="K631" s="205"/>
      <c r="L631" s="206"/>
      <c r="M631" s="838"/>
      <c r="N631" s="838"/>
      <c r="O631" s="838"/>
      <c r="P631" s="838"/>
      <c r="Q631" s="838"/>
      <c r="R631" s="839"/>
      <c r="S631" s="840"/>
      <c r="T631" s="840"/>
      <c r="U631" s="840"/>
      <c r="V631" s="841"/>
      <c r="W631" s="207"/>
      <c r="X631" s="208"/>
      <c r="Y631" s="208"/>
      <c r="Z631" s="209"/>
      <c r="AA631" s="210"/>
      <c r="AB631" s="340" t="str">
        <f t="shared" si="30"/>
        <v/>
      </c>
      <c r="AD631" s="326" t="str">
        <f t="shared" si="31"/>
        <v/>
      </c>
    </row>
    <row r="632" spans="2:30" ht="37.5" customHeight="1">
      <c r="B632" s="338">
        <f t="shared" si="32"/>
        <v>599</v>
      </c>
      <c r="C632" s="204"/>
      <c r="D632" s="205"/>
      <c r="E632" s="205"/>
      <c r="F632" s="205"/>
      <c r="G632" s="205"/>
      <c r="H632" s="205"/>
      <c r="I632" s="205"/>
      <c r="J632" s="205"/>
      <c r="K632" s="205"/>
      <c r="L632" s="206"/>
      <c r="M632" s="838"/>
      <c r="N632" s="838"/>
      <c r="O632" s="838"/>
      <c r="P632" s="838"/>
      <c r="Q632" s="838"/>
      <c r="R632" s="839"/>
      <c r="S632" s="840"/>
      <c r="T632" s="840"/>
      <c r="U632" s="840"/>
      <c r="V632" s="841"/>
      <c r="W632" s="207"/>
      <c r="X632" s="208"/>
      <c r="Y632" s="208"/>
      <c r="Z632" s="209"/>
      <c r="AA632" s="210"/>
      <c r="AB632" s="340" t="str">
        <f t="shared" si="30"/>
        <v/>
      </c>
      <c r="AD632" s="326" t="str">
        <f t="shared" si="31"/>
        <v/>
      </c>
    </row>
    <row r="633" spans="2:30" ht="37.5" customHeight="1">
      <c r="B633" s="338">
        <f t="shared" si="32"/>
        <v>600</v>
      </c>
      <c r="C633" s="211"/>
      <c r="D633" s="212"/>
      <c r="E633" s="212"/>
      <c r="F633" s="212"/>
      <c r="G633" s="212"/>
      <c r="H633" s="212"/>
      <c r="I633" s="212"/>
      <c r="J633" s="212"/>
      <c r="K633" s="212"/>
      <c r="L633" s="213"/>
      <c r="M633" s="842"/>
      <c r="N633" s="842"/>
      <c r="O633" s="842"/>
      <c r="P633" s="842"/>
      <c r="Q633" s="842"/>
      <c r="R633" s="843"/>
      <c r="S633" s="844"/>
      <c r="T633" s="844"/>
      <c r="U633" s="844"/>
      <c r="V633" s="845"/>
      <c r="W633" s="214"/>
      <c r="X633" s="215"/>
      <c r="Y633" s="216"/>
      <c r="Z633" s="217"/>
      <c r="AA633" s="218"/>
      <c r="AB633" s="341" t="str">
        <f t="shared" si="30"/>
        <v/>
      </c>
      <c r="AD633" s="326" t="str">
        <f t="shared" si="31"/>
        <v/>
      </c>
    </row>
    <row r="634" spans="2:30" ht="37.5" customHeight="1">
      <c r="B634" s="338">
        <f t="shared" si="32"/>
        <v>601</v>
      </c>
      <c r="C634" s="204"/>
      <c r="D634" s="205"/>
      <c r="E634" s="205"/>
      <c r="F634" s="205"/>
      <c r="G634" s="205"/>
      <c r="H634" s="205"/>
      <c r="I634" s="205"/>
      <c r="J634" s="205"/>
      <c r="K634" s="205"/>
      <c r="L634" s="206"/>
      <c r="M634" s="838"/>
      <c r="N634" s="838"/>
      <c r="O634" s="838"/>
      <c r="P634" s="838"/>
      <c r="Q634" s="838"/>
      <c r="R634" s="838"/>
      <c r="S634" s="838"/>
      <c r="T634" s="838"/>
      <c r="U634" s="838"/>
      <c r="V634" s="838"/>
      <c r="W634" s="207"/>
      <c r="X634" s="208"/>
      <c r="Y634" s="208"/>
      <c r="Z634" s="209"/>
      <c r="AA634" s="210"/>
      <c r="AB634" s="340" t="str">
        <f>IF(Z634="","",Z634-AA634)</f>
        <v/>
      </c>
      <c r="AD634" s="326" t="str">
        <f t="shared" si="31"/>
        <v/>
      </c>
    </row>
    <row r="635" spans="2:30" ht="37.5" customHeight="1">
      <c r="B635" s="338">
        <f t="shared" si="32"/>
        <v>602</v>
      </c>
      <c r="C635" s="204"/>
      <c r="D635" s="205"/>
      <c r="E635" s="205"/>
      <c r="F635" s="205"/>
      <c r="G635" s="205"/>
      <c r="H635" s="205"/>
      <c r="I635" s="205"/>
      <c r="J635" s="205"/>
      <c r="K635" s="205"/>
      <c r="L635" s="206"/>
      <c r="M635" s="838"/>
      <c r="N635" s="838"/>
      <c r="O635" s="838"/>
      <c r="P635" s="838"/>
      <c r="Q635" s="838"/>
      <c r="R635" s="838"/>
      <c r="S635" s="838"/>
      <c r="T635" s="838"/>
      <c r="U635" s="838"/>
      <c r="V635" s="838"/>
      <c r="W635" s="207"/>
      <c r="X635" s="208"/>
      <c r="Y635" s="208"/>
      <c r="Z635" s="209"/>
      <c r="AA635" s="210"/>
      <c r="AB635" s="340" t="str">
        <f t="shared" ref="AB635:AB698" si="33">IF(Z635="","",Z635-AA635)</f>
        <v/>
      </c>
      <c r="AD635" s="326" t="str">
        <f t="shared" si="31"/>
        <v/>
      </c>
    </row>
    <row r="636" spans="2:30" ht="37.5" customHeight="1">
      <c r="B636" s="338">
        <f t="shared" si="32"/>
        <v>603</v>
      </c>
      <c r="C636" s="204"/>
      <c r="D636" s="205"/>
      <c r="E636" s="205"/>
      <c r="F636" s="205"/>
      <c r="G636" s="205"/>
      <c r="H636" s="205"/>
      <c r="I636" s="205"/>
      <c r="J636" s="205"/>
      <c r="K636" s="205"/>
      <c r="L636" s="206"/>
      <c r="M636" s="838"/>
      <c r="N636" s="838"/>
      <c r="O636" s="838"/>
      <c r="P636" s="838"/>
      <c r="Q636" s="838"/>
      <c r="R636" s="838"/>
      <c r="S636" s="838"/>
      <c r="T636" s="838"/>
      <c r="U636" s="838"/>
      <c r="V636" s="838"/>
      <c r="W636" s="207"/>
      <c r="X636" s="208"/>
      <c r="Y636" s="208"/>
      <c r="Z636" s="209"/>
      <c r="AA636" s="210"/>
      <c r="AB636" s="340" t="str">
        <f t="shared" si="33"/>
        <v/>
      </c>
      <c r="AD636" s="326" t="str">
        <f t="shared" si="31"/>
        <v/>
      </c>
    </row>
    <row r="637" spans="2:30" ht="37.5" customHeight="1">
      <c r="B637" s="338">
        <f t="shared" si="32"/>
        <v>604</v>
      </c>
      <c r="C637" s="204"/>
      <c r="D637" s="205"/>
      <c r="E637" s="205"/>
      <c r="F637" s="205"/>
      <c r="G637" s="205"/>
      <c r="H637" s="205"/>
      <c r="I637" s="205"/>
      <c r="J637" s="205"/>
      <c r="K637" s="205"/>
      <c r="L637" s="206"/>
      <c r="M637" s="838"/>
      <c r="N637" s="838"/>
      <c r="O637" s="838"/>
      <c r="P637" s="838"/>
      <c r="Q637" s="838"/>
      <c r="R637" s="838"/>
      <c r="S637" s="838"/>
      <c r="T637" s="838"/>
      <c r="U637" s="838"/>
      <c r="V637" s="838"/>
      <c r="W637" s="207"/>
      <c r="X637" s="208"/>
      <c r="Y637" s="208"/>
      <c r="Z637" s="209"/>
      <c r="AA637" s="210"/>
      <c r="AB637" s="340" t="str">
        <f t="shared" si="33"/>
        <v/>
      </c>
      <c r="AD637" s="326" t="str">
        <f t="shared" si="31"/>
        <v/>
      </c>
    </row>
    <row r="638" spans="2:30" ht="37.5" customHeight="1">
      <c r="B638" s="338">
        <f t="shared" si="32"/>
        <v>605</v>
      </c>
      <c r="C638" s="204"/>
      <c r="D638" s="205"/>
      <c r="E638" s="205"/>
      <c r="F638" s="205"/>
      <c r="G638" s="205"/>
      <c r="H638" s="205"/>
      <c r="I638" s="205"/>
      <c r="J638" s="205"/>
      <c r="K638" s="205"/>
      <c r="L638" s="206"/>
      <c r="M638" s="838"/>
      <c r="N638" s="838"/>
      <c r="O638" s="838"/>
      <c r="P638" s="838"/>
      <c r="Q638" s="838"/>
      <c r="R638" s="838"/>
      <c r="S638" s="838"/>
      <c r="T638" s="838"/>
      <c r="U638" s="838"/>
      <c r="V638" s="838"/>
      <c r="W638" s="207"/>
      <c r="X638" s="208"/>
      <c r="Y638" s="208"/>
      <c r="Z638" s="209"/>
      <c r="AA638" s="210"/>
      <c r="AB638" s="340" t="str">
        <f t="shared" si="33"/>
        <v/>
      </c>
      <c r="AD638" s="326" t="str">
        <f t="shared" si="31"/>
        <v/>
      </c>
    </row>
    <row r="639" spans="2:30" ht="37.5" customHeight="1">
      <c r="B639" s="338">
        <f t="shared" si="32"/>
        <v>606</v>
      </c>
      <c r="C639" s="204"/>
      <c r="D639" s="205"/>
      <c r="E639" s="205"/>
      <c r="F639" s="205"/>
      <c r="G639" s="205"/>
      <c r="H639" s="205"/>
      <c r="I639" s="205"/>
      <c r="J639" s="205"/>
      <c r="K639" s="205"/>
      <c r="L639" s="206"/>
      <c r="M639" s="838"/>
      <c r="N639" s="838"/>
      <c r="O639" s="838"/>
      <c r="P639" s="838"/>
      <c r="Q639" s="838"/>
      <c r="R639" s="839"/>
      <c r="S639" s="840"/>
      <c r="T639" s="840"/>
      <c r="U639" s="840"/>
      <c r="V639" s="841"/>
      <c r="W639" s="207"/>
      <c r="X639" s="208"/>
      <c r="Y639" s="208"/>
      <c r="Z639" s="209"/>
      <c r="AA639" s="210"/>
      <c r="AB639" s="340" t="str">
        <f t="shared" si="33"/>
        <v/>
      </c>
      <c r="AD639" s="326" t="str">
        <f t="shared" si="31"/>
        <v/>
      </c>
    </row>
    <row r="640" spans="2:30" ht="37.5" customHeight="1">
      <c r="B640" s="338">
        <f t="shared" si="32"/>
        <v>607</v>
      </c>
      <c r="C640" s="204"/>
      <c r="D640" s="205"/>
      <c r="E640" s="205"/>
      <c r="F640" s="205"/>
      <c r="G640" s="205"/>
      <c r="H640" s="205"/>
      <c r="I640" s="205"/>
      <c r="J640" s="205"/>
      <c r="K640" s="205"/>
      <c r="L640" s="206"/>
      <c r="M640" s="838"/>
      <c r="N640" s="838"/>
      <c r="O640" s="838"/>
      <c r="P640" s="838"/>
      <c r="Q640" s="838"/>
      <c r="R640" s="839"/>
      <c r="S640" s="840"/>
      <c r="T640" s="840"/>
      <c r="U640" s="840"/>
      <c r="V640" s="841"/>
      <c r="W640" s="207"/>
      <c r="X640" s="208"/>
      <c r="Y640" s="208"/>
      <c r="Z640" s="209"/>
      <c r="AA640" s="210"/>
      <c r="AB640" s="340" t="str">
        <f t="shared" si="33"/>
        <v/>
      </c>
      <c r="AD640" s="326" t="str">
        <f t="shared" si="31"/>
        <v/>
      </c>
    </row>
    <row r="641" spans="2:30" ht="37.5" customHeight="1">
      <c r="B641" s="338">
        <f t="shared" si="32"/>
        <v>608</v>
      </c>
      <c r="C641" s="204"/>
      <c r="D641" s="205"/>
      <c r="E641" s="205"/>
      <c r="F641" s="205"/>
      <c r="G641" s="205"/>
      <c r="H641" s="205"/>
      <c r="I641" s="205"/>
      <c r="J641" s="205"/>
      <c r="K641" s="205"/>
      <c r="L641" s="206"/>
      <c r="M641" s="838"/>
      <c r="N641" s="838"/>
      <c r="O641" s="838"/>
      <c r="P641" s="838"/>
      <c r="Q641" s="838"/>
      <c r="R641" s="839"/>
      <c r="S641" s="840"/>
      <c r="T641" s="840"/>
      <c r="U641" s="840"/>
      <c r="V641" s="841"/>
      <c r="W641" s="207"/>
      <c r="X641" s="208"/>
      <c r="Y641" s="208"/>
      <c r="Z641" s="209"/>
      <c r="AA641" s="210"/>
      <c r="AB641" s="340" t="str">
        <f t="shared" si="33"/>
        <v/>
      </c>
      <c r="AD641" s="326" t="str">
        <f t="shared" si="31"/>
        <v/>
      </c>
    </row>
    <row r="642" spans="2:30" ht="37.5" customHeight="1">
      <c r="B642" s="338">
        <f t="shared" si="32"/>
        <v>609</v>
      </c>
      <c r="C642" s="204"/>
      <c r="D642" s="205"/>
      <c r="E642" s="205"/>
      <c r="F642" s="205"/>
      <c r="G642" s="205"/>
      <c r="H642" s="205"/>
      <c r="I642" s="205"/>
      <c r="J642" s="205"/>
      <c r="K642" s="205"/>
      <c r="L642" s="206"/>
      <c r="M642" s="838"/>
      <c r="N642" s="838"/>
      <c r="O642" s="838"/>
      <c r="P642" s="838"/>
      <c r="Q642" s="838"/>
      <c r="R642" s="839"/>
      <c r="S642" s="840"/>
      <c r="T642" s="840"/>
      <c r="U642" s="840"/>
      <c r="V642" s="841"/>
      <c r="W642" s="207"/>
      <c r="X642" s="208"/>
      <c r="Y642" s="208"/>
      <c r="Z642" s="209"/>
      <c r="AA642" s="210"/>
      <c r="AB642" s="340" t="str">
        <f t="shared" si="33"/>
        <v/>
      </c>
      <c r="AD642" s="326" t="str">
        <f t="shared" si="31"/>
        <v/>
      </c>
    </row>
    <row r="643" spans="2:30" ht="37.5" customHeight="1">
      <c r="B643" s="338">
        <f t="shared" si="32"/>
        <v>610</v>
      </c>
      <c r="C643" s="204"/>
      <c r="D643" s="205"/>
      <c r="E643" s="205"/>
      <c r="F643" s="205"/>
      <c r="G643" s="205"/>
      <c r="H643" s="205"/>
      <c r="I643" s="205"/>
      <c r="J643" s="205"/>
      <c r="K643" s="205"/>
      <c r="L643" s="206"/>
      <c r="M643" s="838"/>
      <c r="N643" s="838"/>
      <c r="O643" s="838"/>
      <c r="P643" s="838"/>
      <c r="Q643" s="838"/>
      <c r="R643" s="839"/>
      <c r="S643" s="840"/>
      <c r="T643" s="840"/>
      <c r="U643" s="840"/>
      <c r="V643" s="841"/>
      <c r="W643" s="207"/>
      <c r="X643" s="208"/>
      <c r="Y643" s="208"/>
      <c r="Z643" s="209"/>
      <c r="AA643" s="210"/>
      <c r="AB643" s="340" t="str">
        <f t="shared" si="33"/>
        <v/>
      </c>
      <c r="AD643" s="326" t="str">
        <f t="shared" si="31"/>
        <v/>
      </c>
    </row>
    <row r="644" spans="2:30" ht="37.5" customHeight="1">
      <c r="B644" s="338">
        <f t="shared" si="32"/>
        <v>611</v>
      </c>
      <c r="C644" s="204"/>
      <c r="D644" s="205"/>
      <c r="E644" s="205"/>
      <c r="F644" s="205"/>
      <c r="G644" s="205"/>
      <c r="H644" s="205"/>
      <c r="I644" s="205"/>
      <c r="J644" s="205"/>
      <c r="K644" s="205"/>
      <c r="L644" s="206"/>
      <c r="M644" s="838"/>
      <c r="N644" s="838"/>
      <c r="O644" s="838"/>
      <c r="P644" s="838"/>
      <c r="Q644" s="838"/>
      <c r="R644" s="839"/>
      <c r="S644" s="840"/>
      <c r="T644" s="840"/>
      <c r="U644" s="840"/>
      <c r="V644" s="841"/>
      <c r="W644" s="207"/>
      <c r="X644" s="208"/>
      <c r="Y644" s="208"/>
      <c r="Z644" s="209"/>
      <c r="AA644" s="210"/>
      <c r="AB644" s="340" t="str">
        <f t="shared" si="33"/>
        <v/>
      </c>
      <c r="AD644" s="326" t="str">
        <f t="shared" si="31"/>
        <v/>
      </c>
    </row>
    <row r="645" spans="2:30" ht="37.5" customHeight="1">
      <c r="B645" s="338">
        <f t="shared" si="32"/>
        <v>612</v>
      </c>
      <c r="C645" s="204"/>
      <c r="D645" s="205"/>
      <c r="E645" s="205"/>
      <c r="F645" s="205"/>
      <c r="G645" s="205"/>
      <c r="H645" s="205"/>
      <c r="I645" s="205"/>
      <c r="J645" s="205"/>
      <c r="K645" s="205"/>
      <c r="L645" s="206"/>
      <c r="M645" s="838"/>
      <c r="N645" s="838"/>
      <c r="O645" s="838"/>
      <c r="P645" s="838"/>
      <c r="Q645" s="838"/>
      <c r="R645" s="839"/>
      <c r="S645" s="840"/>
      <c r="T645" s="840"/>
      <c r="U645" s="840"/>
      <c r="V645" s="841"/>
      <c r="W645" s="207"/>
      <c r="X645" s="208"/>
      <c r="Y645" s="208"/>
      <c r="Z645" s="209"/>
      <c r="AA645" s="210"/>
      <c r="AB645" s="340" t="str">
        <f t="shared" si="33"/>
        <v/>
      </c>
      <c r="AD645" s="326" t="str">
        <f t="shared" si="31"/>
        <v/>
      </c>
    </row>
    <row r="646" spans="2:30" ht="37.5" customHeight="1">
      <c r="B646" s="338">
        <f t="shared" si="32"/>
        <v>613</v>
      </c>
      <c r="C646" s="204"/>
      <c r="D646" s="205"/>
      <c r="E646" s="205"/>
      <c r="F646" s="205"/>
      <c r="G646" s="205"/>
      <c r="H646" s="205"/>
      <c r="I646" s="205"/>
      <c r="J646" s="205"/>
      <c r="K646" s="205"/>
      <c r="L646" s="206"/>
      <c r="M646" s="838"/>
      <c r="N646" s="838"/>
      <c r="O646" s="838"/>
      <c r="P646" s="838"/>
      <c r="Q646" s="838"/>
      <c r="R646" s="839"/>
      <c r="S646" s="840"/>
      <c r="T646" s="840"/>
      <c r="U646" s="840"/>
      <c r="V646" s="841"/>
      <c r="W646" s="207"/>
      <c r="X646" s="208"/>
      <c r="Y646" s="208"/>
      <c r="Z646" s="209"/>
      <c r="AA646" s="210"/>
      <c r="AB646" s="340" t="str">
        <f t="shared" si="33"/>
        <v/>
      </c>
      <c r="AD646" s="326" t="str">
        <f t="shared" si="31"/>
        <v/>
      </c>
    </row>
    <row r="647" spans="2:30" ht="37.5" customHeight="1">
      <c r="B647" s="338">
        <f t="shared" si="32"/>
        <v>614</v>
      </c>
      <c r="C647" s="204"/>
      <c r="D647" s="205"/>
      <c r="E647" s="205"/>
      <c r="F647" s="205"/>
      <c r="G647" s="205"/>
      <c r="H647" s="205"/>
      <c r="I647" s="205"/>
      <c r="J647" s="205"/>
      <c r="K647" s="205"/>
      <c r="L647" s="206"/>
      <c r="M647" s="838"/>
      <c r="N647" s="838"/>
      <c r="O647" s="838"/>
      <c r="P647" s="838"/>
      <c r="Q647" s="838"/>
      <c r="R647" s="839"/>
      <c r="S647" s="840"/>
      <c r="T647" s="840"/>
      <c r="U647" s="840"/>
      <c r="V647" s="841"/>
      <c r="W647" s="207"/>
      <c r="X647" s="208"/>
      <c r="Y647" s="208"/>
      <c r="Z647" s="209"/>
      <c r="AA647" s="210"/>
      <c r="AB647" s="340" t="str">
        <f t="shared" si="33"/>
        <v/>
      </c>
      <c r="AD647" s="326" t="str">
        <f t="shared" si="31"/>
        <v/>
      </c>
    </row>
    <row r="648" spans="2:30" ht="37.5" customHeight="1">
      <c r="B648" s="338">
        <f t="shared" si="32"/>
        <v>615</v>
      </c>
      <c r="C648" s="204"/>
      <c r="D648" s="205"/>
      <c r="E648" s="205"/>
      <c r="F648" s="205"/>
      <c r="G648" s="205"/>
      <c r="H648" s="205"/>
      <c r="I648" s="205"/>
      <c r="J648" s="205"/>
      <c r="K648" s="205"/>
      <c r="L648" s="206"/>
      <c r="M648" s="838"/>
      <c r="N648" s="838"/>
      <c r="O648" s="838"/>
      <c r="P648" s="838"/>
      <c r="Q648" s="838"/>
      <c r="R648" s="839"/>
      <c r="S648" s="840"/>
      <c r="T648" s="840"/>
      <c r="U648" s="840"/>
      <c r="V648" s="841"/>
      <c r="W648" s="207"/>
      <c r="X648" s="208"/>
      <c r="Y648" s="208"/>
      <c r="Z648" s="209"/>
      <c r="AA648" s="210"/>
      <c r="AB648" s="340" t="str">
        <f t="shared" si="33"/>
        <v/>
      </c>
      <c r="AD648" s="326" t="str">
        <f t="shared" si="31"/>
        <v/>
      </c>
    </row>
    <row r="649" spans="2:30" ht="37.5" customHeight="1">
      <c r="B649" s="338">
        <f t="shared" si="32"/>
        <v>616</v>
      </c>
      <c r="C649" s="204"/>
      <c r="D649" s="205"/>
      <c r="E649" s="205"/>
      <c r="F649" s="205"/>
      <c r="G649" s="205"/>
      <c r="H649" s="205"/>
      <c r="I649" s="205"/>
      <c r="J649" s="205"/>
      <c r="K649" s="205"/>
      <c r="L649" s="206"/>
      <c r="M649" s="838"/>
      <c r="N649" s="838"/>
      <c r="O649" s="838"/>
      <c r="P649" s="838"/>
      <c r="Q649" s="838"/>
      <c r="R649" s="839"/>
      <c r="S649" s="840"/>
      <c r="T649" s="840"/>
      <c r="U649" s="840"/>
      <c r="V649" s="841"/>
      <c r="W649" s="207"/>
      <c r="X649" s="208"/>
      <c r="Y649" s="208"/>
      <c r="Z649" s="209"/>
      <c r="AA649" s="210"/>
      <c r="AB649" s="340" t="str">
        <f t="shared" si="33"/>
        <v/>
      </c>
      <c r="AD649" s="326" t="str">
        <f t="shared" si="31"/>
        <v/>
      </c>
    </row>
    <row r="650" spans="2:30" ht="37.5" customHeight="1">
      <c r="B650" s="338">
        <f t="shared" si="32"/>
        <v>617</v>
      </c>
      <c r="C650" s="204"/>
      <c r="D650" s="205"/>
      <c r="E650" s="205"/>
      <c r="F650" s="205"/>
      <c r="G650" s="205"/>
      <c r="H650" s="205"/>
      <c r="I650" s="205"/>
      <c r="J650" s="205"/>
      <c r="K650" s="205"/>
      <c r="L650" s="206"/>
      <c r="M650" s="838"/>
      <c r="N650" s="838"/>
      <c r="O650" s="838"/>
      <c r="P650" s="838"/>
      <c r="Q650" s="838"/>
      <c r="R650" s="839"/>
      <c r="S650" s="840"/>
      <c r="T650" s="840"/>
      <c r="U650" s="840"/>
      <c r="V650" s="841"/>
      <c r="W650" s="207"/>
      <c r="X650" s="208"/>
      <c r="Y650" s="208"/>
      <c r="Z650" s="209"/>
      <c r="AA650" s="210"/>
      <c r="AB650" s="340" t="str">
        <f t="shared" si="33"/>
        <v/>
      </c>
      <c r="AD650" s="326" t="str">
        <f t="shared" si="31"/>
        <v/>
      </c>
    </row>
    <row r="651" spans="2:30" ht="37.5" customHeight="1">
      <c r="B651" s="338">
        <f t="shared" si="32"/>
        <v>618</v>
      </c>
      <c r="C651" s="204"/>
      <c r="D651" s="205"/>
      <c r="E651" s="205"/>
      <c r="F651" s="205"/>
      <c r="G651" s="205"/>
      <c r="H651" s="205"/>
      <c r="I651" s="205"/>
      <c r="J651" s="205"/>
      <c r="K651" s="205"/>
      <c r="L651" s="206"/>
      <c r="M651" s="838"/>
      <c r="N651" s="838"/>
      <c r="O651" s="838"/>
      <c r="P651" s="838"/>
      <c r="Q651" s="838"/>
      <c r="R651" s="839"/>
      <c r="S651" s="840"/>
      <c r="T651" s="840"/>
      <c r="U651" s="840"/>
      <c r="V651" s="841"/>
      <c r="W651" s="207"/>
      <c r="X651" s="208"/>
      <c r="Y651" s="208"/>
      <c r="Z651" s="209"/>
      <c r="AA651" s="210"/>
      <c r="AB651" s="340" t="str">
        <f t="shared" si="33"/>
        <v/>
      </c>
      <c r="AD651" s="326" t="str">
        <f t="shared" si="31"/>
        <v/>
      </c>
    </row>
    <row r="652" spans="2:30" ht="37.5" customHeight="1">
      <c r="B652" s="338">
        <f t="shared" si="32"/>
        <v>619</v>
      </c>
      <c r="C652" s="204"/>
      <c r="D652" s="205"/>
      <c r="E652" s="205"/>
      <c r="F652" s="205"/>
      <c r="G652" s="205"/>
      <c r="H652" s="205"/>
      <c r="I652" s="205"/>
      <c r="J652" s="205"/>
      <c r="K652" s="205"/>
      <c r="L652" s="206"/>
      <c r="M652" s="838"/>
      <c r="N652" s="838"/>
      <c r="O652" s="838"/>
      <c r="P652" s="838"/>
      <c r="Q652" s="838"/>
      <c r="R652" s="839"/>
      <c r="S652" s="840"/>
      <c r="T652" s="840"/>
      <c r="U652" s="840"/>
      <c r="V652" s="841"/>
      <c r="W652" s="207"/>
      <c r="X652" s="208"/>
      <c r="Y652" s="208"/>
      <c r="Z652" s="209"/>
      <c r="AA652" s="210"/>
      <c r="AB652" s="340" t="str">
        <f t="shared" si="33"/>
        <v/>
      </c>
      <c r="AD652" s="326" t="str">
        <f t="shared" si="31"/>
        <v/>
      </c>
    </row>
    <row r="653" spans="2:30" ht="37.5" customHeight="1">
      <c r="B653" s="338">
        <f t="shared" si="32"/>
        <v>620</v>
      </c>
      <c r="C653" s="204"/>
      <c r="D653" s="205"/>
      <c r="E653" s="205"/>
      <c r="F653" s="205"/>
      <c r="G653" s="205"/>
      <c r="H653" s="205"/>
      <c r="I653" s="205"/>
      <c r="J653" s="205"/>
      <c r="K653" s="205"/>
      <c r="L653" s="206"/>
      <c r="M653" s="838"/>
      <c r="N653" s="838"/>
      <c r="O653" s="838"/>
      <c r="P653" s="838"/>
      <c r="Q653" s="838"/>
      <c r="R653" s="839"/>
      <c r="S653" s="840"/>
      <c r="T653" s="840"/>
      <c r="U653" s="840"/>
      <c r="V653" s="841"/>
      <c r="W653" s="207"/>
      <c r="X653" s="208"/>
      <c r="Y653" s="208"/>
      <c r="Z653" s="209"/>
      <c r="AA653" s="210"/>
      <c r="AB653" s="340" t="str">
        <f t="shared" si="33"/>
        <v/>
      </c>
      <c r="AD653" s="326" t="str">
        <f t="shared" si="31"/>
        <v/>
      </c>
    </row>
    <row r="654" spans="2:30" ht="37.5" customHeight="1">
      <c r="B654" s="338">
        <f t="shared" si="32"/>
        <v>621</v>
      </c>
      <c r="C654" s="204"/>
      <c r="D654" s="205"/>
      <c r="E654" s="205"/>
      <c r="F654" s="205"/>
      <c r="G654" s="205"/>
      <c r="H654" s="205"/>
      <c r="I654" s="205"/>
      <c r="J654" s="205"/>
      <c r="K654" s="205"/>
      <c r="L654" s="206"/>
      <c r="M654" s="838"/>
      <c r="N654" s="838"/>
      <c r="O654" s="838"/>
      <c r="P654" s="838"/>
      <c r="Q654" s="838"/>
      <c r="R654" s="839"/>
      <c r="S654" s="840"/>
      <c r="T654" s="840"/>
      <c r="U654" s="840"/>
      <c r="V654" s="841"/>
      <c r="W654" s="207"/>
      <c r="X654" s="208"/>
      <c r="Y654" s="208"/>
      <c r="Z654" s="209"/>
      <c r="AA654" s="210"/>
      <c r="AB654" s="340" t="str">
        <f t="shared" si="33"/>
        <v/>
      </c>
      <c r="AD654" s="326" t="str">
        <f t="shared" si="31"/>
        <v/>
      </c>
    </row>
    <row r="655" spans="2:30" ht="37.5" customHeight="1">
      <c r="B655" s="338">
        <f t="shared" si="32"/>
        <v>622</v>
      </c>
      <c r="C655" s="204"/>
      <c r="D655" s="205"/>
      <c r="E655" s="205"/>
      <c r="F655" s="205"/>
      <c r="G655" s="205"/>
      <c r="H655" s="205"/>
      <c r="I655" s="205"/>
      <c r="J655" s="205"/>
      <c r="K655" s="205"/>
      <c r="L655" s="206"/>
      <c r="M655" s="838"/>
      <c r="N655" s="838"/>
      <c r="O655" s="838"/>
      <c r="P655" s="838"/>
      <c r="Q655" s="838"/>
      <c r="R655" s="839"/>
      <c r="S655" s="840"/>
      <c r="T655" s="840"/>
      <c r="U655" s="840"/>
      <c r="V655" s="841"/>
      <c r="W655" s="207"/>
      <c r="X655" s="208"/>
      <c r="Y655" s="208"/>
      <c r="Z655" s="209"/>
      <c r="AA655" s="210"/>
      <c r="AB655" s="340" t="str">
        <f t="shared" si="33"/>
        <v/>
      </c>
      <c r="AD655" s="326" t="str">
        <f t="shared" si="31"/>
        <v/>
      </c>
    </row>
    <row r="656" spans="2:30" ht="37.5" customHeight="1">
      <c r="B656" s="338">
        <f t="shared" si="32"/>
        <v>623</v>
      </c>
      <c r="C656" s="204"/>
      <c r="D656" s="205"/>
      <c r="E656" s="205"/>
      <c r="F656" s="205"/>
      <c r="G656" s="205"/>
      <c r="H656" s="205"/>
      <c r="I656" s="205"/>
      <c r="J656" s="205"/>
      <c r="K656" s="205"/>
      <c r="L656" s="206"/>
      <c r="M656" s="838"/>
      <c r="N656" s="838"/>
      <c r="O656" s="838"/>
      <c r="P656" s="838"/>
      <c r="Q656" s="838"/>
      <c r="R656" s="839"/>
      <c r="S656" s="840"/>
      <c r="T656" s="840"/>
      <c r="U656" s="840"/>
      <c r="V656" s="841"/>
      <c r="W656" s="207"/>
      <c r="X656" s="208"/>
      <c r="Y656" s="208"/>
      <c r="Z656" s="209"/>
      <c r="AA656" s="210"/>
      <c r="AB656" s="340" t="str">
        <f t="shared" si="33"/>
        <v/>
      </c>
      <c r="AD656" s="326" t="str">
        <f t="shared" si="31"/>
        <v/>
      </c>
    </row>
    <row r="657" spans="2:30" ht="37.5" customHeight="1">
      <c r="B657" s="338">
        <f t="shared" si="32"/>
        <v>624</v>
      </c>
      <c r="C657" s="204"/>
      <c r="D657" s="205"/>
      <c r="E657" s="205"/>
      <c r="F657" s="205"/>
      <c r="G657" s="205"/>
      <c r="H657" s="205"/>
      <c r="I657" s="205"/>
      <c r="J657" s="205"/>
      <c r="K657" s="205"/>
      <c r="L657" s="206"/>
      <c r="M657" s="838"/>
      <c r="N657" s="838"/>
      <c r="O657" s="838"/>
      <c r="P657" s="838"/>
      <c r="Q657" s="838"/>
      <c r="R657" s="839"/>
      <c r="S657" s="840"/>
      <c r="T657" s="840"/>
      <c r="U657" s="840"/>
      <c r="V657" s="841"/>
      <c r="W657" s="207"/>
      <c r="X657" s="208"/>
      <c r="Y657" s="208"/>
      <c r="Z657" s="209"/>
      <c r="AA657" s="210"/>
      <c r="AB657" s="340" t="str">
        <f t="shared" si="33"/>
        <v/>
      </c>
      <c r="AD657" s="326" t="str">
        <f t="shared" si="31"/>
        <v/>
      </c>
    </row>
    <row r="658" spans="2:30" ht="37.5" customHeight="1">
      <c r="B658" s="338">
        <f t="shared" si="32"/>
        <v>625</v>
      </c>
      <c r="C658" s="204"/>
      <c r="D658" s="205"/>
      <c r="E658" s="205"/>
      <c r="F658" s="205"/>
      <c r="G658" s="205"/>
      <c r="H658" s="205"/>
      <c r="I658" s="205"/>
      <c r="J658" s="205"/>
      <c r="K658" s="205"/>
      <c r="L658" s="206"/>
      <c r="M658" s="838"/>
      <c r="N658" s="838"/>
      <c r="O658" s="838"/>
      <c r="P658" s="838"/>
      <c r="Q658" s="838"/>
      <c r="R658" s="839"/>
      <c r="S658" s="840"/>
      <c r="T658" s="840"/>
      <c r="U658" s="840"/>
      <c r="V658" s="841"/>
      <c r="W658" s="207"/>
      <c r="X658" s="208"/>
      <c r="Y658" s="208"/>
      <c r="Z658" s="209"/>
      <c r="AA658" s="210"/>
      <c r="AB658" s="340" t="str">
        <f t="shared" si="33"/>
        <v/>
      </c>
      <c r="AD658" s="326" t="str">
        <f t="shared" si="31"/>
        <v/>
      </c>
    </row>
    <row r="659" spans="2:30" ht="37.5" customHeight="1">
      <c r="B659" s="338">
        <f t="shared" si="32"/>
        <v>626</v>
      </c>
      <c r="C659" s="204"/>
      <c r="D659" s="205"/>
      <c r="E659" s="205"/>
      <c r="F659" s="205"/>
      <c r="G659" s="205"/>
      <c r="H659" s="205"/>
      <c r="I659" s="205"/>
      <c r="J659" s="205"/>
      <c r="K659" s="205"/>
      <c r="L659" s="206"/>
      <c r="M659" s="838"/>
      <c r="N659" s="838"/>
      <c r="O659" s="838"/>
      <c r="P659" s="838"/>
      <c r="Q659" s="838"/>
      <c r="R659" s="839"/>
      <c r="S659" s="840"/>
      <c r="T659" s="840"/>
      <c r="U659" s="840"/>
      <c r="V659" s="841"/>
      <c r="W659" s="207"/>
      <c r="X659" s="208"/>
      <c r="Y659" s="208"/>
      <c r="Z659" s="209"/>
      <c r="AA659" s="210"/>
      <c r="AB659" s="340" t="str">
        <f t="shared" si="33"/>
        <v/>
      </c>
      <c r="AD659" s="326" t="str">
        <f t="shared" si="31"/>
        <v/>
      </c>
    </row>
    <row r="660" spans="2:30" ht="37.5" customHeight="1">
      <c r="B660" s="338">
        <f t="shared" si="32"/>
        <v>627</v>
      </c>
      <c r="C660" s="204"/>
      <c r="D660" s="205"/>
      <c r="E660" s="205"/>
      <c r="F660" s="205"/>
      <c r="G660" s="205"/>
      <c r="H660" s="205"/>
      <c r="I660" s="205"/>
      <c r="J660" s="205"/>
      <c r="K660" s="205"/>
      <c r="L660" s="206"/>
      <c r="M660" s="838"/>
      <c r="N660" s="838"/>
      <c r="O660" s="838"/>
      <c r="P660" s="838"/>
      <c r="Q660" s="838"/>
      <c r="R660" s="839"/>
      <c r="S660" s="840"/>
      <c r="T660" s="840"/>
      <c r="U660" s="840"/>
      <c r="V660" s="841"/>
      <c r="W660" s="207"/>
      <c r="X660" s="208"/>
      <c r="Y660" s="208"/>
      <c r="Z660" s="209"/>
      <c r="AA660" s="210"/>
      <c r="AB660" s="340" t="str">
        <f t="shared" si="33"/>
        <v/>
      </c>
      <c r="AD660" s="326" t="str">
        <f t="shared" si="31"/>
        <v/>
      </c>
    </row>
    <row r="661" spans="2:30" ht="37.5" customHeight="1">
      <c r="B661" s="338">
        <f t="shared" si="32"/>
        <v>628</v>
      </c>
      <c r="C661" s="204"/>
      <c r="D661" s="205"/>
      <c r="E661" s="205"/>
      <c r="F661" s="205"/>
      <c r="G661" s="205"/>
      <c r="H661" s="205"/>
      <c r="I661" s="205"/>
      <c r="J661" s="205"/>
      <c r="K661" s="205"/>
      <c r="L661" s="206"/>
      <c r="M661" s="838"/>
      <c r="N661" s="838"/>
      <c r="O661" s="838"/>
      <c r="P661" s="838"/>
      <c r="Q661" s="838"/>
      <c r="R661" s="839"/>
      <c r="S661" s="840"/>
      <c r="T661" s="840"/>
      <c r="U661" s="840"/>
      <c r="V661" s="841"/>
      <c r="W661" s="207"/>
      <c r="X661" s="208"/>
      <c r="Y661" s="208"/>
      <c r="Z661" s="209"/>
      <c r="AA661" s="210"/>
      <c r="AB661" s="340" t="str">
        <f t="shared" si="33"/>
        <v/>
      </c>
      <c r="AD661" s="326" t="str">
        <f t="shared" si="31"/>
        <v/>
      </c>
    </row>
    <row r="662" spans="2:30" ht="37.5" customHeight="1">
      <c r="B662" s="338">
        <f t="shared" si="32"/>
        <v>629</v>
      </c>
      <c r="C662" s="204"/>
      <c r="D662" s="205"/>
      <c r="E662" s="205"/>
      <c r="F662" s="205"/>
      <c r="G662" s="205"/>
      <c r="H662" s="205"/>
      <c r="I662" s="205"/>
      <c r="J662" s="205"/>
      <c r="K662" s="205"/>
      <c r="L662" s="206"/>
      <c r="M662" s="838"/>
      <c r="N662" s="838"/>
      <c r="O662" s="838"/>
      <c r="P662" s="838"/>
      <c r="Q662" s="838"/>
      <c r="R662" s="839"/>
      <c r="S662" s="840"/>
      <c r="T662" s="840"/>
      <c r="U662" s="840"/>
      <c r="V662" s="841"/>
      <c r="W662" s="207"/>
      <c r="X662" s="208"/>
      <c r="Y662" s="208"/>
      <c r="Z662" s="209"/>
      <c r="AA662" s="210"/>
      <c r="AB662" s="340" t="str">
        <f t="shared" si="33"/>
        <v/>
      </c>
      <c r="AD662" s="326" t="str">
        <f t="shared" si="31"/>
        <v/>
      </c>
    </row>
    <row r="663" spans="2:30" ht="37.5" customHeight="1">
      <c r="B663" s="338">
        <f t="shared" si="32"/>
        <v>630</v>
      </c>
      <c r="C663" s="204"/>
      <c r="D663" s="205"/>
      <c r="E663" s="205"/>
      <c r="F663" s="205"/>
      <c r="G663" s="205"/>
      <c r="H663" s="205"/>
      <c r="I663" s="205"/>
      <c r="J663" s="205"/>
      <c r="K663" s="205"/>
      <c r="L663" s="206"/>
      <c r="M663" s="838"/>
      <c r="N663" s="838"/>
      <c r="O663" s="838"/>
      <c r="P663" s="838"/>
      <c r="Q663" s="838"/>
      <c r="R663" s="839"/>
      <c r="S663" s="840"/>
      <c r="T663" s="840"/>
      <c r="U663" s="840"/>
      <c r="V663" s="841"/>
      <c r="W663" s="207"/>
      <c r="X663" s="208"/>
      <c r="Y663" s="208"/>
      <c r="Z663" s="209"/>
      <c r="AA663" s="210"/>
      <c r="AB663" s="340" t="str">
        <f t="shared" si="33"/>
        <v/>
      </c>
      <c r="AD663" s="326" t="str">
        <f t="shared" si="31"/>
        <v/>
      </c>
    </row>
    <row r="664" spans="2:30" ht="37.5" customHeight="1">
      <c r="B664" s="338">
        <f t="shared" si="32"/>
        <v>631</v>
      </c>
      <c r="C664" s="204"/>
      <c r="D664" s="205"/>
      <c r="E664" s="205"/>
      <c r="F664" s="205"/>
      <c r="G664" s="205"/>
      <c r="H664" s="205"/>
      <c r="I664" s="205"/>
      <c r="J664" s="205"/>
      <c r="K664" s="205"/>
      <c r="L664" s="206"/>
      <c r="M664" s="838"/>
      <c r="N664" s="838"/>
      <c r="O664" s="838"/>
      <c r="P664" s="838"/>
      <c r="Q664" s="838"/>
      <c r="R664" s="839"/>
      <c r="S664" s="840"/>
      <c r="T664" s="840"/>
      <c r="U664" s="840"/>
      <c r="V664" s="841"/>
      <c r="W664" s="207"/>
      <c r="X664" s="208"/>
      <c r="Y664" s="208"/>
      <c r="Z664" s="209"/>
      <c r="AA664" s="210"/>
      <c r="AB664" s="340" t="str">
        <f t="shared" si="33"/>
        <v/>
      </c>
      <c r="AD664" s="326" t="str">
        <f t="shared" si="31"/>
        <v/>
      </c>
    </row>
    <row r="665" spans="2:30" ht="37.5" customHeight="1">
      <c r="B665" s="338">
        <f t="shared" si="32"/>
        <v>632</v>
      </c>
      <c r="C665" s="204"/>
      <c r="D665" s="205"/>
      <c r="E665" s="205"/>
      <c r="F665" s="205"/>
      <c r="G665" s="205"/>
      <c r="H665" s="205"/>
      <c r="I665" s="205"/>
      <c r="J665" s="205"/>
      <c r="K665" s="205"/>
      <c r="L665" s="206"/>
      <c r="M665" s="838"/>
      <c r="N665" s="838"/>
      <c r="O665" s="838"/>
      <c r="P665" s="838"/>
      <c r="Q665" s="838"/>
      <c r="R665" s="839"/>
      <c r="S665" s="840"/>
      <c r="T665" s="840"/>
      <c r="U665" s="840"/>
      <c r="V665" s="841"/>
      <c r="W665" s="207"/>
      <c r="X665" s="208"/>
      <c r="Y665" s="208"/>
      <c r="Z665" s="209"/>
      <c r="AA665" s="210"/>
      <c r="AB665" s="340" t="str">
        <f t="shared" si="33"/>
        <v/>
      </c>
      <c r="AD665" s="326" t="str">
        <f t="shared" si="31"/>
        <v/>
      </c>
    </row>
    <row r="666" spans="2:30" ht="37.5" customHeight="1">
      <c r="B666" s="338">
        <f t="shared" si="32"/>
        <v>633</v>
      </c>
      <c r="C666" s="204"/>
      <c r="D666" s="205"/>
      <c r="E666" s="205"/>
      <c r="F666" s="205"/>
      <c r="G666" s="205"/>
      <c r="H666" s="205"/>
      <c r="I666" s="205"/>
      <c r="J666" s="205"/>
      <c r="K666" s="205"/>
      <c r="L666" s="206"/>
      <c r="M666" s="838"/>
      <c r="N666" s="838"/>
      <c r="O666" s="838"/>
      <c r="P666" s="838"/>
      <c r="Q666" s="838"/>
      <c r="R666" s="839"/>
      <c r="S666" s="840"/>
      <c r="T666" s="840"/>
      <c r="U666" s="840"/>
      <c r="V666" s="841"/>
      <c r="W666" s="207"/>
      <c r="X666" s="208"/>
      <c r="Y666" s="208"/>
      <c r="Z666" s="209"/>
      <c r="AA666" s="210"/>
      <c r="AB666" s="340" t="str">
        <f t="shared" si="33"/>
        <v/>
      </c>
      <c r="AD666" s="326" t="str">
        <f t="shared" si="31"/>
        <v/>
      </c>
    </row>
    <row r="667" spans="2:30" ht="37.5" customHeight="1">
      <c r="B667" s="338">
        <f t="shared" si="32"/>
        <v>634</v>
      </c>
      <c r="C667" s="204"/>
      <c r="D667" s="205"/>
      <c r="E667" s="205"/>
      <c r="F667" s="205"/>
      <c r="G667" s="205"/>
      <c r="H667" s="205"/>
      <c r="I667" s="205"/>
      <c r="J667" s="205"/>
      <c r="K667" s="205"/>
      <c r="L667" s="206"/>
      <c r="M667" s="838"/>
      <c r="N667" s="838"/>
      <c r="O667" s="838"/>
      <c r="P667" s="838"/>
      <c r="Q667" s="838"/>
      <c r="R667" s="839"/>
      <c r="S667" s="840"/>
      <c r="T667" s="840"/>
      <c r="U667" s="840"/>
      <c r="V667" s="841"/>
      <c r="W667" s="207"/>
      <c r="X667" s="208"/>
      <c r="Y667" s="208"/>
      <c r="Z667" s="209"/>
      <c r="AA667" s="210"/>
      <c r="AB667" s="340" t="str">
        <f t="shared" si="33"/>
        <v/>
      </c>
      <c r="AD667" s="326" t="str">
        <f t="shared" si="31"/>
        <v/>
      </c>
    </row>
    <row r="668" spans="2:30" ht="37.5" customHeight="1">
      <c r="B668" s="338">
        <f t="shared" si="32"/>
        <v>635</v>
      </c>
      <c r="C668" s="204"/>
      <c r="D668" s="205"/>
      <c r="E668" s="205"/>
      <c r="F668" s="205"/>
      <c r="G668" s="205"/>
      <c r="H668" s="205"/>
      <c r="I668" s="205"/>
      <c r="J668" s="205"/>
      <c r="K668" s="205"/>
      <c r="L668" s="206"/>
      <c r="M668" s="838"/>
      <c r="N668" s="838"/>
      <c r="O668" s="838"/>
      <c r="P668" s="838"/>
      <c r="Q668" s="838"/>
      <c r="R668" s="839"/>
      <c r="S668" s="840"/>
      <c r="T668" s="840"/>
      <c r="U668" s="840"/>
      <c r="V668" s="841"/>
      <c r="W668" s="207"/>
      <c r="X668" s="208"/>
      <c r="Y668" s="208"/>
      <c r="Z668" s="209"/>
      <c r="AA668" s="210"/>
      <c r="AB668" s="340" t="str">
        <f t="shared" si="33"/>
        <v/>
      </c>
      <c r="AD668" s="326" t="str">
        <f t="shared" si="31"/>
        <v/>
      </c>
    </row>
    <row r="669" spans="2:30" ht="37.5" customHeight="1">
      <c r="B669" s="338">
        <f t="shared" si="32"/>
        <v>636</v>
      </c>
      <c r="C669" s="204"/>
      <c r="D669" s="205"/>
      <c r="E669" s="205"/>
      <c r="F669" s="205"/>
      <c r="G669" s="205"/>
      <c r="H669" s="205"/>
      <c r="I669" s="205"/>
      <c r="J669" s="205"/>
      <c r="K669" s="205"/>
      <c r="L669" s="206"/>
      <c r="M669" s="838"/>
      <c r="N669" s="838"/>
      <c r="O669" s="838"/>
      <c r="P669" s="838"/>
      <c r="Q669" s="838"/>
      <c r="R669" s="839"/>
      <c r="S669" s="840"/>
      <c r="T669" s="840"/>
      <c r="U669" s="840"/>
      <c r="V669" s="841"/>
      <c r="W669" s="207"/>
      <c r="X669" s="208"/>
      <c r="Y669" s="208"/>
      <c r="Z669" s="209"/>
      <c r="AA669" s="210"/>
      <c r="AB669" s="340" t="str">
        <f t="shared" si="33"/>
        <v/>
      </c>
      <c r="AD669" s="326" t="str">
        <f t="shared" si="31"/>
        <v/>
      </c>
    </row>
    <row r="670" spans="2:30" ht="37.5" customHeight="1">
      <c r="B670" s="338">
        <f t="shared" si="32"/>
        <v>637</v>
      </c>
      <c r="C670" s="204"/>
      <c r="D670" s="205"/>
      <c r="E670" s="205"/>
      <c r="F670" s="205"/>
      <c r="G670" s="205"/>
      <c r="H670" s="205"/>
      <c r="I670" s="205"/>
      <c r="J670" s="205"/>
      <c r="K670" s="205"/>
      <c r="L670" s="206"/>
      <c r="M670" s="838"/>
      <c r="N670" s="838"/>
      <c r="O670" s="838"/>
      <c r="P670" s="838"/>
      <c r="Q670" s="838"/>
      <c r="R670" s="839"/>
      <c r="S670" s="840"/>
      <c r="T670" s="840"/>
      <c r="U670" s="840"/>
      <c r="V670" s="841"/>
      <c r="W670" s="207"/>
      <c r="X670" s="208"/>
      <c r="Y670" s="208"/>
      <c r="Z670" s="209"/>
      <c r="AA670" s="210"/>
      <c r="AB670" s="340" t="str">
        <f t="shared" si="33"/>
        <v/>
      </c>
      <c r="AD670" s="326" t="str">
        <f t="shared" si="31"/>
        <v/>
      </c>
    </row>
    <row r="671" spans="2:30" ht="37.5" customHeight="1">
      <c r="B671" s="338">
        <f t="shared" si="32"/>
        <v>638</v>
      </c>
      <c r="C671" s="204"/>
      <c r="D671" s="205"/>
      <c r="E671" s="205"/>
      <c r="F671" s="205"/>
      <c r="G671" s="205"/>
      <c r="H671" s="205"/>
      <c r="I671" s="205"/>
      <c r="J671" s="205"/>
      <c r="K671" s="205"/>
      <c r="L671" s="206"/>
      <c r="M671" s="838"/>
      <c r="N671" s="838"/>
      <c r="O671" s="838"/>
      <c r="P671" s="838"/>
      <c r="Q671" s="838"/>
      <c r="R671" s="839"/>
      <c r="S671" s="840"/>
      <c r="T671" s="840"/>
      <c r="U671" s="840"/>
      <c r="V671" s="841"/>
      <c r="W671" s="207"/>
      <c r="X671" s="208"/>
      <c r="Y671" s="208"/>
      <c r="Z671" s="209"/>
      <c r="AA671" s="210"/>
      <c r="AB671" s="340" t="str">
        <f t="shared" si="33"/>
        <v/>
      </c>
      <c r="AD671" s="326" t="str">
        <f t="shared" si="31"/>
        <v/>
      </c>
    </row>
    <row r="672" spans="2:30" ht="37.5" customHeight="1">
      <c r="B672" s="338">
        <f t="shared" si="32"/>
        <v>639</v>
      </c>
      <c r="C672" s="204"/>
      <c r="D672" s="205"/>
      <c r="E672" s="205"/>
      <c r="F672" s="205"/>
      <c r="G672" s="205"/>
      <c r="H672" s="205"/>
      <c r="I672" s="205"/>
      <c r="J672" s="205"/>
      <c r="K672" s="205"/>
      <c r="L672" s="206"/>
      <c r="M672" s="838"/>
      <c r="N672" s="838"/>
      <c r="O672" s="838"/>
      <c r="P672" s="838"/>
      <c r="Q672" s="838"/>
      <c r="R672" s="839"/>
      <c r="S672" s="840"/>
      <c r="T672" s="840"/>
      <c r="U672" s="840"/>
      <c r="V672" s="841"/>
      <c r="W672" s="207"/>
      <c r="X672" s="208"/>
      <c r="Y672" s="208"/>
      <c r="Z672" s="209"/>
      <c r="AA672" s="210"/>
      <c r="AB672" s="340" t="str">
        <f t="shared" si="33"/>
        <v/>
      </c>
      <c r="AD672" s="326" t="str">
        <f t="shared" si="31"/>
        <v/>
      </c>
    </row>
    <row r="673" spans="2:30" ht="37.5" customHeight="1">
      <c r="B673" s="338">
        <f t="shared" si="32"/>
        <v>640</v>
      </c>
      <c r="C673" s="204"/>
      <c r="D673" s="205"/>
      <c r="E673" s="205"/>
      <c r="F673" s="205"/>
      <c r="G673" s="205"/>
      <c r="H673" s="205"/>
      <c r="I673" s="205"/>
      <c r="J673" s="205"/>
      <c r="K673" s="205"/>
      <c r="L673" s="206"/>
      <c r="M673" s="838"/>
      <c r="N673" s="838"/>
      <c r="O673" s="838"/>
      <c r="P673" s="838"/>
      <c r="Q673" s="838"/>
      <c r="R673" s="839"/>
      <c r="S673" s="840"/>
      <c r="T673" s="840"/>
      <c r="U673" s="840"/>
      <c r="V673" s="841"/>
      <c r="W673" s="207"/>
      <c r="X673" s="208"/>
      <c r="Y673" s="208"/>
      <c r="Z673" s="209"/>
      <c r="AA673" s="210"/>
      <c r="AB673" s="340" t="str">
        <f t="shared" si="33"/>
        <v/>
      </c>
      <c r="AD673" s="326" t="str">
        <f t="shared" si="31"/>
        <v/>
      </c>
    </row>
    <row r="674" spans="2:30" ht="37.5" customHeight="1">
      <c r="B674" s="338">
        <f t="shared" si="32"/>
        <v>641</v>
      </c>
      <c r="C674" s="204"/>
      <c r="D674" s="205"/>
      <c r="E674" s="205"/>
      <c r="F674" s="205"/>
      <c r="G674" s="205"/>
      <c r="H674" s="205"/>
      <c r="I674" s="205"/>
      <c r="J674" s="205"/>
      <c r="K674" s="205"/>
      <c r="L674" s="206"/>
      <c r="M674" s="838"/>
      <c r="N674" s="838"/>
      <c r="O674" s="838"/>
      <c r="P674" s="838"/>
      <c r="Q674" s="838"/>
      <c r="R674" s="839"/>
      <c r="S674" s="840"/>
      <c r="T674" s="840"/>
      <c r="U674" s="840"/>
      <c r="V674" s="841"/>
      <c r="W674" s="207"/>
      <c r="X674" s="208"/>
      <c r="Y674" s="208"/>
      <c r="Z674" s="209"/>
      <c r="AA674" s="210"/>
      <c r="AB674" s="340" t="str">
        <f t="shared" si="33"/>
        <v/>
      </c>
      <c r="AD674" s="326" t="str">
        <f t="shared" si="31"/>
        <v/>
      </c>
    </row>
    <row r="675" spans="2:30" ht="37.5" customHeight="1">
      <c r="B675" s="338">
        <f t="shared" si="32"/>
        <v>642</v>
      </c>
      <c r="C675" s="204"/>
      <c r="D675" s="205"/>
      <c r="E675" s="205"/>
      <c r="F675" s="205"/>
      <c r="G675" s="205"/>
      <c r="H675" s="205"/>
      <c r="I675" s="205"/>
      <c r="J675" s="205"/>
      <c r="K675" s="205"/>
      <c r="L675" s="206"/>
      <c r="M675" s="838"/>
      <c r="N675" s="838"/>
      <c r="O675" s="838"/>
      <c r="P675" s="838"/>
      <c r="Q675" s="838"/>
      <c r="R675" s="839"/>
      <c r="S675" s="840"/>
      <c r="T675" s="840"/>
      <c r="U675" s="840"/>
      <c r="V675" s="841"/>
      <c r="W675" s="207"/>
      <c r="X675" s="208"/>
      <c r="Y675" s="208"/>
      <c r="Z675" s="209"/>
      <c r="AA675" s="210"/>
      <c r="AB675" s="340" t="str">
        <f t="shared" si="33"/>
        <v/>
      </c>
      <c r="AD675" s="326" t="str">
        <f t="shared" ref="AD675:AD738" si="34">C675&amp;D675&amp;E675&amp;F675&amp;G675&amp;H675&amp;I675&amp;J675&amp;K675&amp;L675</f>
        <v/>
      </c>
    </row>
    <row r="676" spans="2:30" ht="37.5" customHeight="1">
      <c r="B676" s="338">
        <f t="shared" ref="B676:B739" si="35">B675+1</f>
        <v>643</v>
      </c>
      <c r="C676" s="204"/>
      <c r="D676" s="205"/>
      <c r="E676" s="205"/>
      <c r="F676" s="205"/>
      <c r="G676" s="205"/>
      <c r="H676" s="205"/>
      <c r="I676" s="205"/>
      <c r="J676" s="205"/>
      <c r="K676" s="205"/>
      <c r="L676" s="206"/>
      <c r="M676" s="838"/>
      <c r="N676" s="838"/>
      <c r="O676" s="838"/>
      <c r="P676" s="838"/>
      <c r="Q676" s="838"/>
      <c r="R676" s="839"/>
      <c r="S676" s="840"/>
      <c r="T676" s="840"/>
      <c r="U676" s="840"/>
      <c r="V676" s="841"/>
      <c r="W676" s="207"/>
      <c r="X676" s="208"/>
      <c r="Y676" s="208"/>
      <c r="Z676" s="209"/>
      <c r="AA676" s="210"/>
      <c r="AB676" s="340" t="str">
        <f t="shared" si="33"/>
        <v/>
      </c>
      <c r="AD676" s="326" t="str">
        <f t="shared" si="34"/>
        <v/>
      </c>
    </row>
    <row r="677" spans="2:30" ht="37.5" customHeight="1">
      <c r="B677" s="338">
        <f t="shared" si="35"/>
        <v>644</v>
      </c>
      <c r="C677" s="204"/>
      <c r="D677" s="205"/>
      <c r="E677" s="205"/>
      <c r="F677" s="205"/>
      <c r="G677" s="205"/>
      <c r="H677" s="205"/>
      <c r="I677" s="205"/>
      <c r="J677" s="205"/>
      <c r="K677" s="205"/>
      <c r="L677" s="206"/>
      <c r="M677" s="838"/>
      <c r="N677" s="838"/>
      <c r="O677" s="838"/>
      <c r="P677" s="838"/>
      <c r="Q677" s="838"/>
      <c r="R677" s="839"/>
      <c r="S677" s="840"/>
      <c r="T677" s="840"/>
      <c r="U677" s="840"/>
      <c r="V677" s="841"/>
      <c r="W677" s="207"/>
      <c r="X677" s="208"/>
      <c r="Y677" s="208"/>
      <c r="Z677" s="209"/>
      <c r="AA677" s="210"/>
      <c r="AB677" s="340" t="str">
        <f t="shared" si="33"/>
        <v/>
      </c>
      <c r="AD677" s="326" t="str">
        <f t="shared" si="34"/>
        <v/>
      </c>
    </row>
    <row r="678" spans="2:30" ht="37.5" customHeight="1">
      <c r="B678" s="338">
        <f t="shared" si="35"/>
        <v>645</v>
      </c>
      <c r="C678" s="204"/>
      <c r="D678" s="205"/>
      <c r="E678" s="205"/>
      <c r="F678" s="205"/>
      <c r="G678" s="205"/>
      <c r="H678" s="205"/>
      <c r="I678" s="205"/>
      <c r="J678" s="205"/>
      <c r="K678" s="205"/>
      <c r="L678" s="206"/>
      <c r="M678" s="838"/>
      <c r="N678" s="838"/>
      <c r="O678" s="838"/>
      <c r="P678" s="838"/>
      <c r="Q678" s="838"/>
      <c r="R678" s="839"/>
      <c r="S678" s="840"/>
      <c r="T678" s="840"/>
      <c r="U678" s="840"/>
      <c r="V678" s="841"/>
      <c r="W678" s="207"/>
      <c r="X678" s="208"/>
      <c r="Y678" s="208"/>
      <c r="Z678" s="209"/>
      <c r="AA678" s="210"/>
      <c r="AB678" s="340" t="str">
        <f t="shared" si="33"/>
        <v/>
      </c>
      <c r="AD678" s="326" t="str">
        <f t="shared" si="34"/>
        <v/>
      </c>
    </row>
    <row r="679" spans="2:30" ht="37.5" customHeight="1">
      <c r="B679" s="338">
        <f t="shared" si="35"/>
        <v>646</v>
      </c>
      <c r="C679" s="204"/>
      <c r="D679" s="205"/>
      <c r="E679" s="205"/>
      <c r="F679" s="205"/>
      <c r="G679" s="205"/>
      <c r="H679" s="205"/>
      <c r="I679" s="205"/>
      <c r="J679" s="205"/>
      <c r="K679" s="205"/>
      <c r="L679" s="206"/>
      <c r="M679" s="838"/>
      <c r="N679" s="838"/>
      <c r="O679" s="838"/>
      <c r="P679" s="838"/>
      <c r="Q679" s="838"/>
      <c r="R679" s="839"/>
      <c r="S679" s="840"/>
      <c r="T679" s="840"/>
      <c r="U679" s="840"/>
      <c r="V679" s="841"/>
      <c r="W679" s="207"/>
      <c r="X679" s="208"/>
      <c r="Y679" s="208"/>
      <c r="Z679" s="209"/>
      <c r="AA679" s="210"/>
      <c r="AB679" s="340" t="str">
        <f t="shared" si="33"/>
        <v/>
      </c>
      <c r="AD679" s="326" t="str">
        <f t="shared" si="34"/>
        <v/>
      </c>
    </row>
    <row r="680" spans="2:30" ht="37.5" customHeight="1">
      <c r="B680" s="338">
        <f t="shared" si="35"/>
        <v>647</v>
      </c>
      <c r="C680" s="204"/>
      <c r="D680" s="205"/>
      <c r="E680" s="205"/>
      <c r="F680" s="205"/>
      <c r="G680" s="205"/>
      <c r="H680" s="205"/>
      <c r="I680" s="205"/>
      <c r="J680" s="205"/>
      <c r="K680" s="205"/>
      <c r="L680" s="206"/>
      <c r="M680" s="838"/>
      <c r="N680" s="838"/>
      <c r="O680" s="838"/>
      <c r="P680" s="838"/>
      <c r="Q680" s="838"/>
      <c r="R680" s="839"/>
      <c r="S680" s="840"/>
      <c r="T680" s="840"/>
      <c r="U680" s="840"/>
      <c r="V680" s="841"/>
      <c r="W680" s="207"/>
      <c r="X680" s="208"/>
      <c r="Y680" s="208"/>
      <c r="Z680" s="209"/>
      <c r="AA680" s="210"/>
      <c r="AB680" s="340" t="str">
        <f t="shared" si="33"/>
        <v/>
      </c>
      <c r="AD680" s="326" t="str">
        <f t="shared" si="34"/>
        <v/>
      </c>
    </row>
    <row r="681" spans="2:30" ht="37.5" customHeight="1">
      <c r="B681" s="338">
        <f t="shared" si="35"/>
        <v>648</v>
      </c>
      <c r="C681" s="204"/>
      <c r="D681" s="205"/>
      <c r="E681" s="205"/>
      <c r="F681" s="205"/>
      <c r="G681" s="205"/>
      <c r="H681" s="205"/>
      <c r="I681" s="205"/>
      <c r="J681" s="205"/>
      <c r="K681" s="205"/>
      <c r="L681" s="206"/>
      <c r="M681" s="838"/>
      <c r="N681" s="838"/>
      <c r="O681" s="838"/>
      <c r="P681" s="838"/>
      <c r="Q681" s="838"/>
      <c r="R681" s="839"/>
      <c r="S681" s="840"/>
      <c r="T681" s="840"/>
      <c r="U681" s="840"/>
      <c r="V681" s="841"/>
      <c r="W681" s="207"/>
      <c r="X681" s="208"/>
      <c r="Y681" s="208"/>
      <c r="Z681" s="209"/>
      <c r="AA681" s="210"/>
      <c r="AB681" s="340" t="str">
        <f t="shared" si="33"/>
        <v/>
      </c>
      <c r="AD681" s="326" t="str">
        <f t="shared" si="34"/>
        <v/>
      </c>
    </row>
    <row r="682" spans="2:30" ht="37.5" customHeight="1">
      <c r="B682" s="338">
        <f t="shared" si="35"/>
        <v>649</v>
      </c>
      <c r="C682" s="204"/>
      <c r="D682" s="205"/>
      <c r="E682" s="205"/>
      <c r="F682" s="205"/>
      <c r="G682" s="205"/>
      <c r="H682" s="205"/>
      <c r="I682" s="205"/>
      <c r="J682" s="205"/>
      <c r="K682" s="205"/>
      <c r="L682" s="206"/>
      <c r="M682" s="838"/>
      <c r="N682" s="838"/>
      <c r="O682" s="838"/>
      <c r="P682" s="838"/>
      <c r="Q682" s="838"/>
      <c r="R682" s="839"/>
      <c r="S682" s="840"/>
      <c r="T682" s="840"/>
      <c r="U682" s="840"/>
      <c r="V682" s="841"/>
      <c r="W682" s="207"/>
      <c r="X682" s="208"/>
      <c r="Y682" s="208"/>
      <c r="Z682" s="209"/>
      <c r="AA682" s="210"/>
      <c r="AB682" s="340" t="str">
        <f t="shared" si="33"/>
        <v/>
      </c>
      <c r="AD682" s="326" t="str">
        <f t="shared" si="34"/>
        <v/>
      </c>
    </row>
    <row r="683" spans="2:30" ht="37.5" customHeight="1">
      <c r="B683" s="338">
        <f t="shared" si="35"/>
        <v>650</v>
      </c>
      <c r="C683" s="204"/>
      <c r="D683" s="205"/>
      <c r="E683" s="205"/>
      <c r="F683" s="205"/>
      <c r="G683" s="205"/>
      <c r="H683" s="205"/>
      <c r="I683" s="205"/>
      <c r="J683" s="205"/>
      <c r="K683" s="205"/>
      <c r="L683" s="206"/>
      <c r="M683" s="838"/>
      <c r="N683" s="838"/>
      <c r="O683" s="838"/>
      <c r="P683" s="838"/>
      <c r="Q683" s="838"/>
      <c r="R683" s="839"/>
      <c r="S683" s="840"/>
      <c r="T683" s="840"/>
      <c r="U683" s="840"/>
      <c r="V683" s="841"/>
      <c r="W683" s="207"/>
      <c r="X683" s="208"/>
      <c r="Y683" s="208"/>
      <c r="Z683" s="209"/>
      <c r="AA683" s="210"/>
      <c r="AB683" s="340" t="str">
        <f t="shared" si="33"/>
        <v/>
      </c>
      <c r="AD683" s="326" t="str">
        <f t="shared" si="34"/>
        <v/>
      </c>
    </row>
    <row r="684" spans="2:30" ht="37.5" customHeight="1">
      <c r="B684" s="338">
        <f t="shared" si="35"/>
        <v>651</v>
      </c>
      <c r="C684" s="204"/>
      <c r="D684" s="205"/>
      <c r="E684" s="205"/>
      <c r="F684" s="205"/>
      <c r="G684" s="205"/>
      <c r="H684" s="205"/>
      <c r="I684" s="205"/>
      <c r="J684" s="205"/>
      <c r="K684" s="205"/>
      <c r="L684" s="206"/>
      <c r="M684" s="838"/>
      <c r="N684" s="838"/>
      <c r="O684" s="838"/>
      <c r="P684" s="838"/>
      <c r="Q684" s="838"/>
      <c r="R684" s="839"/>
      <c r="S684" s="840"/>
      <c r="T684" s="840"/>
      <c r="U684" s="840"/>
      <c r="V684" s="841"/>
      <c r="W684" s="207"/>
      <c r="X684" s="208"/>
      <c r="Y684" s="208"/>
      <c r="Z684" s="209"/>
      <c r="AA684" s="210"/>
      <c r="AB684" s="340" t="str">
        <f t="shared" si="33"/>
        <v/>
      </c>
      <c r="AD684" s="326" t="str">
        <f t="shared" si="34"/>
        <v/>
      </c>
    </row>
    <row r="685" spans="2:30" ht="37.5" customHeight="1">
      <c r="B685" s="338">
        <f t="shared" si="35"/>
        <v>652</v>
      </c>
      <c r="C685" s="204"/>
      <c r="D685" s="205"/>
      <c r="E685" s="205"/>
      <c r="F685" s="205"/>
      <c r="G685" s="205"/>
      <c r="H685" s="205"/>
      <c r="I685" s="205"/>
      <c r="J685" s="205"/>
      <c r="K685" s="205"/>
      <c r="L685" s="206"/>
      <c r="M685" s="838"/>
      <c r="N685" s="838"/>
      <c r="O685" s="838"/>
      <c r="P685" s="838"/>
      <c r="Q685" s="838"/>
      <c r="R685" s="839"/>
      <c r="S685" s="840"/>
      <c r="T685" s="840"/>
      <c r="U685" s="840"/>
      <c r="V685" s="841"/>
      <c r="W685" s="207"/>
      <c r="X685" s="208"/>
      <c r="Y685" s="208"/>
      <c r="Z685" s="209"/>
      <c r="AA685" s="210"/>
      <c r="AB685" s="340" t="str">
        <f t="shared" si="33"/>
        <v/>
      </c>
      <c r="AD685" s="326" t="str">
        <f t="shared" si="34"/>
        <v/>
      </c>
    </row>
    <row r="686" spans="2:30" ht="37.5" customHeight="1">
      <c r="B686" s="338">
        <f t="shared" si="35"/>
        <v>653</v>
      </c>
      <c r="C686" s="204"/>
      <c r="D686" s="205"/>
      <c r="E686" s="205"/>
      <c r="F686" s="205"/>
      <c r="G686" s="205"/>
      <c r="H686" s="205"/>
      <c r="I686" s="205"/>
      <c r="J686" s="205"/>
      <c r="K686" s="205"/>
      <c r="L686" s="206"/>
      <c r="M686" s="838"/>
      <c r="N686" s="838"/>
      <c r="O686" s="838"/>
      <c r="P686" s="838"/>
      <c r="Q686" s="838"/>
      <c r="R686" s="839"/>
      <c r="S686" s="840"/>
      <c r="T686" s="840"/>
      <c r="U686" s="840"/>
      <c r="V686" s="841"/>
      <c r="W686" s="207"/>
      <c r="X686" s="208"/>
      <c r="Y686" s="208"/>
      <c r="Z686" s="209"/>
      <c r="AA686" s="210"/>
      <c r="AB686" s="340" t="str">
        <f t="shared" si="33"/>
        <v/>
      </c>
      <c r="AD686" s="326" t="str">
        <f t="shared" si="34"/>
        <v/>
      </c>
    </row>
    <row r="687" spans="2:30" ht="37.5" customHeight="1">
      <c r="B687" s="338">
        <f t="shared" si="35"/>
        <v>654</v>
      </c>
      <c r="C687" s="204"/>
      <c r="D687" s="205"/>
      <c r="E687" s="205"/>
      <c r="F687" s="205"/>
      <c r="G687" s="205"/>
      <c r="H687" s="205"/>
      <c r="I687" s="205"/>
      <c r="J687" s="205"/>
      <c r="K687" s="205"/>
      <c r="L687" s="206"/>
      <c r="M687" s="838"/>
      <c r="N687" s="838"/>
      <c r="O687" s="838"/>
      <c r="P687" s="838"/>
      <c r="Q687" s="838"/>
      <c r="R687" s="839"/>
      <c r="S687" s="840"/>
      <c r="T687" s="840"/>
      <c r="U687" s="840"/>
      <c r="V687" s="841"/>
      <c r="W687" s="207"/>
      <c r="X687" s="208"/>
      <c r="Y687" s="208"/>
      <c r="Z687" s="209"/>
      <c r="AA687" s="210"/>
      <c r="AB687" s="340" t="str">
        <f t="shared" si="33"/>
        <v/>
      </c>
      <c r="AD687" s="326" t="str">
        <f t="shared" si="34"/>
        <v/>
      </c>
    </row>
    <row r="688" spans="2:30" ht="37.5" customHeight="1">
      <c r="B688" s="338">
        <f t="shared" si="35"/>
        <v>655</v>
      </c>
      <c r="C688" s="204"/>
      <c r="D688" s="205"/>
      <c r="E688" s="205"/>
      <c r="F688" s="205"/>
      <c r="G688" s="205"/>
      <c r="H688" s="205"/>
      <c r="I688" s="205"/>
      <c r="J688" s="205"/>
      <c r="K688" s="205"/>
      <c r="L688" s="206"/>
      <c r="M688" s="838"/>
      <c r="N688" s="838"/>
      <c r="O688" s="838"/>
      <c r="P688" s="838"/>
      <c r="Q688" s="838"/>
      <c r="R688" s="839"/>
      <c r="S688" s="840"/>
      <c r="T688" s="840"/>
      <c r="U688" s="840"/>
      <c r="V688" s="841"/>
      <c r="W688" s="207"/>
      <c r="X688" s="208"/>
      <c r="Y688" s="208"/>
      <c r="Z688" s="209"/>
      <c r="AA688" s="210"/>
      <c r="AB688" s="340" t="str">
        <f t="shared" si="33"/>
        <v/>
      </c>
      <c r="AD688" s="326" t="str">
        <f t="shared" si="34"/>
        <v/>
      </c>
    </row>
    <row r="689" spans="2:30" ht="37.5" customHeight="1">
      <c r="B689" s="338">
        <f t="shared" si="35"/>
        <v>656</v>
      </c>
      <c r="C689" s="204"/>
      <c r="D689" s="205"/>
      <c r="E689" s="205"/>
      <c r="F689" s="205"/>
      <c r="G689" s="205"/>
      <c r="H689" s="205"/>
      <c r="I689" s="205"/>
      <c r="J689" s="205"/>
      <c r="K689" s="205"/>
      <c r="L689" s="206"/>
      <c r="M689" s="838"/>
      <c r="N689" s="838"/>
      <c r="O689" s="838"/>
      <c r="P689" s="838"/>
      <c r="Q689" s="838"/>
      <c r="R689" s="839"/>
      <c r="S689" s="840"/>
      <c r="T689" s="840"/>
      <c r="U689" s="840"/>
      <c r="V689" s="841"/>
      <c r="W689" s="207"/>
      <c r="X689" s="208"/>
      <c r="Y689" s="208"/>
      <c r="Z689" s="209"/>
      <c r="AA689" s="210"/>
      <c r="AB689" s="340" t="str">
        <f t="shared" si="33"/>
        <v/>
      </c>
      <c r="AD689" s="326" t="str">
        <f t="shared" si="34"/>
        <v/>
      </c>
    </row>
    <row r="690" spans="2:30" ht="37.5" customHeight="1">
      <c r="B690" s="338">
        <f t="shared" si="35"/>
        <v>657</v>
      </c>
      <c r="C690" s="204"/>
      <c r="D690" s="205"/>
      <c r="E690" s="205"/>
      <c r="F690" s="205"/>
      <c r="G690" s="205"/>
      <c r="H690" s="205"/>
      <c r="I690" s="205"/>
      <c r="J690" s="205"/>
      <c r="K690" s="205"/>
      <c r="L690" s="206"/>
      <c r="M690" s="838"/>
      <c r="N690" s="838"/>
      <c r="O690" s="838"/>
      <c r="P690" s="838"/>
      <c r="Q690" s="838"/>
      <c r="R690" s="839"/>
      <c r="S690" s="840"/>
      <c r="T690" s="840"/>
      <c r="U690" s="840"/>
      <c r="V690" s="841"/>
      <c r="W690" s="207"/>
      <c r="X690" s="208"/>
      <c r="Y690" s="208"/>
      <c r="Z690" s="209"/>
      <c r="AA690" s="210"/>
      <c r="AB690" s="340" t="str">
        <f t="shared" si="33"/>
        <v/>
      </c>
      <c r="AD690" s="326" t="str">
        <f t="shared" si="34"/>
        <v/>
      </c>
    </row>
    <row r="691" spans="2:30" ht="37.5" customHeight="1">
      <c r="B691" s="338">
        <f t="shared" si="35"/>
        <v>658</v>
      </c>
      <c r="C691" s="204"/>
      <c r="D691" s="205"/>
      <c r="E691" s="205"/>
      <c r="F691" s="205"/>
      <c r="G691" s="205"/>
      <c r="H691" s="205"/>
      <c r="I691" s="205"/>
      <c r="J691" s="205"/>
      <c r="K691" s="205"/>
      <c r="L691" s="206"/>
      <c r="M691" s="838"/>
      <c r="N691" s="838"/>
      <c r="O691" s="838"/>
      <c r="P691" s="838"/>
      <c r="Q691" s="838"/>
      <c r="R691" s="839"/>
      <c r="S691" s="840"/>
      <c r="T691" s="840"/>
      <c r="U691" s="840"/>
      <c r="V691" s="841"/>
      <c r="W691" s="207"/>
      <c r="X691" s="208"/>
      <c r="Y691" s="208"/>
      <c r="Z691" s="209"/>
      <c r="AA691" s="210"/>
      <c r="AB691" s="340" t="str">
        <f t="shared" si="33"/>
        <v/>
      </c>
      <c r="AD691" s="326" t="str">
        <f t="shared" si="34"/>
        <v/>
      </c>
    </row>
    <row r="692" spans="2:30" ht="37.5" customHeight="1">
      <c r="B692" s="338">
        <f t="shared" si="35"/>
        <v>659</v>
      </c>
      <c r="C692" s="204"/>
      <c r="D692" s="205"/>
      <c r="E692" s="205"/>
      <c r="F692" s="205"/>
      <c r="G692" s="205"/>
      <c r="H692" s="205"/>
      <c r="I692" s="205"/>
      <c r="J692" s="205"/>
      <c r="K692" s="205"/>
      <c r="L692" s="206"/>
      <c r="M692" s="838"/>
      <c r="N692" s="838"/>
      <c r="O692" s="838"/>
      <c r="P692" s="838"/>
      <c r="Q692" s="838"/>
      <c r="R692" s="839"/>
      <c r="S692" s="840"/>
      <c r="T692" s="840"/>
      <c r="U692" s="840"/>
      <c r="V692" s="841"/>
      <c r="W692" s="207"/>
      <c r="X692" s="208"/>
      <c r="Y692" s="208"/>
      <c r="Z692" s="209"/>
      <c r="AA692" s="210"/>
      <c r="AB692" s="340" t="str">
        <f t="shared" si="33"/>
        <v/>
      </c>
      <c r="AD692" s="326" t="str">
        <f t="shared" si="34"/>
        <v/>
      </c>
    </row>
    <row r="693" spans="2:30" ht="37.5" customHeight="1">
      <c r="B693" s="338">
        <f t="shared" si="35"/>
        <v>660</v>
      </c>
      <c r="C693" s="204"/>
      <c r="D693" s="205"/>
      <c r="E693" s="205"/>
      <c r="F693" s="205"/>
      <c r="G693" s="205"/>
      <c r="H693" s="205"/>
      <c r="I693" s="205"/>
      <c r="J693" s="205"/>
      <c r="K693" s="205"/>
      <c r="L693" s="206"/>
      <c r="M693" s="838"/>
      <c r="N693" s="838"/>
      <c r="O693" s="838"/>
      <c r="P693" s="838"/>
      <c r="Q693" s="838"/>
      <c r="R693" s="839"/>
      <c r="S693" s="840"/>
      <c r="T693" s="840"/>
      <c r="U693" s="840"/>
      <c r="V693" s="841"/>
      <c r="W693" s="207"/>
      <c r="X693" s="208"/>
      <c r="Y693" s="208"/>
      <c r="Z693" s="209"/>
      <c r="AA693" s="210"/>
      <c r="AB693" s="340" t="str">
        <f t="shared" si="33"/>
        <v/>
      </c>
      <c r="AD693" s="326" t="str">
        <f t="shared" si="34"/>
        <v/>
      </c>
    </row>
    <row r="694" spans="2:30" ht="37.5" customHeight="1">
      <c r="B694" s="338">
        <f t="shared" si="35"/>
        <v>661</v>
      </c>
      <c r="C694" s="204"/>
      <c r="D694" s="205"/>
      <c r="E694" s="205"/>
      <c r="F694" s="205"/>
      <c r="G694" s="205"/>
      <c r="H694" s="205"/>
      <c r="I694" s="205"/>
      <c r="J694" s="205"/>
      <c r="K694" s="205"/>
      <c r="L694" s="206"/>
      <c r="M694" s="838"/>
      <c r="N694" s="838"/>
      <c r="O694" s="838"/>
      <c r="P694" s="838"/>
      <c r="Q694" s="838"/>
      <c r="R694" s="839"/>
      <c r="S694" s="840"/>
      <c r="T694" s="840"/>
      <c r="U694" s="840"/>
      <c r="V694" s="841"/>
      <c r="W694" s="207"/>
      <c r="X694" s="208"/>
      <c r="Y694" s="208"/>
      <c r="Z694" s="209"/>
      <c r="AA694" s="210"/>
      <c r="AB694" s="340" t="str">
        <f t="shared" si="33"/>
        <v/>
      </c>
      <c r="AD694" s="326" t="str">
        <f t="shared" si="34"/>
        <v/>
      </c>
    </row>
    <row r="695" spans="2:30" ht="37.5" customHeight="1">
      <c r="B695" s="338">
        <f t="shared" si="35"/>
        <v>662</v>
      </c>
      <c r="C695" s="204"/>
      <c r="D695" s="205"/>
      <c r="E695" s="205"/>
      <c r="F695" s="205"/>
      <c r="G695" s="205"/>
      <c r="H695" s="205"/>
      <c r="I695" s="205"/>
      <c r="J695" s="205"/>
      <c r="K695" s="205"/>
      <c r="L695" s="206"/>
      <c r="M695" s="838"/>
      <c r="N695" s="838"/>
      <c r="O695" s="838"/>
      <c r="P695" s="838"/>
      <c r="Q695" s="838"/>
      <c r="R695" s="839"/>
      <c r="S695" s="840"/>
      <c r="T695" s="840"/>
      <c r="U695" s="840"/>
      <c r="V695" s="841"/>
      <c r="W695" s="207"/>
      <c r="X695" s="208"/>
      <c r="Y695" s="208"/>
      <c r="Z695" s="209"/>
      <c r="AA695" s="210"/>
      <c r="AB695" s="340" t="str">
        <f t="shared" si="33"/>
        <v/>
      </c>
      <c r="AD695" s="326" t="str">
        <f t="shared" si="34"/>
        <v/>
      </c>
    </row>
    <row r="696" spans="2:30" ht="37.5" customHeight="1">
      <c r="B696" s="338">
        <f t="shared" si="35"/>
        <v>663</v>
      </c>
      <c r="C696" s="204"/>
      <c r="D696" s="205"/>
      <c r="E696" s="205"/>
      <c r="F696" s="205"/>
      <c r="G696" s="205"/>
      <c r="H696" s="205"/>
      <c r="I696" s="205"/>
      <c r="J696" s="205"/>
      <c r="K696" s="205"/>
      <c r="L696" s="206"/>
      <c r="M696" s="838"/>
      <c r="N696" s="838"/>
      <c r="O696" s="838"/>
      <c r="P696" s="838"/>
      <c r="Q696" s="838"/>
      <c r="R696" s="839"/>
      <c r="S696" s="840"/>
      <c r="T696" s="840"/>
      <c r="U696" s="840"/>
      <c r="V696" s="841"/>
      <c r="W696" s="207"/>
      <c r="X696" s="208"/>
      <c r="Y696" s="208"/>
      <c r="Z696" s="209"/>
      <c r="AA696" s="210"/>
      <c r="AB696" s="340" t="str">
        <f t="shared" si="33"/>
        <v/>
      </c>
      <c r="AD696" s="326" t="str">
        <f t="shared" si="34"/>
        <v/>
      </c>
    </row>
    <row r="697" spans="2:30" ht="37.5" customHeight="1">
      <c r="B697" s="338">
        <f t="shared" si="35"/>
        <v>664</v>
      </c>
      <c r="C697" s="204"/>
      <c r="D697" s="205"/>
      <c r="E697" s="205"/>
      <c r="F697" s="205"/>
      <c r="G697" s="205"/>
      <c r="H697" s="205"/>
      <c r="I697" s="205"/>
      <c r="J697" s="205"/>
      <c r="K697" s="205"/>
      <c r="L697" s="206"/>
      <c r="M697" s="838"/>
      <c r="N697" s="838"/>
      <c r="O697" s="838"/>
      <c r="P697" s="838"/>
      <c r="Q697" s="838"/>
      <c r="R697" s="839"/>
      <c r="S697" s="840"/>
      <c r="T697" s="840"/>
      <c r="U697" s="840"/>
      <c r="V697" s="841"/>
      <c r="W697" s="207"/>
      <c r="X697" s="208"/>
      <c r="Y697" s="208"/>
      <c r="Z697" s="209"/>
      <c r="AA697" s="210"/>
      <c r="AB697" s="340" t="str">
        <f t="shared" si="33"/>
        <v/>
      </c>
      <c r="AD697" s="326" t="str">
        <f t="shared" si="34"/>
        <v/>
      </c>
    </row>
    <row r="698" spans="2:30" ht="37.5" customHeight="1">
      <c r="B698" s="338">
        <f t="shared" si="35"/>
        <v>665</v>
      </c>
      <c r="C698" s="204"/>
      <c r="D698" s="205"/>
      <c r="E698" s="205"/>
      <c r="F698" s="205"/>
      <c r="G698" s="205"/>
      <c r="H698" s="205"/>
      <c r="I698" s="205"/>
      <c r="J698" s="205"/>
      <c r="K698" s="205"/>
      <c r="L698" s="206"/>
      <c r="M698" s="838"/>
      <c r="N698" s="838"/>
      <c r="O698" s="838"/>
      <c r="P698" s="838"/>
      <c r="Q698" s="838"/>
      <c r="R698" s="839"/>
      <c r="S698" s="840"/>
      <c r="T698" s="840"/>
      <c r="U698" s="840"/>
      <c r="V698" s="841"/>
      <c r="W698" s="207"/>
      <c r="X698" s="208"/>
      <c r="Y698" s="208"/>
      <c r="Z698" s="209"/>
      <c r="AA698" s="210"/>
      <c r="AB698" s="340" t="str">
        <f t="shared" si="33"/>
        <v/>
      </c>
      <c r="AD698" s="326" t="str">
        <f t="shared" si="34"/>
        <v/>
      </c>
    </row>
    <row r="699" spans="2:30" ht="37.5" customHeight="1">
      <c r="B699" s="338">
        <f t="shared" si="35"/>
        <v>666</v>
      </c>
      <c r="C699" s="204"/>
      <c r="D699" s="205"/>
      <c r="E699" s="205"/>
      <c r="F699" s="205"/>
      <c r="G699" s="205"/>
      <c r="H699" s="205"/>
      <c r="I699" s="205"/>
      <c r="J699" s="205"/>
      <c r="K699" s="205"/>
      <c r="L699" s="206"/>
      <c r="M699" s="838"/>
      <c r="N699" s="838"/>
      <c r="O699" s="838"/>
      <c r="P699" s="838"/>
      <c r="Q699" s="838"/>
      <c r="R699" s="839"/>
      <c r="S699" s="840"/>
      <c r="T699" s="840"/>
      <c r="U699" s="840"/>
      <c r="V699" s="841"/>
      <c r="W699" s="207"/>
      <c r="X699" s="208"/>
      <c r="Y699" s="208"/>
      <c r="Z699" s="209"/>
      <c r="AA699" s="210"/>
      <c r="AB699" s="340" t="str">
        <f t="shared" ref="AB699:AB733" si="36">IF(Z699="","",Z699-AA699)</f>
        <v/>
      </c>
      <c r="AD699" s="326" t="str">
        <f t="shared" si="34"/>
        <v/>
      </c>
    </row>
    <row r="700" spans="2:30" ht="37.5" customHeight="1">
      <c r="B700" s="338">
        <f t="shared" si="35"/>
        <v>667</v>
      </c>
      <c r="C700" s="204"/>
      <c r="D700" s="205"/>
      <c r="E700" s="205"/>
      <c r="F700" s="205"/>
      <c r="G700" s="205"/>
      <c r="H700" s="205"/>
      <c r="I700" s="205"/>
      <c r="J700" s="205"/>
      <c r="K700" s="205"/>
      <c r="L700" s="206"/>
      <c r="M700" s="838"/>
      <c r="N700" s="838"/>
      <c r="O700" s="838"/>
      <c r="P700" s="838"/>
      <c r="Q700" s="838"/>
      <c r="R700" s="839"/>
      <c r="S700" s="840"/>
      <c r="T700" s="840"/>
      <c r="U700" s="840"/>
      <c r="V700" s="841"/>
      <c r="W700" s="207"/>
      <c r="X700" s="208"/>
      <c r="Y700" s="208"/>
      <c r="Z700" s="209"/>
      <c r="AA700" s="210"/>
      <c r="AB700" s="340" t="str">
        <f t="shared" si="36"/>
        <v/>
      </c>
      <c r="AD700" s="326" t="str">
        <f t="shared" si="34"/>
        <v/>
      </c>
    </row>
    <row r="701" spans="2:30" ht="37.5" customHeight="1">
      <c r="B701" s="338">
        <f t="shared" si="35"/>
        <v>668</v>
      </c>
      <c r="C701" s="204"/>
      <c r="D701" s="205"/>
      <c r="E701" s="205"/>
      <c r="F701" s="205"/>
      <c r="G701" s="205"/>
      <c r="H701" s="205"/>
      <c r="I701" s="205"/>
      <c r="J701" s="205"/>
      <c r="K701" s="205"/>
      <c r="L701" s="206"/>
      <c r="M701" s="838"/>
      <c r="N701" s="838"/>
      <c r="O701" s="838"/>
      <c r="P701" s="838"/>
      <c r="Q701" s="838"/>
      <c r="R701" s="839"/>
      <c r="S701" s="840"/>
      <c r="T701" s="840"/>
      <c r="U701" s="840"/>
      <c r="V701" s="841"/>
      <c r="W701" s="207"/>
      <c r="X701" s="208"/>
      <c r="Y701" s="208"/>
      <c r="Z701" s="209"/>
      <c r="AA701" s="210"/>
      <c r="AB701" s="340" t="str">
        <f t="shared" si="36"/>
        <v/>
      </c>
      <c r="AD701" s="326" t="str">
        <f t="shared" si="34"/>
        <v/>
      </c>
    </row>
    <row r="702" spans="2:30" ht="37.5" customHeight="1">
      <c r="B702" s="338">
        <f t="shared" si="35"/>
        <v>669</v>
      </c>
      <c r="C702" s="204"/>
      <c r="D702" s="205"/>
      <c r="E702" s="205"/>
      <c r="F702" s="205"/>
      <c r="G702" s="205"/>
      <c r="H702" s="205"/>
      <c r="I702" s="205"/>
      <c r="J702" s="205"/>
      <c r="K702" s="205"/>
      <c r="L702" s="206"/>
      <c r="M702" s="838"/>
      <c r="N702" s="838"/>
      <c r="O702" s="838"/>
      <c r="P702" s="838"/>
      <c r="Q702" s="838"/>
      <c r="R702" s="839"/>
      <c r="S702" s="840"/>
      <c r="T702" s="840"/>
      <c r="U702" s="840"/>
      <c r="V702" s="841"/>
      <c r="W702" s="207"/>
      <c r="X702" s="208"/>
      <c r="Y702" s="208"/>
      <c r="Z702" s="209"/>
      <c r="AA702" s="210"/>
      <c r="AB702" s="340" t="str">
        <f t="shared" si="36"/>
        <v/>
      </c>
      <c r="AD702" s="326" t="str">
        <f t="shared" si="34"/>
        <v/>
      </c>
    </row>
    <row r="703" spans="2:30" ht="37.5" customHeight="1">
      <c r="B703" s="338">
        <f t="shared" si="35"/>
        <v>670</v>
      </c>
      <c r="C703" s="204"/>
      <c r="D703" s="205"/>
      <c r="E703" s="205"/>
      <c r="F703" s="205"/>
      <c r="G703" s="205"/>
      <c r="H703" s="205"/>
      <c r="I703" s="205"/>
      <c r="J703" s="205"/>
      <c r="K703" s="205"/>
      <c r="L703" s="206"/>
      <c r="M703" s="838"/>
      <c r="N703" s="838"/>
      <c r="O703" s="838"/>
      <c r="P703" s="838"/>
      <c r="Q703" s="838"/>
      <c r="R703" s="839"/>
      <c r="S703" s="840"/>
      <c r="T703" s="840"/>
      <c r="U703" s="840"/>
      <c r="V703" s="841"/>
      <c r="W703" s="207"/>
      <c r="X703" s="208"/>
      <c r="Y703" s="208"/>
      <c r="Z703" s="209"/>
      <c r="AA703" s="210"/>
      <c r="AB703" s="340" t="str">
        <f t="shared" si="36"/>
        <v/>
      </c>
      <c r="AD703" s="326" t="str">
        <f t="shared" si="34"/>
        <v/>
      </c>
    </row>
    <row r="704" spans="2:30" ht="37.5" customHeight="1">
      <c r="B704" s="338">
        <f t="shared" si="35"/>
        <v>671</v>
      </c>
      <c r="C704" s="204"/>
      <c r="D704" s="205"/>
      <c r="E704" s="205"/>
      <c r="F704" s="205"/>
      <c r="G704" s="205"/>
      <c r="H704" s="205"/>
      <c r="I704" s="205"/>
      <c r="J704" s="205"/>
      <c r="K704" s="205"/>
      <c r="L704" s="206"/>
      <c r="M704" s="838"/>
      <c r="N704" s="838"/>
      <c r="O704" s="838"/>
      <c r="P704" s="838"/>
      <c r="Q704" s="838"/>
      <c r="R704" s="839"/>
      <c r="S704" s="840"/>
      <c r="T704" s="840"/>
      <c r="U704" s="840"/>
      <c r="V704" s="841"/>
      <c r="W704" s="207"/>
      <c r="X704" s="208"/>
      <c r="Y704" s="208"/>
      <c r="Z704" s="209"/>
      <c r="AA704" s="210"/>
      <c r="AB704" s="340" t="str">
        <f t="shared" si="36"/>
        <v/>
      </c>
      <c r="AD704" s="326" t="str">
        <f t="shared" si="34"/>
        <v/>
      </c>
    </row>
    <row r="705" spans="2:30" ht="37.5" customHeight="1">
      <c r="B705" s="338">
        <f t="shared" si="35"/>
        <v>672</v>
      </c>
      <c r="C705" s="204"/>
      <c r="D705" s="205"/>
      <c r="E705" s="205"/>
      <c r="F705" s="205"/>
      <c r="G705" s="205"/>
      <c r="H705" s="205"/>
      <c r="I705" s="205"/>
      <c r="J705" s="205"/>
      <c r="K705" s="205"/>
      <c r="L705" s="206"/>
      <c r="M705" s="838"/>
      <c r="N705" s="838"/>
      <c r="O705" s="838"/>
      <c r="P705" s="838"/>
      <c r="Q705" s="838"/>
      <c r="R705" s="839"/>
      <c r="S705" s="840"/>
      <c r="T705" s="840"/>
      <c r="U705" s="840"/>
      <c r="V705" s="841"/>
      <c r="W705" s="207"/>
      <c r="X705" s="208"/>
      <c r="Y705" s="208"/>
      <c r="Z705" s="209"/>
      <c r="AA705" s="210"/>
      <c r="AB705" s="340" t="str">
        <f t="shared" si="36"/>
        <v/>
      </c>
      <c r="AD705" s="326" t="str">
        <f t="shared" si="34"/>
        <v/>
      </c>
    </row>
    <row r="706" spans="2:30" ht="37.5" customHeight="1">
      <c r="B706" s="338">
        <f t="shared" si="35"/>
        <v>673</v>
      </c>
      <c r="C706" s="204"/>
      <c r="D706" s="205"/>
      <c r="E706" s="205"/>
      <c r="F706" s="205"/>
      <c r="G706" s="205"/>
      <c r="H706" s="205"/>
      <c r="I706" s="205"/>
      <c r="J706" s="205"/>
      <c r="K706" s="205"/>
      <c r="L706" s="206"/>
      <c r="M706" s="838"/>
      <c r="N706" s="838"/>
      <c r="O706" s="838"/>
      <c r="P706" s="838"/>
      <c r="Q706" s="838"/>
      <c r="R706" s="839"/>
      <c r="S706" s="840"/>
      <c r="T706" s="840"/>
      <c r="U706" s="840"/>
      <c r="V706" s="841"/>
      <c r="W706" s="207"/>
      <c r="X706" s="208"/>
      <c r="Y706" s="208"/>
      <c r="Z706" s="209"/>
      <c r="AA706" s="210"/>
      <c r="AB706" s="340" t="str">
        <f t="shared" si="36"/>
        <v/>
      </c>
      <c r="AD706" s="326" t="str">
        <f t="shared" si="34"/>
        <v/>
      </c>
    </row>
    <row r="707" spans="2:30" ht="37.5" customHeight="1">
      <c r="B707" s="338">
        <f t="shared" si="35"/>
        <v>674</v>
      </c>
      <c r="C707" s="204"/>
      <c r="D707" s="205"/>
      <c r="E707" s="205"/>
      <c r="F707" s="205"/>
      <c r="G707" s="205"/>
      <c r="H707" s="205"/>
      <c r="I707" s="205"/>
      <c r="J707" s="205"/>
      <c r="K707" s="205"/>
      <c r="L707" s="206"/>
      <c r="M707" s="838"/>
      <c r="N707" s="838"/>
      <c r="O707" s="838"/>
      <c r="P707" s="838"/>
      <c r="Q707" s="838"/>
      <c r="R707" s="839"/>
      <c r="S707" s="840"/>
      <c r="T707" s="840"/>
      <c r="U707" s="840"/>
      <c r="V707" s="841"/>
      <c r="W707" s="207"/>
      <c r="X707" s="208"/>
      <c r="Y707" s="208"/>
      <c r="Z707" s="209"/>
      <c r="AA707" s="210"/>
      <c r="AB707" s="340" t="str">
        <f t="shared" si="36"/>
        <v/>
      </c>
      <c r="AD707" s="326" t="str">
        <f t="shared" si="34"/>
        <v/>
      </c>
    </row>
    <row r="708" spans="2:30" ht="37.5" customHeight="1">
      <c r="B708" s="338">
        <f t="shared" si="35"/>
        <v>675</v>
      </c>
      <c r="C708" s="204"/>
      <c r="D708" s="205"/>
      <c r="E708" s="205"/>
      <c r="F708" s="205"/>
      <c r="G708" s="205"/>
      <c r="H708" s="205"/>
      <c r="I708" s="205"/>
      <c r="J708" s="205"/>
      <c r="K708" s="205"/>
      <c r="L708" s="206"/>
      <c r="M708" s="838"/>
      <c r="N708" s="838"/>
      <c r="O708" s="838"/>
      <c r="P708" s="838"/>
      <c r="Q708" s="838"/>
      <c r="R708" s="839"/>
      <c r="S708" s="840"/>
      <c r="T708" s="840"/>
      <c r="U708" s="840"/>
      <c r="V708" s="841"/>
      <c r="W708" s="207"/>
      <c r="X708" s="208"/>
      <c r="Y708" s="208"/>
      <c r="Z708" s="209"/>
      <c r="AA708" s="210"/>
      <c r="AB708" s="340" t="str">
        <f t="shared" si="36"/>
        <v/>
      </c>
      <c r="AD708" s="326" t="str">
        <f t="shared" si="34"/>
        <v/>
      </c>
    </row>
    <row r="709" spans="2:30" ht="37.5" customHeight="1">
      <c r="B709" s="338">
        <f t="shared" si="35"/>
        <v>676</v>
      </c>
      <c r="C709" s="204"/>
      <c r="D709" s="205"/>
      <c r="E709" s="205"/>
      <c r="F709" s="205"/>
      <c r="G709" s="205"/>
      <c r="H709" s="205"/>
      <c r="I709" s="205"/>
      <c r="J709" s="205"/>
      <c r="K709" s="205"/>
      <c r="L709" s="206"/>
      <c r="M709" s="838"/>
      <c r="N709" s="838"/>
      <c r="O709" s="838"/>
      <c r="P709" s="838"/>
      <c r="Q709" s="838"/>
      <c r="R709" s="839"/>
      <c r="S709" s="840"/>
      <c r="T709" s="840"/>
      <c r="U709" s="840"/>
      <c r="V709" s="841"/>
      <c r="W709" s="207"/>
      <c r="X709" s="208"/>
      <c r="Y709" s="208"/>
      <c r="Z709" s="209"/>
      <c r="AA709" s="210"/>
      <c r="AB709" s="340" t="str">
        <f t="shared" si="36"/>
        <v/>
      </c>
      <c r="AD709" s="326" t="str">
        <f t="shared" si="34"/>
        <v/>
      </c>
    </row>
    <row r="710" spans="2:30" ht="37.5" customHeight="1">
      <c r="B710" s="338">
        <f t="shared" si="35"/>
        <v>677</v>
      </c>
      <c r="C710" s="204"/>
      <c r="D710" s="205"/>
      <c r="E710" s="205"/>
      <c r="F710" s="205"/>
      <c r="G710" s="205"/>
      <c r="H710" s="205"/>
      <c r="I710" s="205"/>
      <c r="J710" s="205"/>
      <c r="K710" s="205"/>
      <c r="L710" s="206"/>
      <c r="M710" s="838"/>
      <c r="N710" s="838"/>
      <c r="O710" s="838"/>
      <c r="P710" s="838"/>
      <c r="Q710" s="838"/>
      <c r="R710" s="839"/>
      <c r="S710" s="840"/>
      <c r="T710" s="840"/>
      <c r="U710" s="840"/>
      <c r="V710" s="841"/>
      <c r="W710" s="207"/>
      <c r="X710" s="208"/>
      <c r="Y710" s="208"/>
      <c r="Z710" s="209"/>
      <c r="AA710" s="210"/>
      <c r="AB710" s="340" t="str">
        <f t="shared" si="36"/>
        <v/>
      </c>
      <c r="AD710" s="326" t="str">
        <f t="shared" si="34"/>
        <v/>
      </c>
    </row>
    <row r="711" spans="2:30" ht="37.5" customHeight="1">
      <c r="B711" s="338">
        <f t="shared" si="35"/>
        <v>678</v>
      </c>
      <c r="C711" s="204"/>
      <c r="D711" s="205"/>
      <c r="E711" s="205"/>
      <c r="F711" s="205"/>
      <c r="G711" s="205"/>
      <c r="H711" s="205"/>
      <c r="I711" s="205"/>
      <c r="J711" s="205"/>
      <c r="K711" s="205"/>
      <c r="L711" s="206"/>
      <c r="M711" s="838"/>
      <c r="N711" s="838"/>
      <c r="O711" s="838"/>
      <c r="P711" s="838"/>
      <c r="Q711" s="838"/>
      <c r="R711" s="839"/>
      <c r="S711" s="840"/>
      <c r="T711" s="840"/>
      <c r="U711" s="840"/>
      <c r="V711" s="841"/>
      <c r="W711" s="207"/>
      <c r="X711" s="208"/>
      <c r="Y711" s="208"/>
      <c r="Z711" s="209"/>
      <c r="AA711" s="210"/>
      <c r="AB711" s="340" t="str">
        <f t="shared" si="36"/>
        <v/>
      </c>
      <c r="AD711" s="326" t="str">
        <f t="shared" si="34"/>
        <v/>
      </c>
    </row>
    <row r="712" spans="2:30" ht="37.5" customHeight="1">
      <c r="B712" s="338">
        <f t="shared" si="35"/>
        <v>679</v>
      </c>
      <c r="C712" s="204"/>
      <c r="D712" s="205"/>
      <c r="E712" s="205"/>
      <c r="F712" s="205"/>
      <c r="G712" s="205"/>
      <c r="H712" s="205"/>
      <c r="I712" s="205"/>
      <c r="J712" s="205"/>
      <c r="K712" s="205"/>
      <c r="L712" s="206"/>
      <c r="M712" s="838"/>
      <c r="N712" s="838"/>
      <c r="O712" s="838"/>
      <c r="P712" s="838"/>
      <c r="Q712" s="838"/>
      <c r="R712" s="839"/>
      <c r="S712" s="840"/>
      <c r="T712" s="840"/>
      <c r="U712" s="840"/>
      <c r="V712" s="841"/>
      <c r="W712" s="207"/>
      <c r="X712" s="208"/>
      <c r="Y712" s="208"/>
      <c r="Z712" s="209"/>
      <c r="AA712" s="210"/>
      <c r="AB712" s="340" t="str">
        <f t="shared" si="36"/>
        <v/>
      </c>
      <c r="AD712" s="326" t="str">
        <f t="shared" si="34"/>
        <v/>
      </c>
    </row>
    <row r="713" spans="2:30" ht="37.5" customHeight="1">
      <c r="B713" s="338">
        <f t="shared" si="35"/>
        <v>680</v>
      </c>
      <c r="C713" s="204"/>
      <c r="D713" s="205"/>
      <c r="E713" s="205"/>
      <c r="F713" s="205"/>
      <c r="G713" s="205"/>
      <c r="H713" s="205"/>
      <c r="I713" s="205"/>
      <c r="J713" s="205"/>
      <c r="K713" s="205"/>
      <c r="L713" s="206"/>
      <c r="M713" s="838"/>
      <c r="N713" s="838"/>
      <c r="O713" s="838"/>
      <c r="P713" s="838"/>
      <c r="Q713" s="838"/>
      <c r="R713" s="839"/>
      <c r="S713" s="840"/>
      <c r="T713" s="840"/>
      <c r="U713" s="840"/>
      <c r="V713" s="841"/>
      <c r="W713" s="207"/>
      <c r="X713" s="208"/>
      <c r="Y713" s="208"/>
      <c r="Z713" s="209"/>
      <c r="AA713" s="210"/>
      <c r="AB713" s="340" t="str">
        <f t="shared" si="36"/>
        <v/>
      </c>
      <c r="AD713" s="326" t="str">
        <f t="shared" si="34"/>
        <v/>
      </c>
    </row>
    <row r="714" spans="2:30" ht="37.5" customHeight="1">
      <c r="B714" s="338">
        <f t="shared" si="35"/>
        <v>681</v>
      </c>
      <c r="C714" s="204"/>
      <c r="D714" s="205"/>
      <c r="E714" s="205"/>
      <c r="F714" s="205"/>
      <c r="G714" s="205"/>
      <c r="H714" s="205"/>
      <c r="I714" s="205"/>
      <c r="J714" s="205"/>
      <c r="K714" s="205"/>
      <c r="L714" s="206"/>
      <c r="M714" s="838"/>
      <c r="N714" s="838"/>
      <c r="O714" s="838"/>
      <c r="P714" s="838"/>
      <c r="Q714" s="838"/>
      <c r="R714" s="839"/>
      <c r="S714" s="840"/>
      <c r="T714" s="840"/>
      <c r="U714" s="840"/>
      <c r="V714" s="841"/>
      <c r="W714" s="207"/>
      <c r="X714" s="208"/>
      <c r="Y714" s="208"/>
      <c r="Z714" s="209"/>
      <c r="AA714" s="210"/>
      <c r="AB714" s="340" t="str">
        <f t="shared" si="36"/>
        <v/>
      </c>
      <c r="AD714" s="326" t="str">
        <f t="shared" si="34"/>
        <v/>
      </c>
    </row>
    <row r="715" spans="2:30" ht="37.5" customHeight="1">
      <c r="B715" s="338">
        <f t="shared" si="35"/>
        <v>682</v>
      </c>
      <c r="C715" s="204"/>
      <c r="D715" s="205"/>
      <c r="E715" s="205"/>
      <c r="F715" s="205"/>
      <c r="G715" s="205"/>
      <c r="H715" s="205"/>
      <c r="I715" s="205"/>
      <c r="J715" s="205"/>
      <c r="K715" s="205"/>
      <c r="L715" s="206"/>
      <c r="M715" s="838"/>
      <c r="N715" s="838"/>
      <c r="O715" s="838"/>
      <c r="P715" s="838"/>
      <c r="Q715" s="838"/>
      <c r="R715" s="839"/>
      <c r="S715" s="840"/>
      <c r="T715" s="840"/>
      <c r="U715" s="840"/>
      <c r="V715" s="841"/>
      <c r="W715" s="207"/>
      <c r="X715" s="208"/>
      <c r="Y715" s="208"/>
      <c r="Z715" s="209"/>
      <c r="AA715" s="210"/>
      <c r="AB715" s="340" t="str">
        <f t="shared" si="36"/>
        <v/>
      </c>
      <c r="AD715" s="326" t="str">
        <f t="shared" si="34"/>
        <v/>
      </c>
    </row>
    <row r="716" spans="2:30" ht="37.5" customHeight="1">
      <c r="B716" s="338">
        <f t="shared" si="35"/>
        <v>683</v>
      </c>
      <c r="C716" s="204"/>
      <c r="D716" s="205"/>
      <c r="E716" s="205"/>
      <c r="F716" s="205"/>
      <c r="G716" s="205"/>
      <c r="H716" s="205"/>
      <c r="I716" s="205"/>
      <c r="J716" s="205"/>
      <c r="K716" s="205"/>
      <c r="L716" s="206"/>
      <c r="M716" s="838"/>
      <c r="N716" s="838"/>
      <c r="O716" s="838"/>
      <c r="P716" s="838"/>
      <c r="Q716" s="838"/>
      <c r="R716" s="839"/>
      <c r="S716" s="840"/>
      <c r="T716" s="840"/>
      <c r="U716" s="840"/>
      <c r="V716" s="841"/>
      <c r="W716" s="207"/>
      <c r="X716" s="208"/>
      <c r="Y716" s="208"/>
      <c r="Z716" s="209"/>
      <c r="AA716" s="210"/>
      <c r="AB716" s="340" t="str">
        <f t="shared" si="36"/>
        <v/>
      </c>
      <c r="AD716" s="326" t="str">
        <f t="shared" si="34"/>
        <v/>
      </c>
    </row>
    <row r="717" spans="2:30" ht="37.5" customHeight="1">
      <c r="B717" s="338">
        <f t="shared" si="35"/>
        <v>684</v>
      </c>
      <c r="C717" s="204"/>
      <c r="D717" s="205"/>
      <c r="E717" s="205"/>
      <c r="F717" s="205"/>
      <c r="G717" s="205"/>
      <c r="H717" s="205"/>
      <c r="I717" s="205"/>
      <c r="J717" s="205"/>
      <c r="K717" s="205"/>
      <c r="L717" s="206"/>
      <c r="M717" s="838"/>
      <c r="N717" s="838"/>
      <c r="O717" s="838"/>
      <c r="P717" s="838"/>
      <c r="Q717" s="838"/>
      <c r="R717" s="839"/>
      <c r="S717" s="840"/>
      <c r="T717" s="840"/>
      <c r="U717" s="840"/>
      <c r="V717" s="841"/>
      <c r="W717" s="207"/>
      <c r="X717" s="208"/>
      <c r="Y717" s="208"/>
      <c r="Z717" s="209"/>
      <c r="AA717" s="210"/>
      <c r="AB717" s="340" t="str">
        <f t="shared" si="36"/>
        <v/>
      </c>
      <c r="AD717" s="326" t="str">
        <f t="shared" si="34"/>
        <v/>
      </c>
    </row>
    <row r="718" spans="2:30" ht="37.5" customHeight="1">
      <c r="B718" s="338">
        <f t="shared" si="35"/>
        <v>685</v>
      </c>
      <c r="C718" s="204"/>
      <c r="D718" s="205"/>
      <c r="E718" s="205"/>
      <c r="F718" s="205"/>
      <c r="G718" s="205"/>
      <c r="H718" s="205"/>
      <c r="I718" s="205"/>
      <c r="J718" s="205"/>
      <c r="K718" s="205"/>
      <c r="L718" s="206"/>
      <c r="M718" s="838"/>
      <c r="N718" s="838"/>
      <c r="O718" s="838"/>
      <c r="P718" s="838"/>
      <c r="Q718" s="838"/>
      <c r="R718" s="839"/>
      <c r="S718" s="840"/>
      <c r="T718" s="840"/>
      <c r="U718" s="840"/>
      <c r="V718" s="841"/>
      <c r="W718" s="207"/>
      <c r="X718" s="208"/>
      <c r="Y718" s="208"/>
      <c r="Z718" s="209"/>
      <c r="AA718" s="210"/>
      <c r="AB718" s="340" t="str">
        <f t="shared" si="36"/>
        <v/>
      </c>
      <c r="AD718" s="326" t="str">
        <f t="shared" si="34"/>
        <v/>
      </c>
    </row>
    <row r="719" spans="2:30" ht="37.5" customHeight="1">
      <c r="B719" s="338">
        <f t="shared" si="35"/>
        <v>686</v>
      </c>
      <c r="C719" s="204"/>
      <c r="D719" s="205"/>
      <c r="E719" s="205"/>
      <c r="F719" s="205"/>
      <c r="G719" s="205"/>
      <c r="H719" s="205"/>
      <c r="I719" s="205"/>
      <c r="J719" s="205"/>
      <c r="K719" s="205"/>
      <c r="L719" s="206"/>
      <c r="M719" s="838"/>
      <c r="N719" s="838"/>
      <c r="O719" s="838"/>
      <c r="P719" s="838"/>
      <c r="Q719" s="838"/>
      <c r="R719" s="839"/>
      <c r="S719" s="840"/>
      <c r="T719" s="840"/>
      <c r="U719" s="840"/>
      <c r="V719" s="841"/>
      <c r="W719" s="207"/>
      <c r="X719" s="208"/>
      <c r="Y719" s="208"/>
      <c r="Z719" s="209"/>
      <c r="AA719" s="210"/>
      <c r="AB719" s="340" t="str">
        <f t="shared" si="36"/>
        <v/>
      </c>
      <c r="AD719" s="326" t="str">
        <f t="shared" si="34"/>
        <v/>
      </c>
    </row>
    <row r="720" spans="2:30" ht="37.5" customHeight="1">
      <c r="B720" s="338">
        <f t="shared" si="35"/>
        <v>687</v>
      </c>
      <c r="C720" s="204"/>
      <c r="D720" s="205"/>
      <c r="E720" s="205"/>
      <c r="F720" s="205"/>
      <c r="G720" s="205"/>
      <c r="H720" s="205"/>
      <c r="I720" s="205"/>
      <c r="J720" s="205"/>
      <c r="K720" s="205"/>
      <c r="L720" s="206"/>
      <c r="M720" s="838"/>
      <c r="N720" s="838"/>
      <c r="O720" s="838"/>
      <c r="P720" s="838"/>
      <c r="Q720" s="838"/>
      <c r="R720" s="839"/>
      <c r="S720" s="840"/>
      <c r="T720" s="840"/>
      <c r="U720" s="840"/>
      <c r="V720" s="841"/>
      <c r="W720" s="207"/>
      <c r="X720" s="208"/>
      <c r="Y720" s="208"/>
      <c r="Z720" s="209"/>
      <c r="AA720" s="210"/>
      <c r="AB720" s="340" t="str">
        <f t="shared" si="36"/>
        <v/>
      </c>
      <c r="AD720" s="326" t="str">
        <f t="shared" si="34"/>
        <v/>
      </c>
    </row>
    <row r="721" spans="2:30" ht="37.5" customHeight="1">
      <c r="B721" s="338">
        <f t="shared" si="35"/>
        <v>688</v>
      </c>
      <c r="C721" s="204"/>
      <c r="D721" s="205"/>
      <c r="E721" s="205"/>
      <c r="F721" s="205"/>
      <c r="G721" s="205"/>
      <c r="H721" s="205"/>
      <c r="I721" s="205"/>
      <c r="J721" s="205"/>
      <c r="K721" s="205"/>
      <c r="L721" s="206"/>
      <c r="M721" s="838"/>
      <c r="N721" s="838"/>
      <c r="O721" s="838"/>
      <c r="P721" s="838"/>
      <c r="Q721" s="838"/>
      <c r="R721" s="839"/>
      <c r="S721" s="840"/>
      <c r="T721" s="840"/>
      <c r="U721" s="840"/>
      <c r="V721" s="841"/>
      <c r="W721" s="207"/>
      <c r="X721" s="208"/>
      <c r="Y721" s="208"/>
      <c r="Z721" s="209"/>
      <c r="AA721" s="210"/>
      <c r="AB721" s="340" t="str">
        <f t="shared" si="36"/>
        <v/>
      </c>
      <c r="AD721" s="326" t="str">
        <f t="shared" si="34"/>
        <v/>
      </c>
    </row>
    <row r="722" spans="2:30" ht="37.5" customHeight="1">
      <c r="B722" s="338">
        <f t="shared" si="35"/>
        <v>689</v>
      </c>
      <c r="C722" s="204"/>
      <c r="D722" s="205"/>
      <c r="E722" s="205"/>
      <c r="F722" s="205"/>
      <c r="G722" s="205"/>
      <c r="H722" s="205"/>
      <c r="I722" s="205"/>
      <c r="J722" s="205"/>
      <c r="K722" s="205"/>
      <c r="L722" s="206"/>
      <c r="M722" s="838"/>
      <c r="N722" s="838"/>
      <c r="O722" s="838"/>
      <c r="P722" s="838"/>
      <c r="Q722" s="838"/>
      <c r="R722" s="839"/>
      <c r="S722" s="840"/>
      <c r="T722" s="840"/>
      <c r="U722" s="840"/>
      <c r="V722" s="841"/>
      <c r="W722" s="207"/>
      <c r="X722" s="208"/>
      <c r="Y722" s="208"/>
      <c r="Z722" s="209"/>
      <c r="AA722" s="210"/>
      <c r="AB722" s="340" t="str">
        <f t="shared" si="36"/>
        <v/>
      </c>
      <c r="AD722" s="326" t="str">
        <f t="shared" si="34"/>
        <v/>
      </c>
    </row>
    <row r="723" spans="2:30" ht="37.5" customHeight="1">
      <c r="B723" s="338">
        <f t="shared" si="35"/>
        <v>690</v>
      </c>
      <c r="C723" s="204"/>
      <c r="D723" s="205"/>
      <c r="E723" s="205"/>
      <c r="F723" s="205"/>
      <c r="G723" s="205"/>
      <c r="H723" s="205"/>
      <c r="I723" s="205"/>
      <c r="J723" s="205"/>
      <c r="K723" s="205"/>
      <c r="L723" s="206"/>
      <c r="M723" s="838"/>
      <c r="N723" s="838"/>
      <c r="O723" s="838"/>
      <c r="P723" s="838"/>
      <c r="Q723" s="838"/>
      <c r="R723" s="839"/>
      <c r="S723" s="840"/>
      <c r="T723" s="840"/>
      <c r="U723" s="840"/>
      <c r="V723" s="841"/>
      <c r="W723" s="207"/>
      <c r="X723" s="208"/>
      <c r="Y723" s="208"/>
      <c r="Z723" s="209"/>
      <c r="AA723" s="210"/>
      <c r="AB723" s="340" t="str">
        <f t="shared" si="36"/>
        <v/>
      </c>
      <c r="AD723" s="326" t="str">
        <f t="shared" si="34"/>
        <v/>
      </c>
    </row>
    <row r="724" spans="2:30" ht="37.5" customHeight="1">
      <c r="B724" s="338">
        <f t="shared" si="35"/>
        <v>691</v>
      </c>
      <c r="C724" s="204"/>
      <c r="D724" s="205"/>
      <c r="E724" s="205"/>
      <c r="F724" s="205"/>
      <c r="G724" s="205"/>
      <c r="H724" s="205"/>
      <c r="I724" s="205"/>
      <c r="J724" s="205"/>
      <c r="K724" s="205"/>
      <c r="L724" s="206"/>
      <c r="M724" s="838"/>
      <c r="N724" s="838"/>
      <c r="O724" s="838"/>
      <c r="P724" s="838"/>
      <c r="Q724" s="838"/>
      <c r="R724" s="839"/>
      <c r="S724" s="840"/>
      <c r="T724" s="840"/>
      <c r="U724" s="840"/>
      <c r="V724" s="841"/>
      <c r="W724" s="207"/>
      <c r="X724" s="208"/>
      <c r="Y724" s="208"/>
      <c r="Z724" s="209"/>
      <c r="AA724" s="210"/>
      <c r="AB724" s="340" t="str">
        <f t="shared" si="36"/>
        <v/>
      </c>
      <c r="AD724" s="326" t="str">
        <f t="shared" si="34"/>
        <v/>
      </c>
    </row>
    <row r="725" spans="2:30" ht="37.5" customHeight="1">
      <c r="B725" s="338">
        <f t="shared" si="35"/>
        <v>692</v>
      </c>
      <c r="C725" s="204"/>
      <c r="D725" s="205"/>
      <c r="E725" s="205"/>
      <c r="F725" s="205"/>
      <c r="G725" s="205"/>
      <c r="H725" s="205"/>
      <c r="I725" s="205"/>
      <c r="J725" s="205"/>
      <c r="K725" s="205"/>
      <c r="L725" s="206"/>
      <c r="M725" s="838"/>
      <c r="N725" s="838"/>
      <c r="O725" s="838"/>
      <c r="P725" s="838"/>
      <c r="Q725" s="838"/>
      <c r="R725" s="839"/>
      <c r="S725" s="840"/>
      <c r="T725" s="840"/>
      <c r="U725" s="840"/>
      <c r="V725" s="841"/>
      <c r="W725" s="207"/>
      <c r="X725" s="208"/>
      <c r="Y725" s="208"/>
      <c r="Z725" s="209"/>
      <c r="AA725" s="210"/>
      <c r="AB725" s="340" t="str">
        <f t="shared" si="36"/>
        <v/>
      </c>
      <c r="AD725" s="326" t="str">
        <f t="shared" si="34"/>
        <v/>
      </c>
    </row>
    <row r="726" spans="2:30" ht="37.5" customHeight="1">
      <c r="B726" s="338">
        <f t="shared" si="35"/>
        <v>693</v>
      </c>
      <c r="C726" s="204"/>
      <c r="D726" s="205"/>
      <c r="E726" s="205"/>
      <c r="F726" s="205"/>
      <c r="G726" s="205"/>
      <c r="H726" s="205"/>
      <c r="I726" s="205"/>
      <c r="J726" s="205"/>
      <c r="K726" s="205"/>
      <c r="L726" s="206"/>
      <c r="M726" s="838"/>
      <c r="N726" s="838"/>
      <c r="O726" s="838"/>
      <c r="P726" s="838"/>
      <c r="Q726" s="838"/>
      <c r="R726" s="839"/>
      <c r="S726" s="840"/>
      <c r="T726" s="840"/>
      <c r="U726" s="840"/>
      <c r="V726" s="841"/>
      <c r="W726" s="207"/>
      <c r="X726" s="208"/>
      <c r="Y726" s="208"/>
      <c r="Z726" s="209"/>
      <c r="AA726" s="210"/>
      <c r="AB726" s="340" t="str">
        <f t="shared" si="36"/>
        <v/>
      </c>
      <c r="AD726" s="326" t="str">
        <f t="shared" si="34"/>
        <v/>
      </c>
    </row>
    <row r="727" spans="2:30" ht="37.5" customHeight="1">
      <c r="B727" s="338">
        <f t="shared" si="35"/>
        <v>694</v>
      </c>
      <c r="C727" s="204"/>
      <c r="D727" s="205"/>
      <c r="E727" s="205"/>
      <c r="F727" s="205"/>
      <c r="G727" s="205"/>
      <c r="H727" s="205"/>
      <c r="I727" s="205"/>
      <c r="J727" s="205"/>
      <c r="K727" s="205"/>
      <c r="L727" s="206"/>
      <c r="M727" s="838"/>
      <c r="N727" s="838"/>
      <c r="O727" s="838"/>
      <c r="P727" s="838"/>
      <c r="Q727" s="838"/>
      <c r="R727" s="839"/>
      <c r="S727" s="840"/>
      <c r="T727" s="840"/>
      <c r="U727" s="840"/>
      <c r="V727" s="841"/>
      <c r="W727" s="207"/>
      <c r="X727" s="208"/>
      <c r="Y727" s="208"/>
      <c r="Z727" s="209"/>
      <c r="AA727" s="210"/>
      <c r="AB727" s="340" t="str">
        <f t="shared" si="36"/>
        <v/>
      </c>
      <c r="AD727" s="326" t="str">
        <f t="shared" si="34"/>
        <v/>
      </c>
    </row>
    <row r="728" spans="2:30" ht="37.5" customHeight="1">
      <c r="B728" s="338">
        <f t="shared" si="35"/>
        <v>695</v>
      </c>
      <c r="C728" s="204"/>
      <c r="D728" s="205"/>
      <c r="E728" s="205"/>
      <c r="F728" s="205"/>
      <c r="G728" s="205"/>
      <c r="H728" s="205"/>
      <c r="I728" s="205"/>
      <c r="J728" s="205"/>
      <c r="K728" s="205"/>
      <c r="L728" s="206"/>
      <c r="M728" s="838"/>
      <c r="N728" s="838"/>
      <c r="O728" s="838"/>
      <c r="P728" s="838"/>
      <c r="Q728" s="838"/>
      <c r="R728" s="839"/>
      <c r="S728" s="840"/>
      <c r="T728" s="840"/>
      <c r="U728" s="840"/>
      <c r="V728" s="841"/>
      <c r="W728" s="207"/>
      <c r="X728" s="208"/>
      <c r="Y728" s="208"/>
      <c r="Z728" s="209"/>
      <c r="AA728" s="210"/>
      <c r="AB728" s="340" t="str">
        <f t="shared" si="36"/>
        <v/>
      </c>
      <c r="AD728" s="326" t="str">
        <f t="shared" si="34"/>
        <v/>
      </c>
    </row>
    <row r="729" spans="2:30" ht="37.5" customHeight="1">
      <c r="B729" s="338">
        <f t="shared" si="35"/>
        <v>696</v>
      </c>
      <c r="C729" s="204"/>
      <c r="D729" s="205"/>
      <c r="E729" s="205"/>
      <c r="F729" s="205"/>
      <c r="G729" s="205"/>
      <c r="H729" s="205"/>
      <c r="I729" s="205"/>
      <c r="J729" s="205"/>
      <c r="K729" s="205"/>
      <c r="L729" s="206"/>
      <c r="M729" s="838"/>
      <c r="N729" s="838"/>
      <c r="O729" s="838"/>
      <c r="P729" s="838"/>
      <c r="Q729" s="838"/>
      <c r="R729" s="839"/>
      <c r="S729" s="840"/>
      <c r="T729" s="840"/>
      <c r="U729" s="840"/>
      <c r="V729" s="841"/>
      <c r="W729" s="207"/>
      <c r="X729" s="208"/>
      <c r="Y729" s="208"/>
      <c r="Z729" s="209"/>
      <c r="AA729" s="210"/>
      <c r="AB729" s="340" t="str">
        <f t="shared" si="36"/>
        <v/>
      </c>
      <c r="AD729" s="326" t="str">
        <f t="shared" si="34"/>
        <v/>
      </c>
    </row>
    <row r="730" spans="2:30" ht="37.5" customHeight="1">
      <c r="B730" s="338">
        <f t="shared" si="35"/>
        <v>697</v>
      </c>
      <c r="C730" s="204"/>
      <c r="D730" s="205"/>
      <c r="E730" s="205"/>
      <c r="F730" s="205"/>
      <c r="G730" s="205"/>
      <c r="H730" s="205"/>
      <c r="I730" s="205"/>
      <c r="J730" s="205"/>
      <c r="K730" s="205"/>
      <c r="L730" s="206"/>
      <c r="M730" s="838"/>
      <c r="N730" s="838"/>
      <c r="O730" s="838"/>
      <c r="P730" s="838"/>
      <c r="Q730" s="838"/>
      <c r="R730" s="839"/>
      <c r="S730" s="840"/>
      <c r="T730" s="840"/>
      <c r="U730" s="840"/>
      <c r="V730" s="841"/>
      <c r="W730" s="207"/>
      <c r="X730" s="208"/>
      <c r="Y730" s="208"/>
      <c r="Z730" s="209"/>
      <c r="AA730" s="210"/>
      <c r="AB730" s="340" t="str">
        <f t="shared" si="36"/>
        <v/>
      </c>
      <c r="AD730" s="326" t="str">
        <f t="shared" si="34"/>
        <v/>
      </c>
    </row>
    <row r="731" spans="2:30" ht="37.5" customHeight="1">
      <c r="B731" s="338">
        <f t="shared" si="35"/>
        <v>698</v>
      </c>
      <c r="C731" s="204"/>
      <c r="D731" s="205"/>
      <c r="E731" s="205"/>
      <c r="F731" s="205"/>
      <c r="G731" s="205"/>
      <c r="H731" s="205"/>
      <c r="I731" s="205"/>
      <c r="J731" s="205"/>
      <c r="K731" s="205"/>
      <c r="L731" s="206"/>
      <c r="M731" s="838"/>
      <c r="N731" s="838"/>
      <c r="O731" s="838"/>
      <c r="P731" s="838"/>
      <c r="Q731" s="838"/>
      <c r="R731" s="839"/>
      <c r="S731" s="840"/>
      <c r="T731" s="840"/>
      <c r="U731" s="840"/>
      <c r="V731" s="841"/>
      <c r="W731" s="207"/>
      <c r="X731" s="208"/>
      <c r="Y731" s="208"/>
      <c r="Z731" s="209"/>
      <c r="AA731" s="210"/>
      <c r="AB731" s="340" t="str">
        <f t="shared" si="36"/>
        <v/>
      </c>
      <c r="AD731" s="326" t="str">
        <f t="shared" si="34"/>
        <v/>
      </c>
    </row>
    <row r="732" spans="2:30" ht="37.5" customHeight="1">
      <c r="B732" s="338">
        <f t="shared" si="35"/>
        <v>699</v>
      </c>
      <c r="C732" s="204"/>
      <c r="D732" s="205"/>
      <c r="E732" s="205"/>
      <c r="F732" s="205"/>
      <c r="G732" s="205"/>
      <c r="H732" s="205"/>
      <c r="I732" s="205"/>
      <c r="J732" s="205"/>
      <c r="K732" s="205"/>
      <c r="L732" s="206"/>
      <c r="M732" s="838"/>
      <c r="N732" s="838"/>
      <c r="O732" s="838"/>
      <c r="P732" s="838"/>
      <c r="Q732" s="838"/>
      <c r="R732" s="839"/>
      <c r="S732" s="840"/>
      <c r="T732" s="840"/>
      <c r="U732" s="840"/>
      <c r="V732" s="841"/>
      <c r="W732" s="207"/>
      <c r="X732" s="208"/>
      <c r="Y732" s="208"/>
      <c r="Z732" s="209"/>
      <c r="AA732" s="210"/>
      <c r="AB732" s="340" t="str">
        <f t="shared" si="36"/>
        <v/>
      </c>
      <c r="AD732" s="326" t="str">
        <f t="shared" si="34"/>
        <v/>
      </c>
    </row>
    <row r="733" spans="2:30" ht="37.5" customHeight="1">
      <c r="B733" s="338">
        <f t="shared" si="35"/>
        <v>700</v>
      </c>
      <c r="C733" s="211"/>
      <c r="D733" s="212"/>
      <c r="E733" s="212"/>
      <c r="F733" s="212"/>
      <c r="G733" s="212"/>
      <c r="H733" s="212"/>
      <c r="I733" s="212"/>
      <c r="J733" s="212"/>
      <c r="K733" s="212"/>
      <c r="L733" s="213"/>
      <c r="M733" s="842"/>
      <c r="N733" s="842"/>
      <c r="O733" s="842"/>
      <c r="P733" s="842"/>
      <c r="Q733" s="842"/>
      <c r="R733" s="843"/>
      <c r="S733" s="844"/>
      <c r="T733" s="844"/>
      <c r="U733" s="844"/>
      <c r="V733" s="845"/>
      <c r="W733" s="214"/>
      <c r="X733" s="215"/>
      <c r="Y733" s="216"/>
      <c r="Z733" s="217"/>
      <c r="AA733" s="218"/>
      <c r="AB733" s="341" t="str">
        <f t="shared" si="36"/>
        <v/>
      </c>
      <c r="AD733" s="326" t="str">
        <f t="shared" si="34"/>
        <v/>
      </c>
    </row>
    <row r="734" spans="2:30" ht="37.5" customHeight="1">
      <c r="B734" s="338">
        <f t="shared" si="35"/>
        <v>701</v>
      </c>
      <c r="C734" s="204"/>
      <c r="D734" s="205"/>
      <c r="E734" s="205"/>
      <c r="F734" s="205"/>
      <c r="G734" s="205"/>
      <c r="H734" s="205"/>
      <c r="I734" s="205"/>
      <c r="J734" s="205"/>
      <c r="K734" s="205"/>
      <c r="L734" s="206"/>
      <c r="M734" s="838"/>
      <c r="N734" s="838"/>
      <c r="O734" s="838"/>
      <c r="P734" s="838"/>
      <c r="Q734" s="838"/>
      <c r="R734" s="838"/>
      <c r="S734" s="838"/>
      <c r="T734" s="838"/>
      <c r="U734" s="838"/>
      <c r="V734" s="838"/>
      <c r="W734" s="207"/>
      <c r="X734" s="208"/>
      <c r="Y734" s="208"/>
      <c r="Z734" s="209"/>
      <c r="AA734" s="210"/>
      <c r="AB734" s="340" t="str">
        <f>IF(Z734="","",Z734-AA734)</f>
        <v/>
      </c>
      <c r="AD734" s="326" t="str">
        <f t="shared" si="34"/>
        <v/>
      </c>
    </row>
    <row r="735" spans="2:30" ht="37.5" customHeight="1">
      <c r="B735" s="338">
        <f t="shared" si="35"/>
        <v>702</v>
      </c>
      <c r="C735" s="204"/>
      <c r="D735" s="205"/>
      <c r="E735" s="205"/>
      <c r="F735" s="205"/>
      <c r="G735" s="205"/>
      <c r="H735" s="205"/>
      <c r="I735" s="205"/>
      <c r="J735" s="205"/>
      <c r="K735" s="205"/>
      <c r="L735" s="206"/>
      <c r="M735" s="838"/>
      <c r="N735" s="838"/>
      <c r="O735" s="838"/>
      <c r="P735" s="838"/>
      <c r="Q735" s="838"/>
      <c r="R735" s="838"/>
      <c r="S735" s="838"/>
      <c r="T735" s="838"/>
      <c r="U735" s="838"/>
      <c r="V735" s="838"/>
      <c r="W735" s="207"/>
      <c r="X735" s="208"/>
      <c r="Y735" s="208"/>
      <c r="Z735" s="209"/>
      <c r="AA735" s="210"/>
      <c r="AB735" s="340" t="str">
        <f t="shared" ref="AB735:AB798" si="37">IF(Z735="","",Z735-AA735)</f>
        <v/>
      </c>
      <c r="AD735" s="326" t="str">
        <f t="shared" si="34"/>
        <v/>
      </c>
    </row>
    <row r="736" spans="2:30" ht="37.5" customHeight="1">
      <c r="B736" s="338">
        <f t="shared" si="35"/>
        <v>703</v>
      </c>
      <c r="C736" s="204"/>
      <c r="D736" s="205"/>
      <c r="E736" s="205"/>
      <c r="F736" s="205"/>
      <c r="G736" s="205"/>
      <c r="H736" s="205"/>
      <c r="I736" s="205"/>
      <c r="J736" s="205"/>
      <c r="K736" s="205"/>
      <c r="L736" s="206"/>
      <c r="M736" s="838"/>
      <c r="N736" s="838"/>
      <c r="O736" s="838"/>
      <c r="P736" s="838"/>
      <c r="Q736" s="838"/>
      <c r="R736" s="838"/>
      <c r="S736" s="838"/>
      <c r="T736" s="838"/>
      <c r="U736" s="838"/>
      <c r="V736" s="838"/>
      <c r="W736" s="207"/>
      <c r="X736" s="208"/>
      <c r="Y736" s="208"/>
      <c r="Z736" s="209"/>
      <c r="AA736" s="210"/>
      <c r="AB736" s="340" t="str">
        <f t="shared" si="37"/>
        <v/>
      </c>
      <c r="AD736" s="326" t="str">
        <f t="shared" si="34"/>
        <v/>
      </c>
    </row>
    <row r="737" spans="2:30" ht="37.5" customHeight="1">
      <c r="B737" s="338">
        <f t="shared" si="35"/>
        <v>704</v>
      </c>
      <c r="C737" s="204"/>
      <c r="D737" s="205"/>
      <c r="E737" s="205"/>
      <c r="F737" s="205"/>
      <c r="G737" s="205"/>
      <c r="H737" s="205"/>
      <c r="I737" s="205"/>
      <c r="J737" s="205"/>
      <c r="K737" s="205"/>
      <c r="L737" s="206"/>
      <c r="M737" s="838"/>
      <c r="N737" s="838"/>
      <c r="O737" s="838"/>
      <c r="P737" s="838"/>
      <c r="Q737" s="838"/>
      <c r="R737" s="838"/>
      <c r="S737" s="838"/>
      <c r="T737" s="838"/>
      <c r="U737" s="838"/>
      <c r="V737" s="838"/>
      <c r="W737" s="207"/>
      <c r="X737" s="208"/>
      <c r="Y737" s="208"/>
      <c r="Z737" s="209"/>
      <c r="AA737" s="210"/>
      <c r="AB737" s="340" t="str">
        <f t="shared" si="37"/>
        <v/>
      </c>
      <c r="AD737" s="326" t="str">
        <f t="shared" si="34"/>
        <v/>
      </c>
    </row>
    <row r="738" spans="2:30" ht="37.5" customHeight="1">
      <c r="B738" s="338">
        <f t="shared" si="35"/>
        <v>705</v>
      </c>
      <c r="C738" s="204"/>
      <c r="D738" s="205"/>
      <c r="E738" s="205"/>
      <c r="F738" s="205"/>
      <c r="G738" s="205"/>
      <c r="H738" s="205"/>
      <c r="I738" s="205"/>
      <c r="J738" s="205"/>
      <c r="K738" s="205"/>
      <c r="L738" s="206"/>
      <c r="M738" s="838"/>
      <c r="N738" s="838"/>
      <c r="O738" s="838"/>
      <c r="P738" s="838"/>
      <c r="Q738" s="838"/>
      <c r="R738" s="838"/>
      <c r="S738" s="838"/>
      <c r="T738" s="838"/>
      <c r="U738" s="838"/>
      <c r="V738" s="838"/>
      <c r="W738" s="207"/>
      <c r="X738" s="208"/>
      <c r="Y738" s="208"/>
      <c r="Z738" s="209"/>
      <c r="AA738" s="210"/>
      <c r="AB738" s="340" t="str">
        <f t="shared" si="37"/>
        <v/>
      </c>
      <c r="AD738" s="326" t="str">
        <f t="shared" si="34"/>
        <v/>
      </c>
    </row>
    <row r="739" spans="2:30" ht="37.5" customHeight="1">
      <c r="B739" s="338">
        <f t="shared" si="35"/>
        <v>706</v>
      </c>
      <c r="C739" s="204"/>
      <c r="D739" s="205"/>
      <c r="E739" s="205"/>
      <c r="F739" s="205"/>
      <c r="G739" s="205"/>
      <c r="H739" s="205"/>
      <c r="I739" s="205"/>
      <c r="J739" s="205"/>
      <c r="K739" s="205"/>
      <c r="L739" s="206"/>
      <c r="M739" s="838"/>
      <c r="N739" s="838"/>
      <c r="O739" s="838"/>
      <c r="P739" s="838"/>
      <c r="Q739" s="838"/>
      <c r="R739" s="839"/>
      <c r="S739" s="840"/>
      <c r="T739" s="840"/>
      <c r="U739" s="840"/>
      <c r="V739" s="841"/>
      <c r="W739" s="207"/>
      <c r="X739" s="208"/>
      <c r="Y739" s="208"/>
      <c r="Z739" s="209"/>
      <c r="AA739" s="210"/>
      <c r="AB739" s="340" t="str">
        <f t="shared" si="37"/>
        <v/>
      </c>
      <c r="AD739" s="326" t="str">
        <f t="shared" ref="AD739:AD802" si="38">C739&amp;D739&amp;E739&amp;F739&amp;G739&amp;H739&amp;I739&amp;J739&amp;K739&amp;L739</f>
        <v/>
      </c>
    </row>
    <row r="740" spans="2:30" ht="37.5" customHeight="1">
      <c r="B740" s="338">
        <f t="shared" ref="B740:B803" si="39">B739+1</f>
        <v>707</v>
      </c>
      <c r="C740" s="204"/>
      <c r="D740" s="205"/>
      <c r="E740" s="205"/>
      <c r="F740" s="205"/>
      <c r="G740" s="205"/>
      <c r="H740" s="205"/>
      <c r="I740" s="205"/>
      <c r="J740" s="205"/>
      <c r="K740" s="205"/>
      <c r="L740" s="206"/>
      <c r="M740" s="838"/>
      <c r="N740" s="838"/>
      <c r="O740" s="838"/>
      <c r="P740" s="838"/>
      <c r="Q740" s="838"/>
      <c r="R740" s="839"/>
      <c r="S740" s="840"/>
      <c r="T740" s="840"/>
      <c r="U740" s="840"/>
      <c r="V740" s="841"/>
      <c r="W740" s="207"/>
      <c r="X740" s="208"/>
      <c r="Y740" s="208"/>
      <c r="Z740" s="209"/>
      <c r="AA740" s="210"/>
      <c r="AB740" s="340" t="str">
        <f t="shared" si="37"/>
        <v/>
      </c>
      <c r="AD740" s="326" t="str">
        <f t="shared" si="38"/>
        <v/>
      </c>
    </row>
    <row r="741" spans="2:30" ht="37.5" customHeight="1">
      <c r="B741" s="338">
        <f t="shared" si="39"/>
        <v>708</v>
      </c>
      <c r="C741" s="204"/>
      <c r="D741" s="205"/>
      <c r="E741" s="205"/>
      <c r="F741" s="205"/>
      <c r="G741" s="205"/>
      <c r="H741" s="205"/>
      <c r="I741" s="205"/>
      <c r="J741" s="205"/>
      <c r="K741" s="205"/>
      <c r="L741" s="206"/>
      <c r="M741" s="838"/>
      <c r="N741" s="838"/>
      <c r="O741" s="838"/>
      <c r="P741" s="838"/>
      <c r="Q741" s="838"/>
      <c r="R741" s="839"/>
      <c r="S741" s="840"/>
      <c r="T741" s="840"/>
      <c r="U741" s="840"/>
      <c r="V741" s="841"/>
      <c r="W741" s="207"/>
      <c r="X741" s="208"/>
      <c r="Y741" s="208"/>
      <c r="Z741" s="209"/>
      <c r="AA741" s="210"/>
      <c r="AB741" s="340" t="str">
        <f t="shared" si="37"/>
        <v/>
      </c>
      <c r="AD741" s="326" t="str">
        <f t="shared" si="38"/>
        <v/>
      </c>
    </row>
    <row r="742" spans="2:30" ht="37.5" customHeight="1">
      <c r="B742" s="338">
        <f t="shared" si="39"/>
        <v>709</v>
      </c>
      <c r="C742" s="204"/>
      <c r="D742" s="205"/>
      <c r="E742" s="205"/>
      <c r="F742" s="205"/>
      <c r="G742" s="205"/>
      <c r="H742" s="205"/>
      <c r="I742" s="205"/>
      <c r="J742" s="205"/>
      <c r="K742" s="205"/>
      <c r="L742" s="206"/>
      <c r="M742" s="838"/>
      <c r="N742" s="838"/>
      <c r="O742" s="838"/>
      <c r="P742" s="838"/>
      <c r="Q742" s="838"/>
      <c r="R742" s="839"/>
      <c r="S742" s="840"/>
      <c r="T742" s="840"/>
      <c r="U742" s="840"/>
      <c r="V742" s="841"/>
      <c r="W742" s="207"/>
      <c r="X742" s="208"/>
      <c r="Y742" s="208"/>
      <c r="Z742" s="209"/>
      <c r="AA742" s="210"/>
      <c r="AB742" s="340" t="str">
        <f t="shared" si="37"/>
        <v/>
      </c>
      <c r="AD742" s="326" t="str">
        <f t="shared" si="38"/>
        <v/>
      </c>
    </row>
    <row r="743" spans="2:30" ht="37.5" customHeight="1">
      <c r="B743" s="338">
        <f t="shared" si="39"/>
        <v>710</v>
      </c>
      <c r="C743" s="204"/>
      <c r="D743" s="205"/>
      <c r="E743" s="205"/>
      <c r="F743" s="205"/>
      <c r="G743" s="205"/>
      <c r="H743" s="205"/>
      <c r="I743" s="205"/>
      <c r="J743" s="205"/>
      <c r="K743" s="205"/>
      <c r="L743" s="206"/>
      <c r="M743" s="838"/>
      <c r="N743" s="838"/>
      <c r="O743" s="838"/>
      <c r="P743" s="838"/>
      <c r="Q743" s="838"/>
      <c r="R743" s="839"/>
      <c r="S743" s="840"/>
      <c r="T743" s="840"/>
      <c r="U743" s="840"/>
      <c r="V743" s="841"/>
      <c r="W743" s="207"/>
      <c r="X743" s="208"/>
      <c r="Y743" s="208"/>
      <c r="Z743" s="209"/>
      <c r="AA743" s="210"/>
      <c r="AB743" s="340" t="str">
        <f t="shared" si="37"/>
        <v/>
      </c>
      <c r="AD743" s="326" t="str">
        <f t="shared" si="38"/>
        <v/>
      </c>
    </row>
    <row r="744" spans="2:30" ht="37.5" customHeight="1">
      <c r="B744" s="338">
        <f t="shared" si="39"/>
        <v>711</v>
      </c>
      <c r="C744" s="204"/>
      <c r="D744" s="205"/>
      <c r="E744" s="205"/>
      <c r="F744" s="205"/>
      <c r="G744" s="205"/>
      <c r="H744" s="205"/>
      <c r="I744" s="205"/>
      <c r="J744" s="205"/>
      <c r="K744" s="205"/>
      <c r="L744" s="206"/>
      <c r="M744" s="838"/>
      <c r="N744" s="838"/>
      <c r="O744" s="838"/>
      <c r="P744" s="838"/>
      <c r="Q744" s="838"/>
      <c r="R744" s="839"/>
      <c r="S744" s="840"/>
      <c r="T744" s="840"/>
      <c r="U744" s="840"/>
      <c r="V744" s="841"/>
      <c r="W744" s="207"/>
      <c r="X744" s="208"/>
      <c r="Y744" s="208"/>
      <c r="Z744" s="209"/>
      <c r="AA744" s="210"/>
      <c r="AB744" s="340" t="str">
        <f t="shared" si="37"/>
        <v/>
      </c>
      <c r="AD744" s="326" t="str">
        <f t="shared" si="38"/>
        <v/>
      </c>
    </row>
    <row r="745" spans="2:30" ht="37.5" customHeight="1">
      <c r="B745" s="338">
        <f t="shared" si="39"/>
        <v>712</v>
      </c>
      <c r="C745" s="204"/>
      <c r="D745" s="205"/>
      <c r="E745" s="205"/>
      <c r="F745" s="205"/>
      <c r="G745" s="205"/>
      <c r="H745" s="205"/>
      <c r="I745" s="205"/>
      <c r="J745" s="205"/>
      <c r="K745" s="205"/>
      <c r="L745" s="206"/>
      <c r="M745" s="838"/>
      <c r="N745" s="838"/>
      <c r="O745" s="838"/>
      <c r="P745" s="838"/>
      <c r="Q745" s="838"/>
      <c r="R745" s="839"/>
      <c r="S745" s="840"/>
      <c r="T745" s="840"/>
      <c r="U745" s="840"/>
      <c r="V745" s="841"/>
      <c r="W745" s="207"/>
      <c r="X745" s="208"/>
      <c r="Y745" s="208"/>
      <c r="Z745" s="209"/>
      <c r="AA745" s="210"/>
      <c r="AB745" s="340" t="str">
        <f t="shared" si="37"/>
        <v/>
      </c>
      <c r="AD745" s="326" t="str">
        <f t="shared" si="38"/>
        <v/>
      </c>
    </row>
    <row r="746" spans="2:30" ht="37.5" customHeight="1">
      <c r="B746" s="338">
        <f t="shared" si="39"/>
        <v>713</v>
      </c>
      <c r="C746" s="204"/>
      <c r="D746" s="205"/>
      <c r="E746" s="205"/>
      <c r="F746" s="205"/>
      <c r="G746" s="205"/>
      <c r="H746" s="205"/>
      <c r="I746" s="205"/>
      <c r="J746" s="205"/>
      <c r="K746" s="205"/>
      <c r="L746" s="206"/>
      <c r="M746" s="838"/>
      <c r="N746" s="838"/>
      <c r="O746" s="838"/>
      <c r="P746" s="838"/>
      <c r="Q746" s="838"/>
      <c r="R746" s="839"/>
      <c r="S746" s="840"/>
      <c r="T746" s="840"/>
      <c r="U746" s="840"/>
      <c r="V746" s="841"/>
      <c r="W746" s="207"/>
      <c r="X746" s="208"/>
      <c r="Y746" s="208"/>
      <c r="Z746" s="209"/>
      <c r="AA746" s="210"/>
      <c r="AB746" s="340" t="str">
        <f t="shared" si="37"/>
        <v/>
      </c>
      <c r="AD746" s="326" t="str">
        <f t="shared" si="38"/>
        <v/>
      </c>
    </row>
    <row r="747" spans="2:30" ht="37.5" customHeight="1">
      <c r="B747" s="338">
        <f t="shared" si="39"/>
        <v>714</v>
      </c>
      <c r="C747" s="204"/>
      <c r="D747" s="205"/>
      <c r="E747" s="205"/>
      <c r="F747" s="205"/>
      <c r="G747" s="205"/>
      <c r="H747" s="205"/>
      <c r="I747" s="205"/>
      <c r="J747" s="205"/>
      <c r="K747" s="205"/>
      <c r="L747" s="206"/>
      <c r="M747" s="838"/>
      <c r="N747" s="838"/>
      <c r="O747" s="838"/>
      <c r="P747" s="838"/>
      <c r="Q747" s="838"/>
      <c r="R747" s="839"/>
      <c r="S747" s="840"/>
      <c r="T747" s="840"/>
      <c r="U747" s="840"/>
      <c r="V747" s="841"/>
      <c r="W747" s="207"/>
      <c r="X747" s="208"/>
      <c r="Y747" s="208"/>
      <c r="Z747" s="209"/>
      <c r="AA747" s="210"/>
      <c r="AB747" s="340" t="str">
        <f t="shared" si="37"/>
        <v/>
      </c>
      <c r="AD747" s="326" t="str">
        <f t="shared" si="38"/>
        <v/>
      </c>
    </row>
    <row r="748" spans="2:30" ht="37.5" customHeight="1">
      <c r="B748" s="338">
        <f t="shared" si="39"/>
        <v>715</v>
      </c>
      <c r="C748" s="204"/>
      <c r="D748" s="205"/>
      <c r="E748" s="205"/>
      <c r="F748" s="205"/>
      <c r="G748" s="205"/>
      <c r="H748" s="205"/>
      <c r="I748" s="205"/>
      <c r="J748" s="205"/>
      <c r="K748" s="205"/>
      <c r="L748" s="206"/>
      <c r="M748" s="838"/>
      <c r="N748" s="838"/>
      <c r="O748" s="838"/>
      <c r="P748" s="838"/>
      <c r="Q748" s="838"/>
      <c r="R748" s="839"/>
      <c r="S748" s="840"/>
      <c r="T748" s="840"/>
      <c r="U748" s="840"/>
      <c r="V748" s="841"/>
      <c r="W748" s="207"/>
      <c r="X748" s="208"/>
      <c r="Y748" s="208"/>
      <c r="Z748" s="209"/>
      <c r="AA748" s="210"/>
      <c r="AB748" s="340" t="str">
        <f t="shared" si="37"/>
        <v/>
      </c>
      <c r="AD748" s="326" t="str">
        <f t="shared" si="38"/>
        <v/>
      </c>
    </row>
    <row r="749" spans="2:30" ht="37.5" customHeight="1">
      <c r="B749" s="338">
        <f t="shared" si="39"/>
        <v>716</v>
      </c>
      <c r="C749" s="204"/>
      <c r="D749" s="205"/>
      <c r="E749" s="205"/>
      <c r="F749" s="205"/>
      <c r="G749" s="205"/>
      <c r="H749" s="205"/>
      <c r="I749" s="205"/>
      <c r="J749" s="205"/>
      <c r="K749" s="205"/>
      <c r="L749" s="206"/>
      <c r="M749" s="838"/>
      <c r="N749" s="838"/>
      <c r="O749" s="838"/>
      <c r="P749" s="838"/>
      <c r="Q749" s="838"/>
      <c r="R749" s="839"/>
      <c r="S749" s="840"/>
      <c r="T749" s="840"/>
      <c r="U749" s="840"/>
      <c r="V749" s="841"/>
      <c r="W749" s="207"/>
      <c r="X749" s="208"/>
      <c r="Y749" s="208"/>
      <c r="Z749" s="209"/>
      <c r="AA749" s="210"/>
      <c r="AB749" s="340" t="str">
        <f t="shared" si="37"/>
        <v/>
      </c>
      <c r="AD749" s="326" t="str">
        <f t="shared" si="38"/>
        <v/>
      </c>
    </row>
    <row r="750" spans="2:30" ht="37.5" customHeight="1">
      <c r="B750" s="338">
        <f t="shared" si="39"/>
        <v>717</v>
      </c>
      <c r="C750" s="204"/>
      <c r="D750" s="205"/>
      <c r="E750" s="205"/>
      <c r="F750" s="205"/>
      <c r="G750" s="205"/>
      <c r="H750" s="205"/>
      <c r="I750" s="205"/>
      <c r="J750" s="205"/>
      <c r="K750" s="205"/>
      <c r="L750" s="206"/>
      <c r="M750" s="838"/>
      <c r="N750" s="838"/>
      <c r="O750" s="838"/>
      <c r="P750" s="838"/>
      <c r="Q750" s="838"/>
      <c r="R750" s="839"/>
      <c r="S750" s="840"/>
      <c r="T750" s="840"/>
      <c r="U750" s="840"/>
      <c r="V750" s="841"/>
      <c r="W750" s="207"/>
      <c r="X750" s="208"/>
      <c r="Y750" s="208"/>
      <c r="Z750" s="209"/>
      <c r="AA750" s="210"/>
      <c r="AB750" s="340" t="str">
        <f t="shared" si="37"/>
        <v/>
      </c>
      <c r="AD750" s="326" t="str">
        <f t="shared" si="38"/>
        <v/>
      </c>
    </row>
    <row r="751" spans="2:30" ht="37.5" customHeight="1">
      <c r="B751" s="338">
        <f t="shared" si="39"/>
        <v>718</v>
      </c>
      <c r="C751" s="204"/>
      <c r="D751" s="205"/>
      <c r="E751" s="205"/>
      <c r="F751" s="205"/>
      <c r="G751" s="205"/>
      <c r="H751" s="205"/>
      <c r="I751" s="205"/>
      <c r="J751" s="205"/>
      <c r="K751" s="205"/>
      <c r="L751" s="206"/>
      <c r="M751" s="838"/>
      <c r="N751" s="838"/>
      <c r="O751" s="838"/>
      <c r="P751" s="838"/>
      <c r="Q751" s="838"/>
      <c r="R751" s="839"/>
      <c r="S751" s="840"/>
      <c r="T751" s="840"/>
      <c r="U751" s="840"/>
      <c r="V751" s="841"/>
      <c r="W751" s="207"/>
      <c r="X751" s="208"/>
      <c r="Y751" s="208"/>
      <c r="Z751" s="209"/>
      <c r="AA751" s="210"/>
      <c r="AB751" s="340" t="str">
        <f t="shared" si="37"/>
        <v/>
      </c>
      <c r="AD751" s="326" t="str">
        <f t="shared" si="38"/>
        <v/>
      </c>
    </row>
    <row r="752" spans="2:30" ht="37.5" customHeight="1">
      <c r="B752" s="338">
        <f t="shared" si="39"/>
        <v>719</v>
      </c>
      <c r="C752" s="204"/>
      <c r="D752" s="205"/>
      <c r="E752" s="205"/>
      <c r="F752" s="205"/>
      <c r="G752" s="205"/>
      <c r="H752" s="205"/>
      <c r="I752" s="205"/>
      <c r="J752" s="205"/>
      <c r="K752" s="205"/>
      <c r="L752" s="206"/>
      <c r="M752" s="838"/>
      <c r="N752" s="838"/>
      <c r="O752" s="838"/>
      <c r="P752" s="838"/>
      <c r="Q752" s="838"/>
      <c r="R752" s="839"/>
      <c r="S752" s="840"/>
      <c r="T752" s="840"/>
      <c r="U752" s="840"/>
      <c r="V752" s="841"/>
      <c r="W752" s="207"/>
      <c r="X752" s="208"/>
      <c r="Y752" s="208"/>
      <c r="Z752" s="209"/>
      <c r="AA752" s="210"/>
      <c r="AB752" s="340" t="str">
        <f t="shared" si="37"/>
        <v/>
      </c>
      <c r="AD752" s="326" t="str">
        <f t="shared" si="38"/>
        <v/>
      </c>
    </row>
    <row r="753" spans="2:30" ht="37.5" customHeight="1">
      <c r="B753" s="338">
        <f t="shared" si="39"/>
        <v>720</v>
      </c>
      <c r="C753" s="204"/>
      <c r="D753" s="205"/>
      <c r="E753" s="205"/>
      <c r="F753" s="205"/>
      <c r="G753" s="205"/>
      <c r="H753" s="205"/>
      <c r="I753" s="205"/>
      <c r="J753" s="205"/>
      <c r="K753" s="205"/>
      <c r="L753" s="206"/>
      <c r="M753" s="838"/>
      <c r="N753" s="838"/>
      <c r="O753" s="838"/>
      <c r="P753" s="838"/>
      <c r="Q753" s="838"/>
      <c r="R753" s="839"/>
      <c r="S753" s="840"/>
      <c r="T753" s="840"/>
      <c r="U753" s="840"/>
      <c r="V753" s="841"/>
      <c r="W753" s="207"/>
      <c r="X753" s="208"/>
      <c r="Y753" s="208"/>
      <c r="Z753" s="209"/>
      <c r="AA753" s="210"/>
      <c r="AB753" s="340" t="str">
        <f t="shared" si="37"/>
        <v/>
      </c>
      <c r="AD753" s="326" t="str">
        <f t="shared" si="38"/>
        <v/>
      </c>
    </row>
    <row r="754" spans="2:30" ht="37.5" customHeight="1">
      <c r="B754" s="338">
        <f t="shared" si="39"/>
        <v>721</v>
      </c>
      <c r="C754" s="204"/>
      <c r="D754" s="205"/>
      <c r="E754" s="205"/>
      <c r="F754" s="205"/>
      <c r="G754" s="205"/>
      <c r="H754" s="205"/>
      <c r="I754" s="205"/>
      <c r="J754" s="205"/>
      <c r="K754" s="205"/>
      <c r="L754" s="206"/>
      <c r="M754" s="838"/>
      <c r="N754" s="838"/>
      <c r="O754" s="838"/>
      <c r="P754" s="838"/>
      <c r="Q754" s="838"/>
      <c r="R754" s="839"/>
      <c r="S754" s="840"/>
      <c r="T754" s="840"/>
      <c r="U754" s="840"/>
      <c r="V754" s="841"/>
      <c r="W754" s="207"/>
      <c r="X754" s="208"/>
      <c r="Y754" s="208"/>
      <c r="Z754" s="209"/>
      <c r="AA754" s="210"/>
      <c r="AB754" s="340" t="str">
        <f t="shared" si="37"/>
        <v/>
      </c>
      <c r="AD754" s="326" t="str">
        <f t="shared" si="38"/>
        <v/>
      </c>
    </row>
    <row r="755" spans="2:30" ht="37.5" customHeight="1">
      <c r="B755" s="338">
        <f t="shared" si="39"/>
        <v>722</v>
      </c>
      <c r="C755" s="204"/>
      <c r="D755" s="205"/>
      <c r="E755" s="205"/>
      <c r="F755" s="205"/>
      <c r="G755" s="205"/>
      <c r="H755" s="205"/>
      <c r="I755" s="205"/>
      <c r="J755" s="205"/>
      <c r="K755" s="205"/>
      <c r="L755" s="206"/>
      <c r="M755" s="838"/>
      <c r="N755" s="838"/>
      <c r="O755" s="838"/>
      <c r="P755" s="838"/>
      <c r="Q755" s="838"/>
      <c r="R755" s="839"/>
      <c r="S755" s="840"/>
      <c r="T755" s="840"/>
      <c r="U755" s="840"/>
      <c r="V755" s="841"/>
      <c r="W755" s="207"/>
      <c r="X755" s="208"/>
      <c r="Y755" s="208"/>
      <c r="Z755" s="209"/>
      <c r="AA755" s="210"/>
      <c r="AB755" s="340" t="str">
        <f t="shared" si="37"/>
        <v/>
      </c>
      <c r="AD755" s="326" t="str">
        <f t="shared" si="38"/>
        <v/>
      </c>
    </row>
    <row r="756" spans="2:30" ht="37.5" customHeight="1">
      <c r="B756" s="338">
        <f t="shared" si="39"/>
        <v>723</v>
      </c>
      <c r="C756" s="204"/>
      <c r="D756" s="205"/>
      <c r="E756" s="205"/>
      <c r="F756" s="205"/>
      <c r="G756" s="205"/>
      <c r="H756" s="205"/>
      <c r="I756" s="205"/>
      <c r="J756" s="205"/>
      <c r="K756" s="205"/>
      <c r="L756" s="206"/>
      <c r="M756" s="838"/>
      <c r="N756" s="838"/>
      <c r="O756" s="838"/>
      <c r="P756" s="838"/>
      <c r="Q756" s="838"/>
      <c r="R756" s="839"/>
      <c r="S756" s="840"/>
      <c r="T756" s="840"/>
      <c r="U756" s="840"/>
      <c r="V756" s="841"/>
      <c r="W756" s="207"/>
      <c r="X756" s="208"/>
      <c r="Y756" s="208"/>
      <c r="Z756" s="209"/>
      <c r="AA756" s="210"/>
      <c r="AB756" s="340" t="str">
        <f t="shared" si="37"/>
        <v/>
      </c>
      <c r="AD756" s="326" t="str">
        <f t="shared" si="38"/>
        <v/>
      </c>
    </row>
    <row r="757" spans="2:30" ht="37.5" customHeight="1">
      <c r="B757" s="338">
        <f t="shared" si="39"/>
        <v>724</v>
      </c>
      <c r="C757" s="204"/>
      <c r="D757" s="205"/>
      <c r="E757" s="205"/>
      <c r="F757" s="205"/>
      <c r="G757" s="205"/>
      <c r="H757" s="205"/>
      <c r="I757" s="205"/>
      <c r="J757" s="205"/>
      <c r="K757" s="205"/>
      <c r="L757" s="206"/>
      <c r="M757" s="838"/>
      <c r="N757" s="838"/>
      <c r="O757" s="838"/>
      <c r="P757" s="838"/>
      <c r="Q757" s="838"/>
      <c r="R757" s="839"/>
      <c r="S757" s="840"/>
      <c r="T757" s="840"/>
      <c r="U757" s="840"/>
      <c r="V757" s="841"/>
      <c r="W757" s="207"/>
      <c r="X757" s="208"/>
      <c r="Y757" s="208"/>
      <c r="Z757" s="209"/>
      <c r="AA757" s="210"/>
      <c r="AB757" s="340" t="str">
        <f t="shared" si="37"/>
        <v/>
      </c>
      <c r="AD757" s="326" t="str">
        <f t="shared" si="38"/>
        <v/>
      </c>
    </row>
    <row r="758" spans="2:30" ht="37.5" customHeight="1">
      <c r="B758" s="338">
        <f t="shared" si="39"/>
        <v>725</v>
      </c>
      <c r="C758" s="204"/>
      <c r="D758" s="205"/>
      <c r="E758" s="205"/>
      <c r="F758" s="205"/>
      <c r="G758" s="205"/>
      <c r="H758" s="205"/>
      <c r="I758" s="205"/>
      <c r="J758" s="205"/>
      <c r="K758" s="205"/>
      <c r="L758" s="206"/>
      <c r="M758" s="838"/>
      <c r="N758" s="838"/>
      <c r="O758" s="838"/>
      <c r="P758" s="838"/>
      <c r="Q758" s="838"/>
      <c r="R758" s="839"/>
      <c r="S758" s="840"/>
      <c r="T758" s="840"/>
      <c r="U758" s="840"/>
      <c r="V758" s="841"/>
      <c r="W758" s="207"/>
      <c r="X758" s="208"/>
      <c r="Y758" s="208"/>
      <c r="Z758" s="209"/>
      <c r="AA758" s="210"/>
      <c r="AB758" s="340" t="str">
        <f t="shared" si="37"/>
        <v/>
      </c>
      <c r="AD758" s="326" t="str">
        <f t="shared" si="38"/>
        <v/>
      </c>
    </row>
    <row r="759" spans="2:30" ht="37.5" customHeight="1">
      <c r="B759" s="338">
        <f t="shared" si="39"/>
        <v>726</v>
      </c>
      <c r="C759" s="204"/>
      <c r="D759" s="205"/>
      <c r="E759" s="205"/>
      <c r="F759" s="205"/>
      <c r="G759" s="205"/>
      <c r="H759" s="205"/>
      <c r="I759" s="205"/>
      <c r="J759" s="205"/>
      <c r="K759" s="205"/>
      <c r="L759" s="206"/>
      <c r="M759" s="838"/>
      <c r="N759" s="838"/>
      <c r="O759" s="838"/>
      <c r="P759" s="838"/>
      <c r="Q759" s="838"/>
      <c r="R759" s="839"/>
      <c r="S759" s="840"/>
      <c r="T759" s="840"/>
      <c r="U759" s="840"/>
      <c r="V759" s="841"/>
      <c r="W759" s="207"/>
      <c r="X759" s="208"/>
      <c r="Y759" s="208"/>
      <c r="Z759" s="209"/>
      <c r="AA759" s="210"/>
      <c r="AB759" s="340" t="str">
        <f t="shared" si="37"/>
        <v/>
      </c>
      <c r="AD759" s="326" t="str">
        <f t="shared" si="38"/>
        <v/>
      </c>
    </row>
    <row r="760" spans="2:30" ht="37.5" customHeight="1">
      <c r="B760" s="338">
        <f t="shared" si="39"/>
        <v>727</v>
      </c>
      <c r="C760" s="204"/>
      <c r="D760" s="205"/>
      <c r="E760" s="205"/>
      <c r="F760" s="205"/>
      <c r="G760" s="205"/>
      <c r="H760" s="205"/>
      <c r="I760" s="205"/>
      <c r="J760" s="205"/>
      <c r="K760" s="205"/>
      <c r="L760" s="206"/>
      <c r="M760" s="838"/>
      <c r="N760" s="838"/>
      <c r="O760" s="838"/>
      <c r="P760" s="838"/>
      <c r="Q760" s="838"/>
      <c r="R760" s="839"/>
      <c r="S760" s="840"/>
      <c r="T760" s="840"/>
      <c r="U760" s="840"/>
      <c r="V760" s="841"/>
      <c r="W760" s="207"/>
      <c r="X760" s="208"/>
      <c r="Y760" s="208"/>
      <c r="Z760" s="209"/>
      <c r="AA760" s="210"/>
      <c r="AB760" s="340" t="str">
        <f t="shared" si="37"/>
        <v/>
      </c>
      <c r="AD760" s="326" t="str">
        <f t="shared" si="38"/>
        <v/>
      </c>
    </row>
    <row r="761" spans="2:30" ht="37.5" customHeight="1">
      <c r="B761" s="338">
        <f t="shared" si="39"/>
        <v>728</v>
      </c>
      <c r="C761" s="204"/>
      <c r="D761" s="205"/>
      <c r="E761" s="205"/>
      <c r="F761" s="205"/>
      <c r="G761" s="205"/>
      <c r="H761" s="205"/>
      <c r="I761" s="205"/>
      <c r="J761" s="205"/>
      <c r="K761" s="205"/>
      <c r="L761" s="206"/>
      <c r="M761" s="838"/>
      <c r="N761" s="838"/>
      <c r="O761" s="838"/>
      <c r="P761" s="838"/>
      <c r="Q761" s="838"/>
      <c r="R761" s="839"/>
      <c r="S761" s="840"/>
      <c r="T761" s="840"/>
      <c r="U761" s="840"/>
      <c r="V761" s="841"/>
      <c r="W761" s="207"/>
      <c r="X761" s="208"/>
      <c r="Y761" s="208"/>
      <c r="Z761" s="209"/>
      <c r="AA761" s="210"/>
      <c r="AB761" s="340" t="str">
        <f t="shared" si="37"/>
        <v/>
      </c>
      <c r="AD761" s="326" t="str">
        <f t="shared" si="38"/>
        <v/>
      </c>
    </row>
    <row r="762" spans="2:30" ht="37.5" customHeight="1">
      <c r="B762" s="338">
        <f t="shared" si="39"/>
        <v>729</v>
      </c>
      <c r="C762" s="204"/>
      <c r="D762" s="205"/>
      <c r="E762" s="205"/>
      <c r="F762" s="205"/>
      <c r="G762" s="205"/>
      <c r="H762" s="205"/>
      <c r="I762" s="205"/>
      <c r="J762" s="205"/>
      <c r="K762" s="205"/>
      <c r="L762" s="206"/>
      <c r="M762" s="838"/>
      <c r="N762" s="838"/>
      <c r="O762" s="838"/>
      <c r="P762" s="838"/>
      <c r="Q762" s="838"/>
      <c r="R762" s="839"/>
      <c r="S762" s="840"/>
      <c r="T762" s="840"/>
      <c r="U762" s="840"/>
      <c r="V762" s="841"/>
      <c r="W762" s="207"/>
      <c r="X762" s="208"/>
      <c r="Y762" s="208"/>
      <c r="Z762" s="209"/>
      <c r="AA762" s="210"/>
      <c r="AB762" s="340" t="str">
        <f t="shared" si="37"/>
        <v/>
      </c>
      <c r="AD762" s="326" t="str">
        <f t="shared" si="38"/>
        <v/>
      </c>
    </row>
    <row r="763" spans="2:30" ht="37.5" customHeight="1">
      <c r="B763" s="338">
        <f t="shared" si="39"/>
        <v>730</v>
      </c>
      <c r="C763" s="204"/>
      <c r="D763" s="205"/>
      <c r="E763" s="205"/>
      <c r="F763" s="205"/>
      <c r="G763" s="205"/>
      <c r="H763" s="205"/>
      <c r="I763" s="205"/>
      <c r="J763" s="205"/>
      <c r="K763" s="205"/>
      <c r="L763" s="206"/>
      <c r="M763" s="838"/>
      <c r="N763" s="838"/>
      <c r="O763" s="838"/>
      <c r="P763" s="838"/>
      <c r="Q763" s="838"/>
      <c r="R763" s="839"/>
      <c r="S763" s="840"/>
      <c r="T763" s="840"/>
      <c r="U763" s="840"/>
      <c r="V763" s="841"/>
      <c r="W763" s="207"/>
      <c r="X763" s="208"/>
      <c r="Y763" s="208"/>
      <c r="Z763" s="209"/>
      <c r="AA763" s="210"/>
      <c r="AB763" s="340" t="str">
        <f t="shared" si="37"/>
        <v/>
      </c>
      <c r="AD763" s="326" t="str">
        <f t="shared" si="38"/>
        <v/>
      </c>
    </row>
    <row r="764" spans="2:30" ht="37.5" customHeight="1">
      <c r="B764" s="338">
        <f t="shared" si="39"/>
        <v>731</v>
      </c>
      <c r="C764" s="204"/>
      <c r="D764" s="205"/>
      <c r="E764" s="205"/>
      <c r="F764" s="205"/>
      <c r="G764" s="205"/>
      <c r="H764" s="205"/>
      <c r="I764" s="205"/>
      <c r="J764" s="205"/>
      <c r="K764" s="205"/>
      <c r="L764" s="206"/>
      <c r="M764" s="838"/>
      <c r="N764" s="838"/>
      <c r="O764" s="838"/>
      <c r="P764" s="838"/>
      <c r="Q764" s="838"/>
      <c r="R764" s="839"/>
      <c r="S764" s="840"/>
      <c r="T764" s="840"/>
      <c r="U764" s="840"/>
      <c r="V764" s="841"/>
      <c r="W764" s="207"/>
      <c r="X764" s="208"/>
      <c r="Y764" s="208"/>
      <c r="Z764" s="209"/>
      <c r="AA764" s="210"/>
      <c r="AB764" s="340" t="str">
        <f t="shared" si="37"/>
        <v/>
      </c>
      <c r="AD764" s="326" t="str">
        <f t="shared" si="38"/>
        <v/>
      </c>
    </row>
    <row r="765" spans="2:30" ht="37.5" customHeight="1">
      <c r="B765" s="338">
        <f t="shared" si="39"/>
        <v>732</v>
      </c>
      <c r="C765" s="204"/>
      <c r="D765" s="205"/>
      <c r="E765" s="205"/>
      <c r="F765" s="205"/>
      <c r="G765" s="205"/>
      <c r="H765" s="205"/>
      <c r="I765" s="205"/>
      <c r="J765" s="205"/>
      <c r="K765" s="205"/>
      <c r="L765" s="206"/>
      <c r="M765" s="838"/>
      <c r="N765" s="838"/>
      <c r="O765" s="838"/>
      <c r="P765" s="838"/>
      <c r="Q765" s="838"/>
      <c r="R765" s="839"/>
      <c r="S765" s="840"/>
      <c r="T765" s="840"/>
      <c r="U765" s="840"/>
      <c r="V765" s="841"/>
      <c r="W765" s="207"/>
      <c r="X765" s="208"/>
      <c r="Y765" s="208"/>
      <c r="Z765" s="209"/>
      <c r="AA765" s="210"/>
      <c r="AB765" s="340" t="str">
        <f t="shared" si="37"/>
        <v/>
      </c>
      <c r="AD765" s="326" t="str">
        <f t="shared" si="38"/>
        <v/>
      </c>
    </row>
    <row r="766" spans="2:30" ht="37.5" customHeight="1">
      <c r="B766" s="338">
        <f t="shared" si="39"/>
        <v>733</v>
      </c>
      <c r="C766" s="204"/>
      <c r="D766" s="205"/>
      <c r="E766" s="205"/>
      <c r="F766" s="205"/>
      <c r="G766" s="205"/>
      <c r="H766" s="205"/>
      <c r="I766" s="205"/>
      <c r="J766" s="205"/>
      <c r="K766" s="205"/>
      <c r="L766" s="206"/>
      <c r="M766" s="838"/>
      <c r="N766" s="838"/>
      <c r="O766" s="838"/>
      <c r="P766" s="838"/>
      <c r="Q766" s="838"/>
      <c r="R766" s="839"/>
      <c r="S766" s="840"/>
      <c r="T766" s="840"/>
      <c r="U766" s="840"/>
      <c r="V766" s="841"/>
      <c r="W766" s="207"/>
      <c r="X766" s="208"/>
      <c r="Y766" s="208"/>
      <c r="Z766" s="209"/>
      <c r="AA766" s="210"/>
      <c r="AB766" s="340" t="str">
        <f t="shared" si="37"/>
        <v/>
      </c>
      <c r="AD766" s="326" t="str">
        <f t="shared" si="38"/>
        <v/>
      </c>
    </row>
    <row r="767" spans="2:30" ht="37.5" customHeight="1">
      <c r="B767" s="338">
        <f t="shared" si="39"/>
        <v>734</v>
      </c>
      <c r="C767" s="204"/>
      <c r="D767" s="205"/>
      <c r="E767" s="205"/>
      <c r="F767" s="205"/>
      <c r="G767" s="205"/>
      <c r="H767" s="205"/>
      <c r="I767" s="205"/>
      <c r="J767" s="205"/>
      <c r="K767" s="205"/>
      <c r="L767" s="206"/>
      <c r="M767" s="838"/>
      <c r="N767" s="838"/>
      <c r="O767" s="838"/>
      <c r="P767" s="838"/>
      <c r="Q767" s="838"/>
      <c r="R767" s="839"/>
      <c r="S767" s="840"/>
      <c r="T767" s="840"/>
      <c r="U767" s="840"/>
      <c r="V767" s="841"/>
      <c r="W767" s="207"/>
      <c r="X767" s="208"/>
      <c r="Y767" s="208"/>
      <c r="Z767" s="209"/>
      <c r="AA767" s="210"/>
      <c r="AB767" s="340" t="str">
        <f t="shared" si="37"/>
        <v/>
      </c>
      <c r="AD767" s="326" t="str">
        <f t="shared" si="38"/>
        <v/>
      </c>
    </row>
    <row r="768" spans="2:30" ht="37.5" customHeight="1">
      <c r="B768" s="338">
        <f t="shared" si="39"/>
        <v>735</v>
      </c>
      <c r="C768" s="204"/>
      <c r="D768" s="205"/>
      <c r="E768" s="205"/>
      <c r="F768" s="205"/>
      <c r="G768" s="205"/>
      <c r="H768" s="205"/>
      <c r="I768" s="205"/>
      <c r="J768" s="205"/>
      <c r="K768" s="205"/>
      <c r="L768" s="206"/>
      <c r="M768" s="838"/>
      <c r="N768" s="838"/>
      <c r="O768" s="838"/>
      <c r="P768" s="838"/>
      <c r="Q768" s="838"/>
      <c r="R768" s="839"/>
      <c r="S768" s="840"/>
      <c r="T768" s="840"/>
      <c r="U768" s="840"/>
      <c r="V768" s="841"/>
      <c r="W768" s="207"/>
      <c r="X768" s="208"/>
      <c r="Y768" s="208"/>
      <c r="Z768" s="209"/>
      <c r="AA768" s="210"/>
      <c r="AB768" s="340" t="str">
        <f t="shared" si="37"/>
        <v/>
      </c>
      <c r="AD768" s="326" t="str">
        <f t="shared" si="38"/>
        <v/>
      </c>
    </row>
    <row r="769" spans="2:30" ht="37.5" customHeight="1">
      <c r="B769" s="338">
        <f t="shared" si="39"/>
        <v>736</v>
      </c>
      <c r="C769" s="204"/>
      <c r="D769" s="205"/>
      <c r="E769" s="205"/>
      <c r="F769" s="205"/>
      <c r="G769" s="205"/>
      <c r="H769" s="205"/>
      <c r="I769" s="205"/>
      <c r="J769" s="205"/>
      <c r="K769" s="205"/>
      <c r="L769" s="206"/>
      <c r="M769" s="838"/>
      <c r="N769" s="838"/>
      <c r="O769" s="838"/>
      <c r="P769" s="838"/>
      <c r="Q769" s="838"/>
      <c r="R769" s="839"/>
      <c r="S769" s="840"/>
      <c r="T769" s="840"/>
      <c r="U769" s="840"/>
      <c r="V769" s="841"/>
      <c r="W769" s="207"/>
      <c r="X769" s="208"/>
      <c r="Y769" s="208"/>
      <c r="Z769" s="209"/>
      <c r="AA769" s="210"/>
      <c r="AB769" s="340" t="str">
        <f t="shared" si="37"/>
        <v/>
      </c>
      <c r="AD769" s="326" t="str">
        <f t="shared" si="38"/>
        <v/>
      </c>
    </row>
    <row r="770" spans="2:30" ht="37.5" customHeight="1">
      <c r="B770" s="338">
        <f t="shared" si="39"/>
        <v>737</v>
      </c>
      <c r="C770" s="204"/>
      <c r="D770" s="205"/>
      <c r="E770" s="205"/>
      <c r="F770" s="205"/>
      <c r="G770" s="205"/>
      <c r="H770" s="205"/>
      <c r="I770" s="205"/>
      <c r="J770" s="205"/>
      <c r="K770" s="205"/>
      <c r="L770" s="206"/>
      <c r="M770" s="838"/>
      <c r="N770" s="838"/>
      <c r="O770" s="838"/>
      <c r="P770" s="838"/>
      <c r="Q770" s="838"/>
      <c r="R770" s="839"/>
      <c r="S770" s="840"/>
      <c r="T770" s="840"/>
      <c r="U770" s="840"/>
      <c r="V770" s="841"/>
      <c r="W770" s="207"/>
      <c r="X770" s="208"/>
      <c r="Y770" s="208"/>
      <c r="Z770" s="209"/>
      <c r="AA770" s="210"/>
      <c r="AB770" s="340" t="str">
        <f t="shared" si="37"/>
        <v/>
      </c>
      <c r="AD770" s="326" t="str">
        <f t="shared" si="38"/>
        <v/>
      </c>
    </row>
    <row r="771" spans="2:30" ht="37.5" customHeight="1">
      <c r="B771" s="338">
        <f t="shared" si="39"/>
        <v>738</v>
      </c>
      <c r="C771" s="204"/>
      <c r="D771" s="205"/>
      <c r="E771" s="205"/>
      <c r="F771" s="205"/>
      <c r="G771" s="205"/>
      <c r="H771" s="205"/>
      <c r="I771" s="205"/>
      <c r="J771" s="205"/>
      <c r="K771" s="205"/>
      <c r="L771" s="206"/>
      <c r="M771" s="838"/>
      <c r="N771" s="838"/>
      <c r="O771" s="838"/>
      <c r="P771" s="838"/>
      <c r="Q771" s="838"/>
      <c r="R771" s="839"/>
      <c r="S771" s="840"/>
      <c r="T771" s="840"/>
      <c r="U771" s="840"/>
      <c r="V771" s="841"/>
      <c r="W771" s="207"/>
      <c r="X771" s="208"/>
      <c r="Y771" s="208"/>
      <c r="Z771" s="209"/>
      <c r="AA771" s="210"/>
      <c r="AB771" s="340" t="str">
        <f t="shared" si="37"/>
        <v/>
      </c>
      <c r="AD771" s="326" t="str">
        <f t="shared" si="38"/>
        <v/>
      </c>
    </row>
    <row r="772" spans="2:30" ht="37.5" customHeight="1">
      <c r="B772" s="338">
        <f t="shared" si="39"/>
        <v>739</v>
      </c>
      <c r="C772" s="204"/>
      <c r="D772" s="205"/>
      <c r="E772" s="205"/>
      <c r="F772" s="205"/>
      <c r="G772" s="205"/>
      <c r="H772" s="205"/>
      <c r="I772" s="205"/>
      <c r="J772" s="205"/>
      <c r="K772" s="205"/>
      <c r="L772" s="206"/>
      <c r="M772" s="838"/>
      <c r="N772" s="838"/>
      <c r="O772" s="838"/>
      <c r="P772" s="838"/>
      <c r="Q772" s="838"/>
      <c r="R772" s="839"/>
      <c r="S772" s="840"/>
      <c r="T772" s="840"/>
      <c r="U772" s="840"/>
      <c r="V772" s="841"/>
      <c r="W772" s="207"/>
      <c r="X772" s="208"/>
      <c r="Y772" s="208"/>
      <c r="Z772" s="209"/>
      <c r="AA772" s="210"/>
      <c r="AB772" s="340" t="str">
        <f t="shared" si="37"/>
        <v/>
      </c>
      <c r="AD772" s="326" t="str">
        <f t="shared" si="38"/>
        <v/>
      </c>
    </row>
    <row r="773" spans="2:30" ht="37.5" customHeight="1">
      <c r="B773" s="338">
        <f t="shared" si="39"/>
        <v>740</v>
      </c>
      <c r="C773" s="204"/>
      <c r="D773" s="205"/>
      <c r="E773" s="205"/>
      <c r="F773" s="205"/>
      <c r="G773" s="205"/>
      <c r="H773" s="205"/>
      <c r="I773" s="205"/>
      <c r="J773" s="205"/>
      <c r="K773" s="205"/>
      <c r="L773" s="206"/>
      <c r="M773" s="838"/>
      <c r="N773" s="838"/>
      <c r="O773" s="838"/>
      <c r="P773" s="838"/>
      <c r="Q773" s="838"/>
      <c r="R773" s="839"/>
      <c r="S773" s="840"/>
      <c r="T773" s="840"/>
      <c r="U773" s="840"/>
      <c r="V773" s="841"/>
      <c r="W773" s="207"/>
      <c r="X773" s="208"/>
      <c r="Y773" s="208"/>
      <c r="Z773" s="209"/>
      <c r="AA773" s="210"/>
      <c r="AB773" s="340" t="str">
        <f t="shared" si="37"/>
        <v/>
      </c>
      <c r="AD773" s="326" t="str">
        <f t="shared" si="38"/>
        <v/>
      </c>
    </row>
    <row r="774" spans="2:30" ht="37.5" customHeight="1">
      <c r="B774" s="338">
        <f t="shared" si="39"/>
        <v>741</v>
      </c>
      <c r="C774" s="204"/>
      <c r="D774" s="205"/>
      <c r="E774" s="205"/>
      <c r="F774" s="205"/>
      <c r="G774" s="205"/>
      <c r="H774" s="205"/>
      <c r="I774" s="205"/>
      <c r="J774" s="205"/>
      <c r="K774" s="205"/>
      <c r="L774" s="206"/>
      <c r="M774" s="838"/>
      <c r="N774" s="838"/>
      <c r="O774" s="838"/>
      <c r="P774" s="838"/>
      <c r="Q774" s="838"/>
      <c r="R774" s="839"/>
      <c r="S774" s="840"/>
      <c r="T774" s="840"/>
      <c r="U774" s="840"/>
      <c r="V774" s="841"/>
      <c r="W774" s="207"/>
      <c r="X774" s="208"/>
      <c r="Y774" s="208"/>
      <c r="Z774" s="209"/>
      <c r="AA774" s="210"/>
      <c r="AB774" s="340" t="str">
        <f t="shared" si="37"/>
        <v/>
      </c>
      <c r="AD774" s="326" t="str">
        <f t="shared" si="38"/>
        <v/>
      </c>
    </row>
    <row r="775" spans="2:30" ht="37.5" customHeight="1">
      <c r="B775" s="338">
        <f t="shared" si="39"/>
        <v>742</v>
      </c>
      <c r="C775" s="204"/>
      <c r="D775" s="205"/>
      <c r="E775" s="205"/>
      <c r="F775" s="205"/>
      <c r="G775" s="205"/>
      <c r="H775" s="205"/>
      <c r="I775" s="205"/>
      <c r="J775" s="205"/>
      <c r="K775" s="205"/>
      <c r="L775" s="206"/>
      <c r="M775" s="838"/>
      <c r="N775" s="838"/>
      <c r="O775" s="838"/>
      <c r="P775" s="838"/>
      <c r="Q775" s="838"/>
      <c r="R775" s="839"/>
      <c r="S775" s="840"/>
      <c r="T775" s="840"/>
      <c r="U775" s="840"/>
      <c r="V775" s="841"/>
      <c r="W775" s="207"/>
      <c r="X775" s="208"/>
      <c r="Y775" s="208"/>
      <c r="Z775" s="209"/>
      <c r="AA775" s="210"/>
      <c r="AB775" s="340" t="str">
        <f t="shared" si="37"/>
        <v/>
      </c>
      <c r="AD775" s="326" t="str">
        <f t="shared" si="38"/>
        <v/>
      </c>
    </row>
    <row r="776" spans="2:30" ht="37.5" customHeight="1">
      <c r="B776" s="338">
        <f t="shared" si="39"/>
        <v>743</v>
      </c>
      <c r="C776" s="204"/>
      <c r="D776" s="205"/>
      <c r="E776" s="205"/>
      <c r="F776" s="205"/>
      <c r="G776" s="205"/>
      <c r="H776" s="205"/>
      <c r="I776" s="205"/>
      <c r="J776" s="205"/>
      <c r="K776" s="205"/>
      <c r="L776" s="206"/>
      <c r="M776" s="838"/>
      <c r="N776" s="838"/>
      <c r="O776" s="838"/>
      <c r="P776" s="838"/>
      <c r="Q776" s="838"/>
      <c r="R776" s="839"/>
      <c r="S776" s="840"/>
      <c r="T776" s="840"/>
      <c r="U776" s="840"/>
      <c r="V776" s="841"/>
      <c r="W776" s="207"/>
      <c r="X776" s="208"/>
      <c r="Y776" s="208"/>
      <c r="Z776" s="209"/>
      <c r="AA776" s="210"/>
      <c r="AB776" s="340" t="str">
        <f t="shared" si="37"/>
        <v/>
      </c>
      <c r="AD776" s="326" t="str">
        <f t="shared" si="38"/>
        <v/>
      </c>
    </row>
    <row r="777" spans="2:30" ht="37.5" customHeight="1">
      <c r="B777" s="338">
        <f t="shared" si="39"/>
        <v>744</v>
      </c>
      <c r="C777" s="204"/>
      <c r="D777" s="205"/>
      <c r="E777" s="205"/>
      <c r="F777" s="205"/>
      <c r="G777" s="205"/>
      <c r="H777" s="205"/>
      <c r="I777" s="205"/>
      <c r="J777" s="205"/>
      <c r="K777" s="205"/>
      <c r="L777" s="206"/>
      <c r="M777" s="838"/>
      <c r="N777" s="838"/>
      <c r="O777" s="838"/>
      <c r="P777" s="838"/>
      <c r="Q777" s="838"/>
      <c r="R777" s="839"/>
      <c r="S777" s="840"/>
      <c r="T777" s="840"/>
      <c r="U777" s="840"/>
      <c r="V777" s="841"/>
      <c r="W777" s="207"/>
      <c r="X777" s="208"/>
      <c r="Y777" s="208"/>
      <c r="Z777" s="209"/>
      <c r="AA777" s="210"/>
      <c r="AB777" s="340" t="str">
        <f t="shared" si="37"/>
        <v/>
      </c>
      <c r="AD777" s="326" t="str">
        <f t="shared" si="38"/>
        <v/>
      </c>
    </row>
    <row r="778" spans="2:30" ht="37.5" customHeight="1">
      <c r="B778" s="338">
        <f t="shared" si="39"/>
        <v>745</v>
      </c>
      <c r="C778" s="204"/>
      <c r="D778" s="205"/>
      <c r="E778" s="205"/>
      <c r="F778" s="205"/>
      <c r="G778" s="205"/>
      <c r="H778" s="205"/>
      <c r="I778" s="205"/>
      <c r="J778" s="205"/>
      <c r="K778" s="205"/>
      <c r="L778" s="206"/>
      <c r="M778" s="838"/>
      <c r="N778" s="838"/>
      <c r="O778" s="838"/>
      <c r="P778" s="838"/>
      <c r="Q778" s="838"/>
      <c r="R778" s="839"/>
      <c r="S778" s="840"/>
      <c r="T778" s="840"/>
      <c r="U778" s="840"/>
      <c r="V778" s="841"/>
      <c r="W778" s="207"/>
      <c r="X778" s="208"/>
      <c r="Y778" s="208"/>
      <c r="Z778" s="209"/>
      <c r="AA778" s="210"/>
      <c r="AB778" s="340" t="str">
        <f t="shared" si="37"/>
        <v/>
      </c>
      <c r="AD778" s="326" t="str">
        <f t="shared" si="38"/>
        <v/>
      </c>
    </row>
    <row r="779" spans="2:30" ht="37.5" customHeight="1">
      <c r="B779" s="338">
        <f t="shared" si="39"/>
        <v>746</v>
      </c>
      <c r="C779" s="204"/>
      <c r="D779" s="205"/>
      <c r="E779" s="205"/>
      <c r="F779" s="205"/>
      <c r="G779" s="205"/>
      <c r="H779" s="205"/>
      <c r="I779" s="205"/>
      <c r="J779" s="205"/>
      <c r="K779" s="205"/>
      <c r="L779" s="206"/>
      <c r="M779" s="838"/>
      <c r="N779" s="838"/>
      <c r="O779" s="838"/>
      <c r="P779" s="838"/>
      <c r="Q779" s="838"/>
      <c r="R779" s="839"/>
      <c r="S779" s="840"/>
      <c r="T779" s="840"/>
      <c r="U779" s="840"/>
      <c r="V779" s="841"/>
      <c r="W779" s="207"/>
      <c r="X779" s="208"/>
      <c r="Y779" s="208"/>
      <c r="Z779" s="209"/>
      <c r="AA779" s="210"/>
      <c r="AB779" s="340" t="str">
        <f t="shared" si="37"/>
        <v/>
      </c>
      <c r="AD779" s="326" t="str">
        <f t="shared" si="38"/>
        <v/>
      </c>
    </row>
    <row r="780" spans="2:30" ht="37.5" customHeight="1">
      <c r="B780" s="338">
        <f t="shared" si="39"/>
        <v>747</v>
      </c>
      <c r="C780" s="204"/>
      <c r="D780" s="205"/>
      <c r="E780" s="205"/>
      <c r="F780" s="205"/>
      <c r="G780" s="205"/>
      <c r="H780" s="205"/>
      <c r="I780" s="205"/>
      <c r="J780" s="205"/>
      <c r="K780" s="205"/>
      <c r="L780" s="206"/>
      <c r="M780" s="838"/>
      <c r="N780" s="838"/>
      <c r="O780" s="838"/>
      <c r="P780" s="838"/>
      <c r="Q780" s="838"/>
      <c r="R780" s="839"/>
      <c r="S780" s="840"/>
      <c r="T780" s="840"/>
      <c r="U780" s="840"/>
      <c r="V780" s="841"/>
      <c r="W780" s="207"/>
      <c r="X780" s="208"/>
      <c r="Y780" s="208"/>
      <c r="Z780" s="209"/>
      <c r="AA780" s="210"/>
      <c r="AB780" s="340" t="str">
        <f t="shared" si="37"/>
        <v/>
      </c>
      <c r="AD780" s="326" t="str">
        <f t="shared" si="38"/>
        <v/>
      </c>
    </row>
    <row r="781" spans="2:30" ht="37.5" customHeight="1">
      <c r="B781" s="338">
        <f t="shared" si="39"/>
        <v>748</v>
      </c>
      <c r="C781" s="204"/>
      <c r="D781" s="205"/>
      <c r="E781" s="205"/>
      <c r="F781" s="205"/>
      <c r="G781" s="205"/>
      <c r="H781" s="205"/>
      <c r="I781" s="205"/>
      <c r="J781" s="205"/>
      <c r="K781" s="205"/>
      <c r="L781" s="206"/>
      <c r="M781" s="838"/>
      <c r="N781" s="838"/>
      <c r="O781" s="838"/>
      <c r="P781" s="838"/>
      <c r="Q781" s="838"/>
      <c r="R781" s="839"/>
      <c r="S781" s="840"/>
      <c r="T781" s="840"/>
      <c r="U781" s="840"/>
      <c r="V781" s="841"/>
      <c r="W781" s="207"/>
      <c r="X781" s="208"/>
      <c r="Y781" s="208"/>
      <c r="Z781" s="209"/>
      <c r="AA781" s="210"/>
      <c r="AB781" s="340" t="str">
        <f t="shared" si="37"/>
        <v/>
      </c>
      <c r="AD781" s="326" t="str">
        <f t="shared" si="38"/>
        <v/>
      </c>
    </row>
    <row r="782" spans="2:30" ht="37.5" customHeight="1">
      <c r="B782" s="338">
        <f t="shared" si="39"/>
        <v>749</v>
      </c>
      <c r="C782" s="204"/>
      <c r="D782" s="205"/>
      <c r="E782" s="205"/>
      <c r="F782" s="205"/>
      <c r="G782" s="205"/>
      <c r="H782" s="205"/>
      <c r="I782" s="205"/>
      <c r="J782" s="205"/>
      <c r="K782" s="205"/>
      <c r="L782" s="206"/>
      <c r="M782" s="838"/>
      <c r="N782" s="838"/>
      <c r="O782" s="838"/>
      <c r="P782" s="838"/>
      <c r="Q782" s="838"/>
      <c r="R782" s="839"/>
      <c r="S782" s="840"/>
      <c r="T782" s="840"/>
      <c r="U782" s="840"/>
      <c r="V782" s="841"/>
      <c r="W782" s="207"/>
      <c r="X782" s="208"/>
      <c r="Y782" s="208"/>
      <c r="Z782" s="209"/>
      <c r="AA782" s="210"/>
      <c r="AB782" s="340" t="str">
        <f t="shared" si="37"/>
        <v/>
      </c>
      <c r="AD782" s="326" t="str">
        <f t="shared" si="38"/>
        <v/>
      </c>
    </row>
    <row r="783" spans="2:30" ht="37.5" customHeight="1">
      <c r="B783" s="338">
        <f t="shared" si="39"/>
        <v>750</v>
      </c>
      <c r="C783" s="204"/>
      <c r="D783" s="205"/>
      <c r="E783" s="205"/>
      <c r="F783" s="205"/>
      <c r="G783" s="205"/>
      <c r="H783" s="205"/>
      <c r="I783" s="205"/>
      <c r="J783" s="205"/>
      <c r="K783" s="205"/>
      <c r="L783" s="206"/>
      <c r="M783" s="838"/>
      <c r="N783" s="838"/>
      <c r="O783" s="838"/>
      <c r="P783" s="838"/>
      <c r="Q783" s="838"/>
      <c r="R783" s="839"/>
      <c r="S783" s="840"/>
      <c r="T783" s="840"/>
      <c r="U783" s="840"/>
      <c r="V783" s="841"/>
      <c r="W783" s="207"/>
      <c r="X783" s="208"/>
      <c r="Y783" s="208"/>
      <c r="Z783" s="209"/>
      <c r="AA783" s="210"/>
      <c r="AB783" s="340" t="str">
        <f t="shared" si="37"/>
        <v/>
      </c>
      <c r="AD783" s="326" t="str">
        <f t="shared" si="38"/>
        <v/>
      </c>
    </row>
    <row r="784" spans="2:30" ht="37.5" customHeight="1">
      <c r="B784" s="338">
        <f t="shared" si="39"/>
        <v>751</v>
      </c>
      <c r="C784" s="204"/>
      <c r="D784" s="205"/>
      <c r="E784" s="205"/>
      <c r="F784" s="205"/>
      <c r="G784" s="205"/>
      <c r="H784" s="205"/>
      <c r="I784" s="205"/>
      <c r="J784" s="205"/>
      <c r="K784" s="205"/>
      <c r="L784" s="206"/>
      <c r="M784" s="838"/>
      <c r="N784" s="838"/>
      <c r="O784" s="838"/>
      <c r="P784" s="838"/>
      <c r="Q784" s="838"/>
      <c r="R784" s="839"/>
      <c r="S784" s="840"/>
      <c r="T784" s="840"/>
      <c r="U784" s="840"/>
      <c r="V784" s="841"/>
      <c r="W784" s="207"/>
      <c r="X784" s="208"/>
      <c r="Y784" s="208"/>
      <c r="Z784" s="209"/>
      <c r="AA784" s="210"/>
      <c r="AB784" s="340" t="str">
        <f t="shared" si="37"/>
        <v/>
      </c>
      <c r="AD784" s="326" t="str">
        <f t="shared" si="38"/>
        <v/>
      </c>
    </row>
    <row r="785" spans="2:30" ht="37.5" customHeight="1">
      <c r="B785" s="338">
        <f t="shared" si="39"/>
        <v>752</v>
      </c>
      <c r="C785" s="204"/>
      <c r="D785" s="205"/>
      <c r="E785" s="205"/>
      <c r="F785" s="205"/>
      <c r="G785" s="205"/>
      <c r="H785" s="205"/>
      <c r="I785" s="205"/>
      <c r="J785" s="205"/>
      <c r="K785" s="205"/>
      <c r="L785" s="206"/>
      <c r="M785" s="838"/>
      <c r="N785" s="838"/>
      <c r="O785" s="838"/>
      <c r="P785" s="838"/>
      <c r="Q785" s="838"/>
      <c r="R785" s="839"/>
      <c r="S785" s="840"/>
      <c r="T785" s="840"/>
      <c r="U785" s="840"/>
      <c r="V785" s="841"/>
      <c r="W785" s="207"/>
      <c r="X785" s="208"/>
      <c r="Y785" s="208"/>
      <c r="Z785" s="209"/>
      <c r="AA785" s="210"/>
      <c r="AB785" s="340" t="str">
        <f t="shared" si="37"/>
        <v/>
      </c>
      <c r="AD785" s="326" t="str">
        <f t="shared" si="38"/>
        <v/>
      </c>
    </row>
    <row r="786" spans="2:30" ht="37.5" customHeight="1">
      <c r="B786" s="338">
        <f t="shared" si="39"/>
        <v>753</v>
      </c>
      <c r="C786" s="204"/>
      <c r="D786" s="205"/>
      <c r="E786" s="205"/>
      <c r="F786" s="205"/>
      <c r="G786" s="205"/>
      <c r="H786" s="205"/>
      <c r="I786" s="205"/>
      <c r="J786" s="205"/>
      <c r="K786" s="205"/>
      <c r="L786" s="206"/>
      <c r="M786" s="838"/>
      <c r="N786" s="838"/>
      <c r="O786" s="838"/>
      <c r="P786" s="838"/>
      <c r="Q786" s="838"/>
      <c r="R786" s="839"/>
      <c r="S786" s="840"/>
      <c r="T786" s="840"/>
      <c r="U786" s="840"/>
      <c r="V786" s="841"/>
      <c r="W786" s="207"/>
      <c r="X786" s="208"/>
      <c r="Y786" s="208"/>
      <c r="Z786" s="209"/>
      <c r="AA786" s="210"/>
      <c r="AB786" s="340" t="str">
        <f t="shared" si="37"/>
        <v/>
      </c>
      <c r="AD786" s="326" t="str">
        <f t="shared" si="38"/>
        <v/>
      </c>
    </row>
    <row r="787" spans="2:30" ht="37.5" customHeight="1">
      <c r="B787" s="338">
        <f t="shared" si="39"/>
        <v>754</v>
      </c>
      <c r="C787" s="204"/>
      <c r="D787" s="205"/>
      <c r="E787" s="205"/>
      <c r="F787" s="205"/>
      <c r="G787" s="205"/>
      <c r="H787" s="205"/>
      <c r="I787" s="205"/>
      <c r="J787" s="205"/>
      <c r="K787" s="205"/>
      <c r="L787" s="206"/>
      <c r="M787" s="838"/>
      <c r="N787" s="838"/>
      <c r="O787" s="838"/>
      <c r="P787" s="838"/>
      <c r="Q787" s="838"/>
      <c r="R787" s="839"/>
      <c r="S787" s="840"/>
      <c r="T787" s="840"/>
      <c r="U787" s="840"/>
      <c r="V787" s="841"/>
      <c r="W787" s="207"/>
      <c r="X787" s="208"/>
      <c r="Y787" s="208"/>
      <c r="Z787" s="209"/>
      <c r="AA787" s="210"/>
      <c r="AB787" s="340" t="str">
        <f t="shared" si="37"/>
        <v/>
      </c>
      <c r="AD787" s="326" t="str">
        <f t="shared" si="38"/>
        <v/>
      </c>
    </row>
    <row r="788" spans="2:30" ht="37.5" customHeight="1">
      <c r="B788" s="338">
        <f t="shared" si="39"/>
        <v>755</v>
      </c>
      <c r="C788" s="204"/>
      <c r="D788" s="205"/>
      <c r="E788" s="205"/>
      <c r="F788" s="205"/>
      <c r="G788" s="205"/>
      <c r="H788" s="205"/>
      <c r="I788" s="205"/>
      <c r="J788" s="205"/>
      <c r="K788" s="205"/>
      <c r="L788" s="206"/>
      <c r="M788" s="838"/>
      <c r="N788" s="838"/>
      <c r="O788" s="838"/>
      <c r="P788" s="838"/>
      <c r="Q788" s="838"/>
      <c r="R788" s="839"/>
      <c r="S788" s="840"/>
      <c r="T788" s="840"/>
      <c r="U788" s="840"/>
      <c r="V788" s="841"/>
      <c r="W788" s="207"/>
      <c r="X788" s="208"/>
      <c r="Y788" s="208"/>
      <c r="Z788" s="209"/>
      <c r="AA788" s="210"/>
      <c r="AB788" s="340" t="str">
        <f t="shared" si="37"/>
        <v/>
      </c>
      <c r="AD788" s="326" t="str">
        <f t="shared" si="38"/>
        <v/>
      </c>
    </row>
    <row r="789" spans="2:30" ht="37.5" customHeight="1">
      <c r="B789" s="338">
        <f t="shared" si="39"/>
        <v>756</v>
      </c>
      <c r="C789" s="204"/>
      <c r="D789" s="205"/>
      <c r="E789" s="205"/>
      <c r="F789" s="205"/>
      <c r="G789" s="205"/>
      <c r="H789" s="205"/>
      <c r="I789" s="205"/>
      <c r="J789" s="205"/>
      <c r="K789" s="205"/>
      <c r="L789" s="206"/>
      <c r="M789" s="838"/>
      <c r="N789" s="838"/>
      <c r="O789" s="838"/>
      <c r="P789" s="838"/>
      <c r="Q789" s="838"/>
      <c r="R789" s="839"/>
      <c r="S789" s="840"/>
      <c r="T789" s="840"/>
      <c r="U789" s="840"/>
      <c r="V789" s="841"/>
      <c r="W789" s="207"/>
      <c r="X789" s="208"/>
      <c r="Y789" s="208"/>
      <c r="Z789" s="209"/>
      <c r="AA789" s="210"/>
      <c r="AB789" s="340" t="str">
        <f t="shared" si="37"/>
        <v/>
      </c>
      <c r="AD789" s="326" t="str">
        <f t="shared" si="38"/>
        <v/>
      </c>
    </row>
    <row r="790" spans="2:30" ht="37.5" customHeight="1">
      <c r="B790" s="338">
        <f t="shared" si="39"/>
        <v>757</v>
      </c>
      <c r="C790" s="204"/>
      <c r="D790" s="205"/>
      <c r="E790" s="205"/>
      <c r="F790" s="205"/>
      <c r="G790" s="205"/>
      <c r="H790" s="205"/>
      <c r="I790" s="205"/>
      <c r="J790" s="205"/>
      <c r="K790" s="205"/>
      <c r="L790" s="206"/>
      <c r="M790" s="838"/>
      <c r="N790" s="838"/>
      <c r="O790" s="838"/>
      <c r="P790" s="838"/>
      <c r="Q790" s="838"/>
      <c r="R790" s="839"/>
      <c r="S790" s="840"/>
      <c r="T790" s="840"/>
      <c r="U790" s="840"/>
      <c r="V790" s="841"/>
      <c r="W790" s="207"/>
      <c r="X790" s="208"/>
      <c r="Y790" s="208"/>
      <c r="Z790" s="209"/>
      <c r="AA790" s="210"/>
      <c r="AB790" s="340" t="str">
        <f t="shared" si="37"/>
        <v/>
      </c>
      <c r="AD790" s="326" t="str">
        <f t="shared" si="38"/>
        <v/>
      </c>
    </row>
    <row r="791" spans="2:30" ht="37.5" customHeight="1">
      <c r="B791" s="338">
        <f t="shared" si="39"/>
        <v>758</v>
      </c>
      <c r="C791" s="204"/>
      <c r="D791" s="205"/>
      <c r="E791" s="205"/>
      <c r="F791" s="205"/>
      <c r="G791" s="205"/>
      <c r="H791" s="205"/>
      <c r="I791" s="205"/>
      <c r="J791" s="205"/>
      <c r="K791" s="205"/>
      <c r="L791" s="206"/>
      <c r="M791" s="838"/>
      <c r="N791" s="838"/>
      <c r="O791" s="838"/>
      <c r="P791" s="838"/>
      <c r="Q791" s="838"/>
      <c r="R791" s="839"/>
      <c r="S791" s="840"/>
      <c r="T791" s="840"/>
      <c r="U791" s="840"/>
      <c r="V791" s="841"/>
      <c r="W791" s="207"/>
      <c r="X791" s="208"/>
      <c r="Y791" s="208"/>
      <c r="Z791" s="209"/>
      <c r="AA791" s="210"/>
      <c r="AB791" s="340" t="str">
        <f t="shared" si="37"/>
        <v/>
      </c>
      <c r="AD791" s="326" t="str">
        <f t="shared" si="38"/>
        <v/>
      </c>
    </row>
    <row r="792" spans="2:30" ht="37.5" customHeight="1">
      <c r="B792" s="338">
        <f t="shared" si="39"/>
        <v>759</v>
      </c>
      <c r="C792" s="204"/>
      <c r="D792" s="205"/>
      <c r="E792" s="205"/>
      <c r="F792" s="205"/>
      <c r="G792" s="205"/>
      <c r="H792" s="205"/>
      <c r="I792" s="205"/>
      <c r="J792" s="205"/>
      <c r="K792" s="205"/>
      <c r="L792" s="206"/>
      <c r="M792" s="838"/>
      <c r="N792" s="838"/>
      <c r="O792" s="838"/>
      <c r="P792" s="838"/>
      <c r="Q792" s="838"/>
      <c r="R792" s="839"/>
      <c r="S792" s="840"/>
      <c r="T792" s="840"/>
      <c r="U792" s="840"/>
      <c r="V792" s="841"/>
      <c r="W792" s="207"/>
      <c r="X792" s="208"/>
      <c r="Y792" s="208"/>
      <c r="Z792" s="209"/>
      <c r="AA792" s="210"/>
      <c r="AB792" s="340" t="str">
        <f t="shared" si="37"/>
        <v/>
      </c>
      <c r="AD792" s="326" t="str">
        <f t="shared" si="38"/>
        <v/>
      </c>
    </row>
    <row r="793" spans="2:30" ht="37.5" customHeight="1">
      <c r="B793" s="338">
        <f t="shared" si="39"/>
        <v>760</v>
      </c>
      <c r="C793" s="204"/>
      <c r="D793" s="205"/>
      <c r="E793" s="205"/>
      <c r="F793" s="205"/>
      <c r="G793" s="205"/>
      <c r="H793" s="205"/>
      <c r="I793" s="205"/>
      <c r="J793" s="205"/>
      <c r="K793" s="205"/>
      <c r="L793" s="206"/>
      <c r="M793" s="838"/>
      <c r="N793" s="838"/>
      <c r="O793" s="838"/>
      <c r="P793" s="838"/>
      <c r="Q793" s="838"/>
      <c r="R793" s="839"/>
      <c r="S793" s="840"/>
      <c r="T793" s="840"/>
      <c r="U793" s="840"/>
      <c r="V793" s="841"/>
      <c r="W793" s="207"/>
      <c r="X793" s="208"/>
      <c r="Y793" s="208"/>
      <c r="Z793" s="209"/>
      <c r="AA793" s="210"/>
      <c r="AB793" s="340" t="str">
        <f t="shared" si="37"/>
        <v/>
      </c>
      <c r="AD793" s="326" t="str">
        <f t="shared" si="38"/>
        <v/>
      </c>
    </row>
    <row r="794" spans="2:30" ht="37.5" customHeight="1">
      <c r="B794" s="338">
        <f t="shared" si="39"/>
        <v>761</v>
      </c>
      <c r="C794" s="204"/>
      <c r="D794" s="205"/>
      <c r="E794" s="205"/>
      <c r="F794" s="205"/>
      <c r="G794" s="205"/>
      <c r="H794" s="205"/>
      <c r="I794" s="205"/>
      <c r="J794" s="205"/>
      <c r="K794" s="205"/>
      <c r="L794" s="206"/>
      <c r="M794" s="838"/>
      <c r="N794" s="838"/>
      <c r="O794" s="838"/>
      <c r="P794" s="838"/>
      <c r="Q794" s="838"/>
      <c r="R794" s="839"/>
      <c r="S794" s="840"/>
      <c r="T794" s="840"/>
      <c r="U794" s="840"/>
      <c r="V794" s="841"/>
      <c r="W794" s="207"/>
      <c r="X794" s="208"/>
      <c r="Y794" s="208"/>
      <c r="Z794" s="209"/>
      <c r="AA794" s="210"/>
      <c r="AB794" s="340" t="str">
        <f t="shared" si="37"/>
        <v/>
      </c>
      <c r="AD794" s="326" t="str">
        <f t="shared" si="38"/>
        <v/>
      </c>
    </row>
    <row r="795" spans="2:30" ht="37.5" customHeight="1">
      <c r="B795" s="338">
        <f t="shared" si="39"/>
        <v>762</v>
      </c>
      <c r="C795" s="204"/>
      <c r="D795" s="205"/>
      <c r="E795" s="205"/>
      <c r="F795" s="205"/>
      <c r="G795" s="205"/>
      <c r="H795" s="205"/>
      <c r="I795" s="205"/>
      <c r="J795" s="205"/>
      <c r="K795" s="205"/>
      <c r="L795" s="206"/>
      <c r="M795" s="838"/>
      <c r="N795" s="838"/>
      <c r="O795" s="838"/>
      <c r="P795" s="838"/>
      <c r="Q795" s="838"/>
      <c r="R795" s="839"/>
      <c r="S795" s="840"/>
      <c r="T795" s="840"/>
      <c r="U795" s="840"/>
      <c r="V795" s="841"/>
      <c r="W795" s="207"/>
      <c r="X795" s="208"/>
      <c r="Y795" s="208"/>
      <c r="Z795" s="209"/>
      <c r="AA795" s="210"/>
      <c r="AB795" s="340" t="str">
        <f t="shared" si="37"/>
        <v/>
      </c>
      <c r="AD795" s="326" t="str">
        <f t="shared" si="38"/>
        <v/>
      </c>
    </row>
    <row r="796" spans="2:30" ht="37.5" customHeight="1">
      <c r="B796" s="338">
        <f t="shared" si="39"/>
        <v>763</v>
      </c>
      <c r="C796" s="204"/>
      <c r="D796" s="205"/>
      <c r="E796" s="205"/>
      <c r="F796" s="205"/>
      <c r="G796" s="205"/>
      <c r="H796" s="205"/>
      <c r="I796" s="205"/>
      <c r="J796" s="205"/>
      <c r="K796" s="205"/>
      <c r="L796" s="206"/>
      <c r="M796" s="838"/>
      <c r="N796" s="838"/>
      <c r="O796" s="838"/>
      <c r="P796" s="838"/>
      <c r="Q796" s="838"/>
      <c r="R796" s="839"/>
      <c r="S796" s="840"/>
      <c r="T796" s="840"/>
      <c r="U796" s="840"/>
      <c r="V796" s="841"/>
      <c r="W796" s="207"/>
      <c r="X796" s="208"/>
      <c r="Y796" s="208"/>
      <c r="Z796" s="209"/>
      <c r="AA796" s="210"/>
      <c r="AB796" s="340" t="str">
        <f t="shared" si="37"/>
        <v/>
      </c>
      <c r="AD796" s="326" t="str">
        <f t="shared" si="38"/>
        <v/>
      </c>
    </row>
    <row r="797" spans="2:30" ht="37.5" customHeight="1">
      <c r="B797" s="338">
        <f t="shared" si="39"/>
        <v>764</v>
      </c>
      <c r="C797" s="204"/>
      <c r="D797" s="205"/>
      <c r="E797" s="205"/>
      <c r="F797" s="205"/>
      <c r="G797" s="205"/>
      <c r="H797" s="205"/>
      <c r="I797" s="205"/>
      <c r="J797" s="205"/>
      <c r="K797" s="205"/>
      <c r="L797" s="206"/>
      <c r="M797" s="838"/>
      <c r="N797" s="838"/>
      <c r="O797" s="838"/>
      <c r="P797" s="838"/>
      <c r="Q797" s="838"/>
      <c r="R797" s="839"/>
      <c r="S797" s="840"/>
      <c r="T797" s="840"/>
      <c r="U797" s="840"/>
      <c r="V797" s="841"/>
      <c r="W797" s="207"/>
      <c r="X797" s="208"/>
      <c r="Y797" s="208"/>
      <c r="Z797" s="209"/>
      <c r="AA797" s="210"/>
      <c r="AB797" s="340" t="str">
        <f t="shared" si="37"/>
        <v/>
      </c>
      <c r="AD797" s="326" t="str">
        <f t="shared" si="38"/>
        <v/>
      </c>
    </row>
    <row r="798" spans="2:30" ht="37.5" customHeight="1">
      <c r="B798" s="338">
        <f t="shared" si="39"/>
        <v>765</v>
      </c>
      <c r="C798" s="204"/>
      <c r="D798" s="205"/>
      <c r="E798" s="205"/>
      <c r="F798" s="205"/>
      <c r="G798" s="205"/>
      <c r="H798" s="205"/>
      <c r="I798" s="205"/>
      <c r="J798" s="205"/>
      <c r="K798" s="205"/>
      <c r="L798" s="206"/>
      <c r="M798" s="838"/>
      <c r="N798" s="838"/>
      <c r="O798" s="838"/>
      <c r="P798" s="838"/>
      <c r="Q798" s="838"/>
      <c r="R798" s="839"/>
      <c r="S798" s="840"/>
      <c r="T798" s="840"/>
      <c r="U798" s="840"/>
      <c r="V798" s="841"/>
      <c r="W798" s="207"/>
      <c r="X798" s="208"/>
      <c r="Y798" s="208"/>
      <c r="Z798" s="209"/>
      <c r="AA798" s="210"/>
      <c r="AB798" s="340" t="str">
        <f t="shared" si="37"/>
        <v/>
      </c>
      <c r="AD798" s="326" t="str">
        <f t="shared" si="38"/>
        <v/>
      </c>
    </row>
    <row r="799" spans="2:30" ht="37.5" customHeight="1">
      <c r="B799" s="338">
        <f t="shared" si="39"/>
        <v>766</v>
      </c>
      <c r="C799" s="204"/>
      <c r="D799" s="205"/>
      <c r="E799" s="205"/>
      <c r="F799" s="205"/>
      <c r="G799" s="205"/>
      <c r="H799" s="205"/>
      <c r="I799" s="205"/>
      <c r="J799" s="205"/>
      <c r="K799" s="205"/>
      <c r="L799" s="206"/>
      <c r="M799" s="838"/>
      <c r="N799" s="838"/>
      <c r="O799" s="838"/>
      <c r="P799" s="838"/>
      <c r="Q799" s="838"/>
      <c r="R799" s="839"/>
      <c r="S799" s="840"/>
      <c r="T799" s="840"/>
      <c r="U799" s="840"/>
      <c r="V799" s="841"/>
      <c r="W799" s="207"/>
      <c r="X799" s="208"/>
      <c r="Y799" s="208"/>
      <c r="Z799" s="209"/>
      <c r="AA799" s="210"/>
      <c r="AB799" s="340" t="str">
        <f t="shared" ref="AB799:AB833" si="40">IF(Z799="","",Z799-AA799)</f>
        <v/>
      </c>
      <c r="AD799" s="326" t="str">
        <f t="shared" si="38"/>
        <v/>
      </c>
    </row>
    <row r="800" spans="2:30" ht="37.5" customHeight="1">
      <c r="B800" s="338">
        <f t="shared" si="39"/>
        <v>767</v>
      </c>
      <c r="C800" s="204"/>
      <c r="D800" s="205"/>
      <c r="E800" s="205"/>
      <c r="F800" s="205"/>
      <c r="G800" s="205"/>
      <c r="H800" s="205"/>
      <c r="I800" s="205"/>
      <c r="J800" s="205"/>
      <c r="K800" s="205"/>
      <c r="L800" s="206"/>
      <c r="M800" s="838"/>
      <c r="N800" s="838"/>
      <c r="O800" s="838"/>
      <c r="P800" s="838"/>
      <c r="Q800" s="838"/>
      <c r="R800" s="839"/>
      <c r="S800" s="840"/>
      <c r="T800" s="840"/>
      <c r="U800" s="840"/>
      <c r="V800" s="841"/>
      <c r="W800" s="207"/>
      <c r="X800" s="208"/>
      <c r="Y800" s="208"/>
      <c r="Z800" s="209"/>
      <c r="AA800" s="210"/>
      <c r="AB800" s="340" t="str">
        <f t="shared" si="40"/>
        <v/>
      </c>
      <c r="AD800" s="326" t="str">
        <f t="shared" si="38"/>
        <v/>
      </c>
    </row>
    <row r="801" spans="2:30" ht="37.5" customHeight="1">
      <c r="B801" s="338">
        <f t="shared" si="39"/>
        <v>768</v>
      </c>
      <c r="C801" s="204"/>
      <c r="D801" s="205"/>
      <c r="E801" s="205"/>
      <c r="F801" s="205"/>
      <c r="G801" s="205"/>
      <c r="H801" s="205"/>
      <c r="I801" s="205"/>
      <c r="J801" s="205"/>
      <c r="K801" s="205"/>
      <c r="L801" s="206"/>
      <c r="M801" s="838"/>
      <c r="N801" s="838"/>
      <c r="O801" s="838"/>
      <c r="P801" s="838"/>
      <c r="Q801" s="838"/>
      <c r="R801" s="839"/>
      <c r="S801" s="840"/>
      <c r="T801" s="840"/>
      <c r="U801" s="840"/>
      <c r="V801" s="841"/>
      <c r="W801" s="207"/>
      <c r="X801" s="208"/>
      <c r="Y801" s="208"/>
      <c r="Z801" s="209"/>
      <c r="AA801" s="210"/>
      <c r="AB801" s="340" t="str">
        <f t="shared" si="40"/>
        <v/>
      </c>
      <c r="AD801" s="326" t="str">
        <f t="shared" si="38"/>
        <v/>
      </c>
    </row>
    <row r="802" spans="2:30" ht="37.5" customHeight="1">
      <c r="B802" s="338">
        <f t="shared" si="39"/>
        <v>769</v>
      </c>
      <c r="C802" s="204"/>
      <c r="D802" s="205"/>
      <c r="E802" s="205"/>
      <c r="F802" s="205"/>
      <c r="G802" s="205"/>
      <c r="H802" s="205"/>
      <c r="I802" s="205"/>
      <c r="J802" s="205"/>
      <c r="K802" s="205"/>
      <c r="L802" s="206"/>
      <c r="M802" s="838"/>
      <c r="N802" s="838"/>
      <c r="O802" s="838"/>
      <c r="P802" s="838"/>
      <c r="Q802" s="838"/>
      <c r="R802" s="839"/>
      <c r="S802" s="840"/>
      <c r="T802" s="840"/>
      <c r="U802" s="840"/>
      <c r="V802" s="841"/>
      <c r="W802" s="207"/>
      <c r="X802" s="208"/>
      <c r="Y802" s="208"/>
      <c r="Z802" s="209"/>
      <c r="AA802" s="210"/>
      <c r="AB802" s="340" t="str">
        <f t="shared" si="40"/>
        <v/>
      </c>
      <c r="AD802" s="326" t="str">
        <f t="shared" si="38"/>
        <v/>
      </c>
    </row>
    <row r="803" spans="2:30" ht="37.5" customHeight="1">
      <c r="B803" s="338">
        <f t="shared" si="39"/>
        <v>770</v>
      </c>
      <c r="C803" s="204"/>
      <c r="D803" s="205"/>
      <c r="E803" s="205"/>
      <c r="F803" s="205"/>
      <c r="G803" s="205"/>
      <c r="H803" s="205"/>
      <c r="I803" s="205"/>
      <c r="J803" s="205"/>
      <c r="K803" s="205"/>
      <c r="L803" s="206"/>
      <c r="M803" s="838"/>
      <c r="N803" s="838"/>
      <c r="O803" s="838"/>
      <c r="P803" s="838"/>
      <c r="Q803" s="838"/>
      <c r="R803" s="839"/>
      <c r="S803" s="840"/>
      <c r="T803" s="840"/>
      <c r="U803" s="840"/>
      <c r="V803" s="841"/>
      <c r="W803" s="207"/>
      <c r="X803" s="208"/>
      <c r="Y803" s="208"/>
      <c r="Z803" s="209"/>
      <c r="AA803" s="210"/>
      <c r="AB803" s="340" t="str">
        <f t="shared" si="40"/>
        <v/>
      </c>
      <c r="AD803" s="326" t="str">
        <f t="shared" ref="AD803:AD866" si="41">C803&amp;D803&amp;E803&amp;F803&amp;G803&amp;H803&amp;I803&amp;J803&amp;K803&amp;L803</f>
        <v/>
      </c>
    </row>
    <row r="804" spans="2:30" ht="37.5" customHeight="1">
      <c r="B804" s="338">
        <f t="shared" ref="B804:B867" si="42">B803+1</f>
        <v>771</v>
      </c>
      <c r="C804" s="204"/>
      <c r="D804" s="205"/>
      <c r="E804" s="205"/>
      <c r="F804" s="205"/>
      <c r="G804" s="205"/>
      <c r="H804" s="205"/>
      <c r="I804" s="205"/>
      <c r="J804" s="205"/>
      <c r="K804" s="205"/>
      <c r="L804" s="206"/>
      <c r="M804" s="838"/>
      <c r="N804" s="838"/>
      <c r="O804" s="838"/>
      <c r="P804" s="838"/>
      <c r="Q804" s="838"/>
      <c r="R804" s="839"/>
      <c r="S804" s="840"/>
      <c r="T804" s="840"/>
      <c r="U804" s="840"/>
      <c r="V804" s="841"/>
      <c r="W804" s="207"/>
      <c r="X804" s="208"/>
      <c r="Y804" s="208"/>
      <c r="Z804" s="209"/>
      <c r="AA804" s="210"/>
      <c r="AB804" s="340" t="str">
        <f t="shared" si="40"/>
        <v/>
      </c>
      <c r="AD804" s="326" t="str">
        <f t="shared" si="41"/>
        <v/>
      </c>
    </row>
    <row r="805" spans="2:30" ht="37.5" customHeight="1">
      <c r="B805" s="338">
        <f t="shared" si="42"/>
        <v>772</v>
      </c>
      <c r="C805" s="204"/>
      <c r="D805" s="205"/>
      <c r="E805" s="205"/>
      <c r="F805" s="205"/>
      <c r="G805" s="205"/>
      <c r="H805" s="205"/>
      <c r="I805" s="205"/>
      <c r="J805" s="205"/>
      <c r="K805" s="205"/>
      <c r="L805" s="206"/>
      <c r="M805" s="838"/>
      <c r="N805" s="838"/>
      <c r="O805" s="838"/>
      <c r="P805" s="838"/>
      <c r="Q805" s="838"/>
      <c r="R805" s="839"/>
      <c r="S805" s="840"/>
      <c r="T805" s="840"/>
      <c r="U805" s="840"/>
      <c r="V805" s="841"/>
      <c r="W805" s="207"/>
      <c r="X805" s="208"/>
      <c r="Y805" s="208"/>
      <c r="Z805" s="209"/>
      <c r="AA805" s="210"/>
      <c r="AB805" s="340" t="str">
        <f t="shared" si="40"/>
        <v/>
      </c>
      <c r="AD805" s="326" t="str">
        <f t="shared" si="41"/>
        <v/>
      </c>
    </row>
    <row r="806" spans="2:30" ht="37.5" customHeight="1">
      <c r="B806" s="338">
        <f t="shared" si="42"/>
        <v>773</v>
      </c>
      <c r="C806" s="204"/>
      <c r="D806" s="205"/>
      <c r="E806" s="205"/>
      <c r="F806" s="205"/>
      <c r="G806" s="205"/>
      <c r="H806" s="205"/>
      <c r="I806" s="205"/>
      <c r="J806" s="205"/>
      <c r="K806" s="205"/>
      <c r="L806" s="206"/>
      <c r="M806" s="838"/>
      <c r="N806" s="838"/>
      <c r="O806" s="838"/>
      <c r="P806" s="838"/>
      <c r="Q806" s="838"/>
      <c r="R806" s="839"/>
      <c r="S806" s="840"/>
      <c r="T806" s="840"/>
      <c r="U806" s="840"/>
      <c r="V806" s="841"/>
      <c r="W806" s="207"/>
      <c r="X806" s="208"/>
      <c r="Y806" s="208"/>
      <c r="Z806" s="209"/>
      <c r="AA806" s="210"/>
      <c r="AB806" s="340" t="str">
        <f t="shared" si="40"/>
        <v/>
      </c>
      <c r="AD806" s="326" t="str">
        <f t="shared" si="41"/>
        <v/>
      </c>
    </row>
    <row r="807" spans="2:30" ht="37.5" customHeight="1">
      <c r="B807" s="338">
        <f t="shared" si="42"/>
        <v>774</v>
      </c>
      <c r="C807" s="204"/>
      <c r="D807" s="205"/>
      <c r="E807" s="205"/>
      <c r="F807" s="205"/>
      <c r="G807" s="205"/>
      <c r="H807" s="205"/>
      <c r="I807" s="205"/>
      <c r="J807" s="205"/>
      <c r="K807" s="205"/>
      <c r="L807" s="206"/>
      <c r="M807" s="838"/>
      <c r="N807" s="838"/>
      <c r="O807" s="838"/>
      <c r="P807" s="838"/>
      <c r="Q807" s="838"/>
      <c r="R807" s="839"/>
      <c r="S807" s="840"/>
      <c r="T807" s="840"/>
      <c r="U807" s="840"/>
      <c r="V807" s="841"/>
      <c r="W807" s="207"/>
      <c r="X807" s="208"/>
      <c r="Y807" s="208"/>
      <c r="Z807" s="209"/>
      <c r="AA807" s="210"/>
      <c r="AB807" s="340" t="str">
        <f t="shared" si="40"/>
        <v/>
      </c>
      <c r="AD807" s="326" t="str">
        <f t="shared" si="41"/>
        <v/>
      </c>
    </row>
    <row r="808" spans="2:30" ht="37.5" customHeight="1">
      <c r="B808" s="338">
        <f t="shared" si="42"/>
        <v>775</v>
      </c>
      <c r="C808" s="204"/>
      <c r="D808" s="205"/>
      <c r="E808" s="205"/>
      <c r="F808" s="205"/>
      <c r="G808" s="205"/>
      <c r="H808" s="205"/>
      <c r="I808" s="205"/>
      <c r="J808" s="205"/>
      <c r="K808" s="205"/>
      <c r="L808" s="206"/>
      <c r="M808" s="838"/>
      <c r="N808" s="838"/>
      <c r="O808" s="838"/>
      <c r="P808" s="838"/>
      <c r="Q808" s="838"/>
      <c r="R808" s="839"/>
      <c r="S808" s="840"/>
      <c r="T808" s="840"/>
      <c r="U808" s="840"/>
      <c r="V808" s="841"/>
      <c r="W808" s="207"/>
      <c r="X808" s="208"/>
      <c r="Y808" s="208"/>
      <c r="Z808" s="209"/>
      <c r="AA808" s="210"/>
      <c r="AB808" s="340" t="str">
        <f t="shared" si="40"/>
        <v/>
      </c>
      <c r="AD808" s="326" t="str">
        <f t="shared" si="41"/>
        <v/>
      </c>
    </row>
    <row r="809" spans="2:30" ht="37.5" customHeight="1">
      <c r="B809" s="338">
        <f t="shared" si="42"/>
        <v>776</v>
      </c>
      <c r="C809" s="204"/>
      <c r="D809" s="205"/>
      <c r="E809" s="205"/>
      <c r="F809" s="205"/>
      <c r="G809" s="205"/>
      <c r="H809" s="205"/>
      <c r="I809" s="205"/>
      <c r="J809" s="205"/>
      <c r="K809" s="205"/>
      <c r="L809" s="206"/>
      <c r="M809" s="838"/>
      <c r="N809" s="838"/>
      <c r="O809" s="838"/>
      <c r="P809" s="838"/>
      <c r="Q809" s="838"/>
      <c r="R809" s="839"/>
      <c r="S809" s="840"/>
      <c r="T809" s="840"/>
      <c r="U809" s="840"/>
      <c r="V809" s="841"/>
      <c r="W809" s="207"/>
      <c r="X809" s="208"/>
      <c r="Y809" s="208"/>
      <c r="Z809" s="209"/>
      <c r="AA809" s="210"/>
      <c r="AB809" s="340" t="str">
        <f t="shared" si="40"/>
        <v/>
      </c>
      <c r="AD809" s="326" t="str">
        <f t="shared" si="41"/>
        <v/>
      </c>
    </row>
    <row r="810" spans="2:30" ht="37.5" customHeight="1">
      <c r="B810" s="338">
        <f t="shared" si="42"/>
        <v>777</v>
      </c>
      <c r="C810" s="204"/>
      <c r="D810" s="205"/>
      <c r="E810" s="205"/>
      <c r="F810" s="205"/>
      <c r="G810" s="205"/>
      <c r="H810" s="205"/>
      <c r="I810" s="205"/>
      <c r="J810" s="205"/>
      <c r="K810" s="205"/>
      <c r="L810" s="206"/>
      <c r="M810" s="838"/>
      <c r="N810" s="838"/>
      <c r="O810" s="838"/>
      <c r="P810" s="838"/>
      <c r="Q810" s="838"/>
      <c r="R810" s="839"/>
      <c r="S810" s="840"/>
      <c r="T810" s="840"/>
      <c r="U810" s="840"/>
      <c r="V810" s="841"/>
      <c r="W810" s="207"/>
      <c r="X810" s="208"/>
      <c r="Y810" s="208"/>
      <c r="Z810" s="209"/>
      <c r="AA810" s="210"/>
      <c r="AB810" s="340" t="str">
        <f t="shared" si="40"/>
        <v/>
      </c>
      <c r="AD810" s="326" t="str">
        <f t="shared" si="41"/>
        <v/>
      </c>
    </row>
    <row r="811" spans="2:30" ht="37.5" customHeight="1">
      <c r="B811" s="338">
        <f t="shared" si="42"/>
        <v>778</v>
      </c>
      <c r="C811" s="204"/>
      <c r="D811" s="205"/>
      <c r="E811" s="205"/>
      <c r="F811" s="205"/>
      <c r="G811" s="205"/>
      <c r="H811" s="205"/>
      <c r="I811" s="205"/>
      <c r="J811" s="205"/>
      <c r="K811" s="205"/>
      <c r="L811" s="206"/>
      <c r="M811" s="838"/>
      <c r="N811" s="838"/>
      <c r="O811" s="838"/>
      <c r="P811" s="838"/>
      <c r="Q811" s="838"/>
      <c r="R811" s="839"/>
      <c r="S811" s="840"/>
      <c r="T811" s="840"/>
      <c r="U811" s="840"/>
      <c r="V811" s="841"/>
      <c r="W811" s="207"/>
      <c r="X811" s="208"/>
      <c r="Y811" s="208"/>
      <c r="Z811" s="209"/>
      <c r="AA811" s="210"/>
      <c r="AB811" s="340" t="str">
        <f t="shared" si="40"/>
        <v/>
      </c>
      <c r="AD811" s="326" t="str">
        <f t="shared" si="41"/>
        <v/>
      </c>
    </row>
    <row r="812" spans="2:30" ht="37.5" customHeight="1">
      <c r="B812" s="338">
        <f t="shared" si="42"/>
        <v>779</v>
      </c>
      <c r="C812" s="204"/>
      <c r="D812" s="205"/>
      <c r="E812" s="205"/>
      <c r="F812" s="205"/>
      <c r="G812" s="205"/>
      <c r="H812" s="205"/>
      <c r="I812" s="205"/>
      <c r="J812" s="205"/>
      <c r="K812" s="205"/>
      <c r="L812" s="206"/>
      <c r="M812" s="838"/>
      <c r="N812" s="838"/>
      <c r="O812" s="838"/>
      <c r="P812" s="838"/>
      <c r="Q812" s="838"/>
      <c r="R812" s="839"/>
      <c r="S812" s="840"/>
      <c r="T812" s="840"/>
      <c r="U812" s="840"/>
      <c r="V812" s="841"/>
      <c r="W812" s="207"/>
      <c r="X812" s="208"/>
      <c r="Y812" s="208"/>
      <c r="Z812" s="209"/>
      <c r="AA812" s="210"/>
      <c r="AB812" s="340" t="str">
        <f t="shared" si="40"/>
        <v/>
      </c>
      <c r="AD812" s="326" t="str">
        <f t="shared" si="41"/>
        <v/>
      </c>
    </row>
    <row r="813" spans="2:30" ht="37.5" customHeight="1">
      <c r="B813" s="338">
        <f t="shared" si="42"/>
        <v>780</v>
      </c>
      <c r="C813" s="204"/>
      <c r="D813" s="205"/>
      <c r="E813" s="205"/>
      <c r="F813" s="205"/>
      <c r="G813" s="205"/>
      <c r="H813" s="205"/>
      <c r="I813" s="205"/>
      <c r="J813" s="205"/>
      <c r="K813" s="205"/>
      <c r="L813" s="206"/>
      <c r="M813" s="838"/>
      <c r="N813" s="838"/>
      <c r="O813" s="838"/>
      <c r="P813" s="838"/>
      <c r="Q813" s="838"/>
      <c r="R813" s="839"/>
      <c r="S813" s="840"/>
      <c r="T813" s="840"/>
      <c r="U813" s="840"/>
      <c r="V813" s="841"/>
      <c r="W813" s="207"/>
      <c r="X813" s="208"/>
      <c r="Y813" s="208"/>
      <c r="Z813" s="209"/>
      <c r="AA813" s="210"/>
      <c r="AB813" s="340" t="str">
        <f t="shared" si="40"/>
        <v/>
      </c>
      <c r="AD813" s="326" t="str">
        <f t="shared" si="41"/>
        <v/>
      </c>
    </row>
    <row r="814" spans="2:30" ht="37.5" customHeight="1">
      <c r="B814" s="338">
        <f t="shared" si="42"/>
        <v>781</v>
      </c>
      <c r="C814" s="204"/>
      <c r="D814" s="205"/>
      <c r="E814" s="205"/>
      <c r="F814" s="205"/>
      <c r="G814" s="205"/>
      <c r="H814" s="205"/>
      <c r="I814" s="205"/>
      <c r="J814" s="205"/>
      <c r="K814" s="205"/>
      <c r="L814" s="206"/>
      <c r="M814" s="838"/>
      <c r="N814" s="838"/>
      <c r="O814" s="838"/>
      <c r="P814" s="838"/>
      <c r="Q814" s="838"/>
      <c r="R814" s="839"/>
      <c r="S814" s="840"/>
      <c r="T814" s="840"/>
      <c r="U814" s="840"/>
      <c r="V814" s="841"/>
      <c r="W814" s="207"/>
      <c r="X814" s="208"/>
      <c r="Y814" s="208"/>
      <c r="Z814" s="209"/>
      <c r="AA814" s="210"/>
      <c r="AB814" s="340" t="str">
        <f t="shared" si="40"/>
        <v/>
      </c>
      <c r="AD814" s="326" t="str">
        <f t="shared" si="41"/>
        <v/>
      </c>
    </row>
    <row r="815" spans="2:30" ht="37.5" customHeight="1">
      <c r="B815" s="338">
        <f t="shared" si="42"/>
        <v>782</v>
      </c>
      <c r="C815" s="204"/>
      <c r="D815" s="205"/>
      <c r="E815" s="205"/>
      <c r="F815" s="205"/>
      <c r="G815" s="205"/>
      <c r="H815" s="205"/>
      <c r="I815" s="205"/>
      <c r="J815" s="205"/>
      <c r="K815" s="205"/>
      <c r="L815" s="206"/>
      <c r="M815" s="838"/>
      <c r="N815" s="838"/>
      <c r="O815" s="838"/>
      <c r="P815" s="838"/>
      <c r="Q815" s="838"/>
      <c r="R815" s="839"/>
      <c r="S815" s="840"/>
      <c r="T815" s="840"/>
      <c r="U815" s="840"/>
      <c r="V815" s="841"/>
      <c r="W815" s="207"/>
      <c r="X815" s="208"/>
      <c r="Y815" s="208"/>
      <c r="Z815" s="209"/>
      <c r="AA815" s="210"/>
      <c r="AB815" s="340" t="str">
        <f t="shared" si="40"/>
        <v/>
      </c>
      <c r="AD815" s="326" t="str">
        <f t="shared" si="41"/>
        <v/>
      </c>
    </row>
    <row r="816" spans="2:30" ht="37.5" customHeight="1">
      <c r="B816" s="338">
        <f t="shared" si="42"/>
        <v>783</v>
      </c>
      <c r="C816" s="204"/>
      <c r="D816" s="205"/>
      <c r="E816" s="205"/>
      <c r="F816" s="205"/>
      <c r="G816" s="205"/>
      <c r="H816" s="205"/>
      <c r="I816" s="205"/>
      <c r="J816" s="205"/>
      <c r="K816" s="205"/>
      <c r="L816" s="206"/>
      <c r="M816" s="838"/>
      <c r="N816" s="838"/>
      <c r="O816" s="838"/>
      <c r="P816" s="838"/>
      <c r="Q816" s="838"/>
      <c r="R816" s="839"/>
      <c r="S816" s="840"/>
      <c r="T816" s="840"/>
      <c r="U816" s="840"/>
      <c r="V816" s="841"/>
      <c r="W816" s="207"/>
      <c r="X816" s="208"/>
      <c r="Y816" s="208"/>
      <c r="Z816" s="209"/>
      <c r="AA816" s="210"/>
      <c r="AB816" s="340" t="str">
        <f t="shared" si="40"/>
        <v/>
      </c>
      <c r="AD816" s="326" t="str">
        <f t="shared" si="41"/>
        <v/>
      </c>
    </row>
    <row r="817" spans="2:30" ht="37.5" customHeight="1">
      <c r="B817" s="338">
        <f t="shared" si="42"/>
        <v>784</v>
      </c>
      <c r="C817" s="204"/>
      <c r="D817" s="205"/>
      <c r="E817" s="205"/>
      <c r="F817" s="205"/>
      <c r="G817" s="205"/>
      <c r="H817" s="205"/>
      <c r="I817" s="205"/>
      <c r="J817" s="205"/>
      <c r="K817" s="205"/>
      <c r="L817" s="206"/>
      <c r="M817" s="838"/>
      <c r="N817" s="838"/>
      <c r="O817" s="838"/>
      <c r="P817" s="838"/>
      <c r="Q817" s="838"/>
      <c r="R817" s="839"/>
      <c r="S817" s="840"/>
      <c r="T817" s="840"/>
      <c r="U817" s="840"/>
      <c r="V817" s="841"/>
      <c r="W817" s="207"/>
      <c r="X817" s="208"/>
      <c r="Y817" s="208"/>
      <c r="Z817" s="209"/>
      <c r="AA817" s="210"/>
      <c r="AB817" s="340" t="str">
        <f t="shared" si="40"/>
        <v/>
      </c>
      <c r="AD817" s="326" t="str">
        <f t="shared" si="41"/>
        <v/>
      </c>
    </row>
    <row r="818" spans="2:30" ht="37.5" customHeight="1">
      <c r="B818" s="338">
        <f t="shared" si="42"/>
        <v>785</v>
      </c>
      <c r="C818" s="204"/>
      <c r="D818" s="205"/>
      <c r="E818" s="205"/>
      <c r="F818" s="205"/>
      <c r="G818" s="205"/>
      <c r="H818" s="205"/>
      <c r="I818" s="205"/>
      <c r="J818" s="205"/>
      <c r="K818" s="205"/>
      <c r="L818" s="206"/>
      <c r="M818" s="838"/>
      <c r="N818" s="838"/>
      <c r="O818" s="838"/>
      <c r="P818" s="838"/>
      <c r="Q818" s="838"/>
      <c r="R818" s="839"/>
      <c r="S818" s="840"/>
      <c r="T818" s="840"/>
      <c r="U818" s="840"/>
      <c r="V818" s="841"/>
      <c r="W818" s="207"/>
      <c r="X818" s="208"/>
      <c r="Y818" s="208"/>
      <c r="Z818" s="209"/>
      <c r="AA818" s="210"/>
      <c r="AB818" s="340" t="str">
        <f t="shared" si="40"/>
        <v/>
      </c>
      <c r="AD818" s="326" t="str">
        <f t="shared" si="41"/>
        <v/>
      </c>
    </row>
    <row r="819" spans="2:30" ht="37.5" customHeight="1">
      <c r="B819" s="338">
        <f t="shared" si="42"/>
        <v>786</v>
      </c>
      <c r="C819" s="204"/>
      <c r="D819" s="205"/>
      <c r="E819" s="205"/>
      <c r="F819" s="205"/>
      <c r="G819" s="205"/>
      <c r="H819" s="205"/>
      <c r="I819" s="205"/>
      <c r="J819" s="205"/>
      <c r="K819" s="205"/>
      <c r="L819" s="206"/>
      <c r="M819" s="838"/>
      <c r="N819" s="838"/>
      <c r="O819" s="838"/>
      <c r="P819" s="838"/>
      <c r="Q819" s="838"/>
      <c r="R819" s="839"/>
      <c r="S819" s="840"/>
      <c r="T819" s="840"/>
      <c r="U819" s="840"/>
      <c r="V819" s="841"/>
      <c r="W819" s="207"/>
      <c r="X819" s="208"/>
      <c r="Y819" s="208"/>
      <c r="Z819" s="209"/>
      <c r="AA819" s="210"/>
      <c r="AB819" s="340" t="str">
        <f t="shared" si="40"/>
        <v/>
      </c>
      <c r="AD819" s="326" t="str">
        <f t="shared" si="41"/>
        <v/>
      </c>
    </row>
    <row r="820" spans="2:30" ht="37.5" customHeight="1">
      <c r="B820" s="338">
        <f t="shared" si="42"/>
        <v>787</v>
      </c>
      <c r="C820" s="204"/>
      <c r="D820" s="205"/>
      <c r="E820" s="205"/>
      <c r="F820" s="205"/>
      <c r="G820" s="205"/>
      <c r="H820" s="205"/>
      <c r="I820" s="205"/>
      <c r="J820" s="205"/>
      <c r="K820" s="205"/>
      <c r="L820" s="206"/>
      <c r="M820" s="838"/>
      <c r="N820" s="838"/>
      <c r="O820" s="838"/>
      <c r="P820" s="838"/>
      <c r="Q820" s="838"/>
      <c r="R820" s="839"/>
      <c r="S820" s="840"/>
      <c r="T820" s="840"/>
      <c r="U820" s="840"/>
      <c r="V820" s="841"/>
      <c r="W820" s="207"/>
      <c r="X820" s="208"/>
      <c r="Y820" s="208"/>
      <c r="Z820" s="209"/>
      <c r="AA820" s="210"/>
      <c r="AB820" s="340" t="str">
        <f t="shared" si="40"/>
        <v/>
      </c>
      <c r="AD820" s="326" t="str">
        <f t="shared" si="41"/>
        <v/>
      </c>
    </row>
    <row r="821" spans="2:30" ht="37.5" customHeight="1">
      <c r="B821" s="338">
        <f t="shared" si="42"/>
        <v>788</v>
      </c>
      <c r="C821" s="204"/>
      <c r="D821" s="205"/>
      <c r="E821" s="205"/>
      <c r="F821" s="205"/>
      <c r="G821" s="205"/>
      <c r="H821" s="205"/>
      <c r="I821" s="205"/>
      <c r="J821" s="205"/>
      <c r="K821" s="205"/>
      <c r="L821" s="206"/>
      <c r="M821" s="838"/>
      <c r="N821" s="838"/>
      <c r="O821" s="838"/>
      <c r="P821" s="838"/>
      <c r="Q821" s="838"/>
      <c r="R821" s="839"/>
      <c r="S821" s="840"/>
      <c r="T821" s="840"/>
      <c r="U821" s="840"/>
      <c r="V821" s="841"/>
      <c r="W821" s="207"/>
      <c r="X821" s="208"/>
      <c r="Y821" s="208"/>
      <c r="Z821" s="209"/>
      <c r="AA821" s="210"/>
      <c r="AB821" s="340" t="str">
        <f t="shared" si="40"/>
        <v/>
      </c>
      <c r="AD821" s="326" t="str">
        <f t="shared" si="41"/>
        <v/>
      </c>
    </row>
    <row r="822" spans="2:30" ht="37.5" customHeight="1">
      <c r="B822" s="338">
        <f t="shared" si="42"/>
        <v>789</v>
      </c>
      <c r="C822" s="204"/>
      <c r="D822" s="205"/>
      <c r="E822" s="205"/>
      <c r="F822" s="205"/>
      <c r="G822" s="205"/>
      <c r="H822" s="205"/>
      <c r="I822" s="205"/>
      <c r="J822" s="205"/>
      <c r="K822" s="205"/>
      <c r="L822" s="206"/>
      <c r="M822" s="838"/>
      <c r="N822" s="838"/>
      <c r="O822" s="838"/>
      <c r="P822" s="838"/>
      <c r="Q822" s="838"/>
      <c r="R822" s="839"/>
      <c r="S822" s="840"/>
      <c r="T822" s="840"/>
      <c r="U822" s="840"/>
      <c r="V822" s="841"/>
      <c r="W822" s="207"/>
      <c r="X822" s="208"/>
      <c r="Y822" s="208"/>
      <c r="Z822" s="209"/>
      <c r="AA822" s="210"/>
      <c r="AB822" s="340" t="str">
        <f t="shared" si="40"/>
        <v/>
      </c>
      <c r="AD822" s="326" t="str">
        <f t="shared" si="41"/>
        <v/>
      </c>
    </row>
    <row r="823" spans="2:30" ht="37.5" customHeight="1">
      <c r="B823" s="338">
        <f t="shared" si="42"/>
        <v>790</v>
      </c>
      <c r="C823" s="204"/>
      <c r="D823" s="205"/>
      <c r="E823" s="205"/>
      <c r="F823" s="205"/>
      <c r="G823" s="205"/>
      <c r="H823" s="205"/>
      <c r="I823" s="205"/>
      <c r="J823" s="205"/>
      <c r="K823" s="205"/>
      <c r="L823" s="206"/>
      <c r="M823" s="838"/>
      <c r="N823" s="838"/>
      <c r="O823" s="838"/>
      <c r="P823" s="838"/>
      <c r="Q823" s="838"/>
      <c r="R823" s="839"/>
      <c r="S823" s="840"/>
      <c r="T823" s="840"/>
      <c r="U823" s="840"/>
      <c r="V823" s="841"/>
      <c r="W823" s="207"/>
      <c r="X823" s="208"/>
      <c r="Y823" s="208"/>
      <c r="Z823" s="209"/>
      <c r="AA823" s="210"/>
      <c r="AB823" s="340" t="str">
        <f t="shared" si="40"/>
        <v/>
      </c>
      <c r="AD823" s="326" t="str">
        <f t="shared" si="41"/>
        <v/>
      </c>
    </row>
    <row r="824" spans="2:30" ht="37.5" customHeight="1">
      <c r="B824" s="338">
        <f t="shared" si="42"/>
        <v>791</v>
      </c>
      <c r="C824" s="204"/>
      <c r="D824" s="205"/>
      <c r="E824" s="205"/>
      <c r="F824" s="205"/>
      <c r="G824" s="205"/>
      <c r="H824" s="205"/>
      <c r="I824" s="205"/>
      <c r="J824" s="205"/>
      <c r="K824" s="205"/>
      <c r="L824" s="206"/>
      <c r="M824" s="838"/>
      <c r="N824" s="838"/>
      <c r="O824" s="838"/>
      <c r="P824" s="838"/>
      <c r="Q824" s="838"/>
      <c r="R824" s="839"/>
      <c r="S824" s="840"/>
      <c r="T824" s="840"/>
      <c r="U824" s="840"/>
      <c r="V824" s="841"/>
      <c r="W824" s="207"/>
      <c r="X824" s="208"/>
      <c r="Y824" s="208"/>
      <c r="Z824" s="209"/>
      <c r="AA824" s="210"/>
      <c r="AB824" s="340" t="str">
        <f t="shared" si="40"/>
        <v/>
      </c>
      <c r="AD824" s="326" t="str">
        <f t="shared" si="41"/>
        <v/>
      </c>
    </row>
    <row r="825" spans="2:30" ht="37.5" customHeight="1">
      <c r="B825" s="338">
        <f t="shared" si="42"/>
        <v>792</v>
      </c>
      <c r="C825" s="204"/>
      <c r="D825" s="205"/>
      <c r="E825" s="205"/>
      <c r="F825" s="205"/>
      <c r="G825" s="205"/>
      <c r="H825" s="205"/>
      <c r="I825" s="205"/>
      <c r="J825" s="205"/>
      <c r="K825" s="205"/>
      <c r="L825" s="206"/>
      <c r="M825" s="838"/>
      <c r="N825" s="838"/>
      <c r="O825" s="838"/>
      <c r="P825" s="838"/>
      <c r="Q825" s="838"/>
      <c r="R825" s="839"/>
      <c r="S825" s="840"/>
      <c r="T825" s="840"/>
      <c r="U825" s="840"/>
      <c r="V825" s="841"/>
      <c r="W825" s="207"/>
      <c r="X825" s="208"/>
      <c r="Y825" s="208"/>
      <c r="Z825" s="209"/>
      <c r="AA825" s="210"/>
      <c r="AB825" s="340" t="str">
        <f t="shared" si="40"/>
        <v/>
      </c>
      <c r="AD825" s="326" t="str">
        <f t="shared" si="41"/>
        <v/>
      </c>
    </row>
    <row r="826" spans="2:30" ht="37.5" customHeight="1">
      <c r="B826" s="338">
        <f t="shared" si="42"/>
        <v>793</v>
      </c>
      <c r="C826" s="204"/>
      <c r="D826" s="205"/>
      <c r="E826" s="205"/>
      <c r="F826" s="205"/>
      <c r="G826" s="205"/>
      <c r="H826" s="205"/>
      <c r="I826" s="205"/>
      <c r="J826" s="205"/>
      <c r="K826" s="205"/>
      <c r="L826" s="206"/>
      <c r="M826" s="838"/>
      <c r="N826" s="838"/>
      <c r="O826" s="838"/>
      <c r="P826" s="838"/>
      <c r="Q826" s="838"/>
      <c r="R826" s="839"/>
      <c r="S826" s="840"/>
      <c r="T826" s="840"/>
      <c r="U826" s="840"/>
      <c r="V826" s="841"/>
      <c r="W826" s="207"/>
      <c r="X826" s="208"/>
      <c r="Y826" s="208"/>
      <c r="Z826" s="209"/>
      <c r="AA826" s="210"/>
      <c r="AB826" s="340" t="str">
        <f t="shared" si="40"/>
        <v/>
      </c>
      <c r="AD826" s="326" t="str">
        <f t="shared" si="41"/>
        <v/>
      </c>
    </row>
    <row r="827" spans="2:30" ht="37.5" customHeight="1">
      <c r="B827" s="338">
        <f t="shared" si="42"/>
        <v>794</v>
      </c>
      <c r="C827" s="204"/>
      <c r="D827" s="205"/>
      <c r="E827" s="205"/>
      <c r="F827" s="205"/>
      <c r="G827" s="205"/>
      <c r="H827" s="205"/>
      <c r="I827" s="205"/>
      <c r="J827" s="205"/>
      <c r="K827" s="205"/>
      <c r="L827" s="206"/>
      <c r="M827" s="838"/>
      <c r="N827" s="838"/>
      <c r="O827" s="838"/>
      <c r="P827" s="838"/>
      <c r="Q827" s="838"/>
      <c r="R827" s="839"/>
      <c r="S827" s="840"/>
      <c r="T827" s="840"/>
      <c r="U827" s="840"/>
      <c r="V827" s="841"/>
      <c r="W827" s="207"/>
      <c r="X827" s="208"/>
      <c r="Y827" s="208"/>
      <c r="Z827" s="209"/>
      <c r="AA827" s="210"/>
      <c r="AB827" s="340" t="str">
        <f t="shared" si="40"/>
        <v/>
      </c>
      <c r="AD827" s="326" t="str">
        <f t="shared" si="41"/>
        <v/>
      </c>
    </row>
    <row r="828" spans="2:30" ht="37.5" customHeight="1">
      <c r="B828" s="338">
        <f t="shared" si="42"/>
        <v>795</v>
      </c>
      <c r="C828" s="204"/>
      <c r="D828" s="205"/>
      <c r="E828" s="205"/>
      <c r="F828" s="205"/>
      <c r="G828" s="205"/>
      <c r="H828" s="205"/>
      <c r="I828" s="205"/>
      <c r="J828" s="205"/>
      <c r="K828" s="205"/>
      <c r="L828" s="206"/>
      <c r="M828" s="838"/>
      <c r="N828" s="838"/>
      <c r="O828" s="838"/>
      <c r="P828" s="838"/>
      <c r="Q828" s="838"/>
      <c r="R828" s="839"/>
      <c r="S828" s="840"/>
      <c r="T828" s="840"/>
      <c r="U828" s="840"/>
      <c r="V828" s="841"/>
      <c r="W828" s="207"/>
      <c r="X828" s="208"/>
      <c r="Y828" s="208"/>
      <c r="Z828" s="209"/>
      <c r="AA828" s="210"/>
      <c r="AB828" s="340" t="str">
        <f t="shared" si="40"/>
        <v/>
      </c>
      <c r="AD828" s="326" t="str">
        <f t="shared" si="41"/>
        <v/>
      </c>
    </row>
    <row r="829" spans="2:30" ht="37.5" customHeight="1">
      <c r="B829" s="338">
        <f t="shared" si="42"/>
        <v>796</v>
      </c>
      <c r="C829" s="204"/>
      <c r="D829" s="205"/>
      <c r="E829" s="205"/>
      <c r="F829" s="205"/>
      <c r="G829" s="205"/>
      <c r="H829" s="205"/>
      <c r="I829" s="205"/>
      <c r="J829" s="205"/>
      <c r="K829" s="205"/>
      <c r="L829" s="206"/>
      <c r="M829" s="838"/>
      <c r="N829" s="838"/>
      <c r="O829" s="838"/>
      <c r="P829" s="838"/>
      <c r="Q829" s="838"/>
      <c r="R829" s="839"/>
      <c r="S829" s="840"/>
      <c r="T829" s="840"/>
      <c r="U829" s="840"/>
      <c r="V829" s="841"/>
      <c r="W829" s="207"/>
      <c r="X829" s="208"/>
      <c r="Y829" s="208"/>
      <c r="Z829" s="209"/>
      <c r="AA829" s="210"/>
      <c r="AB829" s="340" t="str">
        <f t="shared" si="40"/>
        <v/>
      </c>
      <c r="AD829" s="326" t="str">
        <f t="shared" si="41"/>
        <v/>
      </c>
    </row>
    <row r="830" spans="2:30" ht="37.5" customHeight="1">
      <c r="B830" s="338">
        <f t="shared" si="42"/>
        <v>797</v>
      </c>
      <c r="C830" s="204"/>
      <c r="D830" s="205"/>
      <c r="E830" s="205"/>
      <c r="F830" s="205"/>
      <c r="G830" s="205"/>
      <c r="H830" s="205"/>
      <c r="I830" s="205"/>
      <c r="J830" s="205"/>
      <c r="K830" s="205"/>
      <c r="L830" s="206"/>
      <c r="M830" s="838"/>
      <c r="N830" s="838"/>
      <c r="O830" s="838"/>
      <c r="P830" s="838"/>
      <c r="Q830" s="838"/>
      <c r="R830" s="839"/>
      <c r="S830" s="840"/>
      <c r="T830" s="840"/>
      <c r="U830" s="840"/>
      <c r="V830" s="841"/>
      <c r="W830" s="207"/>
      <c r="X830" s="208"/>
      <c r="Y830" s="208"/>
      <c r="Z830" s="209"/>
      <c r="AA830" s="210"/>
      <c r="AB830" s="340" t="str">
        <f t="shared" si="40"/>
        <v/>
      </c>
      <c r="AD830" s="326" t="str">
        <f t="shared" si="41"/>
        <v/>
      </c>
    </row>
    <row r="831" spans="2:30" ht="37.5" customHeight="1">
      <c r="B831" s="338">
        <f t="shared" si="42"/>
        <v>798</v>
      </c>
      <c r="C831" s="204"/>
      <c r="D831" s="205"/>
      <c r="E831" s="205"/>
      <c r="F831" s="205"/>
      <c r="G831" s="205"/>
      <c r="H831" s="205"/>
      <c r="I831" s="205"/>
      <c r="J831" s="205"/>
      <c r="K831" s="205"/>
      <c r="L831" s="206"/>
      <c r="M831" s="838"/>
      <c r="N831" s="838"/>
      <c r="O831" s="838"/>
      <c r="P831" s="838"/>
      <c r="Q831" s="838"/>
      <c r="R831" s="839"/>
      <c r="S831" s="840"/>
      <c r="T831" s="840"/>
      <c r="U831" s="840"/>
      <c r="V831" s="841"/>
      <c r="W831" s="207"/>
      <c r="X831" s="208"/>
      <c r="Y831" s="208"/>
      <c r="Z831" s="209"/>
      <c r="AA831" s="210"/>
      <c r="AB831" s="340" t="str">
        <f t="shared" si="40"/>
        <v/>
      </c>
      <c r="AD831" s="326" t="str">
        <f t="shared" si="41"/>
        <v/>
      </c>
    </row>
    <row r="832" spans="2:30" ht="37.5" customHeight="1">
      <c r="B832" s="338">
        <f t="shared" si="42"/>
        <v>799</v>
      </c>
      <c r="C832" s="204"/>
      <c r="D832" s="205"/>
      <c r="E832" s="205"/>
      <c r="F832" s="205"/>
      <c r="G832" s="205"/>
      <c r="H832" s="205"/>
      <c r="I832" s="205"/>
      <c r="J832" s="205"/>
      <c r="K832" s="205"/>
      <c r="L832" s="206"/>
      <c r="M832" s="838"/>
      <c r="N832" s="838"/>
      <c r="O832" s="838"/>
      <c r="P832" s="838"/>
      <c r="Q832" s="838"/>
      <c r="R832" s="839"/>
      <c r="S832" s="840"/>
      <c r="T832" s="840"/>
      <c r="U832" s="840"/>
      <c r="V832" s="841"/>
      <c r="W832" s="207"/>
      <c r="X832" s="208"/>
      <c r="Y832" s="208"/>
      <c r="Z832" s="209"/>
      <c r="AA832" s="210"/>
      <c r="AB832" s="340" t="str">
        <f t="shared" si="40"/>
        <v/>
      </c>
      <c r="AD832" s="326" t="str">
        <f t="shared" si="41"/>
        <v/>
      </c>
    </row>
    <row r="833" spans="2:30" ht="37.5" customHeight="1">
      <c r="B833" s="338">
        <f t="shared" si="42"/>
        <v>800</v>
      </c>
      <c r="C833" s="211"/>
      <c r="D833" s="212"/>
      <c r="E833" s="212"/>
      <c r="F833" s="212"/>
      <c r="G833" s="212"/>
      <c r="H833" s="212"/>
      <c r="I833" s="212"/>
      <c r="J833" s="212"/>
      <c r="K833" s="212"/>
      <c r="L833" s="213"/>
      <c r="M833" s="842"/>
      <c r="N833" s="842"/>
      <c r="O833" s="842"/>
      <c r="P833" s="842"/>
      <c r="Q833" s="842"/>
      <c r="R833" s="843"/>
      <c r="S833" s="844"/>
      <c r="T833" s="844"/>
      <c r="U833" s="844"/>
      <c r="V833" s="845"/>
      <c r="W833" s="214"/>
      <c r="X833" s="215"/>
      <c r="Y833" s="216"/>
      <c r="Z833" s="217"/>
      <c r="AA833" s="218"/>
      <c r="AB833" s="341" t="str">
        <f t="shared" si="40"/>
        <v/>
      </c>
      <c r="AD833" s="326" t="str">
        <f t="shared" si="41"/>
        <v/>
      </c>
    </row>
    <row r="834" spans="2:30" ht="37.5" customHeight="1">
      <c r="B834" s="338">
        <f t="shared" si="42"/>
        <v>801</v>
      </c>
      <c r="C834" s="204"/>
      <c r="D834" s="205"/>
      <c r="E834" s="205"/>
      <c r="F834" s="205"/>
      <c r="G834" s="205"/>
      <c r="H834" s="205"/>
      <c r="I834" s="205"/>
      <c r="J834" s="205"/>
      <c r="K834" s="205"/>
      <c r="L834" s="206"/>
      <c r="M834" s="838"/>
      <c r="N834" s="838"/>
      <c r="O834" s="838"/>
      <c r="P834" s="838"/>
      <c r="Q834" s="838"/>
      <c r="R834" s="838"/>
      <c r="S834" s="838"/>
      <c r="T834" s="838"/>
      <c r="U834" s="838"/>
      <c r="V834" s="838"/>
      <c r="W834" s="207"/>
      <c r="X834" s="208"/>
      <c r="Y834" s="208"/>
      <c r="Z834" s="209"/>
      <c r="AA834" s="210"/>
      <c r="AB834" s="340" t="str">
        <f>IF(Z834="","",Z834-AA834)</f>
        <v/>
      </c>
      <c r="AD834" s="326" t="str">
        <f t="shared" si="41"/>
        <v/>
      </c>
    </row>
    <row r="835" spans="2:30" ht="37.5" customHeight="1">
      <c r="B835" s="338">
        <f t="shared" si="42"/>
        <v>802</v>
      </c>
      <c r="C835" s="204"/>
      <c r="D835" s="205"/>
      <c r="E835" s="205"/>
      <c r="F835" s="205"/>
      <c r="G835" s="205"/>
      <c r="H835" s="205"/>
      <c r="I835" s="205"/>
      <c r="J835" s="205"/>
      <c r="K835" s="205"/>
      <c r="L835" s="206"/>
      <c r="M835" s="838"/>
      <c r="N835" s="838"/>
      <c r="O835" s="838"/>
      <c r="P835" s="838"/>
      <c r="Q835" s="838"/>
      <c r="R835" s="838"/>
      <c r="S835" s="838"/>
      <c r="T835" s="838"/>
      <c r="U835" s="838"/>
      <c r="V835" s="838"/>
      <c r="W835" s="207"/>
      <c r="X835" s="208"/>
      <c r="Y835" s="208"/>
      <c r="Z835" s="209"/>
      <c r="AA835" s="210"/>
      <c r="AB835" s="340" t="str">
        <f t="shared" ref="AB835:AB898" si="43">IF(Z835="","",Z835-AA835)</f>
        <v/>
      </c>
      <c r="AD835" s="326" t="str">
        <f t="shared" si="41"/>
        <v/>
      </c>
    </row>
    <row r="836" spans="2:30" ht="37.5" customHeight="1">
      <c r="B836" s="338">
        <f t="shared" si="42"/>
        <v>803</v>
      </c>
      <c r="C836" s="204"/>
      <c r="D836" s="205"/>
      <c r="E836" s="205"/>
      <c r="F836" s="205"/>
      <c r="G836" s="205"/>
      <c r="H836" s="205"/>
      <c r="I836" s="205"/>
      <c r="J836" s="205"/>
      <c r="K836" s="205"/>
      <c r="L836" s="206"/>
      <c r="M836" s="838"/>
      <c r="N836" s="838"/>
      <c r="O836" s="838"/>
      <c r="P836" s="838"/>
      <c r="Q836" s="838"/>
      <c r="R836" s="838"/>
      <c r="S836" s="838"/>
      <c r="T836" s="838"/>
      <c r="U836" s="838"/>
      <c r="V836" s="838"/>
      <c r="W836" s="207"/>
      <c r="X836" s="208"/>
      <c r="Y836" s="208"/>
      <c r="Z836" s="209"/>
      <c r="AA836" s="210"/>
      <c r="AB836" s="340" t="str">
        <f t="shared" si="43"/>
        <v/>
      </c>
      <c r="AD836" s="326" t="str">
        <f t="shared" si="41"/>
        <v/>
      </c>
    </row>
    <row r="837" spans="2:30" ht="37.5" customHeight="1">
      <c r="B837" s="338">
        <f t="shared" si="42"/>
        <v>804</v>
      </c>
      <c r="C837" s="204"/>
      <c r="D837" s="205"/>
      <c r="E837" s="205"/>
      <c r="F837" s="205"/>
      <c r="G837" s="205"/>
      <c r="H837" s="205"/>
      <c r="I837" s="205"/>
      <c r="J837" s="205"/>
      <c r="K837" s="205"/>
      <c r="L837" s="206"/>
      <c r="M837" s="838"/>
      <c r="N837" s="838"/>
      <c r="O837" s="838"/>
      <c r="P837" s="838"/>
      <c r="Q837" s="838"/>
      <c r="R837" s="838"/>
      <c r="S837" s="838"/>
      <c r="T837" s="838"/>
      <c r="U837" s="838"/>
      <c r="V837" s="838"/>
      <c r="W837" s="207"/>
      <c r="X837" s="208"/>
      <c r="Y837" s="208"/>
      <c r="Z837" s="209"/>
      <c r="AA837" s="210"/>
      <c r="AB837" s="340" t="str">
        <f t="shared" si="43"/>
        <v/>
      </c>
      <c r="AD837" s="326" t="str">
        <f t="shared" si="41"/>
        <v/>
      </c>
    </row>
    <row r="838" spans="2:30" ht="37.5" customHeight="1">
      <c r="B838" s="338">
        <f t="shared" si="42"/>
        <v>805</v>
      </c>
      <c r="C838" s="204"/>
      <c r="D838" s="205"/>
      <c r="E838" s="205"/>
      <c r="F838" s="205"/>
      <c r="G838" s="205"/>
      <c r="H838" s="205"/>
      <c r="I838" s="205"/>
      <c r="J838" s="205"/>
      <c r="K838" s="205"/>
      <c r="L838" s="206"/>
      <c r="M838" s="838"/>
      <c r="N838" s="838"/>
      <c r="O838" s="838"/>
      <c r="P838" s="838"/>
      <c r="Q838" s="838"/>
      <c r="R838" s="838"/>
      <c r="S838" s="838"/>
      <c r="T838" s="838"/>
      <c r="U838" s="838"/>
      <c r="V838" s="838"/>
      <c r="W838" s="207"/>
      <c r="X838" s="208"/>
      <c r="Y838" s="208"/>
      <c r="Z838" s="209"/>
      <c r="AA838" s="210"/>
      <c r="AB838" s="340" t="str">
        <f t="shared" si="43"/>
        <v/>
      </c>
      <c r="AD838" s="326" t="str">
        <f t="shared" si="41"/>
        <v/>
      </c>
    </row>
    <row r="839" spans="2:30" ht="37.5" customHeight="1">
      <c r="B839" s="338">
        <f t="shared" si="42"/>
        <v>806</v>
      </c>
      <c r="C839" s="204"/>
      <c r="D839" s="205"/>
      <c r="E839" s="205"/>
      <c r="F839" s="205"/>
      <c r="G839" s="205"/>
      <c r="H839" s="205"/>
      <c r="I839" s="205"/>
      <c r="J839" s="205"/>
      <c r="K839" s="205"/>
      <c r="L839" s="206"/>
      <c r="M839" s="838"/>
      <c r="N839" s="838"/>
      <c r="O839" s="838"/>
      <c r="P839" s="838"/>
      <c r="Q839" s="838"/>
      <c r="R839" s="839"/>
      <c r="S839" s="840"/>
      <c r="T839" s="840"/>
      <c r="U839" s="840"/>
      <c r="V839" s="841"/>
      <c r="W839" s="207"/>
      <c r="X839" s="208"/>
      <c r="Y839" s="208"/>
      <c r="Z839" s="209"/>
      <c r="AA839" s="210"/>
      <c r="AB839" s="340" t="str">
        <f t="shared" si="43"/>
        <v/>
      </c>
      <c r="AD839" s="326" t="str">
        <f t="shared" si="41"/>
        <v/>
      </c>
    </row>
    <row r="840" spans="2:30" ht="37.5" customHeight="1">
      <c r="B840" s="338">
        <f t="shared" si="42"/>
        <v>807</v>
      </c>
      <c r="C840" s="204"/>
      <c r="D840" s="205"/>
      <c r="E840" s="205"/>
      <c r="F840" s="205"/>
      <c r="G840" s="205"/>
      <c r="H840" s="205"/>
      <c r="I840" s="205"/>
      <c r="J840" s="205"/>
      <c r="K840" s="205"/>
      <c r="L840" s="206"/>
      <c r="M840" s="838"/>
      <c r="N840" s="838"/>
      <c r="O840" s="838"/>
      <c r="P840" s="838"/>
      <c r="Q840" s="838"/>
      <c r="R840" s="839"/>
      <c r="S840" s="840"/>
      <c r="T840" s="840"/>
      <c r="U840" s="840"/>
      <c r="V840" s="841"/>
      <c r="W840" s="207"/>
      <c r="X840" s="208"/>
      <c r="Y840" s="208"/>
      <c r="Z840" s="209"/>
      <c r="AA840" s="210"/>
      <c r="AB840" s="340" t="str">
        <f t="shared" si="43"/>
        <v/>
      </c>
      <c r="AD840" s="326" t="str">
        <f t="shared" si="41"/>
        <v/>
      </c>
    </row>
    <row r="841" spans="2:30" ht="37.5" customHeight="1">
      <c r="B841" s="338">
        <f t="shared" si="42"/>
        <v>808</v>
      </c>
      <c r="C841" s="204"/>
      <c r="D841" s="205"/>
      <c r="E841" s="205"/>
      <c r="F841" s="205"/>
      <c r="G841" s="205"/>
      <c r="H841" s="205"/>
      <c r="I841" s="205"/>
      <c r="J841" s="205"/>
      <c r="K841" s="205"/>
      <c r="L841" s="206"/>
      <c r="M841" s="838"/>
      <c r="N841" s="838"/>
      <c r="O841" s="838"/>
      <c r="P841" s="838"/>
      <c r="Q841" s="838"/>
      <c r="R841" s="839"/>
      <c r="S841" s="840"/>
      <c r="T841" s="840"/>
      <c r="U841" s="840"/>
      <c r="V841" s="841"/>
      <c r="W841" s="207"/>
      <c r="X841" s="208"/>
      <c r="Y841" s="208"/>
      <c r="Z841" s="209"/>
      <c r="AA841" s="210"/>
      <c r="AB841" s="340" t="str">
        <f t="shared" si="43"/>
        <v/>
      </c>
      <c r="AD841" s="326" t="str">
        <f t="shared" si="41"/>
        <v/>
      </c>
    </row>
    <row r="842" spans="2:30" ht="37.5" customHeight="1">
      <c r="B842" s="338">
        <f t="shared" si="42"/>
        <v>809</v>
      </c>
      <c r="C842" s="204"/>
      <c r="D842" s="205"/>
      <c r="E842" s="205"/>
      <c r="F842" s="205"/>
      <c r="G842" s="205"/>
      <c r="H842" s="205"/>
      <c r="I842" s="205"/>
      <c r="J842" s="205"/>
      <c r="K842" s="205"/>
      <c r="L842" s="206"/>
      <c r="M842" s="838"/>
      <c r="N842" s="838"/>
      <c r="O842" s="838"/>
      <c r="P842" s="838"/>
      <c r="Q842" s="838"/>
      <c r="R842" s="839"/>
      <c r="S842" s="840"/>
      <c r="T842" s="840"/>
      <c r="U842" s="840"/>
      <c r="V842" s="841"/>
      <c r="W842" s="207"/>
      <c r="X842" s="208"/>
      <c r="Y842" s="208"/>
      <c r="Z842" s="209"/>
      <c r="AA842" s="210"/>
      <c r="AB842" s="340" t="str">
        <f t="shared" si="43"/>
        <v/>
      </c>
      <c r="AD842" s="326" t="str">
        <f t="shared" si="41"/>
        <v/>
      </c>
    </row>
    <row r="843" spans="2:30" ht="37.5" customHeight="1">
      <c r="B843" s="338">
        <f t="shared" si="42"/>
        <v>810</v>
      </c>
      <c r="C843" s="204"/>
      <c r="D843" s="205"/>
      <c r="E843" s="205"/>
      <c r="F843" s="205"/>
      <c r="G843" s="205"/>
      <c r="H843" s="205"/>
      <c r="I843" s="205"/>
      <c r="J843" s="205"/>
      <c r="K843" s="205"/>
      <c r="L843" s="206"/>
      <c r="M843" s="838"/>
      <c r="N843" s="838"/>
      <c r="O843" s="838"/>
      <c r="P843" s="838"/>
      <c r="Q843" s="838"/>
      <c r="R843" s="839"/>
      <c r="S843" s="840"/>
      <c r="T843" s="840"/>
      <c r="U843" s="840"/>
      <c r="V843" s="841"/>
      <c r="W843" s="207"/>
      <c r="X843" s="208"/>
      <c r="Y843" s="208"/>
      <c r="Z843" s="209"/>
      <c r="AA843" s="210"/>
      <c r="AB843" s="340" t="str">
        <f t="shared" si="43"/>
        <v/>
      </c>
      <c r="AD843" s="326" t="str">
        <f t="shared" si="41"/>
        <v/>
      </c>
    </row>
    <row r="844" spans="2:30" ht="37.5" customHeight="1">
      <c r="B844" s="338">
        <f t="shared" si="42"/>
        <v>811</v>
      </c>
      <c r="C844" s="204"/>
      <c r="D844" s="205"/>
      <c r="E844" s="205"/>
      <c r="F844" s="205"/>
      <c r="G844" s="205"/>
      <c r="H844" s="205"/>
      <c r="I844" s="205"/>
      <c r="J844" s="205"/>
      <c r="K844" s="205"/>
      <c r="L844" s="206"/>
      <c r="M844" s="838"/>
      <c r="N844" s="838"/>
      <c r="O844" s="838"/>
      <c r="P844" s="838"/>
      <c r="Q844" s="838"/>
      <c r="R844" s="839"/>
      <c r="S844" s="840"/>
      <c r="T844" s="840"/>
      <c r="U844" s="840"/>
      <c r="V844" s="841"/>
      <c r="W844" s="207"/>
      <c r="X844" s="208"/>
      <c r="Y844" s="208"/>
      <c r="Z844" s="209"/>
      <c r="AA844" s="210"/>
      <c r="AB844" s="340" t="str">
        <f t="shared" si="43"/>
        <v/>
      </c>
      <c r="AD844" s="326" t="str">
        <f t="shared" si="41"/>
        <v/>
      </c>
    </row>
    <row r="845" spans="2:30" ht="37.5" customHeight="1">
      <c r="B845" s="338">
        <f t="shared" si="42"/>
        <v>812</v>
      </c>
      <c r="C845" s="204"/>
      <c r="D845" s="205"/>
      <c r="E845" s="205"/>
      <c r="F845" s="205"/>
      <c r="G845" s="205"/>
      <c r="H845" s="205"/>
      <c r="I845" s="205"/>
      <c r="J845" s="205"/>
      <c r="K845" s="205"/>
      <c r="L845" s="206"/>
      <c r="M845" s="838"/>
      <c r="N845" s="838"/>
      <c r="O845" s="838"/>
      <c r="P845" s="838"/>
      <c r="Q845" s="838"/>
      <c r="R845" s="839"/>
      <c r="S845" s="840"/>
      <c r="T845" s="840"/>
      <c r="U845" s="840"/>
      <c r="V845" s="841"/>
      <c r="W845" s="207"/>
      <c r="X845" s="208"/>
      <c r="Y845" s="208"/>
      <c r="Z845" s="209"/>
      <c r="AA845" s="210"/>
      <c r="AB845" s="340" t="str">
        <f t="shared" si="43"/>
        <v/>
      </c>
      <c r="AD845" s="326" t="str">
        <f t="shared" si="41"/>
        <v/>
      </c>
    </row>
    <row r="846" spans="2:30" ht="37.5" customHeight="1">
      <c r="B846" s="338">
        <f t="shared" si="42"/>
        <v>813</v>
      </c>
      <c r="C846" s="204"/>
      <c r="D846" s="205"/>
      <c r="E846" s="205"/>
      <c r="F846" s="205"/>
      <c r="G846" s="205"/>
      <c r="H846" s="205"/>
      <c r="I846" s="205"/>
      <c r="J846" s="205"/>
      <c r="K846" s="205"/>
      <c r="L846" s="206"/>
      <c r="M846" s="838"/>
      <c r="N846" s="838"/>
      <c r="O846" s="838"/>
      <c r="P846" s="838"/>
      <c r="Q846" s="838"/>
      <c r="R846" s="839"/>
      <c r="S846" s="840"/>
      <c r="T846" s="840"/>
      <c r="U846" s="840"/>
      <c r="V846" s="841"/>
      <c r="W846" s="207"/>
      <c r="X846" s="208"/>
      <c r="Y846" s="208"/>
      <c r="Z846" s="209"/>
      <c r="AA846" s="210"/>
      <c r="AB846" s="340" t="str">
        <f t="shared" si="43"/>
        <v/>
      </c>
      <c r="AD846" s="326" t="str">
        <f t="shared" si="41"/>
        <v/>
      </c>
    </row>
    <row r="847" spans="2:30" ht="37.5" customHeight="1">
      <c r="B847" s="338">
        <f t="shared" si="42"/>
        <v>814</v>
      </c>
      <c r="C847" s="204"/>
      <c r="D847" s="205"/>
      <c r="E847" s="205"/>
      <c r="F847" s="205"/>
      <c r="G847" s="205"/>
      <c r="H847" s="205"/>
      <c r="I847" s="205"/>
      <c r="J847" s="205"/>
      <c r="K847" s="205"/>
      <c r="L847" s="206"/>
      <c r="M847" s="838"/>
      <c r="N847" s="838"/>
      <c r="O847" s="838"/>
      <c r="P847" s="838"/>
      <c r="Q847" s="838"/>
      <c r="R847" s="839"/>
      <c r="S847" s="840"/>
      <c r="T847" s="840"/>
      <c r="U847" s="840"/>
      <c r="V847" s="841"/>
      <c r="W847" s="207"/>
      <c r="X847" s="208"/>
      <c r="Y847" s="208"/>
      <c r="Z847" s="209"/>
      <c r="AA847" s="210"/>
      <c r="AB847" s="340" t="str">
        <f t="shared" si="43"/>
        <v/>
      </c>
      <c r="AD847" s="326" t="str">
        <f t="shared" si="41"/>
        <v/>
      </c>
    </row>
    <row r="848" spans="2:30" ht="37.5" customHeight="1">
      <c r="B848" s="338">
        <f t="shared" si="42"/>
        <v>815</v>
      </c>
      <c r="C848" s="204"/>
      <c r="D848" s="205"/>
      <c r="E848" s="205"/>
      <c r="F848" s="205"/>
      <c r="G848" s="205"/>
      <c r="H848" s="205"/>
      <c r="I848" s="205"/>
      <c r="J848" s="205"/>
      <c r="K848" s="205"/>
      <c r="L848" s="206"/>
      <c r="M848" s="838"/>
      <c r="N848" s="838"/>
      <c r="O848" s="838"/>
      <c r="P848" s="838"/>
      <c r="Q848" s="838"/>
      <c r="R848" s="839"/>
      <c r="S848" s="840"/>
      <c r="T848" s="840"/>
      <c r="U848" s="840"/>
      <c r="V848" s="841"/>
      <c r="W848" s="207"/>
      <c r="X848" s="208"/>
      <c r="Y848" s="208"/>
      <c r="Z848" s="209"/>
      <c r="AA848" s="210"/>
      <c r="AB848" s="340" t="str">
        <f t="shared" si="43"/>
        <v/>
      </c>
      <c r="AD848" s="326" t="str">
        <f t="shared" si="41"/>
        <v/>
      </c>
    </row>
    <row r="849" spans="2:30" ht="37.5" customHeight="1">
      <c r="B849" s="338">
        <f t="shared" si="42"/>
        <v>816</v>
      </c>
      <c r="C849" s="204"/>
      <c r="D849" s="205"/>
      <c r="E849" s="205"/>
      <c r="F849" s="205"/>
      <c r="G849" s="205"/>
      <c r="H849" s="205"/>
      <c r="I849" s="205"/>
      <c r="J849" s="205"/>
      <c r="K849" s="205"/>
      <c r="L849" s="206"/>
      <c r="M849" s="838"/>
      <c r="N849" s="838"/>
      <c r="O849" s="838"/>
      <c r="P849" s="838"/>
      <c r="Q849" s="838"/>
      <c r="R849" s="839"/>
      <c r="S849" s="840"/>
      <c r="T849" s="840"/>
      <c r="U849" s="840"/>
      <c r="V849" s="841"/>
      <c r="W849" s="207"/>
      <c r="X849" s="208"/>
      <c r="Y849" s="208"/>
      <c r="Z849" s="209"/>
      <c r="AA849" s="210"/>
      <c r="AB849" s="340" t="str">
        <f t="shared" si="43"/>
        <v/>
      </c>
      <c r="AD849" s="326" t="str">
        <f t="shared" si="41"/>
        <v/>
      </c>
    </row>
    <row r="850" spans="2:30" ht="37.5" customHeight="1">
      <c r="B850" s="338">
        <f t="shared" si="42"/>
        <v>817</v>
      </c>
      <c r="C850" s="204"/>
      <c r="D850" s="205"/>
      <c r="E850" s="205"/>
      <c r="F850" s="205"/>
      <c r="G850" s="205"/>
      <c r="H850" s="205"/>
      <c r="I850" s="205"/>
      <c r="J850" s="205"/>
      <c r="K850" s="205"/>
      <c r="L850" s="206"/>
      <c r="M850" s="838"/>
      <c r="N850" s="838"/>
      <c r="O850" s="838"/>
      <c r="P850" s="838"/>
      <c r="Q850" s="838"/>
      <c r="R850" s="839"/>
      <c r="S850" s="840"/>
      <c r="T850" s="840"/>
      <c r="U850" s="840"/>
      <c r="V850" s="841"/>
      <c r="W850" s="207"/>
      <c r="X850" s="208"/>
      <c r="Y850" s="208"/>
      <c r="Z850" s="209"/>
      <c r="AA850" s="210"/>
      <c r="AB850" s="340" t="str">
        <f t="shared" si="43"/>
        <v/>
      </c>
      <c r="AD850" s="326" t="str">
        <f t="shared" si="41"/>
        <v/>
      </c>
    </row>
    <row r="851" spans="2:30" ht="37.5" customHeight="1">
      <c r="B851" s="338">
        <f t="shared" si="42"/>
        <v>818</v>
      </c>
      <c r="C851" s="204"/>
      <c r="D851" s="205"/>
      <c r="E851" s="205"/>
      <c r="F851" s="205"/>
      <c r="G851" s="205"/>
      <c r="H851" s="205"/>
      <c r="I851" s="205"/>
      <c r="J851" s="205"/>
      <c r="K851" s="205"/>
      <c r="L851" s="206"/>
      <c r="M851" s="838"/>
      <c r="N851" s="838"/>
      <c r="O851" s="838"/>
      <c r="P851" s="838"/>
      <c r="Q851" s="838"/>
      <c r="R851" s="839"/>
      <c r="S851" s="840"/>
      <c r="T851" s="840"/>
      <c r="U851" s="840"/>
      <c r="V851" s="841"/>
      <c r="W851" s="207"/>
      <c r="X851" s="208"/>
      <c r="Y851" s="208"/>
      <c r="Z851" s="209"/>
      <c r="AA851" s="210"/>
      <c r="AB851" s="340" t="str">
        <f t="shared" si="43"/>
        <v/>
      </c>
      <c r="AD851" s="326" t="str">
        <f t="shared" si="41"/>
        <v/>
      </c>
    </row>
    <row r="852" spans="2:30" ht="37.5" customHeight="1">
      <c r="B852" s="338">
        <f t="shared" si="42"/>
        <v>819</v>
      </c>
      <c r="C852" s="204"/>
      <c r="D852" s="205"/>
      <c r="E852" s="205"/>
      <c r="F852" s="205"/>
      <c r="G852" s="205"/>
      <c r="H852" s="205"/>
      <c r="I852" s="205"/>
      <c r="J852" s="205"/>
      <c r="K852" s="205"/>
      <c r="L852" s="206"/>
      <c r="M852" s="838"/>
      <c r="N852" s="838"/>
      <c r="O852" s="838"/>
      <c r="P852" s="838"/>
      <c r="Q852" s="838"/>
      <c r="R852" s="839"/>
      <c r="S852" s="840"/>
      <c r="T852" s="840"/>
      <c r="U852" s="840"/>
      <c r="V852" s="841"/>
      <c r="W852" s="207"/>
      <c r="X852" s="208"/>
      <c r="Y852" s="208"/>
      <c r="Z852" s="209"/>
      <c r="AA852" s="210"/>
      <c r="AB852" s="340" t="str">
        <f t="shared" si="43"/>
        <v/>
      </c>
      <c r="AD852" s="326" t="str">
        <f t="shared" si="41"/>
        <v/>
      </c>
    </row>
    <row r="853" spans="2:30" ht="37.5" customHeight="1">
      <c r="B853" s="338">
        <f t="shared" si="42"/>
        <v>820</v>
      </c>
      <c r="C853" s="204"/>
      <c r="D853" s="205"/>
      <c r="E853" s="205"/>
      <c r="F853" s="205"/>
      <c r="G853" s="205"/>
      <c r="H853" s="205"/>
      <c r="I853" s="205"/>
      <c r="J853" s="205"/>
      <c r="K853" s="205"/>
      <c r="L853" s="206"/>
      <c r="M853" s="838"/>
      <c r="N853" s="838"/>
      <c r="O853" s="838"/>
      <c r="P853" s="838"/>
      <c r="Q853" s="838"/>
      <c r="R853" s="839"/>
      <c r="S853" s="840"/>
      <c r="T853" s="840"/>
      <c r="U853" s="840"/>
      <c r="V853" s="841"/>
      <c r="W853" s="207"/>
      <c r="X853" s="208"/>
      <c r="Y853" s="208"/>
      <c r="Z853" s="209"/>
      <c r="AA853" s="210"/>
      <c r="AB853" s="340" t="str">
        <f t="shared" si="43"/>
        <v/>
      </c>
      <c r="AD853" s="326" t="str">
        <f t="shared" si="41"/>
        <v/>
      </c>
    </row>
    <row r="854" spans="2:30" ht="37.5" customHeight="1">
      <c r="B854" s="338">
        <f t="shared" si="42"/>
        <v>821</v>
      </c>
      <c r="C854" s="204"/>
      <c r="D854" s="205"/>
      <c r="E854" s="205"/>
      <c r="F854" s="205"/>
      <c r="G854" s="205"/>
      <c r="H854" s="205"/>
      <c r="I854" s="205"/>
      <c r="J854" s="205"/>
      <c r="K854" s="205"/>
      <c r="L854" s="206"/>
      <c r="M854" s="838"/>
      <c r="N854" s="838"/>
      <c r="O854" s="838"/>
      <c r="P854" s="838"/>
      <c r="Q854" s="838"/>
      <c r="R854" s="839"/>
      <c r="S854" s="840"/>
      <c r="T854" s="840"/>
      <c r="U854" s="840"/>
      <c r="V854" s="841"/>
      <c r="W854" s="207"/>
      <c r="X854" s="208"/>
      <c r="Y854" s="208"/>
      <c r="Z854" s="209"/>
      <c r="AA854" s="210"/>
      <c r="AB854" s="340" t="str">
        <f t="shared" si="43"/>
        <v/>
      </c>
      <c r="AD854" s="326" t="str">
        <f t="shared" si="41"/>
        <v/>
      </c>
    </row>
    <row r="855" spans="2:30" ht="37.5" customHeight="1">
      <c r="B855" s="338">
        <f t="shared" si="42"/>
        <v>822</v>
      </c>
      <c r="C855" s="204"/>
      <c r="D855" s="205"/>
      <c r="E855" s="205"/>
      <c r="F855" s="205"/>
      <c r="G855" s="205"/>
      <c r="H855" s="205"/>
      <c r="I855" s="205"/>
      <c r="J855" s="205"/>
      <c r="K855" s="205"/>
      <c r="L855" s="206"/>
      <c r="M855" s="838"/>
      <c r="N855" s="838"/>
      <c r="O855" s="838"/>
      <c r="P855" s="838"/>
      <c r="Q855" s="838"/>
      <c r="R855" s="839"/>
      <c r="S855" s="840"/>
      <c r="T855" s="840"/>
      <c r="U855" s="840"/>
      <c r="V855" s="841"/>
      <c r="W855" s="207"/>
      <c r="X855" s="208"/>
      <c r="Y855" s="208"/>
      <c r="Z855" s="209"/>
      <c r="AA855" s="210"/>
      <c r="AB855" s="340" t="str">
        <f t="shared" si="43"/>
        <v/>
      </c>
      <c r="AD855" s="326" t="str">
        <f t="shared" si="41"/>
        <v/>
      </c>
    </row>
    <row r="856" spans="2:30" ht="37.5" customHeight="1">
      <c r="B856" s="338">
        <f t="shared" si="42"/>
        <v>823</v>
      </c>
      <c r="C856" s="204"/>
      <c r="D856" s="205"/>
      <c r="E856" s="205"/>
      <c r="F856" s="205"/>
      <c r="G856" s="205"/>
      <c r="H856" s="205"/>
      <c r="I856" s="205"/>
      <c r="J856" s="205"/>
      <c r="K856" s="205"/>
      <c r="L856" s="206"/>
      <c r="M856" s="838"/>
      <c r="N856" s="838"/>
      <c r="O856" s="838"/>
      <c r="P856" s="838"/>
      <c r="Q856" s="838"/>
      <c r="R856" s="839"/>
      <c r="S856" s="840"/>
      <c r="T856" s="840"/>
      <c r="U856" s="840"/>
      <c r="V856" s="841"/>
      <c r="W856" s="207"/>
      <c r="X856" s="208"/>
      <c r="Y856" s="208"/>
      <c r="Z856" s="209"/>
      <c r="AA856" s="210"/>
      <c r="AB856" s="340" t="str">
        <f t="shared" si="43"/>
        <v/>
      </c>
      <c r="AD856" s="326" t="str">
        <f t="shared" si="41"/>
        <v/>
      </c>
    </row>
    <row r="857" spans="2:30" ht="37.5" customHeight="1">
      <c r="B857" s="338">
        <f t="shared" si="42"/>
        <v>824</v>
      </c>
      <c r="C857" s="204"/>
      <c r="D857" s="205"/>
      <c r="E857" s="205"/>
      <c r="F857" s="205"/>
      <c r="G857" s="205"/>
      <c r="H857" s="205"/>
      <c r="I857" s="205"/>
      <c r="J857" s="205"/>
      <c r="K857" s="205"/>
      <c r="L857" s="206"/>
      <c r="M857" s="838"/>
      <c r="N857" s="838"/>
      <c r="O857" s="838"/>
      <c r="P857" s="838"/>
      <c r="Q857" s="838"/>
      <c r="R857" s="839"/>
      <c r="S857" s="840"/>
      <c r="T857" s="840"/>
      <c r="U857" s="840"/>
      <c r="V857" s="841"/>
      <c r="W857" s="207"/>
      <c r="X857" s="208"/>
      <c r="Y857" s="208"/>
      <c r="Z857" s="209"/>
      <c r="AA857" s="210"/>
      <c r="AB857" s="340" t="str">
        <f t="shared" si="43"/>
        <v/>
      </c>
      <c r="AD857" s="326" t="str">
        <f t="shared" si="41"/>
        <v/>
      </c>
    </row>
    <row r="858" spans="2:30" ht="37.5" customHeight="1">
      <c r="B858" s="338">
        <f t="shared" si="42"/>
        <v>825</v>
      </c>
      <c r="C858" s="204"/>
      <c r="D858" s="205"/>
      <c r="E858" s="205"/>
      <c r="F858" s="205"/>
      <c r="G858" s="205"/>
      <c r="H858" s="205"/>
      <c r="I858" s="205"/>
      <c r="J858" s="205"/>
      <c r="K858" s="205"/>
      <c r="L858" s="206"/>
      <c r="M858" s="838"/>
      <c r="N858" s="838"/>
      <c r="O858" s="838"/>
      <c r="P858" s="838"/>
      <c r="Q858" s="838"/>
      <c r="R858" s="839"/>
      <c r="S858" s="840"/>
      <c r="T858" s="840"/>
      <c r="U858" s="840"/>
      <c r="V858" s="841"/>
      <c r="W858" s="207"/>
      <c r="X858" s="208"/>
      <c r="Y858" s="208"/>
      <c r="Z858" s="209"/>
      <c r="AA858" s="210"/>
      <c r="AB858" s="340" t="str">
        <f t="shared" si="43"/>
        <v/>
      </c>
      <c r="AD858" s="326" t="str">
        <f t="shared" si="41"/>
        <v/>
      </c>
    </row>
    <row r="859" spans="2:30" ht="37.5" customHeight="1">
      <c r="B859" s="338">
        <f t="shared" si="42"/>
        <v>826</v>
      </c>
      <c r="C859" s="204"/>
      <c r="D859" s="205"/>
      <c r="E859" s="205"/>
      <c r="F859" s="205"/>
      <c r="G859" s="205"/>
      <c r="H859" s="205"/>
      <c r="I859" s="205"/>
      <c r="J859" s="205"/>
      <c r="K859" s="205"/>
      <c r="L859" s="206"/>
      <c r="M859" s="838"/>
      <c r="N859" s="838"/>
      <c r="O859" s="838"/>
      <c r="P859" s="838"/>
      <c r="Q859" s="838"/>
      <c r="R859" s="839"/>
      <c r="S859" s="840"/>
      <c r="T859" s="840"/>
      <c r="U859" s="840"/>
      <c r="V859" s="841"/>
      <c r="W859" s="207"/>
      <c r="X859" s="208"/>
      <c r="Y859" s="208"/>
      <c r="Z859" s="209"/>
      <c r="AA859" s="210"/>
      <c r="AB859" s="340" t="str">
        <f t="shared" si="43"/>
        <v/>
      </c>
      <c r="AD859" s="326" t="str">
        <f t="shared" si="41"/>
        <v/>
      </c>
    </row>
    <row r="860" spans="2:30" ht="37.5" customHeight="1">
      <c r="B860" s="338">
        <f t="shared" si="42"/>
        <v>827</v>
      </c>
      <c r="C860" s="204"/>
      <c r="D860" s="205"/>
      <c r="E860" s="205"/>
      <c r="F860" s="205"/>
      <c r="G860" s="205"/>
      <c r="H860" s="205"/>
      <c r="I860" s="205"/>
      <c r="J860" s="205"/>
      <c r="K860" s="205"/>
      <c r="L860" s="206"/>
      <c r="M860" s="838"/>
      <c r="N860" s="838"/>
      <c r="O860" s="838"/>
      <c r="P860" s="838"/>
      <c r="Q860" s="838"/>
      <c r="R860" s="839"/>
      <c r="S860" s="840"/>
      <c r="T860" s="840"/>
      <c r="U860" s="840"/>
      <c r="V860" s="841"/>
      <c r="W860" s="207"/>
      <c r="X860" s="208"/>
      <c r="Y860" s="208"/>
      <c r="Z860" s="209"/>
      <c r="AA860" s="210"/>
      <c r="AB860" s="340" t="str">
        <f t="shared" si="43"/>
        <v/>
      </c>
      <c r="AD860" s="326" t="str">
        <f t="shared" si="41"/>
        <v/>
      </c>
    </row>
    <row r="861" spans="2:30" ht="37.5" customHeight="1">
      <c r="B861" s="338">
        <f t="shared" si="42"/>
        <v>828</v>
      </c>
      <c r="C861" s="204"/>
      <c r="D861" s="205"/>
      <c r="E861" s="205"/>
      <c r="F861" s="205"/>
      <c r="G861" s="205"/>
      <c r="H861" s="205"/>
      <c r="I861" s="205"/>
      <c r="J861" s="205"/>
      <c r="K861" s="205"/>
      <c r="L861" s="206"/>
      <c r="M861" s="838"/>
      <c r="N861" s="838"/>
      <c r="O861" s="838"/>
      <c r="P861" s="838"/>
      <c r="Q861" s="838"/>
      <c r="R861" s="839"/>
      <c r="S861" s="840"/>
      <c r="T861" s="840"/>
      <c r="U861" s="840"/>
      <c r="V861" s="841"/>
      <c r="W861" s="207"/>
      <c r="X861" s="208"/>
      <c r="Y861" s="208"/>
      <c r="Z861" s="209"/>
      <c r="AA861" s="210"/>
      <c r="AB861" s="340" t="str">
        <f t="shared" si="43"/>
        <v/>
      </c>
      <c r="AD861" s="326" t="str">
        <f t="shared" si="41"/>
        <v/>
      </c>
    </row>
    <row r="862" spans="2:30" ht="37.5" customHeight="1">
      <c r="B862" s="338">
        <f t="shared" si="42"/>
        <v>829</v>
      </c>
      <c r="C862" s="204"/>
      <c r="D862" s="205"/>
      <c r="E862" s="205"/>
      <c r="F862" s="205"/>
      <c r="G862" s="205"/>
      <c r="H862" s="205"/>
      <c r="I862" s="205"/>
      <c r="J862" s="205"/>
      <c r="K862" s="205"/>
      <c r="L862" s="206"/>
      <c r="M862" s="838"/>
      <c r="N862" s="838"/>
      <c r="O862" s="838"/>
      <c r="P862" s="838"/>
      <c r="Q862" s="838"/>
      <c r="R862" s="839"/>
      <c r="S862" s="840"/>
      <c r="T862" s="840"/>
      <c r="U862" s="840"/>
      <c r="V862" s="841"/>
      <c r="W862" s="207"/>
      <c r="X862" s="208"/>
      <c r="Y862" s="208"/>
      <c r="Z862" s="209"/>
      <c r="AA862" s="210"/>
      <c r="AB862" s="340" t="str">
        <f t="shared" si="43"/>
        <v/>
      </c>
      <c r="AD862" s="326" t="str">
        <f t="shared" si="41"/>
        <v/>
      </c>
    </row>
    <row r="863" spans="2:30" ht="37.5" customHeight="1">
      <c r="B863" s="338">
        <f t="shared" si="42"/>
        <v>830</v>
      </c>
      <c r="C863" s="204"/>
      <c r="D863" s="205"/>
      <c r="E863" s="205"/>
      <c r="F863" s="205"/>
      <c r="G863" s="205"/>
      <c r="H863" s="205"/>
      <c r="I863" s="205"/>
      <c r="J863" s="205"/>
      <c r="K863" s="205"/>
      <c r="L863" s="206"/>
      <c r="M863" s="838"/>
      <c r="N863" s="838"/>
      <c r="O863" s="838"/>
      <c r="P863" s="838"/>
      <c r="Q863" s="838"/>
      <c r="R863" s="839"/>
      <c r="S863" s="840"/>
      <c r="T863" s="840"/>
      <c r="U863" s="840"/>
      <c r="V863" s="841"/>
      <c r="W863" s="207"/>
      <c r="X863" s="208"/>
      <c r="Y863" s="208"/>
      <c r="Z863" s="209"/>
      <c r="AA863" s="210"/>
      <c r="AB863" s="340" t="str">
        <f t="shared" si="43"/>
        <v/>
      </c>
      <c r="AD863" s="326" t="str">
        <f t="shared" si="41"/>
        <v/>
      </c>
    </row>
    <row r="864" spans="2:30" ht="37.5" customHeight="1">
      <c r="B864" s="338">
        <f t="shared" si="42"/>
        <v>831</v>
      </c>
      <c r="C864" s="204"/>
      <c r="D864" s="205"/>
      <c r="E864" s="205"/>
      <c r="F864" s="205"/>
      <c r="G864" s="205"/>
      <c r="H864" s="205"/>
      <c r="I864" s="205"/>
      <c r="J864" s="205"/>
      <c r="K864" s="205"/>
      <c r="L864" s="206"/>
      <c r="M864" s="838"/>
      <c r="N864" s="838"/>
      <c r="O864" s="838"/>
      <c r="P864" s="838"/>
      <c r="Q864" s="838"/>
      <c r="R864" s="839"/>
      <c r="S864" s="840"/>
      <c r="T864" s="840"/>
      <c r="U864" s="840"/>
      <c r="V864" s="841"/>
      <c r="W864" s="207"/>
      <c r="X864" s="208"/>
      <c r="Y864" s="208"/>
      <c r="Z864" s="209"/>
      <c r="AA864" s="210"/>
      <c r="AB864" s="340" t="str">
        <f t="shared" si="43"/>
        <v/>
      </c>
      <c r="AD864" s="326" t="str">
        <f t="shared" si="41"/>
        <v/>
      </c>
    </row>
    <row r="865" spans="2:30" ht="37.5" customHeight="1">
      <c r="B865" s="338">
        <f t="shared" si="42"/>
        <v>832</v>
      </c>
      <c r="C865" s="204"/>
      <c r="D865" s="205"/>
      <c r="E865" s="205"/>
      <c r="F865" s="205"/>
      <c r="G865" s="205"/>
      <c r="H865" s="205"/>
      <c r="I865" s="205"/>
      <c r="J865" s="205"/>
      <c r="K865" s="205"/>
      <c r="L865" s="206"/>
      <c r="M865" s="838"/>
      <c r="N865" s="838"/>
      <c r="O865" s="838"/>
      <c r="P865" s="838"/>
      <c r="Q865" s="838"/>
      <c r="R865" s="839"/>
      <c r="S865" s="840"/>
      <c r="T865" s="840"/>
      <c r="U865" s="840"/>
      <c r="V865" s="841"/>
      <c r="W865" s="207"/>
      <c r="X865" s="208"/>
      <c r="Y865" s="208"/>
      <c r="Z865" s="209"/>
      <c r="AA865" s="210"/>
      <c r="AB865" s="340" t="str">
        <f t="shared" si="43"/>
        <v/>
      </c>
      <c r="AD865" s="326" t="str">
        <f t="shared" si="41"/>
        <v/>
      </c>
    </row>
    <row r="866" spans="2:30" ht="37.5" customHeight="1">
      <c r="B866" s="338">
        <f t="shared" si="42"/>
        <v>833</v>
      </c>
      <c r="C866" s="204"/>
      <c r="D866" s="205"/>
      <c r="E866" s="205"/>
      <c r="F866" s="205"/>
      <c r="G866" s="205"/>
      <c r="H866" s="205"/>
      <c r="I866" s="205"/>
      <c r="J866" s="205"/>
      <c r="K866" s="205"/>
      <c r="L866" s="206"/>
      <c r="M866" s="838"/>
      <c r="N866" s="838"/>
      <c r="O866" s="838"/>
      <c r="P866" s="838"/>
      <c r="Q866" s="838"/>
      <c r="R866" s="839"/>
      <c r="S866" s="840"/>
      <c r="T866" s="840"/>
      <c r="U866" s="840"/>
      <c r="V866" s="841"/>
      <c r="W866" s="207"/>
      <c r="X866" s="208"/>
      <c r="Y866" s="208"/>
      <c r="Z866" s="209"/>
      <c r="AA866" s="210"/>
      <c r="AB866" s="340" t="str">
        <f t="shared" si="43"/>
        <v/>
      </c>
      <c r="AD866" s="326" t="str">
        <f t="shared" si="41"/>
        <v/>
      </c>
    </row>
    <row r="867" spans="2:30" ht="37.5" customHeight="1">
      <c r="B867" s="338">
        <f t="shared" si="42"/>
        <v>834</v>
      </c>
      <c r="C867" s="204"/>
      <c r="D867" s="205"/>
      <c r="E867" s="205"/>
      <c r="F867" s="205"/>
      <c r="G867" s="205"/>
      <c r="H867" s="205"/>
      <c r="I867" s="205"/>
      <c r="J867" s="205"/>
      <c r="K867" s="205"/>
      <c r="L867" s="206"/>
      <c r="M867" s="838"/>
      <c r="N867" s="838"/>
      <c r="O867" s="838"/>
      <c r="P867" s="838"/>
      <c r="Q867" s="838"/>
      <c r="R867" s="839"/>
      <c r="S867" s="840"/>
      <c r="T867" s="840"/>
      <c r="U867" s="840"/>
      <c r="V867" s="841"/>
      <c r="W867" s="207"/>
      <c r="X867" s="208"/>
      <c r="Y867" s="208"/>
      <c r="Z867" s="209"/>
      <c r="AA867" s="210"/>
      <c r="AB867" s="340" t="str">
        <f t="shared" si="43"/>
        <v/>
      </c>
      <c r="AD867" s="326" t="str">
        <f t="shared" ref="AD867:AD930" si="44">C867&amp;D867&amp;E867&amp;F867&amp;G867&amp;H867&amp;I867&amp;J867&amp;K867&amp;L867</f>
        <v/>
      </c>
    </row>
    <row r="868" spans="2:30" ht="37.5" customHeight="1">
      <c r="B868" s="338">
        <f t="shared" ref="B868:B931" si="45">B867+1</f>
        <v>835</v>
      </c>
      <c r="C868" s="204"/>
      <c r="D868" s="205"/>
      <c r="E868" s="205"/>
      <c r="F868" s="205"/>
      <c r="G868" s="205"/>
      <c r="H868" s="205"/>
      <c r="I868" s="205"/>
      <c r="J868" s="205"/>
      <c r="K868" s="205"/>
      <c r="L868" s="206"/>
      <c r="M868" s="838"/>
      <c r="N868" s="838"/>
      <c r="O868" s="838"/>
      <c r="P868" s="838"/>
      <c r="Q868" s="838"/>
      <c r="R868" s="839"/>
      <c r="S868" s="840"/>
      <c r="T868" s="840"/>
      <c r="U868" s="840"/>
      <c r="V868" s="841"/>
      <c r="W868" s="207"/>
      <c r="X868" s="208"/>
      <c r="Y868" s="208"/>
      <c r="Z868" s="209"/>
      <c r="AA868" s="210"/>
      <c r="AB868" s="340" t="str">
        <f t="shared" si="43"/>
        <v/>
      </c>
      <c r="AD868" s="326" t="str">
        <f t="shared" si="44"/>
        <v/>
      </c>
    </row>
    <row r="869" spans="2:30" ht="37.5" customHeight="1">
      <c r="B869" s="338">
        <f t="shared" si="45"/>
        <v>836</v>
      </c>
      <c r="C869" s="204"/>
      <c r="D869" s="205"/>
      <c r="E869" s="205"/>
      <c r="F869" s="205"/>
      <c r="G869" s="205"/>
      <c r="H869" s="205"/>
      <c r="I869" s="205"/>
      <c r="J869" s="205"/>
      <c r="K869" s="205"/>
      <c r="L869" s="206"/>
      <c r="M869" s="838"/>
      <c r="N869" s="838"/>
      <c r="O869" s="838"/>
      <c r="P869" s="838"/>
      <c r="Q869" s="838"/>
      <c r="R869" s="839"/>
      <c r="S869" s="840"/>
      <c r="T869" s="840"/>
      <c r="U869" s="840"/>
      <c r="V869" s="841"/>
      <c r="W869" s="207"/>
      <c r="X869" s="208"/>
      <c r="Y869" s="208"/>
      <c r="Z869" s="209"/>
      <c r="AA869" s="210"/>
      <c r="AB869" s="340" t="str">
        <f t="shared" si="43"/>
        <v/>
      </c>
      <c r="AD869" s="326" t="str">
        <f t="shared" si="44"/>
        <v/>
      </c>
    </row>
    <row r="870" spans="2:30" ht="37.5" customHeight="1">
      <c r="B870" s="338">
        <f t="shared" si="45"/>
        <v>837</v>
      </c>
      <c r="C870" s="204"/>
      <c r="D870" s="205"/>
      <c r="E870" s="205"/>
      <c r="F870" s="205"/>
      <c r="G870" s="205"/>
      <c r="H870" s="205"/>
      <c r="I870" s="205"/>
      <c r="J870" s="205"/>
      <c r="K870" s="205"/>
      <c r="L870" s="206"/>
      <c r="M870" s="838"/>
      <c r="N870" s="838"/>
      <c r="O870" s="838"/>
      <c r="P870" s="838"/>
      <c r="Q870" s="838"/>
      <c r="R870" s="839"/>
      <c r="S870" s="840"/>
      <c r="T870" s="840"/>
      <c r="U870" s="840"/>
      <c r="V870" s="841"/>
      <c r="W870" s="207"/>
      <c r="X870" s="208"/>
      <c r="Y870" s="208"/>
      <c r="Z870" s="209"/>
      <c r="AA870" s="210"/>
      <c r="AB870" s="340" t="str">
        <f t="shared" si="43"/>
        <v/>
      </c>
      <c r="AD870" s="326" t="str">
        <f t="shared" si="44"/>
        <v/>
      </c>
    </row>
    <row r="871" spans="2:30" ht="37.5" customHeight="1">
      <c r="B871" s="338">
        <f t="shared" si="45"/>
        <v>838</v>
      </c>
      <c r="C871" s="204"/>
      <c r="D871" s="205"/>
      <c r="E871" s="205"/>
      <c r="F871" s="205"/>
      <c r="G871" s="205"/>
      <c r="H871" s="205"/>
      <c r="I871" s="205"/>
      <c r="J871" s="205"/>
      <c r="K871" s="205"/>
      <c r="L871" s="206"/>
      <c r="M871" s="838"/>
      <c r="N871" s="838"/>
      <c r="O871" s="838"/>
      <c r="P871" s="838"/>
      <c r="Q871" s="838"/>
      <c r="R871" s="839"/>
      <c r="S871" s="840"/>
      <c r="T871" s="840"/>
      <c r="U871" s="840"/>
      <c r="V871" s="841"/>
      <c r="W871" s="207"/>
      <c r="X871" s="208"/>
      <c r="Y871" s="208"/>
      <c r="Z871" s="209"/>
      <c r="AA871" s="210"/>
      <c r="AB871" s="340" t="str">
        <f t="shared" si="43"/>
        <v/>
      </c>
      <c r="AD871" s="326" t="str">
        <f t="shared" si="44"/>
        <v/>
      </c>
    </row>
    <row r="872" spans="2:30" ht="37.5" customHeight="1">
      <c r="B872" s="338">
        <f t="shared" si="45"/>
        <v>839</v>
      </c>
      <c r="C872" s="204"/>
      <c r="D872" s="205"/>
      <c r="E872" s="205"/>
      <c r="F872" s="205"/>
      <c r="G872" s="205"/>
      <c r="H872" s="205"/>
      <c r="I872" s="205"/>
      <c r="J872" s="205"/>
      <c r="K872" s="205"/>
      <c r="L872" s="206"/>
      <c r="M872" s="838"/>
      <c r="N872" s="838"/>
      <c r="O872" s="838"/>
      <c r="P872" s="838"/>
      <c r="Q872" s="838"/>
      <c r="R872" s="839"/>
      <c r="S872" s="840"/>
      <c r="T872" s="840"/>
      <c r="U872" s="840"/>
      <c r="V872" s="841"/>
      <c r="W872" s="207"/>
      <c r="X872" s="208"/>
      <c r="Y872" s="208"/>
      <c r="Z872" s="209"/>
      <c r="AA872" s="210"/>
      <c r="AB872" s="340" t="str">
        <f t="shared" si="43"/>
        <v/>
      </c>
      <c r="AD872" s="326" t="str">
        <f t="shared" si="44"/>
        <v/>
      </c>
    </row>
    <row r="873" spans="2:30" ht="37.5" customHeight="1">
      <c r="B873" s="338">
        <f t="shared" si="45"/>
        <v>840</v>
      </c>
      <c r="C873" s="204"/>
      <c r="D873" s="205"/>
      <c r="E873" s="205"/>
      <c r="F873" s="205"/>
      <c r="G873" s="205"/>
      <c r="H873" s="205"/>
      <c r="I873" s="205"/>
      <c r="J873" s="205"/>
      <c r="K873" s="205"/>
      <c r="L873" s="206"/>
      <c r="M873" s="838"/>
      <c r="N873" s="838"/>
      <c r="O873" s="838"/>
      <c r="P873" s="838"/>
      <c r="Q873" s="838"/>
      <c r="R873" s="839"/>
      <c r="S873" s="840"/>
      <c r="T873" s="840"/>
      <c r="U873" s="840"/>
      <c r="V873" s="841"/>
      <c r="W873" s="207"/>
      <c r="X873" s="208"/>
      <c r="Y873" s="208"/>
      <c r="Z873" s="209"/>
      <c r="AA873" s="210"/>
      <c r="AB873" s="340" t="str">
        <f t="shared" si="43"/>
        <v/>
      </c>
      <c r="AD873" s="326" t="str">
        <f t="shared" si="44"/>
        <v/>
      </c>
    </row>
    <row r="874" spans="2:30" ht="37.5" customHeight="1">
      <c r="B874" s="338">
        <f t="shared" si="45"/>
        <v>841</v>
      </c>
      <c r="C874" s="204"/>
      <c r="D874" s="205"/>
      <c r="E874" s="205"/>
      <c r="F874" s="205"/>
      <c r="G874" s="205"/>
      <c r="H874" s="205"/>
      <c r="I874" s="205"/>
      <c r="J874" s="205"/>
      <c r="K874" s="205"/>
      <c r="L874" s="206"/>
      <c r="M874" s="838"/>
      <c r="N874" s="838"/>
      <c r="O874" s="838"/>
      <c r="P874" s="838"/>
      <c r="Q874" s="838"/>
      <c r="R874" s="839"/>
      <c r="S874" s="840"/>
      <c r="T874" s="840"/>
      <c r="U874" s="840"/>
      <c r="V874" s="841"/>
      <c r="W874" s="207"/>
      <c r="X874" s="208"/>
      <c r="Y874" s="208"/>
      <c r="Z874" s="209"/>
      <c r="AA874" s="210"/>
      <c r="AB874" s="340" t="str">
        <f t="shared" si="43"/>
        <v/>
      </c>
      <c r="AD874" s="326" t="str">
        <f t="shared" si="44"/>
        <v/>
      </c>
    </row>
    <row r="875" spans="2:30" ht="37.5" customHeight="1">
      <c r="B875" s="338">
        <f t="shared" si="45"/>
        <v>842</v>
      </c>
      <c r="C875" s="204"/>
      <c r="D875" s="205"/>
      <c r="E875" s="205"/>
      <c r="F875" s="205"/>
      <c r="G875" s="205"/>
      <c r="H875" s="205"/>
      <c r="I875" s="205"/>
      <c r="J875" s="205"/>
      <c r="K875" s="205"/>
      <c r="L875" s="206"/>
      <c r="M875" s="838"/>
      <c r="N875" s="838"/>
      <c r="O875" s="838"/>
      <c r="P875" s="838"/>
      <c r="Q875" s="838"/>
      <c r="R875" s="839"/>
      <c r="S875" s="840"/>
      <c r="T875" s="840"/>
      <c r="U875" s="840"/>
      <c r="V875" s="841"/>
      <c r="W875" s="207"/>
      <c r="X875" s="208"/>
      <c r="Y875" s="208"/>
      <c r="Z875" s="209"/>
      <c r="AA875" s="210"/>
      <c r="AB875" s="340" t="str">
        <f t="shared" si="43"/>
        <v/>
      </c>
      <c r="AD875" s="326" t="str">
        <f t="shared" si="44"/>
        <v/>
      </c>
    </row>
    <row r="876" spans="2:30" ht="37.5" customHeight="1">
      <c r="B876" s="338">
        <f t="shared" si="45"/>
        <v>843</v>
      </c>
      <c r="C876" s="204"/>
      <c r="D876" s="205"/>
      <c r="E876" s="205"/>
      <c r="F876" s="205"/>
      <c r="G876" s="205"/>
      <c r="H876" s="205"/>
      <c r="I876" s="205"/>
      <c r="J876" s="205"/>
      <c r="K876" s="205"/>
      <c r="L876" s="206"/>
      <c r="M876" s="838"/>
      <c r="N876" s="838"/>
      <c r="O876" s="838"/>
      <c r="P876" s="838"/>
      <c r="Q876" s="838"/>
      <c r="R876" s="839"/>
      <c r="S876" s="840"/>
      <c r="T876" s="840"/>
      <c r="U876" s="840"/>
      <c r="V876" s="841"/>
      <c r="W876" s="207"/>
      <c r="X876" s="208"/>
      <c r="Y876" s="208"/>
      <c r="Z876" s="209"/>
      <c r="AA876" s="210"/>
      <c r="AB876" s="340" t="str">
        <f t="shared" si="43"/>
        <v/>
      </c>
      <c r="AD876" s="326" t="str">
        <f t="shared" si="44"/>
        <v/>
      </c>
    </row>
    <row r="877" spans="2:30" ht="37.5" customHeight="1">
      <c r="B877" s="338">
        <f t="shared" si="45"/>
        <v>844</v>
      </c>
      <c r="C877" s="204"/>
      <c r="D877" s="205"/>
      <c r="E877" s="205"/>
      <c r="F877" s="205"/>
      <c r="G877" s="205"/>
      <c r="H877" s="205"/>
      <c r="I877" s="205"/>
      <c r="J877" s="205"/>
      <c r="K877" s="205"/>
      <c r="L877" s="206"/>
      <c r="M877" s="838"/>
      <c r="N877" s="838"/>
      <c r="O877" s="838"/>
      <c r="P877" s="838"/>
      <c r="Q877" s="838"/>
      <c r="R877" s="839"/>
      <c r="S877" s="840"/>
      <c r="T877" s="840"/>
      <c r="U877" s="840"/>
      <c r="V877" s="841"/>
      <c r="W877" s="207"/>
      <c r="X877" s="208"/>
      <c r="Y877" s="208"/>
      <c r="Z877" s="209"/>
      <c r="AA877" s="210"/>
      <c r="AB877" s="340" t="str">
        <f t="shared" si="43"/>
        <v/>
      </c>
      <c r="AD877" s="326" t="str">
        <f t="shared" si="44"/>
        <v/>
      </c>
    </row>
    <row r="878" spans="2:30" ht="37.5" customHeight="1">
      <c r="B878" s="338">
        <f t="shared" si="45"/>
        <v>845</v>
      </c>
      <c r="C878" s="204"/>
      <c r="D878" s="205"/>
      <c r="E878" s="205"/>
      <c r="F878" s="205"/>
      <c r="G878" s="205"/>
      <c r="H878" s="205"/>
      <c r="I878" s="205"/>
      <c r="J878" s="205"/>
      <c r="K878" s="205"/>
      <c r="L878" s="206"/>
      <c r="M878" s="838"/>
      <c r="N878" s="838"/>
      <c r="O878" s="838"/>
      <c r="P878" s="838"/>
      <c r="Q878" s="838"/>
      <c r="R878" s="839"/>
      <c r="S878" s="840"/>
      <c r="T878" s="840"/>
      <c r="U878" s="840"/>
      <c r="V878" s="841"/>
      <c r="W878" s="207"/>
      <c r="X878" s="208"/>
      <c r="Y878" s="208"/>
      <c r="Z878" s="209"/>
      <c r="AA878" s="210"/>
      <c r="AB878" s="340" t="str">
        <f t="shared" si="43"/>
        <v/>
      </c>
      <c r="AD878" s="326" t="str">
        <f t="shared" si="44"/>
        <v/>
      </c>
    </row>
    <row r="879" spans="2:30" ht="37.5" customHeight="1">
      <c r="B879" s="338">
        <f t="shared" si="45"/>
        <v>846</v>
      </c>
      <c r="C879" s="204"/>
      <c r="D879" s="205"/>
      <c r="E879" s="205"/>
      <c r="F879" s="205"/>
      <c r="G879" s="205"/>
      <c r="H879" s="205"/>
      <c r="I879" s="205"/>
      <c r="J879" s="205"/>
      <c r="K879" s="205"/>
      <c r="L879" s="206"/>
      <c r="M879" s="838"/>
      <c r="N879" s="838"/>
      <c r="O879" s="838"/>
      <c r="P879" s="838"/>
      <c r="Q879" s="838"/>
      <c r="R879" s="839"/>
      <c r="S879" s="840"/>
      <c r="T879" s="840"/>
      <c r="U879" s="840"/>
      <c r="V879" s="841"/>
      <c r="W879" s="207"/>
      <c r="X879" s="208"/>
      <c r="Y879" s="208"/>
      <c r="Z879" s="209"/>
      <c r="AA879" s="210"/>
      <c r="AB879" s="340" t="str">
        <f t="shared" si="43"/>
        <v/>
      </c>
      <c r="AD879" s="326" t="str">
        <f t="shared" si="44"/>
        <v/>
      </c>
    </row>
    <row r="880" spans="2:30" ht="37.5" customHeight="1">
      <c r="B880" s="338">
        <f t="shared" si="45"/>
        <v>847</v>
      </c>
      <c r="C880" s="204"/>
      <c r="D880" s="205"/>
      <c r="E880" s="205"/>
      <c r="F880" s="205"/>
      <c r="G880" s="205"/>
      <c r="H880" s="205"/>
      <c r="I880" s="205"/>
      <c r="J880" s="205"/>
      <c r="K880" s="205"/>
      <c r="L880" s="206"/>
      <c r="M880" s="838"/>
      <c r="N880" s="838"/>
      <c r="O880" s="838"/>
      <c r="P880" s="838"/>
      <c r="Q880" s="838"/>
      <c r="R880" s="839"/>
      <c r="S880" s="840"/>
      <c r="T880" s="840"/>
      <c r="U880" s="840"/>
      <c r="V880" s="841"/>
      <c r="W880" s="207"/>
      <c r="X880" s="208"/>
      <c r="Y880" s="208"/>
      <c r="Z880" s="209"/>
      <c r="AA880" s="210"/>
      <c r="AB880" s="340" t="str">
        <f t="shared" si="43"/>
        <v/>
      </c>
      <c r="AD880" s="326" t="str">
        <f t="shared" si="44"/>
        <v/>
      </c>
    </row>
    <row r="881" spans="2:30" ht="37.5" customHeight="1">
      <c r="B881" s="338">
        <f t="shared" si="45"/>
        <v>848</v>
      </c>
      <c r="C881" s="204"/>
      <c r="D881" s="205"/>
      <c r="E881" s="205"/>
      <c r="F881" s="205"/>
      <c r="G881" s="205"/>
      <c r="H881" s="205"/>
      <c r="I881" s="205"/>
      <c r="J881" s="205"/>
      <c r="K881" s="205"/>
      <c r="L881" s="206"/>
      <c r="M881" s="838"/>
      <c r="N881" s="838"/>
      <c r="O881" s="838"/>
      <c r="P881" s="838"/>
      <c r="Q881" s="838"/>
      <c r="R881" s="839"/>
      <c r="S881" s="840"/>
      <c r="T881" s="840"/>
      <c r="U881" s="840"/>
      <c r="V881" s="841"/>
      <c r="W881" s="207"/>
      <c r="X881" s="208"/>
      <c r="Y881" s="208"/>
      <c r="Z881" s="209"/>
      <c r="AA881" s="210"/>
      <c r="AB881" s="340" t="str">
        <f t="shared" si="43"/>
        <v/>
      </c>
      <c r="AD881" s="326" t="str">
        <f t="shared" si="44"/>
        <v/>
      </c>
    </row>
    <row r="882" spans="2:30" ht="37.5" customHeight="1">
      <c r="B882" s="338">
        <f t="shared" si="45"/>
        <v>849</v>
      </c>
      <c r="C882" s="204"/>
      <c r="D882" s="205"/>
      <c r="E882" s="205"/>
      <c r="F882" s="205"/>
      <c r="G882" s="205"/>
      <c r="H882" s="205"/>
      <c r="I882" s="205"/>
      <c r="J882" s="205"/>
      <c r="K882" s="205"/>
      <c r="L882" s="206"/>
      <c r="M882" s="838"/>
      <c r="N882" s="838"/>
      <c r="O882" s="838"/>
      <c r="P882" s="838"/>
      <c r="Q882" s="838"/>
      <c r="R882" s="839"/>
      <c r="S882" s="840"/>
      <c r="T882" s="840"/>
      <c r="U882" s="840"/>
      <c r="V882" s="841"/>
      <c r="W882" s="207"/>
      <c r="X882" s="208"/>
      <c r="Y882" s="208"/>
      <c r="Z882" s="209"/>
      <c r="AA882" s="210"/>
      <c r="AB882" s="340" t="str">
        <f t="shared" si="43"/>
        <v/>
      </c>
      <c r="AD882" s="326" t="str">
        <f t="shared" si="44"/>
        <v/>
      </c>
    </row>
    <row r="883" spans="2:30" ht="37.5" customHeight="1">
      <c r="B883" s="338">
        <f t="shared" si="45"/>
        <v>850</v>
      </c>
      <c r="C883" s="204"/>
      <c r="D883" s="205"/>
      <c r="E883" s="205"/>
      <c r="F883" s="205"/>
      <c r="G883" s="205"/>
      <c r="H883" s="205"/>
      <c r="I883" s="205"/>
      <c r="J883" s="205"/>
      <c r="K883" s="205"/>
      <c r="L883" s="206"/>
      <c r="M883" s="838"/>
      <c r="N883" s="838"/>
      <c r="O883" s="838"/>
      <c r="P883" s="838"/>
      <c r="Q883" s="838"/>
      <c r="R883" s="839"/>
      <c r="S883" s="840"/>
      <c r="T883" s="840"/>
      <c r="U883" s="840"/>
      <c r="V883" s="841"/>
      <c r="W883" s="207"/>
      <c r="X883" s="208"/>
      <c r="Y883" s="208"/>
      <c r="Z883" s="209"/>
      <c r="AA883" s="210"/>
      <c r="AB883" s="340" t="str">
        <f t="shared" si="43"/>
        <v/>
      </c>
      <c r="AD883" s="326" t="str">
        <f t="shared" si="44"/>
        <v/>
      </c>
    </row>
    <row r="884" spans="2:30" ht="37.5" customHeight="1">
      <c r="B884" s="338">
        <f t="shared" si="45"/>
        <v>851</v>
      </c>
      <c r="C884" s="204"/>
      <c r="D884" s="205"/>
      <c r="E884" s="205"/>
      <c r="F884" s="205"/>
      <c r="G884" s="205"/>
      <c r="H884" s="205"/>
      <c r="I884" s="205"/>
      <c r="J884" s="205"/>
      <c r="K884" s="205"/>
      <c r="L884" s="206"/>
      <c r="M884" s="838"/>
      <c r="N884" s="838"/>
      <c r="O884" s="838"/>
      <c r="P884" s="838"/>
      <c r="Q884" s="838"/>
      <c r="R884" s="839"/>
      <c r="S884" s="840"/>
      <c r="T884" s="840"/>
      <c r="U884" s="840"/>
      <c r="V884" s="841"/>
      <c r="W884" s="207"/>
      <c r="X884" s="208"/>
      <c r="Y884" s="208"/>
      <c r="Z884" s="209"/>
      <c r="AA884" s="210"/>
      <c r="AB884" s="340" t="str">
        <f t="shared" si="43"/>
        <v/>
      </c>
      <c r="AD884" s="326" t="str">
        <f t="shared" si="44"/>
        <v/>
      </c>
    </row>
    <row r="885" spans="2:30" ht="37.5" customHeight="1">
      <c r="B885" s="338">
        <f t="shared" si="45"/>
        <v>852</v>
      </c>
      <c r="C885" s="204"/>
      <c r="D885" s="205"/>
      <c r="E885" s="205"/>
      <c r="F885" s="205"/>
      <c r="G885" s="205"/>
      <c r="H885" s="205"/>
      <c r="I885" s="205"/>
      <c r="J885" s="205"/>
      <c r="K885" s="205"/>
      <c r="L885" s="206"/>
      <c r="M885" s="838"/>
      <c r="N885" s="838"/>
      <c r="O885" s="838"/>
      <c r="P885" s="838"/>
      <c r="Q885" s="838"/>
      <c r="R885" s="839"/>
      <c r="S885" s="840"/>
      <c r="T885" s="840"/>
      <c r="U885" s="840"/>
      <c r="V885" s="841"/>
      <c r="W885" s="207"/>
      <c r="X885" s="208"/>
      <c r="Y885" s="208"/>
      <c r="Z885" s="209"/>
      <c r="AA885" s="210"/>
      <c r="AB885" s="340" t="str">
        <f t="shared" si="43"/>
        <v/>
      </c>
      <c r="AD885" s="326" t="str">
        <f t="shared" si="44"/>
        <v/>
      </c>
    </row>
    <row r="886" spans="2:30" ht="37.5" customHeight="1">
      <c r="B886" s="338">
        <f t="shared" si="45"/>
        <v>853</v>
      </c>
      <c r="C886" s="204"/>
      <c r="D886" s="205"/>
      <c r="E886" s="205"/>
      <c r="F886" s="205"/>
      <c r="G886" s="205"/>
      <c r="H886" s="205"/>
      <c r="I886" s="205"/>
      <c r="J886" s="205"/>
      <c r="K886" s="205"/>
      <c r="L886" s="206"/>
      <c r="M886" s="838"/>
      <c r="N886" s="838"/>
      <c r="O886" s="838"/>
      <c r="P886" s="838"/>
      <c r="Q886" s="838"/>
      <c r="R886" s="839"/>
      <c r="S886" s="840"/>
      <c r="T886" s="840"/>
      <c r="U886" s="840"/>
      <c r="V886" s="841"/>
      <c r="W886" s="207"/>
      <c r="X886" s="208"/>
      <c r="Y886" s="208"/>
      <c r="Z886" s="209"/>
      <c r="AA886" s="210"/>
      <c r="AB886" s="340" t="str">
        <f t="shared" si="43"/>
        <v/>
      </c>
      <c r="AD886" s="326" t="str">
        <f t="shared" si="44"/>
        <v/>
      </c>
    </row>
    <row r="887" spans="2:30" ht="37.5" customHeight="1">
      <c r="B887" s="338">
        <f t="shared" si="45"/>
        <v>854</v>
      </c>
      <c r="C887" s="204"/>
      <c r="D887" s="205"/>
      <c r="E887" s="205"/>
      <c r="F887" s="205"/>
      <c r="G887" s="205"/>
      <c r="H887" s="205"/>
      <c r="I887" s="205"/>
      <c r="J887" s="205"/>
      <c r="K887" s="205"/>
      <c r="L887" s="206"/>
      <c r="M887" s="838"/>
      <c r="N887" s="838"/>
      <c r="O887" s="838"/>
      <c r="P887" s="838"/>
      <c r="Q887" s="838"/>
      <c r="R887" s="839"/>
      <c r="S887" s="840"/>
      <c r="T887" s="840"/>
      <c r="U887" s="840"/>
      <c r="V887" s="841"/>
      <c r="W887" s="207"/>
      <c r="X887" s="208"/>
      <c r="Y887" s="208"/>
      <c r="Z887" s="209"/>
      <c r="AA887" s="210"/>
      <c r="AB887" s="340" t="str">
        <f t="shared" si="43"/>
        <v/>
      </c>
      <c r="AD887" s="326" t="str">
        <f t="shared" si="44"/>
        <v/>
      </c>
    </row>
    <row r="888" spans="2:30" ht="37.5" customHeight="1">
      <c r="B888" s="338">
        <f t="shared" si="45"/>
        <v>855</v>
      </c>
      <c r="C888" s="204"/>
      <c r="D888" s="205"/>
      <c r="E888" s="205"/>
      <c r="F888" s="205"/>
      <c r="G888" s="205"/>
      <c r="H888" s="205"/>
      <c r="I888" s="205"/>
      <c r="J888" s="205"/>
      <c r="K888" s="205"/>
      <c r="L888" s="206"/>
      <c r="M888" s="838"/>
      <c r="N888" s="838"/>
      <c r="O888" s="838"/>
      <c r="P888" s="838"/>
      <c r="Q888" s="838"/>
      <c r="R888" s="839"/>
      <c r="S888" s="840"/>
      <c r="T888" s="840"/>
      <c r="U888" s="840"/>
      <c r="V888" s="841"/>
      <c r="W888" s="207"/>
      <c r="X888" s="208"/>
      <c r="Y888" s="208"/>
      <c r="Z888" s="209"/>
      <c r="AA888" s="210"/>
      <c r="AB888" s="340" t="str">
        <f t="shared" si="43"/>
        <v/>
      </c>
      <c r="AD888" s="326" t="str">
        <f t="shared" si="44"/>
        <v/>
      </c>
    </row>
    <row r="889" spans="2:30" ht="37.5" customHeight="1">
      <c r="B889" s="338">
        <f t="shared" si="45"/>
        <v>856</v>
      </c>
      <c r="C889" s="204"/>
      <c r="D889" s="205"/>
      <c r="E889" s="205"/>
      <c r="F889" s="205"/>
      <c r="G889" s="205"/>
      <c r="H889" s="205"/>
      <c r="I889" s="205"/>
      <c r="J889" s="205"/>
      <c r="K889" s="205"/>
      <c r="L889" s="206"/>
      <c r="M889" s="838"/>
      <c r="N889" s="838"/>
      <c r="O889" s="838"/>
      <c r="P889" s="838"/>
      <c r="Q889" s="838"/>
      <c r="R889" s="839"/>
      <c r="S889" s="840"/>
      <c r="T889" s="840"/>
      <c r="U889" s="840"/>
      <c r="V889" s="841"/>
      <c r="W889" s="207"/>
      <c r="X889" s="208"/>
      <c r="Y889" s="208"/>
      <c r="Z889" s="209"/>
      <c r="AA889" s="210"/>
      <c r="AB889" s="340" t="str">
        <f t="shared" si="43"/>
        <v/>
      </c>
      <c r="AD889" s="326" t="str">
        <f t="shared" si="44"/>
        <v/>
      </c>
    </row>
    <row r="890" spans="2:30" ht="37.5" customHeight="1">
      <c r="B890" s="338">
        <f t="shared" si="45"/>
        <v>857</v>
      </c>
      <c r="C890" s="204"/>
      <c r="D890" s="205"/>
      <c r="E890" s="205"/>
      <c r="F890" s="205"/>
      <c r="G890" s="205"/>
      <c r="H890" s="205"/>
      <c r="I890" s="205"/>
      <c r="J890" s="205"/>
      <c r="K890" s="205"/>
      <c r="L890" s="206"/>
      <c r="M890" s="838"/>
      <c r="N890" s="838"/>
      <c r="O890" s="838"/>
      <c r="P890" s="838"/>
      <c r="Q890" s="838"/>
      <c r="R890" s="839"/>
      <c r="S890" s="840"/>
      <c r="T890" s="840"/>
      <c r="U890" s="840"/>
      <c r="V890" s="841"/>
      <c r="W890" s="207"/>
      <c r="X890" s="208"/>
      <c r="Y890" s="208"/>
      <c r="Z890" s="209"/>
      <c r="AA890" s="210"/>
      <c r="AB890" s="340" t="str">
        <f t="shared" si="43"/>
        <v/>
      </c>
      <c r="AD890" s="326" t="str">
        <f t="shared" si="44"/>
        <v/>
      </c>
    </row>
    <row r="891" spans="2:30" ht="37.5" customHeight="1">
      <c r="B891" s="338">
        <f t="shared" si="45"/>
        <v>858</v>
      </c>
      <c r="C891" s="204"/>
      <c r="D891" s="205"/>
      <c r="E891" s="205"/>
      <c r="F891" s="205"/>
      <c r="G891" s="205"/>
      <c r="H891" s="205"/>
      <c r="I891" s="205"/>
      <c r="J891" s="205"/>
      <c r="K891" s="205"/>
      <c r="L891" s="206"/>
      <c r="M891" s="838"/>
      <c r="N891" s="838"/>
      <c r="O891" s="838"/>
      <c r="P891" s="838"/>
      <c r="Q891" s="838"/>
      <c r="R891" s="839"/>
      <c r="S891" s="840"/>
      <c r="T891" s="840"/>
      <c r="U891" s="840"/>
      <c r="V891" s="841"/>
      <c r="W891" s="207"/>
      <c r="X891" s="208"/>
      <c r="Y891" s="208"/>
      <c r="Z891" s="209"/>
      <c r="AA891" s="210"/>
      <c r="AB891" s="340" t="str">
        <f t="shared" si="43"/>
        <v/>
      </c>
      <c r="AD891" s="326" t="str">
        <f t="shared" si="44"/>
        <v/>
      </c>
    </row>
    <row r="892" spans="2:30" ht="37.5" customHeight="1">
      <c r="B892" s="338">
        <f t="shared" si="45"/>
        <v>859</v>
      </c>
      <c r="C892" s="204"/>
      <c r="D892" s="205"/>
      <c r="E892" s="205"/>
      <c r="F892" s="205"/>
      <c r="G892" s="205"/>
      <c r="H892" s="205"/>
      <c r="I892" s="205"/>
      <c r="J892" s="205"/>
      <c r="K892" s="205"/>
      <c r="L892" s="206"/>
      <c r="M892" s="838"/>
      <c r="N892" s="838"/>
      <c r="O892" s="838"/>
      <c r="P892" s="838"/>
      <c r="Q892" s="838"/>
      <c r="R892" s="839"/>
      <c r="S892" s="840"/>
      <c r="T892" s="840"/>
      <c r="U892" s="840"/>
      <c r="V892" s="841"/>
      <c r="W892" s="207"/>
      <c r="X892" s="208"/>
      <c r="Y892" s="208"/>
      <c r="Z892" s="209"/>
      <c r="AA892" s="210"/>
      <c r="AB892" s="340" t="str">
        <f t="shared" si="43"/>
        <v/>
      </c>
      <c r="AD892" s="326" t="str">
        <f t="shared" si="44"/>
        <v/>
      </c>
    </row>
    <row r="893" spans="2:30" ht="37.5" customHeight="1">
      <c r="B893" s="338">
        <f t="shared" si="45"/>
        <v>860</v>
      </c>
      <c r="C893" s="204"/>
      <c r="D893" s="205"/>
      <c r="E893" s="205"/>
      <c r="F893" s="205"/>
      <c r="G893" s="205"/>
      <c r="H893" s="205"/>
      <c r="I893" s="205"/>
      <c r="J893" s="205"/>
      <c r="K893" s="205"/>
      <c r="L893" s="206"/>
      <c r="M893" s="838"/>
      <c r="N893" s="838"/>
      <c r="O893" s="838"/>
      <c r="P893" s="838"/>
      <c r="Q893" s="838"/>
      <c r="R893" s="839"/>
      <c r="S893" s="840"/>
      <c r="T893" s="840"/>
      <c r="U893" s="840"/>
      <c r="V893" s="841"/>
      <c r="W893" s="207"/>
      <c r="X893" s="208"/>
      <c r="Y893" s="208"/>
      <c r="Z893" s="209"/>
      <c r="AA893" s="210"/>
      <c r="AB893" s="340" t="str">
        <f t="shared" si="43"/>
        <v/>
      </c>
      <c r="AD893" s="326" t="str">
        <f t="shared" si="44"/>
        <v/>
      </c>
    </row>
    <row r="894" spans="2:30" ht="37.5" customHeight="1">
      <c r="B894" s="338">
        <f t="shared" si="45"/>
        <v>861</v>
      </c>
      <c r="C894" s="204"/>
      <c r="D894" s="205"/>
      <c r="E894" s="205"/>
      <c r="F894" s="205"/>
      <c r="G894" s="205"/>
      <c r="H894" s="205"/>
      <c r="I894" s="205"/>
      <c r="J894" s="205"/>
      <c r="K894" s="205"/>
      <c r="L894" s="206"/>
      <c r="M894" s="838"/>
      <c r="N894" s="838"/>
      <c r="O894" s="838"/>
      <c r="P894" s="838"/>
      <c r="Q894" s="838"/>
      <c r="R894" s="839"/>
      <c r="S894" s="840"/>
      <c r="T894" s="840"/>
      <c r="U894" s="840"/>
      <c r="V894" s="841"/>
      <c r="W894" s="207"/>
      <c r="X894" s="208"/>
      <c r="Y894" s="208"/>
      <c r="Z894" s="209"/>
      <c r="AA894" s="210"/>
      <c r="AB894" s="340" t="str">
        <f t="shared" si="43"/>
        <v/>
      </c>
      <c r="AD894" s="326" t="str">
        <f t="shared" si="44"/>
        <v/>
      </c>
    </row>
    <row r="895" spans="2:30" ht="37.5" customHeight="1">
      <c r="B895" s="338">
        <f t="shared" si="45"/>
        <v>862</v>
      </c>
      <c r="C895" s="204"/>
      <c r="D895" s="205"/>
      <c r="E895" s="205"/>
      <c r="F895" s="205"/>
      <c r="G895" s="205"/>
      <c r="H895" s="205"/>
      <c r="I895" s="205"/>
      <c r="J895" s="205"/>
      <c r="K895" s="205"/>
      <c r="L895" s="206"/>
      <c r="M895" s="838"/>
      <c r="N895" s="838"/>
      <c r="O895" s="838"/>
      <c r="P895" s="838"/>
      <c r="Q895" s="838"/>
      <c r="R895" s="839"/>
      <c r="S895" s="840"/>
      <c r="T895" s="840"/>
      <c r="U895" s="840"/>
      <c r="V895" s="841"/>
      <c r="W895" s="207"/>
      <c r="X895" s="208"/>
      <c r="Y895" s="208"/>
      <c r="Z895" s="209"/>
      <c r="AA895" s="210"/>
      <c r="AB895" s="340" t="str">
        <f t="shared" si="43"/>
        <v/>
      </c>
      <c r="AD895" s="326" t="str">
        <f t="shared" si="44"/>
        <v/>
      </c>
    </row>
    <row r="896" spans="2:30" ht="37.5" customHeight="1">
      <c r="B896" s="338">
        <f t="shared" si="45"/>
        <v>863</v>
      </c>
      <c r="C896" s="204"/>
      <c r="D896" s="205"/>
      <c r="E896" s="205"/>
      <c r="F896" s="205"/>
      <c r="G896" s="205"/>
      <c r="H896" s="205"/>
      <c r="I896" s="205"/>
      <c r="J896" s="205"/>
      <c r="K896" s="205"/>
      <c r="L896" s="206"/>
      <c r="M896" s="838"/>
      <c r="N896" s="838"/>
      <c r="O896" s="838"/>
      <c r="P896" s="838"/>
      <c r="Q896" s="838"/>
      <c r="R896" s="839"/>
      <c r="S896" s="840"/>
      <c r="T896" s="840"/>
      <c r="U896" s="840"/>
      <c r="V896" s="841"/>
      <c r="W896" s="207"/>
      <c r="X896" s="208"/>
      <c r="Y896" s="208"/>
      <c r="Z896" s="209"/>
      <c r="AA896" s="210"/>
      <c r="AB896" s="340" t="str">
        <f t="shared" si="43"/>
        <v/>
      </c>
      <c r="AD896" s="326" t="str">
        <f t="shared" si="44"/>
        <v/>
      </c>
    </row>
    <row r="897" spans="2:30" ht="37.5" customHeight="1">
      <c r="B897" s="338">
        <f t="shared" si="45"/>
        <v>864</v>
      </c>
      <c r="C897" s="204"/>
      <c r="D897" s="205"/>
      <c r="E897" s="205"/>
      <c r="F897" s="205"/>
      <c r="G897" s="205"/>
      <c r="H897" s="205"/>
      <c r="I897" s="205"/>
      <c r="J897" s="205"/>
      <c r="K897" s="205"/>
      <c r="L897" s="206"/>
      <c r="M897" s="838"/>
      <c r="N897" s="838"/>
      <c r="O897" s="838"/>
      <c r="P897" s="838"/>
      <c r="Q897" s="838"/>
      <c r="R897" s="839"/>
      <c r="S897" s="840"/>
      <c r="T897" s="840"/>
      <c r="U897" s="840"/>
      <c r="V897" s="841"/>
      <c r="W897" s="207"/>
      <c r="X897" s="208"/>
      <c r="Y897" s="208"/>
      <c r="Z897" s="209"/>
      <c r="AA897" s="210"/>
      <c r="AB897" s="340" t="str">
        <f t="shared" si="43"/>
        <v/>
      </c>
      <c r="AD897" s="326" t="str">
        <f t="shared" si="44"/>
        <v/>
      </c>
    </row>
    <row r="898" spans="2:30" ht="37.5" customHeight="1">
      <c r="B898" s="338">
        <f t="shared" si="45"/>
        <v>865</v>
      </c>
      <c r="C898" s="204"/>
      <c r="D898" s="205"/>
      <c r="E898" s="205"/>
      <c r="F898" s="205"/>
      <c r="G898" s="205"/>
      <c r="H898" s="205"/>
      <c r="I898" s="205"/>
      <c r="J898" s="205"/>
      <c r="K898" s="205"/>
      <c r="L898" s="206"/>
      <c r="M898" s="838"/>
      <c r="N898" s="838"/>
      <c r="O898" s="838"/>
      <c r="P898" s="838"/>
      <c r="Q898" s="838"/>
      <c r="R898" s="839"/>
      <c r="S898" s="840"/>
      <c r="T898" s="840"/>
      <c r="U898" s="840"/>
      <c r="V898" s="841"/>
      <c r="W898" s="207"/>
      <c r="X898" s="208"/>
      <c r="Y898" s="208"/>
      <c r="Z898" s="209"/>
      <c r="AA898" s="210"/>
      <c r="AB898" s="340" t="str">
        <f t="shared" si="43"/>
        <v/>
      </c>
      <c r="AD898" s="326" t="str">
        <f t="shared" si="44"/>
        <v/>
      </c>
    </row>
    <row r="899" spans="2:30" ht="37.5" customHeight="1">
      <c r="B899" s="338">
        <f t="shared" si="45"/>
        <v>866</v>
      </c>
      <c r="C899" s="204"/>
      <c r="D899" s="205"/>
      <c r="E899" s="205"/>
      <c r="F899" s="205"/>
      <c r="G899" s="205"/>
      <c r="H899" s="205"/>
      <c r="I899" s="205"/>
      <c r="J899" s="205"/>
      <c r="K899" s="205"/>
      <c r="L899" s="206"/>
      <c r="M899" s="838"/>
      <c r="N899" s="838"/>
      <c r="O899" s="838"/>
      <c r="P899" s="838"/>
      <c r="Q899" s="838"/>
      <c r="R899" s="839"/>
      <c r="S899" s="840"/>
      <c r="T899" s="840"/>
      <c r="U899" s="840"/>
      <c r="V899" s="841"/>
      <c r="W899" s="207"/>
      <c r="X899" s="208"/>
      <c r="Y899" s="208"/>
      <c r="Z899" s="209"/>
      <c r="AA899" s="210"/>
      <c r="AB899" s="340" t="str">
        <f t="shared" ref="AB899:AB933" si="46">IF(Z899="","",Z899-AA899)</f>
        <v/>
      </c>
      <c r="AD899" s="326" t="str">
        <f t="shared" si="44"/>
        <v/>
      </c>
    </row>
    <row r="900" spans="2:30" ht="37.5" customHeight="1">
      <c r="B900" s="338">
        <f t="shared" si="45"/>
        <v>867</v>
      </c>
      <c r="C900" s="204"/>
      <c r="D900" s="205"/>
      <c r="E900" s="205"/>
      <c r="F900" s="205"/>
      <c r="G900" s="205"/>
      <c r="H900" s="205"/>
      <c r="I900" s="205"/>
      <c r="J900" s="205"/>
      <c r="K900" s="205"/>
      <c r="L900" s="206"/>
      <c r="M900" s="838"/>
      <c r="N900" s="838"/>
      <c r="O900" s="838"/>
      <c r="P900" s="838"/>
      <c r="Q900" s="838"/>
      <c r="R900" s="839"/>
      <c r="S900" s="840"/>
      <c r="T900" s="840"/>
      <c r="U900" s="840"/>
      <c r="V900" s="841"/>
      <c r="W900" s="207"/>
      <c r="X900" s="208"/>
      <c r="Y900" s="208"/>
      <c r="Z900" s="209"/>
      <c r="AA900" s="210"/>
      <c r="AB900" s="340" t="str">
        <f t="shared" si="46"/>
        <v/>
      </c>
      <c r="AD900" s="326" t="str">
        <f t="shared" si="44"/>
        <v/>
      </c>
    </row>
    <row r="901" spans="2:30" ht="37.5" customHeight="1">
      <c r="B901" s="338">
        <f t="shared" si="45"/>
        <v>868</v>
      </c>
      <c r="C901" s="204"/>
      <c r="D901" s="205"/>
      <c r="E901" s="205"/>
      <c r="F901" s="205"/>
      <c r="G901" s="205"/>
      <c r="H901" s="205"/>
      <c r="I901" s="205"/>
      <c r="J901" s="205"/>
      <c r="K901" s="205"/>
      <c r="L901" s="206"/>
      <c r="M901" s="838"/>
      <c r="N901" s="838"/>
      <c r="O901" s="838"/>
      <c r="P901" s="838"/>
      <c r="Q901" s="838"/>
      <c r="R901" s="839"/>
      <c r="S901" s="840"/>
      <c r="T901" s="840"/>
      <c r="U901" s="840"/>
      <c r="V901" s="841"/>
      <c r="W901" s="207"/>
      <c r="X901" s="208"/>
      <c r="Y901" s="208"/>
      <c r="Z901" s="209"/>
      <c r="AA901" s="210"/>
      <c r="AB901" s="340" t="str">
        <f t="shared" si="46"/>
        <v/>
      </c>
      <c r="AD901" s="326" t="str">
        <f t="shared" si="44"/>
        <v/>
      </c>
    </row>
    <row r="902" spans="2:30" ht="37.5" customHeight="1">
      <c r="B902" s="338">
        <f t="shared" si="45"/>
        <v>869</v>
      </c>
      <c r="C902" s="204"/>
      <c r="D902" s="205"/>
      <c r="E902" s="205"/>
      <c r="F902" s="205"/>
      <c r="G902" s="205"/>
      <c r="H902" s="205"/>
      <c r="I902" s="205"/>
      <c r="J902" s="205"/>
      <c r="K902" s="205"/>
      <c r="L902" s="206"/>
      <c r="M902" s="838"/>
      <c r="N902" s="838"/>
      <c r="O902" s="838"/>
      <c r="P902" s="838"/>
      <c r="Q902" s="838"/>
      <c r="R902" s="839"/>
      <c r="S902" s="840"/>
      <c r="T902" s="840"/>
      <c r="U902" s="840"/>
      <c r="V902" s="841"/>
      <c r="W902" s="207"/>
      <c r="X902" s="208"/>
      <c r="Y902" s="208"/>
      <c r="Z902" s="209"/>
      <c r="AA902" s="210"/>
      <c r="AB902" s="340" t="str">
        <f t="shared" si="46"/>
        <v/>
      </c>
      <c r="AD902" s="326" t="str">
        <f t="shared" si="44"/>
        <v/>
      </c>
    </row>
    <row r="903" spans="2:30" ht="37.5" customHeight="1">
      <c r="B903" s="338">
        <f t="shared" si="45"/>
        <v>870</v>
      </c>
      <c r="C903" s="204"/>
      <c r="D903" s="205"/>
      <c r="E903" s="205"/>
      <c r="F903" s="205"/>
      <c r="G903" s="205"/>
      <c r="H903" s="205"/>
      <c r="I903" s="205"/>
      <c r="J903" s="205"/>
      <c r="K903" s="205"/>
      <c r="L903" s="206"/>
      <c r="M903" s="838"/>
      <c r="N903" s="838"/>
      <c r="O903" s="838"/>
      <c r="P903" s="838"/>
      <c r="Q903" s="838"/>
      <c r="R903" s="839"/>
      <c r="S903" s="840"/>
      <c r="T903" s="840"/>
      <c r="U903" s="840"/>
      <c r="V903" s="841"/>
      <c r="W903" s="207"/>
      <c r="X903" s="208"/>
      <c r="Y903" s="208"/>
      <c r="Z903" s="209"/>
      <c r="AA903" s="210"/>
      <c r="AB903" s="340" t="str">
        <f t="shared" si="46"/>
        <v/>
      </c>
      <c r="AD903" s="326" t="str">
        <f t="shared" si="44"/>
        <v/>
      </c>
    </row>
    <row r="904" spans="2:30" ht="37.5" customHeight="1">
      <c r="B904" s="338">
        <f t="shared" si="45"/>
        <v>871</v>
      </c>
      <c r="C904" s="204"/>
      <c r="D904" s="205"/>
      <c r="E904" s="205"/>
      <c r="F904" s="205"/>
      <c r="G904" s="205"/>
      <c r="H904" s="205"/>
      <c r="I904" s="205"/>
      <c r="J904" s="205"/>
      <c r="K904" s="205"/>
      <c r="L904" s="206"/>
      <c r="M904" s="838"/>
      <c r="N904" s="838"/>
      <c r="O904" s="838"/>
      <c r="P904" s="838"/>
      <c r="Q904" s="838"/>
      <c r="R904" s="839"/>
      <c r="S904" s="840"/>
      <c r="T904" s="840"/>
      <c r="U904" s="840"/>
      <c r="V904" s="841"/>
      <c r="W904" s="207"/>
      <c r="X904" s="208"/>
      <c r="Y904" s="208"/>
      <c r="Z904" s="209"/>
      <c r="AA904" s="210"/>
      <c r="AB904" s="340" t="str">
        <f t="shared" si="46"/>
        <v/>
      </c>
      <c r="AD904" s="326" t="str">
        <f t="shared" si="44"/>
        <v/>
      </c>
    </row>
    <row r="905" spans="2:30" ht="37.5" customHeight="1">
      <c r="B905" s="338">
        <f t="shared" si="45"/>
        <v>872</v>
      </c>
      <c r="C905" s="204"/>
      <c r="D905" s="205"/>
      <c r="E905" s="205"/>
      <c r="F905" s="205"/>
      <c r="G905" s="205"/>
      <c r="H905" s="205"/>
      <c r="I905" s="205"/>
      <c r="J905" s="205"/>
      <c r="K905" s="205"/>
      <c r="L905" s="206"/>
      <c r="M905" s="838"/>
      <c r="N905" s="838"/>
      <c r="O905" s="838"/>
      <c r="P905" s="838"/>
      <c r="Q905" s="838"/>
      <c r="R905" s="839"/>
      <c r="S905" s="840"/>
      <c r="T905" s="840"/>
      <c r="U905" s="840"/>
      <c r="V905" s="841"/>
      <c r="W905" s="207"/>
      <c r="X905" s="208"/>
      <c r="Y905" s="208"/>
      <c r="Z905" s="209"/>
      <c r="AA905" s="210"/>
      <c r="AB905" s="340" t="str">
        <f t="shared" si="46"/>
        <v/>
      </c>
      <c r="AD905" s="326" t="str">
        <f t="shared" si="44"/>
        <v/>
      </c>
    </row>
    <row r="906" spans="2:30" ht="37.5" customHeight="1">
      <c r="B906" s="338">
        <f t="shared" si="45"/>
        <v>873</v>
      </c>
      <c r="C906" s="204"/>
      <c r="D906" s="205"/>
      <c r="E906" s="205"/>
      <c r="F906" s="205"/>
      <c r="G906" s="205"/>
      <c r="H906" s="205"/>
      <c r="I906" s="205"/>
      <c r="J906" s="205"/>
      <c r="K906" s="205"/>
      <c r="L906" s="206"/>
      <c r="M906" s="838"/>
      <c r="N906" s="838"/>
      <c r="O906" s="838"/>
      <c r="P906" s="838"/>
      <c r="Q906" s="838"/>
      <c r="R906" s="839"/>
      <c r="S906" s="840"/>
      <c r="T906" s="840"/>
      <c r="U906" s="840"/>
      <c r="V906" s="841"/>
      <c r="W906" s="207"/>
      <c r="X906" s="208"/>
      <c r="Y906" s="208"/>
      <c r="Z906" s="209"/>
      <c r="AA906" s="210"/>
      <c r="AB906" s="340" t="str">
        <f t="shared" si="46"/>
        <v/>
      </c>
      <c r="AD906" s="326" t="str">
        <f t="shared" si="44"/>
        <v/>
      </c>
    </row>
    <row r="907" spans="2:30" ht="37.5" customHeight="1">
      <c r="B907" s="338">
        <f t="shared" si="45"/>
        <v>874</v>
      </c>
      <c r="C907" s="204"/>
      <c r="D907" s="205"/>
      <c r="E907" s="205"/>
      <c r="F907" s="205"/>
      <c r="G907" s="205"/>
      <c r="H907" s="205"/>
      <c r="I907" s="205"/>
      <c r="J907" s="205"/>
      <c r="K907" s="205"/>
      <c r="L907" s="206"/>
      <c r="M907" s="838"/>
      <c r="N907" s="838"/>
      <c r="O907" s="838"/>
      <c r="P907" s="838"/>
      <c r="Q907" s="838"/>
      <c r="R907" s="839"/>
      <c r="S907" s="840"/>
      <c r="T907" s="840"/>
      <c r="U907" s="840"/>
      <c r="V907" s="841"/>
      <c r="W907" s="207"/>
      <c r="X907" s="208"/>
      <c r="Y907" s="208"/>
      <c r="Z907" s="209"/>
      <c r="AA907" s="210"/>
      <c r="AB907" s="340" t="str">
        <f t="shared" si="46"/>
        <v/>
      </c>
      <c r="AD907" s="326" t="str">
        <f t="shared" si="44"/>
        <v/>
      </c>
    </row>
    <row r="908" spans="2:30" ht="37.5" customHeight="1">
      <c r="B908" s="338">
        <f t="shared" si="45"/>
        <v>875</v>
      </c>
      <c r="C908" s="204"/>
      <c r="D908" s="205"/>
      <c r="E908" s="205"/>
      <c r="F908" s="205"/>
      <c r="G908" s="205"/>
      <c r="H908" s="205"/>
      <c r="I908" s="205"/>
      <c r="J908" s="205"/>
      <c r="K908" s="205"/>
      <c r="L908" s="206"/>
      <c r="M908" s="838"/>
      <c r="N908" s="838"/>
      <c r="O908" s="838"/>
      <c r="P908" s="838"/>
      <c r="Q908" s="838"/>
      <c r="R908" s="839"/>
      <c r="S908" s="840"/>
      <c r="T908" s="840"/>
      <c r="U908" s="840"/>
      <c r="V908" s="841"/>
      <c r="W908" s="207"/>
      <c r="X908" s="208"/>
      <c r="Y908" s="208"/>
      <c r="Z908" s="209"/>
      <c r="AA908" s="210"/>
      <c r="AB908" s="340" t="str">
        <f t="shared" si="46"/>
        <v/>
      </c>
      <c r="AD908" s="326" t="str">
        <f t="shared" si="44"/>
        <v/>
      </c>
    </row>
    <row r="909" spans="2:30" ht="37.5" customHeight="1">
      <c r="B909" s="338">
        <f t="shared" si="45"/>
        <v>876</v>
      </c>
      <c r="C909" s="204"/>
      <c r="D909" s="205"/>
      <c r="E909" s="205"/>
      <c r="F909" s="205"/>
      <c r="G909" s="205"/>
      <c r="H909" s="205"/>
      <c r="I909" s="205"/>
      <c r="J909" s="205"/>
      <c r="K909" s="205"/>
      <c r="L909" s="206"/>
      <c r="M909" s="838"/>
      <c r="N909" s="838"/>
      <c r="O909" s="838"/>
      <c r="P909" s="838"/>
      <c r="Q909" s="838"/>
      <c r="R909" s="839"/>
      <c r="S909" s="840"/>
      <c r="T909" s="840"/>
      <c r="U909" s="840"/>
      <c r="V909" s="841"/>
      <c r="W909" s="207"/>
      <c r="X909" s="208"/>
      <c r="Y909" s="208"/>
      <c r="Z909" s="209"/>
      <c r="AA909" s="210"/>
      <c r="AB909" s="340" t="str">
        <f t="shared" si="46"/>
        <v/>
      </c>
      <c r="AD909" s="326" t="str">
        <f t="shared" si="44"/>
        <v/>
      </c>
    </row>
    <row r="910" spans="2:30" ht="37.5" customHeight="1">
      <c r="B910" s="338">
        <f t="shared" si="45"/>
        <v>877</v>
      </c>
      <c r="C910" s="204"/>
      <c r="D910" s="205"/>
      <c r="E910" s="205"/>
      <c r="F910" s="205"/>
      <c r="G910" s="205"/>
      <c r="H910" s="205"/>
      <c r="I910" s="205"/>
      <c r="J910" s="205"/>
      <c r="K910" s="205"/>
      <c r="L910" s="206"/>
      <c r="M910" s="838"/>
      <c r="N910" s="838"/>
      <c r="O910" s="838"/>
      <c r="P910" s="838"/>
      <c r="Q910" s="838"/>
      <c r="R910" s="839"/>
      <c r="S910" s="840"/>
      <c r="T910" s="840"/>
      <c r="U910" s="840"/>
      <c r="V910" s="841"/>
      <c r="W910" s="207"/>
      <c r="X910" s="208"/>
      <c r="Y910" s="208"/>
      <c r="Z910" s="209"/>
      <c r="AA910" s="210"/>
      <c r="AB910" s="340" t="str">
        <f t="shared" si="46"/>
        <v/>
      </c>
      <c r="AD910" s="326" t="str">
        <f t="shared" si="44"/>
        <v/>
      </c>
    </row>
    <row r="911" spans="2:30" ht="37.5" customHeight="1">
      <c r="B911" s="338">
        <f t="shared" si="45"/>
        <v>878</v>
      </c>
      <c r="C911" s="204"/>
      <c r="D911" s="205"/>
      <c r="E911" s="205"/>
      <c r="F911" s="205"/>
      <c r="G911" s="205"/>
      <c r="H911" s="205"/>
      <c r="I911" s="205"/>
      <c r="J911" s="205"/>
      <c r="K911" s="205"/>
      <c r="L911" s="206"/>
      <c r="M911" s="838"/>
      <c r="N911" s="838"/>
      <c r="O911" s="838"/>
      <c r="P911" s="838"/>
      <c r="Q911" s="838"/>
      <c r="R911" s="839"/>
      <c r="S911" s="840"/>
      <c r="T911" s="840"/>
      <c r="U911" s="840"/>
      <c r="V911" s="841"/>
      <c r="W911" s="207"/>
      <c r="X911" s="208"/>
      <c r="Y911" s="208"/>
      <c r="Z911" s="209"/>
      <c r="AA911" s="210"/>
      <c r="AB911" s="340" t="str">
        <f t="shared" si="46"/>
        <v/>
      </c>
      <c r="AD911" s="326" t="str">
        <f t="shared" si="44"/>
        <v/>
      </c>
    </row>
    <row r="912" spans="2:30" ht="37.5" customHeight="1">
      <c r="B912" s="338">
        <f t="shared" si="45"/>
        <v>879</v>
      </c>
      <c r="C912" s="204"/>
      <c r="D912" s="205"/>
      <c r="E912" s="205"/>
      <c r="F912" s="205"/>
      <c r="G912" s="205"/>
      <c r="H912" s="205"/>
      <c r="I912" s="205"/>
      <c r="J912" s="205"/>
      <c r="K912" s="205"/>
      <c r="L912" s="206"/>
      <c r="M912" s="838"/>
      <c r="N912" s="838"/>
      <c r="O912" s="838"/>
      <c r="P912" s="838"/>
      <c r="Q912" s="838"/>
      <c r="R912" s="839"/>
      <c r="S912" s="840"/>
      <c r="T912" s="840"/>
      <c r="U912" s="840"/>
      <c r="V912" s="841"/>
      <c r="W912" s="207"/>
      <c r="X912" s="208"/>
      <c r="Y912" s="208"/>
      <c r="Z912" s="209"/>
      <c r="AA912" s="210"/>
      <c r="AB912" s="340" t="str">
        <f t="shared" si="46"/>
        <v/>
      </c>
      <c r="AD912" s="326" t="str">
        <f t="shared" si="44"/>
        <v/>
      </c>
    </row>
    <row r="913" spans="2:30" ht="37.5" customHeight="1">
      <c r="B913" s="338">
        <f t="shared" si="45"/>
        <v>880</v>
      </c>
      <c r="C913" s="204"/>
      <c r="D913" s="205"/>
      <c r="E913" s="205"/>
      <c r="F913" s="205"/>
      <c r="G913" s="205"/>
      <c r="H913" s="205"/>
      <c r="I913" s="205"/>
      <c r="J913" s="205"/>
      <c r="K913" s="205"/>
      <c r="L913" s="206"/>
      <c r="M913" s="838"/>
      <c r="N913" s="838"/>
      <c r="O913" s="838"/>
      <c r="P913" s="838"/>
      <c r="Q913" s="838"/>
      <c r="R913" s="839"/>
      <c r="S913" s="840"/>
      <c r="T913" s="840"/>
      <c r="U913" s="840"/>
      <c r="V913" s="841"/>
      <c r="W913" s="207"/>
      <c r="X913" s="208"/>
      <c r="Y913" s="208"/>
      <c r="Z913" s="209"/>
      <c r="AA913" s="210"/>
      <c r="AB913" s="340" t="str">
        <f t="shared" si="46"/>
        <v/>
      </c>
      <c r="AD913" s="326" t="str">
        <f t="shared" si="44"/>
        <v/>
      </c>
    </row>
    <row r="914" spans="2:30" ht="37.5" customHeight="1">
      <c r="B914" s="338">
        <f t="shared" si="45"/>
        <v>881</v>
      </c>
      <c r="C914" s="204"/>
      <c r="D914" s="205"/>
      <c r="E914" s="205"/>
      <c r="F914" s="205"/>
      <c r="G914" s="205"/>
      <c r="H914" s="205"/>
      <c r="I914" s="205"/>
      <c r="J914" s="205"/>
      <c r="K914" s="205"/>
      <c r="L914" s="206"/>
      <c r="M914" s="838"/>
      <c r="N914" s="838"/>
      <c r="O914" s="838"/>
      <c r="P914" s="838"/>
      <c r="Q914" s="838"/>
      <c r="R914" s="839"/>
      <c r="S914" s="840"/>
      <c r="T914" s="840"/>
      <c r="U914" s="840"/>
      <c r="V914" s="841"/>
      <c r="W914" s="207"/>
      <c r="X914" s="208"/>
      <c r="Y914" s="208"/>
      <c r="Z914" s="209"/>
      <c r="AA914" s="210"/>
      <c r="AB914" s="340" t="str">
        <f t="shared" si="46"/>
        <v/>
      </c>
      <c r="AD914" s="326" t="str">
        <f t="shared" si="44"/>
        <v/>
      </c>
    </row>
    <row r="915" spans="2:30" ht="37.5" customHeight="1">
      <c r="B915" s="338">
        <f t="shared" si="45"/>
        <v>882</v>
      </c>
      <c r="C915" s="204"/>
      <c r="D915" s="205"/>
      <c r="E915" s="205"/>
      <c r="F915" s="205"/>
      <c r="G915" s="205"/>
      <c r="H915" s="205"/>
      <c r="I915" s="205"/>
      <c r="J915" s="205"/>
      <c r="K915" s="205"/>
      <c r="L915" s="206"/>
      <c r="M915" s="838"/>
      <c r="N915" s="838"/>
      <c r="O915" s="838"/>
      <c r="P915" s="838"/>
      <c r="Q915" s="838"/>
      <c r="R915" s="839"/>
      <c r="S915" s="840"/>
      <c r="T915" s="840"/>
      <c r="U915" s="840"/>
      <c r="V915" s="841"/>
      <c r="W915" s="207"/>
      <c r="X915" s="208"/>
      <c r="Y915" s="208"/>
      <c r="Z915" s="209"/>
      <c r="AA915" s="210"/>
      <c r="AB915" s="340" t="str">
        <f t="shared" si="46"/>
        <v/>
      </c>
      <c r="AD915" s="326" t="str">
        <f t="shared" si="44"/>
        <v/>
      </c>
    </row>
    <row r="916" spans="2:30" ht="37.5" customHeight="1">
      <c r="B916" s="338">
        <f t="shared" si="45"/>
        <v>883</v>
      </c>
      <c r="C916" s="204"/>
      <c r="D916" s="205"/>
      <c r="E916" s="205"/>
      <c r="F916" s="205"/>
      <c r="G916" s="205"/>
      <c r="H916" s="205"/>
      <c r="I916" s="205"/>
      <c r="J916" s="205"/>
      <c r="K916" s="205"/>
      <c r="L916" s="206"/>
      <c r="M916" s="838"/>
      <c r="N916" s="838"/>
      <c r="O916" s="838"/>
      <c r="P916" s="838"/>
      <c r="Q916" s="838"/>
      <c r="R916" s="839"/>
      <c r="S916" s="840"/>
      <c r="T916" s="840"/>
      <c r="U916" s="840"/>
      <c r="V916" s="841"/>
      <c r="W916" s="207"/>
      <c r="X916" s="208"/>
      <c r="Y916" s="208"/>
      <c r="Z916" s="209"/>
      <c r="AA916" s="210"/>
      <c r="AB916" s="340" t="str">
        <f t="shared" si="46"/>
        <v/>
      </c>
      <c r="AD916" s="326" t="str">
        <f t="shared" si="44"/>
        <v/>
      </c>
    </row>
    <row r="917" spans="2:30" ht="37.5" customHeight="1">
      <c r="B917" s="338">
        <f t="shared" si="45"/>
        <v>884</v>
      </c>
      <c r="C917" s="204"/>
      <c r="D917" s="205"/>
      <c r="E917" s="205"/>
      <c r="F917" s="205"/>
      <c r="G917" s="205"/>
      <c r="H917" s="205"/>
      <c r="I917" s="205"/>
      <c r="J917" s="205"/>
      <c r="K917" s="205"/>
      <c r="L917" s="206"/>
      <c r="M917" s="838"/>
      <c r="N917" s="838"/>
      <c r="O917" s="838"/>
      <c r="P917" s="838"/>
      <c r="Q917" s="838"/>
      <c r="R917" s="839"/>
      <c r="S917" s="840"/>
      <c r="T917" s="840"/>
      <c r="U917" s="840"/>
      <c r="V917" s="841"/>
      <c r="W917" s="207"/>
      <c r="X917" s="208"/>
      <c r="Y917" s="208"/>
      <c r="Z917" s="209"/>
      <c r="AA917" s="210"/>
      <c r="AB917" s="340" t="str">
        <f t="shared" si="46"/>
        <v/>
      </c>
      <c r="AD917" s="326" t="str">
        <f t="shared" si="44"/>
        <v/>
      </c>
    </row>
    <row r="918" spans="2:30" ht="37.5" customHeight="1">
      <c r="B918" s="338">
        <f t="shared" si="45"/>
        <v>885</v>
      </c>
      <c r="C918" s="204"/>
      <c r="D918" s="205"/>
      <c r="E918" s="205"/>
      <c r="F918" s="205"/>
      <c r="G918" s="205"/>
      <c r="H918" s="205"/>
      <c r="I918" s="205"/>
      <c r="J918" s="205"/>
      <c r="K918" s="205"/>
      <c r="L918" s="206"/>
      <c r="M918" s="838"/>
      <c r="N918" s="838"/>
      <c r="O918" s="838"/>
      <c r="P918" s="838"/>
      <c r="Q918" s="838"/>
      <c r="R918" s="839"/>
      <c r="S918" s="840"/>
      <c r="T918" s="840"/>
      <c r="U918" s="840"/>
      <c r="V918" s="841"/>
      <c r="W918" s="207"/>
      <c r="X918" s="208"/>
      <c r="Y918" s="208"/>
      <c r="Z918" s="209"/>
      <c r="AA918" s="210"/>
      <c r="AB918" s="340" t="str">
        <f t="shared" si="46"/>
        <v/>
      </c>
      <c r="AD918" s="326" t="str">
        <f t="shared" si="44"/>
        <v/>
      </c>
    </row>
    <row r="919" spans="2:30" ht="37.5" customHeight="1">
      <c r="B919" s="338">
        <f t="shared" si="45"/>
        <v>886</v>
      </c>
      <c r="C919" s="204"/>
      <c r="D919" s="205"/>
      <c r="E919" s="205"/>
      <c r="F919" s="205"/>
      <c r="G919" s="205"/>
      <c r="H919" s="205"/>
      <c r="I919" s="205"/>
      <c r="J919" s="205"/>
      <c r="K919" s="205"/>
      <c r="L919" s="206"/>
      <c r="M919" s="838"/>
      <c r="N919" s="838"/>
      <c r="O919" s="838"/>
      <c r="P919" s="838"/>
      <c r="Q919" s="838"/>
      <c r="R919" s="839"/>
      <c r="S919" s="840"/>
      <c r="T919" s="840"/>
      <c r="U919" s="840"/>
      <c r="V919" s="841"/>
      <c r="W919" s="207"/>
      <c r="X919" s="208"/>
      <c r="Y919" s="208"/>
      <c r="Z919" s="209"/>
      <c r="AA919" s="210"/>
      <c r="AB919" s="340" t="str">
        <f t="shared" si="46"/>
        <v/>
      </c>
      <c r="AD919" s="326" t="str">
        <f t="shared" si="44"/>
        <v/>
      </c>
    </row>
    <row r="920" spans="2:30" ht="37.5" customHeight="1">
      <c r="B920" s="338">
        <f t="shared" si="45"/>
        <v>887</v>
      </c>
      <c r="C920" s="204"/>
      <c r="D920" s="205"/>
      <c r="E920" s="205"/>
      <c r="F920" s="205"/>
      <c r="G920" s="205"/>
      <c r="H920" s="205"/>
      <c r="I920" s="205"/>
      <c r="J920" s="205"/>
      <c r="K920" s="205"/>
      <c r="L920" s="206"/>
      <c r="M920" s="838"/>
      <c r="N920" s="838"/>
      <c r="O920" s="838"/>
      <c r="P920" s="838"/>
      <c r="Q920" s="838"/>
      <c r="R920" s="839"/>
      <c r="S920" s="840"/>
      <c r="T920" s="840"/>
      <c r="U920" s="840"/>
      <c r="V920" s="841"/>
      <c r="W920" s="207"/>
      <c r="X920" s="208"/>
      <c r="Y920" s="208"/>
      <c r="Z920" s="209"/>
      <c r="AA920" s="210"/>
      <c r="AB920" s="340" t="str">
        <f t="shared" si="46"/>
        <v/>
      </c>
      <c r="AD920" s="326" t="str">
        <f t="shared" si="44"/>
        <v/>
      </c>
    </row>
    <row r="921" spans="2:30" ht="37.5" customHeight="1">
      <c r="B921" s="338">
        <f t="shared" si="45"/>
        <v>888</v>
      </c>
      <c r="C921" s="204"/>
      <c r="D921" s="205"/>
      <c r="E921" s="205"/>
      <c r="F921" s="205"/>
      <c r="G921" s="205"/>
      <c r="H921" s="205"/>
      <c r="I921" s="205"/>
      <c r="J921" s="205"/>
      <c r="K921" s="205"/>
      <c r="L921" s="206"/>
      <c r="M921" s="838"/>
      <c r="N921" s="838"/>
      <c r="O921" s="838"/>
      <c r="P921" s="838"/>
      <c r="Q921" s="838"/>
      <c r="R921" s="839"/>
      <c r="S921" s="840"/>
      <c r="T921" s="840"/>
      <c r="U921" s="840"/>
      <c r="V921" s="841"/>
      <c r="W921" s="207"/>
      <c r="X921" s="208"/>
      <c r="Y921" s="208"/>
      <c r="Z921" s="209"/>
      <c r="AA921" s="210"/>
      <c r="AB921" s="340" t="str">
        <f t="shared" si="46"/>
        <v/>
      </c>
      <c r="AD921" s="326" t="str">
        <f t="shared" si="44"/>
        <v/>
      </c>
    </row>
    <row r="922" spans="2:30" ht="37.5" customHeight="1">
      <c r="B922" s="338">
        <f t="shared" si="45"/>
        <v>889</v>
      </c>
      <c r="C922" s="204"/>
      <c r="D922" s="205"/>
      <c r="E922" s="205"/>
      <c r="F922" s="205"/>
      <c r="G922" s="205"/>
      <c r="H922" s="205"/>
      <c r="I922" s="205"/>
      <c r="J922" s="205"/>
      <c r="K922" s="205"/>
      <c r="L922" s="206"/>
      <c r="M922" s="838"/>
      <c r="N922" s="838"/>
      <c r="O922" s="838"/>
      <c r="P922" s="838"/>
      <c r="Q922" s="838"/>
      <c r="R922" s="839"/>
      <c r="S922" s="840"/>
      <c r="T922" s="840"/>
      <c r="U922" s="840"/>
      <c r="V922" s="841"/>
      <c r="W922" s="207"/>
      <c r="X922" s="208"/>
      <c r="Y922" s="208"/>
      <c r="Z922" s="209"/>
      <c r="AA922" s="210"/>
      <c r="AB922" s="340" t="str">
        <f t="shared" si="46"/>
        <v/>
      </c>
      <c r="AD922" s="326" t="str">
        <f t="shared" si="44"/>
        <v/>
      </c>
    </row>
    <row r="923" spans="2:30" ht="37.5" customHeight="1">
      <c r="B923" s="338">
        <f t="shared" si="45"/>
        <v>890</v>
      </c>
      <c r="C923" s="204"/>
      <c r="D923" s="205"/>
      <c r="E923" s="205"/>
      <c r="F923" s="205"/>
      <c r="G923" s="205"/>
      <c r="H923" s="205"/>
      <c r="I923" s="205"/>
      <c r="J923" s="205"/>
      <c r="K923" s="205"/>
      <c r="L923" s="206"/>
      <c r="M923" s="838"/>
      <c r="N923" s="838"/>
      <c r="O923" s="838"/>
      <c r="P923" s="838"/>
      <c r="Q923" s="838"/>
      <c r="R923" s="839"/>
      <c r="S923" s="840"/>
      <c r="T923" s="840"/>
      <c r="U923" s="840"/>
      <c r="V923" s="841"/>
      <c r="W923" s="207"/>
      <c r="X923" s="208"/>
      <c r="Y923" s="208"/>
      <c r="Z923" s="209"/>
      <c r="AA923" s="210"/>
      <c r="AB923" s="340" t="str">
        <f t="shared" si="46"/>
        <v/>
      </c>
      <c r="AD923" s="326" t="str">
        <f t="shared" si="44"/>
        <v/>
      </c>
    </row>
    <row r="924" spans="2:30" ht="37.5" customHeight="1">
      <c r="B924" s="338">
        <f t="shared" si="45"/>
        <v>891</v>
      </c>
      <c r="C924" s="204"/>
      <c r="D924" s="205"/>
      <c r="E924" s="205"/>
      <c r="F924" s="205"/>
      <c r="G924" s="205"/>
      <c r="H924" s="205"/>
      <c r="I924" s="205"/>
      <c r="J924" s="205"/>
      <c r="K924" s="205"/>
      <c r="L924" s="206"/>
      <c r="M924" s="838"/>
      <c r="N924" s="838"/>
      <c r="O924" s="838"/>
      <c r="P924" s="838"/>
      <c r="Q924" s="838"/>
      <c r="R924" s="839"/>
      <c r="S924" s="840"/>
      <c r="T924" s="840"/>
      <c r="U924" s="840"/>
      <c r="V924" s="841"/>
      <c r="W924" s="207"/>
      <c r="X924" s="208"/>
      <c r="Y924" s="208"/>
      <c r="Z924" s="209"/>
      <c r="AA924" s="210"/>
      <c r="AB924" s="340" t="str">
        <f t="shared" si="46"/>
        <v/>
      </c>
      <c r="AD924" s="326" t="str">
        <f t="shared" si="44"/>
        <v/>
      </c>
    </row>
    <row r="925" spans="2:30" ht="37.5" customHeight="1">
      <c r="B925" s="338">
        <f t="shared" si="45"/>
        <v>892</v>
      </c>
      <c r="C925" s="204"/>
      <c r="D925" s="205"/>
      <c r="E925" s="205"/>
      <c r="F925" s="205"/>
      <c r="G925" s="205"/>
      <c r="H925" s="205"/>
      <c r="I925" s="205"/>
      <c r="J925" s="205"/>
      <c r="K925" s="205"/>
      <c r="L925" s="206"/>
      <c r="M925" s="838"/>
      <c r="N925" s="838"/>
      <c r="O925" s="838"/>
      <c r="P925" s="838"/>
      <c r="Q925" s="838"/>
      <c r="R925" s="839"/>
      <c r="S925" s="840"/>
      <c r="T925" s="840"/>
      <c r="U925" s="840"/>
      <c r="V925" s="841"/>
      <c r="W925" s="207"/>
      <c r="X925" s="208"/>
      <c r="Y925" s="208"/>
      <c r="Z925" s="209"/>
      <c r="AA925" s="210"/>
      <c r="AB925" s="340" t="str">
        <f t="shared" si="46"/>
        <v/>
      </c>
      <c r="AD925" s="326" t="str">
        <f t="shared" si="44"/>
        <v/>
      </c>
    </row>
    <row r="926" spans="2:30" ht="37.5" customHeight="1">
      <c r="B926" s="338">
        <f t="shared" si="45"/>
        <v>893</v>
      </c>
      <c r="C926" s="204"/>
      <c r="D926" s="205"/>
      <c r="E926" s="205"/>
      <c r="F926" s="205"/>
      <c r="G926" s="205"/>
      <c r="H926" s="205"/>
      <c r="I926" s="205"/>
      <c r="J926" s="205"/>
      <c r="K926" s="205"/>
      <c r="L926" s="206"/>
      <c r="M926" s="838"/>
      <c r="N926" s="838"/>
      <c r="O926" s="838"/>
      <c r="P926" s="838"/>
      <c r="Q926" s="838"/>
      <c r="R926" s="839"/>
      <c r="S926" s="840"/>
      <c r="T926" s="840"/>
      <c r="U926" s="840"/>
      <c r="V926" s="841"/>
      <c r="W926" s="207"/>
      <c r="X926" s="208"/>
      <c r="Y926" s="208"/>
      <c r="Z926" s="209"/>
      <c r="AA926" s="210"/>
      <c r="AB926" s="340" t="str">
        <f t="shared" si="46"/>
        <v/>
      </c>
      <c r="AD926" s="326" t="str">
        <f t="shared" si="44"/>
        <v/>
      </c>
    </row>
    <row r="927" spans="2:30" ht="37.5" customHeight="1">
      <c r="B927" s="338">
        <f t="shared" si="45"/>
        <v>894</v>
      </c>
      <c r="C927" s="204"/>
      <c r="D927" s="205"/>
      <c r="E927" s="205"/>
      <c r="F927" s="205"/>
      <c r="G927" s="205"/>
      <c r="H927" s="205"/>
      <c r="I927" s="205"/>
      <c r="J927" s="205"/>
      <c r="K927" s="205"/>
      <c r="L927" s="206"/>
      <c r="M927" s="838"/>
      <c r="N927" s="838"/>
      <c r="O927" s="838"/>
      <c r="P927" s="838"/>
      <c r="Q927" s="838"/>
      <c r="R927" s="839"/>
      <c r="S927" s="840"/>
      <c r="T927" s="840"/>
      <c r="U927" s="840"/>
      <c r="V927" s="841"/>
      <c r="W927" s="207"/>
      <c r="X927" s="208"/>
      <c r="Y927" s="208"/>
      <c r="Z927" s="209"/>
      <c r="AA927" s="210"/>
      <c r="AB927" s="340" t="str">
        <f t="shared" si="46"/>
        <v/>
      </c>
      <c r="AD927" s="326" t="str">
        <f t="shared" si="44"/>
        <v/>
      </c>
    </row>
    <row r="928" spans="2:30" ht="37.5" customHeight="1">
      <c r="B928" s="338">
        <f t="shared" si="45"/>
        <v>895</v>
      </c>
      <c r="C928" s="204"/>
      <c r="D928" s="205"/>
      <c r="E928" s="205"/>
      <c r="F928" s="205"/>
      <c r="G928" s="205"/>
      <c r="H928" s="205"/>
      <c r="I928" s="205"/>
      <c r="J928" s="205"/>
      <c r="K928" s="205"/>
      <c r="L928" s="206"/>
      <c r="M928" s="838"/>
      <c r="N928" s="838"/>
      <c r="O928" s="838"/>
      <c r="P928" s="838"/>
      <c r="Q928" s="838"/>
      <c r="R928" s="839"/>
      <c r="S928" s="840"/>
      <c r="T928" s="840"/>
      <c r="U928" s="840"/>
      <c r="V928" s="841"/>
      <c r="W928" s="207"/>
      <c r="X928" s="208"/>
      <c r="Y928" s="208"/>
      <c r="Z928" s="209"/>
      <c r="AA928" s="210"/>
      <c r="AB928" s="340" t="str">
        <f t="shared" si="46"/>
        <v/>
      </c>
      <c r="AD928" s="326" t="str">
        <f t="shared" si="44"/>
        <v/>
      </c>
    </row>
    <row r="929" spans="2:30" ht="37.5" customHeight="1">
      <c r="B929" s="338">
        <f t="shared" si="45"/>
        <v>896</v>
      </c>
      <c r="C929" s="204"/>
      <c r="D929" s="205"/>
      <c r="E929" s="205"/>
      <c r="F929" s="205"/>
      <c r="G929" s="205"/>
      <c r="H929" s="205"/>
      <c r="I929" s="205"/>
      <c r="J929" s="205"/>
      <c r="K929" s="205"/>
      <c r="L929" s="206"/>
      <c r="M929" s="838"/>
      <c r="N929" s="838"/>
      <c r="O929" s="838"/>
      <c r="P929" s="838"/>
      <c r="Q929" s="838"/>
      <c r="R929" s="839"/>
      <c r="S929" s="840"/>
      <c r="T929" s="840"/>
      <c r="U929" s="840"/>
      <c r="V929" s="841"/>
      <c r="W929" s="207"/>
      <c r="X929" s="208"/>
      <c r="Y929" s="208"/>
      <c r="Z929" s="209"/>
      <c r="AA929" s="210"/>
      <c r="AB929" s="340" t="str">
        <f t="shared" si="46"/>
        <v/>
      </c>
      <c r="AD929" s="326" t="str">
        <f t="shared" si="44"/>
        <v/>
      </c>
    </row>
    <row r="930" spans="2:30" ht="37.5" customHeight="1">
      <c r="B930" s="338">
        <f t="shared" si="45"/>
        <v>897</v>
      </c>
      <c r="C930" s="204"/>
      <c r="D930" s="205"/>
      <c r="E930" s="205"/>
      <c r="F930" s="205"/>
      <c r="G930" s="205"/>
      <c r="H930" s="205"/>
      <c r="I930" s="205"/>
      <c r="J930" s="205"/>
      <c r="K930" s="205"/>
      <c r="L930" s="206"/>
      <c r="M930" s="838"/>
      <c r="N930" s="838"/>
      <c r="O930" s="838"/>
      <c r="P930" s="838"/>
      <c r="Q930" s="838"/>
      <c r="R930" s="839"/>
      <c r="S930" s="840"/>
      <c r="T930" s="840"/>
      <c r="U930" s="840"/>
      <c r="V930" s="841"/>
      <c r="W930" s="207"/>
      <c r="X930" s="208"/>
      <c r="Y930" s="208"/>
      <c r="Z930" s="209"/>
      <c r="AA930" s="210"/>
      <c r="AB930" s="340" t="str">
        <f t="shared" si="46"/>
        <v/>
      </c>
      <c r="AD930" s="326" t="str">
        <f t="shared" si="44"/>
        <v/>
      </c>
    </row>
    <row r="931" spans="2:30" ht="37.5" customHeight="1">
      <c r="B931" s="338">
        <f t="shared" si="45"/>
        <v>898</v>
      </c>
      <c r="C931" s="204"/>
      <c r="D931" s="205"/>
      <c r="E931" s="205"/>
      <c r="F931" s="205"/>
      <c r="G931" s="205"/>
      <c r="H931" s="205"/>
      <c r="I931" s="205"/>
      <c r="J931" s="205"/>
      <c r="K931" s="205"/>
      <c r="L931" s="206"/>
      <c r="M931" s="838"/>
      <c r="N931" s="838"/>
      <c r="O931" s="838"/>
      <c r="P931" s="838"/>
      <c r="Q931" s="838"/>
      <c r="R931" s="839"/>
      <c r="S931" s="840"/>
      <c r="T931" s="840"/>
      <c r="U931" s="840"/>
      <c r="V931" s="841"/>
      <c r="W931" s="207"/>
      <c r="X931" s="208"/>
      <c r="Y931" s="208"/>
      <c r="Z931" s="209"/>
      <c r="AA931" s="210"/>
      <c r="AB931" s="340" t="str">
        <f t="shared" si="46"/>
        <v/>
      </c>
      <c r="AD931" s="326" t="str">
        <f t="shared" ref="AD931:AD994" si="47">C931&amp;D931&amp;E931&amp;F931&amp;G931&amp;H931&amp;I931&amp;J931&amp;K931&amp;L931</f>
        <v/>
      </c>
    </row>
    <row r="932" spans="2:30" ht="37.5" customHeight="1">
      <c r="B932" s="338">
        <f t="shared" ref="B932:B995" si="48">B931+1</f>
        <v>899</v>
      </c>
      <c r="C932" s="204"/>
      <c r="D932" s="205"/>
      <c r="E932" s="205"/>
      <c r="F932" s="205"/>
      <c r="G932" s="205"/>
      <c r="H932" s="205"/>
      <c r="I932" s="205"/>
      <c r="J932" s="205"/>
      <c r="K932" s="205"/>
      <c r="L932" s="206"/>
      <c r="M932" s="838"/>
      <c r="N932" s="838"/>
      <c r="O932" s="838"/>
      <c r="P932" s="838"/>
      <c r="Q932" s="838"/>
      <c r="R932" s="839"/>
      <c r="S932" s="840"/>
      <c r="T932" s="840"/>
      <c r="U932" s="840"/>
      <c r="V932" s="841"/>
      <c r="W932" s="207"/>
      <c r="X932" s="208"/>
      <c r="Y932" s="208"/>
      <c r="Z932" s="209"/>
      <c r="AA932" s="210"/>
      <c r="AB932" s="340" t="str">
        <f t="shared" si="46"/>
        <v/>
      </c>
      <c r="AD932" s="326" t="str">
        <f t="shared" si="47"/>
        <v/>
      </c>
    </row>
    <row r="933" spans="2:30" ht="37.5" customHeight="1" thickBot="1">
      <c r="B933" s="338">
        <f t="shared" si="48"/>
        <v>900</v>
      </c>
      <c r="C933" s="219"/>
      <c r="D933" s="220"/>
      <c r="E933" s="220"/>
      <c r="F933" s="220"/>
      <c r="G933" s="220"/>
      <c r="H933" s="220"/>
      <c r="I933" s="220"/>
      <c r="J933" s="220"/>
      <c r="K933" s="220"/>
      <c r="L933" s="221"/>
      <c r="M933" s="846"/>
      <c r="N933" s="846"/>
      <c r="O933" s="846"/>
      <c r="P933" s="846"/>
      <c r="Q933" s="846"/>
      <c r="R933" s="847"/>
      <c r="S933" s="848"/>
      <c r="T933" s="848"/>
      <c r="U933" s="848"/>
      <c r="V933" s="849"/>
      <c r="W933" s="222"/>
      <c r="X933" s="223"/>
      <c r="Y933" s="224"/>
      <c r="Z933" s="225"/>
      <c r="AA933" s="226"/>
      <c r="AB933" s="342" t="str">
        <f t="shared" si="46"/>
        <v/>
      </c>
      <c r="AD933" s="326" t="str">
        <f t="shared" si="47"/>
        <v/>
      </c>
    </row>
    <row r="934" spans="2:30" ht="37.5" customHeight="1">
      <c r="B934" s="338">
        <f t="shared" si="48"/>
        <v>901</v>
      </c>
      <c r="C934" s="204"/>
      <c r="D934" s="205"/>
      <c r="E934" s="205"/>
      <c r="F934" s="205"/>
      <c r="G934" s="205"/>
      <c r="H934" s="205"/>
      <c r="I934" s="205"/>
      <c r="J934" s="205"/>
      <c r="K934" s="205"/>
      <c r="L934" s="206"/>
      <c r="M934" s="838"/>
      <c r="N934" s="838"/>
      <c r="O934" s="838"/>
      <c r="P934" s="838"/>
      <c r="Q934" s="838"/>
      <c r="R934" s="838"/>
      <c r="S934" s="838"/>
      <c r="T934" s="838"/>
      <c r="U934" s="838"/>
      <c r="V934" s="838"/>
      <c r="W934" s="207"/>
      <c r="X934" s="208"/>
      <c r="Y934" s="208"/>
      <c r="Z934" s="209"/>
      <c r="AA934" s="210"/>
      <c r="AB934" s="340" t="str">
        <f>IF(Z934="","",Z934-AA934)</f>
        <v/>
      </c>
      <c r="AD934" s="326" t="str">
        <f t="shared" si="47"/>
        <v/>
      </c>
    </row>
    <row r="935" spans="2:30" ht="37.5" customHeight="1">
      <c r="B935" s="338">
        <f t="shared" si="48"/>
        <v>902</v>
      </c>
      <c r="C935" s="204"/>
      <c r="D935" s="205"/>
      <c r="E935" s="205"/>
      <c r="F935" s="205"/>
      <c r="G935" s="205"/>
      <c r="H935" s="205"/>
      <c r="I935" s="205"/>
      <c r="J935" s="205"/>
      <c r="K935" s="205"/>
      <c r="L935" s="206"/>
      <c r="M935" s="838"/>
      <c r="N935" s="838"/>
      <c r="O935" s="838"/>
      <c r="P935" s="838"/>
      <c r="Q935" s="838"/>
      <c r="R935" s="838"/>
      <c r="S935" s="838"/>
      <c r="T935" s="838"/>
      <c r="U935" s="838"/>
      <c r="V935" s="838"/>
      <c r="W935" s="207"/>
      <c r="X935" s="208"/>
      <c r="Y935" s="208"/>
      <c r="Z935" s="209"/>
      <c r="AA935" s="210"/>
      <c r="AB935" s="340" t="str">
        <f t="shared" ref="AB935:AB998" si="49">IF(Z935="","",Z935-AA935)</f>
        <v/>
      </c>
      <c r="AD935" s="326" t="str">
        <f t="shared" si="47"/>
        <v/>
      </c>
    </row>
    <row r="936" spans="2:30" ht="37.5" customHeight="1">
      <c r="B936" s="338">
        <f t="shared" si="48"/>
        <v>903</v>
      </c>
      <c r="C936" s="204"/>
      <c r="D936" s="205"/>
      <c r="E936" s="205"/>
      <c r="F936" s="205"/>
      <c r="G936" s="205"/>
      <c r="H936" s="205"/>
      <c r="I936" s="205"/>
      <c r="J936" s="205"/>
      <c r="K936" s="205"/>
      <c r="L936" s="206"/>
      <c r="M936" s="838"/>
      <c r="N936" s="838"/>
      <c r="O936" s="838"/>
      <c r="P936" s="838"/>
      <c r="Q936" s="838"/>
      <c r="R936" s="838"/>
      <c r="S936" s="838"/>
      <c r="T936" s="838"/>
      <c r="U936" s="838"/>
      <c r="V936" s="838"/>
      <c r="W936" s="207"/>
      <c r="X936" s="208"/>
      <c r="Y936" s="208"/>
      <c r="Z936" s="209"/>
      <c r="AA936" s="210"/>
      <c r="AB936" s="340" t="str">
        <f t="shared" si="49"/>
        <v/>
      </c>
      <c r="AD936" s="326" t="str">
        <f t="shared" si="47"/>
        <v/>
      </c>
    </row>
    <row r="937" spans="2:30" ht="37.5" customHeight="1">
      <c r="B937" s="338">
        <f t="shared" si="48"/>
        <v>904</v>
      </c>
      <c r="C937" s="204"/>
      <c r="D937" s="205"/>
      <c r="E937" s="205"/>
      <c r="F937" s="205"/>
      <c r="G937" s="205"/>
      <c r="H937" s="205"/>
      <c r="I937" s="205"/>
      <c r="J937" s="205"/>
      <c r="K937" s="205"/>
      <c r="L937" s="206"/>
      <c r="M937" s="838"/>
      <c r="N937" s="838"/>
      <c r="O937" s="838"/>
      <c r="P937" s="838"/>
      <c r="Q937" s="838"/>
      <c r="R937" s="838"/>
      <c r="S937" s="838"/>
      <c r="T937" s="838"/>
      <c r="U937" s="838"/>
      <c r="V937" s="838"/>
      <c r="W937" s="207"/>
      <c r="X937" s="208"/>
      <c r="Y937" s="208"/>
      <c r="Z937" s="209"/>
      <c r="AA937" s="210"/>
      <c r="AB937" s="340" t="str">
        <f t="shared" si="49"/>
        <v/>
      </c>
      <c r="AD937" s="326" t="str">
        <f t="shared" si="47"/>
        <v/>
      </c>
    </row>
    <row r="938" spans="2:30" ht="37.5" customHeight="1">
      <c r="B938" s="338">
        <f t="shared" si="48"/>
        <v>905</v>
      </c>
      <c r="C938" s="204"/>
      <c r="D938" s="205"/>
      <c r="E938" s="205"/>
      <c r="F938" s="205"/>
      <c r="G938" s="205"/>
      <c r="H938" s="205"/>
      <c r="I938" s="205"/>
      <c r="J938" s="205"/>
      <c r="K938" s="205"/>
      <c r="L938" s="206"/>
      <c r="M938" s="838"/>
      <c r="N938" s="838"/>
      <c r="O938" s="838"/>
      <c r="P938" s="838"/>
      <c r="Q938" s="838"/>
      <c r="R938" s="838"/>
      <c r="S938" s="838"/>
      <c r="T938" s="838"/>
      <c r="U938" s="838"/>
      <c r="V938" s="838"/>
      <c r="W938" s="207"/>
      <c r="X938" s="208"/>
      <c r="Y938" s="208"/>
      <c r="Z938" s="209"/>
      <c r="AA938" s="210"/>
      <c r="AB938" s="340" t="str">
        <f t="shared" si="49"/>
        <v/>
      </c>
      <c r="AD938" s="326" t="str">
        <f t="shared" si="47"/>
        <v/>
      </c>
    </row>
    <row r="939" spans="2:30" ht="37.5" customHeight="1">
      <c r="B939" s="338">
        <f t="shared" si="48"/>
        <v>906</v>
      </c>
      <c r="C939" s="204"/>
      <c r="D939" s="205"/>
      <c r="E939" s="205"/>
      <c r="F939" s="205"/>
      <c r="G939" s="205"/>
      <c r="H939" s="205"/>
      <c r="I939" s="205"/>
      <c r="J939" s="205"/>
      <c r="K939" s="205"/>
      <c r="L939" s="206"/>
      <c r="M939" s="838"/>
      <c r="N939" s="838"/>
      <c r="O939" s="838"/>
      <c r="P939" s="838"/>
      <c r="Q939" s="838"/>
      <c r="R939" s="839"/>
      <c r="S939" s="840"/>
      <c r="T939" s="840"/>
      <c r="U939" s="840"/>
      <c r="V939" s="841"/>
      <c r="W939" s="207"/>
      <c r="X939" s="208"/>
      <c r="Y939" s="208"/>
      <c r="Z939" s="209"/>
      <c r="AA939" s="210"/>
      <c r="AB939" s="340" t="str">
        <f t="shared" si="49"/>
        <v/>
      </c>
      <c r="AD939" s="326" t="str">
        <f t="shared" si="47"/>
        <v/>
      </c>
    </row>
    <row r="940" spans="2:30" ht="37.5" customHeight="1">
      <c r="B940" s="338">
        <f t="shared" si="48"/>
        <v>907</v>
      </c>
      <c r="C940" s="204"/>
      <c r="D940" s="205"/>
      <c r="E940" s="205"/>
      <c r="F940" s="205"/>
      <c r="G940" s="205"/>
      <c r="H940" s="205"/>
      <c r="I940" s="205"/>
      <c r="J940" s="205"/>
      <c r="K940" s="205"/>
      <c r="L940" s="206"/>
      <c r="M940" s="838"/>
      <c r="N940" s="838"/>
      <c r="O940" s="838"/>
      <c r="P940" s="838"/>
      <c r="Q940" s="838"/>
      <c r="R940" s="839"/>
      <c r="S940" s="840"/>
      <c r="T940" s="840"/>
      <c r="U940" s="840"/>
      <c r="V940" s="841"/>
      <c r="W940" s="207"/>
      <c r="X940" s="208"/>
      <c r="Y940" s="208"/>
      <c r="Z940" s="209"/>
      <c r="AA940" s="210"/>
      <c r="AB940" s="340" t="str">
        <f t="shared" si="49"/>
        <v/>
      </c>
      <c r="AD940" s="326" t="str">
        <f t="shared" si="47"/>
        <v/>
      </c>
    </row>
    <row r="941" spans="2:30" ht="37.5" customHeight="1">
      <c r="B941" s="338">
        <f t="shared" si="48"/>
        <v>908</v>
      </c>
      <c r="C941" s="204"/>
      <c r="D941" s="205"/>
      <c r="E941" s="205"/>
      <c r="F941" s="205"/>
      <c r="G941" s="205"/>
      <c r="H941" s="205"/>
      <c r="I941" s="205"/>
      <c r="J941" s="205"/>
      <c r="K941" s="205"/>
      <c r="L941" s="206"/>
      <c r="M941" s="838"/>
      <c r="N941" s="838"/>
      <c r="O941" s="838"/>
      <c r="P941" s="838"/>
      <c r="Q941" s="838"/>
      <c r="R941" s="839"/>
      <c r="S941" s="840"/>
      <c r="T941" s="840"/>
      <c r="U941" s="840"/>
      <c r="V941" s="841"/>
      <c r="W941" s="207"/>
      <c r="X941" s="208"/>
      <c r="Y941" s="208"/>
      <c r="Z941" s="209"/>
      <c r="AA941" s="210"/>
      <c r="AB941" s="340" t="str">
        <f t="shared" si="49"/>
        <v/>
      </c>
      <c r="AD941" s="326" t="str">
        <f t="shared" si="47"/>
        <v/>
      </c>
    </row>
    <row r="942" spans="2:30" ht="37.5" customHeight="1">
      <c r="B942" s="338">
        <f t="shared" si="48"/>
        <v>909</v>
      </c>
      <c r="C942" s="204"/>
      <c r="D942" s="205"/>
      <c r="E942" s="205"/>
      <c r="F942" s="205"/>
      <c r="G942" s="205"/>
      <c r="H942" s="205"/>
      <c r="I942" s="205"/>
      <c r="J942" s="205"/>
      <c r="K942" s="205"/>
      <c r="L942" s="206"/>
      <c r="M942" s="838"/>
      <c r="N942" s="838"/>
      <c r="O942" s="838"/>
      <c r="P942" s="838"/>
      <c r="Q942" s="838"/>
      <c r="R942" s="839"/>
      <c r="S942" s="840"/>
      <c r="T942" s="840"/>
      <c r="U942" s="840"/>
      <c r="V942" s="841"/>
      <c r="W942" s="207"/>
      <c r="X942" s="208"/>
      <c r="Y942" s="208"/>
      <c r="Z942" s="209"/>
      <c r="AA942" s="210"/>
      <c r="AB942" s="340" t="str">
        <f t="shared" si="49"/>
        <v/>
      </c>
      <c r="AD942" s="326" t="str">
        <f t="shared" si="47"/>
        <v/>
      </c>
    </row>
    <row r="943" spans="2:30" ht="37.5" customHeight="1">
      <c r="B943" s="338">
        <f t="shared" si="48"/>
        <v>910</v>
      </c>
      <c r="C943" s="204"/>
      <c r="D943" s="205"/>
      <c r="E943" s="205"/>
      <c r="F943" s="205"/>
      <c r="G943" s="205"/>
      <c r="H943" s="205"/>
      <c r="I943" s="205"/>
      <c r="J943" s="205"/>
      <c r="K943" s="205"/>
      <c r="L943" s="206"/>
      <c r="M943" s="838"/>
      <c r="N943" s="838"/>
      <c r="O943" s="838"/>
      <c r="P943" s="838"/>
      <c r="Q943" s="838"/>
      <c r="R943" s="839"/>
      <c r="S943" s="840"/>
      <c r="T943" s="840"/>
      <c r="U943" s="840"/>
      <c r="V943" s="841"/>
      <c r="W943" s="207"/>
      <c r="X943" s="208"/>
      <c r="Y943" s="208"/>
      <c r="Z943" s="209"/>
      <c r="AA943" s="210"/>
      <c r="AB943" s="340" t="str">
        <f t="shared" si="49"/>
        <v/>
      </c>
      <c r="AD943" s="326" t="str">
        <f t="shared" si="47"/>
        <v/>
      </c>
    </row>
    <row r="944" spans="2:30" ht="37.5" customHeight="1">
      <c r="B944" s="338">
        <f t="shared" si="48"/>
        <v>911</v>
      </c>
      <c r="C944" s="204"/>
      <c r="D944" s="205"/>
      <c r="E944" s="205"/>
      <c r="F944" s="205"/>
      <c r="G944" s="205"/>
      <c r="H944" s="205"/>
      <c r="I944" s="205"/>
      <c r="J944" s="205"/>
      <c r="K944" s="205"/>
      <c r="L944" s="206"/>
      <c r="M944" s="838"/>
      <c r="N944" s="838"/>
      <c r="O944" s="838"/>
      <c r="P944" s="838"/>
      <c r="Q944" s="838"/>
      <c r="R944" s="839"/>
      <c r="S944" s="840"/>
      <c r="T944" s="840"/>
      <c r="U944" s="840"/>
      <c r="V944" s="841"/>
      <c r="W944" s="207"/>
      <c r="X944" s="208"/>
      <c r="Y944" s="208"/>
      <c r="Z944" s="209"/>
      <c r="AA944" s="210"/>
      <c r="AB944" s="340" t="str">
        <f t="shared" si="49"/>
        <v/>
      </c>
      <c r="AD944" s="326" t="str">
        <f t="shared" si="47"/>
        <v/>
      </c>
    </row>
    <row r="945" spans="2:30" ht="37.5" customHeight="1">
      <c r="B945" s="338">
        <f t="shared" si="48"/>
        <v>912</v>
      </c>
      <c r="C945" s="204"/>
      <c r="D945" s="205"/>
      <c r="E945" s="205"/>
      <c r="F945" s="205"/>
      <c r="G945" s="205"/>
      <c r="H945" s="205"/>
      <c r="I945" s="205"/>
      <c r="J945" s="205"/>
      <c r="K945" s="205"/>
      <c r="L945" s="206"/>
      <c r="M945" s="838"/>
      <c r="N945" s="838"/>
      <c r="O945" s="838"/>
      <c r="P945" s="838"/>
      <c r="Q945" s="838"/>
      <c r="R945" s="839"/>
      <c r="S945" s="840"/>
      <c r="T945" s="840"/>
      <c r="U945" s="840"/>
      <c r="V945" s="841"/>
      <c r="W945" s="207"/>
      <c r="X945" s="208"/>
      <c r="Y945" s="208"/>
      <c r="Z945" s="209"/>
      <c r="AA945" s="210"/>
      <c r="AB945" s="340" t="str">
        <f t="shared" si="49"/>
        <v/>
      </c>
      <c r="AD945" s="326" t="str">
        <f t="shared" si="47"/>
        <v/>
      </c>
    </row>
    <row r="946" spans="2:30" ht="37.5" customHeight="1">
      <c r="B946" s="338">
        <f t="shared" si="48"/>
        <v>913</v>
      </c>
      <c r="C946" s="204"/>
      <c r="D946" s="205"/>
      <c r="E946" s="205"/>
      <c r="F946" s="205"/>
      <c r="G946" s="205"/>
      <c r="H946" s="205"/>
      <c r="I946" s="205"/>
      <c r="J946" s="205"/>
      <c r="K946" s="205"/>
      <c r="L946" s="206"/>
      <c r="M946" s="838"/>
      <c r="N946" s="838"/>
      <c r="O946" s="838"/>
      <c r="P946" s="838"/>
      <c r="Q946" s="838"/>
      <c r="R946" s="839"/>
      <c r="S946" s="840"/>
      <c r="T946" s="840"/>
      <c r="U946" s="840"/>
      <c r="V946" s="841"/>
      <c r="W946" s="207"/>
      <c r="X946" s="208"/>
      <c r="Y946" s="208"/>
      <c r="Z946" s="209"/>
      <c r="AA946" s="210"/>
      <c r="AB946" s="340" t="str">
        <f t="shared" si="49"/>
        <v/>
      </c>
      <c r="AD946" s="326" t="str">
        <f t="shared" si="47"/>
        <v/>
      </c>
    </row>
    <row r="947" spans="2:30" ht="37.5" customHeight="1">
      <c r="B947" s="338">
        <f t="shared" si="48"/>
        <v>914</v>
      </c>
      <c r="C947" s="204"/>
      <c r="D947" s="205"/>
      <c r="E947" s="205"/>
      <c r="F947" s="205"/>
      <c r="G947" s="205"/>
      <c r="H947" s="205"/>
      <c r="I947" s="205"/>
      <c r="J947" s="205"/>
      <c r="K947" s="205"/>
      <c r="L947" s="206"/>
      <c r="M947" s="838"/>
      <c r="N947" s="838"/>
      <c r="O947" s="838"/>
      <c r="P947" s="838"/>
      <c r="Q947" s="838"/>
      <c r="R947" s="839"/>
      <c r="S947" s="840"/>
      <c r="T947" s="840"/>
      <c r="U947" s="840"/>
      <c r="V947" s="841"/>
      <c r="W947" s="207"/>
      <c r="X947" s="208"/>
      <c r="Y947" s="208"/>
      <c r="Z947" s="209"/>
      <c r="AA947" s="210"/>
      <c r="AB947" s="340" t="str">
        <f t="shared" si="49"/>
        <v/>
      </c>
      <c r="AD947" s="326" t="str">
        <f t="shared" si="47"/>
        <v/>
      </c>
    </row>
    <row r="948" spans="2:30" ht="37.5" customHeight="1">
      <c r="B948" s="338">
        <f t="shared" si="48"/>
        <v>915</v>
      </c>
      <c r="C948" s="204"/>
      <c r="D948" s="205"/>
      <c r="E948" s="205"/>
      <c r="F948" s="205"/>
      <c r="G948" s="205"/>
      <c r="H948" s="205"/>
      <c r="I948" s="205"/>
      <c r="J948" s="205"/>
      <c r="K948" s="205"/>
      <c r="L948" s="206"/>
      <c r="M948" s="838"/>
      <c r="N948" s="838"/>
      <c r="O948" s="838"/>
      <c r="P948" s="838"/>
      <c r="Q948" s="838"/>
      <c r="R948" s="839"/>
      <c r="S948" s="840"/>
      <c r="T948" s="840"/>
      <c r="U948" s="840"/>
      <c r="V948" s="841"/>
      <c r="W948" s="207"/>
      <c r="X948" s="208"/>
      <c r="Y948" s="208"/>
      <c r="Z948" s="209"/>
      <c r="AA948" s="210"/>
      <c r="AB948" s="340" t="str">
        <f t="shared" si="49"/>
        <v/>
      </c>
      <c r="AD948" s="326" t="str">
        <f t="shared" si="47"/>
        <v/>
      </c>
    </row>
    <row r="949" spans="2:30" ht="37.5" customHeight="1">
      <c r="B949" s="338">
        <f t="shared" si="48"/>
        <v>916</v>
      </c>
      <c r="C949" s="204"/>
      <c r="D949" s="205"/>
      <c r="E949" s="205"/>
      <c r="F949" s="205"/>
      <c r="G949" s="205"/>
      <c r="H949" s="205"/>
      <c r="I949" s="205"/>
      <c r="J949" s="205"/>
      <c r="K949" s="205"/>
      <c r="L949" s="206"/>
      <c r="M949" s="838"/>
      <c r="N949" s="838"/>
      <c r="O949" s="838"/>
      <c r="P949" s="838"/>
      <c r="Q949" s="838"/>
      <c r="R949" s="839"/>
      <c r="S949" s="840"/>
      <c r="T949" s="840"/>
      <c r="U949" s="840"/>
      <c r="V949" s="841"/>
      <c r="W949" s="207"/>
      <c r="X949" s="208"/>
      <c r="Y949" s="208"/>
      <c r="Z949" s="209"/>
      <c r="AA949" s="210"/>
      <c r="AB949" s="340" t="str">
        <f t="shared" si="49"/>
        <v/>
      </c>
      <c r="AD949" s="326" t="str">
        <f t="shared" si="47"/>
        <v/>
      </c>
    </row>
    <row r="950" spans="2:30" ht="37.5" customHeight="1">
      <c r="B950" s="338">
        <f t="shared" si="48"/>
        <v>917</v>
      </c>
      <c r="C950" s="204"/>
      <c r="D950" s="205"/>
      <c r="E950" s="205"/>
      <c r="F950" s="205"/>
      <c r="G950" s="205"/>
      <c r="H950" s="205"/>
      <c r="I950" s="205"/>
      <c r="J950" s="205"/>
      <c r="K950" s="205"/>
      <c r="L950" s="206"/>
      <c r="M950" s="838"/>
      <c r="N950" s="838"/>
      <c r="O950" s="838"/>
      <c r="P950" s="838"/>
      <c r="Q950" s="838"/>
      <c r="R950" s="839"/>
      <c r="S950" s="840"/>
      <c r="T950" s="840"/>
      <c r="U950" s="840"/>
      <c r="V950" s="841"/>
      <c r="W950" s="207"/>
      <c r="X950" s="208"/>
      <c r="Y950" s="208"/>
      <c r="Z950" s="209"/>
      <c r="AA950" s="210"/>
      <c r="AB950" s="340" t="str">
        <f t="shared" si="49"/>
        <v/>
      </c>
      <c r="AD950" s="326" t="str">
        <f t="shared" si="47"/>
        <v/>
      </c>
    </row>
    <row r="951" spans="2:30" ht="37.5" customHeight="1">
      <c r="B951" s="338">
        <f t="shared" si="48"/>
        <v>918</v>
      </c>
      <c r="C951" s="204"/>
      <c r="D951" s="205"/>
      <c r="E951" s="205"/>
      <c r="F951" s="205"/>
      <c r="G951" s="205"/>
      <c r="H951" s="205"/>
      <c r="I951" s="205"/>
      <c r="J951" s="205"/>
      <c r="K951" s="205"/>
      <c r="L951" s="206"/>
      <c r="M951" s="838"/>
      <c r="N951" s="838"/>
      <c r="O951" s="838"/>
      <c r="P951" s="838"/>
      <c r="Q951" s="838"/>
      <c r="R951" s="839"/>
      <c r="S951" s="840"/>
      <c r="T951" s="840"/>
      <c r="U951" s="840"/>
      <c r="V951" s="841"/>
      <c r="W951" s="207"/>
      <c r="X951" s="208"/>
      <c r="Y951" s="208"/>
      <c r="Z951" s="209"/>
      <c r="AA951" s="210"/>
      <c r="AB951" s="340" t="str">
        <f t="shared" si="49"/>
        <v/>
      </c>
      <c r="AD951" s="326" t="str">
        <f t="shared" si="47"/>
        <v/>
      </c>
    </row>
    <row r="952" spans="2:30" ht="37.5" customHeight="1">
      <c r="B952" s="338">
        <f t="shared" si="48"/>
        <v>919</v>
      </c>
      <c r="C952" s="204"/>
      <c r="D952" s="205"/>
      <c r="E952" s="205"/>
      <c r="F952" s="205"/>
      <c r="G952" s="205"/>
      <c r="H952" s="205"/>
      <c r="I952" s="205"/>
      <c r="J952" s="205"/>
      <c r="K952" s="205"/>
      <c r="L952" s="206"/>
      <c r="M952" s="838"/>
      <c r="N952" s="838"/>
      <c r="O952" s="838"/>
      <c r="P952" s="838"/>
      <c r="Q952" s="838"/>
      <c r="R952" s="839"/>
      <c r="S952" s="840"/>
      <c r="T952" s="840"/>
      <c r="U952" s="840"/>
      <c r="V952" s="841"/>
      <c r="W952" s="207"/>
      <c r="X952" s="208"/>
      <c r="Y952" s="208"/>
      <c r="Z952" s="209"/>
      <c r="AA952" s="210"/>
      <c r="AB952" s="340" t="str">
        <f t="shared" si="49"/>
        <v/>
      </c>
      <c r="AD952" s="326" t="str">
        <f t="shared" si="47"/>
        <v/>
      </c>
    </row>
    <row r="953" spans="2:30" ht="37.5" customHeight="1">
      <c r="B953" s="338">
        <f t="shared" si="48"/>
        <v>920</v>
      </c>
      <c r="C953" s="204"/>
      <c r="D953" s="205"/>
      <c r="E953" s="205"/>
      <c r="F953" s="205"/>
      <c r="G953" s="205"/>
      <c r="H953" s="205"/>
      <c r="I953" s="205"/>
      <c r="J953" s="205"/>
      <c r="K953" s="205"/>
      <c r="L953" s="206"/>
      <c r="M953" s="838"/>
      <c r="N953" s="838"/>
      <c r="O953" s="838"/>
      <c r="P953" s="838"/>
      <c r="Q953" s="838"/>
      <c r="R953" s="839"/>
      <c r="S953" s="840"/>
      <c r="T953" s="840"/>
      <c r="U953" s="840"/>
      <c r="V953" s="841"/>
      <c r="W953" s="207"/>
      <c r="X953" s="208"/>
      <c r="Y953" s="208"/>
      <c r="Z953" s="209"/>
      <c r="AA953" s="210"/>
      <c r="AB953" s="340" t="str">
        <f t="shared" si="49"/>
        <v/>
      </c>
      <c r="AD953" s="326" t="str">
        <f t="shared" si="47"/>
        <v/>
      </c>
    </row>
    <row r="954" spans="2:30" ht="37.5" customHeight="1">
      <c r="B954" s="338">
        <f t="shared" si="48"/>
        <v>921</v>
      </c>
      <c r="C954" s="204"/>
      <c r="D954" s="205"/>
      <c r="E954" s="205"/>
      <c r="F954" s="205"/>
      <c r="G954" s="205"/>
      <c r="H954" s="205"/>
      <c r="I954" s="205"/>
      <c r="J954" s="205"/>
      <c r="K954" s="205"/>
      <c r="L954" s="206"/>
      <c r="M954" s="838"/>
      <c r="N954" s="838"/>
      <c r="O954" s="838"/>
      <c r="P954" s="838"/>
      <c r="Q954" s="838"/>
      <c r="R954" s="839"/>
      <c r="S954" s="840"/>
      <c r="T954" s="840"/>
      <c r="U954" s="840"/>
      <c r="V954" s="841"/>
      <c r="W954" s="207"/>
      <c r="X954" s="208"/>
      <c r="Y954" s="208"/>
      <c r="Z954" s="209"/>
      <c r="AA954" s="210"/>
      <c r="AB954" s="340" t="str">
        <f t="shared" si="49"/>
        <v/>
      </c>
      <c r="AD954" s="326" t="str">
        <f t="shared" si="47"/>
        <v/>
      </c>
    </row>
    <row r="955" spans="2:30" ht="37.5" customHeight="1">
      <c r="B955" s="338">
        <f t="shared" si="48"/>
        <v>922</v>
      </c>
      <c r="C955" s="204"/>
      <c r="D955" s="205"/>
      <c r="E955" s="205"/>
      <c r="F955" s="205"/>
      <c r="G955" s="205"/>
      <c r="H955" s="205"/>
      <c r="I955" s="205"/>
      <c r="J955" s="205"/>
      <c r="K955" s="205"/>
      <c r="L955" s="206"/>
      <c r="M955" s="838"/>
      <c r="N955" s="838"/>
      <c r="O955" s="838"/>
      <c r="P955" s="838"/>
      <c r="Q955" s="838"/>
      <c r="R955" s="839"/>
      <c r="S955" s="840"/>
      <c r="T955" s="840"/>
      <c r="U955" s="840"/>
      <c r="V955" s="841"/>
      <c r="W955" s="207"/>
      <c r="X955" s="208"/>
      <c r="Y955" s="208"/>
      <c r="Z955" s="209"/>
      <c r="AA955" s="210"/>
      <c r="AB955" s="340" t="str">
        <f t="shared" si="49"/>
        <v/>
      </c>
      <c r="AD955" s="326" t="str">
        <f t="shared" si="47"/>
        <v/>
      </c>
    </row>
    <row r="956" spans="2:30" ht="37.5" customHeight="1">
      <c r="B956" s="338">
        <f t="shared" si="48"/>
        <v>923</v>
      </c>
      <c r="C956" s="204"/>
      <c r="D956" s="205"/>
      <c r="E956" s="205"/>
      <c r="F956" s="205"/>
      <c r="G956" s="205"/>
      <c r="H956" s="205"/>
      <c r="I956" s="205"/>
      <c r="J956" s="205"/>
      <c r="K956" s="205"/>
      <c r="L956" s="206"/>
      <c r="M956" s="838"/>
      <c r="N956" s="838"/>
      <c r="O956" s="838"/>
      <c r="P956" s="838"/>
      <c r="Q956" s="838"/>
      <c r="R956" s="839"/>
      <c r="S956" s="840"/>
      <c r="T956" s="840"/>
      <c r="U956" s="840"/>
      <c r="V956" s="841"/>
      <c r="W956" s="207"/>
      <c r="X956" s="208"/>
      <c r="Y956" s="208"/>
      <c r="Z956" s="209"/>
      <c r="AA956" s="210"/>
      <c r="AB956" s="340" t="str">
        <f t="shared" si="49"/>
        <v/>
      </c>
      <c r="AD956" s="326" t="str">
        <f t="shared" si="47"/>
        <v/>
      </c>
    </row>
    <row r="957" spans="2:30" ht="37.5" customHeight="1">
      <c r="B957" s="338">
        <f t="shared" si="48"/>
        <v>924</v>
      </c>
      <c r="C957" s="204"/>
      <c r="D957" s="205"/>
      <c r="E957" s="205"/>
      <c r="F957" s="205"/>
      <c r="G957" s="205"/>
      <c r="H957" s="205"/>
      <c r="I957" s="205"/>
      <c r="J957" s="205"/>
      <c r="K957" s="205"/>
      <c r="L957" s="206"/>
      <c r="M957" s="838"/>
      <c r="N957" s="838"/>
      <c r="O957" s="838"/>
      <c r="P957" s="838"/>
      <c r="Q957" s="838"/>
      <c r="R957" s="839"/>
      <c r="S957" s="840"/>
      <c r="T957" s="840"/>
      <c r="U957" s="840"/>
      <c r="V957" s="841"/>
      <c r="W957" s="207"/>
      <c r="X957" s="208"/>
      <c r="Y957" s="208"/>
      <c r="Z957" s="209"/>
      <c r="AA957" s="210"/>
      <c r="AB957" s="340" t="str">
        <f t="shared" si="49"/>
        <v/>
      </c>
      <c r="AD957" s="326" t="str">
        <f t="shared" si="47"/>
        <v/>
      </c>
    </row>
    <row r="958" spans="2:30" ht="37.5" customHeight="1">
      <c r="B958" s="338">
        <f t="shared" si="48"/>
        <v>925</v>
      </c>
      <c r="C958" s="204"/>
      <c r="D958" s="205"/>
      <c r="E958" s="205"/>
      <c r="F958" s="205"/>
      <c r="G958" s="205"/>
      <c r="H958" s="205"/>
      <c r="I958" s="205"/>
      <c r="J958" s="205"/>
      <c r="K958" s="205"/>
      <c r="L958" s="206"/>
      <c r="M958" s="838"/>
      <c r="N958" s="838"/>
      <c r="O958" s="838"/>
      <c r="P958" s="838"/>
      <c r="Q958" s="838"/>
      <c r="R958" s="839"/>
      <c r="S958" s="840"/>
      <c r="T958" s="840"/>
      <c r="U958" s="840"/>
      <c r="V958" s="841"/>
      <c r="W958" s="207"/>
      <c r="X958" s="208"/>
      <c r="Y958" s="208"/>
      <c r="Z958" s="209"/>
      <c r="AA958" s="210"/>
      <c r="AB958" s="340" t="str">
        <f t="shared" si="49"/>
        <v/>
      </c>
      <c r="AD958" s="326" t="str">
        <f t="shared" si="47"/>
        <v/>
      </c>
    </row>
    <row r="959" spans="2:30" ht="37.5" customHeight="1">
      <c r="B959" s="338">
        <f t="shared" si="48"/>
        <v>926</v>
      </c>
      <c r="C959" s="204"/>
      <c r="D959" s="205"/>
      <c r="E959" s="205"/>
      <c r="F959" s="205"/>
      <c r="G959" s="205"/>
      <c r="H959" s="205"/>
      <c r="I959" s="205"/>
      <c r="J959" s="205"/>
      <c r="K959" s="205"/>
      <c r="L959" s="206"/>
      <c r="M959" s="838"/>
      <c r="N959" s="838"/>
      <c r="O959" s="838"/>
      <c r="P959" s="838"/>
      <c r="Q959" s="838"/>
      <c r="R959" s="839"/>
      <c r="S959" s="840"/>
      <c r="T959" s="840"/>
      <c r="U959" s="840"/>
      <c r="V959" s="841"/>
      <c r="W959" s="207"/>
      <c r="X959" s="208"/>
      <c r="Y959" s="208"/>
      <c r="Z959" s="209"/>
      <c r="AA959" s="210"/>
      <c r="AB959" s="340" t="str">
        <f t="shared" si="49"/>
        <v/>
      </c>
      <c r="AD959" s="326" t="str">
        <f t="shared" si="47"/>
        <v/>
      </c>
    </row>
    <row r="960" spans="2:30" ht="37.5" customHeight="1">
      <c r="B960" s="338">
        <f t="shared" si="48"/>
        <v>927</v>
      </c>
      <c r="C960" s="204"/>
      <c r="D960" s="205"/>
      <c r="E960" s="205"/>
      <c r="F960" s="205"/>
      <c r="G960" s="205"/>
      <c r="H960" s="205"/>
      <c r="I960" s="205"/>
      <c r="J960" s="205"/>
      <c r="K960" s="205"/>
      <c r="L960" s="206"/>
      <c r="M960" s="838"/>
      <c r="N960" s="838"/>
      <c r="O960" s="838"/>
      <c r="P960" s="838"/>
      <c r="Q960" s="838"/>
      <c r="R960" s="839"/>
      <c r="S960" s="840"/>
      <c r="T960" s="840"/>
      <c r="U960" s="840"/>
      <c r="V960" s="841"/>
      <c r="W960" s="207"/>
      <c r="X960" s="208"/>
      <c r="Y960" s="208"/>
      <c r="Z960" s="209"/>
      <c r="AA960" s="210"/>
      <c r="AB960" s="340" t="str">
        <f t="shared" si="49"/>
        <v/>
      </c>
      <c r="AD960" s="326" t="str">
        <f t="shared" si="47"/>
        <v/>
      </c>
    </row>
    <row r="961" spans="2:30" ht="37.5" customHeight="1">
      <c r="B961" s="338">
        <f t="shared" si="48"/>
        <v>928</v>
      </c>
      <c r="C961" s="204"/>
      <c r="D961" s="205"/>
      <c r="E961" s="205"/>
      <c r="F961" s="205"/>
      <c r="G961" s="205"/>
      <c r="H961" s="205"/>
      <c r="I961" s="205"/>
      <c r="J961" s="205"/>
      <c r="K961" s="205"/>
      <c r="L961" s="206"/>
      <c r="M961" s="838"/>
      <c r="N961" s="838"/>
      <c r="O961" s="838"/>
      <c r="P961" s="838"/>
      <c r="Q961" s="838"/>
      <c r="R961" s="839"/>
      <c r="S961" s="840"/>
      <c r="T961" s="840"/>
      <c r="U961" s="840"/>
      <c r="V961" s="841"/>
      <c r="W961" s="207"/>
      <c r="X961" s="208"/>
      <c r="Y961" s="208"/>
      <c r="Z961" s="209"/>
      <c r="AA961" s="210"/>
      <c r="AB961" s="340" t="str">
        <f t="shared" si="49"/>
        <v/>
      </c>
      <c r="AD961" s="326" t="str">
        <f t="shared" si="47"/>
        <v/>
      </c>
    </row>
    <row r="962" spans="2:30" ht="37.5" customHeight="1">
      <c r="B962" s="338">
        <f t="shared" si="48"/>
        <v>929</v>
      </c>
      <c r="C962" s="204"/>
      <c r="D962" s="205"/>
      <c r="E962" s="205"/>
      <c r="F962" s="205"/>
      <c r="G962" s="205"/>
      <c r="H962" s="205"/>
      <c r="I962" s="205"/>
      <c r="J962" s="205"/>
      <c r="K962" s="205"/>
      <c r="L962" s="206"/>
      <c r="M962" s="838"/>
      <c r="N962" s="838"/>
      <c r="O962" s="838"/>
      <c r="P962" s="838"/>
      <c r="Q962" s="838"/>
      <c r="R962" s="839"/>
      <c r="S962" s="840"/>
      <c r="T962" s="840"/>
      <c r="U962" s="840"/>
      <c r="V962" s="841"/>
      <c r="W962" s="207"/>
      <c r="X962" s="208"/>
      <c r="Y962" s="208"/>
      <c r="Z962" s="209"/>
      <c r="AA962" s="210"/>
      <c r="AB962" s="340" t="str">
        <f t="shared" si="49"/>
        <v/>
      </c>
      <c r="AD962" s="326" t="str">
        <f t="shared" si="47"/>
        <v/>
      </c>
    </row>
    <row r="963" spans="2:30" ht="37.5" customHeight="1">
      <c r="B963" s="338">
        <f t="shared" si="48"/>
        <v>930</v>
      </c>
      <c r="C963" s="204"/>
      <c r="D963" s="205"/>
      <c r="E963" s="205"/>
      <c r="F963" s="205"/>
      <c r="G963" s="205"/>
      <c r="H963" s="205"/>
      <c r="I963" s="205"/>
      <c r="J963" s="205"/>
      <c r="K963" s="205"/>
      <c r="L963" s="206"/>
      <c r="M963" s="838"/>
      <c r="N963" s="838"/>
      <c r="O963" s="838"/>
      <c r="P963" s="838"/>
      <c r="Q963" s="838"/>
      <c r="R963" s="839"/>
      <c r="S963" s="840"/>
      <c r="T963" s="840"/>
      <c r="U963" s="840"/>
      <c r="V963" s="841"/>
      <c r="W963" s="207"/>
      <c r="X963" s="208"/>
      <c r="Y963" s="208"/>
      <c r="Z963" s="209"/>
      <c r="AA963" s="210"/>
      <c r="AB963" s="340" t="str">
        <f t="shared" si="49"/>
        <v/>
      </c>
      <c r="AD963" s="326" t="str">
        <f t="shared" si="47"/>
        <v/>
      </c>
    </row>
    <row r="964" spans="2:30" ht="37.5" customHeight="1">
      <c r="B964" s="338">
        <f t="shared" si="48"/>
        <v>931</v>
      </c>
      <c r="C964" s="204"/>
      <c r="D964" s="205"/>
      <c r="E964" s="205"/>
      <c r="F964" s="205"/>
      <c r="G964" s="205"/>
      <c r="H964" s="205"/>
      <c r="I964" s="205"/>
      <c r="J964" s="205"/>
      <c r="K964" s="205"/>
      <c r="L964" s="206"/>
      <c r="M964" s="838"/>
      <c r="N964" s="838"/>
      <c r="O964" s="838"/>
      <c r="P964" s="838"/>
      <c r="Q964" s="838"/>
      <c r="R964" s="839"/>
      <c r="S964" s="840"/>
      <c r="T964" s="840"/>
      <c r="U964" s="840"/>
      <c r="V964" s="841"/>
      <c r="W964" s="207"/>
      <c r="X964" s="208"/>
      <c r="Y964" s="208"/>
      <c r="Z964" s="209"/>
      <c r="AA964" s="210"/>
      <c r="AB964" s="340" t="str">
        <f t="shared" si="49"/>
        <v/>
      </c>
      <c r="AD964" s="326" t="str">
        <f t="shared" si="47"/>
        <v/>
      </c>
    </row>
    <row r="965" spans="2:30" ht="37.5" customHeight="1">
      <c r="B965" s="338">
        <f t="shared" si="48"/>
        <v>932</v>
      </c>
      <c r="C965" s="204"/>
      <c r="D965" s="205"/>
      <c r="E965" s="205"/>
      <c r="F965" s="205"/>
      <c r="G965" s="205"/>
      <c r="H965" s="205"/>
      <c r="I965" s="205"/>
      <c r="J965" s="205"/>
      <c r="K965" s="205"/>
      <c r="L965" s="206"/>
      <c r="M965" s="838"/>
      <c r="N965" s="838"/>
      <c r="O965" s="838"/>
      <c r="P965" s="838"/>
      <c r="Q965" s="838"/>
      <c r="R965" s="839"/>
      <c r="S965" s="840"/>
      <c r="T965" s="840"/>
      <c r="U965" s="840"/>
      <c r="V965" s="841"/>
      <c r="W965" s="207"/>
      <c r="X965" s="208"/>
      <c r="Y965" s="208"/>
      <c r="Z965" s="209"/>
      <c r="AA965" s="210"/>
      <c r="AB965" s="340" t="str">
        <f t="shared" si="49"/>
        <v/>
      </c>
      <c r="AD965" s="326" t="str">
        <f t="shared" si="47"/>
        <v/>
      </c>
    </row>
    <row r="966" spans="2:30" ht="37.5" customHeight="1">
      <c r="B966" s="338">
        <f t="shared" si="48"/>
        <v>933</v>
      </c>
      <c r="C966" s="204"/>
      <c r="D966" s="205"/>
      <c r="E966" s="205"/>
      <c r="F966" s="205"/>
      <c r="G966" s="205"/>
      <c r="H966" s="205"/>
      <c r="I966" s="205"/>
      <c r="J966" s="205"/>
      <c r="K966" s="205"/>
      <c r="L966" s="206"/>
      <c r="M966" s="838"/>
      <c r="N966" s="838"/>
      <c r="O966" s="838"/>
      <c r="P966" s="838"/>
      <c r="Q966" s="838"/>
      <c r="R966" s="839"/>
      <c r="S966" s="840"/>
      <c r="T966" s="840"/>
      <c r="U966" s="840"/>
      <c r="V966" s="841"/>
      <c r="W966" s="207"/>
      <c r="X966" s="208"/>
      <c r="Y966" s="208"/>
      <c r="Z966" s="209"/>
      <c r="AA966" s="210"/>
      <c r="AB966" s="340" t="str">
        <f t="shared" si="49"/>
        <v/>
      </c>
      <c r="AD966" s="326" t="str">
        <f t="shared" si="47"/>
        <v/>
      </c>
    </row>
    <row r="967" spans="2:30" ht="37.5" customHeight="1">
      <c r="B967" s="338">
        <f t="shared" si="48"/>
        <v>934</v>
      </c>
      <c r="C967" s="204"/>
      <c r="D967" s="205"/>
      <c r="E967" s="205"/>
      <c r="F967" s="205"/>
      <c r="G967" s="205"/>
      <c r="H967" s="205"/>
      <c r="I967" s="205"/>
      <c r="J967" s="205"/>
      <c r="K967" s="205"/>
      <c r="L967" s="206"/>
      <c r="M967" s="838"/>
      <c r="N967" s="838"/>
      <c r="O967" s="838"/>
      <c r="P967" s="838"/>
      <c r="Q967" s="838"/>
      <c r="R967" s="839"/>
      <c r="S967" s="840"/>
      <c r="T967" s="840"/>
      <c r="U967" s="840"/>
      <c r="V967" s="841"/>
      <c r="W967" s="207"/>
      <c r="X967" s="208"/>
      <c r="Y967" s="208"/>
      <c r="Z967" s="209"/>
      <c r="AA967" s="210"/>
      <c r="AB967" s="340" t="str">
        <f t="shared" si="49"/>
        <v/>
      </c>
      <c r="AD967" s="326" t="str">
        <f t="shared" si="47"/>
        <v/>
      </c>
    </row>
    <row r="968" spans="2:30" ht="37.5" customHeight="1">
      <c r="B968" s="338">
        <f t="shared" si="48"/>
        <v>935</v>
      </c>
      <c r="C968" s="204"/>
      <c r="D968" s="205"/>
      <c r="E968" s="205"/>
      <c r="F968" s="205"/>
      <c r="G968" s="205"/>
      <c r="H968" s="205"/>
      <c r="I968" s="205"/>
      <c r="J968" s="205"/>
      <c r="K968" s="205"/>
      <c r="L968" s="206"/>
      <c r="M968" s="838"/>
      <c r="N968" s="838"/>
      <c r="O968" s="838"/>
      <c r="P968" s="838"/>
      <c r="Q968" s="838"/>
      <c r="R968" s="839"/>
      <c r="S968" s="840"/>
      <c r="T968" s="840"/>
      <c r="U968" s="840"/>
      <c r="V968" s="841"/>
      <c r="W968" s="207"/>
      <c r="X968" s="208"/>
      <c r="Y968" s="208"/>
      <c r="Z968" s="209"/>
      <c r="AA968" s="210"/>
      <c r="AB968" s="340" t="str">
        <f t="shared" si="49"/>
        <v/>
      </c>
      <c r="AD968" s="326" t="str">
        <f t="shared" si="47"/>
        <v/>
      </c>
    </row>
    <row r="969" spans="2:30" ht="37.5" customHeight="1">
      <c r="B969" s="338">
        <f t="shared" si="48"/>
        <v>936</v>
      </c>
      <c r="C969" s="204"/>
      <c r="D969" s="205"/>
      <c r="E969" s="205"/>
      <c r="F969" s="205"/>
      <c r="G969" s="205"/>
      <c r="H969" s="205"/>
      <c r="I969" s="205"/>
      <c r="J969" s="205"/>
      <c r="K969" s="205"/>
      <c r="L969" s="206"/>
      <c r="M969" s="838"/>
      <c r="N969" s="838"/>
      <c r="O969" s="838"/>
      <c r="P969" s="838"/>
      <c r="Q969" s="838"/>
      <c r="R969" s="839"/>
      <c r="S969" s="840"/>
      <c r="T969" s="840"/>
      <c r="U969" s="840"/>
      <c r="V969" s="841"/>
      <c r="W969" s="207"/>
      <c r="X969" s="208"/>
      <c r="Y969" s="208"/>
      <c r="Z969" s="209"/>
      <c r="AA969" s="210"/>
      <c r="AB969" s="340" t="str">
        <f t="shared" si="49"/>
        <v/>
      </c>
      <c r="AD969" s="326" t="str">
        <f t="shared" si="47"/>
        <v/>
      </c>
    </row>
    <row r="970" spans="2:30" ht="37.5" customHeight="1">
      <c r="B970" s="338">
        <f t="shared" si="48"/>
        <v>937</v>
      </c>
      <c r="C970" s="204"/>
      <c r="D970" s="205"/>
      <c r="E970" s="205"/>
      <c r="F970" s="205"/>
      <c r="G970" s="205"/>
      <c r="H970" s="205"/>
      <c r="I970" s="205"/>
      <c r="J970" s="205"/>
      <c r="K970" s="205"/>
      <c r="L970" s="206"/>
      <c r="M970" s="838"/>
      <c r="N970" s="838"/>
      <c r="O970" s="838"/>
      <c r="P970" s="838"/>
      <c r="Q970" s="838"/>
      <c r="R970" s="839"/>
      <c r="S970" s="840"/>
      <c r="T970" s="840"/>
      <c r="U970" s="840"/>
      <c r="V970" s="841"/>
      <c r="W970" s="207"/>
      <c r="X970" s="208"/>
      <c r="Y970" s="208"/>
      <c r="Z970" s="209"/>
      <c r="AA970" s="210"/>
      <c r="AB970" s="340" t="str">
        <f t="shared" si="49"/>
        <v/>
      </c>
      <c r="AD970" s="326" t="str">
        <f t="shared" si="47"/>
        <v/>
      </c>
    </row>
    <row r="971" spans="2:30" ht="37.5" customHeight="1">
      <c r="B971" s="338">
        <f t="shared" si="48"/>
        <v>938</v>
      </c>
      <c r="C971" s="204"/>
      <c r="D971" s="205"/>
      <c r="E971" s="205"/>
      <c r="F971" s="205"/>
      <c r="G971" s="205"/>
      <c r="H971" s="205"/>
      <c r="I971" s="205"/>
      <c r="J971" s="205"/>
      <c r="K971" s="205"/>
      <c r="L971" s="206"/>
      <c r="M971" s="838"/>
      <c r="N971" s="838"/>
      <c r="O971" s="838"/>
      <c r="P971" s="838"/>
      <c r="Q971" s="838"/>
      <c r="R971" s="839"/>
      <c r="S971" s="840"/>
      <c r="T971" s="840"/>
      <c r="U971" s="840"/>
      <c r="V971" s="841"/>
      <c r="W971" s="207"/>
      <c r="X971" s="208"/>
      <c r="Y971" s="208"/>
      <c r="Z971" s="209"/>
      <c r="AA971" s="210"/>
      <c r="AB971" s="340" t="str">
        <f t="shared" si="49"/>
        <v/>
      </c>
      <c r="AD971" s="326" t="str">
        <f t="shared" si="47"/>
        <v/>
      </c>
    </row>
    <row r="972" spans="2:30" ht="37.5" customHeight="1">
      <c r="B972" s="338">
        <f t="shared" si="48"/>
        <v>939</v>
      </c>
      <c r="C972" s="204"/>
      <c r="D972" s="205"/>
      <c r="E972" s="205"/>
      <c r="F972" s="205"/>
      <c r="G972" s="205"/>
      <c r="H972" s="205"/>
      <c r="I972" s="205"/>
      <c r="J972" s="205"/>
      <c r="K972" s="205"/>
      <c r="L972" s="206"/>
      <c r="M972" s="838"/>
      <c r="N972" s="838"/>
      <c r="O972" s="838"/>
      <c r="P972" s="838"/>
      <c r="Q972" s="838"/>
      <c r="R972" s="839"/>
      <c r="S972" s="840"/>
      <c r="T972" s="840"/>
      <c r="U972" s="840"/>
      <c r="V972" s="841"/>
      <c r="W972" s="207"/>
      <c r="X972" s="208"/>
      <c r="Y972" s="208"/>
      <c r="Z972" s="209"/>
      <c r="AA972" s="210"/>
      <c r="AB972" s="340" t="str">
        <f t="shared" si="49"/>
        <v/>
      </c>
      <c r="AD972" s="326" t="str">
        <f t="shared" si="47"/>
        <v/>
      </c>
    </row>
    <row r="973" spans="2:30" ht="37.5" customHeight="1">
      <c r="B973" s="338">
        <f t="shared" si="48"/>
        <v>940</v>
      </c>
      <c r="C973" s="204"/>
      <c r="D973" s="205"/>
      <c r="E973" s="205"/>
      <c r="F973" s="205"/>
      <c r="G973" s="205"/>
      <c r="H973" s="205"/>
      <c r="I973" s="205"/>
      <c r="J973" s="205"/>
      <c r="K973" s="205"/>
      <c r="L973" s="206"/>
      <c r="M973" s="838"/>
      <c r="N973" s="838"/>
      <c r="O973" s="838"/>
      <c r="P973" s="838"/>
      <c r="Q973" s="838"/>
      <c r="R973" s="839"/>
      <c r="S973" s="840"/>
      <c r="T973" s="840"/>
      <c r="U973" s="840"/>
      <c r="V973" s="841"/>
      <c r="W973" s="207"/>
      <c r="X973" s="208"/>
      <c r="Y973" s="208"/>
      <c r="Z973" s="209"/>
      <c r="AA973" s="210"/>
      <c r="AB973" s="340" t="str">
        <f t="shared" si="49"/>
        <v/>
      </c>
      <c r="AD973" s="326" t="str">
        <f t="shared" si="47"/>
        <v/>
      </c>
    </row>
    <row r="974" spans="2:30" ht="37.5" customHeight="1">
      <c r="B974" s="338">
        <f t="shared" si="48"/>
        <v>941</v>
      </c>
      <c r="C974" s="204"/>
      <c r="D974" s="205"/>
      <c r="E974" s="205"/>
      <c r="F974" s="205"/>
      <c r="G974" s="205"/>
      <c r="H974" s="205"/>
      <c r="I974" s="205"/>
      <c r="J974" s="205"/>
      <c r="K974" s="205"/>
      <c r="L974" s="206"/>
      <c r="M974" s="838"/>
      <c r="N974" s="838"/>
      <c r="O974" s="838"/>
      <c r="P974" s="838"/>
      <c r="Q974" s="838"/>
      <c r="R974" s="839"/>
      <c r="S974" s="840"/>
      <c r="T974" s="840"/>
      <c r="U974" s="840"/>
      <c r="V974" s="841"/>
      <c r="W974" s="207"/>
      <c r="X974" s="208"/>
      <c r="Y974" s="208"/>
      <c r="Z974" s="209"/>
      <c r="AA974" s="210"/>
      <c r="AB974" s="340" t="str">
        <f t="shared" si="49"/>
        <v/>
      </c>
      <c r="AD974" s="326" t="str">
        <f t="shared" si="47"/>
        <v/>
      </c>
    </row>
    <row r="975" spans="2:30" ht="37.5" customHeight="1">
      <c r="B975" s="338">
        <f t="shared" si="48"/>
        <v>942</v>
      </c>
      <c r="C975" s="204"/>
      <c r="D975" s="205"/>
      <c r="E975" s="205"/>
      <c r="F975" s="205"/>
      <c r="G975" s="205"/>
      <c r="H975" s="205"/>
      <c r="I975" s="205"/>
      <c r="J975" s="205"/>
      <c r="K975" s="205"/>
      <c r="L975" s="206"/>
      <c r="M975" s="838"/>
      <c r="N975" s="838"/>
      <c r="O975" s="838"/>
      <c r="P975" s="838"/>
      <c r="Q975" s="838"/>
      <c r="R975" s="839"/>
      <c r="S975" s="840"/>
      <c r="T975" s="840"/>
      <c r="U975" s="840"/>
      <c r="V975" s="841"/>
      <c r="W975" s="207"/>
      <c r="X975" s="208"/>
      <c r="Y975" s="208"/>
      <c r="Z975" s="209"/>
      <c r="AA975" s="210"/>
      <c r="AB975" s="340" t="str">
        <f t="shared" si="49"/>
        <v/>
      </c>
      <c r="AD975" s="326" t="str">
        <f t="shared" si="47"/>
        <v/>
      </c>
    </row>
    <row r="976" spans="2:30" ht="37.5" customHeight="1">
      <c r="B976" s="338">
        <f t="shared" si="48"/>
        <v>943</v>
      </c>
      <c r="C976" s="204"/>
      <c r="D976" s="205"/>
      <c r="E976" s="205"/>
      <c r="F976" s="205"/>
      <c r="G976" s="205"/>
      <c r="H976" s="205"/>
      <c r="I976" s="205"/>
      <c r="J976" s="205"/>
      <c r="K976" s="205"/>
      <c r="L976" s="206"/>
      <c r="M976" s="838"/>
      <c r="N976" s="838"/>
      <c r="O976" s="838"/>
      <c r="P976" s="838"/>
      <c r="Q976" s="838"/>
      <c r="R976" s="839"/>
      <c r="S976" s="840"/>
      <c r="T976" s="840"/>
      <c r="U976" s="840"/>
      <c r="V976" s="841"/>
      <c r="W976" s="207"/>
      <c r="X976" s="208"/>
      <c r="Y976" s="208"/>
      <c r="Z976" s="209"/>
      <c r="AA976" s="210"/>
      <c r="AB976" s="340" t="str">
        <f t="shared" si="49"/>
        <v/>
      </c>
      <c r="AD976" s="326" t="str">
        <f t="shared" si="47"/>
        <v/>
      </c>
    </row>
    <row r="977" spans="2:30" ht="37.5" customHeight="1">
      <c r="B977" s="338">
        <f t="shared" si="48"/>
        <v>944</v>
      </c>
      <c r="C977" s="204"/>
      <c r="D977" s="205"/>
      <c r="E977" s="205"/>
      <c r="F977" s="205"/>
      <c r="G977" s="205"/>
      <c r="H977" s="205"/>
      <c r="I977" s="205"/>
      <c r="J977" s="205"/>
      <c r="K977" s="205"/>
      <c r="L977" s="206"/>
      <c r="M977" s="838"/>
      <c r="N977" s="838"/>
      <c r="O977" s="838"/>
      <c r="P977" s="838"/>
      <c r="Q977" s="838"/>
      <c r="R977" s="839"/>
      <c r="S977" s="840"/>
      <c r="T977" s="840"/>
      <c r="U977" s="840"/>
      <c r="V977" s="841"/>
      <c r="W977" s="207"/>
      <c r="X977" s="208"/>
      <c r="Y977" s="208"/>
      <c r="Z977" s="209"/>
      <c r="AA977" s="210"/>
      <c r="AB977" s="340" t="str">
        <f t="shared" si="49"/>
        <v/>
      </c>
      <c r="AD977" s="326" t="str">
        <f t="shared" si="47"/>
        <v/>
      </c>
    </row>
    <row r="978" spans="2:30" ht="37.5" customHeight="1">
      <c r="B978" s="338">
        <f t="shared" si="48"/>
        <v>945</v>
      </c>
      <c r="C978" s="204"/>
      <c r="D978" s="205"/>
      <c r="E978" s="205"/>
      <c r="F978" s="205"/>
      <c r="G978" s="205"/>
      <c r="H978" s="205"/>
      <c r="I978" s="205"/>
      <c r="J978" s="205"/>
      <c r="K978" s="205"/>
      <c r="L978" s="206"/>
      <c r="M978" s="838"/>
      <c r="N978" s="838"/>
      <c r="O978" s="838"/>
      <c r="P978" s="838"/>
      <c r="Q978" s="838"/>
      <c r="R978" s="839"/>
      <c r="S978" s="840"/>
      <c r="T978" s="840"/>
      <c r="U978" s="840"/>
      <c r="V978" s="841"/>
      <c r="W978" s="207"/>
      <c r="X978" s="208"/>
      <c r="Y978" s="208"/>
      <c r="Z978" s="209"/>
      <c r="AA978" s="210"/>
      <c r="AB978" s="340" t="str">
        <f t="shared" si="49"/>
        <v/>
      </c>
      <c r="AD978" s="326" t="str">
        <f t="shared" si="47"/>
        <v/>
      </c>
    </row>
    <row r="979" spans="2:30" ht="37.5" customHeight="1">
      <c r="B979" s="338">
        <f t="shared" si="48"/>
        <v>946</v>
      </c>
      <c r="C979" s="204"/>
      <c r="D979" s="205"/>
      <c r="E979" s="205"/>
      <c r="F979" s="205"/>
      <c r="G979" s="205"/>
      <c r="H979" s="205"/>
      <c r="I979" s="205"/>
      <c r="J979" s="205"/>
      <c r="K979" s="205"/>
      <c r="L979" s="206"/>
      <c r="M979" s="838"/>
      <c r="N979" s="838"/>
      <c r="O979" s="838"/>
      <c r="P979" s="838"/>
      <c r="Q979" s="838"/>
      <c r="R979" s="839"/>
      <c r="S979" s="840"/>
      <c r="T979" s="840"/>
      <c r="U979" s="840"/>
      <c r="V979" s="841"/>
      <c r="W979" s="207"/>
      <c r="X979" s="208"/>
      <c r="Y979" s="208"/>
      <c r="Z979" s="209"/>
      <c r="AA979" s="210"/>
      <c r="AB979" s="340" t="str">
        <f t="shared" si="49"/>
        <v/>
      </c>
      <c r="AD979" s="326" t="str">
        <f t="shared" si="47"/>
        <v/>
      </c>
    </row>
    <row r="980" spans="2:30" ht="37.5" customHeight="1">
      <c r="B980" s="338">
        <f t="shared" si="48"/>
        <v>947</v>
      </c>
      <c r="C980" s="204"/>
      <c r="D980" s="205"/>
      <c r="E980" s="205"/>
      <c r="F980" s="205"/>
      <c r="G980" s="205"/>
      <c r="H980" s="205"/>
      <c r="I980" s="205"/>
      <c r="J980" s="205"/>
      <c r="K980" s="205"/>
      <c r="L980" s="206"/>
      <c r="M980" s="838"/>
      <c r="N980" s="838"/>
      <c r="O980" s="838"/>
      <c r="P980" s="838"/>
      <c r="Q980" s="838"/>
      <c r="R980" s="839"/>
      <c r="S980" s="840"/>
      <c r="T980" s="840"/>
      <c r="U980" s="840"/>
      <c r="V980" s="841"/>
      <c r="W980" s="207"/>
      <c r="X980" s="208"/>
      <c r="Y980" s="208"/>
      <c r="Z980" s="209"/>
      <c r="AA980" s="210"/>
      <c r="AB980" s="340" t="str">
        <f t="shared" si="49"/>
        <v/>
      </c>
      <c r="AD980" s="326" t="str">
        <f t="shared" si="47"/>
        <v/>
      </c>
    </row>
    <row r="981" spans="2:30" ht="37.5" customHeight="1">
      <c r="B981" s="338">
        <f t="shared" si="48"/>
        <v>948</v>
      </c>
      <c r="C981" s="204"/>
      <c r="D981" s="205"/>
      <c r="E981" s="205"/>
      <c r="F981" s="205"/>
      <c r="G981" s="205"/>
      <c r="H981" s="205"/>
      <c r="I981" s="205"/>
      <c r="J981" s="205"/>
      <c r="K981" s="205"/>
      <c r="L981" s="206"/>
      <c r="M981" s="838"/>
      <c r="N981" s="838"/>
      <c r="O981" s="838"/>
      <c r="P981" s="838"/>
      <c r="Q981" s="838"/>
      <c r="R981" s="839"/>
      <c r="S981" s="840"/>
      <c r="T981" s="840"/>
      <c r="U981" s="840"/>
      <c r="V981" s="841"/>
      <c r="W981" s="207"/>
      <c r="X981" s="208"/>
      <c r="Y981" s="208"/>
      <c r="Z981" s="209"/>
      <c r="AA981" s="210"/>
      <c r="AB981" s="340" t="str">
        <f t="shared" si="49"/>
        <v/>
      </c>
      <c r="AD981" s="326" t="str">
        <f t="shared" si="47"/>
        <v/>
      </c>
    </row>
    <row r="982" spans="2:30" ht="37.5" customHeight="1">
      <c r="B982" s="338">
        <f t="shared" si="48"/>
        <v>949</v>
      </c>
      <c r="C982" s="204"/>
      <c r="D982" s="205"/>
      <c r="E982" s="205"/>
      <c r="F982" s="205"/>
      <c r="G982" s="205"/>
      <c r="H982" s="205"/>
      <c r="I982" s="205"/>
      <c r="J982" s="205"/>
      <c r="K982" s="205"/>
      <c r="L982" s="206"/>
      <c r="M982" s="838"/>
      <c r="N982" s="838"/>
      <c r="O982" s="838"/>
      <c r="P982" s="838"/>
      <c r="Q982" s="838"/>
      <c r="R982" s="839"/>
      <c r="S982" s="840"/>
      <c r="T982" s="840"/>
      <c r="U982" s="840"/>
      <c r="V982" s="841"/>
      <c r="W982" s="207"/>
      <c r="X982" s="208"/>
      <c r="Y982" s="208"/>
      <c r="Z982" s="209"/>
      <c r="AA982" s="210"/>
      <c r="AB982" s="340" t="str">
        <f t="shared" si="49"/>
        <v/>
      </c>
      <c r="AD982" s="326" t="str">
        <f t="shared" si="47"/>
        <v/>
      </c>
    </row>
    <row r="983" spans="2:30" ht="37.5" customHeight="1">
      <c r="B983" s="338">
        <f t="shared" si="48"/>
        <v>950</v>
      </c>
      <c r="C983" s="204"/>
      <c r="D983" s="205"/>
      <c r="E983" s="205"/>
      <c r="F983" s="205"/>
      <c r="G983" s="205"/>
      <c r="H983" s="205"/>
      <c r="I983" s="205"/>
      <c r="J983" s="205"/>
      <c r="K983" s="205"/>
      <c r="L983" s="206"/>
      <c r="M983" s="838"/>
      <c r="N983" s="838"/>
      <c r="O983" s="838"/>
      <c r="P983" s="838"/>
      <c r="Q983" s="838"/>
      <c r="R983" s="839"/>
      <c r="S983" s="840"/>
      <c r="T983" s="840"/>
      <c r="U983" s="840"/>
      <c r="V983" s="841"/>
      <c r="W983" s="207"/>
      <c r="X983" s="208"/>
      <c r="Y983" s="208"/>
      <c r="Z983" s="209"/>
      <c r="AA983" s="210"/>
      <c r="AB983" s="340" t="str">
        <f t="shared" si="49"/>
        <v/>
      </c>
      <c r="AD983" s="326" t="str">
        <f t="shared" si="47"/>
        <v/>
      </c>
    </row>
    <row r="984" spans="2:30" ht="37.5" customHeight="1">
      <c r="B984" s="338">
        <f t="shared" si="48"/>
        <v>951</v>
      </c>
      <c r="C984" s="204"/>
      <c r="D984" s="205"/>
      <c r="E984" s="205"/>
      <c r="F984" s="205"/>
      <c r="G984" s="205"/>
      <c r="H984" s="205"/>
      <c r="I984" s="205"/>
      <c r="J984" s="205"/>
      <c r="K984" s="205"/>
      <c r="L984" s="206"/>
      <c r="M984" s="838"/>
      <c r="N984" s="838"/>
      <c r="O984" s="838"/>
      <c r="P984" s="838"/>
      <c r="Q984" s="838"/>
      <c r="R984" s="839"/>
      <c r="S984" s="840"/>
      <c r="T984" s="840"/>
      <c r="U984" s="840"/>
      <c r="V984" s="841"/>
      <c r="W984" s="207"/>
      <c r="X984" s="208"/>
      <c r="Y984" s="208"/>
      <c r="Z984" s="209"/>
      <c r="AA984" s="210"/>
      <c r="AB984" s="340" t="str">
        <f t="shared" si="49"/>
        <v/>
      </c>
      <c r="AD984" s="326" t="str">
        <f t="shared" si="47"/>
        <v/>
      </c>
    </row>
    <row r="985" spans="2:30" ht="37.5" customHeight="1">
      <c r="B985" s="338">
        <f t="shared" si="48"/>
        <v>952</v>
      </c>
      <c r="C985" s="204"/>
      <c r="D985" s="205"/>
      <c r="E985" s="205"/>
      <c r="F985" s="205"/>
      <c r="G985" s="205"/>
      <c r="H985" s="205"/>
      <c r="I985" s="205"/>
      <c r="J985" s="205"/>
      <c r="K985" s="205"/>
      <c r="L985" s="206"/>
      <c r="M985" s="838"/>
      <c r="N985" s="838"/>
      <c r="O985" s="838"/>
      <c r="P985" s="838"/>
      <c r="Q985" s="838"/>
      <c r="R985" s="839"/>
      <c r="S985" s="840"/>
      <c r="T985" s="840"/>
      <c r="U985" s="840"/>
      <c r="V985" s="841"/>
      <c r="W985" s="207"/>
      <c r="X985" s="208"/>
      <c r="Y985" s="208"/>
      <c r="Z985" s="209"/>
      <c r="AA985" s="210"/>
      <c r="AB985" s="340" t="str">
        <f t="shared" si="49"/>
        <v/>
      </c>
      <c r="AD985" s="326" t="str">
        <f t="shared" si="47"/>
        <v/>
      </c>
    </row>
    <row r="986" spans="2:30" ht="37.5" customHeight="1">
      <c r="B986" s="338">
        <f t="shared" si="48"/>
        <v>953</v>
      </c>
      <c r="C986" s="204"/>
      <c r="D986" s="205"/>
      <c r="E986" s="205"/>
      <c r="F986" s="205"/>
      <c r="G986" s="205"/>
      <c r="H986" s="205"/>
      <c r="I986" s="205"/>
      <c r="J986" s="205"/>
      <c r="K986" s="205"/>
      <c r="L986" s="206"/>
      <c r="M986" s="838"/>
      <c r="N986" s="838"/>
      <c r="O986" s="838"/>
      <c r="P986" s="838"/>
      <c r="Q986" s="838"/>
      <c r="R986" s="839"/>
      <c r="S986" s="840"/>
      <c r="T986" s="840"/>
      <c r="U986" s="840"/>
      <c r="V986" s="841"/>
      <c r="W986" s="207"/>
      <c r="X986" s="208"/>
      <c r="Y986" s="208"/>
      <c r="Z986" s="209"/>
      <c r="AA986" s="210"/>
      <c r="AB986" s="340" t="str">
        <f t="shared" si="49"/>
        <v/>
      </c>
      <c r="AD986" s="326" t="str">
        <f t="shared" si="47"/>
        <v/>
      </c>
    </row>
    <row r="987" spans="2:30" ht="37.5" customHeight="1">
      <c r="B987" s="338">
        <f t="shared" si="48"/>
        <v>954</v>
      </c>
      <c r="C987" s="204"/>
      <c r="D987" s="205"/>
      <c r="E987" s="205"/>
      <c r="F987" s="205"/>
      <c r="G987" s="205"/>
      <c r="H987" s="205"/>
      <c r="I987" s="205"/>
      <c r="J987" s="205"/>
      <c r="K987" s="205"/>
      <c r="L987" s="206"/>
      <c r="M987" s="838"/>
      <c r="N987" s="838"/>
      <c r="O987" s="838"/>
      <c r="P987" s="838"/>
      <c r="Q987" s="838"/>
      <c r="R987" s="839"/>
      <c r="S987" s="840"/>
      <c r="T987" s="840"/>
      <c r="U987" s="840"/>
      <c r="V987" s="841"/>
      <c r="W987" s="207"/>
      <c r="X987" s="208"/>
      <c r="Y987" s="208"/>
      <c r="Z987" s="209"/>
      <c r="AA987" s="210"/>
      <c r="AB987" s="340" t="str">
        <f t="shared" si="49"/>
        <v/>
      </c>
      <c r="AD987" s="326" t="str">
        <f t="shared" si="47"/>
        <v/>
      </c>
    </row>
    <row r="988" spans="2:30" ht="37.5" customHeight="1">
      <c r="B988" s="338">
        <f t="shared" si="48"/>
        <v>955</v>
      </c>
      <c r="C988" s="204"/>
      <c r="D988" s="205"/>
      <c r="E988" s="205"/>
      <c r="F988" s="205"/>
      <c r="G988" s="205"/>
      <c r="H988" s="205"/>
      <c r="I988" s="205"/>
      <c r="J988" s="205"/>
      <c r="K988" s="205"/>
      <c r="L988" s="206"/>
      <c r="M988" s="838"/>
      <c r="N988" s="838"/>
      <c r="O988" s="838"/>
      <c r="P988" s="838"/>
      <c r="Q988" s="838"/>
      <c r="R988" s="839"/>
      <c r="S988" s="840"/>
      <c r="T988" s="840"/>
      <c r="U988" s="840"/>
      <c r="V988" s="841"/>
      <c r="W988" s="207"/>
      <c r="X988" s="208"/>
      <c r="Y988" s="208"/>
      <c r="Z988" s="209"/>
      <c r="AA988" s="210"/>
      <c r="AB988" s="340" t="str">
        <f t="shared" si="49"/>
        <v/>
      </c>
      <c r="AD988" s="326" t="str">
        <f t="shared" si="47"/>
        <v/>
      </c>
    </row>
    <row r="989" spans="2:30" ht="37.5" customHeight="1">
      <c r="B989" s="338">
        <f t="shared" si="48"/>
        <v>956</v>
      </c>
      <c r="C989" s="204"/>
      <c r="D989" s="205"/>
      <c r="E989" s="205"/>
      <c r="F989" s="205"/>
      <c r="G989" s="205"/>
      <c r="H989" s="205"/>
      <c r="I989" s="205"/>
      <c r="J989" s="205"/>
      <c r="K989" s="205"/>
      <c r="L989" s="206"/>
      <c r="M989" s="838"/>
      <c r="N989" s="838"/>
      <c r="O989" s="838"/>
      <c r="P989" s="838"/>
      <c r="Q989" s="838"/>
      <c r="R989" s="839"/>
      <c r="S989" s="840"/>
      <c r="T989" s="840"/>
      <c r="U989" s="840"/>
      <c r="V989" s="841"/>
      <c r="W989" s="207"/>
      <c r="X989" s="208"/>
      <c r="Y989" s="208"/>
      <c r="Z989" s="209"/>
      <c r="AA989" s="210"/>
      <c r="AB989" s="340" t="str">
        <f t="shared" si="49"/>
        <v/>
      </c>
      <c r="AD989" s="326" t="str">
        <f t="shared" si="47"/>
        <v/>
      </c>
    </row>
    <row r="990" spans="2:30" ht="37.5" customHeight="1">
      <c r="B990" s="338">
        <f t="shared" si="48"/>
        <v>957</v>
      </c>
      <c r="C990" s="204"/>
      <c r="D990" s="205"/>
      <c r="E990" s="205"/>
      <c r="F990" s="205"/>
      <c r="G990" s="205"/>
      <c r="H990" s="205"/>
      <c r="I990" s="205"/>
      <c r="J990" s="205"/>
      <c r="K990" s="205"/>
      <c r="L990" s="206"/>
      <c r="M990" s="838"/>
      <c r="N990" s="838"/>
      <c r="O990" s="838"/>
      <c r="P990" s="838"/>
      <c r="Q990" s="838"/>
      <c r="R990" s="839"/>
      <c r="S990" s="840"/>
      <c r="T990" s="840"/>
      <c r="U990" s="840"/>
      <c r="V990" s="841"/>
      <c r="W990" s="207"/>
      <c r="X990" s="208"/>
      <c r="Y990" s="208"/>
      <c r="Z990" s="209"/>
      <c r="AA990" s="210"/>
      <c r="AB990" s="340" t="str">
        <f t="shared" si="49"/>
        <v/>
      </c>
      <c r="AD990" s="326" t="str">
        <f t="shared" si="47"/>
        <v/>
      </c>
    </row>
    <row r="991" spans="2:30" ht="37.5" customHeight="1">
      <c r="B991" s="338">
        <f t="shared" si="48"/>
        <v>958</v>
      </c>
      <c r="C991" s="204"/>
      <c r="D991" s="205"/>
      <c r="E991" s="205"/>
      <c r="F991" s="205"/>
      <c r="G991" s="205"/>
      <c r="H991" s="205"/>
      <c r="I991" s="205"/>
      <c r="J991" s="205"/>
      <c r="K991" s="205"/>
      <c r="L991" s="206"/>
      <c r="M991" s="838"/>
      <c r="N991" s="838"/>
      <c r="O991" s="838"/>
      <c r="P991" s="838"/>
      <c r="Q991" s="838"/>
      <c r="R991" s="839"/>
      <c r="S991" s="840"/>
      <c r="T991" s="840"/>
      <c r="U991" s="840"/>
      <c r="V991" s="841"/>
      <c r="W991" s="207"/>
      <c r="X991" s="208"/>
      <c r="Y991" s="208"/>
      <c r="Z991" s="209"/>
      <c r="AA991" s="210"/>
      <c r="AB991" s="340" t="str">
        <f t="shared" si="49"/>
        <v/>
      </c>
      <c r="AD991" s="326" t="str">
        <f t="shared" si="47"/>
        <v/>
      </c>
    </row>
    <row r="992" spans="2:30" ht="37.5" customHeight="1">
      <c r="B992" s="338">
        <f t="shared" si="48"/>
        <v>959</v>
      </c>
      <c r="C992" s="204"/>
      <c r="D992" s="205"/>
      <c r="E992" s="205"/>
      <c r="F992" s="205"/>
      <c r="G992" s="205"/>
      <c r="H992" s="205"/>
      <c r="I992" s="205"/>
      <c r="J992" s="205"/>
      <c r="K992" s="205"/>
      <c r="L992" s="206"/>
      <c r="M992" s="838"/>
      <c r="N992" s="838"/>
      <c r="O992" s="838"/>
      <c r="P992" s="838"/>
      <c r="Q992" s="838"/>
      <c r="R992" s="839"/>
      <c r="S992" s="840"/>
      <c r="T992" s="840"/>
      <c r="U992" s="840"/>
      <c r="V992" s="841"/>
      <c r="W992" s="207"/>
      <c r="X992" s="208"/>
      <c r="Y992" s="208"/>
      <c r="Z992" s="209"/>
      <c r="AA992" s="210"/>
      <c r="AB992" s="340" t="str">
        <f t="shared" si="49"/>
        <v/>
      </c>
      <c r="AD992" s="326" t="str">
        <f t="shared" si="47"/>
        <v/>
      </c>
    </row>
    <row r="993" spans="2:30" ht="37.5" customHeight="1">
      <c r="B993" s="338">
        <f t="shared" si="48"/>
        <v>960</v>
      </c>
      <c r="C993" s="204"/>
      <c r="D993" s="205"/>
      <c r="E993" s="205"/>
      <c r="F993" s="205"/>
      <c r="G993" s="205"/>
      <c r="H993" s="205"/>
      <c r="I993" s="205"/>
      <c r="J993" s="205"/>
      <c r="K993" s="205"/>
      <c r="L993" s="206"/>
      <c r="M993" s="838"/>
      <c r="N993" s="838"/>
      <c r="O993" s="838"/>
      <c r="P993" s="838"/>
      <c r="Q993" s="838"/>
      <c r="R993" s="839"/>
      <c r="S993" s="840"/>
      <c r="T993" s="840"/>
      <c r="U993" s="840"/>
      <c r="V993" s="841"/>
      <c r="W993" s="207"/>
      <c r="X993" s="208"/>
      <c r="Y993" s="208"/>
      <c r="Z993" s="209"/>
      <c r="AA993" s="210"/>
      <c r="AB993" s="340" t="str">
        <f t="shared" si="49"/>
        <v/>
      </c>
      <c r="AD993" s="326" t="str">
        <f t="shared" si="47"/>
        <v/>
      </c>
    </row>
    <row r="994" spans="2:30" ht="37.5" customHeight="1">
      <c r="B994" s="338">
        <f t="shared" si="48"/>
        <v>961</v>
      </c>
      <c r="C994" s="204"/>
      <c r="D994" s="205"/>
      <c r="E994" s="205"/>
      <c r="F994" s="205"/>
      <c r="G994" s="205"/>
      <c r="H994" s="205"/>
      <c r="I994" s="205"/>
      <c r="J994" s="205"/>
      <c r="K994" s="205"/>
      <c r="L994" s="206"/>
      <c r="M994" s="838"/>
      <c r="N994" s="838"/>
      <c r="O994" s="838"/>
      <c r="P994" s="838"/>
      <c r="Q994" s="838"/>
      <c r="R994" s="839"/>
      <c r="S994" s="840"/>
      <c r="T994" s="840"/>
      <c r="U994" s="840"/>
      <c r="V994" s="841"/>
      <c r="W994" s="207"/>
      <c r="X994" s="208"/>
      <c r="Y994" s="208"/>
      <c r="Z994" s="209"/>
      <c r="AA994" s="210"/>
      <c r="AB994" s="340" t="str">
        <f t="shared" si="49"/>
        <v/>
      </c>
      <c r="AD994" s="326" t="str">
        <f t="shared" si="47"/>
        <v/>
      </c>
    </row>
    <row r="995" spans="2:30" ht="37.5" customHeight="1">
      <c r="B995" s="338">
        <f t="shared" si="48"/>
        <v>962</v>
      </c>
      <c r="C995" s="204"/>
      <c r="D995" s="205"/>
      <c r="E995" s="205"/>
      <c r="F995" s="205"/>
      <c r="G995" s="205"/>
      <c r="H995" s="205"/>
      <c r="I995" s="205"/>
      <c r="J995" s="205"/>
      <c r="K995" s="205"/>
      <c r="L995" s="206"/>
      <c r="M995" s="838"/>
      <c r="N995" s="838"/>
      <c r="O995" s="838"/>
      <c r="P995" s="838"/>
      <c r="Q995" s="838"/>
      <c r="R995" s="839"/>
      <c r="S995" s="840"/>
      <c r="T995" s="840"/>
      <c r="U995" s="840"/>
      <c r="V995" s="841"/>
      <c r="W995" s="207"/>
      <c r="X995" s="208"/>
      <c r="Y995" s="208"/>
      <c r="Z995" s="209"/>
      <c r="AA995" s="210"/>
      <c r="AB995" s="340" t="str">
        <f t="shared" si="49"/>
        <v/>
      </c>
      <c r="AD995" s="326" t="str">
        <f t="shared" ref="AD995:AD1058" si="50">C995&amp;D995&amp;E995&amp;F995&amp;G995&amp;H995&amp;I995&amp;J995&amp;K995&amp;L995</f>
        <v/>
      </c>
    </row>
    <row r="996" spans="2:30" ht="37.5" customHeight="1">
      <c r="B996" s="338">
        <f t="shared" ref="B996:B1059" si="51">B995+1</f>
        <v>963</v>
      </c>
      <c r="C996" s="204"/>
      <c r="D996" s="205"/>
      <c r="E996" s="205"/>
      <c r="F996" s="205"/>
      <c r="G996" s="205"/>
      <c r="H996" s="205"/>
      <c r="I996" s="205"/>
      <c r="J996" s="205"/>
      <c r="K996" s="205"/>
      <c r="L996" s="206"/>
      <c r="M996" s="838"/>
      <c r="N996" s="838"/>
      <c r="O996" s="838"/>
      <c r="P996" s="838"/>
      <c r="Q996" s="838"/>
      <c r="R996" s="839"/>
      <c r="S996" s="840"/>
      <c r="T996" s="840"/>
      <c r="U996" s="840"/>
      <c r="V996" s="841"/>
      <c r="W996" s="207"/>
      <c r="X996" s="208"/>
      <c r="Y996" s="208"/>
      <c r="Z996" s="209"/>
      <c r="AA996" s="210"/>
      <c r="AB996" s="340" t="str">
        <f t="shared" si="49"/>
        <v/>
      </c>
      <c r="AD996" s="326" t="str">
        <f t="shared" si="50"/>
        <v/>
      </c>
    </row>
    <row r="997" spans="2:30" ht="37.5" customHeight="1">
      <c r="B997" s="338">
        <f t="shared" si="51"/>
        <v>964</v>
      </c>
      <c r="C997" s="204"/>
      <c r="D997" s="205"/>
      <c r="E997" s="205"/>
      <c r="F997" s="205"/>
      <c r="G997" s="205"/>
      <c r="H997" s="205"/>
      <c r="I997" s="205"/>
      <c r="J997" s="205"/>
      <c r="K997" s="205"/>
      <c r="L997" s="206"/>
      <c r="M997" s="838"/>
      <c r="N997" s="838"/>
      <c r="O997" s="838"/>
      <c r="P997" s="838"/>
      <c r="Q997" s="838"/>
      <c r="R997" s="839"/>
      <c r="S997" s="840"/>
      <c r="T997" s="840"/>
      <c r="U997" s="840"/>
      <c r="V997" s="841"/>
      <c r="W997" s="207"/>
      <c r="X997" s="208"/>
      <c r="Y997" s="208"/>
      <c r="Z997" s="209"/>
      <c r="AA997" s="210"/>
      <c r="AB997" s="340" t="str">
        <f t="shared" si="49"/>
        <v/>
      </c>
      <c r="AD997" s="326" t="str">
        <f t="shared" si="50"/>
        <v/>
      </c>
    </row>
    <row r="998" spans="2:30" ht="37.5" customHeight="1">
      <c r="B998" s="338">
        <f t="shared" si="51"/>
        <v>965</v>
      </c>
      <c r="C998" s="204"/>
      <c r="D998" s="205"/>
      <c r="E998" s="205"/>
      <c r="F998" s="205"/>
      <c r="G998" s="205"/>
      <c r="H998" s="205"/>
      <c r="I998" s="205"/>
      <c r="J998" s="205"/>
      <c r="K998" s="205"/>
      <c r="L998" s="206"/>
      <c r="M998" s="838"/>
      <c r="N998" s="838"/>
      <c r="O998" s="838"/>
      <c r="P998" s="838"/>
      <c r="Q998" s="838"/>
      <c r="R998" s="839"/>
      <c r="S998" s="840"/>
      <c r="T998" s="840"/>
      <c r="U998" s="840"/>
      <c r="V998" s="841"/>
      <c r="W998" s="207"/>
      <c r="X998" s="208"/>
      <c r="Y998" s="208"/>
      <c r="Z998" s="209"/>
      <c r="AA998" s="210"/>
      <c r="AB998" s="340" t="str">
        <f t="shared" si="49"/>
        <v/>
      </c>
      <c r="AD998" s="326" t="str">
        <f t="shared" si="50"/>
        <v/>
      </c>
    </row>
    <row r="999" spans="2:30" ht="37.5" customHeight="1">
      <c r="B999" s="338">
        <f t="shared" si="51"/>
        <v>966</v>
      </c>
      <c r="C999" s="204"/>
      <c r="D999" s="205"/>
      <c r="E999" s="205"/>
      <c r="F999" s="205"/>
      <c r="G999" s="205"/>
      <c r="H999" s="205"/>
      <c r="I999" s="205"/>
      <c r="J999" s="205"/>
      <c r="K999" s="205"/>
      <c r="L999" s="206"/>
      <c r="M999" s="838"/>
      <c r="N999" s="838"/>
      <c r="O999" s="838"/>
      <c r="P999" s="838"/>
      <c r="Q999" s="838"/>
      <c r="R999" s="839"/>
      <c r="S999" s="840"/>
      <c r="T999" s="840"/>
      <c r="U999" s="840"/>
      <c r="V999" s="841"/>
      <c r="W999" s="207"/>
      <c r="X999" s="208"/>
      <c r="Y999" s="208"/>
      <c r="Z999" s="209"/>
      <c r="AA999" s="210"/>
      <c r="AB999" s="340" t="str">
        <f t="shared" ref="AB999:AB1033" si="52">IF(Z999="","",Z999-AA999)</f>
        <v/>
      </c>
      <c r="AD999" s="326" t="str">
        <f t="shared" si="50"/>
        <v/>
      </c>
    </row>
    <row r="1000" spans="2:30" ht="37.5" customHeight="1">
      <c r="B1000" s="338">
        <f t="shared" si="51"/>
        <v>967</v>
      </c>
      <c r="C1000" s="204"/>
      <c r="D1000" s="205"/>
      <c r="E1000" s="205"/>
      <c r="F1000" s="205"/>
      <c r="G1000" s="205"/>
      <c r="H1000" s="205"/>
      <c r="I1000" s="205"/>
      <c r="J1000" s="205"/>
      <c r="K1000" s="205"/>
      <c r="L1000" s="206"/>
      <c r="M1000" s="838"/>
      <c r="N1000" s="838"/>
      <c r="O1000" s="838"/>
      <c r="P1000" s="838"/>
      <c r="Q1000" s="838"/>
      <c r="R1000" s="839"/>
      <c r="S1000" s="840"/>
      <c r="T1000" s="840"/>
      <c r="U1000" s="840"/>
      <c r="V1000" s="841"/>
      <c r="W1000" s="207"/>
      <c r="X1000" s="208"/>
      <c r="Y1000" s="208"/>
      <c r="Z1000" s="209"/>
      <c r="AA1000" s="210"/>
      <c r="AB1000" s="340" t="str">
        <f t="shared" si="52"/>
        <v/>
      </c>
      <c r="AD1000" s="326" t="str">
        <f t="shared" si="50"/>
        <v/>
      </c>
    </row>
    <row r="1001" spans="2:30" ht="37.5" customHeight="1">
      <c r="B1001" s="338">
        <f t="shared" si="51"/>
        <v>968</v>
      </c>
      <c r="C1001" s="204"/>
      <c r="D1001" s="205"/>
      <c r="E1001" s="205"/>
      <c r="F1001" s="205"/>
      <c r="G1001" s="205"/>
      <c r="H1001" s="205"/>
      <c r="I1001" s="205"/>
      <c r="J1001" s="205"/>
      <c r="K1001" s="205"/>
      <c r="L1001" s="206"/>
      <c r="M1001" s="838"/>
      <c r="N1001" s="838"/>
      <c r="O1001" s="838"/>
      <c r="P1001" s="838"/>
      <c r="Q1001" s="838"/>
      <c r="R1001" s="839"/>
      <c r="S1001" s="840"/>
      <c r="T1001" s="840"/>
      <c r="U1001" s="840"/>
      <c r="V1001" s="841"/>
      <c r="W1001" s="207"/>
      <c r="X1001" s="208"/>
      <c r="Y1001" s="208"/>
      <c r="Z1001" s="209"/>
      <c r="AA1001" s="210"/>
      <c r="AB1001" s="340" t="str">
        <f t="shared" si="52"/>
        <v/>
      </c>
      <c r="AD1001" s="326" t="str">
        <f t="shared" si="50"/>
        <v/>
      </c>
    </row>
    <row r="1002" spans="2:30" ht="37.5" customHeight="1">
      <c r="B1002" s="338">
        <f t="shared" si="51"/>
        <v>969</v>
      </c>
      <c r="C1002" s="204"/>
      <c r="D1002" s="205"/>
      <c r="E1002" s="205"/>
      <c r="F1002" s="205"/>
      <c r="G1002" s="205"/>
      <c r="H1002" s="205"/>
      <c r="I1002" s="205"/>
      <c r="J1002" s="205"/>
      <c r="K1002" s="205"/>
      <c r="L1002" s="206"/>
      <c r="M1002" s="838"/>
      <c r="N1002" s="838"/>
      <c r="O1002" s="838"/>
      <c r="P1002" s="838"/>
      <c r="Q1002" s="838"/>
      <c r="R1002" s="839"/>
      <c r="S1002" s="840"/>
      <c r="T1002" s="840"/>
      <c r="U1002" s="840"/>
      <c r="V1002" s="841"/>
      <c r="W1002" s="207"/>
      <c r="X1002" s="208"/>
      <c r="Y1002" s="208"/>
      <c r="Z1002" s="209"/>
      <c r="AA1002" s="210"/>
      <c r="AB1002" s="340" t="str">
        <f t="shared" si="52"/>
        <v/>
      </c>
      <c r="AD1002" s="326" t="str">
        <f t="shared" si="50"/>
        <v/>
      </c>
    </row>
    <row r="1003" spans="2:30" ht="37.5" customHeight="1">
      <c r="B1003" s="338">
        <f t="shared" si="51"/>
        <v>970</v>
      </c>
      <c r="C1003" s="204"/>
      <c r="D1003" s="205"/>
      <c r="E1003" s="205"/>
      <c r="F1003" s="205"/>
      <c r="G1003" s="205"/>
      <c r="H1003" s="205"/>
      <c r="I1003" s="205"/>
      <c r="J1003" s="205"/>
      <c r="K1003" s="205"/>
      <c r="L1003" s="206"/>
      <c r="M1003" s="838"/>
      <c r="N1003" s="838"/>
      <c r="O1003" s="838"/>
      <c r="P1003" s="838"/>
      <c r="Q1003" s="838"/>
      <c r="R1003" s="839"/>
      <c r="S1003" s="840"/>
      <c r="T1003" s="840"/>
      <c r="U1003" s="840"/>
      <c r="V1003" s="841"/>
      <c r="W1003" s="207"/>
      <c r="X1003" s="208"/>
      <c r="Y1003" s="208"/>
      <c r="Z1003" s="209"/>
      <c r="AA1003" s="210"/>
      <c r="AB1003" s="340" t="str">
        <f t="shared" si="52"/>
        <v/>
      </c>
      <c r="AD1003" s="326" t="str">
        <f t="shared" si="50"/>
        <v/>
      </c>
    </row>
    <row r="1004" spans="2:30" ht="37.5" customHeight="1">
      <c r="B1004" s="338">
        <f t="shared" si="51"/>
        <v>971</v>
      </c>
      <c r="C1004" s="204"/>
      <c r="D1004" s="205"/>
      <c r="E1004" s="205"/>
      <c r="F1004" s="205"/>
      <c r="G1004" s="205"/>
      <c r="H1004" s="205"/>
      <c r="I1004" s="205"/>
      <c r="J1004" s="205"/>
      <c r="K1004" s="205"/>
      <c r="L1004" s="206"/>
      <c r="M1004" s="838"/>
      <c r="N1004" s="838"/>
      <c r="O1004" s="838"/>
      <c r="P1004" s="838"/>
      <c r="Q1004" s="838"/>
      <c r="R1004" s="839"/>
      <c r="S1004" s="840"/>
      <c r="T1004" s="840"/>
      <c r="U1004" s="840"/>
      <c r="V1004" s="841"/>
      <c r="W1004" s="207"/>
      <c r="X1004" s="208"/>
      <c r="Y1004" s="208"/>
      <c r="Z1004" s="209"/>
      <c r="AA1004" s="210"/>
      <c r="AB1004" s="340" t="str">
        <f t="shared" si="52"/>
        <v/>
      </c>
      <c r="AD1004" s="326" t="str">
        <f t="shared" si="50"/>
        <v/>
      </c>
    </row>
    <row r="1005" spans="2:30" ht="37.5" customHeight="1">
      <c r="B1005" s="338">
        <f t="shared" si="51"/>
        <v>972</v>
      </c>
      <c r="C1005" s="204"/>
      <c r="D1005" s="205"/>
      <c r="E1005" s="205"/>
      <c r="F1005" s="205"/>
      <c r="G1005" s="205"/>
      <c r="H1005" s="205"/>
      <c r="I1005" s="205"/>
      <c r="J1005" s="205"/>
      <c r="K1005" s="205"/>
      <c r="L1005" s="206"/>
      <c r="M1005" s="838"/>
      <c r="N1005" s="838"/>
      <c r="O1005" s="838"/>
      <c r="P1005" s="838"/>
      <c r="Q1005" s="838"/>
      <c r="R1005" s="839"/>
      <c r="S1005" s="840"/>
      <c r="T1005" s="840"/>
      <c r="U1005" s="840"/>
      <c r="V1005" s="841"/>
      <c r="W1005" s="207"/>
      <c r="X1005" s="208"/>
      <c r="Y1005" s="208"/>
      <c r="Z1005" s="209"/>
      <c r="AA1005" s="210"/>
      <c r="AB1005" s="340" t="str">
        <f t="shared" si="52"/>
        <v/>
      </c>
      <c r="AD1005" s="326" t="str">
        <f t="shared" si="50"/>
        <v/>
      </c>
    </row>
    <row r="1006" spans="2:30" ht="37.5" customHeight="1">
      <c r="B1006" s="338">
        <f t="shared" si="51"/>
        <v>973</v>
      </c>
      <c r="C1006" s="204"/>
      <c r="D1006" s="205"/>
      <c r="E1006" s="205"/>
      <c r="F1006" s="205"/>
      <c r="G1006" s="205"/>
      <c r="H1006" s="205"/>
      <c r="I1006" s="205"/>
      <c r="J1006" s="205"/>
      <c r="K1006" s="205"/>
      <c r="L1006" s="206"/>
      <c r="M1006" s="838"/>
      <c r="N1006" s="838"/>
      <c r="O1006" s="838"/>
      <c r="P1006" s="838"/>
      <c r="Q1006" s="838"/>
      <c r="R1006" s="839"/>
      <c r="S1006" s="840"/>
      <c r="T1006" s="840"/>
      <c r="U1006" s="840"/>
      <c r="V1006" s="841"/>
      <c r="W1006" s="207"/>
      <c r="X1006" s="208"/>
      <c r="Y1006" s="208"/>
      <c r="Z1006" s="209"/>
      <c r="AA1006" s="210"/>
      <c r="AB1006" s="340" t="str">
        <f t="shared" si="52"/>
        <v/>
      </c>
      <c r="AD1006" s="326" t="str">
        <f t="shared" si="50"/>
        <v/>
      </c>
    </row>
    <row r="1007" spans="2:30" ht="37.5" customHeight="1">
      <c r="B1007" s="338">
        <f t="shared" si="51"/>
        <v>974</v>
      </c>
      <c r="C1007" s="204"/>
      <c r="D1007" s="205"/>
      <c r="E1007" s="205"/>
      <c r="F1007" s="205"/>
      <c r="G1007" s="205"/>
      <c r="H1007" s="205"/>
      <c r="I1007" s="205"/>
      <c r="J1007" s="205"/>
      <c r="K1007" s="205"/>
      <c r="L1007" s="206"/>
      <c r="M1007" s="838"/>
      <c r="N1007" s="838"/>
      <c r="O1007" s="838"/>
      <c r="P1007" s="838"/>
      <c r="Q1007" s="838"/>
      <c r="R1007" s="839"/>
      <c r="S1007" s="840"/>
      <c r="T1007" s="840"/>
      <c r="U1007" s="840"/>
      <c r="V1007" s="841"/>
      <c r="W1007" s="207"/>
      <c r="X1007" s="208"/>
      <c r="Y1007" s="208"/>
      <c r="Z1007" s="209"/>
      <c r="AA1007" s="210"/>
      <c r="AB1007" s="340" t="str">
        <f t="shared" si="52"/>
        <v/>
      </c>
      <c r="AD1007" s="326" t="str">
        <f t="shared" si="50"/>
        <v/>
      </c>
    </row>
    <row r="1008" spans="2:30" ht="37.5" customHeight="1">
      <c r="B1008" s="338">
        <f t="shared" si="51"/>
        <v>975</v>
      </c>
      <c r="C1008" s="204"/>
      <c r="D1008" s="205"/>
      <c r="E1008" s="205"/>
      <c r="F1008" s="205"/>
      <c r="G1008" s="205"/>
      <c r="H1008" s="205"/>
      <c r="I1008" s="205"/>
      <c r="J1008" s="205"/>
      <c r="K1008" s="205"/>
      <c r="L1008" s="206"/>
      <c r="M1008" s="838"/>
      <c r="N1008" s="838"/>
      <c r="O1008" s="838"/>
      <c r="P1008" s="838"/>
      <c r="Q1008" s="838"/>
      <c r="R1008" s="839"/>
      <c r="S1008" s="840"/>
      <c r="T1008" s="840"/>
      <c r="U1008" s="840"/>
      <c r="V1008" s="841"/>
      <c r="W1008" s="207"/>
      <c r="X1008" s="208"/>
      <c r="Y1008" s="208"/>
      <c r="Z1008" s="209"/>
      <c r="AA1008" s="210"/>
      <c r="AB1008" s="340" t="str">
        <f t="shared" si="52"/>
        <v/>
      </c>
      <c r="AD1008" s="326" t="str">
        <f t="shared" si="50"/>
        <v/>
      </c>
    </row>
    <row r="1009" spans="2:30" ht="37.5" customHeight="1">
      <c r="B1009" s="338">
        <f t="shared" si="51"/>
        <v>976</v>
      </c>
      <c r="C1009" s="204"/>
      <c r="D1009" s="205"/>
      <c r="E1009" s="205"/>
      <c r="F1009" s="205"/>
      <c r="G1009" s="205"/>
      <c r="H1009" s="205"/>
      <c r="I1009" s="205"/>
      <c r="J1009" s="205"/>
      <c r="K1009" s="205"/>
      <c r="L1009" s="206"/>
      <c r="M1009" s="838"/>
      <c r="N1009" s="838"/>
      <c r="O1009" s="838"/>
      <c r="P1009" s="838"/>
      <c r="Q1009" s="838"/>
      <c r="R1009" s="839"/>
      <c r="S1009" s="840"/>
      <c r="T1009" s="840"/>
      <c r="U1009" s="840"/>
      <c r="V1009" s="841"/>
      <c r="W1009" s="207"/>
      <c r="X1009" s="208"/>
      <c r="Y1009" s="208"/>
      <c r="Z1009" s="209"/>
      <c r="AA1009" s="210"/>
      <c r="AB1009" s="340" t="str">
        <f t="shared" si="52"/>
        <v/>
      </c>
      <c r="AD1009" s="326" t="str">
        <f t="shared" si="50"/>
        <v/>
      </c>
    </row>
    <row r="1010" spans="2:30" ht="37.5" customHeight="1">
      <c r="B1010" s="338">
        <f t="shared" si="51"/>
        <v>977</v>
      </c>
      <c r="C1010" s="204"/>
      <c r="D1010" s="205"/>
      <c r="E1010" s="205"/>
      <c r="F1010" s="205"/>
      <c r="G1010" s="205"/>
      <c r="H1010" s="205"/>
      <c r="I1010" s="205"/>
      <c r="J1010" s="205"/>
      <c r="K1010" s="205"/>
      <c r="L1010" s="206"/>
      <c r="M1010" s="838"/>
      <c r="N1010" s="838"/>
      <c r="O1010" s="838"/>
      <c r="P1010" s="838"/>
      <c r="Q1010" s="838"/>
      <c r="R1010" s="839"/>
      <c r="S1010" s="840"/>
      <c r="T1010" s="840"/>
      <c r="U1010" s="840"/>
      <c r="V1010" s="841"/>
      <c r="W1010" s="207"/>
      <c r="X1010" s="208"/>
      <c r="Y1010" s="208"/>
      <c r="Z1010" s="209"/>
      <c r="AA1010" s="210"/>
      <c r="AB1010" s="340" t="str">
        <f t="shared" si="52"/>
        <v/>
      </c>
      <c r="AD1010" s="326" t="str">
        <f t="shared" si="50"/>
        <v/>
      </c>
    </row>
    <row r="1011" spans="2:30" ht="37.5" customHeight="1">
      <c r="B1011" s="338">
        <f t="shared" si="51"/>
        <v>978</v>
      </c>
      <c r="C1011" s="204"/>
      <c r="D1011" s="205"/>
      <c r="E1011" s="205"/>
      <c r="F1011" s="205"/>
      <c r="G1011" s="205"/>
      <c r="H1011" s="205"/>
      <c r="I1011" s="205"/>
      <c r="J1011" s="205"/>
      <c r="K1011" s="205"/>
      <c r="L1011" s="206"/>
      <c r="M1011" s="838"/>
      <c r="N1011" s="838"/>
      <c r="O1011" s="838"/>
      <c r="P1011" s="838"/>
      <c r="Q1011" s="838"/>
      <c r="R1011" s="839"/>
      <c r="S1011" s="840"/>
      <c r="T1011" s="840"/>
      <c r="U1011" s="840"/>
      <c r="V1011" s="841"/>
      <c r="W1011" s="207"/>
      <c r="X1011" s="208"/>
      <c r="Y1011" s="208"/>
      <c r="Z1011" s="209"/>
      <c r="AA1011" s="210"/>
      <c r="AB1011" s="340" t="str">
        <f t="shared" si="52"/>
        <v/>
      </c>
      <c r="AD1011" s="326" t="str">
        <f t="shared" si="50"/>
        <v/>
      </c>
    </row>
    <row r="1012" spans="2:30" ht="37.5" customHeight="1">
      <c r="B1012" s="338">
        <f t="shared" si="51"/>
        <v>979</v>
      </c>
      <c r="C1012" s="204"/>
      <c r="D1012" s="205"/>
      <c r="E1012" s="205"/>
      <c r="F1012" s="205"/>
      <c r="G1012" s="205"/>
      <c r="H1012" s="205"/>
      <c r="I1012" s="205"/>
      <c r="J1012" s="205"/>
      <c r="K1012" s="205"/>
      <c r="L1012" s="206"/>
      <c r="M1012" s="838"/>
      <c r="N1012" s="838"/>
      <c r="O1012" s="838"/>
      <c r="P1012" s="838"/>
      <c r="Q1012" s="838"/>
      <c r="R1012" s="839"/>
      <c r="S1012" s="840"/>
      <c r="T1012" s="840"/>
      <c r="U1012" s="840"/>
      <c r="V1012" s="841"/>
      <c r="W1012" s="207"/>
      <c r="X1012" s="208"/>
      <c r="Y1012" s="208"/>
      <c r="Z1012" s="209"/>
      <c r="AA1012" s="210"/>
      <c r="AB1012" s="340" t="str">
        <f t="shared" si="52"/>
        <v/>
      </c>
      <c r="AD1012" s="326" t="str">
        <f t="shared" si="50"/>
        <v/>
      </c>
    </row>
    <row r="1013" spans="2:30" ht="37.5" customHeight="1">
      <c r="B1013" s="338">
        <f t="shared" si="51"/>
        <v>980</v>
      </c>
      <c r="C1013" s="204"/>
      <c r="D1013" s="205"/>
      <c r="E1013" s="205"/>
      <c r="F1013" s="205"/>
      <c r="G1013" s="205"/>
      <c r="H1013" s="205"/>
      <c r="I1013" s="205"/>
      <c r="J1013" s="205"/>
      <c r="K1013" s="205"/>
      <c r="L1013" s="206"/>
      <c r="M1013" s="838"/>
      <c r="N1013" s="838"/>
      <c r="O1013" s="838"/>
      <c r="P1013" s="838"/>
      <c r="Q1013" s="838"/>
      <c r="R1013" s="839"/>
      <c r="S1013" s="840"/>
      <c r="T1013" s="840"/>
      <c r="U1013" s="840"/>
      <c r="V1013" s="841"/>
      <c r="W1013" s="207"/>
      <c r="X1013" s="208"/>
      <c r="Y1013" s="208"/>
      <c r="Z1013" s="209"/>
      <c r="AA1013" s="210"/>
      <c r="AB1013" s="340" t="str">
        <f t="shared" si="52"/>
        <v/>
      </c>
      <c r="AD1013" s="326" t="str">
        <f t="shared" si="50"/>
        <v/>
      </c>
    </row>
    <row r="1014" spans="2:30" ht="37.5" customHeight="1">
      <c r="B1014" s="338">
        <f t="shared" si="51"/>
        <v>981</v>
      </c>
      <c r="C1014" s="204"/>
      <c r="D1014" s="205"/>
      <c r="E1014" s="205"/>
      <c r="F1014" s="205"/>
      <c r="G1014" s="205"/>
      <c r="H1014" s="205"/>
      <c r="I1014" s="205"/>
      <c r="J1014" s="205"/>
      <c r="K1014" s="205"/>
      <c r="L1014" s="206"/>
      <c r="M1014" s="838"/>
      <c r="N1014" s="838"/>
      <c r="O1014" s="838"/>
      <c r="P1014" s="838"/>
      <c r="Q1014" s="838"/>
      <c r="R1014" s="839"/>
      <c r="S1014" s="840"/>
      <c r="T1014" s="840"/>
      <c r="U1014" s="840"/>
      <c r="V1014" s="841"/>
      <c r="W1014" s="207"/>
      <c r="X1014" s="208"/>
      <c r="Y1014" s="208"/>
      <c r="Z1014" s="209"/>
      <c r="AA1014" s="210"/>
      <c r="AB1014" s="340" t="str">
        <f t="shared" si="52"/>
        <v/>
      </c>
      <c r="AD1014" s="326" t="str">
        <f t="shared" si="50"/>
        <v/>
      </c>
    </row>
    <row r="1015" spans="2:30" ht="37.5" customHeight="1">
      <c r="B1015" s="338">
        <f t="shared" si="51"/>
        <v>982</v>
      </c>
      <c r="C1015" s="204"/>
      <c r="D1015" s="205"/>
      <c r="E1015" s="205"/>
      <c r="F1015" s="205"/>
      <c r="G1015" s="205"/>
      <c r="H1015" s="205"/>
      <c r="I1015" s="205"/>
      <c r="J1015" s="205"/>
      <c r="K1015" s="205"/>
      <c r="L1015" s="206"/>
      <c r="M1015" s="838"/>
      <c r="N1015" s="838"/>
      <c r="O1015" s="838"/>
      <c r="P1015" s="838"/>
      <c r="Q1015" s="838"/>
      <c r="R1015" s="839"/>
      <c r="S1015" s="840"/>
      <c r="T1015" s="840"/>
      <c r="U1015" s="840"/>
      <c r="V1015" s="841"/>
      <c r="W1015" s="207"/>
      <c r="X1015" s="208"/>
      <c r="Y1015" s="208"/>
      <c r="Z1015" s="209"/>
      <c r="AA1015" s="210"/>
      <c r="AB1015" s="340" t="str">
        <f t="shared" si="52"/>
        <v/>
      </c>
      <c r="AD1015" s="326" t="str">
        <f t="shared" si="50"/>
        <v/>
      </c>
    </row>
    <row r="1016" spans="2:30" ht="37.5" customHeight="1">
      <c r="B1016" s="338">
        <f t="shared" si="51"/>
        <v>983</v>
      </c>
      <c r="C1016" s="204"/>
      <c r="D1016" s="205"/>
      <c r="E1016" s="205"/>
      <c r="F1016" s="205"/>
      <c r="G1016" s="205"/>
      <c r="H1016" s="205"/>
      <c r="I1016" s="205"/>
      <c r="J1016" s="205"/>
      <c r="K1016" s="205"/>
      <c r="L1016" s="206"/>
      <c r="M1016" s="838"/>
      <c r="N1016" s="838"/>
      <c r="O1016" s="838"/>
      <c r="P1016" s="838"/>
      <c r="Q1016" s="838"/>
      <c r="R1016" s="839"/>
      <c r="S1016" s="840"/>
      <c r="T1016" s="840"/>
      <c r="U1016" s="840"/>
      <c r="V1016" s="841"/>
      <c r="W1016" s="207"/>
      <c r="X1016" s="208"/>
      <c r="Y1016" s="208"/>
      <c r="Z1016" s="209"/>
      <c r="AA1016" s="210"/>
      <c r="AB1016" s="340" t="str">
        <f t="shared" si="52"/>
        <v/>
      </c>
      <c r="AD1016" s="326" t="str">
        <f t="shared" si="50"/>
        <v/>
      </c>
    </row>
    <row r="1017" spans="2:30" ht="37.5" customHeight="1">
      <c r="B1017" s="338">
        <f t="shared" si="51"/>
        <v>984</v>
      </c>
      <c r="C1017" s="204"/>
      <c r="D1017" s="205"/>
      <c r="E1017" s="205"/>
      <c r="F1017" s="205"/>
      <c r="G1017" s="205"/>
      <c r="H1017" s="205"/>
      <c r="I1017" s="205"/>
      <c r="J1017" s="205"/>
      <c r="K1017" s="205"/>
      <c r="L1017" s="206"/>
      <c r="M1017" s="838"/>
      <c r="N1017" s="838"/>
      <c r="O1017" s="838"/>
      <c r="P1017" s="838"/>
      <c r="Q1017" s="838"/>
      <c r="R1017" s="839"/>
      <c r="S1017" s="840"/>
      <c r="T1017" s="840"/>
      <c r="U1017" s="840"/>
      <c r="V1017" s="841"/>
      <c r="W1017" s="207"/>
      <c r="X1017" s="208"/>
      <c r="Y1017" s="208"/>
      <c r="Z1017" s="209"/>
      <c r="AA1017" s="210"/>
      <c r="AB1017" s="340" t="str">
        <f t="shared" si="52"/>
        <v/>
      </c>
      <c r="AD1017" s="326" t="str">
        <f t="shared" si="50"/>
        <v/>
      </c>
    </row>
    <row r="1018" spans="2:30" ht="37.5" customHeight="1">
      <c r="B1018" s="338">
        <f t="shared" si="51"/>
        <v>985</v>
      </c>
      <c r="C1018" s="204"/>
      <c r="D1018" s="205"/>
      <c r="E1018" s="205"/>
      <c r="F1018" s="205"/>
      <c r="G1018" s="205"/>
      <c r="H1018" s="205"/>
      <c r="I1018" s="205"/>
      <c r="J1018" s="205"/>
      <c r="K1018" s="205"/>
      <c r="L1018" s="206"/>
      <c r="M1018" s="838"/>
      <c r="N1018" s="838"/>
      <c r="O1018" s="838"/>
      <c r="P1018" s="838"/>
      <c r="Q1018" s="838"/>
      <c r="R1018" s="839"/>
      <c r="S1018" s="840"/>
      <c r="T1018" s="840"/>
      <c r="U1018" s="840"/>
      <c r="V1018" s="841"/>
      <c r="W1018" s="207"/>
      <c r="X1018" s="208"/>
      <c r="Y1018" s="208"/>
      <c r="Z1018" s="209"/>
      <c r="AA1018" s="210"/>
      <c r="AB1018" s="340" t="str">
        <f t="shared" si="52"/>
        <v/>
      </c>
      <c r="AD1018" s="326" t="str">
        <f t="shared" si="50"/>
        <v/>
      </c>
    </row>
    <row r="1019" spans="2:30" ht="37.5" customHeight="1">
      <c r="B1019" s="338">
        <f t="shared" si="51"/>
        <v>986</v>
      </c>
      <c r="C1019" s="204"/>
      <c r="D1019" s="205"/>
      <c r="E1019" s="205"/>
      <c r="F1019" s="205"/>
      <c r="G1019" s="205"/>
      <c r="H1019" s="205"/>
      <c r="I1019" s="205"/>
      <c r="J1019" s="205"/>
      <c r="K1019" s="205"/>
      <c r="L1019" s="206"/>
      <c r="M1019" s="838"/>
      <c r="N1019" s="838"/>
      <c r="O1019" s="838"/>
      <c r="P1019" s="838"/>
      <c r="Q1019" s="838"/>
      <c r="R1019" s="839"/>
      <c r="S1019" s="840"/>
      <c r="T1019" s="840"/>
      <c r="U1019" s="840"/>
      <c r="V1019" s="841"/>
      <c r="W1019" s="207"/>
      <c r="X1019" s="208"/>
      <c r="Y1019" s="208"/>
      <c r="Z1019" s="209"/>
      <c r="AA1019" s="210"/>
      <c r="AB1019" s="340" t="str">
        <f t="shared" si="52"/>
        <v/>
      </c>
      <c r="AD1019" s="326" t="str">
        <f t="shared" si="50"/>
        <v/>
      </c>
    </row>
    <row r="1020" spans="2:30" ht="37.5" customHeight="1">
      <c r="B1020" s="338">
        <f t="shared" si="51"/>
        <v>987</v>
      </c>
      <c r="C1020" s="204"/>
      <c r="D1020" s="205"/>
      <c r="E1020" s="205"/>
      <c r="F1020" s="205"/>
      <c r="G1020" s="205"/>
      <c r="H1020" s="205"/>
      <c r="I1020" s="205"/>
      <c r="J1020" s="205"/>
      <c r="K1020" s="205"/>
      <c r="L1020" s="206"/>
      <c r="M1020" s="838"/>
      <c r="N1020" s="838"/>
      <c r="O1020" s="838"/>
      <c r="P1020" s="838"/>
      <c r="Q1020" s="838"/>
      <c r="R1020" s="839"/>
      <c r="S1020" s="840"/>
      <c r="T1020" s="840"/>
      <c r="U1020" s="840"/>
      <c r="V1020" s="841"/>
      <c r="W1020" s="207"/>
      <c r="X1020" s="208"/>
      <c r="Y1020" s="208"/>
      <c r="Z1020" s="209"/>
      <c r="AA1020" s="210"/>
      <c r="AB1020" s="340" t="str">
        <f t="shared" si="52"/>
        <v/>
      </c>
      <c r="AD1020" s="326" t="str">
        <f t="shared" si="50"/>
        <v/>
      </c>
    </row>
    <row r="1021" spans="2:30" ht="37.5" customHeight="1">
      <c r="B1021" s="338">
        <f t="shared" si="51"/>
        <v>988</v>
      </c>
      <c r="C1021" s="204"/>
      <c r="D1021" s="205"/>
      <c r="E1021" s="205"/>
      <c r="F1021" s="205"/>
      <c r="G1021" s="205"/>
      <c r="H1021" s="205"/>
      <c r="I1021" s="205"/>
      <c r="J1021" s="205"/>
      <c r="K1021" s="205"/>
      <c r="L1021" s="206"/>
      <c r="M1021" s="838"/>
      <c r="N1021" s="838"/>
      <c r="O1021" s="838"/>
      <c r="P1021" s="838"/>
      <c r="Q1021" s="838"/>
      <c r="R1021" s="839"/>
      <c r="S1021" s="840"/>
      <c r="T1021" s="840"/>
      <c r="U1021" s="840"/>
      <c r="V1021" s="841"/>
      <c r="W1021" s="207"/>
      <c r="X1021" s="208"/>
      <c r="Y1021" s="208"/>
      <c r="Z1021" s="209"/>
      <c r="AA1021" s="210"/>
      <c r="AB1021" s="340" t="str">
        <f t="shared" si="52"/>
        <v/>
      </c>
      <c r="AD1021" s="326" t="str">
        <f t="shared" si="50"/>
        <v/>
      </c>
    </row>
    <row r="1022" spans="2:30" ht="37.5" customHeight="1">
      <c r="B1022" s="338">
        <f t="shared" si="51"/>
        <v>989</v>
      </c>
      <c r="C1022" s="204"/>
      <c r="D1022" s="205"/>
      <c r="E1022" s="205"/>
      <c r="F1022" s="205"/>
      <c r="G1022" s="205"/>
      <c r="H1022" s="205"/>
      <c r="I1022" s="205"/>
      <c r="J1022" s="205"/>
      <c r="K1022" s="205"/>
      <c r="L1022" s="206"/>
      <c r="M1022" s="838"/>
      <c r="N1022" s="838"/>
      <c r="O1022" s="838"/>
      <c r="P1022" s="838"/>
      <c r="Q1022" s="838"/>
      <c r="R1022" s="839"/>
      <c r="S1022" s="840"/>
      <c r="T1022" s="840"/>
      <c r="U1022" s="840"/>
      <c r="V1022" s="841"/>
      <c r="W1022" s="207"/>
      <c r="X1022" s="208"/>
      <c r="Y1022" s="208"/>
      <c r="Z1022" s="209"/>
      <c r="AA1022" s="210"/>
      <c r="AB1022" s="340" t="str">
        <f t="shared" si="52"/>
        <v/>
      </c>
      <c r="AD1022" s="326" t="str">
        <f t="shared" si="50"/>
        <v/>
      </c>
    </row>
    <row r="1023" spans="2:30" ht="37.5" customHeight="1">
      <c r="B1023" s="338">
        <f t="shared" si="51"/>
        <v>990</v>
      </c>
      <c r="C1023" s="204"/>
      <c r="D1023" s="205"/>
      <c r="E1023" s="205"/>
      <c r="F1023" s="205"/>
      <c r="G1023" s="205"/>
      <c r="H1023" s="205"/>
      <c r="I1023" s="205"/>
      <c r="J1023" s="205"/>
      <c r="K1023" s="205"/>
      <c r="L1023" s="206"/>
      <c r="M1023" s="838"/>
      <c r="N1023" s="838"/>
      <c r="O1023" s="838"/>
      <c r="P1023" s="838"/>
      <c r="Q1023" s="838"/>
      <c r="R1023" s="839"/>
      <c r="S1023" s="840"/>
      <c r="T1023" s="840"/>
      <c r="U1023" s="840"/>
      <c r="V1023" s="841"/>
      <c r="W1023" s="207"/>
      <c r="X1023" s="208"/>
      <c r="Y1023" s="208"/>
      <c r="Z1023" s="209"/>
      <c r="AA1023" s="210"/>
      <c r="AB1023" s="340" t="str">
        <f t="shared" si="52"/>
        <v/>
      </c>
      <c r="AD1023" s="326" t="str">
        <f t="shared" si="50"/>
        <v/>
      </c>
    </row>
    <row r="1024" spans="2:30" ht="37.5" customHeight="1">
      <c r="B1024" s="338">
        <f t="shared" si="51"/>
        <v>991</v>
      </c>
      <c r="C1024" s="204"/>
      <c r="D1024" s="205"/>
      <c r="E1024" s="205"/>
      <c r="F1024" s="205"/>
      <c r="G1024" s="205"/>
      <c r="H1024" s="205"/>
      <c r="I1024" s="205"/>
      <c r="J1024" s="205"/>
      <c r="K1024" s="205"/>
      <c r="L1024" s="206"/>
      <c r="M1024" s="838"/>
      <c r="N1024" s="838"/>
      <c r="O1024" s="838"/>
      <c r="P1024" s="838"/>
      <c r="Q1024" s="838"/>
      <c r="R1024" s="839"/>
      <c r="S1024" s="840"/>
      <c r="T1024" s="840"/>
      <c r="U1024" s="840"/>
      <c r="V1024" s="841"/>
      <c r="W1024" s="207"/>
      <c r="X1024" s="208"/>
      <c r="Y1024" s="208"/>
      <c r="Z1024" s="209"/>
      <c r="AA1024" s="210"/>
      <c r="AB1024" s="340" t="str">
        <f t="shared" si="52"/>
        <v/>
      </c>
      <c r="AD1024" s="326" t="str">
        <f t="shared" si="50"/>
        <v/>
      </c>
    </row>
    <row r="1025" spans="2:30" ht="37.5" customHeight="1">
      <c r="B1025" s="338">
        <f t="shared" si="51"/>
        <v>992</v>
      </c>
      <c r="C1025" s="204"/>
      <c r="D1025" s="205"/>
      <c r="E1025" s="205"/>
      <c r="F1025" s="205"/>
      <c r="G1025" s="205"/>
      <c r="H1025" s="205"/>
      <c r="I1025" s="205"/>
      <c r="J1025" s="205"/>
      <c r="K1025" s="205"/>
      <c r="L1025" s="206"/>
      <c r="M1025" s="838"/>
      <c r="N1025" s="838"/>
      <c r="O1025" s="838"/>
      <c r="P1025" s="838"/>
      <c r="Q1025" s="838"/>
      <c r="R1025" s="839"/>
      <c r="S1025" s="840"/>
      <c r="T1025" s="840"/>
      <c r="U1025" s="840"/>
      <c r="V1025" s="841"/>
      <c r="W1025" s="207"/>
      <c r="X1025" s="208"/>
      <c r="Y1025" s="208"/>
      <c r="Z1025" s="209"/>
      <c r="AA1025" s="210"/>
      <c r="AB1025" s="340" t="str">
        <f t="shared" si="52"/>
        <v/>
      </c>
      <c r="AD1025" s="326" t="str">
        <f t="shared" si="50"/>
        <v/>
      </c>
    </row>
    <row r="1026" spans="2:30" ht="37.5" customHeight="1">
      <c r="B1026" s="338">
        <f t="shared" si="51"/>
        <v>993</v>
      </c>
      <c r="C1026" s="204"/>
      <c r="D1026" s="205"/>
      <c r="E1026" s="205"/>
      <c r="F1026" s="205"/>
      <c r="G1026" s="205"/>
      <c r="H1026" s="205"/>
      <c r="I1026" s="205"/>
      <c r="J1026" s="205"/>
      <c r="K1026" s="205"/>
      <c r="L1026" s="206"/>
      <c r="M1026" s="838"/>
      <c r="N1026" s="838"/>
      <c r="O1026" s="838"/>
      <c r="P1026" s="838"/>
      <c r="Q1026" s="838"/>
      <c r="R1026" s="839"/>
      <c r="S1026" s="840"/>
      <c r="T1026" s="840"/>
      <c r="U1026" s="840"/>
      <c r="V1026" s="841"/>
      <c r="W1026" s="207"/>
      <c r="X1026" s="208"/>
      <c r="Y1026" s="208"/>
      <c r="Z1026" s="209"/>
      <c r="AA1026" s="210"/>
      <c r="AB1026" s="340" t="str">
        <f t="shared" si="52"/>
        <v/>
      </c>
      <c r="AD1026" s="326" t="str">
        <f t="shared" si="50"/>
        <v/>
      </c>
    </row>
    <row r="1027" spans="2:30" ht="37.5" customHeight="1">
      <c r="B1027" s="338">
        <f t="shared" si="51"/>
        <v>994</v>
      </c>
      <c r="C1027" s="204"/>
      <c r="D1027" s="205"/>
      <c r="E1027" s="205"/>
      <c r="F1027" s="205"/>
      <c r="G1027" s="205"/>
      <c r="H1027" s="205"/>
      <c r="I1027" s="205"/>
      <c r="J1027" s="205"/>
      <c r="K1027" s="205"/>
      <c r="L1027" s="206"/>
      <c r="M1027" s="838"/>
      <c r="N1027" s="838"/>
      <c r="O1027" s="838"/>
      <c r="P1027" s="838"/>
      <c r="Q1027" s="838"/>
      <c r="R1027" s="839"/>
      <c r="S1027" s="840"/>
      <c r="T1027" s="840"/>
      <c r="U1027" s="840"/>
      <c r="V1027" s="841"/>
      <c r="W1027" s="207"/>
      <c r="X1027" s="208"/>
      <c r="Y1027" s="208"/>
      <c r="Z1027" s="209"/>
      <c r="AA1027" s="210"/>
      <c r="AB1027" s="340" t="str">
        <f t="shared" si="52"/>
        <v/>
      </c>
      <c r="AD1027" s="326" t="str">
        <f t="shared" si="50"/>
        <v/>
      </c>
    </row>
    <row r="1028" spans="2:30" ht="37.5" customHeight="1">
      <c r="B1028" s="338">
        <f t="shared" si="51"/>
        <v>995</v>
      </c>
      <c r="C1028" s="204"/>
      <c r="D1028" s="205"/>
      <c r="E1028" s="205"/>
      <c r="F1028" s="205"/>
      <c r="G1028" s="205"/>
      <c r="H1028" s="205"/>
      <c r="I1028" s="205"/>
      <c r="J1028" s="205"/>
      <c r="K1028" s="205"/>
      <c r="L1028" s="206"/>
      <c r="M1028" s="838"/>
      <c r="N1028" s="838"/>
      <c r="O1028" s="838"/>
      <c r="P1028" s="838"/>
      <c r="Q1028" s="838"/>
      <c r="R1028" s="839"/>
      <c r="S1028" s="840"/>
      <c r="T1028" s="840"/>
      <c r="U1028" s="840"/>
      <c r="V1028" s="841"/>
      <c r="W1028" s="207"/>
      <c r="X1028" s="208"/>
      <c r="Y1028" s="208"/>
      <c r="Z1028" s="209"/>
      <c r="AA1028" s="210"/>
      <c r="AB1028" s="340" t="str">
        <f t="shared" si="52"/>
        <v/>
      </c>
      <c r="AD1028" s="326" t="str">
        <f t="shared" si="50"/>
        <v/>
      </c>
    </row>
    <row r="1029" spans="2:30" ht="37.5" customHeight="1">
      <c r="B1029" s="338">
        <f t="shared" si="51"/>
        <v>996</v>
      </c>
      <c r="C1029" s="204"/>
      <c r="D1029" s="205"/>
      <c r="E1029" s="205"/>
      <c r="F1029" s="205"/>
      <c r="G1029" s="205"/>
      <c r="H1029" s="205"/>
      <c r="I1029" s="205"/>
      <c r="J1029" s="205"/>
      <c r="K1029" s="205"/>
      <c r="L1029" s="206"/>
      <c r="M1029" s="838"/>
      <c r="N1029" s="838"/>
      <c r="O1029" s="838"/>
      <c r="P1029" s="838"/>
      <c r="Q1029" s="838"/>
      <c r="R1029" s="839"/>
      <c r="S1029" s="840"/>
      <c r="T1029" s="840"/>
      <c r="U1029" s="840"/>
      <c r="V1029" s="841"/>
      <c r="W1029" s="207"/>
      <c r="X1029" s="208"/>
      <c r="Y1029" s="208"/>
      <c r="Z1029" s="209"/>
      <c r="AA1029" s="210"/>
      <c r="AB1029" s="340" t="str">
        <f t="shared" si="52"/>
        <v/>
      </c>
      <c r="AD1029" s="326" t="str">
        <f t="shared" si="50"/>
        <v/>
      </c>
    </row>
    <row r="1030" spans="2:30" ht="37.5" customHeight="1">
      <c r="B1030" s="338">
        <f t="shared" si="51"/>
        <v>997</v>
      </c>
      <c r="C1030" s="204"/>
      <c r="D1030" s="205"/>
      <c r="E1030" s="205"/>
      <c r="F1030" s="205"/>
      <c r="G1030" s="205"/>
      <c r="H1030" s="205"/>
      <c r="I1030" s="205"/>
      <c r="J1030" s="205"/>
      <c r="K1030" s="205"/>
      <c r="L1030" s="206"/>
      <c r="M1030" s="838"/>
      <c r="N1030" s="838"/>
      <c r="O1030" s="838"/>
      <c r="P1030" s="838"/>
      <c r="Q1030" s="838"/>
      <c r="R1030" s="839"/>
      <c r="S1030" s="840"/>
      <c r="T1030" s="840"/>
      <c r="U1030" s="840"/>
      <c r="V1030" s="841"/>
      <c r="W1030" s="207"/>
      <c r="X1030" s="208"/>
      <c r="Y1030" s="208"/>
      <c r="Z1030" s="209"/>
      <c r="AA1030" s="210"/>
      <c r="AB1030" s="340" t="str">
        <f t="shared" si="52"/>
        <v/>
      </c>
      <c r="AD1030" s="326" t="str">
        <f t="shared" si="50"/>
        <v/>
      </c>
    </row>
    <row r="1031" spans="2:30" ht="37.5" customHeight="1">
      <c r="B1031" s="338">
        <f t="shared" si="51"/>
        <v>998</v>
      </c>
      <c r="C1031" s="204"/>
      <c r="D1031" s="205"/>
      <c r="E1031" s="205"/>
      <c r="F1031" s="205"/>
      <c r="G1031" s="205"/>
      <c r="H1031" s="205"/>
      <c r="I1031" s="205"/>
      <c r="J1031" s="205"/>
      <c r="K1031" s="205"/>
      <c r="L1031" s="206"/>
      <c r="M1031" s="838"/>
      <c r="N1031" s="838"/>
      <c r="O1031" s="838"/>
      <c r="P1031" s="838"/>
      <c r="Q1031" s="838"/>
      <c r="R1031" s="839"/>
      <c r="S1031" s="840"/>
      <c r="T1031" s="840"/>
      <c r="U1031" s="840"/>
      <c r="V1031" s="841"/>
      <c r="W1031" s="207"/>
      <c r="X1031" s="208"/>
      <c r="Y1031" s="208"/>
      <c r="Z1031" s="209"/>
      <c r="AA1031" s="210"/>
      <c r="AB1031" s="340" t="str">
        <f t="shared" si="52"/>
        <v/>
      </c>
      <c r="AD1031" s="326" t="str">
        <f t="shared" si="50"/>
        <v/>
      </c>
    </row>
    <row r="1032" spans="2:30" ht="37.5" customHeight="1">
      <c r="B1032" s="338">
        <f t="shared" si="51"/>
        <v>999</v>
      </c>
      <c r="C1032" s="204"/>
      <c r="D1032" s="205"/>
      <c r="E1032" s="205"/>
      <c r="F1032" s="205"/>
      <c r="G1032" s="205"/>
      <c r="H1032" s="205"/>
      <c r="I1032" s="205"/>
      <c r="J1032" s="205"/>
      <c r="K1032" s="205"/>
      <c r="L1032" s="206"/>
      <c r="M1032" s="838"/>
      <c r="N1032" s="838"/>
      <c r="O1032" s="838"/>
      <c r="P1032" s="838"/>
      <c r="Q1032" s="838"/>
      <c r="R1032" s="839"/>
      <c r="S1032" s="840"/>
      <c r="T1032" s="840"/>
      <c r="U1032" s="840"/>
      <c r="V1032" s="841"/>
      <c r="W1032" s="207"/>
      <c r="X1032" s="208"/>
      <c r="Y1032" s="208"/>
      <c r="Z1032" s="209"/>
      <c r="AA1032" s="210"/>
      <c r="AB1032" s="340" t="str">
        <f t="shared" si="52"/>
        <v/>
      </c>
      <c r="AD1032" s="326" t="str">
        <f t="shared" si="50"/>
        <v/>
      </c>
    </row>
    <row r="1033" spans="2:30" ht="37.5" customHeight="1">
      <c r="B1033" s="338">
        <f t="shared" si="51"/>
        <v>1000</v>
      </c>
      <c r="C1033" s="211"/>
      <c r="D1033" s="212"/>
      <c r="E1033" s="212"/>
      <c r="F1033" s="212"/>
      <c r="G1033" s="212"/>
      <c r="H1033" s="212"/>
      <c r="I1033" s="212"/>
      <c r="J1033" s="212"/>
      <c r="K1033" s="212"/>
      <c r="L1033" s="213"/>
      <c r="M1033" s="842"/>
      <c r="N1033" s="842"/>
      <c r="O1033" s="842"/>
      <c r="P1033" s="842"/>
      <c r="Q1033" s="842"/>
      <c r="R1033" s="843"/>
      <c r="S1033" s="844"/>
      <c r="T1033" s="844"/>
      <c r="U1033" s="844"/>
      <c r="V1033" s="845"/>
      <c r="W1033" s="214"/>
      <c r="X1033" s="215"/>
      <c r="Y1033" s="216"/>
      <c r="Z1033" s="217"/>
      <c r="AA1033" s="218"/>
      <c r="AB1033" s="341" t="str">
        <f t="shared" si="52"/>
        <v/>
      </c>
      <c r="AD1033" s="326" t="str">
        <f t="shared" si="50"/>
        <v/>
      </c>
    </row>
    <row r="1034" spans="2:30" ht="37.5" customHeight="1">
      <c r="B1034" s="338">
        <f t="shared" si="51"/>
        <v>1001</v>
      </c>
      <c r="C1034" s="204"/>
      <c r="D1034" s="205"/>
      <c r="E1034" s="205"/>
      <c r="F1034" s="205"/>
      <c r="G1034" s="205"/>
      <c r="H1034" s="205"/>
      <c r="I1034" s="205"/>
      <c r="J1034" s="205"/>
      <c r="K1034" s="205"/>
      <c r="L1034" s="206"/>
      <c r="M1034" s="838"/>
      <c r="N1034" s="838"/>
      <c r="O1034" s="838"/>
      <c r="P1034" s="838"/>
      <c r="Q1034" s="838"/>
      <c r="R1034" s="838"/>
      <c r="S1034" s="838"/>
      <c r="T1034" s="838"/>
      <c r="U1034" s="838"/>
      <c r="V1034" s="838"/>
      <c r="W1034" s="207"/>
      <c r="X1034" s="208"/>
      <c r="Y1034" s="208"/>
      <c r="Z1034" s="209"/>
      <c r="AA1034" s="210"/>
      <c r="AB1034" s="340" t="str">
        <f>IF(Z1034="","",Z1034-AA1034)</f>
        <v/>
      </c>
      <c r="AD1034" s="326" t="str">
        <f t="shared" si="50"/>
        <v/>
      </c>
    </row>
    <row r="1035" spans="2:30" ht="37.5" customHeight="1">
      <c r="B1035" s="338">
        <f t="shared" si="51"/>
        <v>1002</v>
      </c>
      <c r="C1035" s="204"/>
      <c r="D1035" s="205"/>
      <c r="E1035" s="205"/>
      <c r="F1035" s="205"/>
      <c r="G1035" s="205"/>
      <c r="H1035" s="205"/>
      <c r="I1035" s="205"/>
      <c r="J1035" s="205"/>
      <c r="K1035" s="205"/>
      <c r="L1035" s="206"/>
      <c r="M1035" s="838"/>
      <c r="N1035" s="838"/>
      <c r="O1035" s="838"/>
      <c r="P1035" s="838"/>
      <c r="Q1035" s="838"/>
      <c r="R1035" s="838"/>
      <c r="S1035" s="838"/>
      <c r="T1035" s="838"/>
      <c r="U1035" s="838"/>
      <c r="V1035" s="838"/>
      <c r="W1035" s="207"/>
      <c r="X1035" s="208"/>
      <c r="Y1035" s="208"/>
      <c r="Z1035" s="209"/>
      <c r="AA1035" s="210"/>
      <c r="AB1035" s="340" t="str">
        <f t="shared" ref="AB1035:AB1098" si="53">IF(Z1035="","",Z1035-AA1035)</f>
        <v/>
      </c>
      <c r="AD1035" s="326" t="str">
        <f t="shared" si="50"/>
        <v/>
      </c>
    </row>
    <row r="1036" spans="2:30" ht="37.5" customHeight="1">
      <c r="B1036" s="338">
        <f t="shared" si="51"/>
        <v>1003</v>
      </c>
      <c r="C1036" s="204"/>
      <c r="D1036" s="205"/>
      <c r="E1036" s="205"/>
      <c r="F1036" s="205"/>
      <c r="G1036" s="205"/>
      <c r="H1036" s="205"/>
      <c r="I1036" s="205"/>
      <c r="J1036" s="205"/>
      <c r="K1036" s="205"/>
      <c r="L1036" s="206"/>
      <c r="M1036" s="838"/>
      <c r="N1036" s="838"/>
      <c r="O1036" s="838"/>
      <c r="P1036" s="838"/>
      <c r="Q1036" s="838"/>
      <c r="R1036" s="838"/>
      <c r="S1036" s="838"/>
      <c r="T1036" s="838"/>
      <c r="U1036" s="838"/>
      <c r="V1036" s="838"/>
      <c r="W1036" s="207"/>
      <c r="X1036" s="208"/>
      <c r="Y1036" s="208"/>
      <c r="Z1036" s="209"/>
      <c r="AA1036" s="210"/>
      <c r="AB1036" s="340" t="str">
        <f t="shared" si="53"/>
        <v/>
      </c>
      <c r="AD1036" s="326" t="str">
        <f t="shared" si="50"/>
        <v/>
      </c>
    </row>
    <row r="1037" spans="2:30" ht="37.5" customHeight="1">
      <c r="B1037" s="338">
        <f t="shared" si="51"/>
        <v>1004</v>
      </c>
      <c r="C1037" s="204"/>
      <c r="D1037" s="205"/>
      <c r="E1037" s="205"/>
      <c r="F1037" s="205"/>
      <c r="G1037" s="205"/>
      <c r="H1037" s="205"/>
      <c r="I1037" s="205"/>
      <c r="J1037" s="205"/>
      <c r="K1037" s="205"/>
      <c r="L1037" s="206"/>
      <c r="M1037" s="838"/>
      <c r="N1037" s="838"/>
      <c r="O1037" s="838"/>
      <c r="P1037" s="838"/>
      <c r="Q1037" s="838"/>
      <c r="R1037" s="838"/>
      <c r="S1037" s="838"/>
      <c r="T1037" s="838"/>
      <c r="U1037" s="838"/>
      <c r="V1037" s="838"/>
      <c r="W1037" s="207"/>
      <c r="X1037" s="208"/>
      <c r="Y1037" s="208"/>
      <c r="Z1037" s="209"/>
      <c r="AA1037" s="210"/>
      <c r="AB1037" s="340" t="str">
        <f t="shared" si="53"/>
        <v/>
      </c>
      <c r="AD1037" s="326" t="str">
        <f t="shared" si="50"/>
        <v/>
      </c>
    </row>
    <row r="1038" spans="2:30" ht="37.5" customHeight="1">
      <c r="B1038" s="338">
        <f t="shared" si="51"/>
        <v>1005</v>
      </c>
      <c r="C1038" s="204"/>
      <c r="D1038" s="205"/>
      <c r="E1038" s="205"/>
      <c r="F1038" s="205"/>
      <c r="G1038" s="205"/>
      <c r="H1038" s="205"/>
      <c r="I1038" s="205"/>
      <c r="J1038" s="205"/>
      <c r="K1038" s="205"/>
      <c r="L1038" s="206"/>
      <c r="M1038" s="838"/>
      <c r="N1038" s="838"/>
      <c r="O1038" s="838"/>
      <c r="P1038" s="838"/>
      <c r="Q1038" s="838"/>
      <c r="R1038" s="838"/>
      <c r="S1038" s="838"/>
      <c r="T1038" s="838"/>
      <c r="U1038" s="838"/>
      <c r="V1038" s="838"/>
      <c r="W1038" s="207"/>
      <c r="X1038" s="208"/>
      <c r="Y1038" s="208"/>
      <c r="Z1038" s="209"/>
      <c r="AA1038" s="210"/>
      <c r="AB1038" s="340" t="str">
        <f t="shared" si="53"/>
        <v/>
      </c>
      <c r="AD1038" s="326" t="str">
        <f t="shared" si="50"/>
        <v/>
      </c>
    </row>
    <row r="1039" spans="2:30" ht="37.5" customHeight="1">
      <c r="B1039" s="338">
        <f t="shared" si="51"/>
        <v>1006</v>
      </c>
      <c r="C1039" s="204"/>
      <c r="D1039" s="205"/>
      <c r="E1039" s="205"/>
      <c r="F1039" s="205"/>
      <c r="G1039" s="205"/>
      <c r="H1039" s="205"/>
      <c r="I1039" s="205"/>
      <c r="J1039" s="205"/>
      <c r="K1039" s="205"/>
      <c r="L1039" s="206"/>
      <c r="M1039" s="838"/>
      <c r="N1039" s="838"/>
      <c r="O1039" s="838"/>
      <c r="P1039" s="838"/>
      <c r="Q1039" s="838"/>
      <c r="R1039" s="839"/>
      <c r="S1039" s="840"/>
      <c r="T1039" s="840"/>
      <c r="U1039" s="840"/>
      <c r="V1039" s="841"/>
      <c r="W1039" s="207"/>
      <c r="X1039" s="208"/>
      <c r="Y1039" s="208"/>
      <c r="Z1039" s="209"/>
      <c r="AA1039" s="210"/>
      <c r="AB1039" s="340" t="str">
        <f t="shared" si="53"/>
        <v/>
      </c>
      <c r="AD1039" s="326" t="str">
        <f t="shared" si="50"/>
        <v/>
      </c>
    </row>
    <row r="1040" spans="2:30" ht="37.5" customHeight="1">
      <c r="B1040" s="338">
        <f t="shared" si="51"/>
        <v>1007</v>
      </c>
      <c r="C1040" s="204"/>
      <c r="D1040" s="205"/>
      <c r="E1040" s="205"/>
      <c r="F1040" s="205"/>
      <c r="G1040" s="205"/>
      <c r="H1040" s="205"/>
      <c r="I1040" s="205"/>
      <c r="J1040" s="205"/>
      <c r="K1040" s="205"/>
      <c r="L1040" s="206"/>
      <c r="M1040" s="838"/>
      <c r="N1040" s="838"/>
      <c r="O1040" s="838"/>
      <c r="P1040" s="838"/>
      <c r="Q1040" s="838"/>
      <c r="R1040" s="839"/>
      <c r="S1040" s="840"/>
      <c r="T1040" s="840"/>
      <c r="U1040" s="840"/>
      <c r="V1040" s="841"/>
      <c r="W1040" s="207"/>
      <c r="X1040" s="208"/>
      <c r="Y1040" s="208"/>
      <c r="Z1040" s="209"/>
      <c r="AA1040" s="210"/>
      <c r="AB1040" s="340" t="str">
        <f t="shared" si="53"/>
        <v/>
      </c>
      <c r="AD1040" s="326" t="str">
        <f t="shared" si="50"/>
        <v/>
      </c>
    </row>
    <row r="1041" spans="2:30" ht="37.5" customHeight="1">
      <c r="B1041" s="338">
        <f t="shared" si="51"/>
        <v>1008</v>
      </c>
      <c r="C1041" s="204"/>
      <c r="D1041" s="205"/>
      <c r="E1041" s="205"/>
      <c r="F1041" s="205"/>
      <c r="G1041" s="205"/>
      <c r="H1041" s="205"/>
      <c r="I1041" s="205"/>
      <c r="J1041" s="205"/>
      <c r="K1041" s="205"/>
      <c r="L1041" s="206"/>
      <c r="M1041" s="838"/>
      <c r="N1041" s="838"/>
      <c r="O1041" s="838"/>
      <c r="P1041" s="838"/>
      <c r="Q1041" s="838"/>
      <c r="R1041" s="839"/>
      <c r="S1041" s="840"/>
      <c r="T1041" s="840"/>
      <c r="U1041" s="840"/>
      <c r="V1041" s="841"/>
      <c r="W1041" s="207"/>
      <c r="X1041" s="208"/>
      <c r="Y1041" s="208"/>
      <c r="Z1041" s="209"/>
      <c r="AA1041" s="210"/>
      <c r="AB1041" s="340" t="str">
        <f t="shared" si="53"/>
        <v/>
      </c>
      <c r="AD1041" s="326" t="str">
        <f t="shared" si="50"/>
        <v/>
      </c>
    </row>
    <row r="1042" spans="2:30" ht="37.5" customHeight="1">
      <c r="B1042" s="338">
        <f t="shared" si="51"/>
        <v>1009</v>
      </c>
      <c r="C1042" s="204"/>
      <c r="D1042" s="205"/>
      <c r="E1042" s="205"/>
      <c r="F1042" s="205"/>
      <c r="G1042" s="205"/>
      <c r="H1042" s="205"/>
      <c r="I1042" s="205"/>
      <c r="J1042" s="205"/>
      <c r="K1042" s="205"/>
      <c r="L1042" s="206"/>
      <c r="M1042" s="838"/>
      <c r="N1042" s="838"/>
      <c r="O1042" s="838"/>
      <c r="P1042" s="838"/>
      <c r="Q1042" s="838"/>
      <c r="R1042" s="839"/>
      <c r="S1042" s="840"/>
      <c r="T1042" s="840"/>
      <c r="U1042" s="840"/>
      <c r="V1042" s="841"/>
      <c r="W1042" s="207"/>
      <c r="X1042" s="208"/>
      <c r="Y1042" s="208"/>
      <c r="Z1042" s="209"/>
      <c r="AA1042" s="210"/>
      <c r="AB1042" s="340" t="str">
        <f t="shared" si="53"/>
        <v/>
      </c>
      <c r="AD1042" s="326" t="str">
        <f t="shared" si="50"/>
        <v/>
      </c>
    </row>
    <row r="1043" spans="2:30" ht="37.5" customHeight="1">
      <c r="B1043" s="338">
        <f t="shared" si="51"/>
        <v>1010</v>
      </c>
      <c r="C1043" s="204"/>
      <c r="D1043" s="205"/>
      <c r="E1043" s="205"/>
      <c r="F1043" s="205"/>
      <c r="G1043" s="205"/>
      <c r="H1043" s="205"/>
      <c r="I1043" s="205"/>
      <c r="J1043" s="205"/>
      <c r="K1043" s="205"/>
      <c r="L1043" s="206"/>
      <c r="M1043" s="838"/>
      <c r="N1043" s="838"/>
      <c r="O1043" s="838"/>
      <c r="P1043" s="838"/>
      <c r="Q1043" s="838"/>
      <c r="R1043" s="839"/>
      <c r="S1043" s="840"/>
      <c r="T1043" s="840"/>
      <c r="U1043" s="840"/>
      <c r="V1043" s="841"/>
      <c r="W1043" s="207"/>
      <c r="X1043" s="208"/>
      <c r="Y1043" s="208"/>
      <c r="Z1043" s="209"/>
      <c r="AA1043" s="210"/>
      <c r="AB1043" s="340" t="str">
        <f t="shared" si="53"/>
        <v/>
      </c>
      <c r="AD1043" s="326" t="str">
        <f t="shared" si="50"/>
        <v/>
      </c>
    </row>
    <row r="1044" spans="2:30" ht="37.5" customHeight="1">
      <c r="B1044" s="338">
        <f t="shared" si="51"/>
        <v>1011</v>
      </c>
      <c r="C1044" s="204"/>
      <c r="D1044" s="205"/>
      <c r="E1044" s="205"/>
      <c r="F1044" s="205"/>
      <c r="G1044" s="205"/>
      <c r="H1044" s="205"/>
      <c r="I1044" s="205"/>
      <c r="J1044" s="205"/>
      <c r="K1044" s="205"/>
      <c r="L1044" s="206"/>
      <c r="M1044" s="838"/>
      <c r="N1044" s="838"/>
      <c r="O1044" s="838"/>
      <c r="P1044" s="838"/>
      <c r="Q1044" s="838"/>
      <c r="R1044" s="839"/>
      <c r="S1044" s="840"/>
      <c r="T1044" s="840"/>
      <c r="U1044" s="840"/>
      <c r="V1044" s="841"/>
      <c r="W1044" s="207"/>
      <c r="X1044" s="208"/>
      <c r="Y1044" s="208"/>
      <c r="Z1044" s="209"/>
      <c r="AA1044" s="210"/>
      <c r="AB1044" s="340" t="str">
        <f t="shared" si="53"/>
        <v/>
      </c>
      <c r="AD1044" s="326" t="str">
        <f t="shared" si="50"/>
        <v/>
      </c>
    </row>
    <row r="1045" spans="2:30" ht="37.5" customHeight="1">
      <c r="B1045" s="338">
        <f t="shared" si="51"/>
        <v>1012</v>
      </c>
      <c r="C1045" s="204"/>
      <c r="D1045" s="205"/>
      <c r="E1045" s="205"/>
      <c r="F1045" s="205"/>
      <c r="G1045" s="205"/>
      <c r="H1045" s="205"/>
      <c r="I1045" s="205"/>
      <c r="J1045" s="205"/>
      <c r="K1045" s="205"/>
      <c r="L1045" s="206"/>
      <c r="M1045" s="838"/>
      <c r="N1045" s="838"/>
      <c r="O1045" s="838"/>
      <c r="P1045" s="838"/>
      <c r="Q1045" s="838"/>
      <c r="R1045" s="839"/>
      <c r="S1045" s="840"/>
      <c r="T1045" s="840"/>
      <c r="U1045" s="840"/>
      <c r="V1045" s="841"/>
      <c r="W1045" s="207"/>
      <c r="X1045" s="208"/>
      <c r="Y1045" s="208"/>
      <c r="Z1045" s="209"/>
      <c r="AA1045" s="210"/>
      <c r="AB1045" s="340" t="str">
        <f t="shared" si="53"/>
        <v/>
      </c>
      <c r="AD1045" s="326" t="str">
        <f t="shared" si="50"/>
        <v/>
      </c>
    </row>
    <row r="1046" spans="2:30" ht="37.5" customHeight="1">
      <c r="B1046" s="338">
        <f t="shared" si="51"/>
        <v>1013</v>
      </c>
      <c r="C1046" s="204"/>
      <c r="D1046" s="205"/>
      <c r="E1046" s="205"/>
      <c r="F1046" s="205"/>
      <c r="G1046" s="205"/>
      <c r="H1046" s="205"/>
      <c r="I1046" s="205"/>
      <c r="J1046" s="205"/>
      <c r="K1046" s="205"/>
      <c r="L1046" s="206"/>
      <c r="M1046" s="838"/>
      <c r="N1046" s="838"/>
      <c r="O1046" s="838"/>
      <c r="P1046" s="838"/>
      <c r="Q1046" s="838"/>
      <c r="R1046" s="839"/>
      <c r="S1046" s="840"/>
      <c r="T1046" s="840"/>
      <c r="U1046" s="840"/>
      <c r="V1046" s="841"/>
      <c r="W1046" s="207"/>
      <c r="X1046" s="208"/>
      <c r="Y1046" s="208"/>
      <c r="Z1046" s="209"/>
      <c r="AA1046" s="210"/>
      <c r="AB1046" s="340" t="str">
        <f t="shared" si="53"/>
        <v/>
      </c>
      <c r="AD1046" s="326" t="str">
        <f t="shared" si="50"/>
        <v/>
      </c>
    </row>
    <row r="1047" spans="2:30" ht="37.5" customHeight="1">
      <c r="B1047" s="338">
        <f t="shared" si="51"/>
        <v>1014</v>
      </c>
      <c r="C1047" s="204"/>
      <c r="D1047" s="205"/>
      <c r="E1047" s="205"/>
      <c r="F1047" s="205"/>
      <c r="G1047" s="205"/>
      <c r="H1047" s="205"/>
      <c r="I1047" s="205"/>
      <c r="J1047" s="205"/>
      <c r="K1047" s="205"/>
      <c r="L1047" s="206"/>
      <c r="M1047" s="838"/>
      <c r="N1047" s="838"/>
      <c r="O1047" s="838"/>
      <c r="P1047" s="838"/>
      <c r="Q1047" s="838"/>
      <c r="R1047" s="839"/>
      <c r="S1047" s="840"/>
      <c r="T1047" s="840"/>
      <c r="U1047" s="840"/>
      <c r="V1047" s="841"/>
      <c r="W1047" s="207"/>
      <c r="X1047" s="208"/>
      <c r="Y1047" s="208"/>
      <c r="Z1047" s="209"/>
      <c r="AA1047" s="210"/>
      <c r="AB1047" s="340" t="str">
        <f t="shared" si="53"/>
        <v/>
      </c>
      <c r="AD1047" s="326" t="str">
        <f t="shared" si="50"/>
        <v/>
      </c>
    </row>
    <row r="1048" spans="2:30" ht="37.5" customHeight="1">
      <c r="B1048" s="338">
        <f t="shared" si="51"/>
        <v>1015</v>
      </c>
      <c r="C1048" s="204"/>
      <c r="D1048" s="205"/>
      <c r="E1048" s="205"/>
      <c r="F1048" s="205"/>
      <c r="G1048" s="205"/>
      <c r="H1048" s="205"/>
      <c r="I1048" s="205"/>
      <c r="J1048" s="205"/>
      <c r="K1048" s="205"/>
      <c r="L1048" s="206"/>
      <c r="M1048" s="838"/>
      <c r="N1048" s="838"/>
      <c r="O1048" s="838"/>
      <c r="P1048" s="838"/>
      <c r="Q1048" s="838"/>
      <c r="R1048" s="839"/>
      <c r="S1048" s="840"/>
      <c r="T1048" s="840"/>
      <c r="U1048" s="840"/>
      <c r="V1048" s="841"/>
      <c r="W1048" s="207"/>
      <c r="X1048" s="208"/>
      <c r="Y1048" s="208"/>
      <c r="Z1048" s="209"/>
      <c r="AA1048" s="210"/>
      <c r="AB1048" s="340" t="str">
        <f t="shared" si="53"/>
        <v/>
      </c>
      <c r="AD1048" s="326" t="str">
        <f t="shared" si="50"/>
        <v/>
      </c>
    </row>
    <row r="1049" spans="2:30" ht="37.5" customHeight="1">
      <c r="B1049" s="338">
        <f t="shared" si="51"/>
        <v>1016</v>
      </c>
      <c r="C1049" s="204"/>
      <c r="D1049" s="205"/>
      <c r="E1049" s="205"/>
      <c r="F1049" s="205"/>
      <c r="G1049" s="205"/>
      <c r="H1049" s="205"/>
      <c r="I1049" s="205"/>
      <c r="J1049" s="205"/>
      <c r="K1049" s="205"/>
      <c r="L1049" s="206"/>
      <c r="M1049" s="838"/>
      <c r="N1049" s="838"/>
      <c r="O1049" s="838"/>
      <c r="P1049" s="838"/>
      <c r="Q1049" s="838"/>
      <c r="R1049" s="839"/>
      <c r="S1049" s="840"/>
      <c r="T1049" s="840"/>
      <c r="U1049" s="840"/>
      <c r="V1049" s="841"/>
      <c r="W1049" s="207"/>
      <c r="X1049" s="208"/>
      <c r="Y1049" s="208"/>
      <c r="Z1049" s="209"/>
      <c r="AA1049" s="210"/>
      <c r="AB1049" s="340" t="str">
        <f t="shared" si="53"/>
        <v/>
      </c>
      <c r="AD1049" s="326" t="str">
        <f t="shared" si="50"/>
        <v/>
      </c>
    </row>
    <row r="1050" spans="2:30" ht="37.5" customHeight="1">
      <c r="B1050" s="338">
        <f t="shared" si="51"/>
        <v>1017</v>
      </c>
      <c r="C1050" s="204"/>
      <c r="D1050" s="205"/>
      <c r="E1050" s="205"/>
      <c r="F1050" s="205"/>
      <c r="G1050" s="205"/>
      <c r="H1050" s="205"/>
      <c r="I1050" s="205"/>
      <c r="J1050" s="205"/>
      <c r="K1050" s="205"/>
      <c r="L1050" s="206"/>
      <c r="M1050" s="838"/>
      <c r="N1050" s="838"/>
      <c r="O1050" s="838"/>
      <c r="P1050" s="838"/>
      <c r="Q1050" s="838"/>
      <c r="R1050" s="839"/>
      <c r="S1050" s="840"/>
      <c r="T1050" s="840"/>
      <c r="U1050" s="840"/>
      <c r="V1050" s="841"/>
      <c r="W1050" s="207"/>
      <c r="X1050" s="208"/>
      <c r="Y1050" s="208"/>
      <c r="Z1050" s="209"/>
      <c r="AA1050" s="210"/>
      <c r="AB1050" s="340" t="str">
        <f t="shared" si="53"/>
        <v/>
      </c>
      <c r="AD1050" s="326" t="str">
        <f t="shared" si="50"/>
        <v/>
      </c>
    </row>
    <row r="1051" spans="2:30" ht="37.5" customHeight="1">
      <c r="B1051" s="338">
        <f t="shared" si="51"/>
        <v>1018</v>
      </c>
      <c r="C1051" s="204"/>
      <c r="D1051" s="205"/>
      <c r="E1051" s="205"/>
      <c r="F1051" s="205"/>
      <c r="G1051" s="205"/>
      <c r="H1051" s="205"/>
      <c r="I1051" s="205"/>
      <c r="J1051" s="205"/>
      <c r="K1051" s="205"/>
      <c r="L1051" s="206"/>
      <c r="M1051" s="838"/>
      <c r="N1051" s="838"/>
      <c r="O1051" s="838"/>
      <c r="P1051" s="838"/>
      <c r="Q1051" s="838"/>
      <c r="R1051" s="839"/>
      <c r="S1051" s="840"/>
      <c r="T1051" s="840"/>
      <c r="U1051" s="840"/>
      <c r="V1051" s="841"/>
      <c r="W1051" s="207"/>
      <c r="X1051" s="208"/>
      <c r="Y1051" s="208"/>
      <c r="Z1051" s="209"/>
      <c r="AA1051" s="210"/>
      <c r="AB1051" s="340" t="str">
        <f t="shared" si="53"/>
        <v/>
      </c>
      <c r="AD1051" s="326" t="str">
        <f t="shared" si="50"/>
        <v/>
      </c>
    </row>
    <row r="1052" spans="2:30" ht="37.5" customHeight="1">
      <c r="B1052" s="338">
        <f t="shared" si="51"/>
        <v>1019</v>
      </c>
      <c r="C1052" s="204"/>
      <c r="D1052" s="205"/>
      <c r="E1052" s="205"/>
      <c r="F1052" s="205"/>
      <c r="G1052" s="205"/>
      <c r="H1052" s="205"/>
      <c r="I1052" s="205"/>
      <c r="J1052" s="205"/>
      <c r="K1052" s="205"/>
      <c r="L1052" s="206"/>
      <c r="M1052" s="838"/>
      <c r="N1052" s="838"/>
      <c r="O1052" s="838"/>
      <c r="P1052" s="838"/>
      <c r="Q1052" s="838"/>
      <c r="R1052" s="839"/>
      <c r="S1052" s="840"/>
      <c r="T1052" s="840"/>
      <c r="U1052" s="840"/>
      <c r="V1052" s="841"/>
      <c r="W1052" s="207"/>
      <c r="X1052" s="208"/>
      <c r="Y1052" s="208"/>
      <c r="Z1052" s="209"/>
      <c r="AA1052" s="210"/>
      <c r="AB1052" s="340" t="str">
        <f t="shared" si="53"/>
        <v/>
      </c>
      <c r="AD1052" s="326" t="str">
        <f t="shared" si="50"/>
        <v/>
      </c>
    </row>
    <row r="1053" spans="2:30" ht="37.5" customHeight="1">
      <c r="B1053" s="338">
        <f t="shared" si="51"/>
        <v>1020</v>
      </c>
      <c r="C1053" s="204"/>
      <c r="D1053" s="205"/>
      <c r="E1053" s="205"/>
      <c r="F1053" s="205"/>
      <c r="G1053" s="205"/>
      <c r="H1053" s="205"/>
      <c r="I1053" s="205"/>
      <c r="J1053" s="205"/>
      <c r="K1053" s="205"/>
      <c r="L1053" s="206"/>
      <c r="M1053" s="838"/>
      <c r="N1053" s="838"/>
      <c r="O1053" s="838"/>
      <c r="P1053" s="838"/>
      <c r="Q1053" s="838"/>
      <c r="R1053" s="839"/>
      <c r="S1053" s="840"/>
      <c r="T1053" s="840"/>
      <c r="U1053" s="840"/>
      <c r="V1053" s="841"/>
      <c r="W1053" s="207"/>
      <c r="X1053" s="208"/>
      <c r="Y1053" s="208"/>
      <c r="Z1053" s="209"/>
      <c r="AA1053" s="210"/>
      <c r="AB1053" s="340" t="str">
        <f t="shared" si="53"/>
        <v/>
      </c>
      <c r="AD1053" s="326" t="str">
        <f t="shared" si="50"/>
        <v/>
      </c>
    </row>
    <row r="1054" spans="2:30" ht="37.5" customHeight="1">
      <c r="B1054" s="338">
        <f t="shared" si="51"/>
        <v>1021</v>
      </c>
      <c r="C1054" s="204"/>
      <c r="D1054" s="205"/>
      <c r="E1054" s="205"/>
      <c r="F1054" s="205"/>
      <c r="G1054" s="205"/>
      <c r="H1054" s="205"/>
      <c r="I1054" s="205"/>
      <c r="J1054" s="205"/>
      <c r="K1054" s="205"/>
      <c r="L1054" s="206"/>
      <c r="M1054" s="838"/>
      <c r="N1054" s="838"/>
      <c r="O1054" s="838"/>
      <c r="P1054" s="838"/>
      <c r="Q1054" s="838"/>
      <c r="R1054" s="839"/>
      <c r="S1054" s="840"/>
      <c r="T1054" s="840"/>
      <c r="U1054" s="840"/>
      <c r="V1054" s="841"/>
      <c r="W1054" s="207"/>
      <c r="X1054" s="208"/>
      <c r="Y1054" s="208"/>
      <c r="Z1054" s="209"/>
      <c r="AA1054" s="210"/>
      <c r="AB1054" s="340" t="str">
        <f t="shared" si="53"/>
        <v/>
      </c>
      <c r="AD1054" s="326" t="str">
        <f t="shared" si="50"/>
        <v/>
      </c>
    </row>
    <row r="1055" spans="2:30" ht="37.5" customHeight="1">
      <c r="B1055" s="338">
        <f t="shared" si="51"/>
        <v>1022</v>
      </c>
      <c r="C1055" s="204"/>
      <c r="D1055" s="205"/>
      <c r="E1055" s="205"/>
      <c r="F1055" s="205"/>
      <c r="G1055" s="205"/>
      <c r="H1055" s="205"/>
      <c r="I1055" s="205"/>
      <c r="J1055" s="205"/>
      <c r="K1055" s="205"/>
      <c r="L1055" s="206"/>
      <c r="M1055" s="838"/>
      <c r="N1055" s="838"/>
      <c r="O1055" s="838"/>
      <c r="P1055" s="838"/>
      <c r="Q1055" s="838"/>
      <c r="R1055" s="839"/>
      <c r="S1055" s="840"/>
      <c r="T1055" s="840"/>
      <c r="U1055" s="840"/>
      <c r="V1055" s="841"/>
      <c r="W1055" s="207"/>
      <c r="X1055" s="208"/>
      <c r="Y1055" s="208"/>
      <c r="Z1055" s="209"/>
      <c r="AA1055" s="210"/>
      <c r="AB1055" s="340" t="str">
        <f t="shared" si="53"/>
        <v/>
      </c>
      <c r="AD1055" s="326" t="str">
        <f t="shared" si="50"/>
        <v/>
      </c>
    </row>
    <row r="1056" spans="2:30" ht="37.5" customHeight="1">
      <c r="B1056" s="338">
        <f t="shared" si="51"/>
        <v>1023</v>
      </c>
      <c r="C1056" s="204"/>
      <c r="D1056" s="205"/>
      <c r="E1056" s="205"/>
      <c r="F1056" s="205"/>
      <c r="G1056" s="205"/>
      <c r="H1056" s="205"/>
      <c r="I1056" s="205"/>
      <c r="J1056" s="205"/>
      <c r="K1056" s="205"/>
      <c r="L1056" s="206"/>
      <c r="M1056" s="838"/>
      <c r="N1056" s="838"/>
      <c r="O1056" s="838"/>
      <c r="P1056" s="838"/>
      <c r="Q1056" s="838"/>
      <c r="R1056" s="839"/>
      <c r="S1056" s="840"/>
      <c r="T1056" s="840"/>
      <c r="U1056" s="840"/>
      <c r="V1056" s="841"/>
      <c r="W1056" s="207"/>
      <c r="X1056" s="208"/>
      <c r="Y1056" s="208"/>
      <c r="Z1056" s="209"/>
      <c r="AA1056" s="210"/>
      <c r="AB1056" s="340" t="str">
        <f t="shared" si="53"/>
        <v/>
      </c>
      <c r="AD1056" s="326" t="str">
        <f t="shared" si="50"/>
        <v/>
      </c>
    </row>
    <row r="1057" spans="2:30" ht="37.5" customHeight="1">
      <c r="B1057" s="338">
        <f t="shared" si="51"/>
        <v>1024</v>
      </c>
      <c r="C1057" s="204"/>
      <c r="D1057" s="205"/>
      <c r="E1057" s="205"/>
      <c r="F1057" s="205"/>
      <c r="G1057" s="205"/>
      <c r="H1057" s="205"/>
      <c r="I1057" s="205"/>
      <c r="J1057" s="205"/>
      <c r="K1057" s="205"/>
      <c r="L1057" s="206"/>
      <c r="M1057" s="838"/>
      <c r="N1057" s="838"/>
      <c r="O1057" s="838"/>
      <c r="P1057" s="838"/>
      <c r="Q1057" s="838"/>
      <c r="R1057" s="839"/>
      <c r="S1057" s="840"/>
      <c r="T1057" s="840"/>
      <c r="U1057" s="840"/>
      <c r="V1057" s="841"/>
      <c r="W1057" s="207"/>
      <c r="X1057" s="208"/>
      <c r="Y1057" s="208"/>
      <c r="Z1057" s="209"/>
      <c r="AA1057" s="210"/>
      <c r="AB1057" s="340" t="str">
        <f t="shared" si="53"/>
        <v/>
      </c>
      <c r="AD1057" s="326" t="str">
        <f t="shared" si="50"/>
        <v/>
      </c>
    </row>
    <row r="1058" spans="2:30" ht="37.5" customHeight="1">
      <c r="B1058" s="338">
        <f t="shared" si="51"/>
        <v>1025</v>
      </c>
      <c r="C1058" s="204"/>
      <c r="D1058" s="205"/>
      <c r="E1058" s="205"/>
      <c r="F1058" s="205"/>
      <c r="G1058" s="205"/>
      <c r="H1058" s="205"/>
      <c r="I1058" s="205"/>
      <c r="J1058" s="205"/>
      <c r="K1058" s="205"/>
      <c r="L1058" s="206"/>
      <c r="M1058" s="838"/>
      <c r="N1058" s="838"/>
      <c r="O1058" s="838"/>
      <c r="P1058" s="838"/>
      <c r="Q1058" s="838"/>
      <c r="R1058" s="839"/>
      <c r="S1058" s="840"/>
      <c r="T1058" s="840"/>
      <c r="U1058" s="840"/>
      <c r="V1058" s="841"/>
      <c r="W1058" s="207"/>
      <c r="X1058" s="208"/>
      <c r="Y1058" s="208"/>
      <c r="Z1058" s="209"/>
      <c r="AA1058" s="210"/>
      <c r="AB1058" s="340" t="str">
        <f t="shared" si="53"/>
        <v/>
      </c>
      <c r="AD1058" s="326" t="str">
        <f t="shared" si="50"/>
        <v/>
      </c>
    </row>
    <row r="1059" spans="2:30" ht="37.5" customHeight="1">
      <c r="B1059" s="338">
        <f t="shared" si="51"/>
        <v>1026</v>
      </c>
      <c r="C1059" s="204"/>
      <c r="D1059" s="205"/>
      <c r="E1059" s="205"/>
      <c r="F1059" s="205"/>
      <c r="G1059" s="205"/>
      <c r="H1059" s="205"/>
      <c r="I1059" s="205"/>
      <c r="J1059" s="205"/>
      <c r="K1059" s="205"/>
      <c r="L1059" s="206"/>
      <c r="M1059" s="838"/>
      <c r="N1059" s="838"/>
      <c r="O1059" s="838"/>
      <c r="P1059" s="838"/>
      <c r="Q1059" s="838"/>
      <c r="R1059" s="839"/>
      <c r="S1059" s="840"/>
      <c r="T1059" s="840"/>
      <c r="U1059" s="840"/>
      <c r="V1059" s="841"/>
      <c r="W1059" s="207"/>
      <c r="X1059" s="208"/>
      <c r="Y1059" s="208"/>
      <c r="Z1059" s="209"/>
      <c r="AA1059" s="210"/>
      <c r="AB1059" s="340" t="str">
        <f t="shared" si="53"/>
        <v/>
      </c>
      <c r="AD1059" s="326" t="str">
        <f t="shared" ref="AD1059:AD1122" si="54">C1059&amp;D1059&amp;E1059&amp;F1059&amp;G1059&amp;H1059&amp;I1059&amp;J1059&amp;K1059&amp;L1059</f>
        <v/>
      </c>
    </row>
    <row r="1060" spans="2:30" ht="37.5" customHeight="1">
      <c r="B1060" s="338">
        <f t="shared" ref="B1060:B1123" si="55">B1059+1</f>
        <v>1027</v>
      </c>
      <c r="C1060" s="204"/>
      <c r="D1060" s="205"/>
      <c r="E1060" s="205"/>
      <c r="F1060" s="205"/>
      <c r="G1060" s="205"/>
      <c r="H1060" s="205"/>
      <c r="I1060" s="205"/>
      <c r="J1060" s="205"/>
      <c r="K1060" s="205"/>
      <c r="L1060" s="206"/>
      <c r="M1060" s="838"/>
      <c r="N1060" s="838"/>
      <c r="O1060" s="838"/>
      <c r="P1060" s="838"/>
      <c r="Q1060" s="838"/>
      <c r="R1060" s="839"/>
      <c r="S1060" s="840"/>
      <c r="T1060" s="840"/>
      <c r="U1060" s="840"/>
      <c r="V1060" s="841"/>
      <c r="W1060" s="207"/>
      <c r="X1060" s="208"/>
      <c r="Y1060" s="208"/>
      <c r="Z1060" s="209"/>
      <c r="AA1060" s="210"/>
      <c r="AB1060" s="340" t="str">
        <f t="shared" si="53"/>
        <v/>
      </c>
      <c r="AD1060" s="326" t="str">
        <f t="shared" si="54"/>
        <v/>
      </c>
    </row>
    <row r="1061" spans="2:30" ht="37.5" customHeight="1">
      <c r="B1061" s="338">
        <f t="shared" si="55"/>
        <v>1028</v>
      </c>
      <c r="C1061" s="204"/>
      <c r="D1061" s="205"/>
      <c r="E1061" s="205"/>
      <c r="F1061" s="205"/>
      <c r="G1061" s="205"/>
      <c r="H1061" s="205"/>
      <c r="I1061" s="205"/>
      <c r="J1061" s="205"/>
      <c r="K1061" s="205"/>
      <c r="L1061" s="206"/>
      <c r="M1061" s="838"/>
      <c r="N1061" s="838"/>
      <c r="O1061" s="838"/>
      <c r="P1061" s="838"/>
      <c r="Q1061" s="838"/>
      <c r="R1061" s="839"/>
      <c r="S1061" s="840"/>
      <c r="T1061" s="840"/>
      <c r="U1061" s="840"/>
      <c r="V1061" s="841"/>
      <c r="W1061" s="207"/>
      <c r="X1061" s="208"/>
      <c r="Y1061" s="208"/>
      <c r="Z1061" s="209"/>
      <c r="AA1061" s="210"/>
      <c r="AB1061" s="340" t="str">
        <f t="shared" si="53"/>
        <v/>
      </c>
      <c r="AD1061" s="326" t="str">
        <f t="shared" si="54"/>
        <v/>
      </c>
    </row>
    <row r="1062" spans="2:30" ht="37.5" customHeight="1">
      <c r="B1062" s="338">
        <f t="shared" si="55"/>
        <v>1029</v>
      </c>
      <c r="C1062" s="204"/>
      <c r="D1062" s="205"/>
      <c r="E1062" s="205"/>
      <c r="F1062" s="205"/>
      <c r="G1062" s="205"/>
      <c r="H1062" s="205"/>
      <c r="I1062" s="205"/>
      <c r="J1062" s="205"/>
      <c r="K1062" s="205"/>
      <c r="L1062" s="206"/>
      <c r="M1062" s="838"/>
      <c r="N1062" s="838"/>
      <c r="O1062" s="838"/>
      <c r="P1062" s="838"/>
      <c r="Q1062" s="838"/>
      <c r="R1062" s="839"/>
      <c r="S1062" s="840"/>
      <c r="T1062" s="840"/>
      <c r="U1062" s="840"/>
      <c r="V1062" s="841"/>
      <c r="W1062" s="207"/>
      <c r="X1062" s="208"/>
      <c r="Y1062" s="208"/>
      <c r="Z1062" s="209"/>
      <c r="AA1062" s="210"/>
      <c r="AB1062" s="340" t="str">
        <f t="shared" si="53"/>
        <v/>
      </c>
      <c r="AD1062" s="326" t="str">
        <f t="shared" si="54"/>
        <v/>
      </c>
    </row>
    <row r="1063" spans="2:30" ht="37.5" customHeight="1">
      <c r="B1063" s="338">
        <f t="shared" si="55"/>
        <v>1030</v>
      </c>
      <c r="C1063" s="204"/>
      <c r="D1063" s="205"/>
      <c r="E1063" s="205"/>
      <c r="F1063" s="205"/>
      <c r="G1063" s="205"/>
      <c r="H1063" s="205"/>
      <c r="I1063" s="205"/>
      <c r="J1063" s="205"/>
      <c r="K1063" s="205"/>
      <c r="L1063" s="206"/>
      <c r="M1063" s="838"/>
      <c r="N1063" s="838"/>
      <c r="O1063" s="838"/>
      <c r="P1063" s="838"/>
      <c r="Q1063" s="838"/>
      <c r="R1063" s="839"/>
      <c r="S1063" s="840"/>
      <c r="T1063" s="840"/>
      <c r="U1063" s="840"/>
      <c r="V1063" s="841"/>
      <c r="W1063" s="207"/>
      <c r="X1063" s="208"/>
      <c r="Y1063" s="208"/>
      <c r="Z1063" s="209"/>
      <c r="AA1063" s="210"/>
      <c r="AB1063" s="340" t="str">
        <f t="shared" si="53"/>
        <v/>
      </c>
      <c r="AD1063" s="326" t="str">
        <f t="shared" si="54"/>
        <v/>
      </c>
    </row>
    <row r="1064" spans="2:30" ht="37.5" customHeight="1">
      <c r="B1064" s="338">
        <f t="shared" si="55"/>
        <v>1031</v>
      </c>
      <c r="C1064" s="204"/>
      <c r="D1064" s="205"/>
      <c r="E1064" s="205"/>
      <c r="F1064" s="205"/>
      <c r="G1064" s="205"/>
      <c r="H1064" s="205"/>
      <c r="I1064" s="205"/>
      <c r="J1064" s="205"/>
      <c r="K1064" s="205"/>
      <c r="L1064" s="206"/>
      <c r="M1064" s="838"/>
      <c r="N1064" s="838"/>
      <c r="O1064" s="838"/>
      <c r="P1064" s="838"/>
      <c r="Q1064" s="838"/>
      <c r="R1064" s="839"/>
      <c r="S1064" s="840"/>
      <c r="T1064" s="840"/>
      <c r="U1064" s="840"/>
      <c r="V1064" s="841"/>
      <c r="W1064" s="207"/>
      <c r="X1064" s="208"/>
      <c r="Y1064" s="208"/>
      <c r="Z1064" s="209"/>
      <c r="AA1064" s="210"/>
      <c r="AB1064" s="340" t="str">
        <f t="shared" si="53"/>
        <v/>
      </c>
      <c r="AD1064" s="326" t="str">
        <f t="shared" si="54"/>
        <v/>
      </c>
    </row>
    <row r="1065" spans="2:30" ht="37.5" customHeight="1">
      <c r="B1065" s="338">
        <f t="shared" si="55"/>
        <v>1032</v>
      </c>
      <c r="C1065" s="204"/>
      <c r="D1065" s="205"/>
      <c r="E1065" s="205"/>
      <c r="F1065" s="205"/>
      <c r="G1065" s="205"/>
      <c r="H1065" s="205"/>
      <c r="I1065" s="205"/>
      <c r="J1065" s="205"/>
      <c r="K1065" s="205"/>
      <c r="L1065" s="206"/>
      <c r="M1065" s="838"/>
      <c r="N1065" s="838"/>
      <c r="O1065" s="838"/>
      <c r="P1065" s="838"/>
      <c r="Q1065" s="838"/>
      <c r="R1065" s="839"/>
      <c r="S1065" s="840"/>
      <c r="T1065" s="840"/>
      <c r="U1065" s="840"/>
      <c r="V1065" s="841"/>
      <c r="W1065" s="207"/>
      <c r="X1065" s="208"/>
      <c r="Y1065" s="208"/>
      <c r="Z1065" s="209"/>
      <c r="AA1065" s="210"/>
      <c r="AB1065" s="340" t="str">
        <f t="shared" si="53"/>
        <v/>
      </c>
      <c r="AD1065" s="326" t="str">
        <f t="shared" si="54"/>
        <v/>
      </c>
    </row>
    <row r="1066" spans="2:30" ht="37.5" customHeight="1">
      <c r="B1066" s="338">
        <f t="shared" si="55"/>
        <v>1033</v>
      </c>
      <c r="C1066" s="204"/>
      <c r="D1066" s="205"/>
      <c r="E1066" s="205"/>
      <c r="F1066" s="205"/>
      <c r="G1066" s="205"/>
      <c r="H1066" s="205"/>
      <c r="I1066" s="205"/>
      <c r="J1066" s="205"/>
      <c r="K1066" s="205"/>
      <c r="L1066" s="206"/>
      <c r="M1066" s="838"/>
      <c r="N1066" s="838"/>
      <c r="O1066" s="838"/>
      <c r="P1066" s="838"/>
      <c r="Q1066" s="838"/>
      <c r="R1066" s="839"/>
      <c r="S1066" s="840"/>
      <c r="T1066" s="840"/>
      <c r="U1066" s="840"/>
      <c r="V1066" s="841"/>
      <c r="W1066" s="207"/>
      <c r="X1066" s="208"/>
      <c r="Y1066" s="208"/>
      <c r="Z1066" s="209"/>
      <c r="AA1066" s="210"/>
      <c r="AB1066" s="340" t="str">
        <f t="shared" si="53"/>
        <v/>
      </c>
      <c r="AD1066" s="326" t="str">
        <f t="shared" si="54"/>
        <v/>
      </c>
    </row>
    <row r="1067" spans="2:30" ht="37.5" customHeight="1">
      <c r="B1067" s="338">
        <f t="shared" si="55"/>
        <v>1034</v>
      </c>
      <c r="C1067" s="204"/>
      <c r="D1067" s="205"/>
      <c r="E1067" s="205"/>
      <c r="F1067" s="205"/>
      <c r="G1067" s="205"/>
      <c r="H1067" s="205"/>
      <c r="I1067" s="205"/>
      <c r="J1067" s="205"/>
      <c r="K1067" s="205"/>
      <c r="L1067" s="206"/>
      <c r="M1067" s="838"/>
      <c r="N1067" s="838"/>
      <c r="O1067" s="838"/>
      <c r="P1067" s="838"/>
      <c r="Q1067" s="838"/>
      <c r="R1067" s="839"/>
      <c r="S1067" s="840"/>
      <c r="T1067" s="840"/>
      <c r="U1067" s="840"/>
      <c r="V1067" s="841"/>
      <c r="W1067" s="207"/>
      <c r="X1067" s="208"/>
      <c r="Y1067" s="208"/>
      <c r="Z1067" s="209"/>
      <c r="AA1067" s="210"/>
      <c r="AB1067" s="340" t="str">
        <f t="shared" si="53"/>
        <v/>
      </c>
      <c r="AD1067" s="326" t="str">
        <f t="shared" si="54"/>
        <v/>
      </c>
    </row>
    <row r="1068" spans="2:30" ht="37.5" customHeight="1">
      <c r="B1068" s="338">
        <f t="shared" si="55"/>
        <v>1035</v>
      </c>
      <c r="C1068" s="204"/>
      <c r="D1068" s="205"/>
      <c r="E1068" s="205"/>
      <c r="F1068" s="205"/>
      <c r="G1068" s="205"/>
      <c r="H1068" s="205"/>
      <c r="I1068" s="205"/>
      <c r="J1068" s="205"/>
      <c r="K1068" s="205"/>
      <c r="L1068" s="206"/>
      <c r="M1068" s="838"/>
      <c r="N1068" s="838"/>
      <c r="O1068" s="838"/>
      <c r="P1068" s="838"/>
      <c r="Q1068" s="838"/>
      <c r="R1068" s="839"/>
      <c r="S1068" s="840"/>
      <c r="T1068" s="840"/>
      <c r="U1068" s="840"/>
      <c r="V1068" s="841"/>
      <c r="W1068" s="207"/>
      <c r="X1068" s="208"/>
      <c r="Y1068" s="208"/>
      <c r="Z1068" s="209"/>
      <c r="AA1068" s="210"/>
      <c r="AB1068" s="340" t="str">
        <f t="shared" si="53"/>
        <v/>
      </c>
      <c r="AD1068" s="326" t="str">
        <f t="shared" si="54"/>
        <v/>
      </c>
    </row>
    <row r="1069" spans="2:30" ht="37.5" customHeight="1">
      <c r="B1069" s="338">
        <f t="shared" si="55"/>
        <v>1036</v>
      </c>
      <c r="C1069" s="204"/>
      <c r="D1069" s="205"/>
      <c r="E1069" s="205"/>
      <c r="F1069" s="205"/>
      <c r="G1069" s="205"/>
      <c r="H1069" s="205"/>
      <c r="I1069" s="205"/>
      <c r="J1069" s="205"/>
      <c r="K1069" s="205"/>
      <c r="L1069" s="206"/>
      <c r="M1069" s="838"/>
      <c r="N1069" s="838"/>
      <c r="O1069" s="838"/>
      <c r="P1069" s="838"/>
      <c r="Q1069" s="838"/>
      <c r="R1069" s="839"/>
      <c r="S1069" s="840"/>
      <c r="T1069" s="840"/>
      <c r="U1069" s="840"/>
      <c r="V1069" s="841"/>
      <c r="W1069" s="207"/>
      <c r="X1069" s="208"/>
      <c r="Y1069" s="208"/>
      <c r="Z1069" s="209"/>
      <c r="AA1069" s="210"/>
      <c r="AB1069" s="340" t="str">
        <f t="shared" si="53"/>
        <v/>
      </c>
      <c r="AD1069" s="326" t="str">
        <f t="shared" si="54"/>
        <v/>
      </c>
    </row>
    <row r="1070" spans="2:30" ht="37.5" customHeight="1">
      <c r="B1070" s="338">
        <f t="shared" si="55"/>
        <v>1037</v>
      </c>
      <c r="C1070" s="204"/>
      <c r="D1070" s="205"/>
      <c r="E1070" s="205"/>
      <c r="F1070" s="205"/>
      <c r="G1070" s="205"/>
      <c r="H1070" s="205"/>
      <c r="I1070" s="205"/>
      <c r="J1070" s="205"/>
      <c r="K1070" s="205"/>
      <c r="L1070" s="206"/>
      <c r="M1070" s="838"/>
      <c r="N1070" s="838"/>
      <c r="O1070" s="838"/>
      <c r="P1070" s="838"/>
      <c r="Q1070" s="838"/>
      <c r="R1070" s="839"/>
      <c r="S1070" s="840"/>
      <c r="T1070" s="840"/>
      <c r="U1070" s="840"/>
      <c r="V1070" s="841"/>
      <c r="W1070" s="207"/>
      <c r="X1070" s="208"/>
      <c r="Y1070" s="208"/>
      <c r="Z1070" s="209"/>
      <c r="AA1070" s="210"/>
      <c r="AB1070" s="340" t="str">
        <f t="shared" si="53"/>
        <v/>
      </c>
      <c r="AD1070" s="326" t="str">
        <f t="shared" si="54"/>
        <v/>
      </c>
    </row>
    <row r="1071" spans="2:30" ht="37.5" customHeight="1">
      <c r="B1071" s="338">
        <f t="shared" si="55"/>
        <v>1038</v>
      </c>
      <c r="C1071" s="204"/>
      <c r="D1071" s="205"/>
      <c r="E1071" s="205"/>
      <c r="F1071" s="205"/>
      <c r="G1071" s="205"/>
      <c r="H1071" s="205"/>
      <c r="I1071" s="205"/>
      <c r="J1071" s="205"/>
      <c r="K1071" s="205"/>
      <c r="L1071" s="206"/>
      <c r="M1071" s="838"/>
      <c r="N1071" s="838"/>
      <c r="O1071" s="838"/>
      <c r="P1071" s="838"/>
      <c r="Q1071" s="838"/>
      <c r="R1071" s="839"/>
      <c r="S1071" s="840"/>
      <c r="T1071" s="840"/>
      <c r="U1071" s="840"/>
      <c r="V1071" s="841"/>
      <c r="W1071" s="207"/>
      <c r="X1071" s="208"/>
      <c r="Y1071" s="208"/>
      <c r="Z1071" s="209"/>
      <c r="AA1071" s="210"/>
      <c r="AB1071" s="340" t="str">
        <f t="shared" si="53"/>
        <v/>
      </c>
      <c r="AD1071" s="326" t="str">
        <f t="shared" si="54"/>
        <v/>
      </c>
    </row>
    <row r="1072" spans="2:30" ht="37.5" customHeight="1">
      <c r="B1072" s="338">
        <f t="shared" si="55"/>
        <v>1039</v>
      </c>
      <c r="C1072" s="204"/>
      <c r="D1072" s="205"/>
      <c r="E1072" s="205"/>
      <c r="F1072" s="205"/>
      <c r="G1072" s="205"/>
      <c r="H1072" s="205"/>
      <c r="I1072" s="205"/>
      <c r="J1072" s="205"/>
      <c r="K1072" s="205"/>
      <c r="L1072" s="206"/>
      <c r="M1072" s="838"/>
      <c r="N1072" s="838"/>
      <c r="O1072" s="838"/>
      <c r="P1072" s="838"/>
      <c r="Q1072" s="838"/>
      <c r="R1072" s="839"/>
      <c r="S1072" s="840"/>
      <c r="T1072" s="840"/>
      <c r="U1072" s="840"/>
      <c r="V1072" s="841"/>
      <c r="W1072" s="207"/>
      <c r="X1072" s="208"/>
      <c r="Y1072" s="208"/>
      <c r="Z1072" s="209"/>
      <c r="AA1072" s="210"/>
      <c r="AB1072" s="340" t="str">
        <f t="shared" si="53"/>
        <v/>
      </c>
      <c r="AD1072" s="326" t="str">
        <f t="shared" si="54"/>
        <v/>
      </c>
    </row>
    <row r="1073" spans="2:30" ht="37.5" customHeight="1">
      <c r="B1073" s="338">
        <f t="shared" si="55"/>
        <v>1040</v>
      </c>
      <c r="C1073" s="204"/>
      <c r="D1073" s="205"/>
      <c r="E1073" s="205"/>
      <c r="F1073" s="205"/>
      <c r="G1073" s="205"/>
      <c r="H1073" s="205"/>
      <c r="I1073" s="205"/>
      <c r="J1073" s="205"/>
      <c r="K1073" s="205"/>
      <c r="L1073" s="206"/>
      <c r="M1073" s="838"/>
      <c r="N1073" s="838"/>
      <c r="O1073" s="838"/>
      <c r="P1073" s="838"/>
      <c r="Q1073" s="838"/>
      <c r="R1073" s="839"/>
      <c r="S1073" s="840"/>
      <c r="T1073" s="840"/>
      <c r="U1073" s="840"/>
      <c r="V1073" s="841"/>
      <c r="W1073" s="207"/>
      <c r="X1073" s="208"/>
      <c r="Y1073" s="208"/>
      <c r="Z1073" s="209"/>
      <c r="AA1073" s="210"/>
      <c r="AB1073" s="340" t="str">
        <f t="shared" si="53"/>
        <v/>
      </c>
      <c r="AD1073" s="326" t="str">
        <f t="shared" si="54"/>
        <v/>
      </c>
    </row>
    <row r="1074" spans="2:30" ht="37.5" customHeight="1">
      <c r="B1074" s="338">
        <f t="shared" si="55"/>
        <v>1041</v>
      </c>
      <c r="C1074" s="204"/>
      <c r="D1074" s="205"/>
      <c r="E1074" s="205"/>
      <c r="F1074" s="205"/>
      <c r="G1074" s="205"/>
      <c r="H1074" s="205"/>
      <c r="I1074" s="205"/>
      <c r="J1074" s="205"/>
      <c r="K1074" s="205"/>
      <c r="L1074" s="206"/>
      <c r="M1074" s="838"/>
      <c r="N1074" s="838"/>
      <c r="O1074" s="838"/>
      <c r="P1074" s="838"/>
      <c r="Q1074" s="838"/>
      <c r="R1074" s="839"/>
      <c r="S1074" s="840"/>
      <c r="T1074" s="840"/>
      <c r="U1074" s="840"/>
      <c r="V1074" s="841"/>
      <c r="W1074" s="207"/>
      <c r="X1074" s="208"/>
      <c r="Y1074" s="208"/>
      <c r="Z1074" s="209"/>
      <c r="AA1074" s="210"/>
      <c r="AB1074" s="340" t="str">
        <f t="shared" si="53"/>
        <v/>
      </c>
      <c r="AD1074" s="326" t="str">
        <f t="shared" si="54"/>
        <v/>
      </c>
    </row>
    <row r="1075" spans="2:30" ht="37.5" customHeight="1">
      <c r="B1075" s="338">
        <f t="shared" si="55"/>
        <v>1042</v>
      </c>
      <c r="C1075" s="204"/>
      <c r="D1075" s="205"/>
      <c r="E1075" s="205"/>
      <c r="F1075" s="205"/>
      <c r="G1075" s="205"/>
      <c r="H1075" s="205"/>
      <c r="I1075" s="205"/>
      <c r="J1075" s="205"/>
      <c r="K1075" s="205"/>
      <c r="L1075" s="206"/>
      <c r="M1075" s="838"/>
      <c r="N1075" s="838"/>
      <c r="O1075" s="838"/>
      <c r="P1075" s="838"/>
      <c r="Q1075" s="838"/>
      <c r="R1075" s="839"/>
      <c r="S1075" s="840"/>
      <c r="T1075" s="840"/>
      <c r="U1075" s="840"/>
      <c r="V1075" s="841"/>
      <c r="W1075" s="207"/>
      <c r="X1075" s="208"/>
      <c r="Y1075" s="208"/>
      <c r="Z1075" s="209"/>
      <c r="AA1075" s="210"/>
      <c r="AB1075" s="340" t="str">
        <f t="shared" si="53"/>
        <v/>
      </c>
      <c r="AD1075" s="326" t="str">
        <f t="shared" si="54"/>
        <v/>
      </c>
    </row>
    <row r="1076" spans="2:30" ht="37.5" customHeight="1">
      <c r="B1076" s="338">
        <f t="shared" si="55"/>
        <v>1043</v>
      </c>
      <c r="C1076" s="204"/>
      <c r="D1076" s="205"/>
      <c r="E1076" s="205"/>
      <c r="F1076" s="205"/>
      <c r="G1076" s="205"/>
      <c r="H1076" s="205"/>
      <c r="I1076" s="205"/>
      <c r="J1076" s="205"/>
      <c r="K1076" s="205"/>
      <c r="L1076" s="206"/>
      <c r="M1076" s="838"/>
      <c r="N1076" s="838"/>
      <c r="O1076" s="838"/>
      <c r="P1076" s="838"/>
      <c r="Q1076" s="838"/>
      <c r="R1076" s="839"/>
      <c r="S1076" s="840"/>
      <c r="T1076" s="840"/>
      <c r="U1076" s="840"/>
      <c r="V1076" s="841"/>
      <c r="W1076" s="207"/>
      <c r="X1076" s="208"/>
      <c r="Y1076" s="208"/>
      <c r="Z1076" s="209"/>
      <c r="AA1076" s="210"/>
      <c r="AB1076" s="340" t="str">
        <f t="shared" si="53"/>
        <v/>
      </c>
      <c r="AD1076" s="326" t="str">
        <f t="shared" si="54"/>
        <v/>
      </c>
    </row>
    <row r="1077" spans="2:30" ht="37.5" customHeight="1">
      <c r="B1077" s="338">
        <f t="shared" si="55"/>
        <v>1044</v>
      </c>
      <c r="C1077" s="204"/>
      <c r="D1077" s="205"/>
      <c r="E1077" s="205"/>
      <c r="F1077" s="205"/>
      <c r="G1077" s="205"/>
      <c r="H1077" s="205"/>
      <c r="I1077" s="205"/>
      <c r="J1077" s="205"/>
      <c r="K1077" s="205"/>
      <c r="L1077" s="206"/>
      <c r="M1077" s="838"/>
      <c r="N1077" s="838"/>
      <c r="O1077" s="838"/>
      <c r="P1077" s="838"/>
      <c r="Q1077" s="838"/>
      <c r="R1077" s="839"/>
      <c r="S1077" s="840"/>
      <c r="T1077" s="840"/>
      <c r="U1077" s="840"/>
      <c r="V1077" s="841"/>
      <c r="W1077" s="207"/>
      <c r="X1077" s="208"/>
      <c r="Y1077" s="208"/>
      <c r="Z1077" s="209"/>
      <c r="AA1077" s="210"/>
      <c r="AB1077" s="340" t="str">
        <f t="shared" si="53"/>
        <v/>
      </c>
      <c r="AD1077" s="326" t="str">
        <f t="shared" si="54"/>
        <v/>
      </c>
    </row>
    <row r="1078" spans="2:30" ht="37.5" customHeight="1">
      <c r="B1078" s="338">
        <f t="shared" si="55"/>
        <v>1045</v>
      </c>
      <c r="C1078" s="204"/>
      <c r="D1078" s="205"/>
      <c r="E1078" s="205"/>
      <c r="F1078" s="205"/>
      <c r="G1078" s="205"/>
      <c r="H1078" s="205"/>
      <c r="I1078" s="205"/>
      <c r="J1078" s="205"/>
      <c r="K1078" s="205"/>
      <c r="L1078" s="206"/>
      <c r="M1078" s="838"/>
      <c r="N1078" s="838"/>
      <c r="O1078" s="838"/>
      <c r="P1078" s="838"/>
      <c r="Q1078" s="838"/>
      <c r="R1078" s="839"/>
      <c r="S1078" s="840"/>
      <c r="T1078" s="840"/>
      <c r="U1078" s="840"/>
      <c r="V1078" s="841"/>
      <c r="W1078" s="207"/>
      <c r="X1078" s="208"/>
      <c r="Y1078" s="208"/>
      <c r="Z1078" s="209"/>
      <c r="AA1078" s="210"/>
      <c r="AB1078" s="340" t="str">
        <f t="shared" si="53"/>
        <v/>
      </c>
      <c r="AD1078" s="326" t="str">
        <f t="shared" si="54"/>
        <v/>
      </c>
    </row>
    <row r="1079" spans="2:30" ht="37.5" customHeight="1">
      <c r="B1079" s="338">
        <f t="shared" si="55"/>
        <v>1046</v>
      </c>
      <c r="C1079" s="204"/>
      <c r="D1079" s="205"/>
      <c r="E1079" s="205"/>
      <c r="F1079" s="205"/>
      <c r="G1079" s="205"/>
      <c r="H1079" s="205"/>
      <c r="I1079" s="205"/>
      <c r="J1079" s="205"/>
      <c r="K1079" s="205"/>
      <c r="L1079" s="206"/>
      <c r="M1079" s="838"/>
      <c r="N1079" s="838"/>
      <c r="O1079" s="838"/>
      <c r="P1079" s="838"/>
      <c r="Q1079" s="838"/>
      <c r="R1079" s="839"/>
      <c r="S1079" s="840"/>
      <c r="T1079" s="840"/>
      <c r="U1079" s="840"/>
      <c r="V1079" s="841"/>
      <c r="W1079" s="207"/>
      <c r="X1079" s="208"/>
      <c r="Y1079" s="208"/>
      <c r="Z1079" s="209"/>
      <c r="AA1079" s="210"/>
      <c r="AB1079" s="340" t="str">
        <f t="shared" si="53"/>
        <v/>
      </c>
      <c r="AD1079" s="326" t="str">
        <f t="shared" si="54"/>
        <v/>
      </c>
    </row>
    <row r="1080" spans="2:30" ht="37.5" customHeight="1">
      <c r="B1080" s="338">
        <f t="shared" si="55"/>
        <v>1047</v>
      </c>
      <c r="C1080" s="204"/>
      <c r="D1080" s="205"/>
      <c r="E1080" s="205"/>
      <c r="F1080" s="205"/>
      <c r="G1080" s="205"/>
      <c r="H1080" s="205"/>
      <c r="I1080" s="205"/>
      <c r="J1080" s="205"/>
      <c r="K1080" s="205"/>
      <c r="L1080" s="206"/>
      <c r="M1080" s="838"/>
      <c r="N1080" s="838"/>
      <c r="O1080" s="838"/>
      <c r="P1080" s="838"/>
      <c r="Q1080" s="838"/>
      <c r="R1080" s="839"/>
      <c r="S1080" s="840"/>
      <c r="T1080" s="840"/>
      <c r="U1080" s="840"/>
      <c r="V1080" s="841"/>
      <c r="W1080" s="207"/>
      <c r="X1080" s="208"/>
      <c r="Y1080" s="208"/>
      <c r="Z1080" s="209"/>
      <c r="AA1080" s="210"/>
      <c r="AB1080" s="340" t="str">
        <f t="shared" si="53"/>
        <v/>
      </c>
      <c r="AD1080" s="326" t="str">
        <f t="shared" si="54"/>
        <v/>
      </c>
    </row>
    <row r="1081" spans="2:30" ht="37.5" customHeight="1">
      <c r="B1081" s="338">
        <f t="shared" si="55"/>
        <v>1048</v>
      </c>
      <c r="C1081" s="204"/>
      <c r="D1081" s="205"/>
      <c r="E1081" s="205"/>
      <c r="F1081" s="205"/>
      <c r="G1081" s="205"/>
      <c r="H1081" s="205"/>
      <c r="I1081" s="205"/>
      <c r="J1081" s="205"/>
      <c r="K1081" s="205"/>
      <c r="L1081" s="206"/>
      <c r="M1081" s="838"/>
      <c r="N1081" s="838"/>
      <c r="O1081" s="838"/>
      <c r="P1081" s="838"/>
      <c r="Q1081" s="838"/>
      <c r="R1081" s="839"/>
      <c r="S1081" s="840"/>
      <c r="T1081" s="840"/>
      <c r="U1081" s="840"/>
      <c r="V1081" s="841"/>
      <c r="W1081" s="207"/>
      <c r="X1081" s="208"/>
      <c r="Y1081" s="208"/>
      <c r="Z1081" s="209"/>
      <c r="AA1081" s="210"/>
      <c r="AB1081" s="340" t="str">
        <f t="shared" si="53"/>
        <v/>
      </c>
      <c r="AD1081" s="326" t="str">
        <f t="shared" si="54"/>
        <v/>
      </c>
    </row>
    <row r="1082" spans="2:30" ht="37.5" customHeight="1">
      <c r="B1082" s="338">
        <f t="shared" si="55"/>
        <v>1049</v>
      </c>
      <c r="C1082" s="204"/>
      <c r="D1082" s="205"/>
      <c r="E1082" s="205"/>
      <c r="F1082" s="205"/>
      <c r="G1082" s="205"/>
      <c r="H1082" s="205"/>
      <c r="I1082" s="205"/>
      <c r="J1082" s="205"/>
      <c r="K1082" s="205"/>
      <c r="L1082" s="206"/>
      <c r="M1082" s="838"/>
      <c r="N1082" s="838"/>
      <c r="O1082" s="838"/>
      <c r="P1082" s="838"/>
      <c r="Q1082" s="838"/>
      <c r="R1082" s="839"/>
      <c r="S1082" s="840"/>
      <c r="T1082" s="840"/>
      <c r="U1082" s="840"/>
      <c r="V1082" s="841"/>
      <c r="W1082" s="207"/>
      <c r="X1082" s="208"/>
      <c r="Y1082" s="208"/>
      <c r="Z1082" s="209"/>
      <c r="AA1082" s="210"/>
      <c r="AB1082" s="340" t="str">
        <f t="shared" si="53"/>
        <v/>
      </c>
      <c r="AD1082" s="326" t="str">
        <f t="shared" si="54"/>
        <v/>
      </c>
    </row>
    <row r="1083" spans="2:30" ht="37.5" customHeight="1">
      <c r="B1083" s="338">
        <f t="shared" si="55"/>
        <v>1050</v>
      </c>
      <c r="C1083" s="204"/>
      <c r="D1083" s="205"/>
      <c r="E1083" s="205"/>
      <c r="F1083" s="205"/>
      <c r="G1083" s="205"/>
      <c r="H1083" s="205"/>
      <c r="I1083" s="205"/>
      <c r="J1083" s="205"/>
      <c r="K1083" s="205"/>
      <c r="L1083" s="206"/>
      <c r="M1083" s="838"/>
      <c r="N1083" s="838"/>
      <c r="O1083" s="838"/>
      <c r="P1083" s="838"/>
      <c r="Q1083" s="838"/>
      <c r="R1083" s="839"/>
      <c r="S1083" s="840"/>
      <c r="T1083" s="840"/>
      <c r="U1083" s="840"/>
      <c r="V1083" s="841"/>
      <c r="W1083" s="207"/>
      <c r="X1083" s="208"/>
      <c r="Y1083" s="208"/>
      <c r="Z1083" s="209"/>
      <c r="AA1083" s="210"/>
      <c r="AB1083" s="340" t="str">
        <f t="shared" si="53"/>
        <v/>
      </c>
      <c r="AD1083" s="326" t="str">
        <f t="shared" si="54"/>
        <v/>
      </c>
    </row>
    <row r="1084" spans="2:30" ht="37.5" customHeight="1">
      <c r="B1084" s="338">
        <f t="shared" si="55"/>
        <v>1051</v>
      </c>
      <c r="C1084" s="204"/>
      <c r="D1084" s="205"/>
      <c r="E1084" s="205"/>
      <c r="F1084" s="205"/>
      <c r="G1084" s="205"/>
      <c r="H1084" s="205"/>
      <c r="I1084" s="205"/>
      <c r="J1084" s="205"/>
      <c r="K1084" s="205"/>
      <c r="L1084" s="206"/>
      <c r="M1084" s="838"/>
      <c r="N1084" s="838"/>
      <c r="O1084" s="838"/>
      <c r="P1084" s="838"/>
      <c r="Q1084" s="838"/>
      <c r="R1084" s="839"/>
      <c r="S1084" s="840"/>
      <c r="T1084" s="840"/>
      <c r="U1084" s="840"/>
      <c r="V1084" s="841"/>
      <c r="W1084" s="207"/>
      <c r="X1084" s="208"/>
      <c r="Y1084" s="208"/>
      <c r="Z1084" s="209"/>
      <c r="AA1084" s="210"/>
      <c r="AB1084" s="340" t="str">
        <f t="shared" si="53"/>
        <v/>
      </c>
      <c r="AD1084" s="326" t="str">
        <f t="shared" si="54"/>
        <v/>
      </c>
    </row>
    <row r="1085" spans="2:30" ht="37.5" customHeight="1">
      <c r="B1085" s="338">
        <f t="shared" si="55"/>
        <v>1052</v>
      </c>
      <c r="C1085" s="204"/>
      <c r="D1085" s="205"/>
      <c r="E1085" s="205"/>
      <c r="F1085" s="205"/>
      <c r="G1085" s="205"/>
      <c r="H1085" s="205"/>
      <c r="I1085" s="205"/>
      <c r="J1085" s="205"/>
      <c r="K1085" s="205"/>
      <c r="L1085" s="206"/>
      <c r="M1085" s="838"/>
      <c r="N1085" s="838"/>
      <c r="O1085" s="838"/>
      <c r="P1085" s="838"/>
      <c r="Q1085" s="838"/>
      <c r="R1085" s="839"/>
      <c r="S1085" s="840"/>
      <c r="T1085" s="840"/>
      <c r="U1085" s="840"/>
      <c r="V1085" s="841"/>
      <c r="W1085" s="207"/>
      <c r="X1085" s="208"/>
      <c r="Y1085" s="208"/>
      <c r="Z1085" s="209"/>
      <c r="AA1085" s="210"/>
      <c r="AB1085" s="340" t="str">
        <f t="shared" si="53"/>
        <v/>
      </c>
      <c r="AD1085" s="326" t="str">
        <f t="shared" si="54"/>
        <v/>
      </c>
    </row>
    <row r="1086" spans="2:30" ht="37.5" customHeight="1">
      <c r="B1086" s="338">
        <f t="shared" si="55"/>
        <v>1053</v>
      </c>
      <c r="C1086" s="204"/>
      <c r="D1086" s="205"/>
      <c r="E1086" s="205"/>
      <c r="F1086" s="205"/>
      <c r="G1086" s="205"/>
      <c r="H1086" s="205"/>
      <c r="I1086" s="205"/>
      <c r="J1086" s="205"/>
      <c r="K1086" s="205"/>
      <c r="L1086" s="206"/>
      <c r="M1086" s="838"/>
      <c r="N1086" s="838"/>
      <c r="O1086" s="838"/>
      <c r="P1086" s="838"/>
      <c r="Q1086" s="838"/>
      <c r="R1086" s="839"/>
      <c r="S1086" s="840"/>
      <c r="T1086" s="840"/>
      <c r="U1086" s="840"/>
      <c r="V1086" s="841"/>
      <c r="W1086" s="207"/>
      <c r="X1086" s="208"/>
      <c r="Y1086" s="208"/>
      <c r="Z1086" s="209"/>
      <c r="AA1086" s="210"/>
      <c r="AB1086" s="340" t="str">
        <f t="shared" si="53"/>
        <v/>
      </c>
      <c r="AD1086" s="326" t="str">
        <f t="shared" si="54"/>
        <v/>
      </c>
    </row>
    <row r="1087" spans="2:30" ht="37.5" customHeight="1">
      <c r="B1087" s="338">
        <f t="shared" si="55"/>
        <v>1054</v>
      </c>
      <c r="C1087" s="204"/>
      <c r="D1087" s="205"/>
      <c r="E1087" s="205"/>
      <c r="F1087" s="205"/>
      <c r="G1087" s="205"/>
      <c r="H1087" s="205"/>
      <c r="I1087" s="205"/>
      <c r="J1087" s="205"/>
      <c r="K1087" s="205"/>
      <c r="L1087" s="206"/>
      <c r="M1087" s="838"/>
      <c r="N1087" s="838"/>
      <c r="O1087" s="838"/>
      <c r="P1087" s="838"/>
      <c r="Q1087" s="838"/>
      <c r="R1087" s="839"/>
      <c r="S1087" s="840"/>
      <c r="T1087" s="840"/>
      <c r="U1087" s="840"/>
      <c r="V1087" s="841"/>
      <c r="W1087" s="207"/>
      <c r="X1087" s="208"/>
      <c r="Y1087" s="208"/>
      <c r="Z1087" s="209"/>
      <c r="AA1087" s="210"/>
      <c r="AB1087" s="340" t="str">
        <f t="shared" si="53"/>
        <v/>
      </c>
      <c r="AD1087" s="326" t="str">
        <f t="shared" si="54"/>
        <v/>
      </c>
    </row>
    <row r="1088" spans="2:30" ht="37.5" customHeight="1">
      <c r="B1088" s="338">
        <f t="shared" si="55"/>
        <v>1055</v>
      </c>
      <c r="C1088" s="204"/>
      <c r="D1088" s="205"/>
      <c r="E1088" s="205"/>
      <c r="F1088" s="205"/>
      <c r="G1088" s="205"/>
      <c r="H1088" s="205"/>
      <c r="I1088" s="205"/>
      <c r="J1088" s="205"/>
      <c r="K1088" s="205"/>
      <c r="L1088" s="206"/>
      <c r="M1088" s="838"/>
      <c r="N1088" s="838"/>
      <c r="O1088" s="838"/>
      <c r="P1088" s="838"/>
      <c r="Q1088" s="838"/>
      <c r="R1088" s="839"/>
      <c r="S1088" s="840"/>
      <c r="T1088" s="840"/>
      <c r="U1088" s="840"/>
      <c r="V1088" s="841"/>
      <c r="W1088" s="207"/>
      <c r="X1088" s="208"/>
      <c r="Y1088" s="208"/>
      <c r="Z1088" s="209"/>
      <c r="AA1088" s="210"/>
      <c r="AB1088" s="340" t="str">
        <f t="shared" si="53"/>
        <v/>
      </c>
      <c r="AD1088" s="326" t="str">
        <f t="shared" si="54"/>
        <v/>
      </c>
    </row>
    <row r="1089" spans="2:30" ht="37.5" customHeight="1">
      <c r="B1089" s="338">
        <f t="shared" si="55"/>
        <v>1056</v>
      </c>
      <c r="C1089" s="204"/>
      <c r="D1089" s="205"/>
      <c r="E1089" s="205"/>
      <c r="F1089" s="205"/>
      <c r="G1089" s="205"/>
      <c r="H1089" s="205"/>
      <c r="I1089" s="205"/>
      <c r="J1089" s="205"/>
      <c r="K1089" s="205"/>
      <c r="L1089" s="206"/>
      <c r="M1089" s="838"/>
      <c r="N1089" s="838"/>
      <c r="O1089" s="838"/>
      <c r="P1089" s="838"/>
      <c r="Q1089" s="838"/>
      <c r="R1089" s="839"/>
      <c r="S1089" s="840"/>
      <c r="T1089" s="840"/>
      <c r="U1089" s="840"/>
      <c r="V1089" s="841"/>
      <c r="W1089" s="207"/>
      <c r="X1089" s="208"/>
      <c r="Y1089" s="208"/>
      <c r="Z1089" s="209"/>
      <c r="AA1089" s="210"/>
      <c r="AB1089" s="340" t="str">
        <f t="shared" si="53"/>
        <v/>
      </c>
      <c r="AD1089" s="326" t="str">
        <f t="shared" si="54"/>
        <v/>
      </c>
    </row>
    <row r="1090" spans="2:30" ht="37.5" customHeight="1">
      <c r="B1090" s="338">
        <f t="shared" si="55"/>
        <v>1057</v>
      </c>
      <c r="C1090" s="204"/>
      <c r="D1090" s="205"/>
      <c r="E1090" s="205"/>
      <c r="F1090" s="205"/>
      <c r="G1090" s="205"/>
      <c r="H1090" s="205"/>
      <c r="I1090" s="205"/>
      <c r="J1090" s="205"/>
      <c r="K1090" s="205"/>
      <c r="L1090" s="206"/>
      <c r="M1090" s="838"/>
      <c r="N1090" s="838"/>
      <c r="O1090" s="838"/>
      <c r="P1090" s="838"/>
      <c r="Q1090" s="838"/>
      <c r="R1090" s="839"/>
      <c r="S1090" s="840"/>
      <c r="T1090" s="840"/>
      <c r="U1090" s="840"/>
      <c r="V1090" s="841"/>
      <c r="W1090" s="207"/>
      <c r="X1090" s="208"/>
      <c r="Y1090" s="208"/>
      <c r="Z1090" s="209"/>
      <c r="AA1090" s="210"/>
      <c r="AB1090" s="340" t="str">
        <f t="shared" si="53"/>
        <v/>
      </c>
      <c r="AD1090" s="326" t="str">
        <f t="shared" si="54"/>
        <v/>
      </c>
    </row>
    <row r="1091" spans="2:30" ht="37.5" customHeight="1">
      <c r="B1091" s="338">
        <f t="shared" si="55"/>
        <v>1058</v>
      </c>
      <c r="C1091" s="204"/>
      <c r="D1091" s="205"/>
      <c r="E1091" s="205"/>
      <c r="F1091" s="205"/>
      <c r="G1091" s="205"/>
      <c r="H1091" s="205"/>
      <c r="I1091" s="205"/>
      <c r="J1091" s="205"/>
      <c r="K1091" s="205"/>
      <c r="L1091" s="206"/>
      <c r="M1091" s="838"/>
      <c r="N1091" s="838"/>
      <c r="O1091" s="838"/>
      <c r="P1091" s="838"/>
      <c r="Q1091" s="838"/>
      <c r="R1091" s="839"/>
      <c r="S1091" s="840"/>
      <c r="T1091" s="840"/>
      <c r="U1091" s="840"/>
      <c r="V1091" s="841"/>
      <c r="W1091" s="207"/>
      <c r="X1091" s="208"/>
      <c r="Y1091" s="208"/>
      <c r="Z1091" s="209"/>
      <c r="AA1091" s="210"/>
      <c r="AB1091" s="340" t="str">
        <f t="shared" si="53"/>
        <v/>
      </c>
      <c r="AD1091" s="326" t="str">
        <f t="shared" si="54"/>
        <v/>
      </c>
    </row>
    <row r="1092" spans="2:30" ht="37.5" customHeight="1">
      <c r="B1092" s="338">
        <f t="shared" si="55"/>
        <v>1059</v>
      </c>
      <c r="C1092" s="204"/>
      <c r="D1092" s="205"/>
      <c r="E1092" s="205"/>
      <c r="F1092" s="205"/>
      <c r="G1092" s="205"/>
      <c r="H1092" s="205"/>
      <c r="I1092" s="205"/>
      <c r="J1092" s="205"/>
      <c r="K1092" s="205"/>
      <c r="L1092" s="206"/>
      <c r="M1092" s="838"/>
      <c r="N1092" s="838"/>
      <c r="O1092" s="838"/>
      <c r="P1092" s="838"/>
      <c r="Q1092" s="838"/>
      <c r="R1092" s="839"/>
      <c r="S1092" s="840"/>
      <c r="T1092" s="840"/>
      <c r="U1092" s="840"/>
      <c r="V1092" s="841"/>
      <c r="W1092" s="207"/>
      <c r="X1092" s="208"/>
      <c r="Y1092" s="208"/>
      <c r="Z1092" s="209"/>
      <c r="AA1092" s="210"/>
      <c r="AB1092" s="340" t="str">
        <f t="shared" si="53"/>
        <v/>
      </c>
      <c r="AD1092" s="326" t="str">
        <f t="shared" si="54"/>
        <v/>
      </c>
    </row>
    <row r="1093" spans="2:30" ht="37.5" customHeight="1">
      <c r="B1093" s="338">
        <f t="shared" si="55"/>
        <v>1060</v>
      </c>
      <c r="C1093" s="204"/>
      <c r="D1093" s="205"/>
      <c r="E1093" s="205"/>
      <c r="F1093" s="205"/>
      <c r="G1093" s="205"/>
      <c r="H1093" s="205"/>
      <c r="I1093" s="205"/>
      <c r="J1093" s="205"/>
      <c r="K1093" s="205"/>
      <c r="L1093" s="206"/>
      <c r="M1093" s="838"/>
      <c r="N1093" s="838"/>
      <c r="O1093" s="838"/>
      <c r="P1093" s="838"/>
      <c r="Q1093" s="838"/>
      <c r="R1093" s="839"/>
      <c r="S1093" s="840"/>
      <c r="T1093" s="840"/>
      <c r="U1093" s="840"/>
      <c r="V1093" s="841"/>
      <c r="W1093" s="207"/>
      <c r="X1093" s="208"/>
      <c r="Y1093" s="208"/>
      <c r="Z1093" s="209"/>
      <c r="AA1093" s="210"/>
      <c r="AB1093" s="340" t="str">
        <f t="shared" si="53"/>
        <v/>
      </c>
      <c r="AD1093" s="326" t="str">
        <f t="shared" si="54"/>
        <v/>
      </c>
    </row>
    <row r="1094" spans="2:30" ht="37.5" customHeight="1">
      <c r="B1094" s="338">
        <f t="shared" si="55"/>
        <v>1061</v>
      </c>
      <c r="C1094" s="204"/>
      <c r="D1094" s="205"/>
      <c r="E1094" s="205"/>
      <c r="F1094" s="205"/>
      <c r="G1094" s="205"/>
      <c r="H1094" s="205"/>
      <c r="I1094" s="205"/>
      <c r="J1094" s="205"/>
      <c r="K1094" s="205"/>
      <c r="L1094" s="206"/>
      <c r="M1094" s="838"/>
      <c r="N1094" s="838"/>
      <c r="O1094" s="838"/>
      <c r="P1094" s="838"/>
      <c r="Q1094" s="838"/>
      <c r="R1094" s="839"/>
      <c r="S1094" s="840"/>
      <c r="T1094" s="840"/>
      <c r="U1094" s="840"/>
      <c r="V1094" s="841"/>
      <c r="W1094" s="207"/>
      <c r="X1094" s="208"/>
      <c r="Y1094" s="208"/>
      <c r="Z1094" s="209"/>
      <c r="AA1094" s="210"/>
      <c r="AB1094" s="340" t="str">
        <f t="shared" si="53"/>
        <v/>
      </c>
      <c r="AD1094" s="326" t="str">
        <f t="shared" si="54"/>
        <v/>
      </c>
    </row>
    <row r="1095" spans="2:30" ht="37.5" customHeight="1">
      <c r="B1095" s="338">
        <f t="shared" si="55"/>
        <v>1062</v>
      </c>
      <c r="C1095" s="204"/>
      <c r="D1095" s="205"/>
      <c r="E1095" s="205"/>
      <c r="F1095" s="205"/>
      <c r="G1095" s="205"/>
      <c r="H1095" s="205"/>
      <c r="I1095" s="205"/>
      <c r="J1095" s="205"/>
      <c r="K1095" s="205"/>
      <c r="L1095" s="206"/>
      <c r="M1095" s="838"/>
      <c r="N1095" s="838"/>
      <c r="O1095" s="838"/>
      <c r="P1095" s="838"/>
      <c r="Q1095" s="838"/>
      <c r="R1095" s="839"/>
      <c r="S1095" s="840"/>
      <c r="T1095" s="840"/>
      <c r="U1095" s="840"/>
      <c r="V1095" s="841"/>
      <c r="W1095" s="207"/>
      <c r="X1095" s="208"/>
      <c r="Y1095" s="208"/>
      <c r="Z1095" s="209"/>
      <c r="AA1095" s="210"/>
      <c r="AB1095" s="340" t="str">
        <f t="shared" si="53"/>
        <v/>
      </c>
      <c r="AD1095" s="326" t="str">
        <f t="shared" si="54"/>
        <v/>
      </c>
    </row>
    <row r="1096" spans="2:30" ht="37.5" customHeight="1">
      <c r="B1096" s="338">
        <f t="shared" si="55"/>
        <v>1063</v>
      </c>
      <c r="C1096" s="204"/>
      <c r="D1096" s="205"/>
      <c r="E1096" s="205"/>
      <c r="F1096" s="205"/>
      <c r="G1096" s="205"/>
      <c r="H1096" s="205"/>
      <c r="I1096" s="205"/>
      <c r="J1096" s="205"/>
      <c r="K1096" s="205"/>
      <c r="L1096" s="206"/>
      <c r="M1096" s="838"/>
      <c r="N1096" s="838"/>
      <c r="O1096" s="838"/>
      <c r="P1096" s="838"/>
      <c r="Q1096" s="838"/>
      <c r="R1096" s="839"/>
      <c r="S1096" s="840"/>
      <c r="T1096" s="840"/>
      <c r="U1096" s="840"/>
      <c r="V1096" s="841"/>
      <c r="W1096" s="207"/>
      <c r="X1096" s="208"/>
      <c r="Y1096" s="208"/>
      <c r="Z1096" s="209"/>
      <c r="AA1096" s="210"/>
      <c r="AB1096" s="340" t="str">
        <f t="shared" si="53"/>
        <v/>
      </c>
      <c r="AD1096" s="326" t="str">
        <f t="shared" si="54"/>
        <v/>
      </c>
    </row>
    <row r="1097" spans="2:30" ht="37.5" customHeight="1">
      <c r="B1097" s="338">
        <f t="shared" si="55"/>
        <v>1064</v>
      </c>
      <c r="C1097" s="204"/>
      <c r="D1097" s="205"/>
      <c r="E1097" s="205"/>
      <c r="F1097" s="205"/>
      <c r="G1097" s="205"/>
      <c r="H1097" s="205"/>
      <c r="I1097" s="205"/>
      <c r="J1097" s="205"/>
      <c r="K1097" s="205"/>
      <c r="L1097" s="206"/>
      <c r="M1097" s="838"/>
      <c r="N1097" s="838"/>
      <c r="O1097" s="838"/>
      <c r="P1097" s="838"/>
      <c r="Q1097" s="838"/>
      <c r="R1097" s="839"/>
      <c r="S1097" s="840"/>
      <c r="T1097" s="840"/>
      <c r="U1097" s="840"/>
      <c r="V1097" s="841"/>
      <c r="W1097" s="207"/>
      <c r="X1097" s="208"/>
      <c r="Y1097" s="208"/>
      <c r="Z1097" s="209"/>
      <c r="AA1097" s="210"/>
      <c r="AB1097" s="340" t="str">
        <f t="shared" si="53"/>
        <v/>
      </c>
      <c r="AD1097" s="326" t="str">
        <f t="shared" si="54"/>
        <v/>
      </c>
    </row>
    <row r="1098" spans="2:30" ht="37.5" customHeight="1">
      <c r="B1098" s="338">
        <f t="shared" si="55"/>
        <v>1065</v>
      </c>
      <c r="C1098" s="204"/>
      <c r="D1098" s="205"/>
      <c r="E1098" s="205"/>
      <c r="F1098" s="205"/>
      <c r="G1098" s="205"/>
      <c r="H1098" s="205"/>
      <c r="I1098" s="205"/>
      <c r="J1098" s="205"/>
      <c r="K1098" s="205"/>
      <c r="L1098" s="206"/>
      <c r="M1098" s="838"/>
      <c r="N1098" s="838"/>
      <c r="O1098" s="838"/>
      <c r="P1098" s="838"/>
      <c r="Q1098" s="838"/>
      <c r="R1098" s="839"/>
      <c r="S1098" s="840"/>
      <c r="T1098" s="840"/>
      <c r="U1098" s="840"/>
      <c r="V1098" s="841"/>
      <c r="W1098" s="207"/>
      <c r="X1098" s="208"/>
      <c r="Y1098" s="208"/>
      <c r="Z1098" s="209"/>
      <c r="AA1098" s="210"/>
      <c r="AB1098" s="340" t="str">
        <f t="shared" si="53"/>
        <v/>
      </c>
      <c r="AD1098" s="326" t="str">
        <f t="shared" si="54"/>
        <v/>
      </c>
    </row>
    <row r="1099" spans="2:30" ht="37.5" customHeight="1">
      <c r="B1099" s="338">
        <f t="shared" si="55"/>
        <v>1066</v>
      </c>
      <c r="C1099" s="204"/>
      <c r="D1099" s="205"/>
      <c r="E1099" s="205"/>
      <c r="F1099" s="205"/>
      <c r="G1099" s="205"/>
      <c r="H1099" s="205"/>
      <c r="I1099" s="205"/>
      <c r="J1099" s="205"/>
      <c r="K1099" s="205"/>
      <c r="L1099" s="206"/>
      <c r="M1099" s="838"/>
      <c r="N1099" s="838"/>
      <c r="O1099" s="838"/>
      <c r="P1099" s="838"/>
      <c r="Q1099" s="838"/>
      <c r="R1099" s="839"/>
      <c r="S1099" s="840"/>
      <c r="T1099" s="840"/>
      <c r="U1099" s="840"/>
      <c r="V1099" s="841"/>
      <c r="W1099" s="207"/>
      <c r="X1099" s="208"/>
      <c r="Y1099" s="208"/>
      <c r="Z1099" s="209"/>
      <c r="AA1099" s="210"/>
      <c r="AB1099" s="340" t="str">
        <f t="shared" ref="AB1099:AB1133" si="56">IF(Z1099="","",Z1099-AA1099)</f>
        <v/>
      </c>
      <c r="AD1099" s="326" t="str">
        <f t="shared" si="54"/>
        <v/>
      </c>
    </row>
    <row r="1100" spans="2:30" ht="37.5" customHeight="1">
      <c r="B1100" s="338">
        <f t="shared" si="55"/>
        <v>1067</v>
      </c>
      <c r="C1100" s="204"/>
      <c r="D1100" s="205"/>
      <c r="E1100" s="205"/>
      <c r="F1100" s="205"/>
      <c r="G1100" s="205"/>
      <c r="H1100" s="205"/>
      <c r="I1100" s="205"/>
      <c r="J1100" s="205"/>
      <c r="K1100" s="205"/>
      <c r="L1100" s="206"/>
      <c r="M1100" s="838"/>
      <c r="N1100" s="838"/>
      <c r="O1100" s="838"/>
      <c r="P1100" s="838"/>
      <c r="Q1100" s="838"/>
      <c r="R1100" s="839"/>
      <c r="S1100" s="840"/>
      <c r="T1100" s="840"/>
      <c r="U1100" s="840"/>
      <c r="V1100" s="841"/>
      <c r="W1100" s="207"/>
      <c r="X1100" s="208"/>
      <c r="Y1100" s="208"/>
      <c r="Z1100" s="209"/>
      <c r="AA1100" s="210"/>
      <c r="AB1100" s="340" t="str">
        <f t="shared" si="56"/>
        <v/>
      </c>
      <c r="AD1100" s="326" t="str">
        <f t="shared" si="54"/>
        <v/>
      </c>
    </row>
    <row r="1101" spans="2:30" ht="37.5" customHeight="1">
      <c r="B1101" s="338">
        <f t="shared" si="55"/>
        <v>1068</v>
      </c>
      <c r="C1101" s="204"/>
      <c r="D1101" s="205"/>
      <c r="E1101" s="205"/>
      <c r="F1101" s="205"/>
      <c r="G1101" s="205"/>
      <c r="H1101" s="205"/>
      <c r="I1101" s="205"/>
      <c r="J1101" s="205"/>
      <c r="K1101" s="205"/>
      <c r="L1101" s="206"/>
      <c r="M1101" s="838"/>
      <c r="N1101" s="838"/>
      <c r="O1101" s="838"/>
      <c r="P1101" s="838"/>
      <c r="Q1101" s="838"/>
      <c r="R1101" s="839"/>
      <c r="S1101" s="840"/>
      <c r="T1101" s="840"/>
      <c r="U1101" s="840"/>
      <c r="V1101" s="841"/>
      <c r="W1101" s="207"/>
      <c r="X1101" s="208"/>
      <c r="Y1101" s="208"/>
      <c r="Z1101" s="209"/>
      <c r="AA1101" s="210"/>
      <c r="AB1101" s="340" t="str">
        <f t="shared" si="56"/>
        <v/>
      </c>
      <c r="AD1101" s="326" t="str">
        <f t="shared" si="54"/>
        <v/>
      </c>
    </row>
    <row r="1102" spans="2:30" ht="37.5" customHeight="1">
      <c r="B1102" s="338">
        <f t="shared" si="55"/>
        <v>1069</v>
      </c>
      <c r="C1102" s="204"/>
      <c r="D1102" s="205"/>
      <c r="E1102" s="205"/>
      <c r="F1102" s="205"/>
      <c r="G1102" s="205"/>
      <c r="H1102" s="205"/>
      <c r="I1102" s="205"/>
      <c r="J1102" s="205"/>
      <c r="K1102" s="205"/>
      <c r="L1102" s="206"/>
      <c r="M1102" s="838"/>
      <c r="N1102" s="838"/>
      <c r="O1102" s="838"/>
      <c r="P1102" s="838"/>
      <c r="Q1102" s="838"/>
      <c r="R1102" s="839"/>
      <c r="S1102" s="840"/>
      <c r="T1102" s="840"/>
      <c r="U1102" s="840"/>
      <c r="V1102" s="841"/>
      <c r="W1102" s="207"/>
      <c r="X1102" s="208"/>
      <c r="Y1102" s="208"/>
      <c r="Z1102" s="209"/>
      <c r="AA1102" s="210"/>
      <c r="AB1102" s="340" t="str">
        <f t="shared" si="56"/>
        <v/>
      </c>
      <c r="AD1102" s="326" t="str">
        <f t="shared" si="54"/>
        <v/>
      </c>
    </row>
    <row r="1103" spans="2:30" ht="37.5" customHeight="1">
      <c r="B1103" s="338">
        <f t="shared" si="55"/>
        <v>1070</v>
      </c>
      <c r="C1103" s="204"/>
      <c r="D1103" s="205"/>
      <c r="E1103" s="205"/>
      <c r="F1103" s="205"/>
      <c r="G1103" s="205"/>
      <c r="H1103" s="205"/>
      <c r="I1103" s="205"/>
      <c r="J1103" s="205"/>
      <c r="K1103" s="205"/>
      <c r="L1103" s="206"/>
      <c r="M1103" s="838"/>
      <c r="N1103" s="838"/>
      <c r="O1103" s="838"/>
      <c r="P1103" s="838"/>
      <c r="Q1103" s="838"/>
      <c r="R1103" s="839"/>
      <c r="S1103" s="840"/>
      <c r="T1103" s="840"/>
      <c r="U1103" s="840"/>
      <c r="V1103" s="841"/>
      <c r="W1103" s="207"/>
      <c r="X1103" s="208"/>
      <c r="Y1103" s="208"/>
      <c r="Z1103" s="209"/>
      <c r="AA1103" s="210"/>
      <c r="AB1103" s="340" t="str">
        <f t="shared" si="56"/>
        <v/>
      </c>
      <c r="AD1103" s="326" t="str">
        <f t="shared" si="54"/>
        <v/>
      </c>
    </row>
    <row r="1104" spans="2:30" ht="37.5" customHeight="1">
      <c r="B1104" s="338">
        <f t="shared" si="55"/>
        <v>1071</v>
      </c>
      <c r="C1104" s="204"/>
      <c r="D1104" s="205"/>
      <c r="E1104" s="205"/>
      <c r="F1104" s="205"/>
      <c r="G1104" s="205"/>
      <c r="H1104" s="205"/>
      <c r="I1104" s="205"/>
      <c r="J1104" s="205"/>
      <c r="K1104" s="205"/>
      <c r="L1104" s="206"/>
      <c r="M1104" s="838"/>
      <c r="N1104" s="838"/>
      <c r="O1104" s="838"/>
      <c r="P1104" s="838"/>
      <c r="Q1104" s="838"/>
      <c r="R1104" s="839"/>
      <c r="S1104" s="840"/>
      <c r="T1104" s="840"/>
      <c r="U1104" s="840"/>
      <c r="V1104" s="841"/>
      <c r="W1104" s="207"/>
      <c r="X1104" s="208"/>
      <c r="Y1104" s="208"/>
      <c r="Z1104" s="209"/>
      <c r="AA1104" s="210"/>
      <c r="AB1104" s="340" t="str">
        <f t="shared" si="56"/>
        <v/>
      </c>
      <c r="AD1104" s="326" t="str">
        <f t="shared" si="54"/>
        <v/>
      </c>
    </row>
    <row r="1105" spans="2:30" ht="37.5" customHeight="1">
      <c r="B1105" s="338">
        <f t="shared" si="55"/>
        <v>1072</v>
      </c>
      <c r="C1105" s="204"/>
      <c r="D1105" s="205"/>
      <c r="E1105" s="205"/>
      <c r="F1105" s="205"/>
      <c r="G1105" s="205"/>
      <c r="H1105" s="205"/>
      <c r="I1105" s="205"/>
      <c r="J1105" s="205"/>
      <c r="K1105" s="205"/>
      <c r="L1105" s="206"/>
      <c r="M1105" s="838"/>
      <c r="N1105" s="838"/>
      <c r="O1105" s="838"/>
      <c r="P1105" s="838"/>
      <c r="Q1105" s="838"/>
      <c r="R1105" s="839"/>
      <c r="S1105" s="840"/>
      <c r="T1105" s="840"/>
      <c r="U1105" s="840"/>
      <c r="V1105" s="841"/>
      <c r="W1105" s="207"/>
      <c r="X1105" s="208"/>
      <c r="Y1105" s="208"/>
      <c r="Z1105" s="209"/>
      <c r="AA1105" s="210"/>
      <c r="AB1105" s="340" t="str">
        <f t="shared" si="56"/>
        <v/>
      </c>
      <c r="AD1105" s="326" t="str">
        <f t="shared" si="54"/>
        <v/>
      </c>
    </row>
    <row r="1106" spans="2:30" ht="37.5" customHeight="1">
      <c r="B1106" s="338">
        <f t="shared" si="55"/>
        <v>1073</v>
      </c>
      <c r="C1106" s="204"/>
      <c r="D1106" s="205"/>
      <c r="E1106" s="205"/>
      <c r="F1106" s="205"/>
      <c r="G1106" s="205"/>
      <c r="H1106" s="205"/>
      <c r="I1106" s="205"/>
      <c r="J1106" s="205"/>
      <c r="K1106" s="205"/>
      <c r="L1106" s="206"/>
      <c r="M1106" s="838"/>
      <c r="N1106" s="838"/>
      <c r="O1106" s="838"/>
      <c r="P1106" s="838"/>
      <c r="Q1106" s="838"/>
      <c r="R1106" s="839"/>
      <c r="S1106" s="840"/>
      <c r="T1106" s="840"/>
      <c r="U1106" s="840"/>
      <c r="V1106" s="841"/>
      <c r="W1106" s="207"/>
      <c r="X1106" s="208"/>
      <c r="Y1106" s="208"/>
      <c r="Z1106" s="209"/>
      <c r="AA1106" s="210"/>
      <c r="AB1106" s="340" t="str">
        <f t="shared" si="56"/>
        <v/>
      </c>
      <c r="AD1106" s="326" t="str">
        <f t="shared" si="54"/>
        <v/>
      </c>
    </row>
    <row r="1107" spans="2:30" ht="37.5" customHeight="1">
      <c r="B1107" s="338">
        <f t="shared" si="55"/>
        <v>1074</v>
      </c>
      <c r="C1107" s="204"/>
      <c r="D1107" s="205"/>
      <c r="E1107" s="205"/>
      <c r="F1107" s="205"/>
      <c r="G1107" s="205"/>
      <c r="H1107" s="205"/>
      <c r="I1107" s="205"/>
      <c r="J1107" s="205"/>
      <c r="K1107" s="205"/>
      <c r="L1107" s="206"/>
      <c r="M1107" s="838"/>
      <c r="N1107" s="838"/>
      <c r="O1107" s="838"/>
      <c r="P1107" s="838"/>
      <c r="Q1107" s="838"/>
      <c r="R1107" s="839"/>
      <c r="S1107" s="840"/>
      <c r="T1107" s="840"/>
      <c r="U1107" s="840"/>
      <c r="V1107" s="841"/>
      <c r="W1107" s="207"/>
      <c r="X1107" s="208"/>
      <c r="Y1107" s="208"/>
      <c r="Z1107" s="209"/>
      <c r="AA1107" s="210"/>
      <c r="AB1107" s="340" t="str">
        <f t="shared" si="56"/>
        <v/>
      </c>
      <c r="AD1107" s="326" t="str">
        <f t="shared" si="54"/>
        <v/>
      </c>
    </row>
    <row r="1108" spans="2:30" ht="37.5" customHeight="1">
      <c r="B1108" s="338">
        <f t="shared" si="55"/>
        <v>1075</v>
      </c>
      <c r="C1108" s="204"/>
      <c r="D1108" s="205"/>
      <c r="E1108" s="205"/>
      <c r="F1108" s="205"/>
      <c r="G1108" s="205"/>
      <c r="H1108" s="205"/>
      <c r="I1108" s="205"/>
      <c r="J1108" s="205"/>
      <c r="K1108" s="205"/>
      <c r="L1108" s="206"/>
      <c r="M1108" s="838"/>
      <c r="N1108" s="838"/>
      <c r="O1108" s="838"/>
      <c r="P1108" s="838"/>
      <c r="Q1108" s="838"/>
      <c r="R1108" s="839"/>
      <c r="S1108" s="840"/>
      <c r="T1108" s="840"/>
      <c r="U1108" s="840"/>
      <c r="V1108" s="841"/>
      <c r="W1108" s="207"/>
      <c r="X1108" s="208"/>
      <c r="Y1108" s="208"/>
      <c r="Z1108" s="209"/>
      <c r="AA1108" s="210"/>
      <c r="AB1108" s="340" t="str">
        <f t="shared" si="56"/>
        <v/>
      </c>
      <c r="AD1108" s="326" t="str">
        <f t="shared" si="54"/>
        <v/>
      </c>
    </row>
    <row r="1109" spans="2:30" ht="37.5" customHeight="1">
      <c r="B1109" s="338">
        <f t="shared" si="55"/>
        <v>1076</v>
      </c>
      <c r="C1109" s="204"/>
      <c r="D1109" s="205"/>
      <c r="E1109" s="205"/>
      <c r="F1109" s="205"/>
      <c r="G1109" s="205"/>
      <c r="H1109" s="205"/>
      <c r="I1109" s="205"/>
      <c r="J1109" s="205"/>
      <c r="K1109" s="205"/>
      <c r="L1109" s="206"/>
      <c r="M1109" s="838"/>
      <c r="N1109" s="838"/>
      <c r="O1109" s="838"/>
      <c r="P1109" s="838"/>
      <c r="Q1109" s="838"/>
      <c r="R1109" s="839"/>
      <c r="S1109" s="840"/>
      <c r="T1109" s="840"/>
      <c r="U1109" s="840"/>
      <c r="V1109" s="841"/>
      <c r="W1109" s="207"/>
      <c r="X1109" s="208"/>
      <c r="Y1109" s="208"/>
      <c r="Z1109" s="209"/>
      <c r="AA1109" s="210"/>
      <c r="AB1109" s="340" t="str">
        <f t="shared" si="56"/>
        <v/>
      </c>
      <c r="AD1109" s="326" t="str">
        <f t="shared" si="54"/>
        <v/>
      </c>
    </row>
    <row r="1110" spans="2:30" ht="37.5" customHeight="1">
      <c r="B1110" s="338">
        <f t="shared" si="55"/>
        <v>1077</v>
      </c>
      <c r="C1110" s="204"/>
      <c r="D1110" s="205"/>
      <c r="E1110" s="205"/>
      <c r="F1110" s="205"/>
      <c r="G1110" s="205"/>
      <c r="H1110" s="205"/>
      <c r="I1110" s="205"/>
      <c r="J1110" s="205"/>
      <c r="K1110" s="205"/>
      <c r="L1110" s="206"/>
      <c r="M1110" s="838"/>
      <c r="N1110" s="838"/>
      <c r="O1110" s="838"/>
      <c r="P1110" s="838"/>
      <c r="Q1110" s="838"/>
      <c r="R1110" s="839"/>
      <c r="S1110" s="840"/>
      <c r="T1110" s="840"/>
      <c r="U1110" s="840"/>
      <c r="V1110" s="841"/>
      <c r="W1110" s="207"/>
      <c r="X1110" s="208"/>
      <c r="Y1110" s="208"/>
      <c r="Z1110" s="209"/>
      <c r="AA1110" s="210"/>
      <c r="AB1110" s="340" t="str">
        <f t="shared" si="56"/>
        <v/>
      </c>
      <c r="AD1110" s="326" t="str">
        <f t="shared" si="54"/>
        <v/>
      </c>
    </row>
    <row r="1111" spans="2:30" ht="37.5" customHeight="1">
      <c r="B1111" s="338">
        <f t="shared" si="55"/>
        <v>1078</v>
      </c>
      <c r="C1111" s="204"/>
      <c r="D1111" s="205"/>
      <c r="E1111" s="205"/>
      <c r="F1111" s="205"/>
      <c r="G1111" s="205"/>
      <c r="H1111" s="205"/>
      <c r="I1111" s="205"/>
      <c r="J1111" s="205"/>
      <c r="K1111" s="205"/>
      <c r="L1111" s="206"/>
      <c r="M1111" s="838"/>
      <c r="N1111" s="838"/>
      <c r="O1111" s="838"/>
      <c r="P1111" s="838"/>
      <c r="Q1111" s="838"/>
      <c r="R1111" s="839"/>
      <c r="S1111" s="840"/>
      <c r="T1111" s="840"/>
      <c r="U1111" s="840"/>
      <c r="V1111" s="841"/>
      <c r="W1111" s="207"/>
      <c r="X1111" s="208"/>
      <c r="Y1111" s="208"/>
      <c r="Z1111" s="209"/>
      <c r="AA1111" s="210"/>
      <c r="AB1111" s="340" t="str">
        <f t="shared" si="56"/>
        <v/>
      </c>
      <c r="AD1111" s="326" t="str">
        <f t="shared" si="54"/>
        <v/>
      </c>
    </row>
    <row r="1112" spans="2:30" ht="37.5" customHeight="1">
      <c r="B1112" s="338">
        <f t="shared" si="55"/>
        <v>1079</v>
      </c>
      <c r="C1112" s="204"/>
      <c r="D1112" s="205"/>
      <c r="E1112" s="205"/>
      <c r="F1112" s="205"/>
      <c r="G1112" s="205"/>
      <c r="H1112" s="205"/>
      <c r="I1112" s="205"/>
      <c r="J1112" s="205"/>
      <c r="K1112" s="205"/>
      <c r="L1112" s="206"/>
      <c r="M1112" s="838"/>
      <c r="N1112" s="838"/>
      <c r="O1112" s="838"/>
      <c r="P1112" s="838"/>
      <c r="Q1112" s="838"/>
      <c r="R1112" s="839"/>
      <c r="S1112" s="840"/>
      <c r="T1112" s="840"/>
      <c r="U1112" s="840"/>
      <c r="V1112" s="841"/>
      <c r="W1112" s="207"/>
      <c r="X1112" s="208"/>
      <c r="Y1112" s="208"/>
      <c r="Z1112" s="209"/>
      <c r="AA1112" s="210"/>
      <c r="AB1112" s="340" t="str">
        <f t="shared" si="56"/>
        <v/>
      </c>
      <c r="AD1112" s="326" t="str">
        <f t="shared" si="54"/>
        <v/>
      </c>
    </row>
    <row r="1113" spans="2:30" ht="37.5" customHeight="1">
      <c r="B1113" s="338">
        <f t="shared" si="55"/>
        <v>1080</v>
      </c>
      <c r="C1113" s="204"/>
      <c r="D1113" s="205"/>
      <c r="E1113" s="205"/>
      <c r="F1113" s="205"/>
      <c r="G1113" s="205"/>
      <c r="H1113" s="205"/>
      <c r="I1113" s="205"/>
      <c r="J1113" s="205"/>
      <c r="K1113" s="205"/>
      <c r="L1113" s="206"/>
      <c r="M1113" s="838"/>
      <c r="N1113" s="838"/>
      <c r="O1113" s="838"/>
      <c r="P1113" s="838"/>
      <c r="Q1113" s="838"/>
      <c r="R1113" s="839"/>
      <c r="S1113" s="840"/>
      <c r="T1113" s="840"/>
      <c r="U1113" s="840"/>
      <c r="V1113" s="841"/>
      <c r="W1113" s="207"/>
      <c r="X1113" s="208"/>
      <c r="Y1113" s="208"/>
      <c r="Z1113" s="209"/>
      <c r="AA1113" s="210"/>
      <c r="AB1113" s="340" t="str">
        <f t="shared" si="56"/>
        <v/>
      </c>
      <c r="AD1113" s="326" t="str">
        <f t="shared" si="54"/>
        <v/>
      </c>
    </row>
    <row r="1114" spans="2:30" ht="37.5" customHeight="1">
      <c r="B1114" s="338">
        <f t="shared" si="55"/>
        <v>1081</v>
      </c>
      <c r="C1114" s="204"/>
      <c r="D1114" s="205"/>
      <c r="E1114" s="205"/>
      <c r="F1114" s="205"/>
      <c r="G1114" s="205"/>
      <c r="H1114" s="205"/>
      <c r="I1114" s="205"/>
      <c r="J1114" s="205"/>
      <c r="K1114" s="205"/>
      <c r="L1114" s="206"/>
      <c r="M1114" s="838"/>
      <c r="N1114" s="838"/>
      <c r="O1114" s="838"/>
      <c r="P1114" s="838"/>
      <c r="Q1114" s="838"/>
      <c r="R1114" s="839"/>
      <c r="S1114" s="840"/>
      <c r="T1114" s="840"/>
      <c r="U1114" s="840"/>
      <c r="V1114" s="841"/>
      <c r="W1114" s="207"/>
      <c r="X1114" s="208"/>
      <c r="Y1114" s="208"/>
      <c r="Z1114" s="209"/>
      <c r="AA1114" s="210"/>
      <c r="AB1114" s="340" t="str">
        <f t="shared" si="56"/>
        <v/>
      </c>
      <c r="AD1114" s="326" t="str">
        <f t="shared" si="54"/>
        <v/>
      </c>
    </row>
    <row r="1115" spans="2:30" ht="37.5" customHeight="1">
      <c r="B1115" s="338">
        <f t="shared" si="55"/>
        <v>1082</v>
      </c>
      <c r="C1115" s="204"/>
      <c r="D1115" s="205"/>
      <c r="E1115" s="205"/>
      <c r="F1115" s="205"/>
      <c r="G1115" s="205"/>
      <c r="H1115" s="205"/>
      <c r="I1115" s="205"/>
      <c r="J1115" s="205"/>
      <c r="K1115" s="205"/>
      <c r="L1115" s="206"/>
      <c r="M1115" s="838"/>
      <c r="N1115" s="838"/>
      <c r="O1115" s="838"/>
      <c r="P1115" s="838"/>
      <c r="Q1115" s="838"/>
      <c r="R1115" s="839"/>
      <c r="S1115" s="840"/>
      <c r="T1115" s="840"/>
      <c r="U1115" s="840"/>
      <c r="V1115" s="841"/>
      <c r="W1115" s="207"/>
      <c r="X1115" s="208"/>
      <c r="Y1115" s="208"/>
      <c r="Z1115" s="209"/>
      <c r="AA1115" s="210"/>
      <c r="AB1115" s="340" t="str">
        <f t="shared" si="56"/>
        <v/>
      </c>
      <c r="AD1115" s="326" t="str">
        <f t="shared" si="54"/>
        <v/>
      </c>
    </row>
    <row r="1116" spans="2:30" ht="37.5" customHeight="1">
      <c r="B1116" s="338">
        <f t="shared" si="55"/>
        <v>1083</v>
      </c>
      <c r="C1116" s="204"/>
      <c r="D1116" s="205"/>
      <c r="E1116" s="205"/>
      <c r="F1116" s="205"/>
      <c r="G1116" s="205"/>
      <c r="H1116" s="205"/>
      <c r="I1116" s="205"/>
      <c r="J1116" s="205"/>
      <c r="K1116" s="205"/>
      <c r="L1116" s="206"/>
      <c r="M1116" s="838"/>
      <c r="N1116" s="838"/>
      <c r="O1116" s="838"/>
      <c r="P1116" s="838"/>
      <c r="Q1116" s="838"/>
      <c r="R1116" s="839"/>
      <c r="S1116" s="840"/>
      <c r="T1116" s="840"/>
      <c r="U1116" s="840"/>
      <c r="V1116" s="841"/>
      <c r="W1116" s="207"/>
      <c r="X1116" s="208"/>
      <c r="Y1116" s="208"/>
      <c r="Z1116" s="209"/>
      <c r="AA1116" s="210"/>
      <c r="AB1116" s="340" t="str">
        <f t="shared" si="56"/>
        <v/>
      </c>
      <c r="AD1116" s="326" t="str">
        <f t="shared" si="54"/>
        <v/>
      </c>
    </row>
    <row r="1117" spans="2:30" ht="37.5" customHeight="1">
      <c r="B1117" s="338">
        <f t="shared" si="55"/>
        <v>1084</v>
      </c>
      <c r="C1117" s="204"/>
      <c r="D1117" s="205"/>
      <c r="E1117" s="205"/>
      <c r="F1117" s="205"/>
      <c r="G1117" s="205"/>
      <c r="H1117" s="205"/>
      <c r="I1117" s="205"/>
      <c r="J1117" s="205"/>
      <c r="K1117" s="205"/>
      <c r="L1117" s="206"/>
      <c r="M1117" s="838"/>
      <c r="N1117" s="838"/>
      <c r="O1117" s="838"/>
      <c r="P1117" s="838"/>
      <c r="Q1117" s="838"/>
      <c r="R1117" s="839"/>
      <c r="S1117" s="840"/>
      <c r="T1117" s="840"/>
      <c r="U1117" s="840"/>
      <c r="V1117" s="841"/>
      <c r="W1117" s="207"/>
      <c r="X1117" s="208"/>
      <c r="Y1117" s="208"/>
      <c r="Z1117" s="209"/>
      <c r="AA1117" s="210"/>
      <c r="AB1117" s="340" t="str">
        <f t="shared" si="56"/>
        <v/>
      </c>
      <c r="AD1117" s="326" t="str">
        <f t="shared" si="54"/>
        <v/>
      </c>
    </row>
    <row r="1118" spans="2:30" ht="37.5" customHeight="1">
      <c r="B1118" s="338">
        <f t="shared" si="55"/>
        <v>1085</v>
      </c>
      <c r="C1118" s="204"/>
      <c r="D1118" s="205"/>
      <c r="E1118" s="205"/>
      <c r="F1118" s="205"/>
      <c r="G1118" s="205"/>
      <c r="H1118" s="205"/>
      <c r="I1118" s="205"/>
      <c r="J1118" s="205"/>
      <c r="K1118" s="205"/>
      <c r="L1118" s="206"/>
      <c r="M1118" s="838"/>
      <c r="N1118" s="838"/>
      <c r="O1118" s="838"/>
      <c r="P1118" s="838"/>
      <c r="Q1118" s="838"/>
      <c r="R1118" s="839"/>
      <c r="S1118" s="840"/>
      <c r="T1118" s="840"/>
      <c r="U1118" s="840"/>
      <c r="V1118" s="841"/>
      <c r="W1118" s="207"/>
      <c r="X1118" s="208"/>
      <c r="Y1118" s="208"/>
      <c r="Z1118" s="209"/>
      <c r="AA1118" s="210"/>
      <c r="AB1118" s="340" t="str">
        <f t="shared" si="56"/>
        <v/>
      </c>
      <c r="AD1118" s="326" t="str">
        <f t="shared" si="54"/>
        <v/>
      </c>
    </row>
    <row r="1119" spans="2:30" ht="37.5" customHeight="1">
      <c r="B1119" s="338">
        <f t="shared" si="55"/>
        <v>1086</v>
      </c>
      <c r="C1119" s="204"/>
      <c r="D1119" s="205"/>
      <c r="E1119" s="205"/>
      <c r="F1119" s="205"/>
      <c r="G1119" s="205"/>
      <c r="H1119" s="205"/>
      <c r="I1119" s="205"/>
      <c r="J1119" s="205"/>
      <c r="K1119" s="205"/>
      <c r="L1119" s="206"/>
      <c r="M1119" s="838"/>
      <c r="N1119" s="838"/>
      <c r="O1119" s="838"/>
      <c r="P1119" s="838"/>
      <c r="Q1119" s="838"/>
      <c r="R1119" s="839"/>
      <c r="S1119" s="840"/>
      <c r="T1119" s="840"/>
      <c r="U1119" s="840"/>
      <c r="V1119" s="841"/>
      <c r="W1119" s="207"/>
      <c r="X1119" s="208"/>
      <c r="Y1119" s="208"/>
      <c r="Z1119" s="209"/>
      <c r="AA1119" s="210"/>
      <c r="AB1119" s="340" t="str">
        <f t="shared" si="56"/>
        <v/>
      </c>
      <c r="AD1119" s="326" t="str">
        <f t="shared" si="54"/>
        <v/>
      </c>
    </row>
    <row r="1120" spans="2:30" ht="37.5" customHeight="1">
      <c r="B1120" s="338">
        <f t="shared" si="55"/>
        <v>1087</v>
      </c>
      <c r="C1120" s="204"/>
      <c r="D1120" s="205"/>
      <c r="E1120" s="205"/>
      <c r="F1120" s="205"/>
      <c r="G1120" s="205"/>
      <c r="H1120" s="205"/>
      <c r="I1120" s="205"/>
      <c r="J1120" s="205"/>
      <c r="K1120" s="205"/>
      <c r="L1120" s="206"/>
      <c r="M1120" s="838"/>
      <c r="N1120" s="838"/>
      <c r="O1120" s="838"/>
      <c r="P1120" s="838"/>
      <c r="Q1120" s="838"/>
      <c r="R1120" s="839"/>
      <c r="S1120" s="840"/>
      <c r="T1120" s="840"/>
      <c r="U1120" s="840"/>
      <c r="V1120" s="841"/>
      <c r="W1120" s="207"/>
      <c r="X1120" s="208"/>
      <c r="Y1120" s="208"/>
      <c r="Z1120" s="209"/>
      <c r="AA1120" s="210"/>
      <c r="AB1120" s="340" t="str">
        <f t="shared" si="56"/>
        <v/>
      </c>
      <c r="AD1120" s="326" t="str">
        <f t="shared" si="54"/>
        <v/>
      </c>
    </row>
    <row r="1121" spans="2:30" ht="37.5" customHeight="1">
      <c r="B1121" s="338">
        <f t="shared" si="55"/>
        <v>1088</v>
      </c>
      <c r="C1121" s="204"/>
      <c r="D1121" s="205"/>
      <c r="E1121" s="205"/>
      <c r="F1121" s="205"/>
      <c r="G1121" s="205"/>
      <c r="H1121" s="205"/>
      <c r="I1121" s="205"/>
      <c r="J1121" s="205"/>
      <c r="K1121" s="205"/>
      <c r="L1121" s="206"/>
      <c r="M1121" s="838"/>
      <c r="N1121" s="838"/>
      <c r="O1121" s="838"/>
      <c r="P1121" s="838"/>
      <c r="Q1121" s="838"/>
      <c r="R1121" s="839"/>
      <c r="S1121" s="840"/>
      <c r="T1121" s="840"/>
      <c r="U1121" s="840"/>
      <c r="V1121" s="841"/>
      <c r="W1121" s="207"/>
      <c r="X1121" s="208"/>
      <c r="Y1121" s="208"/>
      <c r="Z1121" s="209"/>
      <c r="AA1121" s="210"/>
      <c r="AB1121" s="340" t="str">
        <f t="shared" si="56"/>
        <v/>
      </c>
      <c r="AD1121" s="326" t="str">
        <f t="shared" si="54"/>
        <v/>
      </c>
    </row>
    <row r="1122" spans="2:30" ht="37.5" customHeight="1">
      <c r="B1122" s="338">
        <f t="shared" si="55"/>
        <v>1089</v>
      </c>
      <c r="C1122" s="204"/>
      <c r="D1122" s="205"/>
      <c r="E1122" s="205"/>
      <c r="F1122" s="205"/>
      <c r="G1122" s="205"/>
      <c r="H1122" s="205"/>
      <c r="I1122" s="205"/>
      <c r="J1122" s="205"/>
      <c r="K1122" s="205"/>
      <c r="L1122" s="206"/>
      <c r="M1122" s="838"/>
      <c r="N1122" s="838"/>
      <c r="O1122" s="838"/>
      <c r="P1122" s="838"/>
      <c r="Q1122" s="838"/>
      <c r="R1122" s="839"/>
      <c r="S1122" s="840"/>
      <c r="T1122" s="840"/>
      <c r="U1122" s="840"/>
      <c r="V1122" s="841"/>
      <c r="W1122" s="207"/>
      <c r="X1122" s="208"/>
      <c r="Y1122" s="208"/>
      <c r="Z1122" s="209"/>
      <c r="AA1122" s="210"/>
      <c r="AB1122" s="340" t="str">
        <f t="shared" si="56"/>
        <v/>
      </c>
      <c r="AD1122" s="326" t="str">
        <f t="shared" si="54"/>
        <v/>
      </c>
    </row>
    <row r="1123" spans="2:30" ht="37.5" customHeight="1">
      <c r="B1123" s="338">
        <f t="shared" si="55"/>
        <v>1090</v>
      </c>
      <c r="C1123" s="204"/>
      <c r="D1123" s="205"/>
      <c r="E1123" s="205"/>
      <c r="F1123" s="205"/>
      <c r="G1123" s="205"/>
      <c r="H1123" s="205"/>
      <c r="I1123" s="205"/>
      <c r="J1123" s="205"/>
      <c r="K1123" s="205"/>
      <c r="L1123" s="206"/>
      <c r="M1123" s="838"/>
      <c r="N1123" s="838"/>
      <c r="O1123" s="838"/>
      <c r="P1123" s="838"/>
      <c r="Q1123" s="838"/>
      <c r="R1123" s="839"/>
      <c r="S1123" s="840"/>
      <c r="T1123" s="840"/>
      <c r="U1123" s="840"/>
      <c r="V1123" s="841"/>
      <c r="W1123" s="207"/>
      <c r="X1123" s="208"/>
      <c r="Y1123" s="208"/>
      <c r="Z1123" s="209"/>
      <c r="AA1123" s="210"/>
      <c r="AB1123" s="340" t="str">
        <f t="shared" si="56"/>
        <v/>
      </c>
      <c r="AD1123" s="326" t="str">
        <f t="shared" ref="AD1123:AD1186" si="57">C1123&amp;D1123&amp;E1123&amp;F1123&amp;G1123&amp;H1123&amp;I1123&amp;J1123&amp;K1123&amp;L1123</f>
        <v/>
      </c>
    </row>
    <row r="1124" spans="2:30" ht="37.5" customHeight="1">
      <c r="B1124" s="338">
        <f t="shared" ref="B1124:B1187" si="58">B1123+1</f>
        <v>1091</v>
      </c>
      <c r="C1124" s="204"/>
      <c r="D1124" s="205"/>
      <c r="E1124" s="205"/>
      <c r="F1124" s="205"/>
      <c r="G1124" s="205"/>
      <c r="H1124" s="205"/>
      <c r="I1124" s="205"/>
      <c r="J1124" s="205"/>
      <c r="K1124" s="205"/>
      <c r="L1124" s="206"/>
      <c r="M1124" s="838"/>
      <c r="N1124" s="838"/>
      <c r="O1124" s="838"/>
      <c r="P1124" s="838"/>
      <c r="Q1124" s="838"/>
      <c r="R1124" s="839"/>
      <c r="S1124" s="840"/>
      <c r="T1124" s="840"/>
      <c r="U1124" s="840"/>
      <c r="V1124" s="841"/>
      <c r="W1124" s="207"/>
      <c r="X1124" s="208"/>
      <c r="Y1124" s="208"/>
      <c r="Z1124" s="209"/>
      <c r="AA1124" s="210"/>
      <c r="AB1124" s="340" t="str">
        <f t="shared" si="56"/>
        <v/>
      </c>
      <c r="AD1124" s="326" t="str">
        <f t="shared" si="57"/>
        <v/>
      </c>
    </row>
    <row r="1125" spans="2:30" ht="37.5" customHeight="1">
      <c r="B1125" s="338">
        <f t="shared" si="58"/>
        <v>1092</v>
      </c>
      <c r="C1125" s="204"/>
      <c r="D1125" s="205"/>
      <c r="E1125" s="205"/>
      <c r="F1125" s="205"/>
      <c r="G1125" s="205"/>
      <c r="H1125" s="205"/>
      <c r="I1125" s="205"/>
      <c r="J1125" s="205"/>
      <c r="K1125" s="205"/>
      <c r="L1125" s="206"/>
      <c r="M1125" s="838"/>
      <c r="N1125" s="838"/>
      <c r="O1125" s="838"/>
      <c r="P1125" s="838"/>
      <c r="Q1125" s="838"/>
      <c r="R1125" s="839"/>
      <c r="S1125" s="840"/>
      <c r="T1125" s="840"/>
      <c r="U1125" s="840"/>
      <c r="V1125" s="841"/>
      <c r="W1125" s="207"/>
      <c r="X1125" s="208"/>
      <c r="Y1125" s="208"/>
      <c r="Z1125" s="209"/>
      <c r="AA1125" s="210"/>
      <c r="AB1125" s="340" t="str">
        <f t="shared" si="56"/>
        <v/>
      </c>
      <c r="AD1125" s="326" t="str">
        <f t="shared" si="57"/>
        <v/>
      </c>
    </row>
    <row r="1126" spans="2:30" ht="37.5" customHeight="1">
      <c r="B1126" s="338">
        <f t="shared" si="58"/>
        <v>1093</v>
      </c>
      <c r="C1126" s="204"/>
      <c r="D1126" s="205"/>
      <c r="E1126" s="205"/>
      <c r="F1126" s="205"/>
      <c r="G1126" s="205"/>
      <c r="H1126" s="205"/>
      <c r="I1126" s="205"/>
      <c r="J1126" s="205"/>
      <c r="K1126" s="205"/>
      <c r="L1126" s="206"/>
      <c r="M1126" s="838"/>
      <c r="N1126" s="838"/>
      <c r="O1126" s="838"/>
      <c r="P1126" s="838"/>
      <c r="Q1126" s="838"/>
      <c r="R1126" s="839"/>
      <c r="S1126" s="840"/>
      <c r="T1126" s="840"/>
      <c r="U1126" s="840"/>
      <c r="V1126" s="841"/>
      <c r="W1126" s="207"/>
      <c r="X1126" s="208"/>
      <c r="Y1126" s="208"/>
      <c r="Z1126" s="209"/>
      <c r="AA1126" s="210"/>
      <c r="AB1126" s="340" t="str">
        <f t="shared" si="56"/>
        <v/>
      </c>
      <c r="AD1126" s="326" t="str">
        <f t="shared" si="57"/>
        <v/>
      </c>
    </row>
    <row r="1127" spans="2:30" ht="37.5" customHeight="1">
      <c r="B1127" s="338">
        <f t="shared" si="58"/>
        <v>1094</v>
      </c>
      <c r="C1127" s="204"/>
      <c r="D1127" s="205"/>
      <c r="E1127" s="205"/>
      <c r="F1127" s="205"/>
      <c r="G1127" s="205"/>
      <c r="H1127" s="205"/>
      <c r="I1127" s="205"/>
      <c r="J1127" s="205"/>
      <c r="K1127" s="205"/>
      <c r="L1127" s="206"/>
      <c r="M1127" s="838"/>
      <c r="N1127" s="838"/>
      <c r="O1127" s="838"/>
      <c r="P1127" s="838"/>
      <c r="Q1127" s="838"/>
      <c r="R1127" s="839"/>
      <c r="S1127" s="840"/>
      <c r="T1127" s="840"/>
      <c r="U1127" s="840"/>
      <c r="V1127" s="841"/>
      <c r="W1127" s="207"/>
      <c r="X1127" s="208"/>
      <c r="Y1127" s="208"/>
      <c r="Z1127" s="209"/>
      <c r="AA1127" s="210"/>
      <c r="AB1127" s="340" t="str">
        <f t="shared" si="56"/>
        <v/>
      </c>
      <c r="AD1127" s="326" t="str">
        <f t="shared" si="57"/>
        <v/>
      </c>
    </row>
    <row r="1128" spans="2:30" ht="37.5" customHeight="1">
      <c r="B1128" s="338">
        <f t="shared" si="58"/>
        <v>1095</v>
      </c>
      <c r="C1128" s="204"/>
      <c r="D1128" s="205"/>
      <c r="E1128" s="205"/>
      <c r="F1128" s="205"/>
      <c r="G1128" s="205"/>
      <c r="H1128" s="205"/>
      <c r="I1128" s="205"/>
      <c r="J1128" s="205"/>
      <c r="K1128" s="205"/>
      <c r="L1128" s="206"/>
      <c r="M1128" s="838"/>
      <c r="N1128" s="838"/>
      <c r="O1128" s="838"/>
      <c r="P1128" s="838"/>
      <c r="Q1128" s="838"/>
      <c r="R1128" s="839"/>
      <c r="S1128" s="840"/>
      <c r="T1128" s="840"/>
      <c r="U1128" s="840"/>
      <c r="V1128" s="841"/>
      <c r="W1128" s="207"/>
      <c r="X1128" s="208"/>
      <c r="Y1128" s="208"/>
      <c r="Z1128" s="209"/>
      <c r="AA1128" s="210"/>
      <c r="AB1128" s="340" t="str">
        <f t="shared" si="56"/>
        <v/>
      </c>
      <c r="AD1128" s="326" t="str">
        <f t="shared" si="57"/>
        <v/>
      </c>
    </row>
    <row r="1129" spans="2:30" ht="37.5" customHeight="1">
      <c r="B1129" s="338">
        <f t="shared" si="58"/>
        <v>1096</v>
      </c>
      <c r="C1129" s="204"/>
      <c r="D1129" s="205"/>
      <c r="E1129" s="205"/>
      <c r="F1129" s="205"/>
      <c r="G1129" s="205"/>
      <c r="H1129" s="205"/>
      <c r="I1129" s="205"/>
      <c r="J1129" s="205"/>
      <c r="K1129" s="205"/>
      <c r="L1129" s="206"/>
      <c r="M1129" s="838"/>
      <c r="N1129" s="838"/>
      <c r="O1129" s="838"/>
      <c r="P1129" s="838"/>
      <c r="Q1129" s="838"/>
      <c r="R1129" s="839"/>
      <c r="S1129" s="840"/>
      <c r="T1129" s="840"/>
      <c r="U1129" s="840"/>
      <c r="V1129" s="841"/>
      <c r="W1129" s="207"/>
      <c r="X1129" s="208"/>
      <c r="Y1129" s="208"/>
      <c r="Z1129" s="209"/>
      <c r="AA1129" s="210"/>
      <c r="AB1129" s="340" t="str">
        <f t="shared" si="56"/>
        <v/>
      </c>
      <c r="AD1129" s="326" t="str">
        <f t="shared" si="57"/>
        <v/>
      </c>
    </row>
    <row r="1130" spans="2:30" ht="37.5" customHeight="1">
      <c r="B1130" s="338">
        <f t="shared" si="58"/>
        <v>1097</v>
      </c>
      <c r="C1130" s="204"/>
      <c r="D1130" s="205"/>
      <c r="E1130" s="205"/>
      <c r="F1130" s="205"/>
      <c r="G1130" s="205"/>
      <c r="H1130" s="205"/>
      <c r="I1130" s="205"/>
      <c r="J1130" s="205"/>
      <c r="K1130" s="205"/>
      <c r="L1130" s="206"/>
      <c r="M1130" s="838"/>
      <c r="N1130" s="838"/>
      <c r="O1130" s="838"/>
      <c r="P1130" s="838"/>
      <c r="Q1130" s="838"/>
      <c r="R1130" s="839"/>
      <c r="S1130" s="840"/>
      <c r="T1130" s="840"/>
      <c r="U1130" s="840"/>
      <c r="V1130" s="841"/>
      <c r="W1130" s="207"/>
      <c r="X1130" s="208"/>
      <c r="Y1130" s="208"/>
      <c r="Z1130" s="209"/>
      <c r="AA1130" s="210"/>
      <c r="AB1130" s="340" t="str">
        <f t="shared" si="56"/>
        <v/>
      </c>
      <c r="AD1130" s="326" t="str">
        <f t="shared" si="57"/>
        <v/>
      </c>
    </row>
    <row r="1131" spans="2:30" ht="37.5" customHeight="1">
      <c r="B1131" s="338">
        <f t="shared" si="58"/>
        <v>1098</v>
      </c>
      <c r="C1131" s="204"/>
      <c r="D1131" s="205"/>
      <c r="E1131" s="205"/>
      <c r="F1131" s="205"/>
      <c r="G1131" s="205"/>
      <c r="H1131" s="205"/>
      <c r="I1131" s="205"/>
      <c r="J1131" s="205"/>
      <c r="K1131" s="205"/>
      <c r="L1131" s="206"/>
      <c r="M1131" s="838"/>
      <c r="N1131" s="838"/>
      <c r="O1131" s="838"/>
      <c r="P1131" s="838"/>
      <c r="Q1131" s="838"/>
      <c r="R1131" s="839"/>
      <c r="S1131" s="840"/>
      <c r="T1131" s="840"/>
      <c r="U1131" s="840"/>
      <c r="V1131" s="841"/>
      <c r="W1131" s="207"/>
      <c r="X1131" s="208"/>
      <c r="Y1131" s="208"/>
      <c r="Z1131" s="209"/>
      <c r="AA1131" s="210"/>
      <c r="AB1131" s="340" t="str">
        <f t="shared" si="56"/>
        <v/>
      </c>
      <c r="AD1131" s="326" t="str">
        <f t="shared" si="57"/>
        <v/>
      </c>
    </row>
    <row r="1132" spans="2:30" ht="37.5" customHeight="1">
      <c r="B1132" s="338">
        <f t="shared" si="58"/>
        <v>1099</v>
      </c>
      <c r="C1132" s="204"/>
      <c r="D1132" s="205"/>
      <c r="E1132" s="205"/>
      <c r="F1132" s="205"/>
      <c r="G1132" s="205"/>
      <c r="H1132" s="205"/>
      <c r="I1132" s="205"/>
      <c r="J1132" s="205"/>
      <c r="K1132" s="205"/>
      <c r="L1132" s="206"/>
      <c r="M1132" s="838"/>
      <c r="N1132" s="838"/>
      <c r="O1132" s="838"/>
      <c r="P1132" s="838"/>
      <c r="Q1132" s="838"/>
      <c r="R1132" s="839"/>
      <c r="S1132" s="840"/>
      <c r="T1132" s="840"/>
      <c r="U1132" s="840"/>
      <c r="V1132" s="841"/>
      <c r="W1132" s="207"/>
      <c r="X1132" s="208"/>
      <c r="Y1132" s="208"/>
      <c r="Z1132" s="209"/>
      <c r="AA1132" s="210"/>
      <c r="AB1132" s="340" t="str">
        <f t="shared" si="56"/>
        <v/>
      </c>
      <c r="AD1132" s="326" t="str">
        <f t="shared" si="57"/>
        <v/>
      </c>
    </row>
    <row r="1133" spans="2:30" ht="37.5" customHeight="1">
      <c r="B1133" s="338">
        <f t="shared" si="58"/>
        <v>1100</v>
      </c>
      <c r="C1133" s="211"/>
      <c r="D1133" s="212"/>
      <c r="E1133" s="212"/>
      <c r="F1133" s="212"/>
      <c r="G1133" s="212"/>
      <c r="H1133" s="212"/>
      <c r="I1133" s="212"/>
      <c r="J1133" s="212"/>
      <c r="K1133" s="212"/>
      <c r="L1133" s="213"/>
      <c r="M1133" s="842"/>
      <c r="N1133" s="842"/>
      <c r="O1133" s="842"/>
      <c r="P1133" s="842"/>
      <c r="Q1133" s="842"/>
      <c r="R1133" s="843"/>
      <c r="S1133" s="844"/>
      <c r="T1133" s="844"/>
      <c r="U1133" s="844"/>
      <c r="V1133" s="845"/>
      <c r="W1133" s="214"/>
      <c r="X1133" s="215"/>
      <c r="Y1133" s="216"/>
      <c r="Z1133" s="217"/>
      <c r="AA1133" s="218"/>
      <c r="AB1133" s="341" t="str">
        <f t="shared" si="56"/>
        <v/>
      </c>
      <c r="AD1133" s="326" t="str">
        <f t="shared" si="57"/>
        <v/>
      </c>
    </row>
    <row r="1134" spans="2:30" ht="37.5" customHeight="1">
      <c r="B1134" s="338">
        <f t="shared" si="58"/>
        <v>1101</v>
      </c>
      <c r="C1134" s="204"/>
      <c r="D1134" s="205"/>
      <c r="E1134" s="205"/>
      <c r="F1134" s="205"/>
      <c r="G1134" s="205"/>
      <c r="H1134" s="205"/>
      <c r="I1134" s="205"/>
      <c r="J1134" s="205"/>
      <c r="K1134" s="205"/>
      <c r="L1134" s="206"/>
      <c r="M1134" s="838"/>
      <c r="N1134" s="838"/>
      <c r="O1134" s="838"/>
      <c r="P1134" s="838"/>
      <c r="Q1134" s="838"/>
      <c r="R1134" s="838"/>
      <c r="S1134" s="838"/>
      <c r="T1134" s="838"/>
      <c r="U1134" s="838"/>
      <c r="V1134" s="838"/>
      <c r="W1134" s="207"/>
      <c r="X1134" s="208"/>
      <c r="Y1134" s="208"/>
      <c r="Z1134" s="209"/>
      <c r="AA1134" s="210"/>
      <c r="AB1134" s="340" t="str">
        <f>IF(Z1134="","",Z1134-AA1134)</f>
        <v/>
      </c>
      <c r="AD1134" s="326" t="str">
        <f t="shared" si="57"/>
        <v/>
      </c>
    </row>
    <row r="1135" spans="2:30" ht="37.5" customHeight="1">
      <c r="B1135" s="338">
        <f t="shared" si="58"/>
        <v>1102</v>
      </c>
      <c r="C1135" s="204"/>
      <c r="D1135" s="205"/>
      <c r="E1135" s="205"/>
      <c r="F1135" s="205"/>
      <c r="G1135" s="205"/>
      <c r="H1135" s="205"/>
      <c r="I1135" s="205"/>
      <c r="J1135" s="205"/>
      <c r="K1135" s="205"/>
      <c r="L1135" s="206"/>
      <c r="M1135" s="838"/>
      <c r="N1135" s="838"/>
      <c r="O1135" s="838"/>
      <c r="P1135" s="838"/>
      <c r="Q1135" s="838"/>
      <c r="R1135" s="838"/>
      <c r="S1135" s="838"/>
      <c r="T1135" s="838"/>
      <c r="U1135" s="838"/>
      <c r="V1135" s="838"/>
      <c r="W1135" s="207"/>
      <c r="X1135" s="208"/>
      <c r="Y1135" s="208"/>
      <c r="Z1135" s="209"/>
      <c r="AA1135" s="210"/>
      <c r="AB1135" s="340" t="str">
        <f t="shared" ref="AB1135:AB1198" si="59">IF(Z1135="","",Z1135-AA1135)</f>
        <v/>
      </c>
      <c r="AD1135" s="326" t="str">
        <f t="shared" si="57"/>
        <v/>
      </c>
    </row>
    <row r="1136" spans="2:30" ht="37.5" customHeight="1">
      <c r="B1136" s="338">
        <f t="shared" si="58"/>
        <v>1103</v>
      </c>
      <c r="C1136" s="204"/>
      <c r="D1136" s="205"/>
      <c r="E1136" s="205"/>
      <c r="F1136" s="205"/>
      <c r="G1136" s="205"/>
      <c r="H1136" s="205"/>
      <c r="I1136" s="205"/>
      <c r="J1136" s="205"/>
      <c r="K1136" s="205"/>
      <c r="L1136" s="206"/>
      <c r="M1136" s="838"/>
      <c r="N1136" s="838"/>
      <c r="O1136" s="838"/>
      <c r="P1136" s="838"/>
      <c r="Q1136" s="838"/>
      <c r="R1136" s="838"/>
      <c r="S1136" s="838"/>
      <c r="T1136" s="838"/>
      <c r="U1136" s="838"/>
      <c r="V1136" s="838"/>
      <c r="W1136" s="207"/>
      <c r="X1136" s="208"/>
      <c r="Y1136" s="208"/>
      <c r="Z1136" s="209"/>
      <c r="AA1136" s="210"/>
      <c r="AB1136" s="340" t="str">
        <f t="shared" si="59"/>
        <v/>
      </c>
      <c r="AD1136" s="326" t="str">
        <f t="shared" si="57"/>
        <v/>
      </c>
    </row>
    <row r="1137" spans="2:30" ht="37.5" customHeight="1">
      <c r="B1137" s="338">
        <f t="shared" si="58"/>
        <v>1104</v>
      </c>
      <c r="C1137" s="204"/>
      <c r="D1137" s="205"/>
      <c r="E1137" s="205"/>
      <c r="F1137" s="205"/>
      <c r="G1137" s="205"/>
      <c r="H1137" s="205"/>
      <c r="I1137" s="205"/>
      <c r="J1137" s="205"/>
      <c r="K1137" s="205"/>
      <c r="L1137" s="206"/>
      <c r="M1137" s="838"/>
      <c r="N1137" s="838"/>
      <c r="O1137" s="838"/>
      <c r="P1137" s="838"/>
      <c r="Q1137" s="838"/>
      <c r="R1137" s="838"/>
      <c r="S1137" s="838"/>
      <c r="T1137" s="838"/>
      <c r="U1137" s="838"/>
      <c r="V1137" s="838"/>
      <c r="W1137" s="207"/>
      <c r="X1137" s="208"/>
      <c r="Y1137" s="208"/>
      <c r="Z1137" s="209"/>
      <c r="AA1137" s="210"/>
      <c r="AB1137" s="340" t="str">
        <f t="shared" si="59"/>
        <v/>
      </c>
      <c r="AD1137" s="326" t="str">
        <f t="shared" si="57"/>
        <v/>
      </c>
    </row>
    <row r="1138" spans="2:30" ht="37.5" customHeight="1">
      <c r="B1138" s="338">
        <f t="shared" si="58"/>
        <v>1105</v>
      </c>
      <c r="C1138" s="204"/>
      <c r="D1138" s="205"/>
      <c r="E1138" s="205"/>
      <c r="F1138" s="205"/>
      <c r="G1138" s="205"/>
      <c r="H1138" s="205"/>
      <c r="I1138" s="205"/>
      <c r="J1138" s="205"/>
      <c r="K1138" s="205"/>
      <c r="L1138" s="206"/>
      <c r="M1138" s="838"/>
      <c r="N1138" s="838"/>
      <c r="O1138" s="838"/>
      <c r="P1138" s="838"/>
      <c r="Q1138" s="838"/>
      <c r="R1138" s="838"/>
      <c r="S1138" s="838"/>
      <c r="T1138" s="838"/>
      <c r="U1138" s="838"/>
      <c r="V1138" s="838"/>
      <c r="W1138" s="207"/>
      <c r="X1138" s="208"/>
      <c r="Y1138" s="208"/>
      <c r="Z1138" s="209"/>
      <c r="AA1138" s="210"/>
      <c r="AB1138" s="340" t="str">
        <f t="shared" si="59"/>
        <v/>
      </c>
      <c r="AD1138" s="326" t="str">
        <f t="shared" si="57"/>
        <v/>
      </c>
    </row>
    <row r="1139" spans="2:30" ht="37.5" customHeight="1">
      <c r="B1139" s="338">
        <f t="shared" si="58"/>
        <v>1106</v>
      </c>
      <c r="C1139" s="204"/>
      <c r="D1139" s="205"/>
      <c r="E1139" s="205"/>
      <c r="F1139" s="205"/>
      <c r="G1139" s="205"/>
      <c r="H1139" s="205"/>
      <c r="I1139" s="205"/>
      <c r="J1139" s="205"/>
      <c r="K1139" s="205"/>
      <c r="L1139" s="206"/>
      <c r="M1139" s="838"/>
      <c r="N1139" s="838"/>
      <c r="O1139" s="838"/>
      <c r="P1139" s="838"/>
      <c r="Q1139" s="838"/>
      <c r="R1139" s="839"/>
      <c r="S1139" s="840"/>
      <c r="T1139" s="840"/>
      <c r="U1139" s="840"/>
      <c r="V1139" s="841"/>
      <c r="W1139" s="207"/>
      <c r="X1139" s="208"/>
      <c r="Y1139" s="208"/>
      <c r="Z1139" s="209"/>
      <c r="AA1139" s="210"/>
      <c r="AB1139" s="340" t="str">
        <f t="shared" si="59"/>
        <v/>
      </c>
      <c r="AD1139" s="326" t="str">
        <f t="shared" si="57"/>
        <v/>
      </c>
    </row>
    <row r="1140" spans="2:30" ht="37.5" customHeight="1">
      <c r="B1140" s="338">
        <f t="shared" si="58"/>
        <v>1107</v>
      </c>
      <c r="C1140" s="204"/>
      <c r="D1140" s="205"/>
      <c r="E1140" s="205"/>
      <c r="F1140" s="205"/>
      <c r="G1140" s="205"/>
      <c r="H1140" s="205"/>
      <c r="I1140" s="205"/>
      <c r="J1140" s="205"/>
      <c r="K1140" s="205"/>
      <c r="L1140" s="206"/>
      <c r="M1140" s="838"/>
      <c r="N1140" s="838"/>
      <c r="O1140" s="838"/>
      <c r="P1140" s="838"/>
      <c r="Q1140" s="838"/>
      <c r="R1140" s="839"/>
      <c r="S1140" s="840"/>
      <c r="T1140" s="840"/>
      <c r="U1140" s="840"/>
      <c r="V1140" s="841"/>
      <c r="W1140" s="207"/>
      <c r="X1140" s="208"/>
      <c r="Y1140" s="208"/>
      <c r="Z1140" s="209"/>
      <c r="AA1140" s="210"/>
      <c r="AB1140" s="340" t="str">
        <f t="shared" si="59"/>
        <v/>
      </c>
      <c r="AD1140" s="326" t="str">
        <f t="shared" si="57"/>
        <v/>
      </c>
    </row>
    <row r="1141" spans="2:30" ht="37.5" customHeight="1">
      <c r="B1141" s="338">
        <f t="shared" si="58"/>
        <v>1108</v>
      </c>
      <c r="C1141" s="204"/>
      <c r="D1141" s="205"/>
      <c r="E1141" s="205"/>
      <c r="F1141" s="205"/>
      <c r="G1141" s="205"/>
      <c r="H1141" s="205"/>
      <c r="I1141" s="205"/>
      <c r="J1141" s="205"/>
      <c r="K1141" s="205"/>
      <c r="L1141" s="206"/>
      <c r="M1141" s="838"/>
      <c r="N1141" s="838"/>
      <c r="O1141" s="838"/>
      <c r="P1141" s="838"/>
      <c r="Q1141" s="838"/>
      <c r="R1141" s="839"/>
      <c r="S1141" s="840"/>
      <c r="T1141" s="840"/>
      <c r="U1141" s="840"/>
      <c r="V1141" s="841"/>
      <c r="W1141" s="207"/>
      <c r="X1141" s="208"/>
      <c r="Y1141" s="208"/>
      <c r="Z1141" s="209"/>
      <c r="AA1141" s="210"/>
      <c r="AB1141" s="340" t="str">
        <f t="shared" si="59"/>
        <v/>
      </c>
      <c r="AD1141" s="326" t="str">
        <f t="shared" si="57"/>
        <v/>
      </c>
    </row>
    <row r="1142" spans="2:30" ht="37.5" customHeight="1">
      <c r="B1142" s="338">
        <f t="shared" si="58"/>
        <v>1109</v>
      </c>
      <c r="C1142" s="204"/>
      <c r="D1142" s="205"/>
      <c r="E1142" s="205"/>
      <c r="F1142" s="205"/>
      <c r="G1142" s="205"/>
      <c r="H1142" s="205"/>
      <c r="I1142" s="205"/>
      <c r="J1142" s="205"/>
      <c r="K1142" s="205"/>
      <c r="L1142" s="206"/>
      <c r="M1142" s="838"/>
      <c r="N1142" s="838"/>
      <c r="O1142" s="838"/>
      <c r="P1142" s="838"/>
      <c r="Q1142" s="838"/>
      <c r="R1142" s="839"/>
      <c r="S1142" s="840"/>
      <c r="T1142" s="840"/>
      <c r="U1142" s="840"/>
      <c r="V1142" s="841"/>
      <c r="W1142" s="207"/>
      <c r="X1142" s="208"/>
      <c r="Y1142" s="208"/>
      <c r="Z1142" s="209"/>
      <c r="AA1142" s="210"/>
      <c r="AB1142" s="340" t="str">
        <f t="shared" si="59"/>
        <v/>
      </c>
      <c r="AD1142" s="326" t="str">
        <f t="shared" si="57"/>
        <v/>
      </c>
    </row>
    <row r="1143" spans="2:30" ht="37.5" customHeight="1">
      <c r="B1143" s="338">
        <f t="shared" si="58"/>
        <v>1110</v>
      </c>
      <c r="C1143" s="204"/>
      <c r="D1143" s="205"/>
      <c r="E1143" s="205"/>
      <c r="F1143" s="205"/>
      <c r="G1143" s="205"/>
      <c r="H1143" s="205"/>
      <c r="I1143" s="205"/>
      <c r="J1143" s="205"/>
      <c r="K1143" s="205"/>
      <c r="L1143" s="206"/>
      <c r="M1143" s="838"/>
      <c r="N1143" s="838"/>
      <c r="O1143" s="838"/>
      <c r="P1143" s="838"/>
      <c r="Q1143" s="838"/>
      <c r="R1143" s="839"/>
      <c r="S1143" s="840"/>
      <c r="T1143" s="840"/>
      <c r="U1143" s="840"/>
      <c r="V1143" s="841"/>
      <c r="W1143" s="207"/>
      <c r="X1143" s="208"/>
      <c r="Y1143" s="208"/>
      <c r="Z1143" s="209"/>
      <c r="AA1143" s="210"/>
      <c r="AB1143" s="340" t="str">
        <f t="shared" si="59"/>
        <v/>
      </c>
      <c r="AD1143" s="326" t="str">
        <f t="shared" si="57"/>
        <v/>
      </c>
    </row>
    <row r="1144" spans="2:30" ht="37.5" customHeight="1">
      <c r="B1144" s="338">
        <f t="shared" si="58"/>
        <v>1111</v>
      </c>
      <c r="C1144" s="204"/>
      <c r="D1144" s="205"/>
      <c r="E1144" s="205"/>
      <c r="F1144" s="205"/>
      <c r="G1144" s="205"/>
      <c r="H1144" s="205"/>
      <c r="I1144" s="205"/>
      <c r="J1144" s="205"/>
      <c r="K1144" s="205"/>
      <c r="L1144" s="206"/>
      <c r="M1144" s="838"/>
      <c r="N1144" s="838"/>
      <c r="O1144" s="838"/>
      <c r="P1144" s="838"/>
      <c r="Q1144" s="838"/>
      <c r="R1144" s="839"/>
      <c r="S1144" s="840"/>
      <c r="T1144" s="840"/>
      <c r="U1144" s="840"/>
      <c r="V1144" s="841"/>
      <c r="W1144" s="207"/>
      <c r="X1144" s="208"/>
      <c r="Y1144" s="208"/>
      <c r="Z1144" s="209"/>
      <c r="AA1144" s="210"/>
      <c r="AB1144" s="340" t="str">
        <f t="shared" si="59"/>
        <v/>
      </c>
      <c r="AD1144" s="326" t="str">
        <f t="shared" si="57"/>
        <v/>
      </c>
    </row>
    <row r="1145" spans="2:30" ht="37.5" customHeight="1">
      <c r="B1145" s="338">
        <f t="shared" si="58"/>
        <v>1112</v>
      </c>
      <c r="C1145" s="204"/>
      <c r="D1145" s="205"/>
      <c r="E1145" s="205"/>
      <c r="F1145" s="205"/>
      <c r="G1145" s="205"/>
      <c r="H1145" s="205"/>
      <c r="I1145" s="205"/>
      <c r="J1145" s="205"/>
      <c r="K1145" s="205"/>
      <c r="L1145" s="206"/>
      <c r="M1145" s="838"/>
      <c r="N1145" s="838"/>
      <c r="O1145" s="838"/>
      <c r="P1145" s="838"/>
      <c r="Q1145" s="838"/>
      <c r="R1145" s="839"/>
      <c r="S1145" s="840"/>
      <c r="T1145" s="840"/>
      <c r="U1145" s="840"/>
      <c r="V1145" s="841"/>
      <c r="W1145" s="207"/>
      <c r="X1145" s="208"/>
      <c r="Y1145" s="208"/>
      <c r="Z1145" s="209"/>
      <c r="AA1145" s="210"/>
      <c r="AB1145" s="340" t="str">
        <f t="shared" si="59"/>
        <v/>
      </c>
      <c r="AD1145" s="326" t="str">
        <f t="shared" si="57"/>
        <v/>
      </c>
    </row>
    <row r="1146" spans="2:30" ht="37.5" customHeight="1">
      <c r="B1146" s="338">
        <f t="shared" si="58"/>
        <v>1113</v>
      </c>
      <c r="C1146" s="204"/>
      <c r="D1146" s="205"/>
      <c r="E1146" s="205"/>
      <c r="F1146" s="205"/>
      <c r="G1146" s="205"/>
      <c r="H1146" s="205"/>
      <c r="I1146" s="205"/>
      <c r="J1146" s="205"/>
      <c r="K1146" s="205"/>
      <c r="L1146" s="206"/>
      <c r="M1146" s="838"/>
      <c r="N1146" s="838"/>
      <c r="O1146" s="838"/>
      <c r="P1146" s="838"/>
      <c r="Q1146" s="838"/>
      <c r="R1146" s="839"/>
      <c r="S1146" s="840"/>
      <c r="T1146" s="840"/>
      <c r="U1146" s="840"/>
      <c r="V1146" s="841"/>
      <c r="W1146" s="207"/>
      <c r="X1146" s="208"/>
      <c r="Y1146" s="208"/>
      <c r="Z1146" s="209"/>
      <c r="AA1146" s="210"/>
      <c r="AB1146" s="340" t="str">
        <f t="shared" si="59"/>
        <v/>
      </c>
      <c r="AD1146" s="326" t="str">
        <f t="shared" si="57"/>
        <v/>
      </c>
    </row>
    <row r="1147" spans="2:30" ht="37.5" customHeight="1">
      <c r="B1147" s="338">
        <f t="shared" si="58"/>
        <v>1114</v>
      </c>
      <c r="C1147" s="204"/>
      <c r="D1147" s="205"/>
      <c r="E1147" s="205"/>
      <c r="F1147" s="205"/>
      <c r="G1147" s="205"/>
      <c r="H1147" s="205"/>
      <c r="I1147" s="205"/>
      <c r="J1147" s="205"/>
      <c r="K1147" s="205"/>
      <c r="L1147" s="206"/>
      <c r="M1147" s="838"/>
      <c r="N1147" s="838"/>
      <c r="O1147" s="838"/>
      <c r="P1147" s="838"/>
      <c r="Q1147" s="838"/>
      <c r="R1147" s="839"/>
      <c r="S1147" s="840"/>
      <c r="T1147" s="840"/>
      <c r="U1147" s="840"/>
      <c r="V1147" s="841"/>
      <c r="W1147" s="207"/>
      <c r="X1147" s="208"/>
      <c r="Y1147" s="208"/>
      <c r="Z1147" s="209"/>
      <c r="AA1147" s="210"/>
      <c r="AB1147" s="340" t="str">
        <f t="shared" si="59"/>
        <v/>
      </c>
      <c r="AD1147" s="326" t="str">
        <f t="shared" si="57"/>
        <v/>
      </c>
    </row>
    <row r="1148" spans="2:30" ht="37.5" customHeight="1">
      <c r="B1148" s="338">
        <f t="shared" si="58"/>
        <v>1115</v>
      </c>
      <c r="C1148" s="204"/>
      <c r="D1148" s="205"/>
      <c r="E1148" s="205"/>
      <c r="F1148" s="205"/>
      <c r="G1148" s="205"/>
      <c r="H1148" s="205"/>
      <c r="I1148" s="205"/>
      <c r="J1148" s="205"/>
      <c r="K1148" s="205"/>
      <c r="L1148" s="206"/>
      <c r="M1148" s="838"/>
      <c r="N1148" s="838"/>
      <c r="O1148" s="838"/>
      <c r="P1148" s="838"/>
      <c r="Q1148" s="838"/>
      <c r="R1148" s="839"/>
      <c r="S1148" s="840"/>
      <c r="T1148" s="840"/>
      <c r="U1148" s="840"/>
      <c r="V1148" s="841"/>
      <c r="W1148" s="207"/>
      <c r="X1148" s="208"/>
      <c r="Y1148" s="208"/>
      <c r="Z1148" s="209"/>
      <c r="AA1148" s="210"/>
      <c r="AB1148" s="340" t="str">
        <f t="shared" si="59"/>
        <v/>
      </c>
      <c r="AD1148" s="326" t="str">
        <f t="shared" si="57"/>
        <v/>
      </c>
    </row>
    <row r="1149" spans="2:30" ht="37.5" customHeight="1">
      <c r="B1149" s="338">
        <f t="shared" si="58"/>
        <v>1116</v>
      </c>
      <c r="C1149" s="204"/>
      <c r="D1149" s="205"/>
      <c r="E1149" s="205"/>
      <c r="F1149" s="205"/>
      <c r="G1149" s="205"/>
      <c r="H1149" s="205"/>
      <c r="I1149" s="205"/>
      <c r="J1149" s="205"/>
      <c r="K1149" s="205"/>
      <c r="L1149" s="206"/>
      <c r="M1149" s="838"/>
      <c r="N1149" s="838"/>
      <c r="O1149" s="838"/>
      <c r="P1149" s="838"/>
      <c r="Q1149" s="838"/>
      <c r="R1149" s="839"/>
      <c r="S1149" s="840"/>
      <c r="T1149" s="840"/>
      <c r="U1149" s="840"/>
      <c r="V1149" s="841"/>
      <c r="W1149" s="207"/>
      <c r="X1149" s="208"/>
      <c r="Y1149" s="208"/>
      <c r="Z1149" s="209"/>
      <c r="AA1149" s="210"/>
      <c r="AB1149" s="340" t="str">
        <f t="shared" si="59"/>
        <v/>
      </c>
      <c r="AD1149" s="326" t="str">
        <f t="shared" si="57"/>
        <v/>
      </c>
    </row>
    <row r="1150" spans="2:30" ht="37.5" customHeight="1">
      <c r="B1150" s="338">
        <f t="shared" si="58"/>
        <v>1117</v>
      </c>
      <c r="C1150" s="204"/>
      <c r="D1150" s="205"/>
      <c r="E1150" s="205"/>
      <c r="F1150" s="205"/>
      <c r="G1150" s="205"/>
      <c r="H1150" s="205"/>
      <c r="I1150" s="205"/>
      <c r="J1150" s="205"/>
      <c r="K1150" s="205"/>
      <c r="L1150" s="206"/>
      <c r="M1150" s="838"/>
      <c r="N1150" s="838"/>
      <c r="O1150" s="838"/>
      <c r="P1150" s="838"/>
      <c r="Q1150" s="838"/>
      <c r="R1150" s="839"/>
      <c r="S1150" s="840"/>
      <c r="T1150" s="840"/>
      <c r="U1150" s="840"/>
      <c r="V1150" s="841"/>
      <c r="W1150" s="207"/>
      <c r="X1150" s="208"/>
      <c r="Y1150" s="208"/>
      <c r="Z1150" s="209"/>
      <c r="AA1150" s="210"/>
      <c r="AB1150" s="340" t="str">
        <f t="shared" si="59"/>
        <v/>
      </c>
      <c r="AD1150" s="326" t="str">
        <f t="shared" si="57"/>
        <v/>
      </c>
    </row>
    <row r="1151" spans="2:30" ht="37.5" customHeight="1">
      <c r="B1151" s="338">
        <f t="shared" si="58"/>
        <v>1118</v>
      </c>
      <c r="C1151" s="204"/>
      <c r="D1151" s="205"/>
      <c r="E1151" s="205"/>
      <c r="F1151" s="205"/>
      <c r="G1151" s="205"/>
      <c r="H1151" s="205"/>
      <c r="I1151" s="205"/>
      <c r="J1151" s="205"/>
      <c r="K1151" s="205"/>
      <c r="L1151" s="206"/>
      <c r="M1151" s="838"/>
      <c r="N1151" s="838"/>
      <c r="O1151" s="838"/>
      <c r="P1151" s="838"/>
      <c r="Q1151" s="838"/>
      <c r="R1151" s="839"/>
      <c r="S1151" s="840"/>
      <c r="T1151" s="840"/>
      <c r="U1151" s="840"/>
      <c r="V1151" s="841"/>
      <c r="W1151" s="207"/>
      <c r="X1151" s="208"/>
      <c r="Y1151" s="208"/>
      <c r="Z1151" s="209"/>
      <c r="AA1151" s="210"/>
      <c r="AB1151" s="340" t="str">
        <f t="shared" si="59"/>
        <v/>
      </c>
      <c r="AD1151" s="326" t="str">
        <f t="shared" si="57"/>
        <v/>
      </c>
    </row>
    <row r="1152" spans="2:30" ht="37.5" customHeight="1">
      <c r="B1152" s="338">
        <f t="shared" si="58"/>
        <v>1119</v>
      </c>
      <c r="C1152" s="204"/>
      <c r="D1152" s="205"/>
      <c r="E1152" s="205"/>
      <c r="F1152" s="205"/>
      <c r="G1152" s="205"/>
      <c r="H1152" s="205"/>
      <c r="I1152" s="205"/>
      <c r="J1152" s="205"/>
      <c r="K1152" s="205"/>
      <c r="L1152" s="206"/>
      <c r="M1152" s="838"/>
      <c r="N1152" s="838"/>
      <c r="O1152" s="838"/>
      <c r="P1152" s="838"/>
      <c r="Q1152" s="838"/>
      <c r="R1152" s="839"/>
      <c r="S1152" s="840"/>
      <c r="T1152" s="840"/>
      <c r="U1152" s="840"/>
      <c r="V1152" s="841"/>
      <c r="W1152" s="207"/>
      <c r="X1152" s="208"/>
      <c r="Y1152" s="208"/>
      <c r="Z1152" s="209"/>
      <c r="AA1152" s="210"/>
      <c r="AB1152" s="340" t="str">
        <f t="shared" si="59"/>
        <v/>
      </c>
      <c r="AD1152" s="326" t="str">
        <f t="shared" si="57"/>
        <v/>
      </c>
    </row>
    <row r="1153" spans="2:30" ht="37.5" customHeight="1">
      <c r="B1153" s="338">
        <f t="shared" si="58"/>
        <v>1120</v>
      </c>
      <c r="C1153" s="204"/>
      <c r="D1153" s="205"/>
      <c r="E1153" s="205"/>
      <c r="F1153" s="205"/>
      <c r="G1153" s="205"/>
      <c r="H1153" s="205"/>
      <c r="I1153" s="205"/>
      <c r="J1153" s="205"/>
      <c r="K1153" s="205"/>
      <c r="L1153" s="206"/>
      <c r="M1153" s="838"/>
      <c r="N1153" s="838"/>
      <c r="O1153" s="838"/>
      <c r="P1153" s="838"/>
      <c r="Q1153" s="838"/>
      <c r="R1153" s="839"/>
      <c r="S1153" s="840"/>
      <c r="T1153" s="840"/>
      <c r="U1153" s="840"/>
      <c r="V1153" s="841"/>
      <c r="W1153" s="207"/>
      <c r="X1153" s="208"/>
      <c r="Y1153" s="208"/>
      <c r="Z1153" s="209"/>
      <c r="AA1153" s="210"/>
      <c r="AB1153" s="340" t="str">
        <f t="shared" si="59"/>
        <v/>
      </c>
      <c r="AD1153" s="326" t="str">
        <f t="shared" si="57"/>
        <v/>
      </c>
    </row>
    <row r="1154" spans="2:30" ht="37.5" customHeight="1">
      <c r="B1154" s="338">
        <f t="shared" si="58"/>
        <v>1121</v>
      </c>
      <c r="C1154" s="204"/>
      <c r="D1154" s="205"/>
      <c r="E1154" s="205"/>
      <c r="F1154" s="205"/>
      <c r="G1154" s="205"/>
      <c r="H1154" s="205"/>
      <c r="I1154" s="205"/>
      <c r="J1154" s="205"/>
      <c r="K1154" s="205"/>
      <c r="L1154" s="206"/>
      <c r="M1154" s="838"/>
      <c r="N1154" s="838"/>
      <c r="O1154" s="838"/>
      <c r="P1154" s="838"/>
      <c r="Q1154" s="838"/>
      <c r="R1154" s="839"/>
      <c r="S1154" s="840"/>
      <c r="T1154" s="840"/>
      <c r="U1154" s="840"/>
      <c r="V1154" s="841"/>
      <c r="W1154" s="207"/>
      <c r="X1154" s="208"/>
      <c r="Y1154" s="208"/>
      <c r="Z1154" s="209"/>
      <c r="AA1154" s="210"/>
      <c r="AB1154" s="340" t="str">
        <f t="shared" si="59"/>
        <v/>
      </c>
      <c r="AD1154" s="326" t="str">
        <f t="shared" si="57"/>
        <v/>
      </c>
    </row>
    <row r="1155" spans="2:30" ht="37.5" customHeight="1">
      <c r="B1155" s="338">
        <f t="shared" si="58"/>
        <v>1122</v>
      </c>
      <c r="C1155" s="204"/>
      <c r="D1155" s="205"/>
      <c r="E1155" s="205"/>
      <c r="F1155" s="205"/>
      <c r="G1155" s="205"/>
      <c r="H1155" s="205"/>
      <c r="I1155" s="205"/>
      <c r="J1155" s="205"/>
      <c r="K1155" s="205"/>
      <c r="L1155" s="206"/>
      <c r="M1155" s="838"/>
      <c r="N1155" s="838"/>
      <c r="O1155" s="838"/>
      <c r="P1155" s="838"/>
      <c r="Q1155" s="838"/>
      <c r="R1155" s="839"/>
      <c r="S1155" s="840"/>
      <c r="T1155" s="840"/>
      <c r="U1155" s="840"/>
      <c r="V1155" s="841"/>
      <c r="W1155" s="207"/>
      <c r="X1155" s="208"/>
      <c r="Y1155" s="208"/>
      <c r="Z1155" s="209"/>
      <c r="AA1155" s="210"/>
      <c r="AB1155" s="340" t="str">
        <f t="shared" si="59"/>
        <v/>
      </c>
      <c r="AD1155" s="326" t="str">
        <f t="shared" si="57"/>
        <v/>
      </c>
    </row>
    <row r="1156" spans="2:30" ht="37.5" customHeight="1">
      <c r="B1156" s="338">
        <f t="shared" si="58"/>
        <v>1123</v>
      </c>
      <c r="C1156" s="204"/>
      <c r="D1156" s="205"/>
      <c r="E1156" s="205"/>
      <c r="F1156" s="205"/>
      <c r="G1156" s="205"/>
      <c r="H1156" s="205"/>
      <c r="I1156" s="205"/>
      <c r="J1156" s="205"/>
      <c r="K1156" s="205"/>
      <c r="L1156" s="206"/>
      <c r="M1156" s="838"/>
      <c r="N1156" s="838"/>
      <c r="O1156" s="838"/>
      <c r="P1156" s="838"/>
      <c r="Q1156" s="838"/>
      <c r="R1156" s="839"/>
      <c r="S1156" s="840"/>
      <c r="T1156" s="840"/>
      <c r="U1156" s="840"/>
      <c r="V1156" s="841"/>
      <c r="W1156" s="207"/>
      <c r="X1156" s="208"/>
      <c r="Y1156" s="208"/>
      <c r="Z1156" s="209"/>
      <c r="AA1156" s="210"/>
      <c r="AB1156" s="340" t="str">
        <f t="shared" si="59"/>
        <v/>
      </c>
      <c r="AD1156" s="326" t="str">
        <f t="shared" si="57"/>
        <v/>
      </c>
    </row>
    <row r="1157" spans="2:30" ht="37.5" customHeight="1">
      <c r="B1157" s="338">
        <f t="shared" si="58"/>
        <v>1124</v>
      </c>
      <c r="C1157" s="204"/>
      <c r="D1157" s="205"/>
      <c r="E1157" s="205"/>
      <c r="F1157" s="205"/>
      <c r="G1157" s="205"/>
      <c r="H1157" s="205"/>
      <c r="I1157" s="205"/>
      <c r="J1157" s="205"/>
      <c r="K1157" s="205"/>
      <c r="L1157" s="206"/>
      <c r="M1157" s="838"/>
      <c r="N1157" s="838"/>
      <c r="O1157" s="838"/>
      <c r="P1157" s="838"/>
      <c r="Q1157" s="838"/>
      <c r="R1157" s="839"/>
      <c r="S1157" s="840"/>
      <c r="T1157" s="840"/>
      <c r="U1157" s="840"/>
      <c r="V1157" s="841"/>
      <c r="W1157" s="207"/>
      <c r="X1157" s="208"/>
      <c r="Y1157" s="208"/>
      <c r="Z1157" s="209"/>
      <c r="AA1157" s="210"/>
      <c r="AB1157" s="340" t="str">
        <f t="shared" si="59"/>
        <v/>
      </c>
      <c r="AD1157" s="326" t="str">
        <f t="shared" si="57"/>
        <v/>
      </c>
    </row>
    <row r="1158" spans="2:30" ht="37.5" customHeight="1">
      <c r="B1158" s="338">
        <f t="shared" si="58"/>
        <v>1125</v>
      </c>
      <c r="C1158" s="204"/>
      <c r="D1158" s="205"/>
      <c r="E1158" s="205"/>
      <c r="F1158" s="205"/>
      <c r="G1158" s="205"/>
      <c r="H1158" s="205"/>
      <c r="I1158" s="205"/>
      <c r="J1158" s="205"/>
      <c r="K1158" s="205"/>
      <c r="L1158" s="206"/>
      <c r="M1158" s="838"/>
      <c r="N1158" s="838"/>
      <c r="O1158" s="838"/>
      <c r="P1158" s="838"/>
      <c r="Q1158" s="838"/>
      <c r="R1158" s="839"/>
      <c r="S1158" s="840"/>
      <c r="T1158" s="840"/>
      <c r="U1158" s="840"/>
      <c r="V1158" s="841"/>
      <c r="W1158" s="207"/>
      <c r="X1158" s="208"/>
      <c r="Y1158" s="208"/>
      <c r="Z1158" s="209"/>
      <c r="AA1158" s="210"/>
      <c r="AB1158" s="340" t="str">
        <f t="shared" si="59"/>
        <v/>
      </c>
      <c r="AD1158" s="326" t="str">
        <f t="shared" si="57"/>
        <v/>
      </c>
    </row>
    <row r="1159" spans="2:30" ht="37.5" customHeight="1">
      <c r="B1159" s="338">
        <f t="shared" si="58"/>
        <v>1126</v>
      </c>
      <c r="C1159" s="204"/>
      <c r="D1159" s="205"/>
      <c r="E1159" s="205"/>
      <c r="F1159" s="205"/>
      <c r="G1159" s="205"/>
      <c r="H1159" s="205"/>
      <c r="I1159" s="205"/>
      <c r="J1159" s="205"/>
      <c r="K1159" s="205"/>
      <c r="L1159" s="206"/>
      <c r="M1159" s="838"/>
      <c r="N1159" s="838"/>
      <c r="O1159" s="838"/>
      <c r="P1159" s="838"/>
      <c r="Q1159" s="838"/>
      <c r="R1159" s="839"/>
      <c r="S1159" s="840"/>
      <c r="T1159" s="840"/>
      <c r="U1159" s="840"/>
      <c r="V1159" s="841"/>
      <c r="W1159" s="207"/>
      <c r="X1159" s="208"/>
      <c r="Y1159" s="208"/>
      <c r="Z1159" s="209"/>
      <c r="AA1159" s="210"/>
      <c r="AB1159" s="340" t="str">
        <f t="shared" si="59"/>
        <v/>
      </c>
      <c r="AD1159" s="326" t="str">
        <f t="shared" si="57"/>
        <v/>
      </c>
    </row>
    <row r="1160" spans="2:30" ht="37.5" customHeight="1">
      <c r="B1160" s="338">
        <f t="shared" si="58"/>
        <v>1127</v>
      </c>
      <c r="C1160" s="204"/>
      <c r="D1160" s="205"/>
      <c r="E1160" s="205"/>
      <c r="F1160" s="205"/>
      <c r="G1160" s="205"/>
      <c r="H1160" s="205"/>
      <c r="I1160" s="205"/>
      <c r="J1160" s="205"/>
      <c r="K1160" s="205"/>
      <c r="L1160" s="206"/>
      <c r="M1160" s="838"/>
      <c r="N1160" s="838"/>
      <c r="O1160" s="838"/>
      <c r="P1160" s="838"/>
      <c r="Q1160" s="838"/>
      <c r="R1160" s="839"/>
      <c r="S1160" s="840"/>
      <c r="T1160" s="840"/>
      <c r="U1160" s="840"/>
      <c r="V1160" s="841"/>
      <c r="W1160" s="207"/>
      <c r="X1160" s="208"/>
      <c r="Y1160" s="208"/>
      <c r="Z1160" s="209"/>
      <c r="AA1160" s="210"/>
      <c r="AB1160" s="340" t="str">
        <f t="shared" si="59"/>
        <v/>
      </c>
      <c r="AD1160" s="326" t="str">
        <f t="shared" si="57"/>
        <v/>
      </c>
    </row>
    <row r="1161" spans="2:30" ht="37.5" customHeight="1">
      <c r="B1161" s="338">
        <f t="shared" si="58"/>
        <v>1128</v>
      </c>
      <c r="C1161" s="204"/>
      <c r="D1161" s="205"/>
      <c r="E1161" s="205"/>
      <c r="F1161" s="205"/>
      <c r="G1161" s="205"/>
      <c r="H1161" s="205"/>
      <c r="I1161" s="205"/>
      <c r="J1161" s="205"/>
      <c r="K1161" s="205"/>
      <c r="L1161" s="206"/>
      <c r="M1161" s="838"/>
      <c r="N1161" s="838"/>
      <c r="O1161" s="838"/>
      <c r="P1161" s="838"/>
      <c r="Q1161" s="838"/>
      <c r="R1161" s="839"/>
      <c r="S1161" s="840"/>
      <c r="T1161" s="840"/>
      <c r="U1161" s="840"/>
      <c r="V1161" s="841"/>
      <c r="W1161" s="207"/>
      <c r="X1161" s="208"/>
      <c r="Y1161" s="208"/>
      <c r="Z1161" s="209"/>
      <c r="AA1161" s="210"/>
      <c r="AB1161" s="340" t="str">
        <f t="shared" si="59"/>
        <v/>
      </c>
      <c r="AD1161" s="326" t="str">
        <f t="shared" si="57"/>
        <v/>
      </c>
    </row>
    <row r="1162" spans="2:30" ht="37.5" customHeight="1">
      <c r="B1162" s="338">
        <f t="shared" si="58"/>
        <v>1129</v>
      </c>
      <c r="C1162" s="204"/>
      <c r="D1162" s="205"/>
      <c r="E1162" s="205"/>
      <c r="F1162" s="205"/>
      <c r="G1162" s="205"/>
      <c r="H1162" s="205"/>
      <c r="I1162" s="205"/>
      <c r="J1162" s="205"/>
      <c r="K1162" s="205"/>
      <c r="L1162" s="206"/>
      <c r="M1162" s="838"/>
      <c r="N1162" s="838"/>
      <c r="O1162" s="838"/>
      <c r="P1162" s="838"/>
      <c r="Q1162" s="838"/>
      <c r="R1162" s="839"/>
      <c r="S1162" s="840"/>
      <c r="T1162" s="840"/>
      <c r="U1162" s="840"/>
      <c r="V1162" s="841"/>
      <c r="W1162" s="207"/>
      <c r="X1162" s="208"/>
      <c r="Y1162" s="208"/>
      <c r="Z1162" s="209"/>
      <c r="AA1162" s="210"/>
      <c r="AB1162" s="340" t="str">
        <f t="shared" si="59"/>
        <v/>
      </c>
      <c r="AD1162" s="326" t="str">
        <f t="shared" si="57"/>
        <v/>
      </c>
    </row>
    <row r="1163" spans="2:30" ht="37.5" customHeight="1">
      <c r="B1163" s="338">
        <f t="shared" si="58"/>
        <v>1130</v>
      </c>
      <c r="C1163" s="204"/>
      <c r="D1163" s="205"/>
      <c r="E1163" s="205"/>
      <c r="F1163" s="205"/>
      <c r="G1163" s="205"/>
      <c r="H1163" s="205"/>
      <c r="I1163" s="205"/>
      <c r="J1163" s="205"/>
      <c r="K1163" s="205"/>
      <c r="L1163" s="206"/>
      <c r="M1163" s="838"/>
      <c r="N1163" s="838"/>
      <c r="O1163" s="838"/>
      <c r="P1163" s="838"/>
      <c r="Q1163" s="838"/>
      <c r="R1163" s="839"/>
      <c r="S1163" s="840"/>
      <c r="T1163" s="840"/>
      <c r="U1163" s="840"/>
      <c r="V1163" s="841"/>
      <c r="W1163" s="207"/>
      <c r="X1163" s="208"/>
      <c r="Y1163" s="208"/>
      <c r="Z1163" s="209"/>
      <c r="AA1163" s="210"/>
      <c r="AB1163" s="340" t="str">
        <f t="shared" si="59"/>
        <v/>
      </c>
      <c r="AD1163" s="326" t="str">
        <f t="shared" si="57"/>
        <v/>
      </c>
    </row>
    <row r="1164" spans="2:30" ht="37.5" customHeight="1">
      <c r="B1164" s="338">
        <f t="shared" si="58"/>
        <v>1131</v>
      </c>
      <c r="C1164" s="204"/>
      <c r="D1164" s="205"/>
      <c r="E1164" s="205"/>
      <c r="F1164" s="205"/>
      <c r="G1164" s="205"/>
      <c r="H1164" s="205"/>
      <c r="I1164" s="205"/>
      <c r="J1164" s="205"/>
      <c r="K1164" s="205"/>
      <c r="L1164" s="206"/>
      <c r="M1164" s="838"/>
      <c r="N1164" s="838"/>
      <c r="O1164" s="838"/>
      <c r="P1164" s="838"/>
      <c r="Q1164" s="838"/>
      <c r="R1164" s="839"/>
      <c r="S1164" s="840"/>
      <c r="T1164" s="840"/>
      <c r="U1164" s="840"/>
      <c r="V1164" s="841"/>
      <c r="W1164" s="207"/>
      <c r="X1164" s="208"/>
      <c r="Y1164" s="208"/>
      <c r="Z1164" s="209"/>
      <c r="AA1164" s="210"/>
      <c r="AB1164" s="340" t="str">
        <f t="shared" si="59"/>
        <v/>
      </c>
      <c r="AD1164" s="326" t="str">
        <f t="shared" si="57"/>
        <v/>
      </c>
    </row>
    <row r="1165" spans="2:30" ht="37.5" customHeight="1">
      <c r="B1165" s="338">
        <f t="shared" si="58"/>
        <v>1132</v>
      </c>
      <c r="C1165" s="204"/>
      <c r="D1165" s="205"/>
      <c r="E1165" s="205"/>
      <c r="F1165" s="205"/>
      <c r="G1165" s="205"/>
      <c r="H1165" s="205"/>
      <c r="I1165" s="205"/>
      <c r="J1165" s="205"/>
      <c r="K1165" s="205"/>
      <c r="L1165" s="206"/>
      <c r="M1165" s="838"/>
      <c r="N1165" s="838"/>
      <c r="O1165" s="838"/>
      <c r="P1165" s="838"/>
      <c r="Q1165" s="838"/>
      <c r="R1165" s="839"/>
      <c r="S1165" s="840"/>
      <c r="T1165" s="840"/>
      <c r="U1165" s="840"/>
      <c r="V1165" s="841"/>
      <c r="W1165" s="207"/>
      <c r="X1165" s="208"/>
      <c r="Y1165" s="208"/>
      <c r="Z1165" s="209"/>
      <c r="AA1165" s="210"/>
      <c r="AB1165" s="340" t="str">
        <f t="shared" si="59"/>
        <v/>
      </c>
      <c r="AD1165" s="326" t="str">
        <f t="shared" si="57"/>
        <v/>
      </c>
    </row>
    <row r="1166" spans="2:30" ht="37.5" customHeight="1">
      <c r="B1166" s="338">
        <f t="shared" si="58"/>
        <v>1133</v>
      </c>
      <c r="C1166" s="204"/>
      <c r="D1166" s="205"/>
      <c r="E1166" s="205"/>
      <c r="F1166" s="205"/>
      <c r="G1166" s="205"/>
      <c r="H1166" s="205"/>
      <c r="I1166" s="205"/>
      <c r="J1166" s="205"/>
      <c r="K1166" s="205"/>
      <c r="L1166" s="206"/>
      <c r="M1166" s="838"/>
      <c r="N1166" s="838"/>
      <c r="O1166" s="838"/>
      <c r="P1166" s="838"/>
      <c r="Q1166" s="838"/>
      <c r="R1166" s="839"/>
      <c r="S1166" s="840"/>
      <c r="T1166" s="840"/>
      <c r="U1166" s="840"/>
      <c r="V1166" s="841"/>
      <c r="W1166" s="207"/>
      <c r="X1166" s="208"/>
      <c r="Y1166" s="208"/>
      <c r="Z1166" s="209"/>
      <c r="AA1166" s="210"/>
      <c r="AB1166" s="340" t="str">
        <f t="shared" si="59"/>
        <v/>
      </c>
      <c r="AD1166" s="326" t="str">
        <f t="shared" si="57"/>
        <v/>
      </c>
    </row>
    <row r="1167" spans="2:30" ht="37.5" customHeight="1">
      <c r="B1167" s="338">
        <f t="shared" si="58"/>
        <v>1134</v>
      </c>
      <c r="C1167" s="204"/>
      <c r="D1167" s="205"/>
      <c r="E1167" s="205"/>
      <c r="F1167" s="205"/>
      <c r="G1167" s="205"/>
      <c r="H1167" s="205"/>
      <c r="I1167" s="205"/>
      <c r="J1167" s="205"/>
      <c r="K1167" s="205"/>
      <c r="L1167" s="206"/>
      <c r="M1167" s="838"/>
      <c r="N1167" s="838"/>
      <c r="O1167" s="838"/>
      <c r="P1167" s="838"/>
      <c r="Q1167" s="838"/>
      <c r="R1167" s="839"/>
      <c r="S1167" s="840"/>
      <c r="T1167" s="840"/>
      <c r="U1167" s="840"/>
      <c r="V1167" s="841"/>
      <c r="W1167" s="207"/>
      <c r="X1167" s="208"/>
      <c r="Y1167" s="208"/>
      <c r="Z1167" s="209"/>
      <c r="AA1167" s="210"/>
      <c r="AB1167" s="340" t="str">
        <f t="shared" si="59"/>
        <v/>
      </c>
      <c r="AD1167" s="326" t="str">
        <f t="shared" si="57"/>
        <v/>
      </c>
    </row>
    <row r="1168" spans="2:30" ht="37.5" customHeight="1">
      <c r="B1168" s="338">
        <f t="shared" si="58"/>
        <v>1135</v>
      </c>
      <c r="C1168" s="204"/>
      <c r="D1168" s="205"/>
      <c r="E1168" s="205"/>
      <c r="F1168" s="205"/>
      <c r="G1168" s="205"/>
      <c r="H1168" s="205"/>
      <c r="I1168" s="205"/>
      <c r="J1168" s="205"/>
      <c r="K1168" s="205"/>
      <c r="L1168" s="206"/>
      <c r="M1168" s="838"/>
      <c r="N1168" s="838"/>
      <c r="O1168" s="838"/>
      <c r="P1168" s="838"/>
      <c r="Q1168" s="838"/>
      <c r="R1168" s="839"/>
      <c r="S1168" s="840"/>
      <c r="T1168" s="840"/>
      <c r="U1168" s="840"/>
      <c r="V1168" s="841"/>
      <c r="W1168" s="207"/>
      <c r="X1168" s="208"/>
      <c r="Y1168" s="208"/>
      <c r="Z1168" s="209"/>
      <c r="AA1168" s="210"/>
      <c r="AB1168" s="340" t="str">
        <f t="shared" si="59"/>
        <v/>
      </c>
      <c r="AD1168" s="326" t="str">
        <f t="shared" si="57"/>
        <v/>
      </c>
    </row>
    <row r="1169" spans="2:30" ht="37.5" customHeight="1">
      <c r="B1169" s="338">
        <f t="shared" si="58"/>
        <v>1136</v>
      </c>
      <c r="C1169" s="204"/>
      <c r="D1169" s="205"/>
      <c r="E1169" s="205"/>
      <c r="F1169" s="205"/>
      <c r="G1169" s="205"/>
      <c r="H1169" s="205"/>
      <c r="I1169" s="205"/>
      <c r="J1169" s="205"/>
      <c r="K1169" s="205"/>
      <c r="L1169" s="206"/>
      <c r="M1169" s="838"/>
      <c r="N1169" s="838"/>
      <c r="O1169" s="838"/>
      <c r="P1169" s="838"/>
      <c r="Q1169" s="838"/>
      <c r="R1169" s="839"/>
      <c r="S1169" s="840"/>
      <c r="T1169" s="840"/>
      <c r="U1169" s="840"/>
      <c r="V1169" s="841"/>
      <c r="W1169" s="207"/>
      <c r="X1169" s="208"/>
      <c r="Y1169" s="208"/>
      <c r="Z1169" s="209"/>
      <c r="AA1169" s="210"/>
      <c r="AB1169" s="340" t="str">
        <f t="shared" si="59"/>
        <v/>
      </c>
      <c r="AD1169" s="326" t="str">
        <f t="shared" si="57"/>
        <v/>
      </c>
    </row>
    <row r="1170" spans="2:30" ht="37.5" customHeight="1">
      <c r="B1170" s="338">
        <f t="shared" si="58"/>
        <v>1137</v>
      </c>
      <c r="C1170" s="204"/>
      <c r="D1170" s="205"/>
      <c r="E1170" s="205"/>
      <c r="F1170" s="205"/>
      <c r="G1170" s="205"/>
      <c r="H1170" s="205"/>
      <c r="I1170" s="205"/>
      <c r="J1170" s="205"/>
      <c r="K1170" s="205"/>
      <c r="L1170" s="206"/>
      <c r="M1170" s="838"/>
      <c r="N1170" s="838"/>
      <c r="O1170" s="838"/>
      <c r="P1170" s="838"/>
      <c r="Q1170" s="838"/>
      <c r="R1170" s="839"/>
      <c r="S1170" s="840"/>
      <c r="T1170" s="840"/>
      <c r="U1170" s="840"/>
      <c r="V1170" s="841"/>
      <c r="W1170" s="207"/>
      <c r="X1170" s="208"/>
      <c r="Y1170" s="208"/>
      <c r="Z1170" s="209"/>
      <c r="AA1170" s="210"/>
      <c r="AB1170" s="340" t="str">
        <f t="shared" si="59"/>
        <v/>
      </c>
      <c r="AD1170" s="326" t="str">
        <f t="shared" si="57"/>
        <v/>
      </c>
    </row>
    <row r="1171" spans="2:30" ht="37.5" customHeight="1">
      <c r="B1171" s="338">
        <f t="shared" si="58"/>
        <v>1138</v>
      </c>
      <c r="C1171" s="204"/>
      <c r="D1171" s="205"/>
      <c r="E1171" s="205"/>
      <c r="F1171" s="205"/>
      <c r="G1171" s="205"/>
      <c r="H1171" s="205"/>
      <c r="I1171" s="205"/>
      <c r="J1171" s="205"/>
      <c r="K1171" s="205"/>
      <c r="L1171" s="206"/>
      <c r="M1171" s="838"/>
      <c r="N1171" s="838"/>
      <c r="O1171" s="838"/>
      <c r="P1171" s="838"/>
      <c r="Q1171" s="838"/>
      <c r="R1171" s="839"/>
      <c r="S1171" s="840"/>
      <c r="T1171" s="840"/>
      <c r="U1171" s="840"/>
      <c r="V1171" s="841"/>
      <c r="W1171" s="207"/>
      <c r="X1171" s="208"/>
      <c r="Y1171" s="208"/>
      <c r="Z1171" s="209"/>
      <c r="AA1171" s="210"/>
      <c r="AB1171" s="340" t="str">
        <f t="shared" si="59"/>
        <v/>
      </c>
      <c r="AD1171" s="326" t="str">
        <f t="shared" si="57"/>
        <v/>
      </c>
    </row>
    <row r="1172" spans="2:30" ht="37.5" customHeight="1">
      <c r="B1172" s="338">
        <f t="shared" si="58"/>
        <v>1139</v>
      </c>
      <c r="C1172" s="204"/>
      <c r="D1172" s="205"/>
      <c r="E1172" s="205"/>
      <c r="F1172" s="205"/>
      <c r="G1172" s="205"/>
      <c r="H1172" s="205"/>
      <c r="I1172" s="205"/>
      <c r="J1172" s="205"/>
      <c r="K1172" s="205"/>
      <c r="L1172" s="206"/>
      <c r="M1172" s="838"/>
      <c r="N1172" s="838"/>
      <c r="O1172" s="838"/>
      <c r="P1172" s="838"/>
      <c r="Q1172" s="838"/>
      <c r="R1172" s="839"/>
      <c r="S1172" s="840"/>
      <c r="T1172" s="840"/>
      <c r="U1172" s="840"/>
      <c r="V1172" s="841"/>
      <c r="W1172" s="207"/>
      <c r="X1172" s="208"/>
      <c r="Y1172" s="208"/>
      <c r="Z1172" s="209"/>
      <c r="AA1172" s="210"/>
      <c r="AB1172" s="340" t="str">
        <f t="shared" si="59"/>
        <v/>
      </c>
      <c r="AD1172" s="326" t="str">
        <f t="shared" si="57"/>
        <v/>
      </c>
    </row>
    <row r="1173" spans="2:30" ht="37.5" customHeight="1">
      <c r="B1173" s="338">
        <f t="shared" si="58"/>
        <v>1140</v>
      </c>
      <c r="C1173" s="204"/>
      <c r="D1173" s="205"/>
      <c r="E1173" s="205"/>
      <c r="F1173" s="205"/>
      <c r="G1173" s="205"/>
      <c r="H1173" s="205"/>
      <c r="I1173" s="205"/>
      <c r="J1173" s="205"/>
      <c r="K1173" s="205"/>
      <c r="L1173" s="206"/>
      <c r="M1173" s="838"/>
      <c r="N1173" s="838"/>
      <c r="O1173" s="838"/>
      <c r="P1173" s="838"/>
      <c r="Q1173" s="838"/>
      <c r="R1173" s="839"/>
      <c r="S1173" s="840"/>
      <c r="T1173" s="840"/>
      <c r="U1173" s="840"/>
      <c r="V1173" s="841"/>
      <c r="W1173" s="207"/>
      <c r="X1173" s="208"/>
      <c r="Y1173" s="208"/>
      <c r="Z1173" s="209"/>
      <c r="AA1173" s="210"/>
      <c r="AB1173" s="340" t="str">
        <f t="shared" si="59"/>
        <v/>
      </c>
      <c r="AD1173" s="326" t="str">
        <f t="shared" si="57"/>
        <v/>
      </c>
    </row>
    <row r="1174" spans="2:30" ht="37.5" customHeight="1">
      <c r="B1174" s="338">
        <f t="shared" si="58"/>
        <v>1141</v>
      </c>
      <c r="C1174" s="204"/>
      <c r="D1174" s="205"/>
      <c r="E1174" s="205"/>
      <c r="F1174" s="205"/>
      <c r="G1174" s="205"/>
      <c r="H1174" s="205"/>
      <c r="I1174" s="205"/>
      <c r="J1174" s="205"/>
      <c r="K1174" s="205"/>
      <c r="L1174" s="206"/>
      <c r="M1174" s="838"/>
      <c r="N1174" s="838"/>
      <c r="O1174" s="838"/>
      <c r="P1174" s="838"/>
      <c r="Q1174" s="838"/>
      <c r="R1174" s="839"/>
      <c r="S1174" s="840"/>
      <c r="T1174" s="840"/>
      <c r="U1174" s="840"/>
      <c r="V1174" s="841"/>
      <c r="W1174" s="207"/>
      <c r="X1174" s="208"/>
      <c r="Y1174" s="208"/>
      <c r="Z1174" s="209"/>
      <c r="AA1174" s="210"/>
      <c r="AB1174" s="340" t="str">
        <f t="shared" si="59"/>
        <v/>
      </c>
      <c r="AD1174" s="326" t="str">
        <f t="shared" si="57"/>
        <v/>
      </c>
    </row>
    <row r="1175" spans="2:30" ht="37.5" customHeight="1">
      <c r="B1175" s="338">
        <f t="shared" si="58"/>
        <v>1142</v>
      </c>
      <c r="C1175" s="204"/>
      <c r="D1175" s="205"/>
      <c r="E1175" s="205"/>
      <c r="F1175" s="205"/>
      <c r="G1175" s="205"/>
      <c r="H1175" s="205"/>
      <c r="I1175" s="205"/>
      <c r="J1175" s="205"/>
      <c r="K1175" s="205"/>
      <c r="L1175" s="206"/>
      <c r="M1175" s="838"/>
      <c r="N1175" s="838"/>
      <c r="O1175" s="838"/>
      <c r="P1175" s="838"/>
      <c r="Q1175" s="838"/>
      <c r="R1175" s="839"/>
      <c r="S1175" s="840"/>
      <c r="T1175" s="840"/>
      <c r="U1175" s="840"/>
      <c r="V1175" s="841"/>
      <c r="W1175" s="207"/>
      <c r="X1175" s="208"/>
      <c r="Y1175" s="208"/>
      <c r="Z1175" s="209"/>
      <c r="AA1175" s="210"/>
      <c r="AB1175" s="340" t="str">
        <f t="shared" si="59"/>
        <v/>
      </c>
      <c r="AD1175" s="326" t="str">
        <f t="shared" si="57"/>
        <v/>
      </c>
    </row>
    <row r="1176" spans="2:30" ht="37.5" customHeight="1">
      <c r="B1176" s="338">
        <f t="shared" si="58"/>
        <v>1143</v>
      </c>
      <c r="C1176" s="204"/>
      <c r="D1176" s="205"/>
      <c r="E1176" s="205"/>
      <c r="F1176" s="205"/>
      <c r="G1176" s="205"/>
      <c r="H1176" s="205"/>
      <c r="I1176" s="205"/>
      <c r="J1176" s="205"/>
      <c r="K1176" s="205"/>
      <c r="L1176" s="206"/>
      <c r="M1176" s="838"/>
      <c r="N1176" s="838"/>
      <c r="O1176" s="838"/>
      <c r="P1176" s="838"/>
      <c r="Q1176" s="838"/>
      <c r="R1176" s="839"/>
      <c r="S1176" s="840"/>
      <c r="T1176" s="840"/>
      <c r="U1176" s="840"/>
      <c r="V1176" s="841"/>
      <c r="W1176" s="207"/>
      <c r="X1176" s="208"/>
      <c r="Y1176" s="208"/>
      <c r="Z1176" s="209"/>
      <c r="AA1176" s="210"/>
      <c r="AB1176" s="340" t="str">
        <f t="shared" si="59"/>
        <v/>
      </c>
      <c r="AD1176" s="326" t="str">
        <f t="shared" si="57"/>
        <v/>
      </c>
    </row>
    <row r="1177" spans="2:30" ht="37.5" customHeight="1">
      <c r="B1177" s="338">
        <f t="shared" si="58"/>
        <v>1144</v>
      </c>
      <c r="C1177" s="204"/>
      <c r="D1177" s="205"/>
      <c r="E1177" s="205"/>
      <c r="F1177" s="205"/>
      <c r="G1177" s="205"/>
      <c r="H1177" s="205"/>
      <c r="I1177" s="205"/>
      <c r="J1177" s="205"/>
      <c r="K1177" s="205"/>
      <c r="L1177" s="206"/>
      <c r="M1177" s="838"/>
      <c r="N1177" s="838"/>
      <c r="O1177" s="838"/>
      <c r="P1177" s="838"/>
      <c r="Q1177" s="838"/>
      <c r="R1177" s="839"/>
      <c r="S1177" s="840"/>
      <c r="T1177" s="840"/>
      <c r="U1177" s="840"/>
      <c r="V1177" s="841"/>
      <c r="W1177" s="207"/>
      <c r="X1177" s="208"/>
      <c r="Y1177" s="208"/>
      <c r="Z1177" s="209"/>
      <c r="AA1177" s="210"/>
      <c r="AB1177" s="340" t="str">
        <f t="shared" si="59"/>
        <v/>
      </c>
      <c r="AD1177" s="326" t="str">
        <f t="shared" si="57"/>
        <v/>
      </c>
    </row>
    <row r="1178" spans="2:30" ht="37.5" customHeight="1">
      <c r="B1178" s="338">
        <f t="shared" si="58"/>
        <v>1145</v>
      </c>
      <c r="C1178" s="204"/>
      <c r="D1178" s="205"/>
      <c r="E1178" s="205"/>
      <c r="F1178" s="205"/>
      <c r="G1178" s="205"/>
      <c r="H1178" s="205"/>
      <c r="I1178" s="205"/>
      <c r="J1178" s="205"/>
      <c r="K1178" s="205"/>
      <c r="L1178" s="206"/>
      <c r="M1178" s="838"/>
      <c r="N1178" s="838"/>
      <c r="O1178" s="838"/>
      <c r="P1178" s="838"/>
      <c r="Q1178" s="838"/>
      <c r="R1178" s="839"/>
      <c r="S1178" s="840"/>
      <c r="T1178" s="840"/>
      <c r="U1178" s="840"/>
      <c r="V1178" s="841"/>
      <c r="W1178" s="207"/>
      <c r="X1178" s="208"/>
      <c r="Y1178" s="208"/>
      <c r="Z1178" s="209"/>
      <c r="AA1178" s="210"/>
      <c r="AB1178" s="340" t="str">
        <f t="shared" si="59"/>
        <v/>
      </c>
      <c r="AD1178" s="326" t="str">
        <f t="shared" si="57"/>
        <v/>
      </c>
    </row>
    <row r="1179" spans="2:30" ht="37.5" customHeight="1">
      <c r="B1179" s="338">
        <f t="shared" si="58"/>
        <v>1146</v>
      </c>
      <c r="C1179" s="204"/>
      <c r="D1179" s="205"/>
      <c r="E1179" s="205"/>
      <c r="F1179" s="205"/>
      <c r="G1179" s="205"/>
      <c r="H1179" s="205"/>
      <c r="I1179" s="205"/>
      <c r="J1179" s="205"/>
      <c r="K1179" s="205"/>
      <c r="L1179" s="206"/>
      <c r="M1179" s="838"/>
      <c r="N1179" s="838"/>
      <c r="O1179" s="838"/>
      <c r="P1179" s="838"/>
      <c r="Q1179" s="838"/>
      <c r="R1179" s="839"/>
      <c r="S1179" s="840"/>
      <c r="T1179" s="840"/>
      <c r="U1179" s="840"/>
      <c r="V1179" s="841"/>
      <c r="W1179" s="207"/>
      <c r="X1179" s="208"/>
      <c r="Y1179" s="208"/>
      <c r="Z1179" s="209"/>
      <c r="AA1179" s="210"/>
      <c r="AB1179" s="340" t="str">
        <f t="shared" si="59"/>
        <v/>
      </c>
      <c r="AD1179" s="326" t="str">
        <f t="shared" si="57"/>
        <v/>
      </c>
    </row>
    <row r="1180" spans="2:30" ht="37.5" customHeight="1">
      <c r="B1180" s="338">
        <f t="shared" si="58"/>
        <v>1147</v>
      </c>
      <c r="C1180" s="204"/>
      <c r="D1180" s="205"/>
      <c r="E1180" s="205"/>
      <c r="F1180" s="205"/>
      <c r="G1180" s="205"/>
      <c r="H1180" s="205"/>
      <c r="I1180" s="205"/>
      <c r="J1180" s="205"/>
      <c r="K1180" s="205"/>
      <c r="L1180" s="206"/>
      <c r="M1180" s="838"/>
      <c r="N1180" s="838"/>
      <c r="O1180" s="838"/>
      <c r="P1180" s="838"/>
      <c r="Q1180" s="838"/>
      <c r="R1180" s="839"/>
      <c r="S1180" s="840"/>
      <c r="T1180" s="840"/>
      <c r="U1180" s="840"/>
      <c r="V1180" s="841"/>
      <c r="W1180" s="207"/>
      <c r="X1180" s="208"/>
      <c r="Y1180" s="208"/>
      <c r="Z1180" s="209"/>
      <c r="AA1180" s="210"/>
      <c r="AB1180" s="340" t="str">
        <f t="shared" si="59"/>
        <v/>
      </c>
      <c r="AD1180" s="326" t="str">
        <f t="shared" si="57"/>
        <v/>
      </c>
    </row>
    <row r="1181" spans="2:30" ht="37.5" customHeight="1">
      <c r="B1181" s="338">
        <f t="shared" si="58"/>
        <v>1148</v>
      </c>
      <c r="C1181" s="204"/>
      <c r="D1181" s="205"/>
      <c r="E1181" s="205"/>
      <c r="F1181" s="205"/>
      <c r="G1181" s="205"/>
      <c r="H1181" s="205"/>
      <c r="I1181" s="205"/>
      <c r="J1181" s="205"/>
      <c r="K1181" s="205"/>
      <c r="L1181" s="206"/>
      <c r="M1181" s="838"/>
      <c r="N1181" s="838"/>
      <c r="O1181" s="838"/>
      <c r="P1181" s="838"/>
      <c r="Q1181" s="838"/>
      <c r="R1181" s="839"/>
      <c r="S1181" s="840"/>
      <c r="T1181" s="840"/>
      <c r="U1181" s="840"/>
      <c r="V1181" s="841"/>
      <c r="W1181" s="207"/>
      <c r="X1181" s="208"/>
      <c r="Y1181" s="208"/>
      <c r="Z1181" s="209"/>
      <c r="AA1181" s="210"/>
      <c r="AB1181" s="340" t="str">
        <f t="shared" si="59"/>
        <v/>
      </c>
      <c r="AD1181" s="326" t="str">
        <f t="shared" si="57"/>
        <v/>
      </c>
    </row>
    <row r="1182" spans="2:30" ht="37.5" customHeight="1">
      <c r="B1182" s="338">
        <f t="shared" si="58"/>
        <v>1149</v>
      </c>
      <c r="C1182" s="204"/>
      <c r="D1182" s="205"/>
      <c r="E1182" s="205"/>
      <c r="F1182" s="205"/>
      <c r="G1182" s="205"/>
      <c r="H1182" s="205"/>
      <c r="I1182" s="205"/>
      <c r="J1182" s="205"/>
      <c r="K1182" s="205"/>
      <c r="L1182" s="206"/>
      <c r="M1182" s="838"/>
      <c r="N1182" s="838"/>
      <c r="O1182" s="838"/>
      <c r="P1182" s="838"/>
      <c r="Q1182" s="838"/>
      <c r="R1182" s="839"/>
      <c r="S1182" s="840"/>
      <c r="T1182" s="840"/>
      <c r="U1182" s="840"/>
      <c r="V1182" s="841"/>
      <c r="W1182" s="207"/>
      <c r="X1182" s="208"/>
      <c r="Y1182" s="208"/>
      <c r="Z1182" s="209"/>
      <c r="AA1182" s="210"/>
      <c r="AB1182" s="340" t="str">
        <f t="shared" si="59"/>
        <v/>
      </c>
      <c r="AD1182" s="326" t="str">
        <f t="shared" si="57"/>
        <v/>
      </c>
    </row>
    <row r="1183" spans="2:30" ht="37.5" customHeight="1">
      <c r="B1183" s="338">
        <f t="shared" si="58"/>
        <v>1150</v>
      </c>
      <c r="C1183" s="204"/>
      <c r="D1183" s="205"/>
      <c r="E1183" s="205"/>
      <c r="F1183" s="205"/>
      <c r="G1183" s="205"/>
      <c r="H1183" s="205"/>
      <c r="I1183" s="205"/>
      <c r="J1183" s="205"/>
      <c r="K1183" s="205"/>
      <c r="L1183" s="206"/>
      <c r="M1183" s="838"/>
      <c r="N1183" s="838"/>
      <c r="O1183" s="838"/>
      <c r="P1183" s="838"/>
      <c r="Q1183" s="838"/>
      <c r="R1183" s="839"/>
      <c r="S1183" s="840"/>
      <c r="T1183" s="840"/>
      <c r="U1183" s="840"/>
      <c r="V1183" s="841"/>
      <c r="W1183" s="207"/>
      <c r="X1183" s="208"/>
      <c r="Y1183" s="208"/>
      <c r="Z1183" s="209"/>
      <c r="AA1183" s="210"/>
      <c r="AB1183" s="340" t="str">
        <f t="shared" si="59"/>
        <v/>
      </c>
      <c r="AD1183" s="326" t="str">
        <f t="shared" si="57"/>
        <v/>
      </c>
    </row>
    <row r="1184" spans="2:30" ht="37.5" customHeight="1">
      <c r="B1184" s="338">
        <f t="shared" si="58"/>
        <v>1151</v>
      </c>
      <c r="C1184" s="204"/>
      <c r="D1184" s="205"/>
      <c r="E1184" s="205"/>
      <c r="F1184" s="205"/>
      <c r="G1184" s="205"/>
      <c r="H1184" s="205"/>
      <c r="I1184" s="205"/>
      <c r="J1184" s="205"/>
      <c r="K1184" s="205"/>
      <c r="L1184" s="206"/>
      <c r="M1184" s="838"/>
      <c r="N1184" s="838"/>
      <c r="O1184" s="838"/>
      <c r="P1184" s="838"/>
      <c r="Q1184" s="838"/>
      <c r="R1184" s="839"/>
      <c r="S1184" s="840"/>
      <c r="T1184" s="840"/>
      <c r="U1184" s="840"/>
      <c r="V1184" s="841"/>
      <c r="W1184" s="207"/>
      <c r="X1184" s="208"/>
      <c r="Y1184" s="208"/>
      <c r="Z1184" s="209"/>
      <c r="AA1184" s="210"/>
      <c r="AB1184" s="340" t="str">
        <f t="shared" si="59"/>
        <v/>
      </c>
      <c r="AD1184" s="326" t="str">
        <f t="shared" si="57"/>
        <v/>
      </c>
    </row>
    <row r="1185" spans="2:30" ht="37.5" customHeight="1">
      <c r="B1185" s="338">
        <f t="shared" si="58"/>
        <v>1152</v>
      </c>
      <c r="C1185" s="204"/>
      <c r="D1185" s="205"/>
      <c r="E1185" s="205"/>
      <c r="F1185" s="205"/>
      <c r="G1185" s="205"/>
      <c r="H1185" s="205"/>
      <c r="I1185" s="205"/>
      <c r="J1185" s="205"/>
      <c r="K1185" s="205"/>
      <c r="L1185" s="206"/>
      <c r="M1185" s="838"/>
      <c r="N1185" s="838"/>
      <c r="O1185" s="838"/>
      <c r="P1185" s="838"/>
      <c r="Q1185" s="838"/>
      <c r="R1185" s="839"/>
      <c r="S1185" s="840"/>
      <c r="T1185" s="840"/>
      <c r="U1185" s="840"/>
      <c r="V1185" s="841"/>
      <c r="W1185" s="207"/>
      <c r="X1185" s="208"/>
      <c r="Y1185" s="208"/>
      <c r="Z1185" s="209"/>
      <c r="AA1185" s="210"/>
      <c r="AB1185" s="340" t="str">
        <f t="shared" si="59"/>
        <v/>
      </c>
      <c r="AD1185" s="326" t="str">
        <f t="shared" si="57"/>
        <v/>
      </c>
    </row>
    <row r="1186" spans="2:30" ht="37.5" customHeight="1">
      <c r="B1186" s="338">
        <f t="shared" si="58"/>
        <v>1153</v>
      </c>
      <c r="C1186" s="204"/>
      <c r="D1186" s="205"/>
      <c r="E1186" s="205"/>
      <c r="F1186" s="205"/>
      <c r="G1186" s="205"/>
      <c r="H1186" s="205"/>
      <c r="I1186" s="205"/>
      <c r="J1186" s="205"/>
      <c r="K1186" s="205"/>
      <c r="L1186" s="206"/>
      <c r="M1186" s="838"/>
      <c r="N1186" s="838"/>
      <c r="O1186" s="838"/>
      <c r="P1186" s="838"/>
      <c r="Q1186" s="838"/>
      <c r="R1186" s="839"/>
      <c r="S1186" s="840"/>
      <c r="T1186" s="840"/>
      <c r="U1186" s="840"/>
      <c r="V1186" s="841"/>
      <c r="W1186" s="207"/>
      <c r="X1186" s="208"/>
      <c r="Y1186" s="208"/>
      <c r="Z1186" s="209"/>
      <c r="AA1186" s="210"/>
      <c r="AB1186" s="340" t="str">
        <f t="shared" si="59"/>
        <v/>
      </c>
      <c r="AD1186" s="326" t="str">
        <f t="shared" si="57"/>
        <v/>
      </c>
    </row>
    <row r="1187" spans="2:30" ht="37.5" customHeight="1">
      <c r="B1187" s="338">
        <f t="shared" si="58"/>
        <v>1154</v>
      </c>
      <c r="C1187" s="204"/>
      <c r="D1187" s="205"/>
      <c r="E1187" s="205"/>
      <c r="F1187" s="205"/>
      <c r="G1187" s="205"/>
      <c r="H1187" s="205"/>
      <c r="I1187" s="205"/>
      <c r="J1187" s="205"/>
      <c r="K1187" s="205"/>
      <c r="L1187" s="206"/>
      <c r="M1187" s="838"/>
      <c r="N1187" s="838"/>
      <c r="O1187" s="838"/>
      <c r="P1187" s="838"/>
      <c r="Q1187" s="838"/>
      <c r="R1187" s="839"/>
      <c r="S1187" s="840"/>
      <c r="T1187" s="840"/>
      <c r="U1187" s="840"/>
      <c r="V1187" s="841"/>
      <c r="W1187" s="207"/>
      <c r="X1187" s="208"/>
      <c r="Y1187" s="208"/>
      <c r="Z1187" s="209"/>
      <c r="AA1187" s="210"/>
      <c r="AB1187" s="340" t="str">
        <f t="shared" si="59"/>
        <v/>
      </c>
      <c r="AD1187" s="326" t="str">
        <f t="shared" ref="AD1187:AD1250" si="60">C1187&amp;D1187&amp;E1187&amp;F1187&amp;G1187&amp;H1187&amp;I1187&amp;J1187&amp;K1187&amp;L1187</f>
        <v/>
      </c>
    </row>
    <row r="1188" spans="2:30" ht="37.5" customHeight="1">
      <c r="B1188" s="338">
        <f t="shared" ref="B1188:B1251" si="61">B1187+1</f>
        <v>1155</v>
      </c>
      <c r="C1188" s="204"/>
      <c r="D1188" s="205"/>
      <c r="E1188" s="205"/>
      <c r="F1188" s="205"/>
      <c r="G1188" s="205"/>
      <c r="H1188" s="205"/>
      <c r="I1188" s="205"/>
      <c r="J1188" s="205"/>
      <c r="K1188" s="205"/>
      <c r="L1188" s="206"/>
      <c r="M1188" s="838"/>
      <c r="N1188" s="838"/>
      <c r="O1188" s="838"/>
      <c r="P1188" s="838"/>
      <c r="Q1188" s="838"/>
      <c r="R1188" s="839"/>
      <c r="S1188" s="840"/>
      <c r="T1188" s="840"/>
      <c r="U1188" s="840"/>
      <c r="V1188" s="841"/>
      <c r="W1188" s="207"/>
      <c r="X1188" s="208"/>
      <c r="Y1188" s="208"/>
      <c r="Z1188" s="209"/>
      <c r="AA1188" s="210"/>
      <c r="AB1188" s="340" t="str">
        <f t="shared" si="59"/>
        <v/>
      </c>
      <c r="AD1188" s="326" t="str">
        <f t="shared" si="60"/>
        <v/>
      </c>
    </row>
    <row r="1189" spans="2:30" ht="37.5" customHeight="1">
      <c r="B1189" s="338">
        <f t="shared" si="61"/>
        <v>1156</v>
      </c>
      <c r="C1189" s="204"/>
      <c r="D1189" s="205"/>
      <c r="E1189" s="205"/>
      <c r="F1189" s="205"/>
      <c r="G1189" s="205"/>
      <c r="H1189" s="205"/>
      <c r="I1189" s="205"/>
      <c r="J1189" s="205"/>
      <c r="K1189" s="205"/>
      <c r="L1189" s="206"/>
      <c r="M1189" s="838"/>
      <c r="N1189" s="838"/>
      <c r="O1189" s="838"/>
      <c r="P1189" s="838"/>
      <c r="Q1189" s="838"/>
      <c r="R1189" s="839"/>
      <c r="S1189" s="840"/>
      <c r="T1189" s="840"/>
      <c r="U1189" s="840"/>
      <c r="V1189" s="841"/>
      <c r="W1189" s="207"/>
      <c r="X1189" s="208"/>
      <c r="Y1189" s="208"/>
      <c r="Z1189" s="209"/>
      <c r="AA1189" s="210"/>
      <c r="AB1189" s="340" t="str">
        <f t="shared" si="59"/>
        <v/>
      </c>
      <c r="AD1189" s="326" t="str">
        <f t="shared" si="60"/>
        <v/>
      </c>
    </row>
    <row r="1190" spans="2:30" ht="37.5" customHeight="1">
      <c r="B1190" s="338">
        <f t="shared" si="61"/>
        <v>1157</v>
      </c>
      <c r="C1190" s="204"/>
      <c r="D1190" s="205"/>
      <c r="E1190" s="205"/>
      <c r="F1190" s="205"/>
      <c r="G1190" s="205"/>
      <c r="H1190" s="205"/>
      <c r="I1190" s="205"/>
      <c r="J1190" s="205"/>
      <c r="K1190" s="205"/>
      <c r="L1190" s="206"/>
      <c r="M1190" s="838"/>
      <c r="N1190" s="838"/>
      <c r="O1190" s="838"/>
      <c r="P1190" s="838"/>
      <c r="Q1190" s="838"/>
      <c r="R1190" s="839"/>
      <c r="S1190" s="840"/>
      <c r="T1190" s="840"/>
      <c r="U1190" s="840"/>
      <c r="V1190" s="841"/>
      <c r="W1190" s="207"/>
      <c r="X1190" s="208"/>
      <c r="Y1190" s="208"/>
      <c r="Z1190" s="209"/>
      <c r="AA1190" s="210"/>
      <c r="AB1190" s="340" t="str">
        <f t="shared" si="59"/>
        <v/>
      </c>
      <c r="AD1190" s="326" t="str">
        <f t="shared" si="60"/>
        <v/>
      </c>
    </row>
    <row r="1191" spans="2:30" ht="37.5" customHeight="1">
      <c r="B1191" s="338">
        <f t="shared" si="61"/>
        <v>1158</v>
      </c>
      <c r="C1191" s="204"/>
      <c r="D1191" s="205"/>
      <c r="E1191" s="205"/>
      <c r="F1191" s="205"/>
      <c r="G1191" s="205"/>
      <c r="H1191" s="205"/>
      <c r="I1191" s="205"/>
      <c r="J1191" s="205"/>
      <c r="K1191" s="205"/>
      <c r="L1191" s="206"/>
      <c r="M1191" s="838"/>
      <c r="N1191" s="838"/>
      <c r="O1191" s="838"/>
      <c r="P1191" s="838"/>
      <c r="Q1191" s="838"/>
      <c r="R1191" s="839"/>
      <c r="S1191" s="840"/>
      <c r="T1191" s="840"/>
      <c r="U1191" s="840"/>
      <c r="V1191" s="841"/>
      <c r="W1191" s="207"/>
      <c r="X1191" s="208"/>
      <c r="Y1191" s="208"/>
      <c r="Z1191" s="209"/>
      <c r="AA1191" s="210"/>
      <c r="AB1191" s="340" t="str">
        <f t="shared" si="59"/>
        <v/>
      </c>
      <c r="AD1191" s="326" t="str">
        <f t="shared" si="60"/>
        <v/>
      </c>
    </row>
    <row r="1192" spans="2:30" ht="37.5" customHeight="1">
      <c r="B1192" s="338">
        <f t="shared" si="61"/>
        <v>1159</v>
      </c>
      <c r="C1192" s="204"/>
      <c r="D1192" s="205"/>
      <c r="E1192" s="205"/>
      <c r="F1192" s="205"/>
      <c r="G1192" s="205"/>
      <c r="H1192" s="205"/>
      <c r="I1192" s="205"/>
      <c r="J1192" s="205"/>
      <c r="K1192" s="205"/>
      <c r="L1192" s="206"/>
      <c r="M1192" s="838"/>
      <c r="N1192" s="838"/>
      <c r="O1192" s="838"/>
      <c r="P1192" s="838"/>
      <c r="Q1192" s="838"/>
      <c r="R1192" s="839"/>
      <c r="S1192" s="840"/>
      <c r="T1192" s="840"/>
      <c r="U1192" s="840"/>
      <c r="V1192" s="841"/>
      <c r="W1192" s="207"/>
      <c r="X1192" s="208"/>
      <c r="Y1192" s="208"/>
      <c r="Z1192" s="209"/>
      <c r="AA1192" s="210"/>
      <c r="AB1192" s="340" t="str">
        <f t="shared" si="59"/>
        <v/>
      </c>
      <c r="AD1192" s="326" t="str">
        <f t="shared" si="60"/>
        <v/>
      </c>
    </row>
    <row r="1193" spans="2:30" ht="37.5" customHeight="1">
      <c r="B1193" s="338">
        <f t="shared" si="61"/>
        <v>1160</v>
      </c>
      <c r="C1193" s="204"/>
      <c r="D1193" s="205"/>
      <c r="E1193" s="205"/>
      <c r="F1193" s="205"/>
      <c r="G1193" s="205"/>
      <c r="H1193" s="205"/>
      <c r="I1193" s="205"/>
      <c r="J1193" s="205"/>
      <c r="K1193" s="205"/>
      <c r="L1193" s="206"/>
      <c r="M1193" s="838"/>
      <c r="N1193" s="838"/>
      <c r="O1193" s="838"/>
      <c r="P1193" s="838"/>
      <c r="Q1193" s="838"/>
      <c r="R1193" s="839"/>
      <c r="S1193" s="840"/>
      <c r="T1193" s="840"/>
      <c r="U1193" s="840"/>
      <c r="V1193" s="841"/>
      <c r="W1193" s="207"/>
      <c r="X1193" s="208"/>
      <c r="Y1193" s="208"/>
      <c r="Z1193" s="209"/>
      <c r="AA1193" s="210"/>
      <c r="AB1193" s="340" t="str">
        <f t="shared" si="59"/>
        <v/>
      </c>
      <c r="AD1193" s="326" t="str">
        <f t="shared" si="60"/>
        <v/>
      </c>
    </row>
    <row r="1194" spans="2:30" ht="37.5" customHeight="1">
      <c r="B1194" s="338">
        <f t="shared" si="61"/>
        <v>1161</v>
      </c>
      <c r="C1194" s="204"/>
      <c r="D1194" s="205"/>
      <c r="E1194" s="205"/>
      <c r="F1194" s="205"/>
      <c r="G1194" s="205"/>
      <c r="H1194" s="205"/>
      <c r="I1194" s="205"/>
      <c r="J1194" s="205"/>
      <c r="K1194" s="205"/>
      <c r="L1194" s="206"/>
      <c r="M1194" s="838"/>
      <c r="N1194" s="838"/>
      <c r="O1194" s="838"/>
      <c r="P1194" s="838"/>
      <c r="Q1194" s="838"/>
      <c r="R1194" s="839"/>
      <c r="S1194" s="840"/>
      <c r="T1194" s="840"/>
      <c r="U1194" s="840"/>
      <c r="V1194" s="841"/>
      <c r="W1194" s="207"/>
      <c r="X1194" s="208"/>
      <c r="Y1194" s="208"/>
      <c r="Z1194" s="209"/>
      <c r="AA1194" s="210"/>
      <c r="AB1194" s="340" t="str">
        <f t="shared" si="59"/>
        <v/>
      </c>
      <c r="AD1194" s="326" t="str">
        <f t="shared" si="60"/>
        <v/>
      </c>
    </row>
    <row r="1195" spans="2:30" ht="37.5" customHeight="1">
      <c r="B1195" s="338">
        <f t="shared" si="61"/>
        <v>1162</v>
      </c>
      <c r="C1195" s="204"/>
      <c r="D1195" s="205"/>
      <c r="E1195" s="205"/>
      <c r="F1195" s="205"/>
      <c r="G1195" s="205"/>
      <c r="H1195" s="205"/>
      <c r="I1195" s="205"/>
      <c r="J1195" s="205"/>
      <c r="K1195" s="205"/>
      <c r="L1195" s="206"/>
      <c r="M1195" s="838"/>
      <c r="N1195" s="838"/>
      <c r="O1195" s="838"/>
      <c r="P1195" s="838"/>
      <c r="Q1195" s="838"/>
      <c r="R1195" s="839"/>
      <c r="S1195" s="840"/>
      <c r="T1195" s="840"/>
      <c r="U1195" s="840"/>
      <c r="V1195" s="841"/>
      <c r="W1195" s="207"/>
      <c r="X1195" s="208"/>
      <c r="Y1195" s="208"/>
      <c r="Z1195" s="209"/>
      <c r="AA1195" s="210"/>
      <c r="AB1195" s="340" t="str">
        <f t="shared" si="59"/>
        <v/>
      </c>
      <c r="AD1195" s="326" t="str">
        <f t="shared" si="60"/>
        <v/>
      </c>
    </row>
    <row r="1196" spans="2:30" ht="37.5" customHeight="1">
      <c r="B1196" s="338">
        <f t="shared" si="61"/>
        <v>1163</v>
      </c>
      <c r="C1196" s="204"/>
      <c r="D1196" s="205"/>
      <c r="E1196" s="205"/>
      <c r="F1196" s="205"/>
      <c r="G1196" s="205"/>
      <c r="H1196" s="205"/>
      <c r="I1196" s="205"/>
      <c r="J1196" s="205"/>
      <c r="K1196" s="205"/>
      <c r="L1196" s="206"/>
      <c r="M1196" s="838"/>
      <c r="N1196" s="838"/>
      <c r="O1196" s="838"/>
      <c r="P1196" s="838"/>
      <c r="Q1196" s="838"/>
      <c r="R1196" s="839"/>
      <c r="S1196" s="840"/>
      <c r="T1196" s="840"/>
      <c r="U1196" s="840"/>
      <c r="V1196" s="841"/>
      <c r="W1196" s="207"/>
      <c r="X1196" s="208"/>
      <c r="Y1196" s="208"/>
      <c r="Z1196" s="209"/>
      <c r="AA1196" s="210"/>
      <c r="AB1196" s="340" t="str">
        <f t="shared" si="59"/>
        <v/>
      </c>
      <c r="AD1196" s="326" t="str">
        <f t="shared" si="60"/>
        <v/>
      </c>
    </row>
    <row r="1197" spans="2:30" ht="37.5" customHeight="1">
      <c r="B1197" s="338">
        <f t="shared" si="61"/>
        <v>1164</v>
      </c>
      <c r="C1197" s="204"/>
      <c r="D1197" s="205"/>
      <c r="E1197" s="205"/>
      <c r="F1197" s="205"/>
      <c r="G1197" s="205"/>
      <c r="H1197" s="205"/>
      <c r="I1197" s="205"/>
      <c r="J1197" s="205"/>
      <c r="K1197" s="205"/>
      <c r="L1197" s="206"/>
      <c r="M1197" s="838"/>
      <c r="N1197" s="838"/>
      <c r="O1197" s="838"/>
      <c r="P1197" s="838"/>
      <c r="Q1197" s="838"/>
      <c r="R1197" s="839"/>
      <c r="S1197" s="840"/>
      <c r="T1197" s="840"/>
      <c r="U1197" s="840"/>
      <c r="V1197" s="841"/>
      <c r="W1197" s="207"/>
      <c r="X1197" s="208"/>
      <c r="Y1197" s="208"/>
      <c r="Z1197" s="209"/>
      <c r="AA1197" s="210"/>
      <c r="AB1197" s="340" t="str">
        <f t="shared" si="59"/>
        <v/>
      </c>
      <c r="AD1197" s="326" t="str">
        <f t="shared" si="60"/>
        <v/>
      </c>
    </row>
    <row r="1198" spans="2:30" ht="37.5" customHeight="1">
      <c r="B1198" s="338">
        <f t="shared" si="61"/>
        <v>1165</v>
      </c>
      <c r="C1198" s="204"/>
      <c r="D1198" s="205"/>
      <c r="E1198" s="205"/>
      <c r="F1198" s="205"/>
      <c r="G1198" s="205"/>
      <c r="H1198" s="205"/>
      <c r="I1198" s="205"/>
      <c r="J1198" s="205"/>
      <c r="K1198" s="205"/>
      <c r="L1198" s="206"/>
      <c r="M1198" s="838"/>
      <c r="N1198" s="838"/>
      <c r="O1198" s="838"/>
      <c r="P1198" s="838"/>
      <c r="Q1198" s="838"/>
      <c r="R1198" s="839"/>
      <c r="S1198" s="840"/>
      <c r="T1198" s="840"/>
      <c r="U1198" s="840"/>
      <c r="V1198" s="841"/>
      <c r="W1198" s="207"/>
      <c r="X1198" s="208"/>
      <c r="Y1198" s="208"/>
      <c r="Z1198" s="209"/>
      <c r="AA1198" s="210"/>
      <c r="AB1198" s="340" t="str">
        <f t="shared" si="59"/>
        <v/>
      </c>
      <c r="AD1198" s="326" t="str">
        <f t="shared" si="60"/>
        <v/>
      </c>
    </row>
    <row r="1199" spans="2:30" ht="37.5" customHeight="1">
      <c r="B1199" s="338">
        <f t="shared" si="61"/>
        <v>1166</v>
      </c>
      <c r="C1199" s="204"/>
      <c r="D1199" s="205"/>
      <c r="E1199" s="205"/>
      <c r="F1199" s="205"/>
      <c r="G1199" s="205"/>
      <c r="H1199" s="205"/>
      <c r="I1199" s="205"/>
      <c r="J1199" s="205"/>
      <c r="K1199" s="205"/>
      <c r="L1199" s="206"/>
      <c r="M1199" s="838"/>
      <c r="N1199" s="838"/>
      <c r="O1199" s="838"/>
      <c r="P1199" s="838"/>
      <c r="Q1199" s="838"/>
      <c r="R1199" s="839"/>
      <c r="S1199" s="840"/>
      <c r="T1199" s="840"/>
      <c r="U1199" s="840"/>
      <c r="V1199" s="841"/>
      <c r="W1199" s="207"/>
      <c r="X1199" s="208"/>
      <c r="Y1199" s="208"/>
      <c r="Z1199" s="209"/>
      <c r="AA1199" s="210"/>
      <c r="AB1199" s="340" t="str">
        <f t="shared" ref="AB1199:AB1233" si="62">IF(Z1199="","",Z1199-AA1199)</f>
        <v/>
      </c>
      <c r="AD1199" s="326" t="str">
        <f t="shared" si="60"/>
        <v/>
      </c>
    </row>
    <row r="1200" spans="2:30" ht="37.5" customHeight="1">
      <c r="B1200" s="338">
        <f t="shared" si="61"/>
        <v>1167</v>
      </c>
      <c r="C1200" s="204"/>
      <c r="D1200" s="205"/>
      <c r="E1200" s="205"/>
      <c r="F1200" s="205"/>
      <c r="G1200" s="205"/>
      <c r="H1200" s="205"/>
      <c r="I1200" s="205"/>
      <c r="J1200" s="205"/>
      <c r="K1200" s="205"/>
      <c r="L1200" s="206"/>
      <c r="M1200" s="838"/>
      <c r="N1200" s="838"/>
      <c r="O1200" s="838"/>
      <c r="P1200" s="838"/>
      <c r="Q1200" s="838"/>
      <c r="R1200" s="839"/>
      <c r="S1200" s="840"/>
      <c r="T1200" s="840"/>
      <c r="U1200" s="840"/>
      <c r="V1200" s="841"/>
      <c r="W1200" s="207"/>
      <c r="X1200" s="208"/>
      <c r="Y1200" s="208"/>
      <c r="Z1200" s="209"/>
      <c r="AA1200" s="210"/>
      <c r="AB1200" s="340" t="str">
        <f t="shared" si="62"/>
        <v/>
      </c>
      <c r="AD1200" s="326" t="str">
        <f t="shared" si="60"/>
        <v/>
      </c>
    </row>
    <row r="1201" spans="2:30" ht="37.5" customHeight="1">
      <c r="B1201" s="338">
        <f t="shared" si="61"/>
        <v>1168</v>
      </c>
      <c r="C1201" s="204"/>
      <c r="D1201" s="205"/>
      <c r="E1201" s="205"/>
      <c r="F1201" s="205"/>
      <c r="G1201" s="205"/>
      <c r="H1201" s="205"/>
      <c r="I1201" s="205"/>
      <c r="J1201" s="205"/>
      <c r="K1201" s="205"/>
      <c r="L1201" s="206"/>
      <c r="M1201" s="838"/>
      <c r="N1201" s="838"/>
      <c r="O1201" s="838"/>
      <c r="P1201" s="838"/>
      <c r="Q1201" s="838"/>
      <c r="R1201" s="839"/>
      <c r="S1201" s="840"/>
      <c r="T1201" s="840"/>
      <c r="U1201" s="840"/>
      <c r="V1201" s="841"/>
      <c r="W1201" s="207"/>
      <c r="X1201" s="208"/>
      <c r="Y1201" s="208"/>
      <c r="Z1201" s="209"/>
      <c r="AA1201" s="210"/>
      <c r="AB1201" s="340" t="str">
        <f t="shared" si="62"/>
        <v/>
      </c>
      <c r="AD1201" s="326" t="str">
        <f t="shared" si="60"/>
        <v/>
      </c>
    </row>
    <row r="1202" spans="2:30" ht="37.5" customHeight="1">
      <c r="B1202" s="338">
        <f t="shared" si="61"/>
        <v>1169</v>
      </c>
      <c r="C1202" s="204"/>
      <c r="D1202" s="205"/>
      <c r="E1202" s="205"/>
      <c r="F1202" s="205"/>
      <c r="G1202" s="205"/>
      <c r="H1202" s="205"/>
      <c r="I1202" s="205"/>
      <c r="J1202" s="205"/>
      <c r="K1202" s="205"/>
      <c r="L1202" s="206"/>
      <c r="M1202" s="838"/>
      <c r="N1202" s="838"/>
      <c r="O1202" s="838"/>
      <c r="P1202" s="838"/>
      <c r="Q1202" s="838"/>
      <c r="R1202" s="839"/>
      <c r="S1202" s="840"/>
      <c r="T1202" s="840"/>
      <c r="U1202" s="840"/>
      <c r="V1202" s="841"/>
      <c r="W1202" s="207"/>
      <c r="X1202" s="208"/>
      <c r="Y1202" s="208"/>
      <c r="Z1202" s="209"/>
      <c r="AA1202" s="210"/>
      <c r="AB1202" s="340" t="str">
        <f t="shared" si="62"/>
        <v/>
      </c>
      <c r="AD1202" s="326" t="str">
        <f t="shared" si="60"/>
        <v/>
      </c>
    </row>
    <row r="1203" spans="2:30" ht="37.5" customHeight="1">
      <c r="B1203" s="338">
        <f t="shared" si="61"/>
        <v>1170</v>
      </c>
      <c r="C1203" s="204"/>
      <c r="D1203" s="205"/>
      <c r="E1203" s="205"/>
      <c r="F1203" s="205"/>
      <c r="G1203" s="205"/>
      <c r="H1203" s="205"/>
      <c r="I1203" s="205"/>
      <c r="J1203" s="205"/>
      <c r="K1203" s="205"/>
      <c r="L1203" s="206"/>
      <c r="M1203" s="838"/>
      <c r="N1203" s="838"/>
      <c r="O1203" s="838"/>
      <c r="P1203" s="838"/>
      <c r="Q1203" s="838"/>
      <c r="R1203" s="839"/>
      <c r="S1203" s="840"/>
      <c r="T1203" s="840"/>
      <c r="U1203" s="840"/>
      <c r="V1203" s="841"/>
      <c r="W1203" s="207"/>
      <c r="X1203" s="208"/>
      <c r="Y1203" s="208"/>
      <c r="Z1203" s="209"/>
      <c r="AA1203" s="210"/>
      <c r="AB1203" s="340" t="str">
        <f t="shared" si="62"/>
        <v/>
      </c>
      <c r="AD1203" s="326" t="str">
        <f t="shared" si="60"/>
        <v/>
      </c>
    </row>
    <row r="1204" spans="2:30" ht="37.5" customHeight="1">
      <c r="B1204" s="338">
        <f t="shared" si="61"/>
        <v>1171</v>
      </c>
      <c r="C1204" s="204"/>
      <c r="D1204" s="205"/>
      <c r="E1204" s="205"/>
      <c r="F1204" s="205"/>
      <c r="G1204" s="205"/>
      <c r="H1204" s="205"/>
      <c r="I1204" s="205"/>
      <c r="J1204" s="205"/>
      <c r="K1204" s="205"/>
      <c r="L1204" s="206"/>
      <c r="M1204" s="838"/>
      <c r="N1204" s="838"/>
      <c r="O1204" s="838"/>
      <c r="P1204" s="838"/>
      <c r="Q1204" s="838"/>
      <c r="R1204" s="839"/>
      <c r="S1204" s="840"/>
      <c r="T1204" s="840"/>
      <c r="U1204" s="840"/>
      <c r="V1204" s="841"/>
      <c r="W1204" s="207"/>
      <c r="X1204" s="208"/>
      <c r="Y1204" s="208"/>
      <c r="Z1204" s="209"/>
      <c r="AA1204" s="210"/>
      <c r="AB1204" s="340" t="str">
        <f t="shared" si="62"/>
        <v/>
      </c>
      <c r="AD1204" s="326" t="str">
        <f t="shared" si="60"/>
        <v/>
      </c>
    </row>
    <row r="1205" spans="2:30" ht="37.5" customHeight="1">
      <c r="B1205" s="338">
        <f t="shared" si="61"/>
        <v>1172</v>
      </c>
      <c r="C1205" s="204"/>
      <c r="D1205" s="205"/>
      <c r="E1205" s="205"/>
      <c r="F1205" s="205"/>
      <c r="G1205" s="205"/>
      <c r="H1205" s="205"/>
      <c r="I1205" s="205"/>
      <c r="J1205" s="205"/>
      <c r="K1205" s="205"/>
      <c r="L1205" s="206"/>
      <c r="M1205" s="838"/>
      <c r="N1205" s="838"/>
      <c r="O1205" s="838"/>
      <c r="P1205" s="838"/>
      <c r="Q1205" s="838"/>
      <c r="R1205" s="839"/>
      <c r="S1205" s="840"/>
      <c r="T1205" s="840"/>
      <c r="U1205" s="840"/>
      <c r="V1205" s="841"/>
      <c r="W1205" s="207"/>
      <c r="X1205" s="208"/>
      <c r="Y1205" s="208"/>
      <c r="Z1205" s="209"/>
      <c r="AA1205" s="210"/>
      <c r="AB1205" s="340" t="str">
        <f t="shared" si="62"/>
        <v/>
      </c>
      <c r="AD1205" s="326" t="str">
        <f t="shared" si="60"/>
        <v/>
      </c>
    </row>
    <row r="1206" spans="2:30" ht="37.5" customHeight="1">
      <c r="B1206" s="338">
        <f t="shared" si="61"/>
        <v>1173</v>
      </c>
      <c r="C1206" s="204"/>
      <c r="D1206" s="205"/>
      <c r="E1206" s="205"/>
      <c r="F1206" s="205"/>
      <c r="G1206" s="205"/>
      <c r="H1206" s="205"/>
      <c r="I1206" s="205"/>
      <c r="J1206" s="205"/>
      <c r="K1206" s="205"/>
      <c r="L1206" s="206"/>
      <c r="M1206" s="838"/>
      <c r="N1206" s="838"/>
      <c r="O1206" s="838"/>
      <c r="P1206" s="838"/>
      <c r="Q1206" s="838"/>
      <c r="R1206" s="839"/>
      <c r="S1206" s="840"/>
      <c r="T1206" s="840"/>
      <c r="U1206" s="840"/>
      <c r="V1206" s="841"/>
      <c r="W1206" s="207"/>
      <c r="X1206" s="208"/>
      <c r="Y1206" s="208"/>
      <c r="Z1206" s="209"/>
      <c r="AA1206" s="210"/>
      <c r="AB1206" s="340" t="str">
        <f t="shared" si="62"/>
        <v/>
      </c>
      <c r="AD1206" s="326" t="str">
        <f t="shared" si="60"/>
        <v/>
      </c>
    </row>
    <row r="1207" spans="2:30" ht="37.5" customHeight="1">
      <c r="B1207" s="338">
        <f t="shared" si="61"/>
        <v>1174</v>
      </c>
      <c r="C1207" s="204"/>
      <c r="D1207" s="205"/>
      <c r="E1207" s="205"/>
      <c r="F1207" s="205"/>
      <c r="G1207" s="205"/>
      <c r="H1207" s="205"/>
      <c r="I1207" s="205"/>
      <c r="J1207" s="205"/>
      <c r="K1207" s="205"/>
      <c r="L1207" s="206"/>
      <c r="M1207" s="838"/>
      <c r="N1207" s="838"/>
      <c r="O1207" s="838"/>
      <c r="P1207" s="838"/>
      <c r="Q1207" s="838"/>
      <c r="R1207" s="839"/>
      <c r="S1207" s="840"/>
      <c r="T1207" s="840"/>
      <c r="U1207" s="840"/>
      <c r="V1207" s="841"/>
      <c r="W1207" s="207"/>
      <c r="X1207" s="208"/>
      <c r="Y1207" s="208"/>
      <c r="Z1207" s="209"/>
      <c r="AA1207" s="210"/>
      <c r="AB1207" s="340" t="str">
        <f t="shared" si="62"/>
        <v/>
      </c>
      <c r="AD1207" s="326" t="str">
        <f t="shared" si="60"/>
        <v/>
      </c>
    </row>
    <row r="1208" spans="2:30" ht="37.5" customHeight="1">
      <c r="B1208" s="338">
        <f t="shared" si="61"/>
        <v>1175</v>
      </c>
      <c r="C1208" s="204"/>
      <c r="D1208" s="205"/>
      <c r="E1208" s="205"/>
      <c r="F1208" s="205"/>
      <c r="G1208" s="205"/>
      <c r="H1208" s="205"/>
      <c r="I1208" s="205"/>
      <c r="J1208" s="205"/>
      <c r="K1208" s="205"/>
      <c r="L1208" s="206"/>
      <c r="M1208" s="838"/>
      <c r="N1208" s="838"/>
      <c r="O1208" s="838"/>
      <c r="P1208" s="838"/>
      <c r="Q1208" s="838"/>
      <c r="R1208" s="839"/>
      <c r="S1208" s="840"/>
      <c r="T1208" s="840"/>
      <c r="U1208" s="840"/>
      <c r="V1208" s="841"/>
      <c r="W1208" s="207"/>
      <c r="X1208" s="208"/>
      <c r="Y1208" s="208"/>
      <c r="Z1208" s="209"/>
      <c r="AA1208" s="210"/>
      <c r="AB1208" s="340" t="str">
        <f t="shared" si="62"/>
        <v/>
      </c>
      <c r="AD1208" s="326" t="str">
        <f t="shared" si="60"/>
        <v/>
      </c>
    </row>
    <row r="1209" spans="2:30" ht="37.5" customHeight="1">
      <c r="B1209" s="338">
        <f t="shared" si="61"/>
        <v>1176</v>
      </c>
      <c r="C1209" s="204"/>
      <c r="D1209" s="205"/>
      <c r="E1209" s="205"/>
      <c r="F1209" s="205"/>
      <c r="G1209" s="205"/>
      <c r="H1209" s="205"/>
      <c r="I1209" s="205"/>
      <c r="J1209" s="205"/>
      <c r="K1209" s="205"/>
      <c r="L1209" s="206"/>
      <c r="M1209" s="838"/>
      <c r="N1209" s="838"/>
      <c r="O1209" s="838"/>
      <c r="P1209" s="838"/>
      <c r="Q1209" s="838"/>
      <c r="R1209" s="839"/>
      <c r="S1209" s="840"/>
      <c r="T1209" s="840"/>
      <c r="U1209" s="840"/>
      <c r="V1209" s="841"/>
      <c r="W1209" s="207"/>
      <c r="X1209" s="208"/>
      <c r="Y1209" s="208"/>
      <c r="Z1209" s="209"/>
      <c r="AA1209" s="210"/>
      <c r="AB1209" s="340" t="str">
        <f t="shared" si="62"/>
        <v/>
      </c>
      <c r="AD1209" s="326" t="str">
        <f t="shared" si="60"/>
        <v/>
      </c>
    </row>
    <row r="1210" spans="2:30" ht="37.5" customHeight="1">
      <c r="B1210" s="338">
        <f t="shared" si="61"/>
        <v>1177</v>
      </c>
      <c r="C1210" s="204"/>
      <c r="D1210" s="205"/>
      <c r="E1210" s="205"/>
      <c r="F1210" s="205"/>
      <c r="G1210" s="205"/>
      <c r="H1210" s="205"/>
      <c r="I1210" s="205"/>
      <c r="J1210" s="205"/>
      <c r="K1210" s="205"/>
      <c r="L1210" s="206"/>
      <c r="M1210" s="838"/>
      <c r="N1210" s="838"/>
      <c r="O1210" s="838"/>
      <c r="P1210" s="838"/>
      <c r="Q1210" s="838"/>
      <c r="R1210" s="839"/>
      <c r="S1210" s="840"/>
      <c r="T1210" s="840"/>
      <c r="U1210" s="840"/>
      <c r="V1210" s="841"/>
      <c r="W1210" s="207"/>
      <c r="X1210" s="208"/>
      <c r="Y1210" s="208"/>
      <c r="Z1210" s="209"/>
      <c r="AA1210" s="210"/>
      <c r="AB1210" s="340" t="str">
        <f t="shared" si="62"/>
        <v/>
      </c>
      <c r="AD1210" s="326" t="str">
        <f t="shared" si="60"/>
        <v/>
      </c>
    </row>
    <row r="1211" spans="2:30" ht="37.5" customHeight="1">
      <c r="B1211" s="338">
        <f t="shared" si="61"/>
        <v>1178</v>
      </c>
      <c r="C1211" s="204"/>
      <c r="D1211" s="205"/>
      <c r="E1211" s="205"/>
      <c r="F1211" s="205"/>
      <c r="G1211" s="205"/>
      <c r="H1211" s="205"/>
      <c r="I1211" s="205"/>
      <c r="J1211" s="205"/>
      <c r="K1211" s="205"/>
      <c r="L1211" s="206"/>
      <c r="M1211" s="838"/>
      <c r="N1211" s="838"/>
      <c r="O1211" s="838"/>
      <c r="P1211" s="838"/>
      <c r="Q1211" s="838"/>
      <c r="R1211" s="839"/>
      <c r="S1211" s="840"/>
      <c r="T1211" s="840"/>
      <c r="U1211" s="840"/>
      <c r="V1211" s="841"/>
      <c r="W1211" s="207"/>
      <c r="X1211" s="208"/>
      <c r="Y1211" s="208"/>
      <c r="Z1211" s="209"/>
      <c r="AA1211" s="210"/>
      <c r="AB1211" s="340" t="str">
        <f t="shared" si="62"/>
        <v/>
      </c>
      <c r="AD1211" s="326" t="str">
        <f t="shared" si="60"/>
        <v/>
      </c>
    </row>
    <row r="1212" spans="2:30" ht="37.5" customHeight="1">
      <c r="B1212" s="338">
        <f t="shared" si="61"/>
        <v>1179</v>
      </c>
      <c r="C1212" s="204"/>
      <c r="D1212" s="205"/>
      <c r="E1212" s="205"/>
      <c r="F1212" s="205"/>
      <c r="G1212" s="205"/>
      <c r="H1212" s="205"/>
      <c r="I1212" s="205"/>
      <c r="J1212" s="205"/>
      <c r="K1212" s="205"/>
      <c r="L1212" s="206"/>
      <c r="M1212" s="838"/>
      <c r="N1212" s="838"/>
      <c r="O1212" s="838"/>
      <c r="P1212" s="838"/>
      <c r="Q1212" s="838"/>
      <c r="R1212" s="839"/>
      <c r="S1212" s="840"/>
      <c r="T1212" s="840"/>
      <c r="U1212" s="840"/>
      <c r="V1212" s="841"/>
      <c r="W1212" s="207"/>
      <c r="X1212" s="208"/>
      <c r="Y1212" s="208"/>
      <c r="Z1212" s="209"/>
      <c r="AA1212" s="210"/>
      <c r="AB1212" s="340" t="str">
        <f t="shared" si="62"/>
        <v/>
      </c>
      <c r="AD1212" s="326" t="str">
        <f t="shared" si="60"/>
        <v/>
      </c>
    </row>
    <row r="1213" spans="2:30" ht="37.5" customHeight="1">
      <c r="B1213" s="338">
        <f t="shared" si="61"/>
        <v>1180</v>
      </c>
      <c r="C1213" s="204"/>
      <c r="D1213" s="205"/>
      <c r="E1213" s="205"/>
      <c r="F1213" s="205"/>
      <c r="G1213" s="205"/>
      <c r="H1213" s="205"/>
      <c r="I1213" s="205"/>
      <c r="J1213" s="205"/>
      <c r="K1213" s="205"/>
      <c r="L1213" s="206"/>
      <c r="M1213" s="838"/>
      <c r="N1213" s="838"/>
      <c r="O1213" s="838"/>
      <c r="P1213" s="838"/>
      <c r="Q1213" s="838"/>
      <c r="R1213" s="839"/>
      <c r="S1213" s="840"/>
      <c r="T1213" s="840"/>
      <c r="U1213" s="840"/>
      <c r="V1213" s="841"/>
      <c r="W1213" s="207"/>
      <c r="X1213" s="208"/>
      <c r="Y1213" s="208"/>
      <c r="Z1213" s="209"/>
      <c r="AA1213" s="210"/>
      <c r="AB1213" s="340" t="str">
        <f t="shared" si="62"/>
        <v/>
      </c>
      <c r="AD1213" s="326" t="str">
        <f t="shared" si="60"/>
        <v/>
      </c>
    </row>
    <row r="1214" spans="2:30" ht="37.5" customHeight="1">
      <c r="B1214" s="338">
        <f t="shared" si="61"/>
        <v>1181</v>
      </c>
      <c r="C1214" s="204"/>
      <c r="D1214" s="205"/>
      <c r="E1214" s="205"/>
      <c r="F1214" s="205"/>
      <c r="G1214" s="205"/>
      <c r="H1214" s="205"/>
      <c r="I1214" s="205"/>
      <c r="J1214" s="205"/>
      <c r="K1214" s="205"/>
      <c r="L1214" s="206"/>
      <c r="M1214" s="838"/>
      <c r="N1214" s="838"/>
      <c r="O1214" s="838"/>
      <c r="P1214" s="838"/>
      <c r="Q1214" s="838"/>
      <c r="R1214" s="839"/>
      <c r="S1214" s="840"/>
      <c r="T1214" s="840"/>
      <c r="U1214" s="840"/>
      <c r="V1214" s="841"/>
      <c r="W1214" s="207"/>
      <c r="X1214" s="208"/>
      <c r="Y1214" s="208"/>
      <c r="Z1214" s="209"/>
      <c r="AA1214" s="210"/>
      <c r="AB1214" s="340" t="str">
        <f t="shared" si="62"/>
        <v/>
      </c>
      <c r="AD1214" s="326" t="str">
        <f t="shared" si="60"/>
        <v/>
      </c>
    </row>
    <row r="1215" spans="2:30" ht="37.5" customHeight="1">
      <c r="B1215" s="338">
        <f t="shared" si="61"/>
        <v>1182</v>
      </c>
      <c r="C1215" s="204"/>
      <c r="D1215" s="205"/>
      <c r="E1215" s="205"/>
      <c r="F1215" s="205"/>
      <c r="G1215" s="205"/>
      <c r="H1215" s="205"/>
      <c r="I1215" s="205"/>
      <c r="J1215" s="205"/>
      <c r="K1215" s="205"/>
      <c r="L1215" s="206"/>
      <c r="M1215" s="838"/>
      <c r="N1215" s="838"/>
      <c r="O1215" s="838"/>
      <c r="P1215" s="838"/>
      <c r="Q1215" s="838"/>
      <c r="R1215" s="839"/>
      <c r="S1215" s="840"/>
      <c r="T1215" s="840"/>
      <c r="U1215" s="840"/>
      <c r="V1215" s="841"/>
      <c r="W1215" s="207"/>
      <c r="X1215" s="208"/>
      <c r="Y1215" s="208"/>
      <c r="Z1215" s="209"/>
      <c r="AA1215" s="210"/>
      <c r="AB1215" s="340" t="str">
        <f t="shared" si="62"/>
        <v/>
      </c>
      <c r="AD1215" s="326" t="str">
        <f t="shared" si="60"/>
        <v/>
      </c>
    </row>
    <row r="1216" spans="2:30" ht="37.5" customHeight="1">
      <c r="B1216" s="338">
        <f t="shared" si="61"/>
        <v>1183</v>
      </c>
      <c r="C1216" s="204"/>
      <c r="D1216" s="205"/>
      <c r="E1216" s="205"/>
      <c r="F1216" s="205"/>
      <c r="G1216" s="205"/>
      <c r="H1216" s="205"/>
      <c r="I1216" s="205"/>
      <c r="J1216" s="205"/>
      <c r="K1216" s="205"/>
      <c r="L1216" s="206"/>
      <c r="M1216" s="838"/>
      <c r="N1216" s="838"/>
      <c r="O1216" s="838"/>
      <c r="P1216" s="838"/>
      <c r="Q1216" s="838"/>
      <c r="R1216" s="839"/>
      <c r="S1216" s="840"/>
      <c r="T1216" s="840"/>
      <c r="U1216" s="840"/>
      <c r="V1216" s="841"/>
      <c r="W1216" s="207"/>
      <c r="X1216" s="208"/>
      <c r="Y1216" s="208"/>
      <c r="Z1216" s="209"/>
      <c r="AA1216" s="210"/>
      <c r="AB1216" s="340" t="str">
        <f t="shared" si="62"/>
        <v/>
      </c>
      <c r="AD1216" s="326" t="str">
        <f t="shared" si="60"/>
        <v/>
      </c>
    </row>
    <row r="1217" spans="2:30" ht="37.5" customHeight="1">
      <c r="B1217" s="338">
        <f t="shared" si="61"/>
        <v>1184</v>
      </c>
      <c r="C1217" s="204"/>
      <c r="D1217" s="205"/>
      <c r="E1217" s="205"/>
      <c r="F1217" s="205"/>
      <c r="G1217" s="205"/>
      <c r="H1217" s="205"/>
      <c r="I1217" s="205"/>
      <c r="J1217" s="205"/>
      <c r="K1217" s="205"/>
      <c r="L1217" s="206"/>
      <c r="M1217" s="838"/>
      <c r="N1217" s="838"/>
      <c r="O1217" s="838"/>
      <c r="P1217" s="838"/>
      <c r="Q1217" s="838"/>
      <c r="R1217" s="839"/>
      <c r="S1217" s="840"/>
      <c r="T1217" s="840"/>
      <c r="U1217" s="840"/>
      <c r="V1217" s="841"/>
      <c r="W1217" s="207"/>
      <c r="X1217" s="208"/>
      <c r="Y1217" s="208"/>
      <c r="Z1217" s="209"/>
      <c r="AA1217" s="210"/>
      <c r="AB1217" s="340" t="str">
        <f t="shared" si="62"/>
        <v/>
      </c>
      <c r="AD1217" s="326" t="str">
        <f t="shared" si="60"/>
        <v/>
      </c>
    </row>
    <row r="1218" spans="2:30" ht="37.5" customHeight="1">
      <c r="B1218" s="338">
        <f t="shared" si="61"/>
        <v>1185</v>
      </c>
      <c r="C1218" s="204"/>
      <c r="D1218" s="205"/>
      <c r="E1218" s="205"/>
      <c r="F1218" s="205"/>
      <c r="G1218" s="205"/>
      <c r="H1218" s="205"/>
      <c r="I1218" s="205"/>
      <c r="J1218" s="205"/>
      <c r="K1218" s="205"/>
      <c r="L1218" s="206"/>
      <c r="M1218" s="838"/>
      <c r="N1218" s="838"/>
      <c r="O1218" s="838"/>
      <c r="P1218" s="838"/>
      <c r="Q1218" s="838"/>
      <c r="R1218" s="839"/>
      <c r="S1218" s="840"/>
      <c r="T1218" s="840"/>
      <c r="U1218" s="840"/>
      <c r="V1218" s="841"/>
      <c r="W1218" s="207"/>
      <c r="X1218" s="208"/>
      <c r="Y1218" s="208"/>
      <c r="Z1218" s="209"/>
      <c r="AA1218" s="210"/>
      <c r="AB1218" s="340" t="str">
        <f t="shared" si="62"/>
        <v/>
      </c>
      <c r="AD1218" s="326" t="str">
        <f t="shared" si="60"/>
        <v/>
      </c>
    </row>
    <row r="1219" spans="2:30" ht="37.5" customHeight="1">
      <c r="B1219" s="338">
        <f t="shared" si="61"/>
        <v>1186</v>
      </c>
      <c r="C1219" s="204"/>
      <c r="D1219" s="205"/>
      <c r="E1219" s="205"/>
      <c r="F1219" s="205"/>
      <c r="G1219" s="205"/>
      <c r="H1219" s="205"/>
      <c r="I1219" s="205"/>
      <c r="J1219" s="205"/>
      <c r="K1219" s="205"/>
      <c r="L1219" s="206"/>
      <c r="M1219" s="838"/>
      <c r="N1219" s="838"/>
      <c r="O1219" s="838"/>
      <c r="P1219" s="838"/>
      <c r="Q1219" s="838"/>
      <c r="R1219" s="839"/>
      <c r="S1219" s="840"/>
      <c r="T1219" s="840"/>
      <c r="U1219" s="840"/>
      <c r="V1219" s="841"/>
      <c r="W1219" s="207"/>
      <c r="X1219" s="208"/>
      <c r="Y1219" s="208"/>
      <c r="Z1219" s="209"/>
      <c r="AA1219" s="210"/>
      <c r="AB1219" s="340" t="str">
        <f t="shared" si="62"/>
        <v/>
      </c>
      <c r="AD1219" s="326" t="str">
        <f t="shared" si="60"/>
        <v/>
      </c>
    </row>
    <row r="1220" spans="2:30" ht="37.5" customHeight="1">
      <c r="B1220" s="338">
        <f t="shared" si="61"/>
        <v>1187</v>
      </c>
      <c r="C1220" s="204"/>
      <c r="D1220" s="205"/>
      <c r="E1220" s="205"/>
      <c r="F1220" s="205"/>
      <c r="G1220" s="205"/>
      <c r="H1220" s="205"/>
      <c r="I1220" s="205"/>
      <c r="J1220" s="205"/>
      <c r="K1220" s="205"/>
      <c r="L1220" s="206"/>
      <c r="M1220" s="838"/>
      <c r="N1220" s="838"/>
      <c r="O1220" s="838"/>
      <c r="P1220" s="838"/>
      <c r="Q1220" s="838"/>
      <c r="R1220" s="839"/>
      <c r="S1220" s="840"/>
      <c r="T1220" s="840"/>
      <c r="U1220" s="840"/>
      <c r="V1220" s="841"/>
      <c r="W1220" s="207"/>
      <c r="X1220" s="208"/>
      <c r="Y1220" s="208"/>
      <c r="Z1220" s="209"/>
      <c r="AA1220" s="210"/>
      <c r="AB1220" s="340" t="str">
        <f t="shared" si="62"/>
        <v/>
      </c>
      <c r="AD1220" s="326" t="str">
        <f t="shared" si="60"/>
        <v/>
      </c>
    </row>
    <row r="1221" spans="2:30" ht="37.5" customHeight="1">
      <c r="B1221" s="338">
        <f t="shared" si="61"/>
        <v>1188</v>
      </c>
      <c r="C1221" s="204"/>
      <c r="D1221" s="205"/>
      <c r="E1221" s="205"/>
      <c r="F1221" s="205"/>
      <c r="G1221" s="205"/>
      <c r="H1221" s="205"/>
      <c r="I1221" s="205"/>
      <c r="J1221" s="205"/>
      <c r="K1221" s="205"/>
      <c r="L1221" s="206"/>
      <c r="M1221" s="838"/>
      <c r="N1221" s="838"/>
      <c r="O1221" s="838"/>
      <c r="P1221" s="838"/>
      <c r="Q1221" s="838"/>
      <c r="R1221" s="839"/>
      <c r="S1221" s="840"/>
      <c r="T1221" s="840"/>
      <c r="U1221" s="840"/>
      <c r="V1221" s="841"/>
      <c r="W1221" s="207"/>
      <c r="X1221" s="208"/>
      <c r="Y1221" s="208"/>
      <c r="Z1221" s="209"/>
      <c r="AA1221" s="210"/>
      <c r="AB1221" s="340" t="str">
        <f t="shared" si="62"/>
        <v/>
      </c>
      <c r="AD1221" s="326" t="str">
        <f t="shared" si="60"/>
        <v/>
      </c>
    </row>
    <row r="1222" spans="2:30" ht="37.5" customHeight="1">
      <c r="B1222" s="338">
        <f t="shared" si="61"/>
        <v>1189</v>
      </c>
      <c r="C1222" s="204"/>
      <c r="D1222" s="205"/>
      <c r="E1222" s="205"/>
      <c r="F1222" s="205"/>
      <c r="G1222" s="205"/>
      <c r="H1222" s="205"/>
      <c r="I1222" s="205"/>
      <c r="J1222" s="205"/>
      <c r="K1222" s="205"/>
      <c r="L1222" s="206"/>
      <c r="M1222" s="838"/>
      <c r="N1222" s="838"/>
      <c r="O1222" s="838"/>
      <c r="P1222" s="838"/>
      <c r="Q1222" s="838"/>
      <c r="R1222" s="839"/>
      <c r="S1222" s="840"/>
      <c r="T1222" s="840"/>
      <c r="U1222" s="840"/>
      <c r="V1222" s="841"/>
      <c r="W1222" s="207"/>
      <c r="X1222" s="208"/>
      <c r="Y1222" s="208"/>
      <c r="Z1222" s="209"/>
      <c r="AA1222" s="210"/>
      <c r="AB1222" s="340" t="str">
        <f t="shared" si="62"/>
        <v/>
      </c>
      <c r="AD1222" s="326" t="str">
        <f t="shared" si="60"/>
        <v/>
      </c>
    </row>
    <row r="1223" spans="2:30" ht="37.5" customHeight="1">
      <c r="B1223" s="338">
        <f t="shared" si="61"/>
        <v>1190</v>
      </c>
      <c r="C1223" s="204"/>
      <c r="D1223" s="205"/>
      <c r="E1223" s="205"/>
      <c r="F1223" s="205"/>
      <c r="G1223" s="205"/>
      <c r="H1223" s="205"/>
      <c r="I1223" s="205"/>
      <c r="J1223" s="205"/>
      <c r="K1223" s="205"/>
      <c r="L1223" s="206"/>
      <c r="M1223" s="838"/>
      <c r="N1223" s="838"/>
      <c r="O1223" s="838"/>
      <c r="P1223" s="838"/>
      <c r="Q1223" s="838"/>
      <c r="R1223" s="839"/>
      <c r="S1223" s="840"/>
      <c r="T1223" s="840"/>
      <c r="U1223" s="840"/>
      <c r="V1223" s="841"/>
      <c r="W1223" s="207"/>
      <c r="X1223" s="208"/>
      <c r="Y1223" s="208"/>
      <c r="Z1223" s="209"/>
      <c r="AA1223" s="210"/>
      <c r="AB1223" s="340" t="str">
        <f t="shared" si="62"/>
        <v/>
      </c>
      <c r="AD1223" s="326" t="str">
        <f t="shared" si="60"/>
        <v/>
      </c>
    </row>
    <row r="1224" spans="2:30" ht="37.5" customHeight="1">
      <c r="B1224" s="338">
        <f t="shared" si="61"/>
        <v>1191</v>
      </c>
      <c r="C1224" s="204"/>
      <c r="D1224" s="205"/>
      <c r="E1224" s="205"/>
      <c r="F1224" s="205"/>
      <c r="G1224" s="205"/>
      <c r="H1224" s="205"/>
      <c r="I1224" s="205"/>
      <c r="J1224" s="205"/>
      <c r="K1224" s="205"/>
      <c r="L1224" s="206"/>
      <c r="M1224" s="838"/>
      <c r="N1224" s="838"/>
      <c r="O1224" s="838"/>
      <c r="P1224" s="838"/>
      <c r="Q1224" s="838"/>
      <c r="R1224" s="839"/>
      <c r="S1224" s="840"/>
      <c r="T1224" s="840"/>
      <c r="U1224" s="840"/>
      <c r="V1224" s="841"/>
      <c r="W1224" s="207"/>
      <c r="X1224" s="208"/>
      <c r="Y1224" s="208"/>
      <c r="Z1224" s="209"/>
      <c r="AA1224" s="210"/>
      <c r="AB1224" s="340" t="str">
        <f t="shared" si="62"/>
        <v/>
      </c>
      <c r="AD1224" s="326" t="str">
        <f t="shared" si="60"/>
        <v/>
      </c>
    </row>
    <row r="1225" spans="2:30" ht="37.5" customHeight="1">
      <c r="B1225" s="338">
        <f t="shared" si="61"/>
        <v>1192</v>
      </c>
      <c r="C1225" s="204"/>
      <c r="D1225" s="205"/>
      <c r="E1225" s="205"/>
      <c r="F1225" s="205"/>
      <c r="G1225" s="205"/>
      <c r="H1225" s="205"/>
      <c r="I1225" s="205"/>
      <c r="J1225" s="205"/>
      <c r="K1225" s="205"/>
      <c r="L1225" s="206"/>
      <c r="M1225" s="838"/>
      <c r="N1225" s="838"/>
      <c r="O1225" s="838"/>
      <c r="P1225" s="838"/>
      <c r="Q1225" s="838"/>
      <c r="R1225" s="839"/>
      <c r="S1225" s="840"/>
      <c r="T1225" s="840"/>
      <c r="U1225" s="840"/>
      <c r="V1225" s="841"/>
      <c r="W1225" s="207"/>
      <c r="X1225" s="208"/>
      <c r="Y1225" s="208"/>
      <c r="Z1225" s="209"/>
      <c r="AA1225" s="210"/>
      <c r="AB1225" s="340" t="str">
        <f t="shared" si="62"/>
        <v/>
      </c>
      <c r="AD1225" s="326" t="str">
        <f t="shared" si="60"/>
        <v/>
      </c>
    </row>
    <row r="1226" spans="2:30" ht="37.5" customHeight="1">
      <c r="B1226" s="338">
        <f t="shared" si="61"/>
        <v>1193</v>
      </c>
      <c r="C1226" s="204"/>
      <c r="D1226" s="205"/>
      <c r="E1226" s="205"/>
      <c r="F1226" s="205"/>
      <c r="G1226" s="205"/>
      <c r="H1226" s="205"/>
      <c r="I1226" s="205"/>
      <c r="J1226" s="205"/>
      <c r="K1226" s="205"/>
      <c r="L1226" s="206"/>
      <c r="M1226" s="838"/>
      <c r="N1226" s="838"/>
      <c r="O1226" s="838"/>
      <c r="P1226" s="838"/>
      <c r="Q1226" s="838"/>
      <c r="R1226" s="839"/>
      <c r="S1226" s="840"/>
      <c r="T1226" s="840"/>
      <c r="U1226" s="840"/>
      <c r="V1226" s="841"/>
      <c r="W1226" s="207"/>
      <c r="X1226" s="208"/>
      <c r="Y1226" s="208"/>
      <c r="Z1226" s="209"/>
      <c r="AA1226" s="210"/>
      <c r="AB1226" s="340" t="str">
        <f t="shared" si="62"/>
        <v/>
      </c>
      <c r="AD1226" s="326" t="str">
        <f t="shared" si="60"/>
        <v/>
      </c>
    </row>
    <row r="1227" spans="2:30" ht="37.5" customHeight="1">
      <c r="B1227" s="338">
        <f t="shared" si="61"/>
        <v>1194</v>
      </c>
      <c r="C1227" s="204"/>
      <c r="D1227" s="205"/>
      <c r="E1227" s="205"/>
      <c r="F1227" s="205"/>
      <c r="G1227" s="205"/>
      <c r="H1227" s="205"/>
      <c r="I1227" s="205"/>
      <c r="J1227" s="205"/>
      <c r="K1227" s="205"/>
      <c r="L1227" s="206"/>
      <c r="M1227" s="838"/>
      <c r="N1227" s="838"/>
      <c r="O1227" s="838"/>
      <c r="P1227" s="838"/>
      <c r="Q1227" s="838"/>
      <c r="R1227" s="839"/>
      <c r="S1227" s="840"/>
      <c r="T1227" s="840"/>
      <c r="U1227" s="840"/>
      <c r="V1227" s="841"/>
      <c r="W1227" s="207"/>
      <c r="X1227" s="208"/>
      <c r="Y1227" s="208"/>
      <c r="Z1227" s="209"/>
      <c r="AA1227" s="210"/>
      <c r="AB1227" s="340" t="str">
        <f t="shared" si="62"/>
        <v/>
      </c>
      <c r="AD1227" s="326" t="str">
        <f t="shared" si="60"/>
        <v/>
      </c>
    </row>
    <row r="1228" spans="2:30" ht="37.5" customHeight="1">
      <c r="B1228" s="338">
        <f t="shared" si="61"/>
        <v>1195</v>
      </c>
      <c r="C1228" s="204"/>
      <c r="D1228" s="205"/>
      <c r="E1228" s="205"/>
      <c r="F1228" s="205"/>
      <c r="G1228" s="205"/>
      <c r="H1228" s="205"/>
      <c r="I1228" s="205"/>
      <c r="J1228" s="205"/>
      <c r="K1228" s="205"/>
      <c r="L1228" s="206"/>
      <c r="M1228" s="838"/>
      <c r="N1228" s="838"/>
      <c r="O1228" s="838"/>
      <c r="P1228" s="838"/>
      <c r="Q1228" s="838"/>
      <c r="R1228" s="839"/>
      <c r="S1228" s="840"/>
      <c r="T1228" s="840"/>
      <c r="U1228" s="840"/>
      <c r="V1228" s="841"/>
      <c r="W1228" s="207"/>
      <c r="X1228" s="208"/>
      <c r="Y1228" s="208"/>
      <c r="Z1228" s="209"/>
      <c r="AA1228" s="210"/>
      <c r="AB1228" s="340" t="str">
        <f t="shared" si="62"/>
        <v/>
      </c>
      <c r="AD1228" s="326" t="str">
        <f t="shared" si="60"/>
        <v/>
      </c>
    </row>
    <row r="1229" spans="2:30" ht="37.5" customHeight="1">
      <c r="B1229" s="338">
        <f t="shared" si="61"/>
        <v>1196</v>
      </c>
      <c r="C1229" s="204"/>
      <c r="D1229" s="205"/>
      <c r="E1229" s="205"/>
      <c r="F1229" s="205"/>
      <c r="G1229" s="205"/>
      <c r="H1229" s="205"/>
      <c r="I1229" s="205"/>
      <c r="J1229" s="205"/>
      <c r="K1229" s="205"/>
      <c r="L1229" s="206"/>
      <c r="M1229" s="838"/>
      <c r="N1229" s="838"/>
      <c r="O1229" s="838"/>
      <c r="P1229" s="838"/>
      <c r="Q1229" s="838"/>
      <c r="R1229" s="839"/>
      <c r="S1229" s="840"/>
      <c r="T1229" s="840"/>
      <c r="U1229" s="840"/>
      <c r="V1229" s="841"/>
      <c r="W1229" s="207"/>
      <c r="X1229" s="208"/>
      <c r="Y1229" s="208"/>
      <c r="Z1229" s="209"/>
      <c r="AA1229" s="210"/>
      <c r="AB1229" s="340" t="str">
        <f t="shared" si="62"/>
        <v/>
      </c>
      <c r="AD1229" s="326" t="str">
        <f t="shared" si="60"/>
        <v/>
      </c>
    </row>
    <row r="1230" spans="2:30" ht="37.5" customHeight="1">
      <c r="B1230" s="338">
        <f t="shared" si="61"/>
        <v>1197</v>
      </c>
      <c r="C1230" s="204"/>
      <c r="D1230" s="205"/>
      <c r="E1230" s="205"/>
      <c r="F1230" s="205"/>
      <c r="G1230" s="205"/>
      <c r="H1230" s="205"/>
      <c r="I1230" s="205"/>
      <c r="J1230" s="205"/>
      <c r="K1230" s="205"/>
      <c r="L1230" s="206"/>
      <c r="M1230" s="838"/>
      <c r="N1230" s="838"/>
      <c r="O1230" s="838"/>
      <c r="P1230" s="838"/>
      <c r="Q1230" s="838"/>
      <c r="R1230" s="839"/>
      <c r="S1230" s="840"/>
      <c r="T1230" s="840"/>
      <c r="U1230" s="840"/>
      <c r="V1230" s="841"/>
      <c r="W1230" s="207"/>
      <c r="X1230" s="208"/>
      <c r="Y1230" s="208"/>
      <c r="Z1230" s="209"/>
      <c r="AA1230" s="210"/>
      <c r="AB1230" s="340" t="str">
        <f t="shared" si="62"/>
        <v/>
      </c>
      <c r="AD1230" s="326" t="str">
        <f t="shared" si="60"/>
        <v/>
      </c>
    </row>
    <row r="1231" spans="2:30" ht="37.5" customHeight="1">
      <c r="B1231" s="338">
        <f t="shared" si="61"/>
        <v>1198</v>
      </c>
      <c r="C1231" s="204"/>
      <c r="D1231" s="205"/>
      <c r="E1231" s="205"/>
      <c r="F1231" s="205"/>
      <c r="G1231" s="205"/>
      <c r="H1231" s="205"/>
      <c r="I1231" s="205"/>
      <c r="J1231" s="205"/>
      <c r="K1231" s="205"/>
      <c r="L1231" s="206"/>
      <c r="M1231" s="838"/>
      <c r="N1231" s="838"/>
      <c r="O1231" s="838"/>
      <c r="P1231" s="838"/>
      <c r="Q1231" s="838"/>
      <c r="R1231" s="839"/>
      <c r="S1231" s="840"/>
      <c r="T1231" s="840"/>
      <c r="U1231" s="840"/>
      <c r="V1231" s="841"/>
      <c r="W1231" s="207"/>
      <c r="X1231" s="208"/>
      <c r="Y1231" s="208"/>
      <c r="Z1231" s="209"/>
      <c r="AA1231" s="210"/>
      <c r="AB1231" s="340" t="str">
        <f t="shared" si="62"/>
        <v/>
      </c>
      <c r="AD1231" s="326" t="str">
        <f t="shared" si="60"/>
        <v/>
      </c>
    </row>
    <row r="1232" spans="2:30" ht="37.5" customHeight="1">
      <c r="B1232" s="338">
        <f t="shared" si="61"/>
        <v>1199</v>
      </c>
      <c r="C1232" s="204"/>
      <c r="D1232" s="205"/>
      <c r="E1232" s="205"/>
      <c r="F1232" s="205"/>
      <c r="G1232" s="205"/>
      <c r="H1232" s="205"/>
      <c r="I1232" s="205"/>
      <c r="J1232" s="205"/>
      <c r="K1232" s="205"/>
      <c r="L1232" s="206"/>
      <c r="M1232" s="838"/>
      <c r="N1232" s="838"/>
      <c r="O1232" s="838"/>
      <c r="P1232" s="838"/>
      <c r="Q1232" s="838"/>
      <c r="R1232" s="839"/>
      <c r="S1232" s="840"/>
      <c r="T1232" s="840"/>
      <c r="U1232" s="840"/>
      <c r="V1232" s="841"/>
      <c r="W1232" s="207"/>
      <c r="X1232" s="208"/>
      <c r="Y1232" s="208"/>
      <c r="Z1232" s="209"/>
      <c r="AA1232" s="210"/>
      <c r="AB1232" s="340" t="str">
        <f t="shared" si="62"/>
        <v/>
      </c>
      <c r="AD1232" s="326" t="str">
        <f t="shared" si="60"/>
        <v/>
      </c>
    </row>
    <row r="1233" spans="2:30" ht="37.5" customHeight="1">
      <c r="B1233" s="338">
        <f t="shared" si="61"/>
        <v>1200</v>
      </c>
      <c r="C1233" s="211"/>
      <c r="D1233" s="212"/>
      <c r="E1233" s="212"/>
      <c r="F1233" s="212"/>
      <c r="G1233" s="212"/>
      <c r="H1233" s="212"/>
      <c r="I1233" s="212"/>
      <c r="J1233" s="212"/>
      <c r="K1233" s="212"/>
      <c r="L1233" s="213"/>
      <c r="M1233" s="842"/>
      <c r="N1233" s="842"/>
      <c r="O1233" s="842"/>
      <c r="P1233" s="842"/>
      <c r="Q1233" s="842"/>
      <c r="R1233" s="843"/>
      <c r="S1233" s="844"/>
      <c r="T1233" s="844"/>
      <c r="U1233" s="844"/>
      <c r="V1233" s="845"/>
      <c r="W1233" s="214"/>
      <c r="X1233" s="215"/>
      <c r="Y1233" s="216"/>
      <c r="Z1233" s="217"/>
      <c r="AA1233" s="218"/>
      <c r="AB1233" s="341" t="str">
        <f t="shared" si="62"/>
        <v/>
      </c>
      <c r="AD1233" s="326" t="str">
        <f t="shared" si="60"/>
        <v/>
      </c>
    </row>
    <row r="1234" spans="2:30" ht="37.5" customHeight="1">
      <c r="B1234" s="338">
        <f t="shared" si="61"/>
        <v>1201</v>
      </c>
      <c r="C1234" s="204"/>
      <c r="D1234" s="205"/>
      <c r="E1234" s="205"/>
      <c r="F1234" s="205"/>
      <c r="G1234" s="205"/>
      <c r="H1234" s="205"/>
      <c r="I1234" s="205"/>
      <c r="J1234" s="205"/>
      <c r="K1234" s="205"/>
      <c r="L1234" s="206"/>
      <c r="M1234" s="838"/>
      <c r="N1234" s="838"/>
      <c r="O1234" s="838"/>
      <c r="P1234" s="838"/>
      <c r="Q1234" s="838"/>
      <c r="R1234" s="838"/>
      <c r="S1234" s="838"/>
      <c r="T1234" s="838"/>
      <c r="U1234" s="838"/>
      <c r="V1234" s="838"/>
      <c r="W1234" s="207"/>
      <c r="X1234" s="208"/>
      <c r="Y1234" s="208"/>
      <c r="Z1234" s="209"/>
      <c r="AA1234" s="210"/>
      <c r="AB1234" s="340" t="str">
        <f>IF(Z1234="","",Z1234-AA1234)</f>
        <v/>
      </c>
      <c r="AD1234" s="326" t="str">
        <f t="shared" si="60"/>
        <v/>
      </c>
    </row>
    <row r="1235" spans="2:30" ht="37.5" customHeight="1">
      <c r="B1235" s="338">
        <f t="shared" si="61"/>
        <v>1202</v>
      </c>
      <c r="C1235" s="204"/>
      <c r="D1235" s="205"/>
      <c r="E1235" s="205"/>
      <c r="F1235" s="205"/>
      <c r="G1235" s="205"/>
      <c r="H1235" s="205"/>
      <c r="I1235" s="205"/>
      <c r="J1235" s="205"/>
      <c r="K1235" s="205"/>
      <c r="L1235" s="206"/>
      <c r="M1235" s="838"/>
      <c r="N1235" s="838"/>
      <c r="O1235" s="838"/>
      <c r="P1235" s="838"/>
      <c r="Q1235" s="838"/>
      <c r="R1235" s="838"/>
      <c r="S1235" s="838"/>
      <c r="T1235" s="838"/>
      <c r="U1235" s="838"/>
      <c r="V1235" s="838"/>
      <c r="W1235" s="207"/>
      <c r="X1235" s="208"/>
      <c r="Y1235" s="208"/>
      <c r="Z1235" s="209"/>
      <c r="AA1235" s="210"/>
      <c r="AB1235" s="340" t="str">
        <f t="shared" ref="AB1235:AB1298" si="63">IF(Z1235="","",Z1235-AA1235)</f>
        <v/>
      </c>
      <c r="AD1235" s="326" t="str">
        <f t="shared" si="60"/>
        <v/>
      </c>
    </row>
    <row r="1236" spans="2:30" ht="37.5" customHeight="1">
      <c r="B1236" s="338">
        <f t="shared" si="61"/>
        <v>1203</v>
      </c>
      <c r="C1236" s="204"/>
      <c r="D1236" s="205"/>
      <c r="E1236" s="205"/>
      <c r="F1236" s="205"/>
      <c r="G1236" s="205"/>
      <c r="H1236" s="205"/>
      <c r="I1236" s="205"/>
      <c r="J1236" s="205"/>
      <c r="K1236" s="205"/>
      <c r="L1236" s="206"/>
      <c r="M1236" s="838"/>
      <c r="N1236" s="838"/>
      <c r="O1236" s="838"/>
      <c r="P1236" s="838"/>
      <c r="Q1236" s="838"/>
      <c r="R1236" s="838"/>
      <c r="S1236" s="838"/>
      <c r="T1236" s="838"/>
      <c r="U1236" s="838"/>
      <c r="V1236" s="838"/>
      <c r="W1236" s="207"/>
      <c r="X1236" s="208"/>
      <c r="Y1236" s="208"/>
      <c r="Z1236" s="209"/>
      <c r="AA1236" s="210"/>
      <c r="AB1236" s="340" t="str">
        <f t="shared" si="63"/>
        <v/>
      </c>
      <c r="AD1236" s="326" t="str">
        <f t="shared" si="60"/>
        <v/>
      </c>
    </row>
    <row r="1237" spans="2:30" ht="37.5" customHeight="1">
      <c r="B1237" s="338">
        <f t="shared" si="61"/>
        <v>1204</v>
      </c>
      <c r="C1237" s="204"/>
      <c r="D1237" s="205"/>
      <c r="E1237" s="205"/>
      <c r="F1237" s="205"/>
      <c r="G1237" s="205"/>
      <c r="H1237" s="205"/>
      <c r="I1237" s="205"/>
      <c r="J1237" s="205"/>
      <c r="K1237" s="205"/>
      <c r="L1237" s="206"/>
      <c r="M1237" s="838"/>
      <c r="N1237" s="838"/>
      <c r="O1237" s="838"/>
      <c r="P1237" s="838"/>
      <c r="Q1237" s="838"/>
      <c r="R1237" s="838"/>
      <c r="S1237" s="838"/>
      <c r="T1237" s="838"/>
      <c r="U1237" s="838"/>
      <c r="V1237" s="838"/>
      <c r="W1237" s="207"/>
      <c r="X1237" s="208"/>
      <c r="Y1237" s="208"/>
      <c r="Z1237" s="209"/>
      <c r="AA1237" s="210"/>
      <c r="AB1237" s="340" t="str">
        <f t="shared" si="63"/>
        <v/>
      </c>
      <c r="AD1237" s="326" t="str">
        <f t="shared" si="60"/>
        <v/>
      </c>
    </row>
    <row r="1238" spans="2:30" ht="37.5" customHeight="1">
      <c r="B1238" s="338">
        <f t="shared" si="61"/>
        <v>1205</v>
      </c>
      <c r="C1238" s="204"/>
      <c r="D1238" s="205"/>
      <c r="E1238" s="205"/>
      <c r="F1238" s="205"/>
      <c r="G1238" s="205"/>
      <c r="H1238" s="205"/>
      <c r="I1238" s="205"/>
      <c r="J1238" s="205"/>
      <c r="K1238" s="205"/>
      <c r="L1238" s="206"/>
      <c r="M1238" s="838"/>
      <c r="N1238" s="838"/>
      <c r="O1238" s="838"/>
      <c r="P1238" s="838"/>
      <c r="Q1238" s="838"/>
      <c r="R1238" s="838"/>
      <c r="S1238" s="838"/>
      <c r="T1238" s="838"/>
      <c r="U1238" s="838"/>
      <c r="V1238" s="838"/>
      <c r="W1238" s="207"/>
      <c r="X1238" s="208"/>
      <c r="Y1238" s="208"/>
      <c r="Z1238" s="209"/>
      <c r="AA1238" s="210"/>
      <c r="AB1238" s="340" t="str">
        <f t="shared" si="63"/>
        <v/>
      </c>
      <c r="AD1238" s="326" t="str">
        <f t="shared" si="60"/>
        <v/>
      </c>
    </row>
    <row r="1239" spans="2:30" ht="37.5" customHeight="1">
      <c r="B1239" s="338">
        <f t="shared" si="61"/>
        <v>1206</v>
      </c>
      <c r="C1239" s="204"/>
      <c r="D1239" s="205"/>
      <c r="E1239" s="205"/>
      <c r="F1239" s="205"/>
      <c r="G1239" s="205"/>
      <c r="H1239" s="205"/>
      <c r="I1239" s="205"/>
      <c r="J1239" s="205"/>
      <c r="K1239" s="205"/>
      <c r="L1239" s="206"/>
      <c r="M1239" s="838"/>
      <c r="N1239" s="838"/>
      <c r="O1239" s="838"/>
      <c r="P1239" s="838"/>
      <c r="Q1239" s="838"/>
      <c r="R1239" s="839"/>
      <c r="S1239" s="840"/>
      <c r="T1239" s="840"/>
      <c r="U1239" s="840"/>
      <c r="V1239" s="841"/>
      <c r="W1239" s="207"/>
      <c r="X1239" s="208"/>
      <c r="Y1239" s="208"/>
      <c r="Z1239" s="209"/>
      <c r="AA1239" s="210"/>
      <c r="AB1239" s="340" t="str">
        <f t="shared" si="63"/>
        <v/>
      </c>
      <c r="AD1239" s="326" t="str">
        <f t="shared" si="60"/>
        <v/>
      </c>
    </row>
    <row r="1240" spans="2:30" ht="37.5" customHeight="1">
      <c r="B1240" s="338">
        <f t="shared" si="61"/>
        <v>1207</v>
      </c>
      <c r="C1240" s="204"/>
      <c r="D1240" s="205"/>
      <c r="E1240" s="205"/>
      <c r="F1240" s="205"/>
      <c r="G1240" s="205"/>
      <c r="H1240" s="205"/>
      <c r="I1240" s="205"/>
      <c r="J1240" s="205"/>
      <c r="K1240" s="205"/>
      <c r="L1240" s="206"/>
      <c r="M1240" s="838"/>
      <c r="N1240" s="838"/>
      <c r="O1240" s="838"/>
      <c r="P1240" s="838"/>
      <c r="Q1240" s="838"/>
      <c r="R1240" s="839"/>
      <c r="S1240" s="840"/>
      <c r="T1240" s="840"/>
      <c r="U1240" s="840"/>
      <c r="V1240" s="841"/>
      <c r="W1240" s="207"/>
      <c r="X1240" s="208"/>
      <c r="Y1240" s="208"/>
      <c r="Z1240" s="209"/>
      <c r="AA1240" s="210"/>
      <c r="AB1240" s="340" t="str">
        <f t="shared" si="63"/>
        <v/>
      </c>
      <c r="AD1240" s="326" t="str">
        <f t="shared" si="60"/>
        <v/>
      </c>
    </row>
    <row r="1241" spans="2:30" ht="37.5" customHeight="1">
      <c r="B1241" s="338">
        <f t="shared" si="61"/>
        <v>1208</v>
      </c>
      <c r="C1241" s="204"/>
      <c r="D1241" s="205"/>
      <c r="E1241" s="205"/>
      <c r="F1241" s="205"/>
      <c r="G1241" s="205"/>
      <c r="H1241" s="205"/>
      <c r="I1241" s="205"/>
      <c r="J1241" s="205"/>
      <c r="K1241" s="205"/>
      <c r="L1241" s="206"/>
      <c r="M1241" s="838"/>
      <c r="N1241" s="838"/>
      <c r="O1241" s="838"/>
      <c r="P1241" s="838"/>
      <c r="Q1241" s="838"/>
      <c r="R1241" s="839"/>
      <c r="S1241" s="840"/>
      <c r="T1241" s="840"/>
      <c r="U1241" s="840"/>
      <c r="V1241" s="841"/>
      <c r="W1241" s="207"/>
      <c r="X1241" s="208"/>
      <c r="Y1241" s="208"/>
      <c r="Z1241" s="209"/>
      <c r="AA1241" s="210"/>
      <c r="AB1241" s="340" t="str">
        <f t="shared" si="63"/>
        <v/>
      </c>
      <c r="AD1241" s="326" t="str">
        <f t="shared" si="60"/>
        <v/>
      </c>
    </row>
    <row r="1242" spans="2:30" ht="37.5" customHeight="1">
      <c r="B1242" s="338">
        <f t="shared" si="61"/>
        <v>1209</v>
      </c>
      <c r="C1242" s="204"/>
      <c r="D1242" s="205"/>
      <c r="E1242" s="205"/>
      <c r="F1242" s="205"/>
      <c r="G1242" s="205"/>
      <c r="H1242" s="205"/>
      <c r="I1242" s="205"/>
      <c r="J1242" s="205"/>
      <c r="K1242" s="205"/>
      <c r="L1242" s="206"/>
      <c r="M1242" s="838"/>
      <c r="N1242" s="838"/>
      <c r="O1242" s="838"/>
      <c r="P1242" s="838"/>
      <c r="Q1242" s="838"/>
      <c r="R1242" s="839"/>
      <c r="S1242" s="840"/>
      <c r="T1242" s="840"/>
      <c r="U1242" s="840"/>
      <c r="V1242" s="841"/>
      <c r="W1242" s="207"/>
      <c r="X1242" s="208"/>
      <c r="Y1242" s="208"/>
      <c r="Z1242" s="209"/>
      <c r="AA1242" s="210"/>
      <c r="AB1242" s="340" t="str">
        <f t="shared" si="63"/>
        <v/>
      </c>
      <c r="AD1242" s="326" t="str">
        <f t="shared" si="60"/>
        <v/>
      </c>
    </row>
    <row r="1243" spans="2:30" ht="37.5" customHeight="1">
      <c r="B1243" s="338">
        <f t="shared" si="61"/>
        <v>1210</v>
      </c>
      <c r="C1243" s="204"/>
      <c r="D1243" s="205"/>
      <c r="E1243" s="205"/>
      <c r="F1243" s="205"/>
      <c r="G1243" s="205"/>
      <c r="H1243" s="205"/>
      <c r="I1243" s="205"/>
      <c r="J1243" s="205"/>
      <c r="K1243" s="205"/>
      <c r="L1243" s="206"/>
      <c r="M1243" s="838"/>
      <c r="N1243" s="838"/>
      <c r="O1243" s="838"/>
      <c r="P1243" s="838"/>
      <c r="Q1243" s="838"/>
      <c r="R1243" s="839"/>
      <c r="S1243" s="840"/>
      <c r="T1243" s="840"/>
      <c r="U1243" s="840"/>
      <c r="V1243" s="841"/>
      <c r="W1243" s="207"/>
      <c r="X1243" s="208"/>
      <c r="Y1243" s="208"/>
      <c r="Z1243" s="209"/>
      <c r="AA1243" s="210"/>
      <c r="AB1243" s="340" t="str">
        <f t="shared" si="63"/>
        <v/>
      </c>
      <c r="AD1243" s="326" t="str">
        <f t="shared" si="60"/>
        <v/>
      </c>
    </row>
    <row r="1244" spans="2:30" ht="37.5" customHeight="1">
      <c r="B1244" s="338">
        <f t="shared" si="61"/>
        <v>1211</v>
      </c>
      <c r="C1244" s="204"/>
      <c r="D1244" s="205"/>
      <c r="E1244" s="205"/>
      <c r="F1244" s="205"/>
      <c r="G1244" s="205"/>
      <c r="H1244" s="205"/>
      <c r="I1244" s="205"/>
      <c r="J1244" s="205"/>
      <c r="K1244" s="205"/>
      <c r="L1244" s="206"/>
      <c r="M1244" s="838"/>
      <c r="N1244" s="838"/>
      <c r="O1244" s="838"/>
      <c r="P1244" s="838"/>
      <c r="Q1244" s="838"/>
      <c r="R1244" s="839"/>
      <c r="S1244" s="840"/>
      <c r="T1244" s="840"/>
      <c r="U1244" s="840"/>
      <c r="V1244" s="841"/>
      <c r="W1244" s="207"/>
      <c r="X1244" s="208"/>
      <c r="Y1244" s="208"/>
      <c r="Z1244" s="209"/>
      <c r="AA1244" s="210"/>
      <c r="AB1244" s="340" t="str">
        <f t="shared" si="63"/>
        <v/>
      </c>
      <c r="AD1244" s="326" t="str">
        <f t="shared" si="60"/>
        <v/>
      </c>
    </row>
    <row r="1245" spans="2:30" ht="37.5" customHeight="1">
      <c r="B1245" s="338">
        <f t="shared" si="61"/>
        <v>1212</v>
      </c>
      <c r="C1245" s="204"/>
      <c r="D1245" s="205"/>
      <c r="E1245" s="205"/>
      <c r="F1245" s="205"/>
      <c r="G1245" s="205"/>
      <c r="H1245" s="205"/>
      <c r="I1245" s="205"/>
      <c r="J1245" s="205"/>
      <c r="K1245" s="205"/>
      <c r="L1245" s="206"/>
      <c r="M1245" s="838"/>
      <c r="N1245" s="838"/>
      <c r="O1245" s="838"/>
      <c r="P1245" s="838"/>
      <c r="Q1245" s="838"/>
      <c r="R1245" s="839"/>
      <c r="S1245" s="840"/>
      <c r="T1245" s="840"/>
      <c r="U1245" s="840"/>
      <c r="V1245" s="841"/>
      <c r="W1245" s="207"/>
      <c r="X1245" s="208"/>
      <c r="Y1245" s="208"/>
      <c r="Z1245" s="209"/>
      <c r="AA1245" s="210"/>
      <c r="AB1245" s="340" t="str">
        <f t="shared" si="63"/>
        <v/>
      </c>
      <c r="AD1245" s="326" t="str">
        <f t="shared" si="60"/>
        <v/>
      </c>
    </row>
    <row r="1246" spans="2:30" ht="37.5" customHeight="1">
      <c r="B1246" s="338">
        <f t="shared" si="61"/>
        <v>1213</v>
      </c>
      <c r="C1246" s="204"/>
      <c r="D1246" s="205"/>
      <c r="E1246" s="205"/>
      <c r="F1246" s="205"/>
      <c r="G1246" s="205"/>
      <c r="H1246" s="205"/>
      <c r="I1246" s="205"/>
      <c r="J1246" s="205"/>
      <c r="K1246" s="205"/>
      <c r="L1246" s="206"/>
      <c r="M1246" s="838"/>
      <c r="N1246" s="838"/>
      <c r="O1246" s="838"/>
      <c r="P1246" s="838"/>
      <c r="Q1246" s="838"/>
      <c r="R1246" s="839"/>
      <c r="S1246" s="840"/>
      <c r="T1246" s="840"/>
      <c r="U1246" s="840"/>
      <c r="V1246" s="841"/>
      <c r="W1246" s="207"/>
      <c r="X1246" s="208"/>
      <c r="Y1246" s="208"/>
      <c r="Z1246" s="209"/>
      <c r="AA1246" s="210"/>
      <c r="AB1246" s="340" t="str">
        <f t="shared" si="63"/>
        <v/>
      </c>
      <c r="AD1246" s="326" t="str">
        <f t="shared" si="60"/>
        <v/>
      </c>
    </row>
    <row r="1247" spans="2:30" ht="37.5" customHeight="1">
      <c r="B1247" s="338">
        <f t="shared" si="61"/>
        <v>1214</v>
      </c>
      <c r="C1247" s="204"/>
      <c r="D1247" s="205"/>
      <c r="E1247" s="205"/>
      <c r="F1247" s="205"/>
      <c r="G1247" s="205"/>
      <c r="H1247" s="205"/>
      <c r="I1247" s="205"/>
      <c r="J1247" s="205"/>
      <c r="K1247" s="205"/>
      <c r="L1247" s="206"/>
      <c r="M1247" s="838"/>
      <c r="N1247" s="838"/>
      <c r="O1247" s="838"/>
      <c r="P1247" s="838"/>
      <c r="Q1247" s="838"/>
      <c r="R1247" s="839"/>
      <c r="S1247" s="840"/>
      <c r="T1247" s="840"/>
      <c r="U1247" s="840"/>
      <c r="V1247" s="841"/>
      <c r="W1247" s="207"/>
      <c r="X1247" s="208"/>
      <c r="Y1247" s="208"/>
      <c r="Z1247" s="209"/>
      <c r="AA1247" s="210"/>
      <c r="AB1247" s="340" t="str">
        <f t="shared" si="63"/>
        <v/>
      </c>
      <c r="AD1247" s="326" t="str">
        <f t="shared" si="60"/>
        <v/>
      </c>
    </row>
    <row r="1248" spans="2:30" ht="37.5" customHeight="1">
      <c r="B1248" s="338">
        <f t="shared" si="61"/>
        <v>1215</v>
      </c>
      <c r="C1248" s="204"/>
      <c r="D1248" s="205"/>
      <c r="E1248" s="205"/>
      <c r="F1248" s="205"/>
      <c r="G1248" s="205"/>
      <c r="H1248" s="205"/>
      <c r="I1248" s="205"/>
      <c r="J1248" s="205"/>
      <c r="K1248" s="205"/>
      <c r="L1248" s="206"/>
      <c r="M1248" s="838"/>
      <c r="N1248" s="838"/>
      <c r="O1248" s="838"/>
      <c r="P1248" s="838"/>
      <c r="Q1248" s="838"/>
      <c r="R1248" s="839"/>
      <c r="S1248" s="840"/>
      <c r="T1248" s="840"/>
      <c r="U1248" s="840"/>
      <c r="V1248" s="841"/>
      <c r="W1248" s="207"/>
      <c r="X1248" s="208"/>
      <c r="Y1248" s="208"/>
      <c r="Z1248" s="209"/>
      <c r="AA1248" s="210"/>
      <c r="AB1248" s="340" t="str">
        <f t="shared" si="63"/>
        <v/>
      </c>
      <c r="AD1248" s="326" t="str">
        <f t="shared" si="60"/>
        <v/>
      </c>
    </row>
    <row r="1249" spans="2:30" ht="37.5" customHeight="1">
      <c r="B1249" s="338">
        <f t="shared" si="61"/>
        <v>1216</v>
      </c>
      <c r="C1249" s="204"/>
      <c r="D1249" s="205"/>
      <c r="E1249" s="205"/>
      <c r="F1249" s="205"/>
      <c r="G1249" s="205"/>
      <c r="H1249" s="205"/>
      <c r="I1249" s="205"/>
      <c r="J1249" s="205"/>
      <c r="K1249" s="205"/>
      <c r="L1249" s="206"/>
      <c r="M1249" s="838"/>
      <c r="N1249" s="838"/>
      <c r="O1249" s="838"/>
      <c r="P1249" s="838"/>
      <c r="Q1249" s="838"/>
      <c r="R1249" s="839"/>
      <c r="S1249" s="840"/>
      <c r="T1249" s="840"/>
      <c r="U1249" s="840"/>
      <c r="V1249" s="841"/>
      <c r="W1249" s="207"/>
      <c r="X1249" s="208"/>
      <c r="Y1249" s="208"/>
      <c r="Z1249" s="209"/>
      <c r="AA1249" s="210"/>
      <c r="AB1249" s="340" t="str">
        <f t="shared" si="63"/>
        <v/>
      </c>
      <c r="AD1249" s="326" t="str">
        <f t="shared" si="60"/>
        <v/>
      </c>
    </row>
    <row r="1250" spans="2:30" ht="37.5" customHeight="1">
      <c r="B1250" s="338">
        <f t="shared" si="61"/>
        <v>1217</v>
      </c>
      <c r="C1250" s="204"/>
      <c r="D1250" s="205"/>
      <c r="E1250" s="205"/>
      <c r="F1250" s="205"/>
      <c r="G1250" s="205"/>
      <c r="H1250" s="205"/>
      <c r="I1250" s="205"/>
      <c r="J1250" s="205"/>
      <c r="K1250" s="205"/>
      <c r="L1250" s="206"/>
      <c r="M1250" s="838"/>
      <c r="N1250" s="838"/>
      <c r="O1250" s="838"/>
      <c r="P1250" s="838"/>
      <c r="Q1250" s="838"/>
      <c r="R1250" s="839"/>
      <c r="S1250" s="840"/>
      <c r="T1250" s="840"/>
      <c r="U1250" s="840"/>
      <c r="V1250" s="841"/>
      <c r="W1250" s="207"/>
      <c r="X1250" s="208"/>
      <c r="Y1250" s="208"/>
      <c r="Z1250" s="209"/>
      <c r="AA1250" s="210"/>
      <c r="AB1250" s="340" t="str">
        <f t="shared" si="63"/>
        <v/>
      </c>
      <c r="AD1250" s="326" t="str">
        <f t="shared" si="60"/>
        <v/>
      </c>
    </row>
    <row r="1251" spans="2:30" ht="37.5" customHeight="1">
      <c r="B1251" s="338">
        <f t="shared" si="61"/>
        <v>1218</v>
      </c>
      <c r="C1251" s="204"/>
      <c r="D1251" s="205"/>
      <c r="E1251" s="205"/>
      <c r="F1251" s="205"/>
      <c r="G1251" s="205"/>
      <c r="H1251" s="205"/>
      <c r="I1251" s="205"/>
      <c r="J1251" s="205"/>
      <c r="K1251" s="205"/>
      <c r="L1251" s="206"/>
      <c r="M1251" s="838"/>
      <c r="N1251" s="838"/>
      <c r="O1251" s="838"/>
      <c r="P1251" s="838"/>
      <c r="Q1251" s="838"/>
      <c r="R1251" s="839"/>
      <c r="S1251" s="840"/>
      <c r="T1251" s="840"/>
      <c r="U1251" s="840"/>
      <c r="V1251" s="841"/>
      <c r="W1251" s="207"/>
      <c r="X1251" s="208"/>
      <c r="Y1251" s="208"/>
      <c r="Z1251" s="209"/>
      <c r="AA1251" s="210"/>
      <c r="AB1251" s="340" t="str">
        <f t="shared" si="63"/>
        <v/>
      </c>
      <c r="AD1251" s="326" t="str">
        <f t="shared" ref="AD1251:AD1314" si="64">C1251&amp;D1251&amp;E1251&amp;F1251&amp;G1251&amp;H1251&amp;I1251&amp;J1251&amp;K1251&amp;L1251</f>
        <v/>
      </c>
    </row>
    <row r="1252" spans="2:30" ht="37.5" customHeight="1">
      <c r="B1252" s="338">
        <f t="shared" ref="B1252:B1315" si="65">B1251+1</f>
        <v>1219</v>
      </c>
      <c r="C1252" s="204"/>
      <c r="D1252" s="205"/>
      <c r="E1252" s="205"/>
      <c r="F1252" s="205"/>
      <c r="G1252" s="205"/>
      <c r="H1252" s="205"/>
      <c r="I1252" s="205"/>
      <c r="J1252" s="205"/>
      <c r="K1252" s="205"/>
      <c r="L1252" s="206"/>
      <c r="M1252" s="838"/>
      <c r="N1252" s="838"/>
      <c r="O1252" s="838"/>
      <c r="P1252" s="838"/>
      <c r="Q1252" s="838"/>
      <c r="R1252" s="839"/>
      <c r="S1252" s="840"/>
      <c r="T1252" s="840"/>
      <c r="U1252" s="840"/>
      <c r="V1252" s="841"/>
      <c r="W1252" s="207"/>
      <c r="X1252" s="208"/>
      <c r="Y1252" s="208"/>
      <c r="Z1252" s="209"/>
      <c r="AA1252" s="210"/>
      <c r="AB1252" s="340" t="str">
        <f t="shared" si="63"/>
        <v/>
      </c>
      <c r="AD1252" s="326" t="str">
        <f t="shared" si="64"/>
        <v/>
      </c>
    </row>
    <row r="1253" spans="2:30" ht="37.5" customHeight="1">
      <c r="B1253" s="338">
        <f t="shared" si="65"/>
        <v>1220</v>
      </c>
      <c r="C1253" s="204"/>
      <c r="D1253" s="205"/>
      <c r="E1253" s="205"/>
      <c r="F1253" s="205"/>
      <c r="G1253" s="205"/>
      <c r="H1253" s="205"/>
      <c r="I1253" s="205"/>
      <c r="J1253" s="205"/>
      <c r="K1253" s="205"/>
      <c r="L1253" s="206"/>
      <c r="M1253" s="838"/>
      <c r="N1253" s="838"/>
      <c r="O1253" s="838"/>
      <c r="P1253" s="838"/>
      <c r="Q1253" s="838"/>
      <c r="R1253" s="839"/>
      <c r="S1253" s="840"/>
      <c r="T1253" s="840"/>
      <c r="U1253" s="840"/>
      <c r="V1253" s="841"/>
      <c r="W1253" s="207"/>
      <c r="X1253" s="208"/>
      <c r="Y1253" s="208"/>
      <c r="Z1253" s="209"/>
      <c r="AA1253" s="210"/>
      <c r="AB1253" s="340" t="str">
        <f t="shared" si="63"/>
        <v/>
      </c>
      <c r="AD1253" s="326" t="str">
        <f t="shared" si="64"/>
        <v/>
      </c>
    </row>
    <row r="1254" spans="2:30" ht="37.5" customHeight="1">
      <c r="B1254" s="338">
        <f t="shared" si="65"/>
        <v>1221</v>
      </c>
      <c r="C1254" s="204"/>
      <c r="D1254" s="205"/>
      <c r="E1254" s="205"/>
      <c r="F1254" s="205"/>
      <c r="G1254" s="205"/>
      <c r="H1254" s="205"/>
      <c r="I1254" s="205"/>
      <c r="J1254" s="205"/>
      <c r="K1254" s="205"/>
      <c r="L1254" s="206"/>
      <c r="M1254" s="838"/>
      <c r="N1254" s="838"/>
      <c r="O1254" s="838"/>
      <c r="P1254" s="838"/>
      <c r="Q1254" s="838"/>
      <c r="R1254" s="839"/>
      <c r="S1254" s="840"/>
      <c r="T1254" s="840"/>
      <c r="U1254" s="840"/>
      <c r="V1254" s="841"/>
      <c r="W1254" s="207"/>
      <c r="X1254" s="208"/>
      <c r="Y1254" s="208"/>
      <c r="Z1254" s="209"/>
      <c r="AA1254" s="210"/>
      <c r="AB1254" s="340" t="str">
        <f t="shared" si="63"/>
        <v/>
      </c>
      <c r="AD1254" s="326" t="str">
        <f t="shared" si="64"/>
        <v/>
      </c>
    </row>
    <row r="1255" spans="2:30" ht="37.5" customHeight="1">
      <c r="B1255" s="338">
        <f t="shared" si="65"/>
        <v>1222</v>
      </c>
      <c r="C1255" s="204"/>
      <c r="D1255" s="205"/>
      <c r="E1255" s="205"/>
      <c r="F1255" s="205"/>
      <c r="G1255" s="205"/>
      <c r="H1255" s="205"/>
      <c r="I1255" s="205"/>
      <c r="J1255" s="205"/>
      <c r="K1255" s="205"/>
      <c r="L1255" s="206"/>
      <c r="M1255" s="838"/>
      <c r="N1255" s="838"/>
      <c r="O1255" s="838"/>
      <c r="P1255" s="838"/>
      <c r="Q1255" s="838"/>
      <c r="R1255" s="839"/>
      <c r="S1255" s="840"/>
      <c r="T1255" s="840"/>
      <c r="U1255" s="840"/>
      <c r="V1255" s="841"/>
      <c r="W1255" s="207"/>
      <c r="X1255" s="208"/>
      <c r="Y1255" s="208"/>
      <c r="Z1255" s="209"/>
      <c r="AA1255" s="210"/>
      <c r="AB1255" s="340" t="str">
        <f t="shared" si="63"/>
        <v/>
      </c>
      <c r="AD1255" s="326" t="str">
        <f t="shared" si="64"/>
        <v/>
      </c>
    </row>
    <row r="1256" spans="2:30" ht="37.5" customHeight="1">
      <c r="B1256" s="338">
        <f t="shared" si="65"/>
        <v>1223</v>
      </c>
      <c r="C1256" s="204"/>
      <c r="D1256" s="205"/>
      <c r="E1256" s="205"/>
      <c r="F1256" s="205"/>
      <c r="G1256" s="205"/>
      <c r="H1256" s="205"/>
      <c r="I1256" s="205"/>
      <c r="J1256" s="205"/>
      <c r="K1256" s="205"/>
      <c r="L1256" s="206"/>
      <c r="M1256" s="838"/>
      <c r="N1256" s="838"/>
      <c r="O1256" s="838"/>
      <c r="P1256" s="838"/>
      <c r="Q1256" s="838"/>
      <c r="R1256" s="839"/>
      <c r="S1256" s="840"/>
      <c r="T1256" s="840"/>
      <c r="U1256" s="840"/>
      <c r="V1256" s="841"/>
      <c r="W1256" s="207"/>
      <c r="X1256" s="208"/>
      <c r="Y1256" s="208"/>
      <c r="Z1256" s="209"/>
      <c r="AA1256" s="210"/>
      <c r="AB1256" s="340" t="str">
        <f t="shared" si="63"/>
        <v/>
      </c>
      <c r="AD1256" s="326" t="str">
        <f t="shared" si="64"/>
        <v/>
      </c>
    </row>
    <row r="1257" spans="2:30" ht="37.5" customHeight="1">
      <c r="B1257" s="338">
        <f t="shared" si="65"/>
        <v>1224</v>
      </c>
      <c r="C1257" s="204"/>
      <c r="D1257" s="205"/>
      <c r="E1257" s="205"/>
      <c r="F1257" s="205"/>
      <c r="G1257" s="205"/>
      <c r="H1257" s="205"/>
      <c r="I1257" s="205"/>
      <c r="J1257" s="205"/>
      <c r="K1257" s="205"/>
      <c r="L1257" s="206"/>
      <c r="M1257" s="838"/>
      <c r="N1257" s="838"/>
      <c r="O1257" s="838"/>
      <c r="P1257" s="838"/>
      <c r="Q1257" s="838"/>
      <c r="R1257" s="839"/>
      <c r="S1257" s="840"/>
      <c r="T1257" s="840"/>
      <c r="U1257" s="840"/>
      <c r="V1257" s="841"/>
      <c r="W1257" s="207"/>
      <c r="X1257" s="208"/>
      <c r="Y1257" s="208"/>
      <c r="Z1257" s="209"/>
      <c r="AA1257" s="210"/>
      <c r="AB1257" s="340" t="str">
        <f t="shared" si="63"/>
        <v/>
      </c>
      <c r="AD1257" s="326" t="str">
        <f t="shared" si="64"/>
        <v/>
      </c>
    </row>
    <row r="1258" spans="2:30" ht="37.5" customHeight="1">
      <c r="B1258" s="338">
        <f t="shared" si="65"/>
        <v>1225</v>
      </c>
      <c r="C1258" s="204"/>
      <c r="D1258" s="205"/>
      <c r="E1258" s="205"/>
      <c r="F1258" s="205"/>
      <c r="G1258" s="205"/>
      <c r="H1258" s="205"/>
      <c r="I1258" s="205"/>
      <c r="J1258" s="205"/>
      <c r="K1258" s="205"/>
      <c r="L1258" s="206"/>
      <c r="M1258" s="838"/>
      <c r="N1258" s="838"/>
      <c r="O1258" s="838"/>
      <c r="P1258" s="838"/>
      <c r="Q1258" s="838"/>
      <c r="R1258" s="839"/>
      <c r="S1258" s="840"/>
      <c r="T1258" s="840"/>
      <c r="U1258" s="840"/>
      <c r="V1258" s="841"/>
      <c r="W1258" s="207"/>
      <c r="X1258" s="208"/>
      <c r="Y1258" s="208"/>
      <c r="Z1258" s="209"/>
      <c r="AA1258" s="210"/>
      <c r="AB1258" s="340" t="str">
        <f t="shared" si="63"/>
        <v/>
      </c>
      <c r="AD1258" s="326" t="str">
        <f t="shared" si="64"/>
        <v/>
      </c>
    </row>
    <row r="1259" spans="2:30" ht="37.5" customHeight="1">
      <c r="B1259" s="338">
        <f t="shared" si="65"/>
        <v>1226</v>
      </c>
      <c r="C1259" s="204"/>
      <c r="D1259" s="205"/>
      <c r="E1259" s="205"/>
      <c r="F1259" s="205"/>
      <c r="G1259" s="205"/>
      <c r="H1259" s="205"/>
      <c r="I1259" s="205"/>
      <c r="J1259" s="205"/>
      <c r="K1259" s="205"/>
      <c r="L1259" s="206"/>
      <c r="M1259" s="838"/>
      <c r="N1259" s="838"/>
      <c r="O1259" s="838"/>
      <c r="P1259" s="838"/>
      <c r="Q1259" s="838"/>
      <c r="R1259" s="839"/>
      <c r="S1259" s="840"/>
      <c r="T1259" s="840"/>
      <c r="U1259" s="840"/>
      <c r="V1259" s="841"/>
      <c r="W1259" s="207"/>
      <c r="X1259" s="208"/>
      <c r="Y1259" s="208"/>
      <c r="Z1259" s="209"/>
      <c r="AA1259" s="210"/>
      <c r="AB1259" s="340" t="str">
        <f t="shared" si="63"/>
        <v/>
      </c>
      <c r="AD1259" s="326" t="str">
        <f t="shared" si="64"/>
        <v/>
      </c>
    </row>
    <row r="1260" spans="2:30" ht="37.5" customHeight="1">
      <c r="B1260" s="338">
        <f t="shared" si="65"/>
        <v>1227</v>
      </c>
      <c r="C1260" s="204"/>
      <c r="D1260" s="205"/>
      <c r="E1260" s="205"/>
      <c r="F1260" s="205"/>
      <c r="G1260" s="205"/>
      <c r="H1260" s="205"/>
      <c r="I1260" s="205"/>
      <c r="J1260" s="205"/>
      <c r="K1260" s="205"/>
      <c r="L1260" s="206"/>
      <c r="M1260" s="838"/>
      <c r="N1260" s="838"/>
      <c r="O1260" s="838"/>
      <c r="P1260" s="838"/>
      <c r="Q1260" s="838"/>
      <c r="R1260" s="839"/>
      <c r="S1260" s="840"/>
      <c r="T1260" s="840"/>
      <c r="U1260" s="840"/>
      <c r="V1260" s="841"/>
      <c r="W1260" s="207"/>
      <c r="X1260" s="208"/>
      <c r="Y1260" s="208"/>
      <c r="Z1260" s="209"/>
      <c r="AA1260" s="210"/>
      <c r="AB1260" s="340" t="str">
        <f t="shared" si="63"/>
        <v/>
      </c>
      <c r="AD1260" s="326" t="str">
        <f t="shared" si="64"/>
        <v/>
      </c>
    </row>
    <row r="1261" spans="2:30" ht="37.5" customHeight="1">
      <c r="B1261" s="338">
        <f t="shared" si="65"/>
        <v>1228</v>
      </c>
      <c r="C1261" s="204"/>
      <c r="D1261" s="205"/>
      <c r="E1261" s="205"/>
      <c r="F1261" s="205"/>
      <c r="G1261" s="205"/>
      <c r="H1261" s="205"/>
      <c r="I1261" s="205"/>
      <c r="J1261" s="205"/>
      <c r="K1261" s="205"/>
      <c r="L1261" s="206"/>
      <c r="M1261" s="838"/>
      <c r="N1261" s="838"/>
      <c r="O1261" s="838"/>
      <c r="P1261" s="838"/>
      <c r="Q1261" s="838"/>
      <c r="R1261" s="839"/>
      <c r="S1261" s="840"/>
      <c r="T1261" s="840"/>
      <c r="U1261" s="840"/>
      <c r="V1261" s="841"/>
      <c r="W1261" s="207"/>
      <c r="X1261" s="208"/>
      <c r="Y1261" s="208"/>
      <c r="Z1261" s="209"/>
      <c r="AA1261" s="210"/>
      <c r="AB1261" s="340" t="str">
        <f t="shared" si="63"/>
        <v/>
      </c>
      <c r="AD1261" s="326" t="str">
        <f t="shared" si="64"/>
        <v/>
      </c>
    </row>
    <row r="1262" spans="2:30" ht="37.5" customHeight="1">
      <c r="B1262" s="338">
        <f t="shared" si="65"/>
        <v>1229</v>
      </c>
      <c r="C1262" s="204"/>
      <c r="D1262" s="205"/>
      <c r="E1262" s="205"/>
      <c r="F1262" s="205"/>
      <c r="G1262" s="205"/>
      <c r="H1262" s="205"/>
      <c r="I1262" s="205"/>
      <c r="J1262" s="205"/>
      <c r="K1262" s="205"/>
      <c r="L1262" s="206"/>
      <c r="M1262" s="838"/>
      <c r="N1262" s="838"/>
      <c r="O1262" s="838"/>
      <c r="P1262" s="838"/>
      <c r="Q1262" s="838"/>
      <c r="R1262" s="839"/>
      <c r="S1262" s="840"/>
      <c r="T1262" s="840"/>
      <c r="U1262" s="840"/>
      <c r="V1262" s="841"/>
      <c r="W1262" s="207"/>
      <c r="X1262" s="208"/>
      <c r="Y1262" s="208"/>
      <c r="Z1262" s="209"/>
      <c r="AA1262" s="210"/>
      <c r="AB1262" s="340" t="str">
        <f t="shared" si="63"/>
        <v/>
      </c>
      <c r="AD1262" s="326" t="str">
        <f t="shared" si="64"/>
        <v/>
      </c>
    </row>
    <row r="1263" spans="2:30" ht="37.5" customHeight="1">
      <c r="B1263" s="338">
        <f t="shared" si="65"/>
        <v>1230</v>
      </c>
      <c r="C1263" s="204"/>
      <c r="D1263" s="205"/>
      <c r="E1263" s="205"/>
      <c r="F1263" s="205"/>
      <c r="G1263" s="205"/>
      <c r="H1263" s="205"/>
      <c r="I1263" s="205"/>
      <c r="J1263" s="205"/>
      <c r="K1263" s="205"/>
      <c r="L1263" s="206"/>
      <c r="M1263" s="838"/>
      <c r="N1263" s="838"/>
      <c r="O1263" s="838"/>
      <c r="P1263" s="838"/>
      <c r="Q1263" s="838"/>
      <c r="R1263" s="839"/>
      <c r="S1263" s="840"/>
      <c r="T1263" s="840"/>
      <c r="U1263" s="840"/>
      <c r="V1263" s="841"/>
      <c r="W1263" s="207"/>
      <c r="X1263" s="208"/>
      <c r="Y1263" s="208"/>
      <c r="Z1263" s="209"/>
      <c r="AA1263" s="210"/>
      <c r="AB1263" s="340" t="str">
        <f t="shared" si="63"/>
        <v/>
      </c>
      <c r="AD1263" s="326" t="str">
        <f t="shared" si="64"/>
        <v/>
      </c>
    </row>
    <row r="1264" spans="2:30" ht="37.5" customHeight="1">
      <c r="B1264" s="338">
        <f t="shared" si="65"/>
        <v>1231</v>
      </c>
      <c r="C1264" s="204"/>
      <c r="D1264" s="205"/>
      <c r="E1264" s="205"/>
      <c r="F1264" s="205"/>
      <c r="G1264" s="205"/>
      <c r="H1264" s="205"/>
      <c r="I1264" s="205"/>
      <c r="J1264" s="205"/>
      <c r="K1264" s="205"/>
      <c r="L1264" s="206"/>
      <c r="M1264" s="838"/>
      <c r="N1264" s="838"/>
      <c r="O1264" s="838"/>
      <c r="P1264" s="838"/>
      <c r="Q1264" s="838"/>
      <c r="R1264" s="839"/>
      <c r="S1264" s="840"/>
      <c r="T1264" s="840"/>
      <c r="U1264" s="840"/>
      <c r="V1264" s="841"/>
      <c r="W1264" s="207"/>
      <c r="X1264" s="208"/>
      <c r="Y1264" s="208"/>
      <c r="Z1264" s="209"/>
      <c r="AA1264" s="210"/>
      <c r="AB1264" s="340" t="str">
        <f t="shared" si="63"/>
        <v/>
      </c>
      <c r="AD1264" s="326" t="str">
        <f t="shared" si="64"/>
        <v/>
      </c>
    </row>
    <row r="1265" spans="2:30" ht="37.5" customHeight="1">
      <c r="B1265" s="338">
        <f t="shared" si="65"/>
        <v>1232</v>
      </c>
      <c r="C1265" s="204"/>
      <c r="D1265" s="205"/>
      <c r="E1265" s="205"/>
      <c r="F1265" s="205"/>
      <c r="G1265" s="205"/>
      <c r="H1265" s="205"/>
      <c r="I1265" s="205"/>
      <c r="J1265" s="205"/>
      <c r="K1265" s="205"/>
      <c r="L1265" s="206"/>
      <c r="M1265" s="838"/>
      <c r="N1265" s="838"/>
      <c r="O1265" s="838"/>
      <c r="P1265" s="838"/>
      <c r="Q1265" s="838"/>
      <c r="R1265" s="839"/>
      <c r="S1265" s="840"/>
      <c r="T1265" s="840"/>
      <c r="U1265" s="840"/>
      <c r="V1265" s="841"/>
      <c r="W1265" s="207"/>
      <c r="X1265" s="208"/>
      <c r="Y1265" s="208"/>
      <c r="Z1265" s="209"/>
      <c r="AA1265" s="210"/>
      <c r="AB1265" s="340" t="str">
        <f t="shared" si="63"/>
        <v/>
      </c>
      <c r="AD1265" s="326" t="str">
        <f t="shared" si="64"/>
        <v/>
      </c>
    </row>
    <row r="1266" spans="2:30" ht="37.5" customHeight="1">
      <c r="B1266" s="338">
        <f t="shared" si="65"/>
        <v>1233</v>
      </c>
      <c r="C1266" s="204"/>
      <c r="D1266" s="205"/>
      <c r="E1266" s="205"/>
      <c r="F1266" s="205"/>
      <c r="G1266" s="205"/>
      <c r="H1266" s="205"/>
      <c r="I1266" s="205"/>
      <c r="J1266" s="205"/>
      <c r="K1266" s="205"/>
      <c r="L1266" s="206"/>
      <c r="M1266" s="838"/>
      <c r="N1266" s="838"/>
      <c r="O1266" s="838"/>
      <c r="P1266" s="838"/>
      <c r="Q1266" s="838"/>
      <c r="R1266" s="839"/>
      <c r="S1266" s="840"/>
      <c r="T1266" s="840"/>
      <c r="U1266" s="840"/>
      <c r="V1266" s="841"/>
      <c r="W1266" s="207"/>
      <c r="X1266" s="208"/>
      <c r="Y1266" s="208"/>
      <c r="Z1266" s="209"/>
      <c r="AA1266" s="210"/>
      <c r="AB1266" s="340" t="str">
        <f t="shared" si="63"/>
        <v/>
      </c>
      <c r="AD1266" s="326" t="str">
        <f t="shared" si="64"/>
        <v/>
      </c>
    </row>
    <row r="1267" spans="2:30" ht="37.5" customHeight="1">
      <c r="B1267" s="338">
        <f t="shared" si="65"/>
        <v>1234</v>
      </c>
      <c r="C1267" s="204"/>
      <c r="D1267" s="205"/>
      <c r="E1267" s="205"/>
      <c r="F1267" s="205"/>
      <c r="G1267" s="205"/>
      <c r="H1267" s="205"/>
      <c r="I1267" s="205"/>
      <c r="J1267" s="205"/>
      <c r="K1267" s="205"/>
      <c r="L1267" s="206"/>
      <c r="M1267" s="838"/>
      <c r="N1267" s="838"/>
      <c r="O1267" s="838"/>
      <c r="P1267" s="838"/>
      <c r="Q1267" s="838"/>
      <c r="R1267" s="839"/>
      <c r="S1267" s="840"/>
      <c r="T1267" s="840"/>
      <c r="U1267" s="840"/>
      <c r="V1267" s="841"/>
      <c r="W1267" s="207"/>
      <c r="X1267" s="208"/>
      <c r="Y1267" s="208"/>
      <c r="Z1267" s="209"/>
      <c r="AA1267" s="210"/>
      <c r="AB1267" s="340" t="str">
        <f t="shared" si="63"/>
        <v/>
      </c>
      <c r="AD1267" s="326" t="str">
        <f t="shared" si="64"/>
        <v/>
      </c>
    </row>
    <row r="1268" spans="2:30" ht="37.5" customHeight="1">
      <c r="B1268" s="338">
        <f t="shared" si="65"/>
        <v>1235</v>
      </c>
      <c r="C1268" s="204"/>
      <c r="D1268" s="205"/>
      <c r="E1268" s="205"/>
      <c r="F1268" s="205"/>
      <c r="G1268" s="205"/>
      <c r="H1268" s="205"/>
      <c r="I1268" s="205"/>
      <c r="J1268" s="205"/>
      <c r="K1268" s="205"/>
      <c r="L1268" s="206"/>
      <c r="M1268" s="838"/>
      <c r="N1268" s="838"/>
      <c r="O1268" s="838"/>
      <c r="P1268" s="838"/>
      <c r="Q1268" s="838"/>
      <c r="R1268" s="839"/>
      <c r="S1268" s="840"/>
      <c r="T1268" s="840"/>
      <c r="U1268" s="840"/>
      <c r="V1268" s="841"/>
      <c r="W1268" s="207"/>
      <c r="X1268" s="208"/>
      <c r="Y1268" s="208"/>
      <c r="Z1268" s="209"/>
      <c r="AA1268" s="210"/>
      <c r="AB1268" s="340" t="str">
        <f t="shared" si="63"/>
        <v/>
      </c>
      <c r="AD1268" s="326" t="str">
        <f t="shared" si="64"/>
        <v/>
      </c>
    </row>
    <row r="1269" spans="2:30" ht="37.5" customHeight="1">
      <c r="B1269" s="338">
        <f t="shared" si="65"/>
        <v>1236</v>
      </c>
      <c r="C1269" s="204"/>
      <c r="D1269" s="205"/>
      <c r="E1269" s="205"/>
      <c r="F1269" s="205"/>
      <c r="G1269" s="205"/>
      <c r="H1269" s="205"/>
      <c r="I1269" s="205"/>
      <c r="J1269" s="205"/>
      <c r="K1269" s="205"/>
      <c r="L1269" s="206"/>
      <c r="M1269" s="838"/>
      <c r="N1269" s="838"/>
      <c r="O1269" s="838"/>
      <c r="P1269" s="838"/>
      <c r="Q1269" s="838"/>
      <c r="R1269" s="839"/>
      <c r="S1269" s="840"/>
      <c r="T1269" s="840"/>
      <c r="U1269" s="840"/>
      <c r="V1269" s="841"/>
      <c r="W1269" s="207"/>
      <c r="X1269" s="208"/>
      <c r="Y1269" s="208"/>
      <c r="Z1269" s="209"/>
      <c r="AA1269" s="210"/>
      <c r="AB1269" s="340" t="str">
        <f t="shared" si="63"/>
        <v/>
      </c>
      <c r="AD1269" s="326" t="str">
        <f t="shared" si="64"/>
        <v/>
      </c>
    </row>
    <row r="1270" spans="2:30" ht="37.5" customHeight="1">
      <c r="B1270" s="338">
        <f t="shared" si="65"/>
        <v>1237</v>
      </c>
      <c r="C1270" s="204"/>
      <c r="D1270" s="205"/>
      <c r="E1270" s="205"/>
      <c r="F1270" s="205"/>
      <c r="G1270" s="205"/>
      <c r="H1270" s="205"/>
      <c r="I1270" s="205"/>
      <c r="J1270" s="205"/>
      <c r="K1270" s="205"/>
      <c r="L1270" s="206"/>
      <c r="M1270" s="838"/>
      <c r="N1270" s="838"/>
      <c r="O1270" s="838"/>
      <c r="P1270" s="838"/>
      <c r="Q1270" s="838"/>
      <c r="R1270" s="839"/>
      <c r="S1270" s="840"/>
      <c r="T1270" s="840"/>
      <c r="U1270" s="840"/>
      <c r="V1270" s="841"/>
      <c r="W1270" s="207"/>
      <c r="X1270" s="208"/>
      <c r="Y1270" s="208"/>
      <c r="Z1270" s="209"/>
      <c r="AA1270" s="210"/>
      <c r="AB1270" s="340" t="str">
        <f t="shared" si="63"/>
        <v/>
      </c>
      <c r="AD1270" s="326" t="str">
        <f t="shared" si="64"/>
        <v/>
      </c>
    </row>
    <row r="1271" spans="2:30" ht="37.5" customHeight="1">
      <c r="B1271" s="338">
        <f t="shared" si="65"/>
        <v>1238</v>
      </c>
      <c r="C1271" s="204"/>
      <c r="D1271" s="205"/>
      <c r="E1271" s="205"/>
      <c r="F1271" s="205"/>
      <c r="G1271" s="205"/>
      <c r="H1271" s="205"/>
      <c r="I1271" s="205"/>
      <c r="J1271" s="205"/>
      <c r="K1271" s="205"/>
      <c r="L1271" s="206"/>
      <c r="M1271" s="838"/>
      <c r="N1271" s="838"/>
      <c r="O1271" s="838"/>
      <c r="P1271" s="838"/>
      <c r="Q1271" s="838"/>
      <c r="R1271" s="839"/>
      <c r="S1271" s="840"/>
      <c r="T1271" s="840"/>
      <c r="U1271" s="840"/>
      <c r="V1271" s="841"/>
      <c r="W1271" s="207"/>
      <c r="X1271" s="208"/>
      <c r="Y1271" s="208"/>
      <c r="Z1271" s="209"/>
      <c r="AA1271" s="210"/>
      <c r="AB1271" s="340" t="str">
        <f t="shared" si="63"/>
        <v/>
      </c>
      <c r="AD1271" s="326" t="str">
        <f t="shared" si="64"/>
        <v/>
      </c>
    </row>
    <row r="1272" spans="2:30" ht="37.5" customHeight="1">
      <c r="B1272" s="338">
        <f t="shared" si="65"/>
        <v>1239</v>
      </c>
      <c r="C1272" s="204"/>
      <c r="D1272" s="205"/>
      <c r="E1272" s="205"/>
      <c r="F1272" s="205"/>
      <c r="G1272" s="205"/>
      <c r="H1272" s="205"/>
      <c r="I1272" s="205"/>
      <c r="J1272" s="205"/>
      <c r="K1272" s="205"/>
      <c r="L1272" s="206"/>
      <c r="M1272" s="838"/>
      <c r="N1272" s="838"/>
      <c r="O1272" s="838"/>
      <c r="P1272" s="838"/>
      <c r="Q1272" s="838"/>
      <c r="R1272" s="839"/>
      <c r="S1272" s="840"/>
      <c r="T1272" s="840"/>
      <c r="U1272" s="840"/>
      <c r="V1272" s="841"/>
      <c r="W1272" s="207"/>
      <c r="X1272" s="208"/>
      <c r="Y1272" s="208"/>
      <c r="Z1272" s="209"/>
      <c r="AA1272" s="210"/>
      <c r="AB1272" s="340" t="str">
        <f t="shared" si="63"/>
        <v/>
      </c>
      <c r="AD1272" s="326" t="str">
        <f t="shared" si="64"/>
        <v/>
      </c>
    </row>
    <row r="1273" spans="2:30" ht="37.5" customHeight="1">
      <c r="B1273" s="338">
        <f t="shared" si="65"/>
        <v>1240</v>
      </c>
      <c r="C1273" s="204"/>
      <c r="D1273" s="205"/>
      <c r="E1273" s="205"/>
      <c r="F1273" s="205"/>
      <c r="G1273" s="205"/>
      <c r="H1273" s="205"/>
      <c r="I1273" s="205"/>
      <c r="J1273" s="205"/>
      <c r="K1273" s="205"/>
      <c r="L1273" s="206"/>
      <c r="M1273" s="838"/>
      <c r="N1273" s="838"/>
      <c r="O1273" s="838"/>
      <c r="P1273" s="838"/>
      <c r="Q1273" s="838"/>
      <c r="R1273" s="839"/>
      <c r="S1273" s="840"/>
      <c r="T1273" s="840"/>
      <c r="U1273" s="840"/>
      <c r="V1273" s="841"/>
      <c r="W1273" s="207"/>
      <c r="X1273" s="208"/>
      <c r="Y1273" s="208"/>
      <c r="Z1273" s="209"/>
      <c r="AA1273" s="210"/>
      <c r="AB1273" s="340" t="str">
        <f t="shared" si="63"/>
        <v/>
      </c>
      <c r="AD1273" s="326" t="str">
        <f t="shared" si="64"/>
        <v/>
      </c>
    </row>
    <row r="1274" spans="2:30" ht="37.5" customHeight="1">
      <c r="B1274" s="338">
        <f t="shared" si="65"/>
        <v>1241</v>
      </c>
      <c r="C1274" s="204"/>
      <c r="D1274" s="205"/>
      <c r="E1274" s="205"/>
      <c r="F1274" s="205"/>
      <c r="G1274" s="205"/>
      <c r="H1274" s="205"/>
      <c r="I1274" s="205"/>
      <c r="J1274" s="205"/>
      <c r="K1274" s="205"/>
      <c r="L1274" s="206"/>
      <c r="M1274" s="838"/>
      <c r="N1274" s="838"/>
      <c r="O1274" s="838"/>
      <c r="P1274" s="838"/>
      <c r="Q1274" s="838"/>
      <c r="R1274" s="839"/>
      <c r="S1274" s="840"/>
      <c r="T1274" s="840"/>
      <c r="U1274" s="840"/>
      <c r="V1274" s="841"/>
      <c r="W1274" s="207"/>
      <c r="X1274" s="208"/>
      <c r="Y1274" s="208"/>
      <c r="Z1274" s="209"/>
      <c r="AA1274" s="210"/>
      <c r="AB1274" s="340" t="str">
        <f t="shared" si="63"/>
        <v/>
      </c>
      <c r="AD1274" s="326" t="str">
        <f t="shared" si="64"/>
        <v/>
      </c>
    </row>
    <row r="1275" spans="2:30" ht="37.5" customHeight="1">
      <c r="B1275" s="338">
        <f t="shared" si="65"/>
        <v>1242</v>
      </c>
      <c r="C1275" s="204"/>
      <c r="D1275" s="205"/>
      <c r="E1275" s="205"/>
      <c r="F1275" s="205"/>
      <c r="G1275" s="205"/>
      <c r="H1275" s="205"/>
      <c r="I1275" s="205"/>
      <c r="J1275" s="205"/>
      <c r="K1275" s="205"/>
      <c r="L1275" s="206"/>
      <c r="M1275" s="838"/>
      <c r="N1275" s="838"/>
      <c r="O1275" s="838"/>
      <c r="P1275" s="838"/>
      <c r="Q1275" s="838"/>
      <c r="R1275" s="839"/>
      <c r="S1275" s="840"/>
      <c r="T1275" s="840"/>
      <c r="U1275" s="840"/>
      <c r="V1275" s="841"/>
      <c r="W1275" s="207"/>
      <c r="X1275" s="208"/>
      <c r="Y1275" s="208"/>
      <c r="Z1275" s="209"/>
      <c r="AA1275" s="210"/>
      <c r="AB1275" s="340" t="str">
        <f t="shared" si="63"/>
        <v/>
      </c>
      <c r="AD1275" s="326" t="str">
        <f t="shared" si="64"/>
        <v/>
      </c>
    </row>
    <row r="1276" spans="2:30" ht="37.5" customHeight="1">
      <c r="B1276" s="338">
        <f t="shared" si="65"/>
        <v>1243</v>
      </c>
      <c r="C1276" s="204"/>
      <c r="D1276" s="205"/>
      <c r="E1276" s="205"/>
      <c r="F1276" s="205"/>
      <c r="G1276" s="205"/>
      <c r="H1276" s="205"/>
      <c r="I1276" s="205"/>
      <c r="J1276" s="205"/>
      <c r="K1276" s="205"/>
      <c r="L1276" s="206"/>
      <c r="M1276" s="838"/>
      <c r="N1276" s="838"/>
      <c r="O1276" s="838"/>
      <c r="P1276" s="838"/>
      <c r="Q1276" s="838"/>
      <c r="R1276" s="839"/>
      <c r="S1276" s="840"/>
      <c r="T1276" s="840"/>
      <c r="U1276" s="840"/>
      <c r="V1276" s="841"/>
      <c r="W1276" s="207"/>
      <c r="X1276" s="208"/>
      <c r="Y1276" s="208"/>
      <c r="Z1276" s="209"/>
      <c r="AA1276" s="210"/>
      <c r="AB1276" s="340" t="str">
        <f t="shared" si="63"/>
        <v/>
      </c>
      <c r="AD1276" s="326" t="str">
        <f t="shared" si="64"/>
        <v/>
      </c>
    </row>
    <row r="1277" spans="2:30" ht="37.5" customHeight="1">
      <c r="B1277" s="338">
        <f t="shared" si="65"/>
        <v>1244</v>
      </c>
      <c r="C1277" s="204"/>
      <c r="D1277" s="205"/>
      <c r="E1277" s="205"/>
      <c r="F1277" s="205"/>
      <c r="G1277" s="205"/>
      <c r="H1277" s="205"/>
      <c r="I1277" s="205"/>
      <c r="J1277" s="205"/>
      <c r="K1277" s="205"/>
      <c r="L1277" s="206"/>
      <c r="M1277" s="838"/>
      <c r="N1277" s="838"/>
      <c r="O1277" s="838"/>
      <c r="P1277" s="838"/>
      <c r="Q1277" s="838"/>
      <c r="R1277" s="839"/>
      <c r="S1277" s="840"/>
      <c r="T1277" s="840"/>
      <c r="U1277" s="840"/>
      <c r="V1277" s="841"/>
      <c r="W1277" s="207"/>
      <c r="X1277" s="208"/>
      <c r="Y1277" s="208"/>
      <c r="Z1277" s="209"/>
      <c r="AA1277" s="210"/>
      <c r="AB1277" s="340" t="str">
        <f t="shared" si="63"/>
        <v/>
      </c>
      <c r="AD1277" s="326" t="str">
        <f t="shared" si="64"/>
        <v/>
      </c>
    </row>
    <row r="1278" spans="2:30" ht="37.5" customHeight="1">
      <c r="B1278" s="338">
        <f t="shared" si="65"/>
        <v>1245</v>
      </c>
      <c r="C1278" s="204"/>
      <c r="D1278" s="205"/>
      <c r="E1278" s="205"/>
      <c r="F1278" s="205"/>
      <c r="G1278" s="205"/>
      <c r="H1278" s="205"/>
      <c r="I1278" s="205"/>
      <c r="J1278" s="205"/>
      <c r="K1278" s="205"/>
      <c r="L1278" s="206"/>
      <c r="M1278" s="838"/>
      <c r="N1278" s="838"/>
      <c r="O1278" s="838"/>
      <c r="P1278" s="838"/>
      <c r="Q1278" s="838"/>
      <c r="R1278" s="839"/>
      <c r="S1278" s="840"/>
      <c r="T1278" s="840"/>
      <c r="U1278" s="840"/>
      <c r="V1278" s="841"/>
      <c r="W1278" s="207"/>
      <c r="X1278" s="208"/>
      <c r="Y1278" s="208"/>
      <c r="Z1278" s="209"/>
      <c r="AA1278" s="210"/>
      <c r="AB1278" s="340" t="str">
        <f t="shared" si="63"/>
        <v/>
      </c>
      <c r="AD1278" s="326" t="str">
        <f t="shared" si="64"/>
        <v/>
      </c>
    </row>
    <row r="1279" spans="2:30" ht="37.5" customHeight="1">
      <c r="B1279" s="338">
        <f t="shared" si="65"/>
        <v>1246</v>
      </c>
      <c r="C1279" s="204"/>
      <c r="D1279" s="205"/>
      <c r="E1279" s="205"/>
      <c r="F1279" s="205"/>
      <c r="G1279" s="205"/>
      <c r="H1279" s="205"/>
      <c r="I1279" s="205"/>
      <c r="J1279" s="205"/>
      <c r="K1279" s="205"/>
      <c r="L1279" s="206"/>
      <c r="M1279" s="838"/>
      <c r="N1279" s="838"/>
      <c r="O1279" s="838"/>
      <c r="P1279" s="838"/>
      <c r="Q1279" s="838"/>
      <c r="R1279" s="839"/>
      <c r="S1279" s="840"/>
      <c r="T1279" s="840"/>
      <c r="U1279" s="840"/>
      <c r="V1279" s="841"/>
      <c r="W1279" s="207"/>
      <c r="X1279" s="208"/>
      <c r="Y1279" s="208"/>
      <c r="Z1279" s="209"/>
      <c r="AA1279" s="210"/>
      <c r="AB1279" s="340" t="str">
        <f t="shared" si="63"/>
        <v/>
      </c>
      <c r="AD1279" s="326" t="str">
        <f t="shared" si="64"/>
        <v/>
      </c>
    </row>
    <row r="1280" spans="2:30" ht="37.5" customHeight="1">
      <c r="B1280" s="338">
        <f t="shared" si="65"/>
        <v>1247</v>
      </c>
      <c r="C1280" s="204"/>
      <c r="D1280" s="205"/>
      <c r="E1280" s="205"/>
      <c r="F1280" s="205"/>
      <c r="G1280" s="205"/>
      <c r="H1280" s="205"/>
      <c r="I1280" s="205"/>
      <c r="J1280" s="205"/>
      <c r="K1280" s="205"/>
      <c r="L1280" s="206"/>
      <c r="M1280" s="838"/>
      <c r="N1280" s="838"/>
      <c r="O1280" s="838"/>
      <c r="P1280" s="838"/>
      <c r="Q1280" s="838"/>
      <c r="R1280" s="839"/>
      <c r="S1280" s="840"/>
      <c r="T1280" s="840"/>
      <c r="U1280" s="840"/>
      <c r="V1280" s="841"/>
      <c r="W1280" s="207"/>
      <c r="X1280" s="208"/>
      <c r="Y1280" s="208"/>
      <c r="Z1280" s="209"/>
      <c r="AA1280" s="210"/>
      <c r="AB1280" s="340" t="str">
        <f t="shared" si="63"/>
        <v/>
      </c>
      <c r="AD1280" s="326" t="str">
        <f t="shared" si="64"/>
        <v/>
      </c>
    </row>
    <row r="1281" spans="2:30" ht="37.5" customHeight="1">
      <c r="B1281" s="338">
        <f t="shared" si="65"/>
        <v>1248</v>
      </c>
      <c r="C1281" s="204"/>
      <c r="D1281" s="205"/>
      <c r="E1281" s="205"/>
      <c r="F1281" s="205"/>
      <c r="G1281" s="205"/>
      <c r="H1281" s="205"/>
      <c r="I1281" s="205"/>
      <c r="J1281" s="205"/>
      <c r="K1281" s="205"/>
      <c r="L1281" s="206"/>
      <c r="M1281" s="838"/>
      <c r="N1281" s="838"/>
      <c r="O1281" s="838"/>
      <c r="P1281" s="838"/>
      <c r="Q1281" s="838"/>
      <c r="R1281" s="839"/>
      <c r="S1281" s="840"/>
      <c r="T1281" s="840"/>
      <c r="U1281" s="840"/>
      <c r="V1281" s="841"/>
      <c r="W1281" s="207"/>
      <c r="X1281" s="208"/>
      <c r="Y1281" s="208"/>
      <c r="Z1281" s="209"/>
      <c r="AA1281" s="210"/>
      <c r="AB1281" s="340" t="str">
        <f t="shared" si="63"/>
        <v/>
      </c>
      <c r="AD1281" s="326" t="str">
        <f t="shared" si="64"/>
        <v/>
      </c>
    </row>
    <row r="1282" spans="2:30" ht="37.5" customHeight="1">
      <c r="B1282" s="338">
        <f t="shared" si="65"/>
        <v>1249</v>
      </c>
      <c r="C1282" s="204"/>
      <c r="D1282" s="205"/>
      <c r="E1282" s="205"/>
      <c r="F1282" s="205"/>
      <c r="G1282" s="205"/>
      <c r="H1282" s="205"/>
      <c r="I1282" s="205"/>
      <c r="J1282" s="205"/>
      <c r="K1282" s="205"/>
      <c r="L1282" s="206"/>
      <c r="M1282" s="838"/>
      <c r="N1282" s="838"/>
      <c r="O1282" s="838"/>
      <c r="P1282" s="838"/>
      <c r="Q1282" s="838"/>
      <c r="R1282" s="839"/>
      <c r="S1282" s="840"/>
      <c r="T1282" s="840"/>
      <c r="U1282" s="840"/>
      <c r="V1282" s="841"/>
      <c r="W1282" s="207"/>
      <c r="X1282" s="208"/>
      <c r="Y1282" s="208"/>
      <c r="Z1282" s="209"/>
      <c r="AA1282" s="210"/>
      <c r="AB1282" s="340" t="str">
        <f t="shared" si="63"/>
        <v/>
      </c>
      <c r="AD1282" s="326" t="str">
        <f t="shared" si="64"/>
        <v/>
      </c>
    </row>
    <row r="1283" spans="2:30" ht="37.5" customHeight="1">
      <c r="B1283" s="338">
        <f t="shared" si="65"/>
        <v>1250</v>
      </c>
      <c r="C1283" s="204"/>
      <c r="D1283" s="205"/>
      <c r="E1283" s="205"/>
      <c r="F1283" s="205"/>
      <c r="G1283" s="205"/>
      <c r="H1283" s="205"/>
      <c r="I1283" s="205"/>
      <c r="J1283" s="205"/>
      <c r="K1283" s="205"/>
      <c r="L1283" s="206"/>
      <c r="M1283" s="838"/>
      <c r="N1283" s="838"/>
      <c r="O1283" s="838"/>
      <c r="P1283" s="838"/>
      <c r="Q1283" s="838"/>
      <c r="R1283" s="839"/>
      <c r="S1283" s="840"/>
      <c r="T1283" s="840"/>
      <c r="U1283" s="840"/>
      <c r="V1283" s="841"/>
      <c r="W1283" s="207"/>
      <c r="X1283" s="208"/>
      <c r="Y1283" s="208"/>
      <c r="Z1283" s="209"/>
      <c r="AA1283" s="210"/>
      <c r="AB1283" s="340" t="str">
        <f t="shared" si="63"/>
        <v/>
      </c>
      <c r="AD1283" s="326" t="str">
        <f t="shared" si="64"/>
        <v/>
      </c>
    </row>
    <row r="1284" spans="2:30" ht="37.5" customHeight="1">
      <c r="B1284" s="338">
        <f t="shared" si="65"/>
        <v>1251</v>
      </c>
      <c r="C1284" s="204"/>
      <c r="D1284" s="205"/>
      <c r="E1284" s="205"/>
      <c r="F1284" s="205"/>
      <c r="G1284" s="205"/>
      <c r="H1284" s="205"/>
      <c r="I1284" s="205"/>
      <c r="J1284" s="205"/>
      <c r="K1284" s="205"/>
      <c r="L1284" s="206"/>
      <c r="M1284" s="838"/>
      <c r="N1284" s="838"/>
      <c r="O1284" s="838"/>
      <c r="P1284" s="838"/>
      <c r="Q1284" s="838"/>
      <c r="R1284" s="839"/>
      <c r="S1284" s="840"/>
      <c r="T1284" s="840"/>
      <c r="U1284" s="840"/>
      <c r="V1284" s="841"/>
      <c r="W1284" s="207"/>
      <c r="X1284" s="208"/>
      <c r="Y1284" s="208"/>
      <c r="Z1284" s="209"/>
      <c r="AA1284" s="210"/>
      <c r="AB1284" s="340" t="str">
        <f t="shared" si="63"/>
        <v/>
      </c>
      <c r="AD1284" s="326" t="str">
        <f t="shared" si="64"/>
        <v/>
      </c>
    </row>
    <row r="1285" spans="2:30" ht="37.5" customHeight="1">
      <c r="B1285" s="338">
        <f t="shared" si="65"/>
        <v>1252</v>
      </c>
      <c r="C1285" s="204"/>
      <c r="D1285" s="205"/>
      <c r="E1285" s="205"/>
      <c r="F1285" s="205"/>
      <c r="G1285" s="205"/>
      <c r="H1285" s="205"/>
      <c r="I1285" s="205"/>
      <c r="J1285" s="205"/>
      <c r="K1285" s="205"/>
      <c r="L1285" s="206"/>
      <c r="M1285" s="838"/>
      <c r="N1285" s="838"/>
      <c r="O1285" s="838"/>
      <c r="P1285" s="838"/>
      <c r="Q1285" s="838"/>
      <c r="R1285" s="839"/>
      <c r="S1285" s="840"/>
      <c r="T1285" s="840"/>
      <c r="U1285" s="840"/>
      <c r="V1285" s="841"/>
      <c r="W1285" s="207"/>
      <c r="X1285" s="208"/>
      <c r="Y1285" s="208"/>
      <c r="Z1285" s="209"/>
      <c r="AA1285" s="210"/>
      <c r="AB1285" s="340" t="str">
        <f t="shared" si="63"/>
        <v/>
      </c>
      <c r="AD1285" s="326" t="str">
        <f t="shared" si="64"/>
        <v/>
      </c>
    </row>
    <row r="1286" spans="2:30" ht="37.5" customHeight="1">
      <c r="B1286" s="338">
        <f t="shared" si="65"/>
        <v>1253</v>
      </c>
      <c r="C1286" s="204"/>
      <c r="D1286" s="205"/>
      <c r="E1286" s="205"/>
      <c r="F1286" s="205"/>
      <c r="G1286" s="205"/>
      <c r="H1286" s="205"/>
      <c r="I1286" s="205"/>
      <c r="J1286" s="205"/>
      <c r="K1286" s="205"/>
      <c r="L1286" s="206"/>
      <c r="M1286" s="838"/>
      <c r="N1286" s="838"/>
      <c r="O1286" s="838"/>
      <c r="P1286" s="838"/>
      <c r="Q1286" s="838"/>
      <c r="R1286" s="839"/>
      <c r="S1286" s="840"/>
      <c r="T1286" s="840"/>
      <c r="U1286" s="840"/>
      <c r="V1286" s="841"/>
      <c r="W1286" s="207"/>
      <c r="X1286" s="208"/>
      <c r="Y1286" s="208"/>
      <c r="Z1286" s="209"/>
      <c r="AA1286" s="210"/>
      <c r="AB1286" s="340" t="str">
        <f t="shared" si="63"/>
        <v/>
      </c>
      <c r="AD1286" s="326" t="str">
        <f t="shared" si="64"/>
        <v/>
      </c>
    </row>
    <row r="1287" spans="2:30" ht="37.5" customHeight="1">
      <c r="B1287" s="338">
        <f t="shared" si="65"/>
        <v>1254</v>
      </c>
      <c r="C1287" s="204"/>
      <c r="D1287" s="205"/>
      <c r="E1287" s="205"/>
      <c r="F1287" s="205"/>
      <c r="G1287" s="205"/>
      <c r="H1287" s="205"/>
      <c r="I1287" s="205"/>
      <c r="J1287" s="205"/>
      <c r="K1287" s="205"/>
      <c r="L1287" s="206"/>
      <c r="M1287" s="838"/>
      <c r="N1287" s="838"/>
      <c r="O1287" s="838"/>
      <c r="P1287" s="838"/>
      <c r="Q1287" s="838"/>
      <c r="R1287" s="839"/>
      <c r="S1287" s="840"/>
      <c r="T1287" s="840"/>
      <c r="U1287" s="840"/>
      <c r="V1287" s="841"/>
      <c r="W1287" s="207"/>
      <c r="X1287" s="208"/>
      <c r="Y1287" s="208"/>
      <c r="Z1287" s="209"/>
      <c r="AA1287" s="210"/>
      <c r="AB1287" s="340" t="str">
        <f t="shared" si="63"/>
        <v/>
      </c>
      <c r="AD1287" s="326" t="str">
        <f t="shared" si="64"/>
        <v/>
      </c>
    </row>
    <row r="1288" spans="2:30" ht="37.5" customHeight="1">
      <c r="B1288" s="338">
        <f t="shared" si="65"/>
        <v>1255</v>
      </c>
      <c r="C1288" s="204"/>
      <c r="D1288" s="205"/>
      <c r="E1288" s="205"/>
      <c r="F1288" s="205"/>
      <c r="G1288" s="205"/>
      <c r="H1288" s="205"/>
      <c r="I1288" s="205"/>
      <c r="J1288" s="205"/>
      <c r="K1288" s="205"/>
      <c r="L1288" s="206"/>
      <c r="M1288" s="838"/>
      <c r="N1288" s="838"/>
      <c r="O1288" s="838"/>
      <c r="P1288" s="838"/>
      <c r="Q1288" s="838"/>
      <c r="R1288" s="839"/>
      <c r="S1288" s="840"/>
      <c r="T1288" s="840"/>
      <c r="U1288" s="840"/>
      <c r="V1288" s="841"/>
      <c r="W1288" s="207"/>
      <c r="X1288" s="208"/>
      <c r="Y1288" s="208"/>
      <c r="Z1288" s="209"/>
      <c r="AA1288" s="210"/>
      <c r="AB1288" s="340" t="str">
        <f t="shared" si="63"/>
        <v/>
      </c>
      <c r="AD1288" s="326" t="str">
        <f t="shared" si="64"/>
        <v/>
      </c>
    </row>
    <row r="1289" spans="2:30" ht="37.5" customHeight="1">
      <c r="B1289" s="338">
        <f t="shared" si="65"/>
        <v>1256</v>
      </c>
      <c r="C1289" s="204"/>
      <c r="D1289" s="205"/>
      <c r="E1289" s="205"/>
      <c r="F1289" s="205"/>
      <c r="G1289" s="205"/>
      <c r="H1289" s="205"/>
      <c r="I1289" s="205"/>
      <c r="J1289" s="205"/>
      <c r="K1289" s="205"/>
      <c r="L1289" s="206"/>
      <c r="M1289" s="838"/>
      <c r="N1289" s="838"/>
      <c r="O1289" s="838"/>
      <c r="P1289" s="838"/>
      <c r="Q1289" s="838"/>
      <c r="R1289" s="839"/>
      <c r="S1289" s="840"/>
      <c r="T1289" s="840"/>
      <c r="U1289" s="840"/>
      <c r="V1289" s="841"/>
      <c r="W1289" s="207"/>
      <c r="X1289" s="208"/>
      <c r="Y1289" s="208"/>
      <c r="Z1289" s="209"/>
      <c r="AA1289" s="210"/>
      <c r="AB1289" s="340" t="str">
        <f t="shared" si="63"/>
        <v/>
      </c>
      <c r="AD1289" s="326" t="str">
        <f t="shared" si="64"/>
        <v/>
      </c>
    </row>
    <row r="1290" spans="2:30" ht="37.5" customHeight="1">
      <c r="B1290" s="338">
        <f t="shared" si="65"/>
        <v>1257</v>
      </c>
      <c r="C1290" s="204"/>
      <c r="D1290" s="205"/>
      <c r="E1290" s="205"/>
      <c r="F1290" s="205"/>
      <c r="G1290" s="205"/>
      <c r="H1290" s="205"/>
      <c r="I1290" s="205"/>
      <c r="J1290" s="205"/>
      <c r="K1290" s="205"/>
      <c r="L1290" s="206"/>
      <c r="M1290" s="838"/>
      <c r="N1290" s="838"/>
      <c r="O1290" s="838"/>
      <c r="P1290" s="838"/>
      <c r="Q1290" s="838"/>
      <c r="R1290" s="839"/>
      <c r="S1290" s="840"/>
      <c r="T1290" s="840"/>
      <c r="U1290" s="840"/>
      <c r="V1290" s="841"/>
      <c r="W1290" s="207"/>
      <c r="X1290" s="208"/>
      <c r="Y1290" s="208"/>
      <c r="Z1290" s="209"/>
      <c r="AA1290" s="210"/>
      <c r="AB1290" s="340" t="str">
        <f t="shared" si="63"/>
        <v/>
      </c>
      <c r="AD1290" s="326" t="str">
        <f t="shared" si="64"/>
        <v/>
      </c>
    </row>
    <row r="1291" spans="2:30" ht="37.5" customHeight="1">
      <c r="B1291" s="338">
        <f t="shared" si="65"/>
        <v>1258</v>
      </c>
      <c r="C1291" s="204"/>
      <c r="D1291" s="205"/>
      <c r="E1291" s="205"/>
      <c r="F1291" s="205"/>
      <c r="G1291" s="205"/>
      <c r="H1291" s="205"/>
      <c r="I1291" s="205"/>
      <c r="J1291" s="205"/>
      <c r="K1291" s="205"/>
      <c r="L1291" s="206"/>
      <c r="M1291" s="838"/>
      <c r="N1291" s="838"/>
      <c r="O1291" s="838"/>
      <c r="P1291" s="838"/>
      <c r="Q1291" s="838"/>
      <c r="R1291" s="839"/>
      <c r="S1291" s="840"/>
      <c r="T1291" s="840"/>
      <c r="U1291" s="840"/>
      <c r="V1291" s="841"/>
      <c r="W1291" s="207"/>
      <c r="X1291" s="208"/>
      <c r="Y1291" s="208"/>
      <c r="Z1291" s="209"/>
      <c r="AA1291" s="210"/>
      <c r="AB1291" s="340" t="str">
        <f t="shared" si="63"/>
        <v/>
      </c>
      <c r="AD1291" s="326" t="str">
        <f t="shared" si="64"/>
        <v/>
      </c>
    </row>
    <row r="1292" spans="2:30" ht="37.5" customHeight="1">
      <c r="B1292" s="338">
        <f t="shared" si="65"/>
        <v>1259</v>
      </c>
      <c r="C1292" s="204"/>
      <c r="D1292" s="205"/>
      <c r="E1292" s="205"/>
      <c r="F1292" s="205"/>
      <c r="G1292" s="205"/>
      <c r="H1292" s="205"/>
      <c r="I1292" s="205"/>
      <c r="J1292" s="205"/>
      <c r="K1292" s="205"/>
      <c r="L1292" s="206"/>
      <c r="M1292" s="838"/>
      <c r="N1292" s="838"/>
      <c r="O1292" s="838"/>
      <c r="P1292" s="838"/>
      <c r="Q1292" s="838"/>
      <c r="R1292" s="839"/>
      <c r="S1292" s="840"/>
      <c r="T1292" s="840"/>
      <c r="U1292" s="840"/>
      <c r="V1292" s="841"/>
      <c r="W1292" s="207"/>
      <c r="X1292" s="208"/>
      <c r="Y1292" s="208"/>
      <c r="Z1292" s="209"/>
      <c r="AA1292" s="210"/>
      <c r="AB1292" s="340" t="str">
        <f t="shared" si="63"/>
        <v/>
      </c>
      <c r="AD1292" s="326" t="str">
        <f t="shared" si="64"/>
        <v/>
      </c>
    </row>
    <row r="1293" spans="2:30" ht="37.5" customHeight="1">
      <c r="B1293" s="338">
        <f t="shared" si="65"/>
        <v>1260</v>
      </c>
      <c r="C1293" s="204"/>
      <c r="D1293" s="205"/>
      <c r="E1293" s="205"/>
      <c r="F1293" s="205"/>
      <c r="G1293" s="205"/>
      <c r="H1293" s="205"/>
      <c r="I1293" s="205"/>
      <c r="J1293" s="205"/>
      <c r="K1293" s="205"/>
      <c r="L1293" s="206"/>
      <c r="M1293" s="838"/>
      <c r="N1293" s="838"/>
      <c r="O1293" s="838"/>
      <c r="P1293" s="838"/>
      <c r="Q1293" s="838"/>
      <c r="R1293" s="839"/>
      <c r="S1293" s="840"/>
      <c r="T1293" s="840"/>
      <c r="U1293" s="840"/>
      <c r="V1293" s="841"/>
      <c r="W1293" s="207"/>
      <c r="X1293" s="208"/>
      <c r="Y1293" s="208"/>
      <c r="Z1293" s="209"/>
      <c r="AA1293" s="210"/>
      <c r="AB1293" s="340" t="str">
        <f t="shared" si="63"/>
        <v/>
      </c>
      <c r="AD1293" s="326" t="str">
        <f t="shared" si="64"/>
        <v/>
      </c>
    </row>
    <row r="1294" spans="2:30" ht="37.5" customHeight="1">
      <c r="B1294" s="338">
        <f t="shared" si="65"/>
        <v>1261</v>
      </c>
      <c r="C1294" s="204"/>
      <c r="D1294" s="205"/>
      <c r="E1294" s="205"/>
      <c r="F1294" s="205"/>
      <c r="G1294" s="205"/>
      <c r="H1294" s="205"/>
      <c r="I1294" s="205"/>
      <c r="J1294" s="205"/>
      <c r="K1294" s="205"/>
      <c r="L1294" s="206"/>
      <c r="M1294" s="838"/>
      <c r="N1294" s="838"/>
      <c r="O1294" s="838"/>
      <c r="P1294" s="838"/>
      <c r="Q1294" s="838"/>
      <c r="R1294" s="839"/>
      <c r="S1294" s="840"/>
      <c r="T1294" s="840"/>
      <c r="U1294" s="840"/>
      <c r="V1294" s="841"/>
      <c r="W1294" s="207"/>
      <c r="X1294" s="208"/>
      <c r="Y1294" s="208"/>
      <c r="Z1294" s="209"/>
      <c r="AA1294" s="210"/>
      <c r="AB1294" s="340" t="str">
        <f t="shared" si="63"/>
        <v/>
      </c>
      <c r="AD1294" s="326" t="str">
        <f t="shared" si="64"/>
        <v/>
      </c>
    </row>
    <row r="1295" spans="2:30" ht="37.5" customHeight="1">
      <c r="B1295" s="338">
        <f t="shared" si="65"/>
        <v>1262</v>
      </c>
      <c r="C1295" s="204"/>
      <c r="D1295" s="205"/>
      <c r="E1295" s="205"/>
      <c r="F1295" s="205"/>
      <c r="G1295" s="205"/>
      <c r="H1295" s="205"/>
      <c r="I1295" s="205"/>
      <c r="J1295" s="205"/>
      <c r="K1295" s="205"/>
      <c r="L1295" s="206"/>
      <c r="M1295" s="838"/>
      <c r="N1295" s="838"/>
      <c r="O1295" s="838"/>
      <c r="P1295" s="838"/>
      <c r="Q1295" s="838"/>
      <c r="R1295" s="839"/>
      <c r="S1295" s="840"/>
      <c r="T1295" s="840"/>
      <c r="U1295" s="840"/>
      <c r="V1295" s="841"/>
      <c r="W1295" s="207"/>
      <c r="X1295" s="208"/>
      <c r="Y1295" s="208"/>
      <c r="Z1295" s="209"/>
      <c r="AA1295" s="210"/>
      <c r="AB1295" s="340" t="str">
        <f t="shared" si="63"/>
        <v/>
      </c>
      <c r="AD1295" s="326" t="str">
        <f t="shared" si="64"/>
        <v/>
      </c>
    </row>
    <row r="1296" spans="2:30" ht="37.5" customHeight="1">
      <c r="B1296" s="338">
        <f t="shared" si="65"/>
        <v>1263</v>
      </c>
      <c r="C1296" s="204"/>
      <c r="D1296" s="205"/>
      <c r="E1296" s="205"/>
      <c r="F1296" s="205"/>
      <c r="G1296" s="205"/>
      <c r="H1296" s="205"/>
      <c r="I1296" s="205"/>
      <c r="J1296" s="205"/>
      <c r="K1296" s="205"/>
      <c r="L1296" s="206"/>
      <c r="M1296" s="838"/>
      <c r="N1296" s="838"/>
      <c r="O1296" s="838"/>
      <c r="P1296" s="838"/>
      <c r="Q1296" s="838"/>
      <c r="R1296" s="839"/>
      <c r="S1296" s="840"/>
      <c r="T1296" s="840"/>
      <c r="U1296" s="840"/>
      <c r="V1296" s="841"/>
      <c r="W1296" s="207"/>
      <c r="X1296" s="208"/>
      <c r="Y1296" s="208"/>
      <c r="Z1296" s="209"/>
      <c r="AA1296" s="210"/>
      <c r="AB1296" s="340" t="str">
        <f t="shared" si="63"/>
        <v/>
      </c>
      <c r="AD1296" s="326" t="str">
        <f t="shared" si="64"/>
        <v/>
      </c>
    </row>
    <row r="1297" spans="2:30" ht="37.5" customHeight="1">
      <c r="B1297" s="338">
        <f t="shared" si="65"/>
        <v>1264</v>
      </c>
      <c r="C1297" s="204"/>
      <c r="D1297" s="205"/>
      <c r="E1297" s="205"/>
      <c r="F1297" s="205"/>
      <c r="G1297" s="205"/>
      <c r="H1297" s="205"/>
      <c r="I1297" s="205"/>
      <c r="J1297" s="205"/>
      <c r="K1297" s="205"/>
      <c r="L1297" s="206"/>
      <c r="M1297" s="838"/>
      <c r="N1297" s="838"/>
      <c r="O1297" s="838"/>
      <c r="P1297" s="838"/>
      <c r="Q1297" s="838"/>
      <c r="R1297" s="839"/>
      <c r="S1297" s="840"/>
      <c r="T1297" s="840"/>
      <c r="U1297" s="840"/>
      <c r="V1297" s="841"/>
      <c r="W1297" s="207"/>
      <c r="X1297" s="208"/>
      <c r="Y1297" s="208"/>
      <c r="Z1297" s="209"/>
      <c r="AA1297" s="210"/>
      <c r="AB1297" s="340" t="str">
        <f t="shared" si="63"/>
        <v/>
      </c>
      <c r="AD1297" s="326" t="str">
        <f t="shared" si="64"/>
        <v/>
      </c>
    </row>
    <row r="1298" spans="2:30" ht="37.5" customHeight="1">
      <c r="B1298" s="338">
        <f t="shared" si="65"/>
        <v>1265</v>
      </c>
      <c r="C1298" s="204"/>
      <c r="D1298" s="205"/>
      <c r="E1298" s="205"/>
      <c r="F1298" s="205"/>
      <c r="G1298" s="205"/>
      <c r="H1298" s="205"/>
      <c r="I1298" s="205"/>
      <c r="J1298" s="205"/>
      <c r="K1298" s="205"/>
      <c r="L1298" s="206"/>
      <c r="M1298" s="838"/>
      <c r="N1298" s="838"/>
      <c r="O1298" s="838"/>
      <c r="P1298" s="838"/>
      <c r="Q1298" s="838"/>
      <c r="R1298" s="839"/>
      <c r="S1298" s="840"/>
      <c r="T1298" s="840"/>
      <c r="U1298" s="840"/>
      <c r="V1298" s="841"/>
      <c r="W1298" s="207"/>
      <c r="X1298" s="208"/>
      <c r="Y1298" s="208"/>
      <c r="Z1298" s="209"/>
      <c r="AA1298" s="210"/>
      <c r="AB1298" s="340" t="str">
        <f t="shared" si="63"/>
        <v/>
      </c>
      <c r="AD1298" s="326" t="str">
        <f t="shared" si="64"/>
        <v/>
      </c>
    </row>
    <row r="1299" spans="2:30" ht="37.5" customHeight="1">
      <c r="B1299" s="338">
        <f t="shared" si="65"/>
        <v>1266</v>
      </c>
      <c r="C1299" s="204"/>
      <c r="D1299" s="205"/>
      <c r="E1299" s="205"/>
      <c r="F1299" s="205"/>
      <c r="G1299" s="205"/>
      <c r="H1299" s="205"/>
      <c r="I1299" s="205"/>
      <c r="J1299" s="205"/>
      <c r="K1299" s="205"/>
      <c r="L1299" s="206"/>
      <c r="M1299" s="838"/>
      <c r="N1299" s="838"/>
      <c r="O1299" s="838"/>
      <c r="P1299" s="838"/>
      <c r="Q1299" s="838"/>
      <c r="R1299" s="839"/>
      <c r="S1299" s="840"/>
      <c r="T1299" s="840"/>
      <c r="U1299" s="840"/>
      <c r="V1299" s="841"/>
      <c r="W1299" s="207"/>
      <c r="X1299" s="208"/>
      <c r="Y1299" s="208"/>
      <c r="Z1299" s="209"/>
      <c r="AA1299" s="210"/>
      <c r="AB1299" s="340" t="str">
        <f t="shared" ref="AB1299:AB1333" si="66">IF(Z1299="","",Z1299-AA1299)</f>
        <v/>
      </c>
      <c r="AD1299" s="326" t="str">
        <f t="shared" si="64"/>
        <v/>
      </c>
    </row>
    <row r="1300" spans="2:30" ht="37.5" customHeight="1">
      <c r="B1300" s="338">
        <f t="shared" si="65"/>
        <v>1267</v>
      </c>
      <c r="C1300" s="204"/>
      <c r="D1300" s="205"/>
      <c r="E1300" s="205"/>
      <c r="F1300" s="205"/>
      <c r="G1300" s="205"/>
      <c r="H1300" s="205"/>
      <c r="I1300" s="205"/>
      <c r="J1300" s="205"/>
      <c r="K1300" s="205"/>
      <c r="L1300" s="206"/>
      <c r="M1300" s="838"/>
      <c r="N1300" s="838"/>
      <c r="O1300" s="838"/>
      <c r="P1300" s="838"/>
      <c r="Q1300" s="838"/>
      <c r="R1300" s="839"/>
      <c r="S1300" s="840"/>
      <c r="T1300" s="840"/>
      <c r="U1300" s="840"/>
      <c r="V1300" s="841"/>
      <c r="W1300" s="207"/>
      <c r="X1300" s="208"/>
      <c r="Y1300" s="208"/>
      <c r="Z1300" s="209"/>
      <c r="AA1300" s="210"/>
      <c r="AB1300" s="340" t="str">
        <f t="shared" si="66"/>
        <v/>
      </c>
      <c r="AD1300" s="326" t="str">
        <f t="shared" si="64"/>
        <v/>
      </c>
    </row>
    <row r="1301" spans="2:30" ht="37.5" customHeight="1">
      <c r="B1301" s="338">
        <f t="shared" si="65"/>
        <v>1268</v>
      </c>
      <c r="C1301" s="204"/>
      <c r="D1301" s="205"/>
      <c r="E1301" s="205"/>
      <c r="F1301" s="205"/>
      <c r="G1301" s="205"/>
      <c r="H1301" s="205"/>
      <c r="I1301" s="205"/>
      <c r="J1301" s="205"/>
      <c r="K1301" s="205"/>
      <c r="L1301" s="206"/>
      <c r="M1301" s="838"/>
      <c r="N1301" s="838"/>
      <c r="O1301" s="838"/>
      <c r="P1301" s="838"/>
      <c r="Q1301" s="838"/>
      <c r="R1301" s="839"/>
      <c r="S1301" s="840"/>
      <c r="T1301" s="840"/>
      <c r="U1301" s="840"/>
      <c r="V1301" s="841"/>
      <c r="W1301" s="207"/>
      <c r="X1301" s="208"/>
      <c r="Y1301" s="208"/>
      <c r="Z1301" s="209"/>
      <c r="AA1301" s="210"/>
      <c r="AB1301" s="340" t="str">
        <f t="shared" si="66"/>
        <v/>
      </c>
      <c r="AD1301" s="326" t="str">
        <f t="shared" si="64"/>
        <v/>
      </c>
    </row>
    <row r="1302" spans="2:30" ht="37.5" customHeight="1">
      <c r="B1302" s="338">
        <f t="shared" si="65"/>
        <v>1269</v>
      </c>
      <c r="C1302" s="204"/>
      <c r="D1302" s="205"/>
      <c r="E1302" s="205"/>
      <c r="F1302" s="205"/>
      <c r="G1302" s="205"/>
      <c r="H1302" s="205"/>
      <c r="I1302" s="205"/>
      <c r="J1302" s="205"/>
      <c r="K1302" s="205"/>
      <c r="L1302" s="206"/>
      <c r="M1302" s="838"/>
      <c r="N1302" s="838"/>
      <c r="O1302" s="838"/>
      <c r="P1302" s="838"/>
      <c r="Q1302" s="838"/>
      <c r="R1302" s="839"/>
      <c r="S1302" s="840"/>
      <c r="T1302" s="840"/>
      <c r="U1302" s="840"/>
      <c r="V1302" s="841"/>
      <c r="W1302" s="207"/>
      <c r="X1302" s="208"/>
      <c r="Y1302" s="208"/>
      <c r="Z1302" s="209"/>
      <c r="AA1302" s="210"/>
      <c r="AB1302" s="340" t="str">
        <f t="shared" si="66"/>
        <v/>
      </c>
      <c r="AD1302" s="326" t="str">
        <f t="shared" si="64"/>
        <v/>
      </c>
    </row>
    <row r="1303" spans="2:30" ht="37.5" customHeight="1">
      <c r="B1303" s="338">
        <f t="shared" si="65"/>
        <v>1270</v>
      </c>
      <c r="C1303" s="204"/>
      <c r="D1303" s="205"/>
      <c r="E1303" s="205"/>
      <c r="F1303" s="205"/>
      <c r="G1303" s="205"/>
      <c r="H1303" s="205"/>
      <c r="I1303" s="205"/>
      <c r="J1303" s="205"/>
      <c r="K1303" s="205"/>
      <c r="L1303" s="206"/>
      <c r="M1303" s="838"/>
      <c r="N1303" s="838"/>
      <c r="O1303" s="838"/>
      <c r="P1303" s="838"/>
      <c r="Q1303" s="838"/>
      <c r="R1303" s="839"/>
      <c r="S1303" s="840"/>
      <c r="T1303" s="840"/>
      <c r="U1303" s="840"/>
      <c r="V1303" s="841"/>
      <c r="W1303" s="207"/>
      <c r="X1303" s="208"/>
      <c r="Y1303" s="208"/>
      <c r="Z1303" s="209"/>
      <c r="AA1303" s="210"/>
      <c r="AB1303" s="340" t="str">
        <f t="shared" si="66"/>
        <v/>
      </c>
      <c r="AD1303" s="326" t="str">
        <f t="shared" si="64"/>
        <v/>
      </c>
    </row>
    <row r="1304" spans="2:30" ht="37.5" customHeight="1">
      <c r="B1304" s="338">
        <f t="shared" si="65"/>
        <v>1271</v>
      </c>
      <c r="C1304" s="204"/>
      <c r="D1304" s="205"/>
      <c r="E1304" s="205"/>
      <c r="F1304" s="205"/>
      <c r="G1304" s="205"/>
      <c r="H1304" s="205"/>
      <c r="I1304" s="205"/>
      <c r="J1304" s="205"/>
      <c r="K1304" s="205"/>
      <c r="L1304" s="206"/>
      <c r="M1304" s="838"/>
      <c r="N1304" s="838"/>
      <c r="O1304" s="838"/>
      <c r="P1304" s="838"/>
      <c r="Q1304" s="838"/>
      <c r="R1304" s="839"/>
      <c r="S1304" s="840"/>
      <c r="T1304" s="840"/>
      <c r="U1304" s="840"/>
      <c r="V1304" s="841"/>
      <c r="W1304" s="207"/>
      <c r="X1304" s="208"/>
      <c r="Y1304" s="208"/>
      <c r="Z1304" s="209"/>
      <c r="AA1304" s="210"/>
      <c r="AB1304" s="340" t="str">
        <f t="shared" si="66"/>
        <v/>
      </c>
      <c r="AD1304" s="326" t="str">
        <f t="shared" si="64"/>
        <v/>
      </c>
    </row>
    <row r="1305" spans="2:30" ht="37.5" customHeight="1">
      <c r="B1305" s="338">
        <f t="shared" si="65"/>
        <v>1272</v>
      </c>
      <c r="C1305" s="204"/>
      <c r="D1305" s="205"/>
      <c r="E1305" s="205"/>
      <c r="F1305" s="205"/>
      <c r="G1305" s="205"/>
      <c r="H1305" s="205"/>
      <c r="I1305" s="205"/>
      <c r="J1305" s="205"/>
      <c r="K1305" s="205"/>
      <c r="L1305" s="206"/>
      <c r="M1305" s="838"/>
      <c r="N1305" s="838"/>
      <c r="O1305" s="838"/>
      <c r="P1305" s="838"/>
      <c r="Q1305" s="838"/>
      <c r="R1305" s="839"/>
      <c r="S1305" s="840"/>
      <c r="T1305" s="840"/>
      <c r="U1305" s="840"/>
      <c r="V1305" s="841"/>
      <c r="W1305" s="207"/>
      <c r="X1305" s="208"/>
      <c r="Y1305" s="208"/>
      <c r="Z1305" s="209"/>
      <c r="AA1305" s="210"/>
      <c r="AB1305" s="340" t="str">
        <f t="shared" si="66"/>
        <v/>
      </c>
      <c r="AD1305" s="326" t="str">
        <f t="shared" si="64"/>
        <v/>
      </c>
    </row>
    <row r="1306" spans="2:30" ht="37.5" customHeight="1">
      <c r="B1306" s="338">
        <f t="shared" si="65"/>
        <v>1273</v>
      </c>
      <c r="C1306" s="204"/>
      <c r="D1306" s="205"/>
      <c r="E1306" s="205"/>
      <c r="F1306" s="205"/>
      <c r="G1306" s="205"/>
      <c r="H1306" s="205"/>
      <c r="I1306" s="205"/>
      <c r="J1306" s="205"/>
      <c r="K1306" s="205"/>
      <c r="L1306" s="206"/>
      <c r="M1306" s="838"/>
      <c r="N1306" s="838"/>
      <c r="O1306" s="838"/>
      <c r="P1306" s="838"/>
      <c r="Q1306" s="838"/>
      <c r="R1306" s="839"/>
      <c r="S1306" s="840"/>
      <c r="T1306" s="840"/>
      <c r="U1306" s="840"/>
      <c r="V1306" s="841"/>
      <c r="W1306" s="207"/>
      <c r="X1306" s="208"/>
      <c r="Y1306" s="208"/>
      <c r="Z1306" s="209"/>
      <c r="AA1306" s="210"/>
      <c r="AB1306" s="340" t="str">
        <f t="shared" si="66"/>
        <v/>
      </c>
      <c r="AD1306" s="326" t="str">
        <f t="shared" si="64"/>
        <v/>
      </c>
    </row>
    <row r="1307" spans="2:30" ht="37.5" customHeight="1">
      <c r="B1307" s="338">
        <f t="shared" si="65"/>
        <v>1274</v>
      </c>
      <c r="C1307" s="204"/>
      <c r="D1307" s="205"/>
      <c r="E1307" s="205"/>
      <c r="F1307" s="205"/>
      <c r="G1307" s="205"/>
      <c r="H1307" s="205"/>
      <c r="I1307" s="205"/>
      <c r="J1307" s="205"/>
      <c r="K1307" s="205"/>
      <c r="L1307" s="206"/>
      <c r="M1307" s="838"/>
      <c r="N1307" s="838"/>
      <c r="O1307" s="838"/>
      <c r="P1307" s="838"/>
      <c r="Q1307" s="838"/>
      <c r="R1307" s="839"/>
      <c r="S1307" s="840"/>
      <c r="T1307" s="840"/>
      <c r="U1307" s="840"/>
      <c r="V1307" s="841"/>
      <c r="W1307" s="207"/>
      <c r="X1307" s="208"/>
      <c r="Y1307" s="208"/>
      <c r="Z1307" s="209"/>
      <c r="AA1307" s="210"/>
      <c r="AB1307" s="340" t="str">
        <f t="shared" si="66"/>
        <v/>
      </c>
      <c r="AD1307" s="326" t="str">
        <f t="shared" si="64"/>
        <v/>
      </c>
    </row>
    <row r="1308" spans="2:30" ht="37.5" customHeight="1">
      <c r="B1308" s="338">
        <f t="shared" si="65"/>
        <v>1275</v>
      </c>
      <c r="C1308" s="204"/>
      <c r="D1308" s="205"/>
      <c r="E1308" s="205"/>
      <c r="F1308" s="205"/>
      <c r="G1308" s="205"/>
      <c r="H1308" s="205"/>
      <c r="I1308" s="205"/>
      <c r="J1308" s="205"/>
      <c r="K1308" s="205"/>
      <c r="L1308" s="206"/>
      <c r="M1308" s="838"/>
      <c r="N1308" s="838"/>
      <c r="O1308" s="838"/>
      <c r="P1308" s="838"/>
      <c r="Q1308" s="838"/>
      <c r="R1308" s="839"/>
      <c r="S1308" s="840"/>
      <c r="T1308" s="840"/>
      <c r="U1308" s="840"/>
      <c r="V1308" s="841"/>
      <c r="W1308" s="207"/>
      <c r="X1308" s="208"/>
      <c r="Y1308" s="208"/>
      <c r="Z1308" s="209"/>
      <c r="AA1308" s="210"/>
      <c r="AB1308" s="340" t="str">
        <f t="shared" si="66"/>
        <v/>
      </c>
      <c r="AD1308" s="326" t="str">
        <f t="shared" si="64"/>
        <v/>
      </c>
    </row>
    <row r="1309" spans="2:30" ht="37.5" customHeight="1">
      <c r="B1309" s="338">
        <f t="shared" si="65"/>
        <v>1276</v>
      </c>
      <c r="C1309" s="204"/>
      <c r="D1309" s="205"/>
      <c r="E1309" s="205"/>
      <c r="F1309" s="205"/>
      <c r="G1309" s="205"/>
      <c r="H1309" s="205"/>
      <c r="I1309" s="205"/>
      <c r="J1309" s="205"/>
      <c r="K1309" s="205"/>
      <c r="L1309" s="206"/>
      <c r="M1309" s="838"/>
      <c r="N1309" s="838"/>
      <c r="O1309" s="838"/>
      <c r="P1309" s="838"/>
      <c r="Q1309" s="838"/>
      <c r="R1309" s="839"/>
      <c r="S1309" s="840"/>
      <c r="T1309" s="840"/>
      <c r="U1309" s="840"/>
      <c r="V1309" s="841"/>
      <c r="W1309" s="207"/>
      <c r="X1309" s="208"/>
      <c r="Y1309" s="208"/>
      <c r="Z1309" s="209"/>
      <c r="AA1309" s="210"/>
      <c r="AB1309" s="340" t="str">
        <f t="shared" si="66"/>
        <v/>
      </c>
      <c r="AD1309" s="326" t="str">
        <f t="shared" si="64"/>
        <v/>
      </c>
    </row>
    <row r="1310" spans="2:30" ht="37.5" customHeight="1">
      <c r="B1310" s="338">
        <f t="shared" si="65"/>
        <v>1277</v>
      </c>
      <c r="C1310" s="204"/>
      <c r="D1310" s="205"/>
      <c r="E1310" s="205"/>
      <c r="F1310" s="205"/>
      <c r="G1310" s="205"/>
      <c r="H1310" s="205"/>
      <c r="I1310" s="205"/>
      <c r="J1310" s="205"/>
      <c r="K1310" s="205"/>
      <c r="L1310" s="206"/>
      <c r="M1310" s="838"/>
      <c r="N1310" s="838"/>
      <c r="O1310" s="838"/>
      <c r="P1310" s="838"/>
      <c r="Q1310" s="838"/>
      <c r="R1310" s="839"/>
      <c r="S1310" s="840"/>
      <c r="T1310" s="840"/>
      <c r="U1310" s="840"/>
      <c r="V1310" s="841"/>
      <c r="W1310" s="207"/>
      <c r="X1310" s="208"/>
      <c r="Y1310" s="208"/>
      <c r="Z1310" s="209"/>
      <c r="AA1310" s="210"/>
      <c r="AB1310" s="340" t="str">
        <f t="shared" si="66"/>
        <v/>
      </c>
      <c r="AD1310" s="326" t="str">
        <f t="shared" si="64"/>
        <v/>
      </c>
    </row>
    <row r="1311" spans="2:30" ht="37.5" customHeight="1">
      <c r="B1311" s="338">
        <f t="shared" si="65"/>
        <v>1278</v>
      </c>
      <c r="C1311" s="204"/>
      <c r="D1311" s="205"/>
      <c r="E1311" s="205"/>
      <c r="F1311" s="205"/>
      <c r="G1311" s="205"/>
      <c r="H1311" s="205"/>
      <c r="I1311" s="205"/>
      <c r="J1311" s="205"/>
      <c r="K1311" s="205"/>
      <c r="L1311" s="206"/>
      <c r="M1311" s="838"/>
      <c r="N1311" s="838"/>
      <c r="O1311" s="838"/>
      <c r="P1311" s="838"/>
      <c r="Q1311" s="838"/>
      <c r="R1311" s="839"/>
      <c r="S1311" s="840"/>
      <c r="T1311" s="840"/>
      <c r="U1311" s="840"/>
      <c r="V1311" s="841"/>
      <c r="W1311" s="207"/>
      <c r="X1311" s="208"/>
      <c r="Y1311" s="208"/>
      <c r="Z1311" s="209"/>
      <c r="AA1311" s="210"/>
      <c r="AB1311" s="340" t="str">
        <f t="shared" si="66"/>
        <v/>
      </c>
      <c r="AD1311" s="326" t="str">
        <f t="shared" si="64"/>
        <v/>
      </c>
    </row>
    <row r="1312" spans="2:30" ht="37.5" customHeight="1">
      <c r="B1312" s="338">
        <f t="shared" si="65"/>
        <v>1279</v>
      </c>
      <c r="C1312" s="204"/>
      <c r="D1312" s="205"/>
      <c r="E1312" s="205"/>
      <c r="F1312" s="205"/>
      <c r="G1312" s="205"/>
      <c r="H1312" s="205"/>
      <c r="I1312" s="205"/>
      <c r="J1312" s="205"/>
      <c r="K1312" s="205"/>
      <c r="L1312" s="206"/>
      <c r="M1312" s="838"/>
      <c r="N1312" s="838"/>
      <c r="O1312" s="838"/>
      <c r="P1312" s="838"/>
      <c r="Q1312" s="838"/>
      <c r="R1312" s="839"/>
      <c r="S1312" s="840"/>
      <c r="T1312" s="840"/>
      <c r="U1312" s="840"/>
      <c r="V1312" s="841"/>
      <c r="W1312" s="207"/>
      <c r="X1312" s="208"/>
      <c r="Y1312" s="208"/>
      <c r="Z1312" s="209"/>
      <c r="AA1312" s="210"/>
      <c r="AB1312" s="340" t="str">
        <f t="shared" si="66"/>
        <v/>
      </c>
      <c r="AD1312" s="326" t="str">
        <f t="shared" si="64"/>
        <v/>
      </c>
    </row>
    <row r="1313" spans="2:30" ht="37.5" customHeight="1">
      <c r="B1313" s="338">
        <f t="shared" si="65"/>
        <v>1280</v>
      </c>
      <c r="C1313" s="204"/>
      <c r="D1313" s="205"/>
      <c r="E1313" s="205"/>
      <c r="F1313" s="205"/>
      <c r="G1313" s="205"/>
      <c r="H1313" s="205"/>
      <c r="I1313" s="205"/>
      <c r="J1313" s="205"/>
      <c r="K1313" s="205"/>
      <c r="L1313" s="206"/>
      <c r="M1313" s="838"/>
      <c r="N1313" s="838"/>
      <c r="O1313" s="838"/>
      <c r="P1313" s="838"/>
      <c r="Q1313" s="838"/>
      <c r="R1313" s="839"/>
      <c r="S1313" s="840"/>
      <c r="T1313" s="840"/>
      <c r="U1313" s="840"/>
      <c r="V1313" s="841"/>
      <c r="W1313" s="207"/>
      <c r="X1313" s="208"/>
      <c r="Y1313" s="208"/>
      <c r="Z1313" s="209"/>
      <c r="AA1313" s="210"/>
      <c r="AB1313" s="340" t="str">
        <f t="shared" si="66"/>
        <v/>
      </c>
      <c r="AD1313" s="326" t="str">
        <f t="shared" si="64"/>
        <v/>
      </c>
    </row>
    <row r="1314" spans="2:30" ht="37.5" customHeight="1">
      <c r="B1314" s="338">
        <f t="shared" si="65"/>
        <v>1281</v>
      </c>
      <c r="C1314" s="204"/>
      <c r="D1314" s="205"/>
      <c r="E1314" s="205"/>
      <c r="F1314" s="205"/>
      <c r="G1314" s="205"/>
      <c r="H1314" s="205"/>
      <c r="I1314" s="205"/>
      <c r="J1314" s="205"/>
      <c r="K1314" s="205"/>
      <c r="L1314" s="206"/>
      <c r="M1314" s="838"/>
      <c r="N1314" s="838"/>
      <c r="O1314" s="838"/>
      <c r="P1314" s="838"/>
      <c r="Q1314" s="838"/>
      <c r="R1314" s="839"/>
      <c r="S1314" s="840"/>
      <c r="T1314" s="840"/>
      <c r="U1314" s="840"/>
      <c r="V1314" s="841"/>
      <c r="W1314" s="207"/>
      <c r="X1314" s="208"/>
      <c r="Y1314" s="208"/>
      <c r="Z1314" s="209"/>
      <c r="AA1314" s="210"/>
      <c r="AB1314" s="340" t="str">
        <f t="shared" si="66"/>
        <v/>
      </c>
      <c r="AD1314" s="326" t="str">
        <f t="shared" si="64"/>
        <v/>
      </c>
    </row>
    <row r="1315" spans="2:30" ht="37.5" customHeight="1">
      <c r="B1315" s="338">
        <f t="shared" si="65"/>
        <v>1282</v>
      </c>
      <c r="C1315" s="204"/>
      <c r="D1315" s="205"/>
      <c r="E1315" s="205"/>
      <c r="F1315" s="205"/>
      <c r="G1315" s="205"/>
      <c r="H1315" s="205"/>
      <c r="I1315" s="205"/>
      <c r="J1315" s="205"/>
      <c r="K1315" s="205"/>
      <c r="L1315" s="206"/>
      <c r="M1315" s="838"/>
      <c r="N1315" s="838"/>
      <c r="O1315" s="838"/>
      <c r="P1315" s="838"/>
      <c r="Q1315" s="838"/>
      <c r="R1315" s="839"/>
      <c r="S1315" s="840"/>
      <c r="T1315" s="840"/>
      <c r="U1315" s="840"/>
      <c r="V1315" s="841"/>
      <c r="W1315" s="207"/>
      <c r="X1315" s="208"/>
      <c r="Y1315" s="208"/>
      <c r="Z1315" s="209"/>
      <c r="AA1315" s="210"/>
      <c r="AB1315" s="340" t="str">
        <f t="shared" si="66"/>
        <v/>
      </c>
      <c r="AD1315" s="326" t="str">
        <f t="shared" ref="AD1315:AD1378" si="67">C1315&amp;D1315&amp;E1315&amp;F1315&amp;G1315&amp;H1315&amp;I1315&amp;J1315&amp;K1315&amp;L1315</f>
        <v/>
      </c>
    </row>
    <row r="1316" spans="2:30" ht="37.5" customHeight="1">
      <c r="B1316" s="338">
        <f t="shared" ref="B1316:B1379" si="68">B1315+1</f>
        <v>1283</v>
      </c>
      <c r="C1316" s="204"/>
      <c r="D1316" s="205"/>
      <c r="E1316" s="205"/>
      <c r="F1316" s="205"/>
      <c r="G1316" s="205"/>
      <c r="H1316" s="205"/>
      <c r="I1316" s="205"/>
      <c r="J1316" s="205"/>
      <c r="K1316" s="205"/>
      <c r="L1316" s="206"/>
      <c r="M1316" s="838"/>
      <c r="N1316" s="838"/>
      <c r="O1316" s="838"/>
      <c r="P1316" s="838"/>
      <c r="Q1316" s="838"/>
      <c r="R1316" s="839"/>
      <c r="S1316" s="840"/>
      <c r="T1316" s="840"/>
      <c r="U1316" s="840"/>
      <c r="V1316" s="841"/>
      <c r="W1316" s="207"/>
      <c r="X1316" s="208"/>
      <c r="Y1316" s="208"/>
      <c r="Z1316" s="209"/>
      <c r="AA1316" s="210"/>
      <c r="AB1316" s="340" t="str">
        <f t="shared" si="66"/>
        <v/>
      </c>
      <c r="AD1316" s="326" t="str">
        <f t="shared" si="67"/>
        <v/>
      </c>
    </row>
    <row r="1317" spans="2:30" ht="37.5" customHeight="1">
      <c r="B1317" s="338">
        <f t="shared" si="68"/>
        <v>1284</v>
      </c>
      <c r="C1317" s="204"/>
      <c r="D1317" s="205"/>
      <c r="E1317" s="205"/>
      <c r="F1317" s="205"/>
      <c r="G1317" s="205"/>
      <c r="H1317" s="205"/>
      <c r="I1317" s="205"/>
      <c r="J1317" s="205"/>
      <c r="K1317" s="205"/>
      <c r="L1317" s="206"/>
      <c r="M1317" s="838"/>
      <c r="N1317" s="838"/>
      <c r="O1317" s="838"/>
      <c r="P1317" s="838"/>
      <c r="Q1317" s="838"/>
      <c r="R1317" s="839"/>
      <c r="S1317" s="840"/>
      <c r="T1317" s="840"/>
      <c r="U1317" s="840"/>
      <c r="V1317" s="841"/>
      <c r="W1317" s="207"/>
      <c r="X1317" s="208"/>
      <c r="Y1317" s="208"/>
      <c r="Z1317" s="209"/>
      <c r="AA1317" s="210"/>
      <c r="AB1317" s="340" t="str">
        <f t="shared" si="66"/>
        <v/>
      </c>
      <c r="AD1317" s="326" t="str">
        <f t="shared" si="67"/>
        <v/>
      </c>
    </row>
    <row r="1318" spans="2:30" ht="37.5" customHeight="1">
      <c r="B1318" s="338">
        <f t="shared" si="68"/>
        <v>1285</v>
      </c>
      <c r="C1318" s="204"/>
      <c r="D1318" s="205"/>
      <c r="E1318" s="205"/>
      <c r="F1318" s="205"/>
      <c r="G1318" s="205"/>
      <c r="H1318" s="205"/>
      <c r="I1318" s="205"/>
      <c r="J1318" s="205"/>
      <c r="K1318" s="205"/>
      <c r="L1318" s="206"/>
      <c r="M1318" s="838"/>
      <c r="N1318" s="838"/>
      <c r="O1318" s="838"/>
      <c r="P1318" s="838"/>
      <c r="Q1318" s="838"/>
      <c r="R1318" s="839"/>
      <c r="S1318" s="840"/>
      <c r="T1318" s="840"/>
      <c r="U1318" s="840"/>
      <c r="V1318" s="841"/>
      <c r="W1318" s="207"/>
      <c r="X1318" s="208"/>
      <c r="Y1318" s="208"/>
      <c r="Z1318" s="209"/>
      <c r="AA1318" s="210"/>
      <c r="AB1318" s="340" t="str">
        <f t="shared" si="66"/>
        <v/>
      </c>
      <c r="AD1318" s="326" t="str">
        <f t="shared" si="67"/>
        <v/>
      </c>
    </row>
    <row r="1319" spans="2:30" ht="37.5" customHeight="1">
      <c r="B1319" s="338">
        <f t="shared" si="68"/>
        <v>1286</v>
      </c>
      <c r="C1319" s="204"/>
      <c r="D1319" s="205"/>
      <c r="E1319" s="205"/>
      <c r="F1319" s="205"/>
      <c r="G1319" s="205"/>
      <c r="H1319" s="205"/>
      <c r="I1319" s="205"/>
      <c r="J1319" s="205"/>
      <c r="K1319" s="205"/>
      <c r="L1319" s="206"/>
      <c r="M1319" s="838"/>
      <c r="N1319" s="838"/>
      <c r="O1319" s="838"/>
      <c r="P1319" s="838"/>
      <c r="Q1319" s="838"/>
      <c r="R1319" s="839"/>
      <c r="S1319" s="840"/>
      <c r="T1319" s="840"/>
      <c r="U1319" s="840"/>
      <c r="V1319" s="841"/>
      <c r="W1319" s="207"/>
      <c r="X1319" s="208"/>
      <c r="Y1319" s="208"/>
      <c r="Z1319" s="209"/>
      <c r="AA1319" s="210"/>
      <c r="AB1319" s="340" t="str">
        <f t="shared" si="66"/>
        <v/>
      </c>
      <c r="AD1319" s="326" t="str">
        <f t="shared" si="67"/>
        <v/>
      </c>
    </row>
    <row r="1320" spans="2:30" ht="37.5" customHeight="1">
      <c r="B1320" s="338">
        <f t="shared" si="68"/>
        <v>1287</v>
      </c>
      <c r="C1320" s="204"/>
      <c r="D1320" s="205"/>
      <c r="E1320" s="205"/>
      <c r="F1320" s="205"/>
      <c r="G1320" s="205"/>
      <c r="H1320" s="205"/>
      <c r="I1320" s="205"/>
      <c r="J1320" s="205"/>
      <c r="K1320" s="205"/>
      <c r="L1320" s="206"/>
      <c r="M1320" s="838"/>
      <c r="N1320" s="838"/>
      <c r="O1320" s="838"/>
      <c r="P1320" s="838"/>
      <c r="Q1320" s="838"/>
      <c r="R1320" s="839"/>
      <c r="S1320" s="840"/>
      <c r="T1320" s="840"/>
      <c r="U1320" s="840"/>
      <c r="V1320" s="841"/>
      <c r="W1320" s="207"/>
      <c r="X1320" s="208"/>
      <c r="Y1320" s="208"/>
      <c r="Z1320" s="209"/>
      <c r="AA1320" s="210"/>
      <c r="AB1320" s="340" t="str">
        <f t="shared" si="66"/>
        <v/>
      </c>
      <c r="AD1320" s="326" t="str">
        <f t="shared" si="67"/>
        <v/>
      </c>
    </row>
    <row r="1321" spans="2:30" ht="37.5" customHeight="1">
      <c r="B1321" s="338">
        <f t="shared" si="68"/>
        <v>1288</v>
      </c>
      <c r="C1321" s="204"/>
      <c r="D1321" s="205"/>
      <c r="E1321" s="205"/>
      <c r="F1321" s="205"/>
      <c r="G1321" s="205"/>
      <c r="H1321" s="205"/>
      <c r="I1321" s="205"/>
      <c r="J1321" s="205"/>
      <c r="K1321" s="205"/>
      <c r="L1321" s="206"/>
      <c r="M1321" s="838"/>
      <c r="N1321" s="838"/>
      <c r="O1321" s="838"/>
      <c r="P1321" s="838"/>
      <c r="Q1321" s="838"/>
      <c r="R1321" s="839"/>
      <c r="S1321" s="840"/>
      <c r="T1321" s="840"/>
      <c r="U1321" s="840"/>
      <c r="V1321" s="841"/>
      <c r="W1321" s="207"/>
      <c r="X1321" s="208"/>
      <c r="Y1321" s="208"/>
      <c r="Z1321" s="209"/>
      <c r="AA1321" s="210"/>
      <c r="AB1321" s="340" t="str">
        <f t="shared" si="66"/>
        <v/>
      </c>
      <c r="AD1321" s="326" t="str">
        <f t="shared" si="67"/>
        <v/>
      </c>
    </row>
    <row r="1322" spans="2:30" ht="37.5" customHeight="1">
      <c r="B1322" s="338">
        <f t="shared" si="68"/>
        <v>1289</v>
      </c>
      <c r="C1322" s="204"/>
      <c r="D1322" s="205"/>
      <c r="E1322" s="205"/>
      <c r="F1322" s="205"/>
      <c r="G1322" s="205"/>
      <c r="H1322" s="205"/>
      <c r="I1322" s="205"/>
      <c r="J1322" s="205"/>
      <c r="K1322" s="205"/>
      <c r="L1322" s="206"/>
      <c r="M1322" s="838"/>
      <c r="N1322" s="838"/>
      <c r="O1322" s="838"/>
      <c r="P1322" s="838"/>
      <c r="Q1322" s="838"/>
      <c r="R1322" s="839"/>
      <c r="S1322" s="840"/>
      <c r="T1322" s="840"/>
      <c r="U1322" s="840"/>
      <c r="V1322" s="841"/>
      <c r="W1322" s="207"/>
      <c r="X1322" s="208"/>
      <c r="Y1322" s="208"/>
      <c r="Z1322" s="209"/>
      <c r="AA1322" s="210"/>
      <c r="AB1322" s="340" t="str">
        <f t="shared" si="66"/>
        <v/>
      </c>
      <c r="AD1322" s="326" t="str">
        <f t="shared" si="67"/>
        <v/>
      </c>
    </row>
    <row r="1323" spans="2:30" ht="37.5" customHeight="1">
      <c r="B1323" s="338">
        <f t="shared" si="68"/>
        <v>1290</v>
      </c>
      <c r="C1323" s="204"/>
      <c r="D1323" s="205"/>
      <c r="E1323" s="205"/>
      <c r="F1323" s="205"/>
      <c r="G1323" s="205"/>
      <c r="H1323" s="205"/>
      <c r="I1323" s="205"/>
      <c r="J1323" s="205"/>
      <c r="K1323" s="205"/>
      <c r="L1323" s="206"/>
      <c r="M1323" s="838"/>
      <c r="N1323" s="838"/>
      <c r="O1323" s="838"/>
      <c r="P1323" s="838"/>
      <c r="Q1323" s="838"/>
      <c r="R1323" s="839"/>
      <c r="S1323" s="840"/>
      <c r="T1323" s="840"/>
      <c r="U1323" s="840"/>
      <c r="V1323" s="841"/>
      <c r="W1323" s="207"/>
      <c r="X1323" s="208"/>
      <c r="Y1323" s="208"/>
      <c r="Z1323" s="209"/>
      <c r="AA1323" s="210"/>
      <c r="AB1323" s="340" t="str">
        <f t="shared" si="66"/>
        <v/>
      </c>
      <c r="AD1323" s="326" t="str">
        <f t="shared" si="67"/>
        <v/>
      </c>
    </row>
    <row r="1324" spans="2:30" ht="37.5" customHeight="1">
      <c r="B1324" s="338">
        <f t="shared" si="68"/>
        <v>1291</v>
      </c>
      <c r="C1324" s="204"/>
      <c r="D1324" s="205"/>
      <c r="E1324" s="205"/>
      <c r="F1324" s="205"/>
      <c r="G1324" s="205"/>
      <c r="H1324" s="205"/>
      <c r="I1324" s="205"/>
      <c r="J1324" s="205"/>
      <c r="K1324" s="205"/>
      <c r="L1324" s="206"/>
      <c r="M1324" s="838"/>
      <c r="N1324" s="838"/>
      <c r="O1324" s="838"/>
      <c r="P1324" s="838"/>
      <c r="Q1324" s="838"/>
      <c r="R1324" s="839"/>
      <c r="S1324" s="840"/>
      <c r="T1324" s="840"/>
      <c r="U1324" s="840"/>
      <c r="V1324" s="841"/>
      <c r="W1324" s="207"/>
      <c r="X1324" s="208"/>
      <c r="Y1324" s="208"/>
      <c r="Z1324" s="209"/>
      <c r="AA1324" s="210"/>
      <c r="AB1324" s="340" t="str">
        <f t="shared" si="66"/>
        <v/>
      </c>
      <c r="AD1324" s="326" t="str">
        <f t="shared" si="67"/>
        <v/>
      </c>
    </row>
    <row r="1325" spans="2:30" ht="37.5" customHeight="1">
      <c r="B1325" s="338">
        <f t="shared" si="68"/>
        <v>1292</v>
      </c>
      <c r="C1325" s="204"/>
      <c r="D1325" s="205"/>
      <c r="E1325" s="205"/>
      <c r="F1325" s="205"/>
      <c r="G1325" s="205"/>
      <c r="H1325" s="205"/>
      <c r="I1325" s="205"/>
      <c r="J1325" s="205"/>
      <c r="K1325" s="205"/>
      <c r="L1325" s="206"/>
      <c r="M1325" s="838"/>
      <c r="N1325" s="838"/>
      <c r="O1325" s="838"/>
      <c r="P1325" s="838"/>
      <c r="Q1325" s="838"/>
      <c r="R1325" s="839"/>
      <c r="S1325" s="840"/>
      <c r="T1325" s="840"/>
      <c r="U1325" s="840"/>
      <c r="V1325" s="841"/>
      <c r="W1325" s="207"/>
      <c r="X1325" s="208"/>
      <c r="Y1325" s="208"/>
      <c r="Z1325" s="209"/>
      <c r="AA1325" s="210"/>
      <c r="AB1325" s="340" t="str">
        <f t="shared" si="66"/>
        <v/>
      </c>
      <c r="AD1325" s="326" t="str">
        <f t="shared" si="67"/>
        <v/>
      </c>
    </row>
    <row r="1326" spans="2:30" ht="37.5" customHeight="1">
      <c r="B1326" s="338">
        <f t="shared" si="68"/>
        <v>1293</v>
      </c>
      <c r="C1326" s="204"/>
      <c r="D1326" s="205"/>
      <c r="E1326" s="205"/>
      <c r="F1326" s="205"/>
      <c r="G1326" s="205"/>
      <c r="H1326" s="205"/>
      <c r="I1326" s="205"/>
      <c r="J1326" s="205"/>
      <c r="K1326" s="205"/>
      <c r="L1326" s="206"/>
      <c r="M1326" s="838"/>
      <c r="N1326" s="838"/>
      <c r="O1326" s="838"/>
      <c r="P1326" s="838"/>
      <c r="Q1326" s="838"/>
      <c r="R1326" s="839"/>
      <c r="S1326" s="840"/>
      <c r="T1326" s="840"/>
      <c r="U1326" s="840"/>
      <c r="V1326" s="841"/>
      <c r="W1326" s="207"/>
      <c r="X1326" s="208"/>
      <c r="Y1326" s="208"/>
      <c r="Z1326" s="209"/>
      <c r="AA1326" s="210"/>
      <c r="AB1326" s="340" t="str">
        <f t="shared" si="66"/>
        <v/>
      </c>
      <c r="AD1326" s="326" t="str">
        <f t="shared" si="67"/>
        <v/>
      </c>
    </row>
    <row r="1327" spans="2:30" ht="37.5" customHeight="1">
      <c r="B1327" s="338">
        <f t="shared" si="68"/>
        <v>1294</v>
      </c>
      <c r="C1327" s="204"/>
      <c r="D1327" s="205"/>
      <c r="E1327" s="205"/>
      <c r="F1327" s="205"/>
      <c r="G1327" s="205"/>
      <c r="H1327" s="205"/>
      <c r="I1327" s="205"/>
      <c r="J1327" s="205"/>
      <c r="K1327" s="205"/>
      <c r="L1327" s="206"/>
      <c r="M1327" s="838"/>
      <c r="N1327" s="838"/>
      <c r="O1327" s="838"/>
      <c r="P1327" s="838"/>
      <c r="Q1327" s="838"/>
      <c r="R1327" s="839"/>
      <c r="S1327" s="840"/>
      <c r="T1327" s="840"/>
      <c r="U1327" s="840"/>
      <c r="V1327" s="841"/>
      <c r="W1327" s="207"/>
      <c r="X1327" s="208"/>
      <c r="Y1327" s="208"/>
      <c r="Z1327" s="209"/>
      <c r="AA1327" s="210"/>
      <c r="AB1327" s="340" t="str">
        <f t="shared" si="66"/>
        <v/>
      </c>
      <c r="AD1327" s="326" t="str">
        <f t="shared" si="67"/>
        <v/>
      </c>
    </row>
    <row r="1328" spans="2:30" ht="37.5" customHeight="1">
      <c r="B1328" s="338">
        <f t="shared" si="68"/>
        <v>1295</v>
      </c>
      <c r="C1328" s="204"/>
      <c r="D1328" s="205"/>
      <c r="E1328" s="205"/>
      <c r="F1328" s="205"/>
      <c r="G1328" s="205"/>
      <c r="H1328" s="205"/>
      <c r="I1328" s="205"/>
      <c r="J1328" s="205"/>
      <c r="K1328" s="205"/>
      <c r="L1328" s="206"/>
      <c r="M1328" s="838"/>
      <c r="N1328" s="838"/>
      <c r="O1328" s="838"/>
      <c r="P1328" s="838"/>
      <c r="Q1328" s="838"/>
      <c r="R1328" s="839"/>
      <c r="S1328" s="840"/>
      <c r="T1328" s="840"/>
      <c r="U1328" s="840"/>
      <c r="V1328" s="841"/>
      <c r="W1328" s="207"/>
      <c r="X1328" s="208"/>
      <c r="Y1328" s="208"/>
      <c r="Z1328" s="209"/>
      <c r="AA1328" s="210"/>
      <c r="AB1328" s="340" t="str">
        <f t="shared" si="66"/>
        <v/>
      </c>
      <c r="AD1328" s="326" t="str">
        <f t="shared" si="67"/>
        <v/>
      </c>
    </row>
    <row r="1329" spans="2:30" ht="37.5" customHeight="1">
      <c r="B1329" s="338">
        <f t="shared" si="68"/>
        <v>1296</v>
      </c>
      <c r="C1329" s="204"/>
      <c r="D1329" s="205"/>
      <c r="E1329" s="205"/>
      <c r="F1329" s="205"/>
      <c r="G1329" s="205"/>
      <c r="H1329" s="205"/>
      <c r="I1329" s="205"/>
      <c r="J1329" s="205"/>
      <c r="K1329" s="205"/>
      <c r="L1329" s="206"/>
      <c r="M1329" s="838"/>
      <c r="N1329" s="838"/>
      <c r="O1329" s="838"/>
      <c r="P1329" s="838"/>
      <c r="Q1329" s="838"/>
      <c r="R1329" s="839"/>
      <c r="S1329" s="840"/>
      <c r="T1329" s="840"/>
      <c r="U1329" s="840"/>
      <c r="V1329" s="841"/>
      <c r="W1329" s="207"/>
      <c r="X1329" s="208"/>
      <c r="Y1329" s="208"/>
      <c r="Z1329" s="209"/>
      <c r="AA1329" s="210"/>
      <c r="AB1329" s="340" t="str">
        <f t="shared" si="66"/>
        <v/>
      </c>
      <c r="AD1329" s="326" t="str">
        <f t="shared" si="67"/>
        <v/>
      </c>
    </row>
    <row r="1330" spans="2:30" ht="37.5" customHeight="1">
      <c r="B1330" s="338">
        <f t="shared" si="68"/>
        <v>1297</v>
      </c>
      <c r="C1330" s="204"/>
      <c r="D1330" s="205"/>
      <c r="E1330" s="205"/>
      <c r="F1330" s="205"/>
      <c r="G1330" s="205"/>
      <c r="H1330" s="205"/>
      <c r="I1330" s="205"/>
      <c r="J1330" s="205"/>
      <c r="K1330" s="205"/>
      <c r="L1330" s="206"/>
      <c r="M1330" s="838"/>
      <c r="N1330" s="838"/>
      <c r="O1330" s="838"/>
      <c r="P1330" s="838"/>
      <c r="Q1330" s="838"/>
      <c r="R1330" s="839"/>
      <c r="S1330" s="840"/>
      <c r="T1330" s="840"/>
      <c r="U1330" s="840"/>
      <c r="V1330" s="841"/>
      <c r="W1330" s="207"/>
      <c r="X1330" s="208"/>
      <c r="Y1330" s="208"/>
      <c r="Z1330" s="209"/>
      <c r="AA1330" s="210"/>
      <c r="AB1330" s="340" t="str">
        <f t="shared" si="66"/>
        <v/>
      </c>
      <c r="AD1330" s="326" t="str">
        <f t="shared" si="67"/>
        <v/>
      </c>
    </row>
    <row r="1331" spans="2:30" ht="37.5" customHeight="1">
      <c r="B1331" s="338">
        <f t="shared" si="68"/>
        <v>1298</v>
      </c>
      <c r="C1331" s="204"/>
      <c r="D1331" s="205"/>
      <c r="E1331" s="205"/>
      <c r="F1331" s="205"/>
      <c r="G1331" s="205"/>
      <c r="H1331" s="205"/>
      <c r="I1331" s="205"/>
      <c r="J1331" s="205"/>
      <c r="K1331" s="205"/>
      <c r="L1331" s="206"/>
      <c r="M1331" s="838"/>
      <c r="N1331" s="838"/>
      <c r="O1331" s="838"/>
      <c r="P1331" s="838"/>
      <c r="Q1331" s="838"/>
      <c r="R1331" s="839"/>
      <c r="S1331" s="840"/>
      <c r="T1331" s="840"/>
      <c r="U1331" s="840"/>
      <c r="V1331" s="841"/>
      <c r="W1331" s="207"/>
      <c r="X1331" s="208"/>
      <c r="Y1331" s="208"/>
      <c r="Z1331" s="209"/>
      <c r="AA1331" s="210"/>
      <c r="AB1331" s="340" t="str">
        <f t="shared" si="66"/>
        <v/>
      </c>
      <c r="AD1331" s="326" t="str">
        <f t="shared" si="67"/>
        <v/>
      </c>
    </row>
    <row r="1332" spans="2:30" ht="37.5" customHeight="1">
      <c r="B1332" s="338">
        <f t="shared" si="68"/>
        <v>1299</v>
      </c>
      <c r="C1332" s="204"/>
      <c r="D1332" s="205"/>
      <c r="E1332" s="205"/>
      <c r="F1332" s="205"/>
      <c r="G1332" s="205"/>
      <c r="H1332" s="205"/>
      <c r="I1332" s="205"/>
      <c r="J1332" s="205"/>
      <c r="K1332" s="205"/>
      <c r="L1332" s="206"/>
      <c r="M1332" s="838"/>
      <c r="N1332" s="838"/>
      <c r="O1332" s="838"/>
      <c r="P1332" s="838"/>
      <c r="Q1332" s="838"/>
      <c r="R1332" s="839"/>
      <c r="S1332" s="840"/>
      <c r="T1332" s="840"/>
      <c r="U1332" s="840"/>
      <c r="V1332" s="841"/>
      <c r="W1332" s="207"/>
      <c r="X1332" s="208"/>
      <c r="Y1332" s="208"/>
      <c r="Z1332" s="209"/>
      <c r="AA1332" s="210"/>
      <c r="AB1332" s="340" t="str">
        <f t="shared" si="66"/>
        <v/>
      </c>
      <c r="AD1332" s="326" t="str">
        <f t="shared" si="67"/>
        <v/>
      </c>
    </row>
    <row r="1333" spans="2:30" ht="37.5" customHeight="1">
      <c r="B1333" s="338">
        <f t="shared" si="68"/>
        <v>1300</v>
      </c>
      <c r="C1333" s="211"/>
      <c r="D1333" s="212"/>
      <c r="E1333" s="212"/>
      <c r="F1333" s="212"/>
      <c r="G1333" s="212"/>
      <c r="H1333" s="212"/>
      <c r="I1333" s="212"/>
      <c r="J1333" s="212"/>
      <c r="K1333" s="212"/>
      <c r="L1333" s="213"/>
      <c r="M1333" s="842"/>
      <c r="N1333" s="842"/>
      <c r="O1333" s="842"/>
      <c r="P1333" s="842"/>
      <c r="Q1333" s="842"/>
      <c r="R1333" s="843"/>
      <c r="S1333" s="844"/>
      <c r="T1333" s="844"/>
      <c r="U1333" s="844"/>
      <c r="V1333" s="845"/>
      <c r="W1333" s="214"/>
      <c r="X1333" s="215"/>
      <c r="Y1333" s="216"/>
      <c r="Z1333" s="217"/>
      <c r="AA1333" s="218"/>
      <c r="AB1333" s="341" t="str">
        <f t="shared" si="66"/>
        <v/>
      </c>
      <c r="AD1333" s="326" t="str">
        <f t="shared" si="67"/>
        <v/>
      </c>
    </row>
    <row r="1334" spans="2:30" ht="37.5" customHeight="1">
      <c r="B1334" s="338">
        <f t="shared" si="68"/>
        <v>1301</v>
      </c>
      <c r="C1334" s="204"/>
      <c r="D1334" s="205"/>
      <c r="E1334" s="205"/>
      <c r="F1334" s="205"/>
      <c r="G1334" s="205"/>
      <c r="H1334" s="205"/>
      <c r="I1334" s="205"/>
      <c r="J1334" s="205"/>
      <c r="K1334" s="205"/>
      <c r="L1334" s="206"/>
      <c r="M1334" s="838"/>
      <c r="N1334" s="838"/>
      <c r="O1334" s="838"/>
      <c r="P1334" s="838"/>
      <c r="Q1334" s="838"/>
      <c r="R1334" s="838"/>
      <c r="S1334" s="838"/>
      <c r="T1334" s="838"/>
      <c r="U1334" s="838"/>
      <c r="V1334" s="838"/>
      <c r="W1334" s="207"/>
      <c r="X1334" s="208"/>
      <c r="Y1334" s="208"/>
      <c r="Z1334" s="209"/>
      <c r="AA1334" s="210"/>
      <c r="AB1334" s="340" t="str">
        <f>IF(Z1334="","",Z1334-AA1334)</f>
        <v/>
      </c>
      <c r="AD1334" s="326" t="str">
        <f t="shared" si="67"/>
        <v/>
      </c>
    </row>
    <row r="1335" spans="2:30" ht="37.5" customHeight="1">
      <c r="B1335" s="338">
        <f t="shared" si="68"/>
        <v>1302</v>
      </c>
      <c r="C1335" s="204"/>
      <c r="D1335" s="205"/>
      <c r="E1335" s="205"/>
      <c r="F1335" s="205"/>
      <c r="G1335" s="205"/>
      <c r="H1335" s="205"/>
      <c r="I1335" s="205"/>
      <c r="J1335" s="205"/>
      <c r="K1335" s="205"/>
      <c r="L1335" s="206"/>
      <c r="M1335" s="838"/>
      <c r="N1335" s="838"/>
      <c r="O1335" s="838"/>
      <c r="P1335" s="838"/>
      <c r="Q1335" s="838"/>
      <c r="R1335" s="838"/>
      <c r="S1335" s="838"/>
      <c r="T1335" s="838"/>
      <c r="U1335" s="838"/>
      <c r="V1335" s="838"/>
      <c r="W1335" s="207"/>
      <c r="X1335" s="208"/>
      <c r="Y1335" s="208"/>
      <c r="Z1335" s="209"/>
      <c r="AA1335" s="210"/>
      <c r="AB1335" s="340" t="str">
        <f t="shared" ref="AB1335:AB1398" si="69">IF(Z1335="","",Z1335-AA1335)</f>
        <v/>
      </c>
      <c r="AD1335" s="326" t="str">
        <f t="shared" si="67"/>
        <v/>
      </c>
    </row>
    <row r="1336" spans="2:30" ht="37.5" customHeight="1">
      <c r="B1336" s="338">
        <f t="shared" si="68"/>
        <v>1303</v>
      </c>
      <c r="C1336" s="204"/>
      <c r="D1336" s="205"/>
      <c r="E1336" s="205"/>
      <c r="F1336" s="205"/>
      <c r="G1336" s="205"/>
      <c r="H1336" s="205"/>
      <c r="I1336" s="205"/>
      <c r="J1336" s="205"/>
      <c r="K1336" s="205"/>
      <c r="L1336" s="206"/>
      <c r="M1336" s="838"/>
      <c r="N1336" s="838"/>
      <c r="O1336" s="838"/>
      <c r="P1336" s="838"/>
      <c r="Q1336" s="838"/>
      <c r="R1336" s="838"/>
      <c r="S1336" s="838"/>
      <c r="T1336" s="838"/>
      <c r="U1336" s="838"/>
      <c r="V1336" s="838"/>
      <c r="W1336" s="207"/>
      <c r="X1336" s="208"/>
      <c r="Y1336" s="208"/>
      <c r="Z1336" s="209"/>
      <c r="AA1336" s="210"/>
      <c r="AB1336" s="340" t="str">
        <f t="shared" si="69"/>
        <v/>
      </c>
      <c r="AD1336" s="326" t="str">
        <f t="shared" si="67"/>
        <v/>
      </c>
    </row>
    <row r="1337" spans="2:30" ht="37.5" customHeight="1">
      <c r="B1337" s="338">
        <f t="shared" si="68"/>
        <v>1304</v>
      </c>
      <c r="C1337" s="204"/>
      <c r="D1337" s="205"/>
      <c r="E1337" s="205"/>
      <c r="F1337" s="205"/>
      <c r="G1337" s="205"/>
      <c r="H1337" s="205"/>
      <c r="I1337" s="205"/>
      <c r="J1337" s="205"/>
      <c r="K1337" s="205"/>
      <c r="L1337" s="206"/>
      <c r="M1337" s="838"/>
      <c r="N1337" s="838"/>
      <c r="O1337" s="838"/>
      <c r="P1337" s="838"/>
      <c r="Q1337" s="838"/>
      <c r="R1337" s="838"/>
      <c r="S1337" s="838"/>
      <c r="T1337" s="838"/>
      <c r="U1337" s="838"/>
      <c r="V1337" s="838"/>
      <c r="W1337" s="207"/>
      <c r="X1337" s="208"/>
      <c r="Y1337" s="208"/>
      <c r="Z1337" s="209"/>
      <c r="AA1337" s="210"/>
      <c r="AB1337" s="340" t="str">
        <f t="shared" si="69"/>
        <v/>
      </c>
      <c r="AD1337" s="326" t="str">
        <f t="shared" si="67"/>
        <v/>
      </c>
    </row>
    <row r="1338" spans="2:30" ht="37.5" customHeight="1">
      <c r="B1338" s="338">
        <f t="shared" si="68"/>
        <v>1305</v>
      </c>
      <c r="C1338" s="204"/>
      <c r="D1338" s="205"/>
      <c r="E1338" s="205"/>
      <c r="F1338" s="205"/>
      <c r="G1338" s="205"/>
      <c r="H1338" s="205"/>
      <c r="I1338" s="205"/>
      <c r="J1338" s="205"/>
      <c r="K1338" s="205"/>
      <c r="L1338" s="206"/>
      <c r="M1338" s="838"/>
      <c r="N1338" s="838"/>
      <c r="O1338" s="838"/>
      <c r="P1338" s="838"/>
      <c r="Q1338" s="838"/>
      <c r="R1338" s="838"/>
      <c r="S1338" s="838"/>
      <c r="T1338" s="838"/>
      <c r="U1338" s="838"/>
      <c r="V1338" s="838"/>
      <c r="W1338" s="207"/>
      <c r="X1338" s="208"/>
      <c r="Y1338" s="208"/>
      <c r="Z1338" s="209"/>
      <c r="AA1338" s="210"/>
      <c r="AB1338" s="340" t="str">
        <f t="shared" si="69"/>
        <v/>
      </c>
      <c r="AD1338" s="326" t="str">
        <f t="shared" si="67"/>
        <v/>
      </c>
    </row>
    <row r="1339" spans="2:30" ht="37.5" customHeight="1">
      <c r="B1339" s="338">
        <f t="shared" si="68"/>
        <v>1306</v>
      </c>
      <c r="C1339" s="204"/>
      <c r="D1339" s="205"/>
      <c r="E1339" s="205"/>
      <c r="F1339" s="205"/>
      <c r="G1339" s="205"/>
      <c r="H1339" s="205"/>
      <c r="I1339" s="205"/>
      <c r="J1339" s="205"/>
      <c r="K1339" s="205"/>
      <c r="L1339" s="206"/>
      <c r="M1339" s="838"/>
      <c r="N1339" s="838"/>
      <c r="O1339" s="838"/>
      <c r="P1339" s="838"/>
      <c r="Q1339" s="838"/>
      <c r="R1339" s="839"/>
      <c r="S1339" s="840"/>
      <c r="T1339" s="840"/>
      <c r="U1339" s="840"/>
      <c r="V1339" s="841"/>
      <c r="W1339" s="207"/>
      <c r="X1339" s="208"/>
      <c r="Y1339" s="208"/>
      <c r="Z1339" s="209"/>
      <c r="AA1339" s="210"/>
      <c r="AB1339" s="340" t="str">
        <f t="shared" si="69"/>
        <v/>
      </c>
      <c r="AD1339" s="326" t="str">
        <f t="shared" si="67"/>
        <v/>
      </c>
    </row>
    <row r="1340" spans="2:30" ht="37.5" customHeight="1">
      <c r="B1340" s="338">
        <f t="shared" si="68"/>
        <v>1307</v>
      </c>
      <c r="C1340" s="204"/>
      <c r="D1340" s="205"/>
      <c r="E1340" s="205"/>
      <c r="F1340" s="205"/>
      <c r="G1340" s="205"/>
      <c r="H1340" s="205"/>
      <c r="I1340" s="205"/>
      <c r="J1340" s="205"/>
      <c r="K1340" s="205"/>
      <c r="L1340" s="206"/>
      <c r="M1340" s="838"/>
      <c r="N1340" s="838"/>
      <c r="O1340" s="838"/>
      <c r="P1340" s="838"/>
      <c r="Q1340" s="838"/>
      <c r="R1340" s="839"/>
      <c r="S1340" s="840"/>
      <c r="T1340" s="840"/>
      <c r="U1340" s="840"/>
      <c r="V1340" s="841"/>
      <c r="W1340" s="207"/>
      <c r="X1340" s="208"/>
      <c r="Y1340" s="208"/>
      <c r="Z1340" s="209"/>
      <c r="AA1340" s="210"/>
      <c r="AB1340" s="340" t="str">
        <f t="shared" si="69"/>
        <v/>
      </c>
      <c r="AD1340" s="326" t="str">
        <f t="shared" si="67"/>
        <v/>
      </c>
    </row>
    <row r="1341" spans="2:30" ht="37.5" customHeight="1">
      <c r="B1341" s="338">
        <f t="shared" si="68"/>
        <v>1308</v>
      </c>
      <c r="C1341" s="204"/>
      <c r="D1341" s="205"/>
      <c r="E1341" s="205"/>
      <c r="F1341" s="205"/>
      <c r="G1341" s="205"/>
      <c r="H1341" s="205"/>
      <c r="I1341" s="205"/>
      <c r="J1341" s="205"/>
      <c r="K1341" s="205"/>
      <c r="L1341" s="206"/>
      <c r="M1341" s="838"/>
      <c r="N1341" s="838"/>
      <c r="O1341" s="838"/>
      <c r="P1341" s="838"/>
      <c r="Q1341" s="838"/>
      <c r="R1341" s="839"/>
      <c r="S1341" s="840"/>
      <c r="T1341" s="840"/>
      <c r="U1341" s="840"/>
      <c r="V1341" s="841"/>
      <c r="W1341" s="207"/>
      <c r="X1341" s="208"/>
      <c r="Y1341" s="208"/>
      <c r="Z1341" s="209"/>
      <c r="AA1341" s="210"/>
      <c r="AB1341" s="340" t="str">
        <f t="shared" si="69"/>
        <v/>
      </c>
      <c r="AD1341" s="326" t="str">
        <f t="shared" si="67"/>
        <v/>
      </c>
    </row>
    <row r="1342" spans="2:30" ht="37.5" customHeight="1">
      <c r="B1342" s="338">
        <f t="shared" si="68"/>
        <v>1309</v>
      </c>
      <c r="C1342" s="204"/>
      <c r="D1342" s="205"/>
      <c r="E1342" s="205"/>
      <c r="F1342" s="205"/>
      <c r="G1342" s="205"/>
      <c r="H1342" s="205"/>
      <c r="I1342" s="205"/>
      <c r="J1342" s="205"/>
      <c r="K1342" s="205"/>
      <c r="L1342" s="206"/>
      <c r="M1342" s="838"/>
      <c r="N1342" s="838"/>
      <c r="O1342" s="838"/>
      <c r="P1342" s="838"/>
      <c r="Q1342" s="838"/>
      <c r="R1342" s="839"/>
      <c r="S1342" s="840"/>
      <c r="T1342" s="840"/>
      <c r="U1342" s="840"/>
      <c r="V1342" s="841"/>
      <c r="W1342" s="207"/>
      <c r="X1342" s="208"/>
      <c r="Y1342" s="208"/>
      <c r="Z1342" s="209"/>
      <c r="AA1342" s="210"/>
      <c r="AB1342" s="340" t="str">
        <f t="shared" si="69"/>
        <v/>
      </c>
      <c r="AD1342" s="326" t="str">
        <f t="shared" si="67"/>
        <v/>
      </c>
    </row>
    <row r="1343" spans="2:30" ht="37.5" customHeight="1">
      <c r="B1343" s="338">
        <f t="shared" si="68"/>
        <v>1310</v>
      </c>
      <c r="C1343" s="204"/>
      <c r="D1343" s="205"/>
      <c r="E1343" s="205"/>
      <c r="F1343" s="205"/>
      <c r="G1343" s="205"/>
      <c r="H1343" s="205"/>
      <c r="I1343" s="205"/>
      <c r="J1343" s="205"/>
      <c r="K1343" s="205"/>
      <c r="L1343" s="206"/>
      <c r="M1343" s="838"/>
      <c r="N1343" s="838"/>
      <c r="O1343" s="838"/>
      <c r="P1343" s="838"/>
      <c r="Q1343" s="838"/>
      <c r="R1343" s="839"/>
      <c r="S1343" s="840"/>
      <c r="T1343" s="840"/>
      <c r="U1343" s="840"/>
      <c r="V1343" s="841"/>
      <c r="W1343" s="207"/>
      <c r="X1343" s="208"/>
      <c r="Y1343" s="208"/>
      <c r="Z1343" s="209"/>
      <c r="AA1343" s="210"/>
      <c r="AB1343" s="340" t="str">
        <f t="shared" si="69"/>
        <v/>
      </c>
      <c r="AD1343" s="326" t="str">
        <f t="shared" si="67"/>
        <v/>
      </c>
    </row>
    <row r="1344" spans="2:30" ht="37.5" customHeight="1">
      <c r="B1344" s="338">
        <f t="shared" si="68"/>
        <v>1311</v>
      </c>
      <c r="C1344" s="204"/>
      <c r="D1344" s="205"/>
      <c r="E1344" s="205"/>
      <c r="F1344" s="205"/>
      <c r="G1344" s="205"/>
      <c r="H1344" s="205"/>
      <c r="I1344" s="205"/>
      <c r="J1344" s="205"/>
      <c r="K1344" s="205"/>
      <c r="L1344" s="206"/>
      <c r="M1344" s="838"/>
      <c r="N1344" s="838"/>
      <c r="O1344" s="838"/>
      <c r="P1344" s="838"/>
      <c r="Q1344" s="838"/>
      <c r="R1344" s="839"/>
      <c r="S1344" s="840"/>
      <c r="T1344" s="840"/>
      <c r="U1344" s="840"/>
      <c r="V1344" s="841"/>
      <c r="W1344" s="207"/>
      <c r="X1344" s="208"/>
      <c r="Y1344" s="208"/>
      <c r="Z1344" s="209"/>
      <c r="AA1344" s="210"/>
      <c r="AB1344" s="340" t="str">
        <f t="shared" si="69"/>
        <v/>
      </c>
      <c r="AD1344" s="326" t="str">
        <f t="shared" si="67"/>
        <v/>
      </c>
    </row>
    <row r="1345" spans="2:30" ht="37.5" customHeight="1">
      <c r="B1345" s="338">
        <f t="shared" si="68"/>
        <v>1312</v>
      </c>
      <c r="C1345" s="204"/>
      <c r="D1345" s="205"/>
      <c r="E1345" s="205"/>
      <c r="F1345" s="205"/>
      <c r="G1345" s="205"/>
      <c r="H1345" s="205"/>
      <c r="I1345" s="205"/>
      <c r="J1345" s="205"/>
      <c r="K1345" s="205"/>
      <c r="L1345" s="206"/>
      <c r="M1345" s="838"/>
      <c r="N1345" s="838"/>
      <c r="O1345" s="838"/>
      <c r="P1345" s="838"/>
      <c r="Q1345" s="838"/>
      <c r="R1345" s="839"/>
      <c r="S1345" s="840"/>
      <c r="T1345" s="840"/>
      <c r="U1345" s="840"/>
      <c r="V1345" s="841"/>
      <c r="W1345" s="207"/>
      <c r="X1345" s="208"/>
      <c r="Y1345" s="208"/>
      <c r="Z1345" s="209"/>
      <c r="AA1345" s="210"/>
      <c r="AB1345" s="340" t="str">
        <f t="shared" si="69"/>
        <v/>
      </c>
      <c r="AD1345" s="326" t="str">
        <f t="shared" si="67"/>
        <v/>
      </c>
    </row>
    <row r="1346" spans="2:30" ht="37.5" customHeight="1">
      <c r="B1346" s="338">
        <f t="shared" si="68"/>
        <v>1313</v>
      </c>
      <c r="C1346" s="204"/>
      <c r="D1346" s="205"/>
      <c r="E1346" s="205"/>
      <c r="F1346" s="205"/>
      <c r="G1346" s="205"/>
      <c r="H1346" s="205"/>
      <c r="I1346" s="205"/>
      <c r="J1346" s="205"/>
      <c r="K1346" s="205"/>
      <c r="L1346" s="206"/>
      <c r="M1346" s="838"/>
      <c r="N1346" s="838"/>
      <c r="O1346" s="838"/>
      <c r="P1346" s="838"/>
      <c r="Q1346" s="838"/>
      <c r="R1346" s="839"/>
      <c r="S1346" s="840"/>
      <c r="T1346" s="840"/>
      <c r="U1346" s="840"/>
      <c r="V1346" s="841"/>
      <c r="W1346" s="207"/>
      <c r="X1346" s="208"/>
      <c r="Y1346" s="208"/>
      <c r="Z1346" s="209"/>
      <c r="AA1346" s="210"/>
      <c r="AB1346" s="340" t="str">
        <f t="shared" si="69"/>
        <v/>
      </c>
      <c r="AD1346" s="326" t="str">
        <f t="shared" si="67"/>
        <v/>
      </c>
    </row>
    <row r="1347" spans="2:30" ht="37.5" customHeight="1">
      <c r="B1347" s="338">
        <f t="shared" si="68"/>
        <v>1314</v>
      </c>
      <c r="C1347" s="204"/>
      <c r="D1347" s="205"/>
      <c r="E1347" s="205"/>
      <c r="F1347" s="205"/>
      <c r="G1347" s="205"/>
      <c r="H1347" s="205"/>
      <c r="I1347" s="205"/>
      <c r="J1347" s="205"/>
      <c r="K1347" s="205"/>
      <c r="L1347" s="206"/>
      <c r="M1347" s="838"/>
      <c r="N1347" s="838"/>
      <c r="O1347" s="838"/>
      <c r="P1347" s="838"/>
      <c r="Q1347" s="838"/>
      <c r="R1347" s="839"/>
      <c r="S1347" s="840"/>
      <c r="T1347" s="840"/>
      <c r="U1347" s="840"/>
      <c r="V1347" s="841"/>
      <c r="W1347" s="207"/>
      <c r="X1347" s="208"/>
      <c r="Y1347" s="208"/>
      <c r="Z1347" s="209"/>
      <c r="AA1347" s="210"/>
      <c r="AB1347" s="340" t="str">
        <f t="shared" si="69"/>
        <v/>
      </c>
      <c r="AD1347" s="326" t="str">
        <f t="shared" si="67"/>
        <v/>
      </c>
    </row>
    <row r="1348" spans="2:30" ht="37.5" customHeight="1">
      <c r="B1348" s="338">
        <f t="shared" si="68"/>
        <v>1315</v>
      </c>
      <c r="C1348" s="204"/>
      <c r="D1348" s="205"/>
      <c r="E1348" s="205"/>
      <c r="F1348" s="205"/>
      <c r="G1348" s="205"/>
      <c r="H1348" s="205"/>
      <c r="I1348" s="205"/>
      <c r="J1348" s="205"/>
      <c r="K1348" s="205"/>
      <c r="L1348" s="206"/>
      <c r="M1348" s="838"/>
      <c r="N1348" s="838"/>
      <c r="O1348" s="838"/>
      <c r="P1348" s="838"/>
      <c r="Q1348" s="838"/>
      <c r="R1348" s="839"/>
      <c r="S1348" s="840"/>
      <c r="T1348" s="840"/>
      <c r="U1348" s="840"/>
      <c r="V1348" s="841"/>
      <c r="W1348" s="207"/>
      <c r="X1348" s="208"/>
      <c r="Y1348" s="208"/>
      <c r="Z1348" s="209"/>
      <c r="AA1348" s="210"/>
      <c r="AB1348" s="340" t="str">
        <f t="shared" si="69"/>
        <v/>
      </c>
      <c r="AD1348" s="326" t="str">
        <f t="shared" si="67"/>
        <v/>
      </c>
    </row>
    <row r="1349" spans="2:30" ht="37.5" customHeight="1">
      <c r="B1349" s="338">
        <f t="shared" si="68"/>
        <v>1316</v>
      </c>
      <c r="C1349" s="204"/>
      <c r="D1349" s="205"/>
      <c r="E1349" s="205"/>
      <c r="F1349" s="205"/>
      <c r="G1349" s="205"/>
      <c r="H1349" s="205"/>
      <c r="I1349" s="205"/>
      <c r="J1349" s="205"/>
      <c r="K1349" s="205"/>
      <c r="L1349" s="206"/>
      <c r="M1349" s="838"/>
      <c r="N1349" s="838"/>
      <c r="O1349" s="838"/>
      <c r="P1349" s="838"/>
      <c r="Q1349" s="838"/>
      <c r="R1349" s="839"/>
      <c r="S1349" s="840"/>
      <c r="T1349" s="840"/>
      <c r="U1349" s="840"/>
      <c r="V1349" s="841"/>
      <c r="W1349" s="207"/>
      <c r="X1349" s="208"/>
      <c r="Y1349" s="208"/>
      <c r="Z1349" s="209"/>
      <c r="AA1349" s="210"/>
      <c r="AB1349" s="340" t="str">
        <f t="shared" si="69"/>
        <v/>
      </c>
      <c r="AD1349" s="326" t="str">
        <f t="shared" si="67"/>
        <v/>
      </c>
    </row>
    <row r="1350" spans="2:30" ht="37.5" customHeight="1">
      <c r="B1350" s="338">
        <f t="shared" si="68"/>
        <v>1317</v>
      </c>
      <c r="C1350" s="204"/>
      <c r="D1350" s="205"/>
      <c r="E1350" s="205"/>
      <c r="F1350" s="205"/>
      <c r="G1350" s="205"/>
      <c r="H1350" s="205"/>
      <c r="I1350" s="205"/>
      <c r="J1350" s="205"/>
      <c r="K1350" s="205"/>
      <c r="L1350" s="206"/>
      <c r="M1350" s="838"/>
      <c r="N1350" s="838"/>
      <c r="O1350" s="838"/>
      <c r="P1350" s="838"/>
      <c r="Q1350" s="838"/>
      <c r="R1350" s="839"/>
      <c r="S1350" s="840"/>
      <c r="T1350" s="840"/>
      <c r="U1350" s="840"/>
      <c r="V1350" s="841"/>
      <c r="W1350" s="207"/>
      <c r="X1350" s="208"/>
      <c r="Y1350" s="208"/>
      <c r="Z1350" s="209"/>
      <c r="AA1350" s="210"/>
      <c r="AB1350" s="340" t="str">
        <f t="shared" si="69"/>
        <v/>
      </c>
      <c r="AD1350" s="326" t="str">
        <f t="shared" si="67"/>
        <v/>
      </c>
    </row>
    <row r="1351" spans="2:30" ht="37.5" customHeight="1">
      <c r="B1351" s="338">
        <f t="shared" si="68"/>
        <v>1318</v>
      </c>
      <c r="C1351" s="204"/>
      <c r="D1351" s="205"/>
      <c r="E1351" s="205"/>
      <c r="F1351" s="205"/>
      <c r="G1351" s="205"/>
      <c r="H1351" s="205"/>
      <c r="I1351" s="205"/>
      <c r="J1351" s="205"/>
      <c r="K1351" s="205"/>
      <c r="L1351" s="206"/>
      <c r="M1351" s="838"/>
      <c r="N1351" s="838"/>
      <c r="O1351" s="838"/>
      <c r="P1351" s="838"/>
      <c r="Q1351" s="838"/>
      <c r="R1351" s="839"/>
      <c r="S1351" s="840"/>
      <c r="T1351" s="840"/>
      <c r="U1351" s="840"/>
      <c r="V1351" s="841"/>
      <c r="W1351" s="207"/>
      <c r="X1351" s="208"/>
      <c r="Y1351" s="208"/>
      <c r="Z1351" s="209"/>
      <c r="AA1351" s="210"/>
      <c r="AB1351" s="340" t="str">
        <f t="shared" si="69"/>
        <v/>
      </c>
      <c r="AD1351" s="326" t="str">
        <f t="shared" si="67"/>
        <v/>
      </c>
    </row>
    <row r="1352" spans="2:30" ht="37.5" customHeight="1">
      <c r="B1352" s="338">
        <f t="shared" si="68"/>
        <v>1319</v>
      </c>
      <c r="C1352" s="204"/>
      <c r="D1352" s="205"/>
      <c r="E1352" s="205"/>
      <c r="F1352" s="205"/>
      <c r="G1352" s="205"/>
      <c r="H1352" s="205"/>
      <c r="I1352" s="205"/>
      <c r="J1352" s="205"/>
      <c r="K1352" s="205"/>
      <c r="L1352" s="206"/>
      <c r="M1352" s="838"/>
      <c r="N1352" s="838"/>
      <c r="O1352" s="838"/>
      <c r="P1352" s="838"/>
      <c r="Q1352" s="838"/>
      <c r="R1352" s="839"/>
      <c r="S1352" s="840"/>
      <c r="T1352" s="840"/>
      <c r="U1352" s="840"/>
      <c r="V1352" s="841"/>
      <c r="W1352" s="207"/>
      <c r="X1352" s="208"/>
      <c r="Y1352" s="208"/>
      <c r="Z1352" s="209"/>
      <c r="AA1352" s="210"/>
      <c r="AB1352" s="340" t="str">
        <f t="shared" si="69"/>
        <v/>
      </c>
      <c r="AD1352" s="326" t="str">
        <f t="shared" si="67"/>
        <v/>
      </c>
    </row>
    <row r="1353" spans="2:30" ht="37.5" customHeight="1">
      <c r="B1353" s="338">
        <f t="shared" si="68"/>
        <v>1320</v>
      </c>
      <c r="C1353" s="204"/>
      <c r="D1353" s="205"/>
      <c r="E1353" s="205"/>
      <c r="F1353" s="205"/>
      <c r="G1353" s="205"/>
      <c r="H1353" s="205"/>
      <c r="I1353" s="205"/>
      <c r="J1353" s="205"/>
      <c r="K1353" s="205"/>
      <c r="L1353" s="206"/>
      <c r="M1353" s="838"/>
      <c r="N1353" s="838"/>
      <c r="O1353" s="838"/>
      <c r="P1353" s="838"/>
      <c r="Q1353" s="838"/>
      <c r="R1353" s="839"/>
      <c r="S1353" s="840"/>
      <c r="T1353" s="840"/>
      <c r="U1353" s="840"/>
      <c r="V1353" s="841"/>
      <c r="W1353" s="207"/>
      <c r="X1353" s="208"/>
      <c r="Y1353" s="208"/>
      <c r="Z1353" s="209"/>
      <c r="AA1353" s="210"/>
      <c r="AB1353" s="340" t="str">
        <f t="shared" si="69"/>
        <v/>
      </c>
      <c r="AD1353" s="326" t="str">
        <f t="shared" si="67"/>
        <v/>
      </c>
    </row>
    <row r="1354" spans="2:30" ht="37.5" customHeight="1">
      <c r="B1354" s="338">
        <f t="shared" si="68"/>
        <v>1321</v>
      </c>
      <c r="C1354" s="204"/>
      <c r="D1354" s="205"/>
      <c r="E1354" s="205"/>
      <c r="F1354" s="205"/>
      <c r="G1354" s="205"/>
      <c r="H1354" s="205"/>
      <c r="I1354" s="205"/>
      <c r="J1354" s="205"/>
      <c r="K1354" s="205"/>
      <c r="L1354" s="206"/>
      <c r="M1354" s="838"/>
      <c r="N1354" s="838"/>
      <c r="O1354" s="838"/>
      <c r="P1354" s="838"/>
      <c r="Q1354" s="838"/>
      <c r="R1354" s="839"/>
      <c r="S1354" s="840"/>
      <c r="T1354" s="840"/>
      <c r="U1354" s="840"/>
      <c r="V1354" s="841"/>
      <c r="W1354" s="207"/>
      <c r="X1354" s="208"/>
      <c r="Y1354" s="208"/>
      <c r="Z1354" s="209"/>
      <c r="AA1354" s="210"/>
      <c r="AB1354" s="340" t="str">
        <f t="shared" si="69"/>
        <v/>
      </c>
      <c r="AD1354" s="326" t="str">
        <f t="shared" si="67"/>
        <v/>
      </c>
    </row>
    <row r="1355" spans="2:30" ht="37.5" customHeight="1">
      <c r="B1355" s="338">
        <f t="shared" si="68"/>
        <v>1322</v>
      </c>
      <c r="C1355" s="204"/>
      <c r="D1355" s="205"/>
      <c r="E1355" s="205"/>
      <c r="F1355" s="205"/>
      <c r="G1355" s="205"/>
      <c r="H1355" s="205"/>
      <c r="I1355" s="205"/>
      <c r="J1355" s="205"/>
      <c r="K1355" s="205"/>
      <c r="L1355" s="206"/>
      <c r="M1355" s="838"/>
      <c r="N1355" s="838"/>
      <c r="O1355" s="838"/>
      <c r="P1355" s="838"/>
      <c r="Q1355" s="838"/>
      <c r="R1355" s="839"/>
      <c r="S1355" s="840"/>
      <c r="T1355" s="840"/>
      <c r="U1355" s="840"/>
      <c r="V1355" s="841"/>
      <c r="W1355" s="207"/>
      <c r="X1355" s="208"/>
      <c r="Y1355" s="208"/>
      <c r="Z1355" s="209"/>
      <c r="AA1355" s="210"/>
      <c r="AB1355" s="340" t="str">
        <f t="shared" si="69"/>
        <v/>
      </c>
      <c r="AD1355" s="326" t="str">
        <f t="shared" si="67"/>
        <v/>
      </c>
    </row>
    <row r="1356" spans="2:30" ht="37.5" customHeight="1">
      <c r="B1356" s="338">
        <f t="shared" si="68"/>
        <v>1323</v>
      </c>
      <c r="C1356" s="204"/>
      <c r="D1356" s="205"/>
      <c r="E1356" s="205"/>
      <c r="F1356" s="205"/>
      <c r="G1356" s="205"/>
      <c r="H1356" s="205"/>
      <c r="I1356" s="205"/>
      <c r="J1356" s="205"/>
      <c r="K1356" s="205"/>
      <c r="L1356" s="206"/>
      <c r="M1356" s="838"/>
      <c r="N1356" s="838"/>
      <c r="O1356" s="838"/>
      <c r="P1356" s="838"/>
      <c r="Q1356" s="838"/>
      <c r="R1356" s="839"/>
      <c r="S1356" s="840"/>
      <c r="T1356" s="840"/>
      <c r="U1356" s="840"/>
      <c r="V1356" s="841"/>
      <c r="W1356" s="207"/>
      <c r="X1356" s="208"/>
      <c r="Y1356" s="208"/>
      <c r="Z1356" s="209"/>
      <c r="AA1356" s="210"/>
      <c r="AB1356" s="340" t="str">
        <f t="shared" si="69"/>
        <v/>
      </c>
      <c r="AD1356" s="326" t="str">
        <f t="shared" si="67"/>
        <v/>
      </c>
    </row>
    <row r="1357" spans="2:30" ht="37.5" customHeight="1">
      <c r="B1357" s="338">
        <f t="shared" si="68"/>
        <v>1324</v>
      </c>
      <c r="C1357" s="204"/>
      <c r="D1357" s="205"/>
      <c r="E1357" s="205"/>
      <c r="F1357" s="205"/>
      <c r="G1357" s="205"/>
      <c r="H1357" s="205"/>
      <c r="I1357" s="205"/>
      <c r="J1357" s="205"/>
      <c r="K1357" s="205"/>
      <c r="L1357" s="206"/>
      <c r="M1357" s="838"/>
      <c r="N1357" s="838"/>
      <c r="O1357" s="838"/>
      <c r="P1357" s="838"/>
      <c r="Q1357" s="838"/>
      <c r="R1357" s="839"/>
      <c r="S1357" s="840"/>
      <c r="T1357" s="840"/>
      <c r="U1357" s="840"/>
      <c r="V1357" s="841"/>
      <c r="W1357" s="207"/>
      <c r="X1357" s="208"/>
      <c r="Y1357" s="208"/>
      <c r="Z1357" s="209"/>
      <c r="AA1357" s="210"/>
      <c r="AB1357" s="340" t="str">
        <f t="shared" si="69"/>
        <v/>
      </c>
      <c r="AD1357" s="326" t="str">
        <f t="shared" si="67"/>
        <v/>
      </c>
    </row>
    <row r="1358" spans="2:30" ht="37.5" customHeight="1">
      <c r="B1358" s="338">
        <f t="shared" si="68"/>
        <v>1325</v>
      </c>
      <c r="C1358" s="204"/>
      <c r="D1358" s="205"/>
      <c r="E1358" s="205"/>
      <c r="F1358" s="205"/>
      <c r="G1358" s="205"/>
      <c r="H1358" s="205"/>
      <c r="I1358" s="205"/>
      <c r="J1358" s="205"/>
      <c r="K1358" s="205"/>
      <c r="L1358" s="206"/>
      <c r="M1358" s="838"/>
      <c r="N1358" s="838"/>
      <c r="O1358" s="838"/>
      <c r="P1358" s="838"/>
      <c r="Q1358" s="838"/>
      <c r="R1358" s="839"/>
      <c r="S1358" s="840"/>
      <c r="T1358" s="840"/>
      <c r="U1358" s="840"/>
      <c r="V1358" s="841"/>
      <c r="W1358" s="207"/>
      <c r="X1358" s="208"/>
      <c r="Y1358" s="208"/>
      <c r="Z1358" s="209"/>
      <c r="AA1358" s="210"/>
      <c r="AB1358" s="340" t="str">
        <f t="shared" si="69"/>
        <v/>
      </c>
      <c r="AD1358" s="326" t="str">
        <f t="shared" si="67"/>
        <v/>
      </c>
    </row>
    <row r="1359" spans="2:30" ht="37.5" customHeight="1">
      <c r="B1359" s="338">
        <f t="shared" si="68"/>
        <v>1326</v>
      </c>
      <c r="C1359" s="204"/>
      <c r="D1359" s="205"/>
      <c r="E1359" s="205"/>
      <c r="F1359" s="205"/>
      <c r="G1359" s="205"/>
      <c r="H1359" s="205"/>
      <c r="I1359" s="205"/>
      <c r="J1359" s="205"/>
      <c r="K1359" s="205"/>
      <c r="L1359" s="206"/>
      <c r="M1359" s="838"/>
      <c r="N1359" s="838"/>
      <c r="O1359" s="838"/>
      <c r="P1359" s="838"/>
      <c r="Q1359" s="838"/>
      <c r="R1359" s="839"/>
      <c r="S1359" s="840"/>
      <c r="T1359" s="840"/>
      <c r="U1359" s="840"/>
      <c r="V1359" s="841"/>
      <c r="W1359" s="207"/>
      <c r="X1359" s="208"/>
      <c r="Y1359" s="208"/>
      <c r="Z1359" s="209"/>
      <c r="AA1359" s="210"/>
      <c r="AB1359" s="340" t="str">
        <f t="shared" si="69"/>
        <v/>
      </c>
      <c r="AD1359" s="326" t="str">
        <f t="shared" si="67"/>
        <v/>
      </c>
    </row>
    <row r="1360" spans="2:30" ht="37.5" customHeight="1">
      <c r="B1360" s="338">
        <f t="shared" si="68"/>
        <v>1327</v>
      </c>
      <c r="C1360" s="204"/>
      <c r="D1360" s="205"/>
      <c r="E1360" s="205"/>
      <c r="F1360" s="205"/>
      <c r="G1360" s="205"/>
      <c r="H1360" s="205"/>
      <c r="I1360" s="205"/>
      <c r="J1360" s="205"/>
      <c r="K1360" s="205"/>
      <c r="L1360" s="206"/>
      <c r="M1360" s="838"/>
      <c r="N1360" s="838"/>
      <c r="O1360" s="838"/>
      <c r="P1360" s="838"/>
      <c r="Q1360" s="838"/>
      <c r="R1360" s="839"/>
      <c r="S1360" s="840"/>
      <c r="T1360" s="840"/>
      <c r="U1360" s="840"/>
      <c r="V1360" s="841"/>
      <c r="W1360" s="207"/>
      <c r="X1360" s="208"/>
      <c r="Y1360" s="208"/>
      <c r="Z1360" s="209"/>
      <c r="AA1360" s="210"/>
      <c r="AB1360" s="340" t="str">
        <f t="shared" si="69"/>
        <v/>
      </c>
      <c r="AD1360" s="326" t="str">
        <f t="shared" si="67"/>
        <v/>
      </c>
    </row>
    <row r="1361" spans="2:30" ht="37.5" customHeight="1">
      <c r="B1361" s="338">
        <f t="shared" si="68"/>
        <v>1328</v>
      </c>
      <c r="C1361" s="204"/>
      <c r="D1361" s="205"/>
      <c r="E1361" s="205"/>
      <c r="F1361" s="205"/>
      <c r="G1361" s="205"/>
      <c r="H1361" s="205"/>
      <c r="I1361" s="205"/>
      <c r="J1361" s="205"/>
      <c r="K1361" s="205"/>
      <c r="L1361" s="206"/>
      <c r="M1361" s="838"/>
      <c r="N1361" s="838"/>
      <c r="O1361" s="838"/>
      <c r="P1361" s="838"/>
      <c r="Q1361" s="838"/>
      <c r="R1361" s="839"/>
      <c r="S1361" s="840"/>
      <c r="T1361" s="840"/>
      <c r="U1361" s="840"/>
      <c r="V1361" s="841"/>
      <c r="W1361" s="207"/>
      <c r="X1361" s="208"/>
      <c r="Y1361" s="208"/>
      <c r="Z1361" s="209"/>
      <c r="AA1361" s="210"/>
      <c r="AB1361" s="340" t="str">
        <f t="shared" si="69"/>
        <v/>
      </c>
      <c r="AD1361" s="326" t="str">
        <f t="shared" si="67"/>
        <v/>
      </c>
    </row>
    <row r="1362" spans="2:30" ht="37.5" customHeight="1">
      <c r="B1362" s="338">
        <f t="shared" si="68"/>
        <v>1329</v>
      </c>
      <c r="C1362" s="204"/>
      <c r="D1362" s="205"/>
      <c r="E1362" s="205"/>
      <c r="F1362" s="205"/>
      <c r="G1362" s="205"/>
      <c r="H1362" s="205"/>
      <c r="I1362" s="205"/>
      <c r="J1362" s="205"/>
      <c r="K1362" s="205"/>
      <c r="L1362" s="206"/>
      <c r="M1362" s="838"/>
      <c r="N1362" s="838"/>
      <c r="O1362" s="838"/>
      <c r="P1362" s="838"/>
      <c r="Q1362" s="838"/>
      <c r="R1362" s="839"/>
      <c r="S1362" s="840"/>
      <c r="T1362" s="840"/>
      <c r="U1362" s="840"/>
      <c r="V1362" s="841"/>
      <c r="W1362" s="207"/>
      <c r="X1362" s="208"/>
      <c r="Y1362" s="208"/>
      <c r="Z1362" s="209"/>
      <c r="AA1362" s="210"/>
      <c r="AB1362" s="340" t="str">
        <f t="shared" si="69"/>
        <v/>
      </c>
      <c r="AD1362" s="326" t="str">
        <f t="shared" si="67"/>
        <v/>
      </c>
    </row>
    <row r="1363" spans="2:30" ht="37.5" customHeight="1">
      <c r="B1363" s="338">
        <f t="shared" si="68"/>
        <v>1330</v>
      </c>
      <c r="C1363" s="204"/>
      <c r="D1363" s="205"/>
      <c r="E1363" s="205"/>
      <c r="F1363" s="205"/>
      <c r="G1363" s="205"/>
      <c r="H1363" s="205"/>
      <c r="I1363" s="205"/>
      <c r="J1363" s="205"/>
      <c r="K1363" s="205"/>
      <c r="L1363" s="206"/>
      <c r="M1363" s="838"/>
      <c r="N1363" s="838"/>
      <c r="O1363" s="838"/>
      <c r="P1363" s="838"/>
      <c r="Q1363" s="838"/>
      <c r="R1363" s="839"/>
      <c r="S1363" s="840"/>
      <c r="T1363" s="840"/>
      <c r="U1363" s="840"/>
      <c r="V1363" s="841"/>
      <c r="W1363" s="207"/>
      <c r="X1363" s="208"/>
      <c r="Y1363" s="208"/>
      <c r="Z1363" s="209"/>
      <c r="AA1363" s="210"/>
      <c r="AB1363" s="340" t="str">
        <f t="shared" si="69"/>
        <v/>
      </c>
      <c r="AD1363" s="326" t="str">
        <f t="shared" si="67"/>
        <v/>
      </c>
    </row>
    <row r="1364" spans="2:30" ht="37.5" customHeight="1">
      <c r="B1364" s="338">
        <f t="shared" si="68"/>
        <v>1331</v>
      </c>
      <c r="C1364" s="204"/>
      <c r="D1364" s="205"/>
      <c r="E1364" s="205"/>
      <c r="F1364" s="205"/>
      <c r="G1364" s="205"/>
      <c r="H1364" s="205"/>
      <c r="I1364" s="205"/>
      <c r="J1364" s="205"/>
      <c r="K1364" s="205"/>
      <c r="L1364" s="206"/>
      <c r="M1364" s="838"/>
      <c r="N1364" s="838"/>
      <c r="O1364" s="838"/>
      <c r="P1364" s="838"/>
      <c r="Q1364" s="838"/>
      <c r="R1364" s="839"/>
      <c r="S1364" s="840"/>
      <c r="T1364" s="840"/>
      <c r="U1364" s="840"/>
      <c r="V1364" s="841"/>
      <c r="W1364" s="207"/>
      <c r="X1364" s="208"/>
      <c r="Y1364" s="208"/>
      <c r="Z1364" s="209"/>
      <c r="AA1364" s="210"/>
      <c r="AB1364" s="340" t="str">
        <f t="shared" si="69"/>
        <v/>
      </c>
      <c r="AD1364" s="326" t="str">
        <f t="shared" si="67"/>
        <v/>
      </c>
    </row>
    <row r="1365" spans="2:30" ht="37.5" customHeight="1">
      <c r="B1365" s="338">
        <f t="shared" si="68"/>
        <v>1332</v>
      </c>
      <c r="C1365" s="204"/>
      <c r="D1365" s="205"/>
      <c r="E1365" s="205"/>
      <c r="F1365" s="205"/>
      <c r="G1365" s="205"/>
      <c r="H1365" s="205"/>
      <c r="I1365" s="205"/>
      <c r="J1365" s="205"/>
      <c r="K1365" s="205"/>
      <c r="L1365" s="206"/>
      <c r="M1365" s="838"/>
      <c r="N1365" s="838"/>
      <c r="O1365" s="838"/>
      <c r="P1365" s="838"/>
      <c r="Q1365" s="838"/>
      <c r="R1365" s="839"/>
      <c r="S1365" s="840"/>
      <c r="T1365" s="840"/>
      <c r="U1365" s="840"/>
      <c r="V1365" s="841"/>
      <c r="W1365" s="207"/>
      <c r="X1365" s="208"/>
      <c r="Y1365" s="208"/>
      <c r="Z1365" s="209"/>
      <c r="AA1365" s="210"/>
      <c r="AB1365" s="340" t="str">
        <f t="shared" si="69"/>
        <v/>
      </c>
      <c r="AD1365" s="326" t="str">
        <f t="shared" si="67"/>
        <v/>
      </c>
    </row>
    <row r="1366" spans="2:30" ht="37.5" customHeight="1">
      <c r="B1366" s="338">
        <f t="shared" si="68"/>
        <v>1333</v>
      </c>
      <c r="C1366" s="204"/>
      <c r="D1366" s="205"/>
      <c r="E1366" s="205"/>
      <c r="F1366" s="205"/>
      <c r="G1366" s="205"/>
      <c r="H1366" s="205"/>
      <c r="I1366" s="205"/>
      <c r="J1366" s="205"/>
      <c r="K1366" s="205"/>
      <c r="L1366" s="206"/>
      <c r="M1366" s="838"/>
      <c r="N1366" s="838"/>
      <c r="O1366" s="838"/>
      <c r="P1366" s="838"/>
      <c r="Q1366" s="838"/>
      <c r="R1366" s="839"/>
      <c r="S1366" s="840"/>
      <c r="T1366" s="840"/>
      <c r="U1366" s="840"/>
      <c r="V1366" s="841"/>
      <c r="W1366" s="207"/>
      <c r="X1366" s="208"/>
      <c r="Y1366" s="208"/>
      <c r="Z1366" s="209"/>
      <c r="AA1366" s="210"/>
      <c r="AB1366" s="340" t="str">
        <f t="shared" si="69"/>
        <v/>
      </c>
      <c r="AD1366" s="326" t="str">
        <f t="shared" si="67"/>
        <v/>
      </c>
    </row>
    <row r="1367" spans="2:30" ht="37.5" customHeight="1">
      <c r="B1367" s="338">
        <f t="shared" si="68"/>
        <v>1334</v>
      </c>
      <c r="C1367" s="204"/>
      <c r="D1367" s="205"/>
      <c r="E1367" s="205"/>
      <c r="F1367" s="205"/>
      <c r="G1367" s="205"/>
      <c r="H1367" s="205"/>
      <c r="I1367" s="205"/>
      <c r="J1367" s="205"/>
      <c r="K1367" s="205"/>
      <c r="L1367" s="206"/>
      <c r="M1367" s="838"/>
      <c r="N1367" s="838"/>
      <c r="O1367" s="838"/>
      <c r="P1367" s="838"/>
      <c r="Q1367" s="838"/>
      <c r="R1367" s="839"/>
      <c r="S1367" s="840"/>
      <c r="T1367" s="840"/>
      <c r="U1367" s="840"/>
      <c r="V1367" s="841"/>
      <c r="W1367" s="207"/>
      <c r="X1367" s="208"/>
      <c r="Y1367" s="208"/>
      <c r="Z1367" s="209"/>
      <c r="AA1367" s="210"/>
      <c r="AB1367" s="340" t="str">
        <f t="shared" si="69"/>
        <v/>
      </c>
      <c r="AD1367" s="326" t="str">
        <f t="shared" si="67"/>
        <v/>
      </c>
    </row>
    <row r="1368" spans="2:30" ht="37.5" customHeight="1">
      <c r="B1368" s="338">
        <f t="shared" si="68"/>
        <v>1335</v>
      </c>
      <c r="C1368" s="204"/>
      <c r="D1368" s="205"/>
      <c r="E1368" s="205"/>
      <c r="F1368" s="205"/>
      <c r="G1368" s="205"/>
      <c r="H1368" s="205"/>
      <c r="I1368" s="205"/>
      <c r="J1368" s="205"/>
      <c r="K1368" s="205"/>
      <c r="L1368" s="206"/>
      <c r="M1368" s="838"/>
      <c r="N1368" s="838"/>
      <c r="O1368" s="838"/>
      <c r="P1368" s="838"/>
      <c r="Q1368" s="838"/>
      <c r="R1368" s="839"/>
      <c r="S1368" s="840"/>
      <c r="T1368" s="840"/>
      <c r="U1368" s="840"/>
      <c r="V1368" s="841"/>
      <c r="W1368" s="207"/>
      <c r="X1368" s="208"/>
      <c r="Y1368" s="208"/>
      <c r="Z1368" s="209"/>
      <c r="AA1368" s="210"/>
      <c r="AB1368" s="340" t="str">
        <f t="shared" si="69"/>
        <v/>
      </c>
      <c r="AD1368" s="326" t="str">
        <f t="shared" si="67"/>
        <v/>
      </c>
    </row>
    <row r="1369" spans="2:30" ht="37.5" customHeight="1">
      <c r="B1369" s="338">
        <f t="shared" si="68"/>
        <v>1336</v>
      </c>
      <c r="C1369" s="204"/>
      <c r="D1369" s="205"/>
      <c r="E1369" s="205"/>
      <c r="F1369" s="205"/>
      <c r="G1369" s="205"/>
      <c r="H1369" s="205"/>
      <c r="I1369" s="205"/>
      <c r="J1369" s="205"/>
      <c r="K1369" s="205"/>
      <c r="L1369" s="206"/>
      <c r="M1369" s="838"/>
      <c r="N1369" s="838"/>
      <c r="O1369" s="838"/>
      <c r="P1369" s="838"/>
      <c r="Q1369" s="838"/>
      <c r="R1369" s="839"/>
      <c r="S1369" s="840"/>
      <c r="T1369" s="840"/>
      <c r="U1369" s="840"/>
      <c r="V1369" s="841"/>
      <c r="W1369" s="207"/>
      <c r="X1369" s="208"/>
      <c r="Y1369" s="208"/>
      <c r="Z1369" s="209"/>
      <c r="AA1369" s="210"/>
      <c r="AB1369" s="340" t="str">
        <f t="shared" si="69"/>
        <v/>
      </c>
      <c r="AD1369" s="326" t="str">
        <f t="shared" si="67"/>
        <v/>
      </c>
    </row>
    <row r="1370" spans="2:30" ht="37.5" customHeight="1">
      <c r="B1370" s="338">
        <f t="shared" si="68"/>
        <v>1337</v>
      </c>
      <c r="C1370" s="204"/>
      <c r="D1370" s="205"/>
      <c r="E1370" s="205"/>
      <c r="F1370" s="205"/>
      <c r="G1370" s="205"/>
      <c r="H1370" s="205"/>
      <c r="I1370" s="205"/>
      <c r="J1370" s="205"/>
      <c r="K1370" s="205"/>
      <c r="L1370" s="206"/>
      <c r="M1370" s="838"/>
      <c r="N1370" s="838"/>
      <c r="O1370" s="838"/>
      <c r="P1370" s="838"/>
      <c r="Q1370" s="838"/>
      <c r="R1370" s="839"/>
      <c r="S1370" s="840"/>
      <c r="T1370" s="840"/>
      <c r="U1370" s="840"/>
      <c r="V1370" s="841"/>
      <c r="W1370" s="207"/>
      <c r="X1370" s="208"/>
      <c r="Y1370" s="208"/>
      <c r="Z1370" s="209"/>
      <c r="AA1370" s="210"/>
      <c r="AB1370" s="340" t="str">
        <f t="shared" si="69"/>
        <v/>
      </c>
      <c r="AD1370" s="326" t="str">
        <f t="shared" si="67"/>
        <v/>
      </c>
    </row>
    <row r="1371" spans="2:30" ht="37.5" customHeight="1">
      <c r="B1371" s="338">
        <f t="shared" si="68"/>
        <v>1338</v>
      </c>
      <c r="C1371" s="204"/>
      <c r="D1371" s="205"/>
      <c r="E1371" s="205"/>
      <c r="F1371" s="205"/>
      <c r="G1371" s="205"/>
      <c r="H1371" s="205"/>
      <c r="I1371" s="205"/>
      <c r="J1371" s="205"/>
      <c r="K1371" s="205"/>
      <c r="L1371" s="206"/>
      <c r="M1371" s="838"/>
      <c r="N1371" s="838"/>
      <c r="O1371" s="838"/>
      <c r="P1371" s="838"/>
      <c r="Q1371" s="838"/>
      <c r="R1371" s="839"/>
      <c r="S1371" s="840"/>
      <c r="T1371" s="840"/>
      <c r="U1371" s="840"/>
      <c r="V1371" s="841"/>
      <c r="W1371" s="207"/>
      <c r="X1371" s="208"/>
      <c r="Y1371" s="208"/>
      <c r="Z1371" s="209"/>
      <c r="AA1371" s="210"/>
      <c r="AB1371" s="340" t="str">
        <f t="shared" si="69"/>
        <v/>
      </c>
      <c r="AD1371" s="326" t="str">
        <f t="shared" si="67"/>
        <v/>
      </c>
    </row>
    <row r="1372" spans="2:30" ht="37.5" customHeight="1">
      <c r="B1372" s="338">
        <f t="shared" si="68"/>
        <v>1339</v>
      </c>
      <c r="C1372" s="204"/>
      <c r="D1372" s="205"/>
      <c r="E1372" s="205"/>
      <c r="F1372" s="205"/>
      <c r="G1372" s="205"/>
      <c r="H1372" s="205"/>
      <c r="I1372" s="205"/>
      <c r="J1372" s="205"/>
      <c r="K1372" s="205"/>
      <c r="L1372" s="206"/>
      <c r="M1372" s="838"/>
      <c r="N1372" s="838"/>
      <c r="O1372" s="838"/>
      <c r="P1372" s="838"/>
      <c r="Q1372" s="838"/>
      <c r="R1372" s="839"/>
      <c r="S1372" s="840"/>
      <c r="T1372" s="840"/>
      <c r="U1372" s="840"/>
      <c r="V1372" s="841"/>
      <c r="W1372" s="207"/>
      <c r="X1372" s="208"/>
      <c r="Y1372" s="208"/>
      <c r="Z1372" s="209"/>
      <c r="AA1372" s="210"/>
      <c r="AB1372" s="340" t="str">
        <f t="shared" si="69"/>
        <v/>
      </c>
      <c r="AD1372" s="326" t="str">
        <f t="shared" si="67"/>
        <v/>
      </c>
    </row>
    <row r="1373" spans="2:30" ht="37.5" customHeight="1">
      <c r="B1373" s="338">
        <f t="shared" si="68"/>
        <v>1340</v>
      </c>
      <c r="C1373" s="204"/>
      <c r="D1373" s="205"/>
      <c r="E1373" s="205"/>
      <c r="F1373" s="205"/>
      <c r="G1373" s="205"/>
      <c r="H1373" s="205"/>
      <c r="I1373" s="205"/>
      <c r="J1373" s="205"/>
      <c r="K1373" s="205"/>
      <c r="L1373" s="206"/>
      <c r="M1373" s="838"/>
      <c r="N1373" s="838"/>
      <c r="O1373" s="838"/>
      <c r="P1373" s="838"/>
      <c r="Q1373" s="838"/>
      <c r="R1373" s="839"/>
      <c r="S1373" s="840"/>
      <c r="T1373" s="840"/>
      <c r="U1373" s="840"/>
      <c r="V1373" s="841"/>
      <c r="W1373" s="207"/>
      <c r="X1373" s="208"/>
      <c r="Y1373" s="208"/>
      <c r="Z1373" s="209"/>
      <c r="AA1373" s="210"/>
      <c r="AB1373" s="340" t="str">
        <f t="shared" si="69"/>
        <v/>
      </c>
      <c r="AD1373" s="326" t="str">
        <f t="shared" si="67"/>
        <v/>
      </c>
    </row>
    <row r="1374" spans="2:30" ht="37.5" customHeight="1">
      <c r="B1374" s="338">
        <f t="shared" si="68"/>
        <v>1341</v>
      </c>
      <c r="C1374" s="204"/>
      <c r="D1374" s="205"/>
      <c r="E1374" s="205"/>
      <c r="F1374" s="205"/>
      <c r="G1374" s="205"/>
      <c r="H1374" s="205"/>
      <c r="I1374" s="205"/>
      <c r="J1374" s="205"/>
      <c r="K1374" s="205"/>
      <c r="L1374" s="206"/>
      <c r="M1374" s="838"/>
      <c r="N1374" s="838"/>
      <c r="O1374" s="838"/>
      <c r="P1374" s="838"/>
      <c r="Q1374" s="838"/>
      <c r="R1374" s="839"/>
      <c r="S1374" s="840"/>
      <c r="T1374" s="840"/>
      <c r="U1374" s="840"/>
      <c r="V1374" s="841"/>
      <c r="W1374" s="207"/>
      <c r="X1374" s="208"/>
      <c r="Y1374" s="208"/>
      <c r="Z1374" s="209"/>
      <c r="AA1374" s="210"/>
      <c r="AB1374" s="340" t="str">
        <f t="shared" si="69"/>
        <v/>
      </c>
      <c r="AD1374" s="326" t="str">
        <f t="shared" si="67"/>
        <v/>
      </c>
    </row>
    <row r="1375" spans="2:30" ht="37.5" customHeight="1">
      <c r="B1375" s="338">
        <f t="shared" si="68"/>
        <v>1342</v>
      </c>
      <c r="C1375" s="204"/>
      <c r="D1375" s="205"/>
      <c r="E1375" s="205"/>
      <c r="F1375" s="205"/>
      <c r="G1375" s="205"/>
      <c r="H1375" s="205"/>
      <c r="I1375" s="205"/>
      <c r="J1375" s="205"/>
      <c r="K1375" s="205"/>
      <c r="L1375" s="206"/>
      <c r="M1375" s="838"/>
      <c r="N1375" s="838"/>
      <c r="O1375" s="838"/>
      <c r="P1375" s="838"/>
      <c r="Q1375" s="838"/>
      <c r="R1375" s="839"/>
      <c r="S1375" s="840"/>
      <c r="T1375" s="840"/>
      <c r="U1375" s="840"/>
      <c r="V1375" s="841"/>
      <c r="W1375" s="207"/>
      <c r="X1375" s="208"/>
      <c r="Y1375" s="208"/>
      <c r="Z1375" s="209"/>
      <c r="AA1375" s="210"/>
      <c r="AB1375" s="340" t="str">
        <f t="shared" si="69"/>
        <v/>
      </c>
      <c r="AD1375" s="326" t="str">
        <f t="shared" si="67"/>
        <v/>
      </c>
    </row>
    <row r="1376" spans="2:30" ht="37.5" customHeight="1">
      <c r="B1376" s="338">
        <f t="shared" si="68"/>
        <v>1343</v>
      </c>
      <c r="C1376" s="204"/>
      <c r="D1376" s="205"/>
      <c r="E1376" s="205"/>
      <c r="F1376" s="205"/>
      <c r="G1376" s="205"/>
      <c r="H1376" s="205"/>
      <c r="I1376" s="205"/>
      <c r="J1376" s="205"/>
      <c r="K1376" s="205"/>
      <c r="L1376" s="206"/>
      <c r="M1376" s="838"/>
      <c r="N1376" s="838"/>
      <c r="O1376" s="838"/>
      <c r="P1376" s="838"/>
      <c r="Q1376" s="838"/>
      <c r="R1376" s="839"/>
      <c r="S1376" s="840"/>
      <c r="T1376" s="840"/>
      <c r="U1376" s="840"/>
      <c r="V1376" s="841"/>
      <c r="W1376" s="207"/>
      <c r="X1376" s="208"/>
      <c r="Y1376" s="208"/>
      <c r="Z1376" s="209"/>
      <c r="AA1376" s="210"/>
      <c r="AB1376" s="340" t="str">
        <f t="shared" si="69"/>
        <v/>
      </c>
      <c r="AD1376" s="326" t="str">
        <f t="shared" si="67"/>
        <v/>
      </c>
    </row>
    <row r="1377" spans="2:30" ht="37.5" customHeight="1">
      <c r="B1377" s="338">
        <f t="shared" si="68"/>
        <v>1344</v>
      </c>
      <c r="C1377" s="204"/>
      <c r="D1377" s="205"/>
      <c r="E1377" s="205"/>
      <c r="F1377" s="205"/>
      <c r="G1377" s="205"/>
      <c r="H1377" s="205"/>
      <c r="I1377" s="205"/>
      <c r="J1377" s="205"/>
      <c r="K1377" s="205"/>
      <c r="L1377" s="206"/>
      <c r="M1377" s="838"/>
      <c r="N1377" s="838"/>
      <c r="O1377" s="838"/>
      <c r="P1377" s="838"/>
      <c r="Q1377" s="838"/>
      <c r="R1377" s="839"/>
      <c r="S1377" s="840"/>
      <c r="T1377" s="840"/>
      <c r="U1377" s="840"/>
      <c r="V1377" s="841"/>
      <c r="W1377" s="207"/>
      <c r="X1377" s="208"/>
      <c r="Y1377" s="208"/>
      <c r="Z1377" s="209"/>
      <c r="AA1377" s="210"/>
      <c r="AB1377" s="340" t="str">
        <f t="shared" si="69"/>
        <v/>
      </c>
      <c r="AD1377" s="326" t="str">
        <f t="shared" si="67"/>
        <v/>
      </c>
    </row>
    <row r="1378" spans="2:30" ht="37.5" customHeight="1">
      <c r="B1378" s="338">
        <f t="shared" si="68"/>
        <v>1345</v>
      </c>
      <c r="C1378" s="204"/>
      <c r="D1378" s="205"/>
      <c r="E1378" s="205"/>
      <c r="F1378" s="205"/>
      <c r="G1378" s="205"/>
      <c r="H1378" s="205"/>
      <c r="I1378" s="205"/>
      <c r="J1378" s="205"/>
      <c r="K1378" s="205"/>
      <c r="L1378" s="206"/>
      <c r="M1378" s="838"/>
      <c r="N1378" s="838"/>
      <c r="O1378" s="838"/>
      <c r="P1378" s="838"/>
      <c r="Q1378" s="838"/>
      <c r="R1378" s="839"/>
      <c r="S1378" s="840"/>
      <c r="T1378" s="840"/>
      <c r="U1378" s="840"/>
      <c r="V1378" s="841"/>
      <c r="W1378" s="207"/>
      <c r="X1378" s="208"/>
      <c r="Y1378" s="208"/>
      <c r="Z1378" s="209"/>
      <c r="AA1378" s="210"/>
      <c r="AB1378" s="340" t="str">
        <f t="shared" si="69"/>
        <v/>
      </c>
      <c r="AD1378" s="326" t="str">
        <f t="shared" si="67"/>
        <v/>
      </c>
    </row>
    <row r="1379" spans="2:30" ht="37.5" customHeight="1">
      <c r="B1379" s="338">
        <f t="shared" si="68"/>
        <v>1346</v>
      </c>
      <c r="C1379" s="204"/>
      <c r="D1379" s="205"/>
      <c r="E1379" s="205"/>
      <c r="F1379" s="205"/>
      <c r="G1379" s="205"/>
      <c r="H1379" s="205"/>
      <c r="I1379" s="205"/>
      <c r="J1379" s="205"/>
      <c r="K1379" s="205"/>
      <c r="L1379" s="206"/>
      <c r="M1379" s="838"/>
      <c r="N1379" s="838"/>
      <c r="O1379" s="838"/>
      <c r="P1379" s="838"/>
      <c r="Q1379" s="838"/>
      <c r="R1379" s="839"/>
      <c r="S1379" s="840"/>
      <c r="T1379" s="840"/>
      <c r="U1379" s="840"/>
      <c r="V1379" s="841"/>
      <c r="W1379" s="207"/>
      <c r="X1379" s="208"/>
      <c r="Y1379" s="208"/>
      <c r="Z1379" s="209"/>
      <c r="AA1379" s="210"/>
      <c r="AB1379" s="340" t="str">
        <f t="shared" si="69"/>
        <v/>
      </c>
      <c r="AD1379" s="326" t="str">
        <f t="shared" ref="AD1379:AD1442" si="70">C1379&amp;D1379&amp;E1379&amp;F1379&amp;G1379&amp;H1379&amp;I1379&amp;J1379&amp;K1379&amp;L1379</f>
        <v/>
      </c>
    </row>
    <row r="1380" spans="2:30" ht="37.5" customHeight="1">
      <c r="B1380" s="338">
        <f t="shared" ref="B1380:B1443" si="71">B1379+1</f>
        <v>1347</v>
      </c>
      <c r="C1380" s="204"/>
      <c r="D1380" s="205"/>
      <c r="E1380" s="205"/>
      <c r="F1380" s="205"/>
      <c r="G1380" s="205"/>
      <c r="H1380" s="205"/>
      <c r="I1380" s="205"/>
      <c r="J1380" s="205"/>
      <c r="K1380" s="205"/>
      <c r="L1380" s="206"/>
      <c r="M1380" s="838"/>
      <c r="N1380" s="838"/>
      <c r="O1380" s="838"/>
      <c r="P1380" s="838"/>
      <c r="Q1380" s="838"/>
      <c r="R1380" s="839"/>
      <c r="S1380" s="840"/>
      <c r="T1380" s="840"/>
      <c r="U1380" s="840"/>
      <c r="V1380" s="841"/>
      <c r="W1380" s="207"/>
      <c r="X1380" s="208"/>
      <c r="Y1380" s="208"/>
      <c r="Z1380" s="209"/>
      <c r="AA1380" s="210"/>
      <c r="AB1380" s="340" t="str">
        <f t="shared" si="69"/>
        <v/>
      </c>
      <c r="AD1380" s="326" t="str">
        <f t="shared" si="70"/>
        <v/>
      </c>
    </row>
    <row r="1381" spans="2:30" ht="37.5" customHeight="1">
      <c r="B1381" s="338">
        <f t="shared" si="71"/>
        <v>1348</v>
      </c>
      <c r="C1381" s="204"/>
      <c r="D1381" s="205"/>
      <c r="E1381" s="205"/>
      <c r="F1381" s="205"/>
      <c r="G1381" s="205"/>
      <c r="H1381" s="205"/>
      <c r="I1381" s="205"/>
      <c r="J1381" s="205"/>
      <c r="K1381" s="205"/>
      <c r="L1381" s="206"/>
      <c r="M1381" s="838"/>
      <c r="N1381" s="838"/>
      <c r="O1381" s="838"/>
      <c r="P1381" s="838"/>
      <c r="Q1381" s="838"/>
      <c r="R1381" s="839"/>
      <c r="S1381" s="840"/>
      <c r="T1381" s="840"/>
      <c r="U1381" s="840"/>
      <c r="V1381" s="841"/>
      <c r="W1381" s="207"/>
      <c r="X1381" s="208"/>
      <c r="Y1381" s="208"/>
      <c r="Z1381" s="209"/>
      <c r="AA1381" s="210"/>
      <c r="AB1381" s="340" t="str">
        <f t="shared" si="69"/>
        <v/>
      </c>
      <c r="AD1381" s="326" t="str">
        <f t="shared" si="70"/>
        <v/>
      </c>
    </row>
    <row r="1382" spans="2:30" ht="37.5" customHeight="1">
      <c r="B1382" s="338">
        <f t="shared" si="71"/>
        <v>1349</v>
      </c>
      <c r="C1382" s="204"/>
      <c r="D1382" s="205"/>
      <c r="E1382" s="205"/>
      <c r="F1382" s="205"/>
      <c r="G1382" s="205"/>
      <c r="H1382" s="205"/>
      <c r="I1382" s="205"/>
      <c r="J1382" s="205"/>
      <c r="K1382" s="205"/>
      <c r="L1382" s="206"/>
      <c r="M1382" s="838"/>
      <c r="N1382" s="838"/>
      <c r="O1382" s="838"/>
      <c r="P1382" s="838"/>
      <c r="Q1382" s="838"/>
      <c r="R1382" s="839"/>
      <c r="S1382" s="840"/>
      <c r="T1382" s="840"/>
      <c r="U1382" s="840"/>
      <c r="V1382" s="841"/>
      <c r="W1382" s="207"/>
      <c r="X1382" s="208"/>
      <c r="Y1382" s="208"/>
      <c r="Z1382" s="209"/>
      <c r="AA1382" s="210"/>
      <c r="AB1382" s="340" t="str">
        <f t="shared" si="69"/>
        <v/>
      </c>
      <c r="AD1382" s="326" t="str">
        <f t="shared" si="70"/>
        <v/>
      </c>
    </row>
    <row r="1383" spans="2:30" ht="37.5" customHeight="1">
      <c r="B1383" s="338">
        <f t="shared" si="71"/>
        <v>1350</v>
      </c>
      <c r="C1383" s="204"/>
      <c r="D1383" s="205"/>
      <c r="E1383" s="205"/>
      <c r="F1383" s="205"/>
      <c r="G1383" s="205"/>
      <c r="H1383" s="205"/>
      <c r="I1383" s="205"/>
      <c r="J1383" s="205"/>
      <c r="K1383" s="205"/>
      <c r="L1383" s="206"/>
      <c r="M1383" s="838"/>
      <c r="N1383" s="838"/>
      <c r="O1383" s="838"/>
      <c r="P1383" s="838"/>
      <c r="Q1383" s="838"/>
      <c r="R1383" s="839"/>
      <c r="S1383" s="840"/>
      <c r="T1383" s="840"/>
      <c r="U1383" s="840"/>
      <c r="V1383" s="841"/>
      <c r="W1383" s="207"/>
      <c r="X1383" s="208"/>
      <c r="Y1383" s="208"/>
      <c r="Z1383" s="209"/>
      <c r="AA1383" s="210"/>
      <c r="AB1383" s="340" t="str">
        <f t="shared" si="69"/>
        <v/>
      </c>
      <c r="AD1383" s="326" t="str">
        <f t="shared" si="70"/>
        <v/>
      </c>
    </row>
    <row r="1384" spans="2:30" ht="37.5" customHeight="1">
      <c r="B1384" s="338">
        <f t="shared" si="71"/>
        <v>1351</v>
      </c>
      <c r="C1384" s="204"/>
      <c r="D1384" s="205"/>
      <c r="E1384" s="205"/>
      <c r="F1384" s="205"/>
      <c r="G1384" s="205"/>
      <c r="H1384" s="205"/>
      <c r="I1384" s="205"/>
      <c r="J1384" s="205"/>
      <c r="K1384" s="205"/>
      <c r="L1384" s="206"/>
      <c r="M1384" s="838"/>
      <c r="N1384" s="838"/>
      <c r="O1384" s="838"/>
      <c r="P1384" s="838"/>
      <c r="Q1384" s="838"/>
      <c r="R1384" s="839"/>
      <c r="S1384" s="840"/>
      <c r="T1384" s="840"/>
      <c r="U1384" s="840"/>
      <c r="V1384" s="841"/>
      <c r="W1384" s="207"/>
      <c r="X1384" s="208"/>
      <c r="Y1384" s="208"/>
      <c r="Z1384" s="209"/>
      <c r="AA1384" s="210"/>
      <c r="AB1384" s="340" t="str">
        <f t="shared" si="69"/>
        <v/>
      </c>
      <c r="AD1384" s="326" t="str">
        <f t="shared" si="70"/>
        <v/>
      </c>
    </row>
    <row r="1385" spans="2:30" ht="37.5" customHeight="1">
      <c r="B1385" s="338">
        <f t="shared" si="71"/>
        <v>1352</v>
      </c>
      <c r="C1385" s="204"/>
      <c r="D1385" s="205"/>
      <c r="E1385" s="205"/>
      <c r="F1385" s="205"/>
      <c r="G1385" s="205"/>
      <c r="H1385" s="205"/>
      <c r="I1385" s="205"/>
      <c r="J1385" s="205"/>
      <c r="K1385" s="205"/>
      <c r="L1385" s="206"/>
      <c r="M1385" s="838"/>
      <c r="N1385" s="838"/>
      <c r="O1385" s="838"/>
      <c r="P1385" s="838"/>
      <c r="Q1385" s="838"/>
      <c r="R1385" s="839"/>
      <c r="S1385" s="840"/>
      <c r="T1385" s="840"/>
      <c r="U1385" s="840"/>
      <c r="V1385" s="841"/>
      <c r="W1385" s="207"/>
      <c r="X1385" s="208"/>
      <c r="Y1385" s="208"/>
      <c r="Z1385" s="209"/>
      <c r="AA1385" s="210"/>
      <c r="AB1385" s="340" t="str">
        <f t="shared" si="69"/>
        <v/>
      </c>
      <c r="AD1385" s="326" t="str">
        <f t="shared" si="70"/>
        <v/>
      </c>
    </row>
    <row r="1386" spans="2:30" ht="37.5" customHeight="1">
      <c r="B1386" s="338">
        <f t="shared" si="71"/>
        <v>1353</v>
      </c>
      <c r="C1386" s="204"/>
      <c r="D1386" s="205"/>
      <c r="E1386" s="205"/>
      <c r="F1386" s="205"/>
      <c r="G1386" s="205"/>
      <c r="H1386" s="205"/>
      <c r="I1386" s="205"/>
      <c r="J1386" s="205"/>
      <c r="K1386" s="205"/>
      <c r="L1386" s="206"/>
      <c r="M1386" s="838"/>
      <c r="N1386" s="838"/>
      <c r="O1386" s="838"/>
      <c r="P1386" s="838"/>
      <c r="Q1386" s="838"/>
      <c r="R1386" s="839"/>
      <c r="S1386" s="840"/>
      <c r="T1386" s="840"/>
      <c r="U1386" s="840"/>
      <c r="V1386" s="841"/>
      <c r="W1386" s="207"/>
      <c r="X1386" s="208"/>
      <c r="Y1386" s="208"/>
      <c r="Z1386" s="209"/>
      <c r="AA1386" s="210"/>
      <c r="AB1386" s="340" t="str">
        <f t="shared" si="69"/>
        <v/>
      </c>
      <c r="AD1386" s="326" t="str">
        <f t="shared" si="70"/>
        <v/>
      </c>
    </row>
    <row r="1387" spans="2:30" ht="37.5" customHeight="1">
      <c r="B1387" s="338">
        <f t="shared" si="71"/>
        <v>1354</v>
      </c>
      <c r="C1387" s="204"/>
      <c r="D1387" s="205"/>
      <c r="E1387" s="205"/>
      <c r="F1387" s="205"/>
      <c r="G1387" s="205"/>
      <c r="H1387" s="205"/>
      <c r="I1387" s="205"/>
      <c r="J1387" s="205"/>
      <c r="K1387" s="205"/>
      <c r="L1387" s="206"/>
      <c r="M1387" s="838"/>
      <c r="N1387" s="838"/>
      <c r="O1387" s="838"/>
      <c r="P1387" s="838"/>
      <c r="Q1387" s="838"/>
      <c r="R1387" s="839"/>
      <c r="S1387" s="840"/>
      <c r="T1387" s="840"/>
      <c r="U1387" s="840"/>
      <c r="V1387" s="841"/>
      <c r="W1387" s="207"/>
      <c r="X1387" s="208"/>
      <c r="Y1387" s="208"/>
      <c r="Z1387" s="209"/>
      <c r="AA1387" s="210"/>
      <c r="AB1387" s="340" t="str">
        <f t="shared" si="69"/>
        <v/>
      </c>
      <c r="AD1387" s="326" t="str">
        <f t="shared" si="70"/>
        <v/>
      </c>
    </row>
    <row r="1388" spans="2:30" ht="37.5" customHeight="1">
      <c r="B1388" s="338">
        <f t="shared" si="71"/>
        <v>1355</v>
      </c>
      <c r="C1388" s="204"/>
      <c r="D1388" s="205"/>
      <c r="E1388" s="205"/>
      <c r="F1388" s="205"/>
      <c r="G1388" s="205"/>
      <c r="H1388" s="205"/>
      <c r="I1388" s="205"/>
      <c r="J1388" s="205"/>
      <c r="K1388" s="205"/>
      <c r="L1388" s="206"/>
      <c r="M1388" s="838"/>
      <c r="N1388" s="838"/>
      <c r="O1388" s="838"/>
      <c r="P1388" s="838"/>
      <c r="Q1388" s="838"/>
      <c r="R1388" s="839"/>
      <c r="S1388" s="840"/>
      <c r="T1388" s="840"/>
      <c r="U1388" s="840"/>
      <c r="V1388" s="841"/>
      <c r="W1388" s="207"/>
      <c r="X1388" s="208"/>
      <c r="Y1388" s="208"/>
      <c r="Z1388" s="209"/>
      <c r="AA1388" s="210"/>
      <c r="AB1388" s="340" t="str">
        <f t="shared" si="69"/>
        <v/>
      </c>
      <c r="AD1388" s="326" t="str">
        <f t="shared" si="70"/>
        <v/>
      </c>
    </row>
    <row r="1389" spans="2:30" ht="37.5" customHeight="1">
      <c r="B1389" s="338">
        <f t="shared" si="71"/>
        <v>1356</v>
      </c>
      <c r="C1389" s="204"/>
      <c r="D1389" s="205"/>
      <c r="E1389" s="205"/>
      <c r="F1389" s="205"/>
      <c r="G1389" s="205"/>
      <c r="H1389" s="205"/>
      <c r="I1389" s="205"/>
      <c r="J1389" s="205"/>
      <c r="K1389" s="205"/>
      <c r="L1389" s="206"/>
      <c r="M1389" s="838"/>
      <c r="N1389" s="838"/>
      <c r="O1389" s="838"/>
      <c r="P1389" s="838"/>
      <c r="Q1389" s="838"/>
      <c r="R1389" s="839"/>
      <c r="S1389" s="840"/>
      <c r="T1389" s="840"/>
      <c r="U1389" s="840"/>
      <c r="V1389" s="841"/>
      <c r="W1389" s="207"/>
      <c r="X1389" s="208"/>
      <c r="Y1389" s="208"/>
      <c r="Z1389" s="209"/>
      <c r="AA1389" s="210"/>
      <c r="AB1389" s="340" t="str">
        <f t="shared" si="69"/>
        <v/>
      </c>
      <c r="AD1389" s="326" t="str">
        <f t="shared" si="70"/>
        <v/>
      </c>
    </row>
    <row r="1390" spans="2:30" ht="37.5" customHeight="1">
      <c r="B1390" s="338">
        <f t="shared" si="71"/>
        <v>1357</v>
      </c>
      <c r="C1390" s="204"/>
      <c r="D1390" s="205"/>
      <c r="E1390" s="205"/>
      <c r="F1390" s="205"/>
      <c r="G1390" s="205"/>
      <c r="H1390" s="205"/>
      <c r="I1390" s="205"/>
      <c r="J1390" s="205"/>
      <c r="K1390" s="205"/>
      <c r="L1390" s="206"/>
      <c r="M1390" s="838"/>
      <c r="N1390" s="838"/>
      <c r="O1390" s="838"/>
      <c r="P1390" s="838"/>
      <c r="Q1390" s="838"/>
      <c r="R1390" s="839"/>
      <c r="S1390" s="840"/>
      <c r="T1390" s="840"/>
      <c r="U1390" s="840"/>
      <c r="V1390" s="841"/>
      <c r="W1390" s="207"/>
      <c r="X1390" s="208"/>
      <c r="Y1390" s="208"/>
      <c r="Z1390" s="209"/>
      <c r="AA1390" s="210"/>
      <c r="AB1390" s="340" t="str">
        <f t="shared" si="69"/>
        <v/>
      </c>
      <c r="AD1390" s="326" t="str">
        <f t="shared" si="70"/>
        <v/>
      </c>
    </row>
    <row r="1391" spans="2:30" ht="37.5" customHeight="1">
      <c r="B1391" s="338">
        <f t="shared" si="71"/>
        <v>1358</v>
      </c>
      <c r="C1391" s="204"/>
      <c r="D1391" s="205"/>
      <c r="E1391" s="205"/>
      <c r="F1391" s="205"/>
      <c r="G1391" s="205"/>
      <c r="H1391" s="205"/>
      <c r="I1391" s="205"/>
      <c r="J1391" s="205"/>
      <c r="K1391" s="205"/>
      <c r="L1391" s="206"/>
      <c r="M1391" s="838"/>
      <c r="N1391" s="838"/>
      <c r="O1391" s="838"/>
      <c r="P1391" s="838"/>
      <c r="Q1391" s="838"/>
      <c r="R1391" s="839"/>
      <c r="S1391" s="840"/>
      <c r="T1391" s="840"/>
      <c r="U1391" s="840"/>
      <c r="V1391" s="841"/>
      <c r="W1391" s="207"/>
      <c r="X1391" s="208"/>
      <c r="Y1391" s="208"/>
      <c r="Z1391" s="209"/>
      <c r="AA1391" s="210"/>
      <c r="AB1391" s="340" t="str">
        <f t="shared" si="69"/>
        <v/>
      </c>
      <c r="AD1391" s="326" t="str">
        <f t="shared" si="70"/>
        <v/>
      </c>
    </row>
    <row r="1392" spans="2:30" ht="37.5" customHeight="1">
      <c r="B1392" s="338">
        <f t="shared" si="71"/>
        <v>1359</v>
      </c>
      <c r="C1392" s="204"/>
      <c r="D1392" s="205"/>
      <c r="E1392" s="205"/>
      <c r="F1392" s="205"/>
      <c r="G1392" s="205"/>
      <c r="H1392" s="205"/>
      <c r="I1392" s="205"/>
      <c r="J1392" s="205"/>
      <c r="K1392" s="205"/>
      <c r="L1392" s="206"/>
      <c r="M1392" s="838"/>
      <c r="N1392" s="838"/>
      <c r="O1392" s="838"/>
      <c r="P1392" s="838"/>
      <c r="Q1392" s="838"/>
      <c r="R1392" s="839"/>
      <c r="S1392" s="840"/>
      <c r="T1392" s="840"/>
      <c r="U1392" s="840"/>
      <c r="V1392" s="841"/>
      <c r="W1392" s="207"/>
      <c r="X1392" s="208"/>
      <c r="Y1392" s="208"/>
      <c r="Z1392" s="209"/>
      <c r="AA1392" s="210"/>
      <c r="AB1392" s="340" t="str">
        <f t="shared" si="69"/>
        <v/>
      </c>
      <c r="AD1392" s="326" t="str">
        <f t="shared" si="70"/>
        <v/>
      </c>
    </row>
    <row r="1393" spans="2:30" ht="37.5" customHeight="1">
      <c r="B1393" s="338">
        <f t="shared" si="71"/>
        <v>1360</v>
      </c>
      <c r="C1393" s="204"/>
      <c r="D1393" s="205"/>
      <c r="E1393" s="205"/>
      <c r="F1393" s="205"/>
      <c r="G1393" s="205"/>
      <c r="H1393" s="205"/>
      <c r="I1393" s="205"/>
      <c r="J1393" s="205"/>
      <c r="K1393" s="205"/>
      <c r="L1393" s="206"/>
      <c r="M1393" s="838"/>
      <c r="N1393" s="838"/>
      <c r="O1393" s="838"/>
      <c r="P1393" s="838"/>
      <c r="Q1393" s="838"/>
      <c r="R1393" s="839"/>
      <c r="S1393" s="840"/>
      <c r="T1393" s="840"/>
      <c r="U1393" s="840"/>
      <c r="V1393" s="841"/>
      <c r="W1393" s="207"/>
      <c r="X1393" s="208"/>
      <c r="Y1393" s="208"/>
      <c r="Z1393" s="209"/>
      <c r="AA1393" s="210"/>
      <c r="AB1393" s="340" t="str">
        <f t="shared" si="69"/>
        <v/>
      </c>
      <c r="AD1393" s="326" t="str">
        <f t="shared" si="70"/>
        <v/>
      </c>
    </row>
    <row r="1394" spans="2:30" ht="37.5" customHeight="1">
      <c r="B1394" s="338">
        <f t="shared" si="71"/>
        <v>1361</v>
      </c>
      <c r="C1394" s="204"/>
      <c r="D1394" s="205"/>
      <c r="E1394" s="205"/>
      <c r="F1394" s="205"/>
      <c r="G1394" s="205"/>
      <c r="H1394" s="205"/>
      <c r="I1394" s="205"/>
      <c r="J1394" s="205"/>
      <c r="K1394" s="205"/>
      <c r="L1394" s="206"/>
      <c r="M1394" s="838"/>
      <c r="N1394" s="838"/>
      <c r="O1394" s="838"/>
      <c r="P1394" s="838"/>
      <c r="Q1394" s="838"/>
      <c r="R1394" s="839"/>
      <c r="S1394" s="840"/>
      <c r="T1394" s="840"/>
      <c r="U1394" s="840"/>
      <c r="V1394" s="841"/>
      <c r="W1394" s="207"/>
      <c r="X1394" s="208"/>
      <c r="Y1394" s="208"/>
      <c r="Z1394" s="209"/>
      <c r="AA1394" s="210"/>
      <c r="AB1394" s="340" t="str">
        <f t="shared" si="69"/>
        <v/>
      </c>
      <c r="AD1394" s="326" t="str">
        <f t="shared" si="70"/>
        <v/>
      </c>
    </row>
    <row r="1395" spans="2:30" ht="37.5" customHeight="1">
      <c r="B1395" s="338">
        <f t="shared" si="71"/>
        <v>1362</v>
      </c>
      <c r="C1395" s="204"/>
      <c r="D1395" s="205"/>
      <c r="E1395" s="205"/>
      <c r="F1395" s="205"/>
      <c r="G1395" s="205"/>
      <c r="H1395" s="205"/>
      <c r="I1395" s="205"/>
      <c r="J1395" s="205"/>
      <c r="K1395" s="205"/>
      <c r="L1395" s="206"/>
      <c r="M1395" s="838"/>
      <c r="N1395" s="838"/>
      <c r="O1395" s="838"/>
      <c r="P1395" s="838"/>
      <c r="Q1395" s="838"/>
      <c r="R1395" s="839"/>
      <c r="S1395" s="840"/>
      <c r="T1395" s="840"/>
      <c r="U1395" s="840"/>
      <c r="V1395" s="841"/>
      <c r="W1395" s="207"/>
      <c r="X1395" s="208"/>
      <c r="Y1395" s="208"/>
      <c r="Z1395" s="209"/>
      <c r="AA1395" s="210"/>
      <c r="AB1395" s="340" t="str">
        <f t="shared" si="69"/>
        <v/>
      </c>
      <c r="AD1395" s="326" t="str">
        <f t="shared" si="70"/>
        <v/>
      </c>
    </row>
    <row r="1396" spans="2:30" ht="37.5" customHeight="1">
      <c r="B1396" s="338">
        <f t="shared" si="71"/>
        <v>1363</v>
      </c>
      <c r="C1396" s="204"/>
      <c r="D1396" s="205"/>
      <c r="E1396" s="205"/>
      <c r="F1396" s="205"/>
      <c r="G1396" s="205"/>
      <c r="H1396" s="205"/>
      <c r="I1396" s="205"/>
      <c r="J1396" s="205"/>
      <c r="K1396" s="205"/>
      <c r="L1396" s="206"/>
      <c r="M1396" s="838"/>
      <c r="N1396" s="838"/>
      <c r="O1396" s="838"/>
      <c r="P1396" s="838"/>
      <c r="Q1396" s="838"/>
      <c r="R1396" s="839"/>
      <c r="S1396" s="840"/>
      <c r="T1396" s="840"/>
      <c r="U1396" s="840"/>
      <c r="V1396" s="841"/>
      <c r="W1396" s="207"/>
      <c r="X1396" s="208"/>
      <c r="Y1396" s="208"/>
      <c r="Z1396" s="209"/>
      <c r="AA1396" s="210"/>
      <c r="AB1396" s="340" t="str">
        <f t="shared" si="69"/>
        <v/>
      </c>
      <c r="AD1396" s="326" t="str">
        <f t="shared" si="70"/>
        <v/>
      </c>
    </row>
    <row r="1397" spans="2:30" ht="37.5" customHeight="1">
      <c r="B1397" s="338">
        <f t="shared" si="71"/>
        <v>1364</v>
      </c>
      <c r="C1397" s="204"/>
      <c r="D1397" s="205"/>
      <c r="E1397" s="205"/>
      <c r="F1397" s="205"/>
      <c r="G1397" s="205"/>
      <c r="H1397" s="205"/>
      <c r="I1397" s="205"/>
      <c r="J1397" s="205"/>
      <c r="K1397" s="205"/>
      <c r="L1397" s="206"/>
      <c r="M1397" s="838"/>
      <c r="N1397" s="838"/>
      <c r="O1397" s="838"/>
      <c r="P1397" s="838"/>
      <c r="Q1397" s="838"/>
      <c r="R1397" s="839"/>
      <c r="S1397" s="840"/>
      <c r="T1397" s="840"/>
      <c r="U1397" s="840"/>
      <c r="V1397" s="841"/>
      <c r="W1397" s="207"/>
      <c r="X1397" s="208"/>
      <c r="Y1397" s="208"/>
      <c r="Z1397" s="209"/>
      <c r="AA1397" s="210"/>
      <c r="AB1397" s="340" t="str">
        <f t="shared" si="69"/>
        <v/>
      </c>
      <c r="AD1397" s="326" t="str">
        <f t="shared" si="70"/>
        <v/>
      </c>
    </row>
    <row r="1398" spans="2:30" ht="37.5" customHeight="1">
      <c r="B1398" s="338">
        <f t="shared" si="71"/>
        <v>1365</v>
      </c>
      <c r="C1398" s="204"/>
      <c r="D1398" s="205"/>
      <c r="E1398" s="205"/>
      <c r="F1398" s="205"/>
      <c r="G1398" s="205"/>
      <c r="H1398" s="205"/>
      <c r="I1398" s="205"/>
      <c r="J1398" s="205"/>
      <c r="K1398" s="205"/>
      <c r="L1398" s="206"/>
      <c r="M1398" s="838"/>
      <c r="N1398" s="838"/>
      <c r="O1398" s="838"/>
      <c r="P1398" s="838"/>
      <c r="Q1398" s="838"/>
      <c r="R1398" s="839"/>
      <c r="S1398" s="840"/>
      <c r="T1398" s="840"/>
      <c r="U1398" s="840"/>
      <c r="V1398" s="841"/>
      <c r="W1398" s="207"/>
      <c r="X1398" s="208"/>
      <c r="Y1398" s="208"/>
      <c r="Z1398" s="209"/>
      <c r="AA1398" s="210"/>
      <c r="AB1398" s="340" t="str">
        <f t="shared" si="69"/>
        <v/>
      </c>
      <c r="AD1398" s="326" t="str">
        <f t="shared" si="70"/>
        <v/>
      </c>
    </row>
    <row r="1399" spans="2:30" ht="37.5" customHeight="1">
      <c r="B1399" s="338">
        <f t="shared" si="71"/>
        <v>1366</v>
      </c>
      <c r="C1399" s="204"/>
      <c r="D1399" s="205"/>
      <c r="E1399" s="205"/>
      <c r="F1399" s="205"/>
      <c r="G1399" s="205"/>
      <c r="H1399" s="205"/>
      <c r="I1399" s="205"/>
      <c r="J1399" s="205"/>
      <c r="K1399" s="205"/>
      <c r="L1399" s="206"/>
      <c r="M1399" s="838"/>
      <c r="N1399" s="838"/>
      <c r="O1399" s="838"/>
      <c r="P1399" s="838"/>
      <c r="Q1399" s="838"/>
      <c r="R1399" s="839"/>
      <c r="S1399" s="840"/>
      <c r="T1399" s="840"/>
      <c r="U1399" s="840"/>
      <c r="V1399" s="841"/>
      <c r="W1399" s="207"/>
      <c r="X1399" s="208"/>
      <c r="Y1399" s="208"/>
      <c r="Z1399" s="209"/>
      <c r="AA1399" s="210"/>
      <c r="AB1399" s="340" t="str">
        <f t="shared" ref="AB1399:AB1433" si="72">IF(Z1399="","",Z1399-AA1399)</f>
        <v/>
      </c>
      <c r="AD1399" s="326" t="str">
        <f t="shared" si="70"/>
        <v/>
      </c>
    </row>
    <row r="1400" spans="2:30" ht="37.5" customHeight="1">
      <c r="B1400" s="338">
        <f t="shared" si="71"/>
        <v>1367</v>
      </c>
      <c r="C1400" s="204"/>
      <c r="D1400" s="205"/>
      <c r="E1400" s="205"/>
      <c r="F1400" s="205"/>
      <c r="G1400" s="205"/>
      <c r="H1400" s="205"/>
      <c r="I1400" s="205"/>
      <c r="J1400" s="205"/>
      <c r="K1400" s="205"/>
      <c r="L1400" s="206"/>
      <c r="M1400" s="838"/>
      <c r="N1400" s="838"/>
      <c r="O1400" s="838"/>
      <c r="P1400" s="838"/>
      <c r="Q1400" s="838"/>
      <c r="R1400" s="839"/>
      <c r="S1400" s="840"/>
      <c r="T1400" s="840"/>
      <c r="U1400" s="840"/>
      <c r="V1400" s="841"/>
      <c r="W1400" s="207"/>
      <c r="X1400" s="208"/>
      <c r="Y1400" s="208"/>
      <c r="Z1400" s="209"/>
      <c r="AA1400" s="210"/>
      <c r="AB1400" s="340" t="str">
        <f t="shared" si="72"/>
        <v/>
      </c>
      <c r="AD1400" s="326" t="str">
        <f t="shared" si="70"/>
        <v/>
      </c>
    </row>
    <row r="1401" spans="2:30" ht="37.5" customHeight="1">
      <c r="B1401" s="338">
        <f t="shared" si="71"/>
        <v>1368</v>
      </c>
      <c r="C1401" s="204"/>
      <c r="D1401" s="205"/>
      <c r="E1401" s="205"/>
      <c r="F1401" s="205"/>
      <c r="G1401" s="205"/>
      <c r="H1401" s="205"/>
      <c r="I1401" s="205"/>
      <c r="J1401" s="205"/>
      <c r="K1401" s="205"/>
      <c r="L1401" s="206"/>
      <c r="M1401" s="838"/>
      <c r="N1401" s="838"/>
      <c r="O1401" s="838"/>
      <c r="P1401" s="838"/>
      <c r="Q1401" s="838"/>
      <c r="R1401" s="839"/>
      <c r="S1401" s="840"/>
      <c r="T1401" s="840"/>
      <c r="U1401" s="840"/>
      <c r="V1401" s="841"/>
      <c r="W1401" s="207"/>
      <c r="X1401" s="208"/>
      <c r="Y1401" s="208"/>
      <c r="Z1401" s="209"/>
      <c r="AA1401" s="210"/>
      <c r="AB1401" s="340" t="str">
        <f t="shared" si="72"/>
        <v/>
      </c>
      <c r="AD1401" s="326" t="str">
        <f t="shared" si="70"/>
        <v/>
      </c>
    </row>
    <row r="1402" spans="2:30" ht="37.5" customHeight="1">
      <c r="B1402" s="338">
        <f t="shared" si="71"/>
        <v>1369</v>
      </c>
      <c r="C1402" s="204"/>
      <c r="D1402" s="205"/>
      <c r="E1402" s="205"/>
      <c r="F1402" s="205"/>
      <c r="G1402" s="205"/>
      <c r="H1402" s="205"/>
      <c r="I1402" s="205"/>
      <c r="J1402" s="205"/>
      <c r="K1402" s="205"/>
      <c r="L1402" s="206"/>
      <c r="M1402" s="838"/>
      <c r="N1402" s="838"/>
      <c r="O1402" s="838"/>
      <c r="P1402" s="838"/>
      <c r="Q1402" s="838"/>
      <c r="R1402" s="839"/>
      <c r="S1402" s="840"/>
      <c r="T1402" s="840"/>
      <c r="U1402" s="840"/>
      <c r="V1402" s="841"/>
      <c r="W1402" s="207"/>
      <c r="X1402" s="208"/>
      <c r="Y1402" s="208"/>
      <c r="Z1402" s="209"/>
      <c r="AA1402" s="210"/>
      <c r="AB1402" s="340" t="str">
        <f t="shared" si="72"/>
        <v/>
      </c>
      <c r="AD1402" s="326" t="str">
        <f t="shared" si="70"/>
        <v/>
      </c>
    </row>
    <row r="1403" spans="2:30" ht="37.5" customHeight="1">
      <c r="B1403" s="338">
        <f t="shared" si="71"/>
        <v>1370</v>
      </c>
      <c r="C1403" s="204"/>
      <c r="D1403" s="205"/>
      <c r="E1403" s="205"/>
      <c r="F1403" s="205"/>
      <c r="G1403" s="205"/>
      <c r="H1403" s="205"/>
      <c r="I1403" s="205"/>
      <c r="J1403" s="205"/>
      <c r="K1403" s="205"/>
      <c r="L1403" s="206"/>
      <c r="M1403" s="838"/>
      <c r="N1403" s="838"/>
      <c r="O1403" s="838"/>
      <c r="P1403" s="838"/>
      <c r="Q1403" s="838"/>
      <c r="R1403" s="839"/>
      <c r="S1403" s="840"/>
      <c r="T1403" s="840"/>
      <c r="U1403" s="840"/>
      <c r="V1403" s="841"/>
      <c r="W1403" s="207"/>
      <c r="X1403" s="208"/>
      <c r="Y1403" s="208"/>
      <c r="Z1403" s="209"/>
      <c r="AA1403" s="210"/>
      <c r="AB1403" s="340" t="str">
        <f t="shared" si="72"/>
        <v/>
      </c>
      <c r="AD1403" s="326" t="str">
        <f t="shared" si="70"/>
        <v/>
      </c>
    </row>
    <row r="1404" spans="2:30" ht="37.5" customHeight="1">
      <c r="B1404" s="338">
        <f t="shared" si="71"/>
        <v>1371</v>
      </c>
      <c r="C1404" s="204"/>
      <c r="D1404" s="205"/>
      <c r="E1404" s="205"/>
      <c r="F1404" s="205"/>
      <c r="G1404" s="205"/>
      <c r="H1404" s="205"/>
      <c r="I1404" s="205"/>
      <c r="J1404" s="205"/>
      <c r="K1404" s="205"/>
      <c r="L1404" s="206"/>
      <c r="M1404" s="838"/>
      <c r="N1404" s="838"/>
      <c r="O1404" s="838"/>
      <c r="P1404" s="838"/>
      <c r="Q1404" s="838"/>
      <c r="R1404" s="839"/>
      <c r="S1404" s="840"/>
      <c r="T1404" s="840"/>
      <c r="U1404" s="840"/>
      <c r="V1404" s="841"/>
      <c r="W1404" s="207"/>
      <c r="X1404" s="208"/>
      <c r="Y1404" s="208"/>
      <c r="Z1404" s="209"/>
      <c r="AA1404" s="210"/>
      <c r="AB1404" s="340" t="str">
        <f t="shared" si="72"/>
        <v/>
      </c>
      <c r="AD1404" s="326" t="str">
        <f t="shared" si="70"/>
        <v/>
      </c>
    </row>
    <row r="1405" spans="2:30" ht="37.5" customHeight="1">
      <c r="B1405" s="338">
        <f t="shared" si="71"/>
        <v>1372</v>
      </c>
      <c r="C1405" s="204"/>
      <c r="D1405" s="205"/>
      <c r="E1405" s="205"/>
      <c r="F1405" s="205"/>
      <c r="G1405" s="205"/>
      <c r="H1405" s="205"/>
      <c r="I1405" s="205"/>
      <c r="J1405" s="205"/>
      <c r="K1405" s="205"/>
      <c r="L1405" s="206"/>
      <c r="M1405" s="838"/>
      <c r="N1405" s="838"/>
      <c r="O1405" s="838"/>
      <c r="P1405" s="838"/>
      <c r="Q1405" s="838"/>
      <c r="R1405" s="839"/>
      <c r="S1405" s="840"/>
      <c r="T1405" s="840"/>
      <c r="U1405" s="840"/>
      <c r="V1405" s="841"/>
      <c r="W1405" s="207"/>
      <c r="X1405" s="208"/>
      <c r="Y1405" s="208"/>
      <c r="Z1405" s="209"/>
      <c r="AA1405" s="210"/>
      <c r="AB1405" s="340" t="str">
        <f t="shared" si="72"/>
        <v/>
      </c>
      <c r="AD1405" s="326" t="str">
        <f t="shared" si="70"/>
        <v/>
      </c>
    </row>
    <row r="1406" spans="2:30" ht="37.5" customHeight="1">
      <c r="B1406" s="338">
        <f t="shared" si="71"/>
        <v>1373</v>
      </c>
      <c r="C1406" s="204"/>
      <c r="D1406" s="205"/>
      <c r="E1406" s="205"/>
      <c r="F1406" s="205"/>
      <c r="G1406" s="205"/>
      <c r="H1406" s="205"/>
      <c r="I1406" s="205"/>
      <c r="J1406" s="205"/>
      <c r="K1406" s="205"/>
      <c r="L1406" s="206"/>
      <c r="M1406" s="838"/>
      <c r="N1406" s="838"/>
      <c r="O1406" s="838"/>
      <c r="P1406" s="838"/>
      <c r="Q1406" s="838"/>
      <c r="R1406" s="839"/>
      <c r="S1406" s="840"/>
      <c r="T1406" s="840"/>
      <c r="U1406" s="840"/>
      <c r="V1406" s="841"/>
      <c r="W1406" s="207"/>
      <c r="X1406" s="208"/>
      <c r="Y1406" s="208"/>
      <c r="Z1406" s="209"/>
      <c r="AA1406" s="210"/>
      <c r="AB1406" s="340" t="str">
        <f t="shared" si="72"/>
        <v/>
      </c>
      <c r="AD1406" s="326" t="str">
        <f t="shared" si="70"/>
        <v/>
      </c>
    </row>
    <row r="1407" spans="2:30" ht="37.5" customHeight="1">
      <c r="B1407" s="338">
        <f t="shared" si="71"/>
        <v>1374</v>
      </c>
      <c r="C1407" s="204"/>
      <c r="D1407" s="205"/>
      <c r="E1407" s="205"/>
      <c r="F1407" s="205"/>
      <c r="G1407" s="205"/>
      <c r="H1407" s="205"/>
      <c r="I1407" s="205"/>
      <c r="J1407" s="205"/>
      <c r="K1407" s="205"/>
      <c r="L1407" s="206"/>
      <c r="M1407" s="838"/>
      <c r="N1407" s="838"/>
      <c r="O1407" s="838"/>
      <c r="P1407" s="838"/>
      <c r="Q1407" s="838"/>
      <c r="R1407" s="839"/>
      <c r="S1407" s="840"/>
      <c r="T1407" s="840"/>
      <c r="U1407" s="840"/>
      <c r="V1407" s="841"/>
      <c r="W1407" s="207"/>
      <c r="X1407" s="208"/>
      <c r="Y1407" s="208"/>
      <c r="Z1407" s="209"/>
      <c r="AA1407" s="210"/>
      <c r="AB1407" s="340" t="str">
        <f t="shared" si="72"/>
        <v/>
      </c>
      <c r="AD1407" s="326" t="str">
        <f t="shared" si="70"/>
        <v/>
      </c>
    </row>
    <row r="1408" spans="2:30" ht="37.5" customHeight="1">
      <c r="B1408" s="338">
        <f t="shared" si="71"/>
        <v>1375</v>
      </c>
      <c r="C1408" s="204"/>
      <c r="D1408" s="205"/>
      <c r="E1408" s="205"/>
      <c r="F1408" s="205"/>
      <c r="G1408" s="205"/>
      <c r="H1408" s="205"/>
      <c r="I1408" s="205"/>
      <c r="J1408" s="205"/>
      <c r="K1408" s="205"/>
      <c r="L1408" s="206"/>
      <c r="M1408" s="838"/>
      <c r="N1408" s="838"/>
      <c r="O1408" s="838"/>
      <c r="P1408" s="838"/>
      <c r="Q1408" s="838"/>
      <c r="R1408" s="839"/>
      <c r="S1408" s="840"/>
      <c r="T1408" s="840"/>
      <c r="U1408" s="840"/>
      <c r="V1408" s="841"/>
      <c r="W1408" s="207"/>
      <c r="X1408" s="208"/>
      <c r="Y1408" s="208"/>
      <c r="Z1408" s="209"/>
      <c r="AA1408" s="210"/>
      <c r="AB1408" s="340" t="str">
        <f t="shared" si="72"/>
        <v/>
      </c>
      <c r="AD1408" s="326" t="str">
        <f t="shared" si="70"/>
        <v/>
      </c>
    </row>
    <row r="1409" spans="2:30" ht="37.5" customHeight="1">
      <c r="B1409" s="338">
        <f t="shared" si="71"/>
        <v>1376</v>
      </c>
      <c r="C1409" s="204"/>
      <c r="D1409" s="205"/>
      <c r="E1409" s="205"/>
      <c r="F1409" s="205"/>
      <c r="G1409" s="205"/>
      <c r="H1409" s="205"/>
      <c r="I1409" s="205"/>
      <c r="J1409" s="205"/>
      <c r="K1409" s="205"/>
      <c r="L1409" s="206"/>
      <c r="M1409" s="838"/>
      <c r="N1409" s="838"/>
      <c r="O1409" s="838"/>
      <c r="P1409" s="838"/>
      <c r="Q1409" s="838"/>
      <c r="R1409" s="839"/>
      <c r="S1409" s="840"/>
      <c r="T1409" s="840"/>
      <c r="U1409" s="840"/>
      <c r="V1409" s="841"/>
      <c r="W1409" s="207"/>
      <c r="X1409" s="208"/>
      <c r="Y1409" s="208"/>
      <c r="Z1409" s="209"/>
      <c r="AA1409" s="210"/>
      <c r="AB1409" s="340" t="str">
        <f t="shared" si="72"/>
        <v/>
      </c>
      <c r="AD1409" s="326" t="str">
        <f t="shared" si="70"/>
        <v/>
      </c>
    </row>
    <row r="1410" spans="2:30" ht="37.5" customHeight="1">
      <c r="B1410" s="338">
        <f t="shared" si="71"/>
        <v>1377</v>
      </c>
      <c r="C1410" s="204"/>
      <c r="D1410" s="205"/>
      <c r="E1410" s="205"/>
      <c r="F1410" s="205"/>
      <c r="G1410" s="205"/>
      <c r="H1410" s="205"/>
      <c r="I1410" s="205"/>
      <c r="J1410" s="205"/>
      <c r="K1410" s="205"/>
      <c r="L1410" s="206"/>
      <c r="M1410" s="838"/>
      <c r="N1410" s="838"/>
      <c r="O1410" s="838"/>
      <c r="P1410" s="838"/>
      <c r="Q1410" s="838"/>
      <c r="R1410" s="839"/>
      <c r="S1410" s="840"/>
      <c r="T1410" s="840"/>
      <c r="U1410" s="840"/>
      <c r="V1410" s="841"/>
      <c r="W1410" s="207"/>
      <c r="X1410" s="208"/>
      <c r="Y1410" s="208"/>
      <c r="Z1410" s="209"/>
      <c r="AA1410" s="210"/>
      <c r="AB1410" s="340" t="str">
        <f t="shared" si="72"/>
        <v/>
      </c>
      <c r="AD1410" s="326" t="str">
        <f t="shared" si="70"/>
        <v/>
      </c>
    </row>
    <row r="1411" spans="2:30" ht="37.5" customHeight="1">
      <c r="B1411" s="338">
        <f t="shared" si="71"/>
        <v>1378</v>
      </c>
      <c r="C1411" s="204"/>
      <c r="D1411" s="205"/>
      <c r="E1411" s="205"/>
      <c r="F1411" s="205"/>
      <c r="G1411" s="205"/>
      <c r="H1411" s="205"/>
      <c r="I1411" s="205"/>
      <c r="J1411" s="205"/>
      <c r="K1411" s="205"/>
      <c r="L1411" s="206"/>
      <c r="M1411" s="838"/>
      <c r="N1411" s="838"/>
      <c r="O1411" s="838"/>
      <c r="P1411" s="838"/>
      <c r="Q1411" s="838"/>
      <c r="R1411" s="839"/>
      <c r="S1411" s="840"/>
      <c r="T1411" s="840"/>
      <c r="U1411" s="840"/>
      <c r="V1411" s="841"/>
      <c r="W1411" s="207"/>
      <c r="X1411" s="208"/>
      <c r="Y1411" s="208"/>
      <c r="Z1411" s="209"/>
      <c r="AA1411" s="210"/>
      <c r="AB1411" s="340" t="str">
        <f t="shared" si="72"/>
        <v/>
      </c>
      <c r="AD1411" s="326" t="str">
        <f t="shared" si="70"/>
        <v/>
      </c>
    </row>
    <row r="1412" spans="2:30" ht="37.5" customHeight="1">
      <c r="B1412" s="338">
        <f t="shared" si="71"/>
        <v>1379</v>
      </c>
      <c r="C1412" s="204"/>
      <c r="D1412" s="205"/>
      <c r="E1412" s="205"/>
      <c r="F1412" s="205"/>
      <c r="G1412" s="205"/>
      <c r="H1412" s="205"/>
      <c r="I1412" s="205"/>
      <c r="J1412" s="205"/>
      <c r="K1412" s="205"/>
      <c r="L1412" s="206"/>
      <c r="M1412" s="838"/>
      <c r="N1412" s="838"/>
      <c r="O1412" s="838"/>
      <c r="P1412" s="838"/>
      <c r="Q1412" s="838"/>
      <c r="R1412" s="839"/>
      <c r="S1412" s="840"/>
      <c r="T1412" s="840"/>
      <c r="U1412" s="840"/>
      <c r="V1412" s="841"/>
      <c r="W1412" s="207"/>
      <c r="X1412" s="208"/>
      <c r="Y1412" s="208"/>
      <c r="Z1412" s="209"/>
      <c r="AA1412" s="210"/>
      <c r="AB1412" s="340" t="str">
        <f t="shared" si="72"/>
        <v/>
      </c>
      <c r="AD1412" s="326" t="str">
        <f t="shared" si="70"/>
        <v/>
      </c>
    </row>
    <row r="1413" spans="2:30" ht="37.5" customHeight="1">
      <c r="B1413" s="338">
        <f t="shared" si="71"/>
        <v>1380</v>
      </c>
      <c r="C1413" s="204"/>
      <c r="D1413" s="205"/>
      <c r="E1413" s="205"/>
      <c r="F1413" s="205"/>
      <c r="G1413" s="205"/>
      <c r="H1413" s="205"/>
      <c r="I1413" s="205"/>
      <c r="J1413" s="205"/>
      <c r="K1413" s="205"/>
      <c r="L1413" s="206"/>
      <c r="M1413" s="838"/>
      <c r="N1413" s="838"/>
      <c r="O1413" s="838"/>
      <c r="P1413" s="838"/>
      <c r="Q1413" s="838"/>
      <c r="R1413" s="839"/>
      <c r="S1413" s="840"/>
      <c r="T1413" s="840"/>
      <c r="U1413" s="840"/>
      <c r="V1413" s="841"/>
      <c r="W1413" s="207"/>
      <c r="X1413" s="208"/>
      <c r="Y1413" s="208"/>
      <c r="Z1413" s="209"/>
      <c r="AA1413" s="210"/>
      <c r="AB1413" s="340" t="str">
        <f t="shared" si="72"/>
        <v/>
      </c>
      <c r="AD1413" s="326" t="str">
        <f t="shared" si="70"/>
        <v/>
      </c>
    </row>
    <row r="1414" spans="2:30" ht="37.5" customHeight="1">
      <c r="B1414" s="338">
        <f t="shared" si="71"/>
        <v>1381</v>
      </c>
      <c r="C1414" s="204"/>
      <c r="D1414" s="205"/>
      <c r="E1414" s="205"/>
      <c r="F1414" s="205"/>
      <c r="G1414" s="205"/>
      <c r="H1414" s="205"/>
      <c r="I1414" s="205"/>
      <c r="J1414" s="205"/>
      <c r="K1414" s="205"/>
      <c r="L1414" s="206"/>
      <c r="M1414" s="838"/>
      <c r="N1414" s="838"/>
      <c r="O1414" s="838"/>
      <c r="P1414" s="838"/>
      <c r="Q1414" s="838"/>
      <c r="R1414" s="839"/>
      <c r="S1414" s="840"/>
      <c r="T1414" s="840"/>
      <c r="U1414" s="840"/>
      <c r="V1414" s="841"/>
      <c r="W1414" s="207"/>
      <c r="X1414" s="208"/>
      <c r="Y1414" s="208"/>
      <c r="Z1414" s="209"/>
      <c r="AA1414" s="210"/>
      <c r="AB1414" s="340" t="str">
        <f t="shared" si="72"/>
        <v/>
      </c>
      <c r="AD1414" s="326" t="str">
        <f t="shared" si="70"/>
        <v/>
      </c>
    </row>
    <row r="1415" spans="2:30" ht="37.5" customHeight="1">
      <c r="B1415" s="338">
        <f t="shared" si="71"/>
        <v>1382</v>
      </c>
      <c r="C1415" s="204"/>
      <c r="D1415" s="205"/>
      <c r="E1415" s="205"/>
      <c r="F1415" s="205"/>
      <c r="G1415" s="205"/>
      <c r="H1415" s="205"/>
      <c r="I1415" s="205"/>
      <c r="J1415" s="205"/>
      <c r="K1415" s="205"/>
      <c r="L1415" s="206"/>
      <c r="M1415" s="838"/>
      <c r="N1415" s="838"/>
      <c r="O1415" s="838"/>
      <c r="P1415" s="838"/>
      <c r="Q1415" s="838"/>
      <c r="R1415" s="839"/>
      <c r="S1415" s="840"/>
      <c r="T1415" s="840"/>
      <c r="U1415" s="840"/>
      <c r="V1415" s="841"/>
      <c r="W1415" s="207"/>
      <c r="X1415" s="208"/>
      <c r="Y1415" s="208"/>
      <c r="Z1415" s="209"/>
      <c r="AA1415" s="210"/>
      <c r="AB1415" s="340" t="str">
        <f t="shared" si="72"/>
        <v/>
      </c>
      <c r="AD1415" s="326" t="str">
        <f t="shared" si="70"/>
        <v/>
      </c>
    </row>
    <row r="1416" spans="2:30" ht="37.5" customHeight="1">
      <c r="B1416" s="338">
        <f t="shared" si="71"/>
        <v>1383</v>
      </c>
      <c r="C1416" s="204"/>
      <c r="D1416" s="205"/>
      <c r="E1416" s="205"/>
      <c r="F1416" s="205"/>
      <c r="G1416" s="205"/>
      <c r="H1416" s="205"/>
      <c r="I1416" s="205"/>
      <c r="J1416" s="205"/>
      <c r="K1416" s="205"/>
      <c r="L1416" s="206"/>
      <c r="M1416" s="838"/>
      <c r="N1416" s="838"/>
      <c r="O1416" s="838"/>
      <c r="P1416" s="838"/>
      <c r="Q1416" s="838"/>
      <c r="R1416" s="839"/>
      <c r="S1416" s="840"/>
      <c r="T1416" s="840"/>
      <c r="U1416" s="840"/>
      <c r="V1416" s="841"/>
      <c r="W1416" s="207"/>
      <c r="X1416" s="208"/>
      <c r="Y1416" s="208"/>
      <c r="Z1416" s="209"/>
      <c r="AA1416" s="210"/>
      <c r="AB1416" s="340" t="str">
        <f t="shared" si="72"/>
        <v/>
      </c>
      <c r="AD1416" s="326" t="str">
        <f t="shared" si="70"/>
        <v/>
      </c>
    </row>
    <row r="1417" spans="2:30" ht="37.5" customHeight="1">
      <c r="B1417" s="338">
        <f t="shared" si="71"/>
        <v>1384</v>
      </c>
      <c r="C1417" s="204"/>
      <c r="D1417" s="205"/>
      <c r="E1417" s="205"/>
      <c r="F1417" s="205"/>
      <c r="G1417" s="205"/>
      <c r="H1417" s="205"/>
      <c r="I1417" s="205"/>
      <c r="J1417" s="205"/>
      <c r="K1417" s="205"/>
      <c r="L1417" s="206"/>
      <c r="M1417" s="838"/>
      <c r="N1417" s="838"/>
      <c r="O1417" s="838"/>
      <c r="P1417" s="838"/>
      <c r="Q1417" s="838"/>
      <c r="R1417" s="839"/>
      <c r="S1417" s="840"/>
      <c r="T1417" s="840"/>
      <c r="U1417" s="840"/>
      <c r="V1417" s="841"/>
      <c r="W1417" s="207"/>
      <c r="X1417" s="208"/>
      <c r="Y1417" s="208"/>
      <c r="Z1417" s="209"/>
      <c r="AA1417" s="210"/>
      <c r="AB1417" s="340" t="str">
        <f t="shared" si="72"/>
        <v/>
      </c>
      <c r="AD1417" s="326" t="str">
        <f t="shared" si="70"/>
        <v/>
      </c>
    </row>
    <row r="1418" spans="2:30" ht="37.5" customHeight="1">
      <c r="B1418" s="338">
        <f t="shared" si="71"/>
        <v>1385</v>
      </c>
      <c r="C1418" s="204"/>
      <c r="D1418" s="205"/>
      <c r="E1418" s="205"/>
      <c r="F1418" s="205"/>
      <c r="G1418" s="205"/>
      <c r="H1418" s="205"/>
      <c r="I1418" s="205"/>
      <c r="J1418" s="205"/>
      <c r="K1418" s="205"/>
      <c r="L1418" s="206"/>
      <c r="M1418" s="838"/>
      <c r="N1418" s="838"/>
      <c r="O1418" s="838"/>
      <c r="P1418" s="838"/>
      <c r="Q1418" s="838"/>
      <c r="R1418" s="839"/>
      <c r="S1418" s="840"/>
      <c r="T1418" s="840"/>
      <c r="U1418" s="840"/>
      <c r="V1418" s="841"/>
      <c r="W1418" s="207"/>
      <c r="X1418" s="208"/>
      <c r="Y1418" s="208"/>
      <c r="Z1418" s="209"/>
      <c r="AA1418" s="210"/>
      <c r="AB1418" s="340" t="str">
        <f t="shared" si="72"/>
        <v/>
      </c>
      <c r="AD1418" s="326" t="str">
        <f t="shared" si="70"/>
        <v/>
      </c>
    </row>
    <row r="1419" spans="2:30" ht="37.5" customHeight="1">
      <c r="B1419" s="338">
        <f t="shared" si="71"/>
        <v>1386</v>
      </c>
      <c r="C1419" s="204"/>
      <c r="D1419" s="205"/>
      <c r="E1419" s="205"/>
      <c r="F1419" s="205"/>
      <c r="G1419" s="205"/>
      <c r="H1419" s="205"/>
      <c r="I1419" s="205"/>
      <c r="J1419" s="205"/>
      <c r="K1419" s="205"/>
      <c r="L1419" s="206"/>
      <c r="M1419" s="838"/>
      <c r="N1419" s="838"/>
      <c r="O1419" s="838"/>
      <c r="P1419" s="838"/>
      <c r="Q1419" s="838"/>
      <c r="R1419" s="839"/>
      <c r="S1419" s="840"/>
      <c r="T1419" s="840"/>
      <c r="U1419" s="840"/>
      <c r="V1419" s="841"/>
      <c r="W1419" s="207"/>
      <c r="X1419" s="208"/>
      <c r="Y1419" s="208"/>
      <c r="Z1419" s="209"/>
      <c r="AA1419" s="210"/>
      <c r="AB1419" s="340" t="str">
        <f t="shared" si="72"/>
        <v/>
      </c>
      <c r="AD1419" s="326" t="str">
        <f t="shared" si="70"/>
        <v/>
      </c>
    </row>
    <row r="1420" spans="2:30" ht="37.5" customHeight="1">
      <c r="B1420" s="338">
        <f t="shared" si="71"/>
        <v>1387</v>
      </c>
      <c r="C1420" s="204"/>
      <c r="D1420" s="205"/>
      <c r="E1420" s="205"/>
      <c r="F1420" s="205"/>
      <c r="G1420" s="205"/>
      <c r="H1420" s="205"/>
      <c r="I1420" s="205"/>
      <c r="J1420" s="205"/>
      <c r="K1420" s="205"/>
      <c r="L1420" s="206"/>
      <c r="M1420" s="838"/>
      <c r="N1420" s="838"/>
      <c r="O1420" s="838"/>
      <c r="P1420" s="838"/>
      <c r="Q1420" s="838"/>
      <c r="R1420" s="839"/>
      <c r="S1420" s="840"/>
      <c r="T1420" s="840"/>
      <c r="U1420" s="840"/>
      <c r="V1420" s="841"/>
      <c r="W1420" s="207"/>
      <c r="X1420" s="208"/>
      <c r="Y1420" s="208"/>
      <c r="Z1420" s="209"/>
      <c r="AA1420" s="210"/>
      <c r="AB1420" s="340" t="str">
        <f t="shared" si="72"/>
        <v/>
      </c>
      <c r="AD1420" s="326" t="str">
        <f t="shared" si="70"/>
        <v/>
      </c>
    </row>
    <row r="1421" spans="2:30" ht="37.5" customHeight="1">
      <c r="B1421" s="338">
        <f t="shared" si="71"/>
        <v>1388</v>
      </c>
      <c r="C1421" s="204"/>
      <c r="D1421" s="205"/>
      <c r="E1421" s="205"/>
      <c r="F1421" s="205"/>
      <c r="G1421" s="205"/>
      <c r="H1421" s="205"/>
      <c r="I1421" s="205"/>
      <c r="J1421" s="205"/>
      <c r="K1421" s="205"/>
      <c r="L1421" s="206"/>
      <c r="M1421" s="838"/>
      <c r="N1421" s="838"/>
      <c r="O1421" s="838"/>
      <c r="P1421" s="838"/>
      <c r="Q1421" s="838"/>
      <c r="R1421" s="839"/>
      <c r="S1421" s="840"/>
      <c r="T1421" s="840"/>
      <c r="U1421" s="840"/>
      <c r="V1421" s="841"/>
      <c r="W1421" s="207"/>
      <c r="X1421" s="208"/>
      <c r="Y1421" s="208"/>
      <c r="Z1421" s="209"/>
      <c r="AA1421" s="210"/>
      <c r="AB1421" s="340" t="str">
        <f t="shared" si="72"/>
        <v/>
      </c>
      <c r="AD1421" s="326" t="str">
        <f t="shared" si="70"/>
        <v/>
      </c>
    </row>
    <row r="1422" spans="2:30" ht="37.5" customHeight="1">
      <c r="B1422" s="338">
        <f t="shared" si="71"/>
        <v>1389</v>
      </c>
      <c r="C1422" s="204"/>
      <c r="D1422" s="205"/>
      <c r="E1422" s="205"/>
      <c r="F1422" s="205"/>
      <c r="G1422" s="205"/>
      <c r="H1422" s="205"/>
      <c r="I1422" s="205"/>
      <c r="J1422" s="205"/>
      <c r="K1422" s="205"/>
      <c r="L1422" s="206"/>
      <c r="M1422" s="838"/>
      <c r="N1422" s="838"/>
      <c r="O1422" s="838"/>
      <c r="P1422" s="838"/>
      <c r="Q1422" s="838"/>
      <c r="R1422" s="839"/>
      <c r="S1422" s="840"/>
      <c r="T1422" s="840"/>
      <c r="U1422" s="840"/>
      <c r="V1422" s="841"/>
      <c r="W1422" s="207"/>
      <c r="X1422" s="208"/>
      <c r="Y1422" s="208"/>
      <c r="Z1422" s="209"/>
      <c r="AA1422" s="210"/>
      <c r="AB1422" s="340" t="str">
        <f t="shared" si="72"/>
        <v/>
      </c>
      <c r="AD1422" s="326" t="str">
        <f t="shared" si="70"/>
        <v/>
      </c>
    </row>
    <row r="1423" spans="2:30" ht="37.5" customHeight="1">
      <c r="B1423" s="338">
        <f t="shared" si="71"/>
        <v>1390</v>
      </c>
      <c r="C1423" s="204"/>
      <c r="D1423" s="205"/>
      <c r="E1423" s="205"/>
      <c r="F1423" s="205"/>
      <c r="G1423" s="205"/>
      <c r="H1423" s="205"/>
      <c r="I1423" s="205"/>
      <c r="J1423" s="205"/>
      <c r="K1423" s="205"/>
      <c r="L1423" s="206"/>
      <c r="M1423" s="838"/>
      <c r="N1423" s="838"/>
      <c r="O1423" s="838"/>
      <c r="P1423" s="838"/>
      <c r="Q1423" s="838"/>
      <c r="R1423" s="839"/>
      <c r="S1423" s="840"/>
      <c r="T1423" s="840"/>
      <c r="U1423" s="840"/>
      <c r="V1423" s="841"/>
      <c r="W1423" s="207"/>
      <c r="X1423" s="208"/>
      <c r="Y1423" s="208"/>
      <c r="Z1423" s="209"/>
      <c r="AA1423" s="210"/>
      <c r="AB1423" s="340" t="str">
        <f t="shared" si="72"/>
        <v/>
      </c>
      <c r="AD1423" s="326" t="str">
        <f t="shared" si="70"/>
        <v/>
      </c>
    </row>
    <row r="1424" spans="2:30" ht="37.5" customHeight="1">
      <c r="B1424" s="338">
        <f t="shared" si="71"/>
        <v>1391</v>
      </c>
      <c r="C1424" s="204"/>
      <c r="D1424" s="205"/>
      <c r="E1424" s="205"/>
      <c r="F1424" s="205"/>
      <c r="G1424" s="205"/>
      <c r="H1424" s="205"/>
      <c r="I1424" s="205"/>
      <c r="J1424" s="205"/>
      <c r="K1424" s="205"/>
      <c r="L1424" s="206"/>
      <c r="M1424" s="838"/>
      <c r="N1424" s="838"/>
      <c r="O1424" s="838"/>
      <c r="P1424" s="838"/>
      <c r="Q1424" s="838"/>
      <c r="R1424" s="839"/>
      <c r="S1424" s="840"/>
      <c r="T1424" s="840"/>
      <c r="U1424" s="840"/>
      <c r="V1424" s="841"/>
      <c r="W1424" s="207"/>
      <c r="X1424" s="208"/>
      <c r="Y1424" s="208"/>
      <c r="Z1424" s="209"/>
      <c r="AA1424" s="210"/>
      <c r="AB1424" s="340" t="str">
        <f t="shared" si="72"/>
        <v/>
      </c>
      <c r="AD1424" s="326" t="str">
        <f t="shared" si="70"/>
        <v/>
      </c>
    </row>
    <row r="1425" spans="2:30" ht="37.5" customHeight="1">
      <c r="B1425" s="338">
        <f t="shared" si="71"/>
        <v>1392</v>
      </c>
      <c r="C1425" s="204"/>
      <c r="D1425" s="205"/>
      <c r="E1425" s="205"/>
      <c r="F1425" s="205"/>
      <c r="G1425" s="205"/>
      <c r="H1425" s="205"/>
      <c r="I1425" s="205"/>
      <c r="J1425" s="205"/>
      <c r="K1425" s="205"/>
      <c r="L1425" s="206"/>
      <c r="M1425" s="838"/>
      <c r="N1425" s="838"/>
      <c r="O1425" s="838"/>
      <c r="P1425" s="838"/>
      <c r="Q1425" s="838"/>
      <c r="R1425" s="839"/>
      <c r="S1425" s="840"/>
      <c r="T1425" s="840"/>
      <c r="U1425" s="840"/>
      <c r="V1425" s="841"/>
      <c r="W1425" s="207"/>
      <c r="X1425" s="208"/>
      <c r="Y1425" s="208"/>
      <c r="Z1425" s="209"/>
      <c r="AA1425" s="210"/>
      <c r="AB1425" s="340" t="str">
        <f t="shared" si="72"/>
        <v/>
      </c>
      <c r="AD1425" s="326" t="str">
        <f t="shared" si="70"/>
        <v/>
      </c>
    </row>
    <row r="1426" spans="2:30" ht="37.5" customHeight="1">
      <c r="B1426" s="338">
        <f t="shared" si="71"/>
        <v>1393</v>
      </c>
      <c r="C1426" s="204"/>
      <c r="D1426" s="205"/>
      <c r="E1426" s="205"/>
      <c r="F1426" s="205"/>
      <c r="G1426" s="205"/>
      <c r="H1426" s="205"/>
      <c r="I1426" s="205"/>
      <c r="J1426" s="205"/>
      <c r="K1426" s="205"/>
      <c r="L1426" s="206"/>
      <c r="M1426" s="838"/>
      <c r="N1426" s="838"/>
      <c r="O1426" s="838"/>
      <c r="P1426" s="838"/>
      <c r="Q1426" s="838"/>
      <c r="R1426" s="839"/>
      <c r="S1426" s="840"/>
      <c r="T1426" s="840"/>
      <c r="U1426" s="840"/>
      <c r="V1426" s="841"/>
      <c r="W1426" s="207"/>
      <c r="X1426" s="208"/>
      <c r="Y1426" s="208"/>
      <c r="Z1426" s="209"/>
      <c r="AA1426" s="210"/>
      <c r="AB1426" s="340" t="str">
        <f t="shared" si="72"/>
        <v/>
      </c>
      <c r="AD1426" s="326" t="str">
        <f t="shared" si="70"/>
        <v/>
      </c>
    </row>
    <row r="1427" spans="2:30" ht="37.5" customHeight="1">
      <c r="B1427" s="338">
        <f t="shared" si="71"/>
        <v>1394</v>
      </c>
      <c r="C1427" s="204"/>
      <c r="D1427" s="205"/>
      <c r="E1427" s="205"/>
      <c r="F1427" s="205"/>
      <c r="G1427" s="205"/>
      <c r="H1427" s="205"/>
      <c r="I1427" s="205"/>
      <c r="J1427" s="205"/>
      <c r="K1427" s="205"/>
      <c r="L1427" s="206"/>
      <c r="M1427" s="838"/>
      <c r="N1427" s="838"/>
      <c r="O1427" s="838"/>
      <c r="P1427" s="838"/>
      <c r="Q1427" s="838"/>
      <c r="R1427" s="839"/>
      <c r="S1427" s="840"/>
      <c r="T1427" s="840"/>
      <c r="U1427" s="840"/>
      <c r="V1427" s="841"/>
      <c r="W1427" s="207"/>
      <c r="X1427" s="208"/>
      <c r="Y1427" s="208"/>
      <c r="Z1427" s="209"/>
      <c r="AA1427" s="210"/>
      <c r="AB1427" s="340" t="str">
        <f t="shared" si="72"/>
        <v/>
      </c>
      <c r="AD1427" s="326" t="str">
        <f t="shared" si="70"/>
        <v/>
      </c>
    </row>
    <row r="1428" spans="2:30" ht="37.5" customHeight="1">
      <c r="B1428" s="338">
        <f t="shared" si="71"/>
        <v>1395</v>
      </c>
      <c r="C1428" s="204"/>
      <c r="D1428" s="205"/>
      <c r="E1428" s="205"/>
      <c r="F1428" s="205"/>
      <c r="G1428" s="205"/>
      <c r="H1428" s="205"/>
      <c r="I1428" s="205"/>
      <c r="J1428" s="205"/>
      <c r="K1428" s="205"/>
      <c r="L1428" s="206"/>
      <c r="M1428" s="838"/>
      <c r="N1428" s="838"/>
      <c r="O1428" s="838"/>
      <c r="P1428" s="838"/>
      <c r="Q1428" s="838"/>
      <c r="R1428" s="839"/>
      <c r="S1428" s="840"/>
      <c r="T1428" s="840"/>
      <c r="U1428" s="840"/>
      <c r="V1428" s="841"/>
      <c r="W1428" s="207"/>
      <c r="X1428" s="208"/>
      <c r="Y1428" s="208"/>
      <c r="Z1428" s="209"/>
      <c r="AA1428" s="210"/>
      <c r="AB1428" s="340" t="str">
        <f t="shared" si="72"/>
        <v/>
      </c>
      <c r="AD1428" s="326" t="str">
        <f t="shared" si="70"/>
        <v/>
      </c>
    </row>
    <row r="1429" spans="2:30" ht="37.5" customHeight="1">
      <c r="B1429" s="338">
        <f t="shared" si="71"/>
        <v>1396</v>
      </c>
      <c r="C1429" s="204"/>
      <c r="D1429" s="205"/>
      <c r="E1429" s="205"/>
      <c r="F1429" s="205"/>
      <c r="G1429" s="205"/>
      <c r="H1429" s="205"/>
      <c r="I1429" s="205"/>
      <c r="J1429" s="205"/>
      <c r="K1429" s="205"/>
      <c r="L1429" s="206"/>
      <c r="M1429" s="838"/>
      <c r="N1429" s="838"/>
      <c r="O1429" s="838"/>
      <c r="P1429" s="838"/>
      <c r="Q1429" s="838"/>
      <c r="R1429" s="839"/>
      <c r="S1429" s="840"/>
      <c r="T1429" s="840"/>
      <c r="U1429" s="840"/>
      <c r="V1429" s="841"/>
      <c r="W1429" s="207"/>
      <c r="X1429" s="208"/>
      <c r="Y1429" s="208"/>
      <c r="Z1429" s="209"/>
      <c r="AA1429" s="210"/>
      <c r="AB1429" s="340" t="str">
        <f t="shared" si="72"/>
        <v/>
      </c>
      <c r="AD1429" s="326" t="str">
        <f t="shared" si="70"/>
        <v/>
      </c>
    </row>
    <row r="1430" spans="2:30" ht="37.5" customHeight="1">
      <c r="B1430" s="338">
        <f t="shared" si="71"/>
        <v>1397</v>
      </c>
      <c r="C1430" s="204"/>
      <c r="D1430" s="205"/>
      <c r="E1430" s="205"/>
      <c r="F1430" s="205"/>
      <c r="G1430" s="205"/>
      <c r="H1430" s="205"/>
      <c r="I1430" s="205"/>
      <c r="J1430" s="205"/>
      <c r="K1430" s="205"/>
      <c r="L1430" s="206"/>
      <c r="M1430" s="838"/>
      <c r="N1430" s="838"/>
      <c r="O1430" s="838"/>
      <c r="P1430" s="838"/>
      <c r="Q1430" s="838"/>
      <c r="R1430" s="839"/>
      <c r="S1430" s="840"/>
      <c r="T1430" s="840"/>
      <c r="U1430" s="840"/>
      <c r="V1430" s="841"/>
      <c r="W1430" s="207"/>
      <c r="X1430" s="208"/>
      <c r="Y1430" s="208"/>
      <c r="Z1430" s="209"/>
      <c r="AA1430" s="210"/>
      <c r="AB1430" s="340" t="str">
        <f t="shared" si="72"/>
        <v/>
      </c>
      <c r="AD1430" s="326" t="str">
        <f t="shared" si="70"/>
        <v/>
      </c>
    </row>
    <row r="1431" spans="2:30" ht="37.5" customHeight="1">
      <c r="B1431" s="338">
        <f t="shared" si="71"/>
        <v>1398</v>
      </c>
      <c r="C1431" s="204"/>
      <c r="D1431" s="205"/>
      <c r="E1431" s="205"/>
      <c r="F1431" s="205"/>
      <c r="G1431" s="205"/>
      <c r="H1431" s="205"/>
      <c r="I1431" s="205"/>
      <c r="J1431" s="205"/>
      <c r="K1431" s="205"/>
      <c r="L1431" s="206"/>
      <c r="M1431" s="838"/>
      <c r="N1431" s="838"/>
      <c r="O1431" s="838"/>
      <c r="P1431" s="838"/>
      <c r="Q1431" s="838"/>
      <c r="R1431" s="839"/>
      <c r="S1431" s="840"/>
      <c r="T1431" s="840"/>
      <c r="U1431" s="840"/>
      <c r="V1431" s="841"/>
      <c r="W1431" s="207"/>
      <c r="X1431" s="208"/>
      <c r="Y1431" s="208"/>
      <c r="Z1431" s="209"/>
      <c r="AA1431" s="210"/>
      <c r="AB1431" s="340" t="str">
        <f t="shared" si="72"/>
        <v/>
      </c>
      <c r="AD1431" s="326" t="str">
        <f t="shared" si="70"/>
        <v/>
      </c>
    </row>
    <row r="1432" spans="2:30" ht="37.5" customHeight="1">
      <c r="B1432" s="338">
        <f t="shared" si="71"/>
        <v>1399</v>
      </c>
      <c r="C1432" s="204"/>
      <c r="D1432" s="205"/>
      <c r="E1432" s="205"/>
      <c r="F1432" s="205"/>
      <c r="G1432" s="205"/>
      <c r="H1432" s="205"/>
      <c r="I1432" s="205"/>
      <c r="J1432" s="205"/>
      <c r="K1432" s="205"/>
      <c r="L1432" s="206"/>
      <c r="M1432" s="838"/>
      <c r="N1432" s="838"/>
      <c r="O1432" s="838"/>
      <c r="P1432" s="838"/>
      <c r="Q1432" s="838"/>
      <c r="R1432" s="839"/>
      <c r="S1432" s="840"/>
      <c r="T1432" s="840"/>
      <c r="U1432" s="840"/>
      <c r="V1432" s="841"/>
      <c r="W1432" s="207"/>
      <c r="X1432" s="208"/>
      <c r="Y1432" s="208"/>
      <c r="Z1432" s="209"/>
      <c r="AA1432" s="210"/>
      <c r="AB1432" s="340" t="str">
        <f t="shared" si="72"/>
        <v/>
      </c>
      <c r="AD1432" s="326" t="str">
        <f t="shared" si="70"/>
        <v/>
      </c>
    </row>
    <row r="1433" spans="2:30" ht="37.5" customHeight="1" thickBot="1">
      <c r="B1433" s="338">
        <f t="shared" si="71"/>
        <v>1400</v>
      </c>
      <c r="C1433" s="219"/>
      <c r="D1433" s="220"/>
      <c r="E1433" s="220"/>
      <c r="F1433" s="220"/>
      <c r="G1433" s="220"/>
      <c r="H1433" s="220"/>
      <c r="I1433" s="220"/>
      <c r="J1433" s="220"/>
      <c r="K1433" s="220"/>
      <c r="L1433" s="221"/>
      <c r="M1433" s="846"/>
      <c r="N1433" s="846"/>
      <c r="O1433" s="846"/>
      <c r="P1433" s="846"/>
      <c r="Q1433" s="846"/>
      <c r="R1433" s="847"/>
      <c r="S1433" s="848"/>
      <c r="T1433" s="848"/>
      <c r="U1433" s="848"/>
      <c r="V1433" s="849"/>
      <c r="W1433" s="222"/>
      <c r="X1433" s="223"/>
      <c r="Y1433" s="224"/>
      <c r="Z1433" s="225"/>
      <c r="AA1433" s="226"/>
      <c r="AB1433" s="342" t="str">
        <f t="shared" si="72"/>
        <v/>
      </c>
      <c r="AD1433" s="326" t="str">
        <f t="shared" si="70"/>
        <v/>
      </c>
    </row>
    <row r="1434" spans="2:30" ht="37.5" customHeight="1">
      <c r="B1434" s="338">
        <f t="shared" si="71"/>
        <v>1401</v>
      </c>
      <c r="C1434" s="204"/>
      <c r="D1434" s="205"/>
      <c r="E1434" s="205"/>
      <c r="F1434" s="205"/>
      <c r="G1434" s="205"/>
      <c r="H1434" s="205"/>
      <c r="I1434" s="205"/>
      <c r="J1434" s="205"/>
      <c r="K1434" s="205"/>
      <c r="L1434" s="206"/>
      <c r="M1434" s="838"/>
      <c r="N1434" s="838"/>
      <c r="O1434" s="838"/>
      <c r="P1434" s="838"/>
      <c r="Q1434" s="838"/>
      <c r="R1434" s="838"/>
      <c r="S1434" s="838"/>
      <c r="T1434" s="838"/>
      <c r="U1434" s="838"/>
      <c r="V1434" s="838"/>
      <c r="W1434" s="207"/>
      <c r="X1434" s="208"/>
      <c r="Y1434" s="208"/>
      <c r="Z1434" s="209"/>
      <c r="AA1434" s="210"/>
      <c r="AB1434" s="340" t="str">
        <f>IF(Z1434="","",Z1434-AA1434)</f>
        <v/>
      </c>
      <c r="AD1434" s="326" t="str">
        <f t="shared" si="70"/>
        <v/>
      </c>
    </row>
    <row r="1435" spans="2:30" ht="37.5" customHeight="1">
      <c r="B1435" s="338">
        <f t="shared" si="71"/>
        <v>1402</v>
      </c>
      <c r="C1435" s="204"/>
      <c r="D1435" s="205"/>
      <c r="E1435" s="205"/>
      <c r="F1435" s="205"/>
      <c r="G1435" s="205"/>
      <c r="H1435" s="205"/>
      <c r="I1435" s="205"/>
      <c r="J1435" s="205"/>
      <c r="K1435" s="205"/>
      <c r="L1435" s="206"/>
      <c r="M1435" s="838"/>
      <c r="N1435" s="838"/>
      <c r="O1435" s="838"/>
      <c r="P1435" s="838"/>
      <c r="Q1435" s="838"/>
      <c r="R1435" s="838"/>
      <c r="S1435" s="838"/>
      <c r="T1435" s="838"/>
      <c r="U1435" s="838"/>
      <c r="V1435" s="838"/>
      <c r="W1435" s="207"/>
      <c r="X1435" s="208"/>
      <c r="Y1435" s="208"/>
      <c r="Z1435" s="209"/>
      <c r="AA1435" s="210"/>
      <c r="AB1435" s="340" t="str">
        <f t="shared" ref="AB1435:AB1498" si="73">IF(Z1435="","",Z1435-AA1435)</f>
        <v/>
      </c>
      <c r="AD1435" s="326" t="str">
        <f t="shared" si="70"/>
        <v/>
      </c>
    </row>
    <row r="1436" spans="2:30" ht="37.5" customHeight="1">
      <c r="B1436" s="338">
        <f t="shared" si="71"/>
        <v>1403</v>
      </c>
      <c r="C1436" s="204"/>
      <c r="D1436" s="205"/>
      <c r="E1436" s="205"/>
      <c r="F1436" s="205"/>
      <c r="G1436" s="205"/>
      <c r="H1436" s="205"/>
      <c r="I1436" s="205"/>
      <c r="J1436" s="205"/>
      <c r="K1436" s="205"/>
      <c r="L1436" s="206"/>
      <c r="M1436" s="838"/>
      <c r="N1436" s="838"/>
      <c r="O1436" s="838"/>
      <c r="P1436" s="838"/>
      <c r="Q1436" s="838"/>
      <c r="R1436" s="838"/>
      <c r="S1436" s="838"/>
      <c r="T1436" s="838"/>
      <c r="U1436" s="838"/>
      <c r="V1436" s="838"/>
      <c r="W1436" s="207"/>
      <c r="X1436" s="208"/>
      <c r="Y1436" s="208"/>
      <c r="Z1436" s="209"/>
      <c r="AA1436" s="210"/>
      <c r="AB1436" s="340" t="str">
        <f t="shared" si="73"/>
        <v/>
      </c>
      <c r="AD1436" s="326" t="str">
        <f t="shared" si="70"/>
        <v/>
      </c>
    </row>
    <row r="1437" spans="2:30" ht="37.5" customHeight="1">
      <c r="B1437" s="338">
        <f t="shared" si="71"/>
        <v>1404</v>
      </c>
      <c r="C1437" s="204"/>
      <c r="D1437" s="205"/>
      <c r="E1437" s="205"/>
      <c r="F1437" s="205"/>
      <c r="G1437" s="205"/>
      <c r="H1437" s="205"/>
      <c r="I1437" s="205"/>
      <c r="J1437" s="205"/>
      <c r="K1437" s="205"/>
      <c r="L1437" s="206"/>
      <c r="M1437" s="838"/>
      <c r="N1437" s="838"/>
      <c r="O1437" s="838"/>
      <c r="P1437" s="838"/>
      <c r="Q1437" s="838"/>
      <c r="R1437" s="838"/>
      <c r="S1437" s="838"/>
      <c r="T1437" s="838"/>
      <c r="U1437" s="838"/>
      <c r="V1437" s="838"/>
      <c r="W1437" s="207"/>
      <c r="X1437" s="208"/>
      <c r="Y1437" s="208"/>
      <c r="Z1437" s="209"/>
      <c r="AA1437" s="210"/>
      <c r="AB1437" s="340" t="str">
        <f t="shared" si="73"/>
        <v/>
      </c>
      <c r="AD1437" s="326" t="str">
        <f t="shared" si="70"/>
        <v/>
      </c>
    </row>
    <row r="1438" spans="2:30" ht="37.5" customHeight="1">
      <c r="B1438" s="338">
        <f t="shared" si="71"/>
        <v>1405</v>
      </c>
      <c r="C1438" s="204"/>
      <c r="D1438" s="205"/>
      <c r="E1438" s="205"/>
      <c r="F1438" s="205"/>
      <c r="G1438" s="205"/>
      <c r="H1438" s="205"/>
      <c r="I1438" s="205"/>
      <c r="J1438" s="205"/>
      <c r="K1438" s="205"/>
      <c r="L1438" s="206"/>
      <c r="M1438" s="838"/>
      <c r="N1438" s="838"/>
      <c r="O1438" s="838"/>
      <c r="P1438" s="838"/>
      <c r="Q1438" s="838"/>
      <c r="R1438" s="838"/>
      <c r="S1438" s="838"/>
      <c r="T1438" s="838"/>
      <c r="U1438" s="838"/>
      <c r="V1438" s="838"/>
      <c r="W1438" s="207"/>
      <c r="X1438" s="208"/>
      <c r="Y1438" s="208"/>
      <c r="Z1438" s="209"/>
      <c r="AA1438" s="210"/>
      <c r="AB1438" s="340" t="str">
        <f t="shared" si="73"/>
        <v/>
      </c>
      <c r="AD1438" s="326" t="str">
        <f t="shared" si="70"/>
        <v/>
      </c>
    </row>
    <row r="1439" spans="2:30" ht="37.5" customHeight="1">
      <c r="B1439" s="338">
        <f t="shared" si="71"/>
        <v>1406</v>
      </c>
      <c r="C1439" s="204"/>
      <c r="D1439" s="205"/>
      <c r="E1439" s="205"/>
      <c r="F1439" s="205"/>
      <c r="G1439" s="205"/>
      <c r="H1439" s="205"/>
      <c r="I1439" s="205"/>
      <c r="J1439" s="205"/>
      <c r="K1439" s="205"/>
      <c r="L1439" s="206"/>
      <c r="M1439" s="838"/>
      <c r="N1439" s="838"/>
      <c r="O1439" s="838"/>
      <c r="P1439" s="838"/>
      <c r="Q1439" s="838"/>
      <c r="R1439" s="839"/>
      <c r="S1439" s="840"/>
      <c r="T1439" s="840"/>
      <c r="U1439" s="840"/>
      <c r="V1439" s="841"/>
      <c r="W1439" s="207"/>
      <c r="X1439" s="208"/>
      <c r="Y1439" s="208"/>
      <c r="Z1439" s="209"/>
      <c r="AA1439" s="210"/>
      <c r="AB1439" s="340" t="str">
        <f t="shared" si="73"/>
        <v/>
      </c>
      <c r="AD1439" s="326" t="str">
        <f t="shared" si="70"/>
        <v/>
      </c>
    </row>
    <row r="1440" spans="2:30" ht="37.5" customHeight="1">
      <c r="B1440" s="338">
        <f t="shared" si="71"/>
        <v>1407</v>
      </c>
      <c r="C1440" s="204"/>
      <c r="D1440" s="205"/>
      <c r="E1440" s="205"/>
      <c r="F1440" s="205"/>
      <c r="G1440" s="205"/>
      <c r="H1440" s="205"/>
      <c r="I1440" s="205"/>
      <c r="J1440" s="205"/>
      <c r="K1440" s="205"/>
      <c r="L1440" s="206"/>
      <c r="M1440" s="838"/>
      <c r="N1440" s="838"/>
      <c r="O1440" s="838"/>
      <c r="P1440" s="838"/>
      <c r="Q1440" s="838"/>
      <c r="R1440" s="839"/>
      <c r="S1440" s="840"/>
      <c r="T1440" s="840"/>
      <c r="U1440" s="840"/>
      <c r="V1440" s="841"/>
      <c r="W1440" s="207"/>
      <c r="X1440" s="208"/>
      <c r="Y1440" s="208"/>
      <c r="Z1440" s="209"/>
      <c r="AA1440" s="210"/>
      <c r="AB1440" s="340" t="str">
        <f t="shared" si="73"/>
        <v/>
      </c>
      <c r="AD1440" s="326" t="str">
        <f t="shared" si="70"/>
        <v/>
      </c>
    </row>
    <row r="1441" spans="2:30" ht="37.5" customHeight="1">
      <c r="B1441" s="338">
        <f t="shared" si="71"/>
        <v>1408</v>
      </c>
      <c r="C1441" s="204"/>
      <c r="D1441" s="205"/>
      <c r="E1441" s="205"/>
      <c r="F1441" s="205"/>
      <c r="G1441" s="205"/>
      <c r="H1441" s="205"/>
      <c r="I1441" s="205"/>
      <c r="J1441" s="205"/>
      <c r="K1441" s="205"/>
      <c r="L1441" s="206"/>
      <c r="M1441" s="838"/>
      <c r="N1441" s="838"/>
      <c r="O1441" s="838"/>
      <c r="P1441" s="838"/>
      <c r="Q1441" s="838"/>
      <c r="R1441" s="839"/>
      <c r="S1441" s="840"/>
      <c r="T1441" s="840"/>
      <c r="U1441" s="840"/>
      <c r="V1441" s="841"/>
      <c r="W1441" s="207"/>
      <c r="X1441" s="208"/>
      <c r="Y1441" s="208"/>
      <c r="Z1441" s="209"/>
      <c r="AA1441" s="210"/>
      <c r="AB1441" s="340" t="str">
        <f t="shared" si="73"/>
        <v/>
      </c>
      <c r="AD1441" s="326" t="str">
        <f t="shared" si="70"/>
        <v/>
      </c>
    </row>
    <row r="1442" spans="2:30" ht="37.5" customHeight="1">
      <c r="B1442" s="338">
        <f t="shared" si="71"/>
        <v>1409</v>
      </c>
      <c r="C1442" s="204"/>
      <c r="D1442" s="205"/>
      <c r="E1442" s="205"/>
      <c r="F1442" s="205"/>
      <c r="G1442" s="205"/>
      <c r="H1442" s="205"/>
      <c r="I1442" s="205"/>
      <c r="J1442" s="205"/>
      <c r="K1442" s="205"/>
      <c r="L1442" s="206"/>
      <c r="M1442" s="838"/>
      <c r="N1442" s="838"/>
      <c r="O1442" s="838"/>
      <c r="P1442" s="838"/>
      <c r="Q1442" s="838"/>
      <c r="R1442" s="839"/>
      <c r="S1442" s="840"/>
      <c r="T1442" s="840"/>
      <c r="U1442" s="840"/>
      <c r="V1442" s="841"/>
      <c r="W1442" s="207"/>
      <c r="X1442" s="208"/>
      <c r="Y1442" s="208"/>
      <c r="Z1442" s="209"/>
      <c r="AA1442" s="210"/>
      <c r="AB1442" s="340" t="str">
        <f t="shared" si="73"/>
        <v/>
      </c>
      <c r="AD1442" s="326" t="str">
        <f t="shared" si="70"/>
        <v/>
      </c>
    </row>
    <row r="1443" spans="2:30" ht="37.5" customHeight="1">
      <c r="B1443" s="338">
        <f t="shared" si="71"/>
        <v>1410</v>
      </c>
      <c r="C1443" s="204"/>
      <c r="D1443" s="205"/>
      <c r="E1443" s="205"/>
      <c r="F1443" s="205"/>
      <c r="G1443" s="205"/>
      <c r="H1443" s="205"/>
      <c r="I1443" s="205"/>
      <c r="J1443" s="205"/>
      <c r="K1443" s="205"/>
      <c r="L1443" s="206"/>
      <c r="M1443" s="838"/>
      <c r="N1443" s="838"/>
      <c r="O1443" s="838"/>
      <c r="P1443" s="838"/>
      <c r="Q1443" s="838"/>
      <c r="R1443" s="839"/>
      <c r="S1443" s="840"/>
      <c r="T1443" s="840"/>
      <c r="U1443" s="840"/>
      <c r="V1443" s="841"/>
      <c r="W1443" s="207"/>
      <c r="X1443" s="208"/>
      <c r="Y1443" s="208"/>
      <c r="Z1443" s="209"/>
      <c r="AA1443" s="210"/>
      <c r="AB1443" s="340" t="str">
        <f t="shared" si="73"/>
        <v/>
      </c>
      <c r="AD1443" s="326" t="str">
        <f t="shared" ref="AD1443:AD1506" si="74">C1443&amp;D1443&amp;E1443&amp;F1443&amp;G1443&amp;H1443&amp;I1443&amp;J1443&amp;K1443&amp;L1443</f>
        <v/>
      </c>
    </row>
    <row r="1444" spans="2:30" ht="37.5" customHeight="1">
      <c r="B1444" s="338">
        <f t="shared" ref="B1444:B1507" si="75">B1443+1</f>
        <v>1411</v>
      </c>
      <c r="C1444" s="204"/>
      <c r="D1444" s="205"/>
      <c r="E1444" s="205"/>
      <c r="F1444" s="205"/>
      <c r="G1444" s="205"/>
      <c r="H1444" s="205"/>
      <c r="I1444" s="205"/>
      <c r="J1444" s="205"/>
      <c r="K1444" s="205"/>
      <c r="L1444" s="206"/>
      <c r="M1444" s="838"/>
      <c r="N1444" s="838"/>
      <c r="O1444" s="838"/>
      <c r="P1444" s="838"/>
      <c r="Q1444" s="838"/>
      <c r="R1444" s="839"/>
      <c r="S1444" s="840"/>
      <c r="T1444" s="840"/>
      <c r="U1444" s="840"/>
      <c r="V1444" s="841"/>
      <c r="W1444" s="207"/>
      <c r="X1444" s="208"/>
      <c r="Y1444" s="208"/>
      <c r="Z1444" s="209"/>
      <c r="AA1444" s="210"/>
      <c r="AB1444" s="340" t="str">
        <f t="shared" si="73"/>
        <v/>
      </c>
      <c r="AD1444" s="326" t="str">
        <f t="shared" si="74"/>
        <v/>
      </c>
    </row>
    <row r="1445" spans="2:30" ht="37.5" customHeight="1">
      <c r="B1445" s="338">
        <f t="shared" si="75"/>
        <v>1412</v>
      </c>
      <c r="C1445" s="204"/>
      <c r="D1445" s="205"/>
      <c r="E1445" s="205"/>
      <c r="F1445" s="205"/>
      <c r="G1445" s="205"/>
      <c r="H1445" s="205"/>
      <c r="I1445" s="205"/>
      <c r="J1445" s="205"/>
      <c r="K1445" s="205"/>
      <c r="L1445" s="206"/>
      <c r="M1445" s="838"/>
      <c r="N1445" s="838"/>
      <c r="O1445" s="838"/>
      <c r="P1445" s="838"/>
      <c r="Q1445" s="838"/>
      <c r="R1445" s="839"/>
      <c r="S1445" s="840"/>
      <c r="T1445" s="840"/>
      <c r="U1445" s="840"/>
      <c r="V1445" s="841"/>
      <c r="W1445" s="207"/>
      <c r="X1445" s="208"/>
      <c r="Y1445" s="208"/>
      <c r="Z1445" s="209"/>
      <c r="AA1445" s="210"/>
      <c r="AB1445" s="340" t="str">
        <f t="shared" si="73"/>
        <v/>
      </c>
      <c r="AD1445" s="326" t="str">
        <f t="shared" si="74"/>
        <v/>
      </c>
    </row>
    <row r="1446" spans="2:30" ht="37.5" customHeight="1">
      <c r="B1446" s="338">
        <f t="shared" si="75"/>
        <v>1413</v>
      </c>
      <c r="C1446" s="204"/>
      <c r="D1446" s="205"/>
      <c r="E1446" s="205"/>
      <c r="F1446" s="205"/>
      <c r="G1446" s="205"/>
      <c r="H1446" s="205"/>
      <c r="I1446" s="205"/>
      <c r="J1446" s="205"/>
      <c r="K1446" s="205"/>
      <c r="L1446" s="206"/>
      <c r="M1446" s="838"/>
      <c r="N1446" s="838"/>
      <c r="O1446" s="838"/>
      <c r="P1446" s="838"/>
      <c r="Q1446" s="838"/>
      <c r="R1446" s="839"/>
      <c r="S1446" s="840"/>
      <c r="T1446" s="840"/>
      <c r="U1446" s="840"/>
      <c r="V1446" s="841"/>
      <c r="W1446" s="207"/>
      <c r="X1446" s="208"/>
      <c r="Y1446" s="208"/>
      <c r="Z1446" s="209"/>
      <c r="AA1446" s="210"/>
      <c r="AB1446" s="340" t="str">
        <f t="shared" si="73"/>
        <v/>
      </c>
      <c r="AD1446" s="326" t="str">
        <f t="shared" si="74"/>
        <v/>
      </c>
    </row>
    <row r="1447" spans="2:30" ht="37.5" customHeight="1">
      <c r="B1447" s="338">
        <f t="shared" si="75"/>
        <v>1414</v>
      </c>
      <c r="C1447" s="204"/>
      <c r="D1447" s="205"/>
      <c r="E1447" s="205"/>
      <c r="F1447" s="205"/>
      <c r="G1447" s="205"/>
      <c r="H1447" s="205"/>
      <c r="I1447" s="205"/>
      <c r="J1447" s="205"/>
      <c r="K1447" s="205"/>
      <c r="L1447" s="206"/>
      <c r="M1447" s="838"/>
      <c r="N1447" s="838"/>
      <c r="O1447" s="838"/>
      <c r="P1447" s="838"/>
      <c r="Q1447" s="838"/>
      <c r="R1447" s="839"/>
      <c r="S1447" s="840"/>
      <c r="T1447" s="840"/>
      <c r="U1447" s="840"/>
      <c r="V1447" s="841"/>
      <c r="W1447" s="207"/>
      <c r="X1447" s="208"/>
      <c r="Y1447" s="208"/>
      <c r="Z1447" s="209"/>
      <c r="AA1447" s="210"/>
      <c r="AB1447" s="340" t="str">
        <f t="shared" si="73"/>
        <v/>
      </c>
      <c r="AD1447" s="326" t="str">
        <f t="shared" si="74"/>
        <v/>
      </c>
    </row>
    <row r="1448" spans="2:30" ht="37.5" customHeight="1">
      <c r="B1448" s="338">
        <f t="shared" si="75"/>
        <v>1415</v>
      </c>
      <c r="C1448" s="204"/>
      <c r="D1448" s="205"/>
      <c r="E1448" s="205"/>
      <c r="F1448" s="205"/>
      <c r="G1448" s="205"/>
      <c r="H1448" s="205"/>
      <c r="I1448" s="205"/>
      <c r="J1448" s="205"/>
      <c r="K1448" s="205"/>
      <c r="L1448" s="206"/>
      <c r="M1448" s="838"/>
      <c r="N1448" s="838"/>
      <c r="O1448" s="838"/>
      <c r="P1448" s="838"/>
      <c r="Q1448" s="838"/>
      <c r="R1448" s="839"/>
      <c r="S1448" s="840"/>
      <c r="T1448" s="840"/>
      <c r="U1448" s="840"/>
      <c r="V1448" s="841"/>
      <c r="W1448" s="207"/>
      <c r="X1448" s="208"/>
      <c r="Y1448" s="208"/>
      <c r="Z1448" s="209"/>
      <c r="AA1448" s="210"/>
      <c r="AB1448" s="340" t="str">
        <f t="shared" si="73"/>
        <v/>
      </c>
      <c r="AD1448" s="326" t="str">
        <f t="shared" si="74"/>
        <v/>
      </c>
    </row>
    <row r="1449" spans="2:30" ht="37.5" customHeight="1">
      <c r="B1449" s="338">
        <f t="shared" si="75"/>
        <v>1416</v>
      </c>
      <c r="C1449" s="204"/>
      <c r="D1449" s="205"/>
      <c r="E1449" s="205"/>
      <c r="F1449" s="205"/>
      <c r="G1449" s="205"/>
      <c r="H1449" s="205"/>
      <c r="I1449" s="205"/>
      <c r="J1449" s="205"/>
      <c r="K1449" s="205"/>
      <c r="L1449" s="206"/>
      <c r="M1449" s="838"/>
      <c r="N1449" s="838"/>
      <c r="O1449" s="838"/>
      <c r="P1449" s="838"/>
      <c r="Q1449" s="838"/>
      <c r="R1449" s="839"/>
      <c r="S1449" s="840"/>
      <c r="T1449" s="840"/>
      <c r="U1449" s="840"/>
      <c r="V1449" s="841"/>
      <c r="W1449" s="207"/>
      <c r="X1449" s="208"/>
      <c r="Y1449" s="208"/>
      <c r="Z1449" s="209"/>
      <c r="AA1449" s="210"/>
      <c r="AB1449" s="340" t="str">
        <f t="shared" si="73"/>
        <v/>
      </c>
      <c r="AD1449" s="326" t="str">
        <f t="shared" si="74"/>
        <v/>
      </c>
    </row>
    <row r="1450" spans="2:30" ht="37.5" customHeight="1">
      <c r="B1450" s="338">
        <f t="shared" si="75"/>
        <v>1417</v>
      </c>
      <c r="C1450" s="204"/>
      <c r="D1450" s="205"/>
      <c r="E1450" s="205"/>
      <c r="F1450" s="205"/>
      <c r="G1450" s="205"/>
      <c r="H1450" s="205"/>
      <c r="I1450" s="205"/>
      <c r="J1450" s="205"/>
      <c r="K1450" s="205"/>
      <c r="L1450" s="206"/>
      <c r="M1450" s="838"/>
      <c r="N1450" s="838"/>
      <c r="O1450" s="838"/>
      <c r="P1450" s="838"/>
      <c r="Q1450" s="838"/>
      <c r="R1450" s="839"/>
      <c r="S1450" s="840"/>
      <c r="T1450" s="840"/>
      <c r="U1450" s="840"/>
      <c r="V1450" s="841"/>
      <c r="W1450" s="207"/>
      <c r="X1450" s="208"/>
      <c r="Y1450" s="208"/>
      <c r="Z1450" s="209"/>
      <c r="AA1450" s="210"/>
      <c r="AB1450" s="340" t="str">
        <f t="shared" si="73"/>
        <v/>
      </c>
      <c r="AD1450" s="326" t="str">
        <f t="shared" si="74"/>
        <v/>
      </c>
    </row>
    <row r="1451" spans="2:30" ht="37.5" customHeight="1">
      <c r="B1451" s="338">
        <f t="shared" si="75"/>
        <v>1418</v>
      </c>
      <c r="C1451" s="204"/>
      <c r="D1451" s="205"/>
      <c r="E1451" s="205"/>
      <c r="F1451" s="205"/>
      <c r="G1451" s="205"/>
      <c r="H1451" s="205"/>
      <c r="I1451" s="205"/>
      <c r="J1451" s="205"/>
      <c r="K1451" s="205"/>
      <c r="L1451" s="206"/>
      <c r="M1451" s="838"/>
      <c r="N1451" s="838"/>
      <c r="O1451" s="838"/>
      <c r="P1451" s="838"/>
      <c r="Q1451" s="838"/>
      <c r="R1451" s="839"/>
      <c r="S1451" s="840"/>
      <c r="T1451" s="840"/>
      <c r="U1451" s="840"/>
      <c r="V1451" s="841"/>
      <c r="W1451" s="207"/>
      <c r="X1451" s="208"/>
      <c r="Y1451" s="208"/>
      <c r="Z1451" s="209"/>
      <c r="AA1451" s="210"/>
      <c r="AB1451" s="340" t="str">
        <f t="shared" si="73"/>
        <v/>
      </c>
      <c r="AD1451" s="326" t="str">
        <f t="shared" si="74"/>
        <v/>
      </c>
    </row>
    <row r="1452" spans="2:30" ht="37.5" customHeight="1">
      <c r="B1452" s="338">
        <f t="shared" si="75"/>
        <v>1419</v>
      </c>
      <c r="C1452" s="204"/>
      <c r="D1452" s="205"/>
      <c r="E1452" s="205"/>
      <c r="F1452" s="205"/>
      <c r="G1452" s="205"/>
      <c r="H1452" s="205"/>
      <c r="I1452" s="205"/>
      <c r="J1452" s="205"/>
      <c r="K1452" s="205"/>
      <c r="L1452" s="206"/>
      <c r="M1452" s="838"/>
      <c r="N1452" s="838"/>
      <c r="O1452" s="838"/>
      <c r="P1452" s="838"/>
      <c r="Q1452" s="838"/>
      <c r="R1452" s="839"/>
      <c r="S1452" s="840"/>
      <c r="T1452" s="840"/>
      <c r="U1452" s="840"/>
      <c r="V1452" s="841"/>
      <c r="W1452" s="207"/>
      <c r="X1452" s="208"/>
      <c r="Y1452" s="208"/>
      <c r="Z1452" s="209"/>
      <c r="AA1452" s="210"/>
      <c r="AB1452" s="340" t="str">
        <f t="shared" si="73"/>
        <v/>
      </c>
      <c r="AD1452" s="326" t="str">
        <f t="shared" si="74"/>
        <v/>
      </c>
    </row>
    <row r="1453" spans="2:30" ht="37.5" customHeight="1">
      <c r="B1453" s="338">
        <f t="shared" si="75"/>
        <v>1420</v>
      </c>
      <c r="C1453" s="204"/>
      <c r="D1453" s="205"/>
      <c r="E1453" s="205"/>
      <c r="F1453" s="205"/>
      <c r="G1453" s="205"/>
      <c r="H1453" s="205"/>
      <c r="I1453" s="205"/>
      <c r="J1453" s="205"/>
      <c r="K1453" s="205"/>
      <c r="L1453" s="206"/>
      <c r="M1453" s="838"/>
      <c r="N1453" s="838"/>
      <c r="O1453" s="838"/>
      <c r="P1453" s="838"/>
      <c r="Q1453" s="838"/>
      <c r="R1453" s="839"/>
      <c r="S1453" s="840"/>
      <c r="T1453" s="840"/>
      <c r="U1453" s="840"/>
      <c r="V1453" s="841"/>
      <c r="W1453" s="207"/>
      <c r="X1453" s="208"/>
      <c r="Y1453" s="208"/>
      <c r="Z1453" s="209"/>
      <c r="AA1453" s="210"/>
      <c r="AB1453" s="340" t="str">
        <f t="shared" si="73"/>
        <v/>
      </c>
      <c r="AD1453" s="326" t="str">
        <f t="shared" si="74"/>
        <v/>
      </c>
    </row>
    <row r="1454" spans="2:30" ht="37.5" customHeight="1">
      <c r="B1454" s="338">
        <f t="shared" si="75"/>
        <v>1421</v>
      </c>
      <c r="C1454" s="204"/>
      <c r="D1454" s="205"/>
      <c r="E1454" s="205"/>
      <c r="F1454" s="205"/>
      <c r="G1454" s="205"/>
      <c r="H1454" s="205"/>
      <c r="I1454" s="205"/>
      <c r="J1454" s="205"/>
      <c r="K1454" s="205"/>
      <c r="L1454" s="206"/>
      <c r="M1454" s="838"/>
      <c r="N1454" s="838"/>
      <c r="O1454" s="838"/>
      <c r="P1454" s="838"/>
      <c r="Q1454" s="838"/>
      <c r="R1454" s="839"/>
      <c r="S1454" s="840"/>
      <c r="T1454" s="840"/>
      <c r="U1454" s="840"/>
      <c r="V1454" s="841"/>
      <c r="W1454" s="207"/>
      <c r="X1454" s="208"/>
      <c r="Y1454" s="208"/>
      <c r="Z1454" s="209"/>
      <c r="AA1454" s="210"/>
      <c r="AB1454" s="340" t="str">
        <f t="shared" si="73"/>
        <v/>
      </c>
      <c r="AD1454" s="326" t="str">
        <f t="shared" si="74"/>
        <v/>
      </c>
    </row>
    <row r="1455" spans="2:30" ht="37.5" customHeight="1">
      <c r="B1455" s="338">
        <f t="shared" si="75"/>
        <v>1422</v>
      </c>
      <c r="C1455" s="204"/>
      <c r="D1455" s="205"/>
      <c r="E1455" s="205"/>
      <c r="F1455" s="205"/>
      <c r="G1455" s="205"/>
      <c r="H1455" s="205"/>
      <c r="I1455" s="205"/>
      <c r="J1455" s="205"/>
      <c r="K1455" s="205"/>
      <c r="L1455" s="206"/>
      <c r="M1455" s="838"/>
      <c r="N1455" s="838"/>
      <c r="O1455" s="838"/>
      <c r="P1455" s="838"/>
      <c r="Q1455" s="838"/>
      <c r="R1455" s="839"/>
      <c r="S1455" s="840"/>
      <c r="T1455" s="840"/>
      <c r="U1455" s="840"/>
      <c r="V1455" s="841"/>
      <c r="W1455" s="207"/>
      <c r="X1455" s="208"/>
      <c r="Y1455" s="208"/>
      <c r="Z1455" s="209"/>
      <c r="AA1455" s="210"/>
      <c r="AB1455" s="340" t="str">
        <f t="shared" si="73"/>
        <v/>
      </c>
      <c r="AD1455" s="326" t="str">
        <f t="shared" si="74"/>
        <v/>
      </c>
    </row>
    <row r="1456" spans="2:30" ht="37.5" customHeight="1">
      <c r="B1456" s="338">
        <f t="shared" si="75"/>
        <v>1423</v>
      </c>
      <c r="C1456" s="204"/>
      <c r="D1456" s="205"/>
      <c r="E1456" s="205"/>
      <c r="F1456" s="205"/>
      <c r="G1456" s="205"/>
      <c r="H1456" s="205"/>
      <c r="I1456" s="205"/>
      <c r="J1456" s="205"/>
      <c r="K1456" s="205"/>
      <c r="L1456" s="206"/>
      <c r="M1456" s="838"/>
      <c r="N1456" s="838"/>
      <c r="O1456" s="838"/>
      <c r="P1456" s="838"/>
      <c r="Q1456" s="838"/>
      <c r="R1456" s="839"/>
      <c r="S1456" s="840"/>
      <c r="T1456" s="840"/>
      <c r="U1456" s="840"/>
      <c r="V1456" s="841"/>
      <c r="W1456" s="207"/>
      <c r="X1456" s="208"/>
      <c r="Y1456" s="208"/>
      <c r="Z1456" s="209"/>
      <c r="AA1456" s="210"/>
      <c r="AB1456" s="340" t="str">
        <f t="shared" si="73"/>
        <v/>
      </c>
      <c r="AD1456" s="326" t="str">
        <f t="shared" si="74"/>
        <v/>
      </c>
    </row>
    <row r="1457" spans="2:30" ht="37.5" customHeight="1">
      <c r="B1457" s="338">
        <f t="shared" si="75"/>
        <v>1424</v>
      </c>
      <c r="C1457" s="204"/>
      <c r="D1457" s="205"/>
      <c r="E1457" s="205"/>
      <c r="F1457" s="205"/>
      <c r="G1457" s="205"/>
      <c r="H1457" s="205"/>
      <c r="I1457" s="205"/>
      <c r="J1457" s="205"/>
      <c r="K1457" s="205"/>
      <c r="L1457" s="206"/>
      <c r="M1457" s="838"/>
      <c r="N1457" s="838"/>
      <c r="O1457" s="838"/>
      <c r="P1457" s="838"/>
      <c r="Q1457" s="838"/>
      <c r="R1457" s="839"/>
      <c r="S1457" s="840"/>
      <c r="T1457" s="840"/>
      <c r="U1457" s="840"/>
      <c r="V1457" s="841"/>
      <c r="W1457" s="207"/>
      <c r="X1457" s="208"/>
      <c r="Y1457" s="208"/>
      <c r="Z1457" s="209"/>
      <c r="AA1457" s="210"/>
      <c r="AB1457" s="340" t="str">
        <f t="shared" si="73"/>
        <v/>
      </c>
      <c r="AD1457" s="326" t="str">
        <f t="shared" si="74"/>
        <v/>
      </c>
    </row>
    <row r="1458" spans="2:30" ht="37.5" customHeight="1">
      <c r="B1458" s="338">
        <f t="shared" si="75"/>
        <v>1425</v>
      </c>
      <c r="C1458" s="204"/>
      <c r="D1458" s="205"/>
      <c r="E1458" s="205"/>
      <c r="F1458" s="205"/>
      <c r="G1458" s="205"/>
      <c r="H1458" s="205"/>
      <c r="I1458" s="205"/>
      <c r="J1458" s="205"/>
      <c r="K1458" s="205"/>
      <c r="L1458" s="206"/>
      <c r="M1458" s="838"/>
      <c r="N1458" s="838"/>
      <c r="O1458" s="838"/>
      <c r="P1458" s="838"/>
      <c r="Q1458" s="838"/>
      <c r="R1458" s="839"/>
      <c r="S1458" s="840"/>
      <c r="T1458" s="840"/>
      <c r="U1458" s="840"/>
      <c r="V1458" s="841"/>
      <c r="W1458" s="207"/>
      <c r="X1458" s="208"/>
      <c r="Y1458" s="208"/>
      <c r="Z1458" s="209"/>
      <c r="AA1458" s="210"/>
      <c r="AB1458" s="340" t="str">
        <f t="shared" si="73"/>
        <v/>
      </c>
      <c r="AD1458" s="326" t="str">
        <f t="shared" si="74"/>
        <v/>
      </c>
    </row>
    <row r="1459" spans="2:30" ht="37.5" customHeight="1">
      <c r="B1459" s="338">
        <f t="shared" si="75"/>
        <v>1426</v>
      </c>
      <c r="C1459" s="204"/>
      <c r="D1459" s="205"/>
      <c r="E1459" s="205"/>
      <c r="F1459" s="205"/>
      <c r="G1459" s="205"/>
      <c r="H1459" s="205"/>
      <c r="I1459" s="205"/>
      <c r="J1459" s="205"/>
      <c r="K1459" s="205"/>
      <c r="L1459" s="206"/>
      <c r="M1459" s="838"/>
      <c r="N1459" s="838"/>
      <c r="O1459" s="838"/>
      <c r="P1459" s="838"/>
      <c r="Q1459" s="838"/>
      <c r="R1459" s="839"/>
      <c r="S1459" s="840"/>
      <c r="T1459" s="840"/>
      <c r="U1459" s="840"/>
      <c r="V1459" s="841"/>
      <c r="W1459" s="207"/>
      <c r="X1459" s="208"/>
      <c r="Y1459" s="208"/>
      <c r="Z1459" s="209"/>
      <c r="AA1459" s="210"/>
      <c r="AB1459" s="340" t="str">
        <f t="shared" si="73"/>
        <v/>
      </c>
      <c r="AD1459" s="326" t="str">
        <f t="shared" si="74"/>
        <v/>
      </c>
    </row>
    <row r="1460" spans="2:30" ht="37.5" customHeight="1">
      <c r="B1460" s="338">
        <f t="shared" si="75"/>
        <v>1427</v>
      </c>
      <c r="C1460" s="204"/>
      <c r="D1460" s="205"/>
      <c r="E1460" s="205"/>
      <c r="F1460" s="205"/>
      <c r="G1460" s="205"/>
      <c r="H1460" s="205"/>
      <c r="I1460" s="205"/>
      <c r="J1460" s="205"/>
      <c r="K1460" s="205"/>
      <c r="L1460" s="206"/>
      <c r="M1460" s="838"/>
      <c r="N1460" s="838"/>
      <c r="O1460" s="838"/>
      <c r="P1460" s="838"/>
      <c r="Q1460" s="838"/>
      <c r="R1460" s="839"/>
      <c r="S1460" s="840"/>
      <c r="T1460" s="840"/>
      <c r="U1460" s="840"/>
      <c r="V1460" s="841"/>
      <c r="W1460" s="207"/>
      <c r="X1460" s="208"/>
      <c r="Y1460" s="208"/>
      <c r="Z1460" s="209"/>
      <c r="AA1460" s="210"/>
      <c r="AB1460" s="340" t="str">
        <f t="shared" si="73"/>
        <v/>
      </c>
      <c r="AD1460" s="326" t="str">
        <f t="shared" si="74"/>
        <v/>
      </c>
    </row>
    <row r="1461" spans="2:30" ht="37.5" customHeight="1">
      <c r="B1461" s="338">
        <f t="shared" si="75"/>
        <v>1428</v>
      </c>
      <c r="C1461" s="204"/>
      <c r="D1461" s="205"/>
      <c r="E1461" s="205"/>
      <c r="F1461" s="205"/>
      <c r="G1461" s="205"/>
      <c r="H1461" s="205"/>
      <c r="I1461" s="205"/>
      <c r="J1461" s="205"/>
      <c r="K1461" s="205"/>
      <c r="L1461" s="206"/>
      <c r="M1461" s="838"/>
      <c r="N1461" s="838"/>
      <c r="O1461" s="838"/>
      <c r="P1461" s="838"/>
      <c r="Q1461" s="838"/>
      <c r="R1461" s="839"/>
      <c r="S1461" s="840"/>
      <c r="T1461" s="840"/>
      <c r="U1461" s="840"/>
      <c r="V1461" s="841"/>
      <c r="W1461" s="207"/>
      <c r="X1461" s="208"/>
      <c r="Y1461" s="208"/>
      <c r="Z1461" s="209"/>
      <c r="AA1461" s="210"/>
      <c r="AB1461" s="340" t="str">
        <f t="shared" si="73"/>
        <v/>
      </c>
      <c r="AD1461" s="326" t="str">
        <f t="shared" si="74"/>
        <v/>
      </c>
    </row>
    <row r="1462" spans="2:30" ht="37.5" customHeight="1">
      <c r="B1462" s="338">
        <f t="shared" si="75"/>
        <v>1429</v>
      </c>
      <c r="C1462" s="204"/>
      <c r="D1462" s="205"/>
      <c r="E1462" s="205"/>
      <c r="F1462" s="205"/>
      <c r="G1462" s="205"/>
      <c r="H1462" s="205"/>
      <c r="I1462" s="205"/>
      <c r="J1462" s="205"/>
      <c r="K1462" s="205"/>
      <c r="L1462" s="206"/>
      <c r="M1462" s="838"/>
      <c r="N1462" s="838"/>
      <c r="O1462" s="838"/>
      <c r="P1462" s="838"/>
      <c r="Q1462" s="838"/>
      <c r="R1462" s="839"/>
      <c r="S1462" s="840"/>
      <c r="T1462" s="840"/>
      <c r="U1462" s="840"/>
      <c r="V1462" s="841"/>
      <c r="W1462" s="207"/>
      <c r="X1462" s="208"/>
      <c r="Y1462" s="208"/>
      <c r="Z1462" s="209"/>
      <c r="AA1462" s="210"/>
      <c r="AB1462" s="340" t="str">
        <f t="shared" si="73"/>
        <v/>
      </c>
      <c r="AD1462" s="326" t="str">
        <f t="shared" si="74"/>
        <v/>
      </c>
    </row>
    <row r="1463" spans="2:30" ht="37.5" customHeight="1">
      <c r="B1463" s="338">
        <f t="shared" si="75"/>
        <v>1430</v>
      </c>
      <c r="C1463" s="204"/>
      <c r="D1463" s="205"/>
      <c r="E1463" s="205"/>
      <c r="F1463" s="205"/>
      <c r="G1463" s="205"/>
      <c r="H1463" s="205"/>
      <c r="I1463" s="205"/>
      <c r="J1463" s="205"/>
      <c r="K1463" s="205"/>
      <c r="L1463" s="206"/>
      <c r="M1463" s="838"/>
      <c r="N1463" s="838"/>
      <c r="O1463" s="838"/>
      <c r="P1463" s="838"/>
      <c r="Q1463" s="838"/>
      <c r="R1463" s="839"/>
      <c r="S1463" s="840"/>
      <c r="T1463" s="840"/>
      <c r="U1463" s="840"/>
      <c r="V1463" s="841"/>
      <c r="W1463" s="207"/>
      <c r="X1463" s="208"/>
      <c r="Y1463" s="208"/>
      <c r="Z1463" s="209"/>
      <c r="AA1463" s="210"/>
      <c r="AB1463" s="340" t="str">
        <f t="shared" si="73"/>
        <v/>
      </c>
      <c r="AD1463" s="326" t="str">
        <f t="shared" si="74"/>
        <v/>
      </c>
    </row>
    <row r="1464" spans="2:30" ht="37.5" customHeight="1">
      <c r="B1464" s="338">
        <f t="shared" si="75"/>
        <v>1431</v>
      </c>
      <c r="C1464" s="204"/>
      <c r="D1464" s="205"/>
      <c r="E1464" s="205"/>
      <c r="F1464" s="205"/>
      <c r="G1464" s="205"/>
      <c r="H1464" s="205"/>
      <c r="I1464" s="205"/>
      <c r="J1464" s="205"/>
      <c r="K1464" s="205"/>
      <c r="L1464" s="206"/>
      <c r="M1464" s="838"/>
      <c r="N1464" s="838"/>
      <c r="O1464" s="838"/>
      <c r="P1464" s="838"/>
      <c r="Q1464" s="838"/>
      <c r="R1464" s="839"/>
      <c r="S1464" s="840"/>
      <c r="T1464" s="840"/>
      <c r="U1464" s="840"/>
      <c r="V1464" s="841"/>
      <c r="W1464" s="207"/>
      <c r="X1464" s="208"/>
      <c r="Y1464" s="208"/>
      <c r="Z1464" s="209"/>
      <c r="AA1464" s="210"/>
      <c r="AB1464" s="340" t="str">
        <f t="shared" si="73"/>
        <v/>
      </c>
      <c r="AD1464" s="326" t="str">
        <f t="shared" si="74"/>
        <v/>
      </c>
    </row>
    <row r="1465" spans="2:30" ht="37.5" customHeight="1">
      <c r="B1465" s="338">
        <f t="shared" si="75"/>
        <v>1432</v>
      </c>
      <c r="C1465" s="204"/>
      <c r="D1465" s="205"/>
      <c r="E1465" s="205"/>
      <c r="F1465" s="205"/>
      <c r="G1465" s="205"/>
      <c r="H1465" s="205"/>
      <c r="I1465" s="205"/>
      <c r="J1465" s="205"/>
      <c r="K1465" s="205"/>
      <c r="L1465" s="206"/>
      <c r="M1465" s="838"/>
      <c r="N1465" s="838"/>
      <c r="O1465" s="838"/>
      <c r="P1465" s="838"/>
      <c r="Q1465" s="838"/>
      <c r="R1465" s="839"/>
      <c r="S1465" s="840"/>
      <c r="T1465" s="840"/>
      <c r="U1465" s="840"/>
      <c r="V1465" s="841"/>
      <c r="W1465" s="207"/>
      <c r="X1465" s="208"/>
      <c r="Y1465" s="208"/>
      <c r="Z1465" s="209"/>
      <c r="AA1465" s="210"/>
      <c r="AB1465" s="340" t="str">
        <f t="shared" si="73"/>
        <v/>
      </c>
      <c r="AD1465" s="326" t="str">
        <f t="shared" si="74"/>
        <v/>
      </c>
    </row>
    <row r="1466" spans="2:30" ht="37.5" customHeight="1">
      <c r="B1466" s="338">
        <f t="shared" si="75"/>
        <v>1433</v>
      </c>
      <c r="C1466" s="204"/>
      <c r="D1466" s="205"/>
      <c r="E1466" s="205"/>
      <c r="F1466" s="205"/>
      <c r="G1466" s="205"/>
      <c r="H1466" s="205"/>
      <c r="I1466" s="205"/>
      <c r="J1466" s="205"/>
      <c r="K1466" s="205"/>
      <c r="L1466" s="206"/>
      <c r="M1466" s="838"/>
      <c r="N1466" s="838"/>
      <c r="O1466" s="838"/>
      <c r="P1466" s="838"/>
      <c r="Q1466" s="838"/>
      <c r="R1466" s="839"/>
      <c r="S1466" s="840"/>
      <c r="T1466" s="840"/>
      <c r="U1466" s="840"/>
      <c r="V1466" s="841"/>
      <c r="W1466" s="207"/>
      <c r="X1466" s="208"/>
      <c r="Y1466" s="208"/>
      <c r="Z1466" s="209"/>
      <c r="AA1466" s="210"/>
      <c r="AB1466" s="340" t="str">
        <f t="shared" si="73"/>
        <v/>
      </c>
      <c r="AD1466" s="326" t="str">
        <f t="shared" si="74"/>
        <v/>
      </c>
    </row>
    <row r="1467" spans="2:30" ht="37.5" customHeight="1">
      <c r="B1467" s="338">
        <f t="shared" si="75"/>
        <v>1434</v>
      </c>
      <c r="C1467" s="204"/>
      <c r="D1467" s="205"/>
      <c r="E1467" s="205"/>
      <c r="F1467" s="205"/>
      <c r="G1467" s="205"/>
      <c r="H1467" s="205"/>
      <c r="I1467" s="205"/>
      <c r="J1467" s="205"/>
      <c r="K1467" s="205"/>
      <c r="L1467" s="206"/>
      <c r="M1467" s="838"/>
      <c r="N1467" s="838"/>
      <c r="O1467" s="838"/>
      <c r="P1467" s="838"/>
      <c r="Q1467" s="838"/>
      <c r="R1467" s="839"/>
      <c r="S1467" s="840"/>
      <c r="T1467" s="840"/>
      <c r="U1467" s="840"/>
      <c r="V1467" s="841"/>
      <c r="W1467" s="207"/>
      <c r="X1467" s="208"/>
      <c r="Y1467" s="208"/>
      <c r="Z1467" s="209"/>
      <c r="AA1467" s="210"/>
      <c r="AB1467" s="340" t="str">
        <f t="shared" si="73"/>
        <v/>
      </c>
      <c r="AD1467" s="326" t="str">
        <f t="shared" si="74"/>
        <v/>
      </c>
    </row>
    <row r="1468" spans="2:30" ht="37.5" customHeight="1">
      <c r="B1468" s="338">
        <f t="shared" si="75"/>
        <v>1435</v>
      </c>
      <c r="C1468" s="204"/>
      <c r="D1468" s="205"/>
      <c r="E1468" s="205"/>
      <c r="F1468" s="205"/>
      <c r="G1468" s="205"/>
      <c r="H1468" s="205"/>
      <c r="I1468" s="205"/>
      <c r="J1468" s="205"/>
      <c r="K1468" s="205"/>
      <c r="L1468" s="206"/>
      <c r="M1468" s="838"/>
      <c r="N1468" s="838"/>
      <c r="O1468" s="838"/>
      <c r="P1468" s="838"/>
      <c r="Q1468" s="838"/>
      <c r="R1468" s="839"/>
      <c r="S1468" s="840"/>
      <c r="T1468" s="840"/>
      <c r="U1468" s="840"/>
      <c r="V1468" s="841"/>
      <c r="W1468" s="207"/>
      <c r="X1468" s="208"/>
      <c r="Y1468" s="208"/>
      <c r="Z1468" s="209"/>
      <c r="AA1468" s="210"/>
      <c r="AB1468" s="340" t="str">
        <f t="shared" si="73"/>
        <v/>
      </c>
      <c r="AD1468" s="326" t="str">
        <f t="shared" si="74"/>
        <v/>
      </c>
    </row>
    <row r="1469" spans="2:30" ht="37.5" customHeight="1">
      <c r="B1469" s="338">
        <f t="shared" si="75"/>
        <v>1436</v>
      </c>
      <c r="C1469" s="204"/>
      <c r="D1469" s="205"/>
      <c r="E1469" s="205"/>
      <c r="F1469" s="205"/>
      <c r="G1469" s="205"/>
      <c r="H1469" s="205"/>
      <c r="I1469" s="205"/>
      <c r="J1469" s="205"/>
      <c r="K1469" s="205"/>
      <c r="L1469" s="206"/>
      <c r="M1469" s="838"/>
      <c r="N1469" s="838"/>
      <c r="O1469" s="838"/>
      <c r="P1469" s="838"/>
      <c r="Q1469" s="838"/>
      <c r="R1469" s="839"/>
      <c r="S1469" s="840"/>
      <c r="T1469" s="840"/>
      <c r="U1469" s="840"/>
      <c r="V1469" s="841"/>
      <c r="W1469" s="207"/>
      <c r="X1469" s="208"/>
      <c r="Y1469" s="208"/>
      <c r="Z1469" s="209"/>
      <c r="AA1469" s="210"/>
      <c r="AB1469" s="340" t="str">
        <f t="shared" si="73"/>
        <v/>
      </c>
      <c r="AD1469" s="326" t="str">
        <f t="shared" si="74"/>
        <v/>
      </c>
    </row>
    <row r="1470" spans="2:30" ht="37.5" customHeight="1">
      <c r="B1470" s="338">
        <f t="shared" si="75"/>
        <v>1437</v>
      </c>
      <c r="C1470" s="204"/>
      <c r="D1470" s="205"/>
      <c r="E1470" s="205"/>
      <c r="F1470" s="205"/>
      <c r="G1470" s="205"/>
      <c r="H1470" s="205"/>
      <c r="I1470" s="205"/>
      <c r="J1470" s="205"/>
      <c r="K1470" s="205"/>
      <c r="L1470" s="206"/>
      <c r="M1470" s="838"/>
      <c r="N1470" s="838"/>
      <c r="O1470" s="838"/>
      <c r="P1470" s="838"/>
      <c r="Q1470" s="838"/>
      <c r="R1470" s="839"/>
      <c r="S1470" s="840"/>
      <c r="T1470" s="840"/>
      <c r="U1470" s="840"/>
      <c r="V1470" s="841"/>
      <c r="W1470" s="207"/>
      <c r="X1470" s="208"/>
      <c r="Y1470" s="208"/>
      <c r="Z1470" s="209"/>
      <c r="AA1470" s="210"/>
      <c r="AB1470" s="340" t="str">
        <f t="shared" si="73"/>
        <v/>
      </c>
      <c r="AD1470" s="326" t="str">
        <f t="shared" si="74"/>
        <v/>
      </c>
    </row>
    <row r="1471" spans="2:30" ht="37.5" customHeight="1">
      <c r="B1471" s="338">
        <f t="shared" si="75"/>
        <v>1438</v>
      </c>
      <c r="C1471" s="204"/>
      <c r="D1471" s="205"/>
      <c r="E1471" s="205"/>
      <c r="F1471" s="205"/>
      <c r="G1471" s="205"/>
      <c r="H1471" s="205"/>
      <c r="I1471" s="205"/>
      <c r="J1471" s="205"/>
      <c r="K1471" s="205"/>
      <c r="L1471" s="206"/>
      <c r="M1471" s="838"/>
      <c r="N1471" s="838"/>
      <c r="O1471" s="838"/>
      <c r="P1471" s="838"/>
      <c r="Q1471" s="838"/>
      <c r="R1471" s="839"/>
      <c r="S1471" s="840"/>
      <c r="T1471" s="840"/>
      <c r="U1471" s="840"/>
      <c r="V1471" s="841"/>
      <c r="W1471" s="207"/>
      <c r="X1471" s="208"/>
      <c r="Y1471" s="208"/>
      <c r="Z1471" s="209"/>
      <c r="AA1471" s="210"/>
      <c r="AB1471" s="340" t="str">
        <f t="shared" si="73"/>
        <v/>
      </c>
      <c r="AD1471" s="326" t="str">
        <f t="shared" si="74"/>
        <v/>
      </c>
    </row>
    <row r="1472" spans="2:30" ht="37.5" customHeight="1">
      <c r="B1472" s="338">
        <f t="shared" si="75"/>
        <v>1439</v>
      </c>
      <c r="C1472" s="204"/>
      <c r="D1472" s="205"/>
      <c r="E1472" s="205"/>
      <c r="F1472" s="205"/>
      <c r="G1472" s="205"/>
      <c r="H1472" s="205"/>
      <c r="I1472" s="205"/>
      <c r="J1472" s="205"/>
      <c r="K1472" s="205"/>
      <c r="L1472" s="206"/>
      <c r="M1472" s="838"/>
      <c r="N1472" s="838"/>
      <c r="O1472" s="838"/>
      <c r="P1472" s="838"/>
      <c r="Q1472" s="838"/>
      <c r="R1472" s="839"/>
      <c r="S1472" s="840"/>
      <c r="T1472" s="840"/>
      <c r="U1472" s="840"/>
      <c r="V1472" s="841"/>
      <c r="W1472" s="207"/>
      <c r="X1472" s="208"/>
      <c r="Y1472" s="208"/>
      <c r="Z1472" s="209"/>
      <c r="AA1472" s="210"/>
      <c r="AB1472" s="340" t="str">
        <f t="shared" si="73"/>
        <v/>
      </c>
      <c r="AD1472" s="326" t="str">
        <f t="shared" si="74"/>
        <v/>
      </c>
    </row>
    <row r="1473" spans="2:30" ht="37.5" customHeight="1">
      <c r="B1473" s="338">
        <f t="shared" si="75"/>
        <v>1440</v>
      </c>
      <c r="C1473" s="204"/>
      <c r="D1473" s="205"/>
      <c r="E1473" s="205"/>
      <c r="F1473" s="205"/>
      <c r="G1473" s="205"/>
      <c r="H1473" s="205"/>
      <c r="I1473" s="205"/>
      <c r="J1473" s="205"/>
      <c r="K1473" s="205"/>
      <c r="L1473" s="206"/>
      <c r="M1473" s="838"/>
      <c r="N1473" s="838"/>
      <c r="O1473" s="838"/>
      <c r="P1473" s="838"/>
      <c r="Q1473" s="838"/>
      <c r="R1473" s="839"/>
      <c r="S1473" s="840"/>
      <c r="T1473" s="840"/>
      <c r="U1473" s="840"/>
      <c r="V1473" s="841"/>
      <c r="W1473" s="207"/>
      <c r="X1473" s="208"/>
      <c r="Y1473" s="208"/>
      <c r="Z1473" s="209"/>
      <c r="AA1473" s="210"/>
      <c r="AB1473" s="340" t="str">
        <f t="shared" si="73"/>
        <v/>
      </c>
      <c r="AD1473" s="326" t="str">
        <f t="shared" si="74"/>
        <v/>
      </c>
    </row>
    <row r="1474" spans="2:30" ht="37.5" customHeight="1">
      <c r="B1474" s="338">
        <f t="shared" si="75"/>
        <v>1441</v>
      </c>
      <c r="C1474" s="204"/>
      <c r="D1474" s="205"/>
      <c r="E1474" s="205"/>
      <c r="F1474" s="205"/>
      <c r="G1474" s="205"/>
      <c r="H1474" s="205"/>
      <c r="I1474" s="205"/>
      <c r="J1474" s="205"/>
      <c r="K1474" s="205"/>
      <c r="L1474" s="206"/>
      <c r="M1474" s="838"/>
      <c r="N1474" s="838"/>
      <c r="O1474" s="838"/>
      <c r="P1474" s="838"/>
      <c r="Q1474" s="838"/>
      <c r="R1474" s="839"/>
      <c r="S1474" s="840"/>
      <c r="T1474" s="840"/>
      <c r="U1474" s="840"/>
      <c r="V1474" s="841"/>
      <c r="W1474" s="207"/>
      <c r="X1474" s="208"/>
      <c r="Y1474" s="208"/>
      <c r="Z1474" s="209"/>
      <c r="AA1474" s="210"/>
      <c r="AB1474" s="340" t="str">
        <f t="shared" si="73"/>
        <v/>
      </c>
      <c r="AD1474" s="326" t="str">
        <f t="shared" si="74"/>
        <v/>
      </c>
    </row>
    <row r="1475" spans="2:30" ht="37.5" customHeight="1">
      <c r="B1475" s="338">
        <f t="shared" si="75"/>
        <v>1442</v>
      </c>
      <c r="C1475" s="204"/>
      <c r="D1475" s="205"/>
      <c r="E1475" s="205"/>
      <c r="F1475" s="205"/>
      <c r="G1475" s="205"/>
      <c r="H1475" s="205"/>
      <c r="I1475" s="205"/>
      <c r="J1475" s="205"/>
      <c r="K1475" s="205"/>
      <c r="L1475" s="206"/>
      <c r="M1475" s="838"/>
      <c r="N1475" s="838"/>
      <c r="O1475" s="838"/>
      <c r="P1475" s="838"/>
      <c r="Q1475" s="838"/>
      <c r="R1475" s="839"/>
      <c r="S1475" s="840"/>
      <c r="T1475" s="840"/>
      <c r="U1475" s="840"/>
      <c r="V1475" s="841"/>
      <c r="W1475" s="207"/>
      <c r="X1475" s="208"/>
      <c r="Y1475" s="208"/>
      <c r="Z1475" s="209"/>
      <c r="AA1475" s="210"/>
      <c r="AB1475" s="340" t="str">
        <f t="shared" si="73"/>
        <v/>
      </c>
      <c r="AD1475" s="326" t="str">
        <f t="shared" si="74"/>
        <v/>
      </c>
    </row>
    <row r="1476" spans="2:30" ht="37.5" customHeight="1">
      <c r="B1476" s="338">
        <f t="shared" si="75"/>
        <v>1443</v>
      </c>
      <c r="C1476" s="204"/>
      <c r="D1476" s="205"/>
      <c r="E1476" s="205"/>
      <c r="F1476" s="205"/>
      <c r="G1476" s="205"/>
      <c r="H1476" s="205"/>
      <c r="I1476" s="205"/>
      <c r="J1476" s="205"/>
      <c r="K1476" s="205"/>
      <c r="L1476" s="206"/>
      <c r="M1476" s="838"/>
      <c r="N1476" s="838"/>
      <c r="O1476" s="838"/>
      <c r="P1476" s="838"/>
      <c r="Q1476" s="838"/>
      <c r="R1476" s="839"/>
      <c r="S1476" s="840"/>
      <c r="T1476" s="840"/>
      <c r="U1476" s="840"/>
      <c r="V1476" s="841"/>
      <c r="W1476" s="207"/>
      <c r="X1476" s="208"/>
      <c r="Y1476" s="208"/>
      <c r="Z1476" s="209"/>
      <c r="AA1476" s="210"/>
      <c r="AB1476" s="340" t="str">
        <f t="shared" si="73"/>
        <v/>
      </c>
      <c r="AD1476" s="326" t="str">
        <f t="shared" si="74"/>
        <v/>
      </c>
    </row>
    <row r="1477" spans="2:30" ht="37.5" customHeight="1">
      <c r="B1477" s="338">
        <f t="shared" si="75"/>
        <v>1444</v>
      </c>
      <c r="C1477" s="204"/>
      <c r="D1477" s="205"/>
      <c r="E1477" s="205"/>
      <c r="F1477" s="205"/>
      <c r="G1477" s="205"/>
      <c r="H1477" s="205"/>
      <c r="I1477" s="205"/>
      <c r="J1477" s="205"/>
      <c r="K1477" s="205"/>
      <c r="L1477" s="206"/>
      <c r="M1477" s="838"/>
      <c r="N1477" s="838"/>
      <c r="O1477" s="838"/>
      <c r="P1477" s="838"/>
      <c r="Q1477" s="838"/>
      <c r="R1477" s="839"/>
      <c r="S1477" s="840"/>
      <c r="T1477" s="840"/>
      <c r="U1477" s="840"/>
      <c r="V1477" s="841"/>
      <c r="W1477" s="207"/>
      <c r="X1477" s="208"/>
      <c r="Y1477" s="208"/>
      <c r="Z1477" s="209"/>
      <c r="AA1477" s="210"/>
      <c r="AB1477" s="340" t="str">
        <f t="shared" si="73"/>
        <v/>
      </c>
      <c r="AD1477" s="326" t="str">
        <f t="shared" si="74"/>
        <v/>
      </c>
    </row>
    <row r="1478" spans="2:30" ht="37.5" customHeight="1">
      <c r="B1478" s="338">
        <f t="shared" si="75"/>
        <v>1445</v>
      </c>
      <c r="C1478" s="204"/>
      <c r="D1478" s="205"/>
      <c r="E1478" s="205"/>
      <c r="F1478" s="205"/>
      <c r="G1478" s="205"/>
      <c r="H1478" s="205"/>
      <c r="I1478" s="205"/>
      <c r="J1478" s="205"/>
      <c r="K1478" s="205"/>
      <c r="L1478" s="206"/>
      <c r="M1478" s="838"/>
      <c r="N1478" s="838"/>
      <c r="O1478" s="838"/>
      <c r="P1478" s="838"/>
      <c r="Q1478" s="838"/>
      <c r="R1478" s="839"/>
      <c r="S1478" s="840"/>
      <c r="T1478" s="840"/>
      <c r="U1478" s="840"/>
      <c r="V1478" s="841"/>
      <c r="W1478" s="207"/>
      <c r="X1478" s="208"/>
      <c r="Y1478" s="208"/>
      <c r="Z1478" s="209"/>
      <c r="AA1478" s="210"/>
      <c r="AB1478" s="340" t="str">
        <f t="shared" si="73"/>
        <v/>
      </c>
      <c r="AD1478" s="326" t="str">
        <f t="shared" si="74"/>
        <v/>
      </c>
    </row>
    <row r="1479" spans="2:30" ht="37.5" customHeight="1">
      <c r="B1479" s="338">
        <f t="shared" si="75"/>
        <v>1446</v>
      </c>
      <c r="C1479" s="204"/>
      <c r="D1479" s="205"/>
      <c r="E1479" s="205"/>
      <c r="F1479" s="205"/>
      <c r="G1479" s="205"/>
      <c r="H1479" s="205"/>
      <c r="I1479" s="205"/>
      <c r="J1479" s="205"/>
      <c r="K1479" s="205"/>
      <c r="L1479" s="206"/>
      <c r="M1479" s="838"/>
      <c r="N1479" s="838"/>
      <c r="O1479" s="838"/>
      <c r="P1479" s="838"/>
      <c r="Q1479" s="838"/>
      <c r="R1479" s="839"/>
      <c r="S1479" s="840"/>
      <c r="T1479" s="840"/>
      <c r="U1479" s="840"/>
      <c r="V1479" s="841"/>
      <c r="W1479" s="207"/>
      <c r="X1479" s="208"/>
      <c r="Y1479" s="208"/>
      <c r="Z1479" s="209"/>
      <c r="AA1479" s="210"/>
      <c r="AB1479" s="340" t="str">
        <f t="shared" si="73"/>
        <v/>
      </c>
      <c r="AD1479" s="326" t="str">
        <f t="shared" si="74"/>
        <v/>
      </c>
    </row>
    <row r="1480" spans="2:30" ht="37.5" customHeight="1">
      <c r="B1480" s="338">
        <f t="shared" si="75"/>
        <v>1447</v>
      </c>
      <c r="C1480" s="204"/>
      <c r="D1480" s="205"/>
      <c r="E1480" s="205"/>
      <c r="F1480" s="205"/>
      <c r="G1480" s="205"/>
      <c r="H1480" s="205"/>
      <c r="I1480" s="205"/>
      <c r="J1480" s="205"/>
      <c r="K1480" s="205"/>
      <c r="L1480" s="206"/>
      <c r="M1480" s="838"/>
      <c r="N1480" s="838"/>
      <c r="O1480" s="838"/>
      <c r="P1480" s="838"/>
      <c r="Q1480" s="838"/>
      <c r="R1480" s="839"/>
      <c r="S1480" s="840"/>
      <c r="T1480" s="840"/>
      <c r="U1480" s="840"/>
      <c r="V1480" s="841"/>
      <c r="W1480" s="207"/>
      <c r="X1480" s="208"/>
      <c r="Y1480" s="208"/>
      <c r="Z1480" s="209"/>
      <c r="AA1480" s="210"/>
      <c r="AB1480" s="340" t="str">
        <f t="shared" si="73"/>
        <v/>
      </c>
      <c r="AD1480" s="326" t="str">
        <f t="shared" si="74"/>
        <v/>
      </c>
    </row>
    <row r="1481" spans="2:30" ht="37.5" customHeight="1">
      <c r="B1481" s="338">
        <f t="shared" si="75"/>
        <v>1448</v>
      </c>
      <c r="C1481" s="204"/>
      <c r="D1481" s="205"/>
      <c r="E1481" s="205"/>
      <c r="F1481" s="205"/>
      <c r="G1481" s="205"/>
      <c r="H1481" s="205"/>
      <c r="I1481" s="205"/>
      <c r="J1481" s="205"/>
      <c r="K1481" s="205"/>
      <c r="L1481" s="206"/>
      <c r="M1481" s="838"/>
      <c r="N1481" s="838"/>
      <c r="O1481" s="838"/>
      <c r="P1481" s="838"/>
      <c r="Q1481" s="838"/>
      <c r="R1481" s="839"/>
      <c r="S1481" s="840"/>
      <c r="T1481" s="840"/>
      <c r="U1481" s="840"/>
      <c r="V1481" s="841"/>
      <c r="W1481" s="207"/>
      <c r="X1481" s="208"/>
      <c r="Y1481" s="208"/>
      <c r="Z1481" s="209"/>
      <c r="AA1481" s="210"/>
      <c r="AB1481" s="340" t="str">
        <f t="shared" si="73"/>
        <v/>
      </c>
      <c r="AD1481" s="326" t="str">
        <f t="shared" si="74"/>
        <v/>
      </c>
    </row>
    <row r="1482" spans="2:30" ht="37.5" customHeight="1">
      <c r="B1482" s="338">
        <f t="shared" si="75"/>
        <v>1449</v>
      </c>
      <c r="C1482" s="204"/>
      <c r="D1482" s="205"/>
      <c r="E1482" s="205"/>
      <c r="F1482" s="205"/>
      <c r="G1482" s="205"/>
      <c r="H1482" s="205"/>
      <c r="I1482" s="205"/>
      <c r="J1482" s="205"/>
      <c r="K1482" s="205"/>
      <c r="L1482" s="206"/>
      <c r="M1482" s="838"/>
      <c r="N1482" s="838"/>
      <c r="O1482" s="838"/>
      <c r="P1482" s="838"/>
      <c r="Q1482" s="838"/>
      <c r="R1482" s="839"/>
      <c r="S1482" s="840"/>
      <c r="T1482" s="840"/>
      <c r="U1482" s="840"/>
      <c r="V1482" s="841"/>
      <c r="W1482" s="207"/>
      <c r="X1482" s="208"/>
      <c r="Y1482" s="208"/>
      <c r="Z1482" s="209"/>
      <c r="AA1482" s="210"/>
      <c r="AB1482" s="340" t="str">
        <f t="shared" si="73"/>
        <v/>
      </c>
      <c r="AD1482" s="326" t="str">
        <f t="shared" si="74"/>
        <v/>
      </c>
    </row>
    <row r="1483" spans="2:30" ht="37.5" customHeight="1">
      <c r="B1483" s="338">
        <f t="shared" si="75"/>
        <v>1450</v>
      </c>
      <c r="C1483" s="204"/>
      <c r="D1483" s="205"/>
      <c r="E1483" s="205"/>
      <c r="F1483" s="205"/>
      <c r="G1483" s="205"/>
      <c r="H1483" s="205"/>
      <c r="I1483" s="205"/>
      <c r="J1483" s="205"/>
      <c r="K1483" s="205"/>
      <c r="L1483" s="206"/>
      <c r="M1483" s="838"/>
      <c r="N1483" s="838"/>
      <c r="O1483" s="838"/>
      <c r="P1483" s="838"/>
      <c r="Q1483" s="838"/>
      <c r="R1483" s="839"/>
      <c r="S1483" s="840"/>
      <c r="T1483" s="840"/>
      <c r="U1483" s="840"/>
      <c r="V1483" s="841"/>
      <c r="W1483" s="207"/>
      <c r="X1483" s="208"/>
      <c r="Y1483" s="208"/>
      <c r="Z1483" s="209"/>
      <c r="AA1483" s="210"/>
      <c r="AB1483" s="340" t="str">
        <f t="shared" si="73"/>
        <v/>
      </c>
      <c r="AD1483" s="326" t="str">
        <f t="shared" si="74"/>
        <v/>
      </c>
    </row>
    <row r="1484" spans="2:30" ht="37.5" customHeight="1">
      <c r="B1484" s="338">
        <f t="shared" si="75"/>
        <v>1451</v>
      </c>
      <c r="C1484" s="204"/>
      <c r="D1484" s="205"/>
      <c r="E1484" s="205"/>
      <c r="F1484" s="205"/>
      <c r="G1484" s="205"/>
      <c r="H1484" s="205"/>
      <c r="I1484" s="205"/>
      <c r="J1484" s="205"/>
      <c r="K1484" s="205"/>
      <c r="L1484" s="206"/>
      <c r="M1484" s="838"/>
      <c r="N1484" s="838"/>
      <c r="O1484" s="838"/>
      <c r="P1484" s="838"/>
      <c r="Q1484" s="838"/>
      <c r="R1484" s="839"/>
      <c r="S1484" s="840"/>
      <c r="T1484" s="840"/>
      <c r="U1484" s="840"/>
      <c r="V1484" s="841"/>
      <c r="W1484" s="207"/>
      <c r="X1484" s="208"/>
      <c r="Y1484" s="208"/>
      <c r="Z1484" s="209"/>
      <c r="AA1484" s="210"/>
      <c r="AB1484" s="340" t="str">
        <f t="shared" si="73"/>
        <v/>
      </c>
      <c r="AD1484" s="326" t="str">
        <f t="shared" si="74"/>
        <v/>
      </c>
    </row>
    <row r="1485" spans="2:30" ht="37.5" customHeight="1">
      <c r="B1485" s="338">
        <f t="shared" si="75"/>
        <v>1452</v>
      </c>
      <c r="C1485" s="204"/>
      <c r="D1485" s="205"/>
      <c r="E1485" s="205"/>
      <c r="F1485" s="205"/>
      <c r="G1485" s="205"/>
      <c r="H1485" s="205"/>
      <c r="I1485" s="205"/>
      <c r="J1485" s="205"/>
      <c r="K1485" s="205"/>
      <c r="L1485" s="206"/>
      <c r="M1485" s="838"/>
      <c r="N1485" s="838"/>
      <c r="O1485" s="838"/>
      <c r="P1485" s="838"/>
      <c r="Q1485" s="838"/>
      <c r="R1485" s="839"/>
      <c r="S1485" s="840"/>
      <c r="T1485" s="840"/>
      <c r="U1485" s="840"/>
      <c r="V1485" s="841"/>
      <c r="W1485" s="207"/>
      <c r="X1485" s="208"/>
      <c r="Y1485" s="208"/>
      <c r="Z1485" s="209"/>
      <c r="AA1485" s="210"/>
      <c r="AB1485" s="340" t="str">
        <f t="shared" si="73"/>
        <v/>
      </c>
      <c r="AD1485" s="326" t="str">
        <f t="shared" si="74"/>
        <v/>
      </c>
    </row>
    <row r="1486" spans="2:30" ht="37.5" customHeight="1">
      <c r="B1486" s="338">
        <f t="shared" si="75"/>
        <v>1453</v>
      </c>
      <c r="C1486" s="204"/>
      <c r="D1486" s="205"/>
      <c r="E1486" s="205"/>
      <c r="F1486" s="205"/>
      <c r="G1486" s="205"/>
      <c r="H1486" s="205"/>
      <c r="I1486" s="205"/>
      <c r="J1486" s="205"/>
      <c r="K1486" s="205"/>
      <c r="L1486" s="206"/>
      <c r="M1486" s="838"/>
      <c r="N1486" s="838"/>
      <c r="O1486" s="838"/>
      <c r="P1486" s="838"/>
      <c r="Q1486" s="838"/>
      <c r="R1486" s="839"/>
      <c r="S1486" s="840"/>
      <c r="T1486" s="840"/>
      <c r="U1486" s="840"/>
      <c r="V1486" s="841"/>
      <c r="W1486" s="207"/>
      <c r="X1486" s="208"/>
      <c r="Y1486" s="208"/>
      <c r="Z1486" s="209"/>
      <c r="AA1486" s="210"/>
      <c r="AB1486" s="340" t="str">
        <f t="shared" si="73"/>
        <v/>
      </c>
      <c r="AD1486" s="326" t="str">
        <f t="shared" si="74"/>
        <v/>
      </c>
    </row>
    <row r="1487" spans="2:30" ht="37.5" customHeight="1">
      <c r="B1487" s="338">
        <f t="shared" si="75"/>
        <v>1454</v>
      </c>
      <c r="C1487" s="204"/>
      <c r="D1487" s="205"/>
      <c r="E1487" s="205"/>
      <c r="F1487" s="205"/>
      <c r="G1487" s="205"/>
      <c r="H1487" s="205"/>
      <c r="I1487" s="205"/>
      <c r="J1487" s="205"/>
      <c r="K1487" s="205"/>
      <c r="L1487" s="206"/>
      <c r="M1487" s="838"/>
      <c r="N1487" s="838"/>
      <c r="O1487" s="838"/>
      <c r="P1487" s="838"/>
      <c r="Q1487" s="838"/>
      <c r="R1487" s="839"/>
      <c r="S1487" s="840"/>
      <c r="T1487" s="840"/>
      <c r="U1487" s="840"/>
      <c r="V1487" s="841"/>
      <c r="W1487" s="207"/>
      <c r="X1487" s="208"/>
      <c r="Y1487" s="208"/>
      <c r="Z1487" s="209"/>
      <c r="AA1487" s="210"/>
      <c r="AB1487" s="340" t="str">
        <f t="shared" si="73"/>
        <v/>
      </c>
      <c r="AD1487" s="326" t="str">
        <f t="shared" si="74"/>
        <v/>
      </c>
    </row>
    <row r="1488" spans="2:30" ht="37.5" customHeight="1">
      <c r="B1488" s="338">
        <f t="shared" si="75"/>
        <v>1455</v>
      </c>
      <c r="C1488" s="204"/>
      <c r="D1488" s="205"/>
      <c r="E1488" s="205"/>
      <c r="F1488" s="205"/>
      <c r="G1488" s="205"/>
      <c r="H1488" s="205"/>
      <c r="I1488" s="205"/>
      <c r="J1488" s="205"/>
      <c r="K1488" s="205"/>
      <c r="L1488" s="206"/>
      <c r="M1488" s="838"/>
      <c r="N1488" s="838"/>
      <c r="O1488" s="838"/>
      <c r="P1488" s="838"/>
      <c r="Q1488" s="838"/>
      <c r="R1488" s="839"/>
      <c r="S1488" s="840"/>
      <c r="T1488" s="840"/>
      <c r="U1488" s="840"/>
      <c r="V1488" s="841"/>
      <c r="W1488" s="207"/>
      <c r="X1488" s="208"/>
      <c r="Y1488" s="208"/>
      <c r="Z1488" s="209"/>
      <c r="AA1488" s="210"/>
      <c r="AB1488" s="340" t="str">
        <f t="shared" si="73"/>
        <v/>
      </c>
      <c r="AD1488" s="326" t="str">
        <f t="shared" si="74"/>
        <v/>
      </c>
    </row>
    <row r="1489" spans="2:30" ht="37.5" customHeight="1">
      <c r="B1489" s="338">
        <f t="shared" si="75"/>
        <v>1456</v>
      </c>
      <c r="C1489" s="204"/>
      <c r="D1489" s="205"/>
      <c r="E1489" s="205"/>
      <c r="F1489" s="205"/>
      <c r="G1489" s="205"/>
      <c r="H1489" s="205"/>
      <c r="I1489" s="205"/>
      <c r="J1489" s="205"/>
      <c r="K1489" s="205"/>
      <c r="L1489" s="206"/>
      <c r="M1489" s="838"/>
      <c r="N1489" s="838"/>
      <c r="O1489" s="838"/>
      <c r="P1489" s="838"/>
      <c r="Q1489" s="838"/>
      <c r="R1489" s="839"/>
      <c r="S1489" s="840"/>
      <c r="T1489" s="840"/>
      <c r="U1489" s="840"/>
      <c r="V1489" s="841"/>
      <c r="W1489" s="207"/>
      <c r="X1489" s="208"/>
      <c r="Y1489" s="208"/>
      <c r="Z1489" s="209"/>
      <c r="AA1489" s="210"/>
      <c r="AB1489" s="340" t="str">
        <f t="shared" si="73"/>
        <v/>
      </c>
      <c r="AD1489" s="326" t="str">
        <f t="shared" si="74"/>
        <v/>
      </c>
    </row>
    <row r="1490" spans="2:30" ht="37.5" customHeight="1">
      <c r="B1490" s="338">
        <f t="shared" si="75"/>
        <v>1457</v>
      </c>
      <c r="C1490" s="204"/>
      <c r="D1490" s="205"/>
      <c r="E1490" s="205"/>
      <c r="F1490" s="205"/>
      <c r="G1490" s="205"/>
      <c r="H1490" s="205"/>
      <c r="I1490" s="205"/>
      <c r="J1490" s="205"/>
      <c r="K1490" s="205"/>
      <c r="L1490" s="206"/>
      <c r="M1490" s="838"/>
      <c r="N1490" s="838"/>
      <c r="O1490" s="838"/>
      <c r="P1490" s="838"/>
      <c r="Q1490" s="838"/>
      <c r="R1490" s="839"/>
      <c r="S1490" s="840"/>
      <c r="T1490" s="840"/>
      <c r="U1490" s="840"/>
      <c r="V1490" s="841"/>
      <c r="W1490" s="207"/>
      <c r="X1490" s="208"/>
      <c r="Y1490" s="208"/>
      <c r="Z1490" s="209"/>
      <c r="AA1490" s="210"/>
      <c r="AB1490" s="340" t="str">
        <f t="shared" si="73"/>
        <v/>
      </c>
      <c r="AD1490" s="326" t="str">
        <f t="shared" si="74"/>
        <v/>
      </c>
    </row>
    <row r="1491" spans="2:30" ht="37.5" customHeight="1">
      <c r="B1491" s="338">
        <f t="shared" si="75"/>
        <v>1458</v>
      </c>
      <c r="C1491" s="204"/>
      <c r="D1491" s="205"/>
      <c r="E1491" s="205"/>
      <c r="F1491" s="205"/>
      <c r="G1491" s="205"/>
      <c r="H1491" s="205"/>
      <c r="I1491" s="205"/>
      <c r="J1491" s="205"/>
      <c r="K1491" s="205"/>
      <c r="L1491" s="206"/>
      <c r="M1491" s="838"/>
      <c r="N1491" s="838"/>
      <c r="O1491" s="838"/>
      <c r="P1491" s="838"/>
      <c r="Q1491" s="838"/>
      <c r="R1491" s="839"/>
      <c r="S1491" s="840"/>
      <c r="T1491" s="840"/>
      <c r="U1491" s="840"/>
      <c r="V1491" s="841"/>
      <c r="W1491" s="207"/>
      <c r="X1491" s="208"/>
      <c r="Y1491" s="208"/>
      <c r="Z1491" s="209"/>
      <c r="AA1491" s="210"/>
      <c r="AB1491" s="340" t="str">
        <f t="shared" si="73"/>
        <v/>
      </c>
      <c r="AD1491" s="326" t="str">
        <f t="shared" si="74"/>
        <v/>
      </c>
    </row>
    <row r="1492" spans="2:30" ht="37.5" customHeight="1">
      <c r="B1492" s="338">
        <f t="shared" si="75"/>
        <v>1459</v>
      </c>
      <c r="C1492" s="204"/>
      <c r="D1492" s="205"/>
      <c r="E1492" s="205"/>
      <c r="F1492" s="205"/>
      <c r="G1492" s="205"/>
      <c r="H1492" s="205"/>
      <c r="I1492" s="205"/>
      <c r="J1492" s="205"/>
      <c r="K1492" s="205"/>
      <c r="L1492" s="206"/>
      <c r="M1492" s="838"/>
      <c r="N1492" s="838"/>
      <c r="O1492" s="838"/>
      <c r="P1492" s="838"/>
      <c r="Q1492" s="838"/>
      <c r="R1492" s="839"/>
      <c r="S1492" s="840"/>
      <c r="T1492" s="840"/>
      <c r="U1492" s="840"/>
      <c r="V1492" s="841"/>
      <c r="W1492" s="207"/>
      <c r="X1492" s="208"/>
      <c r="Y1492" s="208"/>
      <c r="Z1492" s="209"/>
      <c r="AA1492" s="210"/>
      <c r="AB1492" s="340" t="str">
        <f t="shared" si="73"/>
        <v/>
      </c>
      <c r="AD1492" s="326" t="str">
        <f t="shared" si="74"/>
        <v/>
      </c>
    </row>
    <row r="1493" spans="2:30" ht="37.5" customHeight="1">
      <c r="B1493" s="338">
        <f t="shared" si="75"/>
        <v>1460</v>
      </c>
      <c r="C1493" s="204"/>
      <c r="D1493" s="205"/>
      <c r="E1493" s="205"/>
      <c r="F1493" s="205"/>
      <c r="G1493" s="205"/>
      <c r="H1493" s="205"/>
      <c r="I1493" s="205"/>
      <c r="J1493" s="205"/>
      <c r="K1493" s="205"/>
      <c r="L1493" s="206"/>
      <c r="M1493" s="838"/>
      <c r="N1493" s="838"/>
      <c r="O1493" s="838"/>
      <c r="P1493" s="838"/>
      <c r="Q1493" s="838"/>
      <c r="R1493" s="839"/>
      <c r="S1493" s="840"/>
      <c r="T1493" s="840"/>
      <c r="U1493" s="840"/>
      <c r="V1493" s="841"/>
      <c r="W1493" s="207"/>
      <c r="X1493" s="208"/>
      <c r="Y1493" s="208"/>
      <c r="Z1493" s="209"/>
      <c r="AA1493" s="210"/>
      <c r="AB1493" s="340" t="str">
        <f t="shared" si="73"/>
        <v/>
      </c>
      <c r="AD1493" s="326" t="str">
        <f t="shared" si="74"/>
        <v/>
      </c>
    </row>
    <row r="1494" spans="2:30" ht="37.5" customHeight="1">
      <c r="B1494" s="338">
        <f t="shared" si="75"/>
        <v>1461</v>
      </c>
      <c r="C1494" s="204"/>
      <c r="D1494" s="205"/>
      <c r="E1494" s="205"/>
      <c r="F1494" s="205"/>
      <c r="G1494" s="205"/>
      <c r="H1494" s="205"/>
      <c r="I1494" s="205"/>
      <c r="J1494" s="205"/>
      <c r="K1494" s="205"/>
      <c r="L1494" s="206"/>
      <c r="M1494" s="838"/>
      <c r="N1494" s="838"/>
      <c r="O1494" s="838"/>
      <c r="P1494" s="838"/>
      <c r="Q1494" s="838"/>
      <c r="R1494" s="839"/>
      <c r="S1494" s="840"/>
      <c r="T1494" s="840"/>
      <c r="U1494" s="840"/>
      <c r="V1494" s="841"/>
      <c r="W1494" s="207"/>
      <c r="X1494" s="208"/>
      <c r="Y1494" s="208"/>
      <c r="Z1494" s="209"/>
      <c r="AA1494" s="210"/>
      <c r="AB1494" s="340" t="str">
        <f t="shared" si="73"/>
        <v/>
      </c>
      <c r="AD1494" s="326" t="str">
        <f t="shared" si="74"/>
        <v/>
      </c>
    </row>
    <row r="1495" spans="2:30" ht="37.5" customHeight="1">
      <c r="B1495" s="338">
        <f t="shared" si="75"/>
        <v>1462</v>
      </c>
      <c r="C1495" s="204"/>
      <c r="D1495" s="205"/>
      <c r="E1495" s="205"/>
      <c r="F1495" s="205"/>
      <c r="G1495" s="205"/>
      <c r="H1495" s="205"/>
      <c r="I1495" s="205"/>
      <c r="J1495" s="205"/>
      <c r="K1495" s="205"/>
      <c r="L1495" s="206"/>
      <c r="M1495" s="838"/>
      <c r="N1495" s="838"/>
      <c r="O1495" s="838"/>
      <c r="P1495" s="838"/>
      <c r="Q1495" s="838"/>
      <c r="R1495" s="839"/>
      <c r="S1495" s="840"/>
      <c r="T1495" s="840"/>
      <c r="U1495" s="840"/>
      <c r="V1495" s="841"/>
      <c r="W1495" s="207"/>
      <c r="X1495" s="208"/>
      <c r="Y1495" s="208"/>
      <c r="Z1495" s="209"/>
      <c r="AA1495" s="210"/>
      <c r="AB1495" s="340" t="str">
        <f t="shared" si="73"/>
        <v/>
      </c>
      <c r="AD1495" s="326" t="str">
        <f t="shared" si="74"/>
        <v/>
      </c>
    </row>
    <row r="1496" spans="2:30" ht="37.5" customHeight="1">
      <c r="B1496" s="338">
        <f t="shared" si="75"/>
        <v>1463</v>
      </c>
      <c r="C1496" s="204"/>
      <c r="D1496" s="205"/>
      <c r="E1496" s="205"/>
      <c r="F1496" s="205"/>
      <c r="G1496" s="205"/>
      <c r="H1496" s="205"/>
      <c r="I1496" s="205"/>
      <c r="J1496" s="205"/>
      <c r="K1496" s="205"/>
      <c r="L1496" s="206"/>
      <c r="M1496" s="838"/>
      <c r="N1496" s="838"/>
      <c r="O1496" s="838"/>
      <c r="P1496" s="838"/>
      <c r="Q1496" s="838"/>
      <c r="R1496" s="839"/>
      <c r="S1496" s="840"/>
      <c r="T1496" s="840"/>
      <c r="U1496" s="840"/>
      <c r="V1496" s="841"/>
      <c r="W1496" s="207"/>
      <c r="X1496" s="208"/>
      <c r="Y1496" s="208"/>
      <c r="Z1496" s="209"/>
      <c r="AA1496" s="210"/>
      <c r="AB1496" s="340" t="str">
        <f t="shared" si="73"/>
        <v/>
      </c>
      <c r="AD1496" s="326" t="str">
        <f t="shared" si="74"/>
        <v/>
      </c>
    </row>
    <row r="1497" spans="2:30" ht="37.5" customHeight="1">
      <c r="B1497" s="338">
        <f t="shared" si="75"/>
        <v>1464</v>
      </c>
      <c r="C1497" s="204"/>
      <c r="D1497" s="205"/>
      <c r="E1497" s="205"/>
      <c r="F1497" s="205"/>
      <c r="G1497" s="205"/>
      <c r="H1497" s="205"/>
      <c r="I1497" s="205"/>
      <c r="J1497" s="205"/>
      <c r="K1497" s="205"/>
      <c r="L1497" s="206"/>
      <c r="M1497" s="838"/>
      <c r="N1497" s="838"/>
      <c r="O1497" s="838"/>
      <c r="P1497" s="838"/>
      <c r="Q1497" s="838"/>
      <c r="R1497" s="839"/>
      <c r="S1497" s="840"/>
      <c r="T1497" s="840"/>
      <c r="U1497" s="840"/>
      <c r="V1497" s="841"/>
      <c r="W1497" s="207"/>
      <c r="X1497" s="208"/>
      <c r="Y1497" s="208"/>
      <c r="Z1497" s="209"/>
      <c r="AA1497" s="210"/>
      <c r="AB1497" s="340" t="str">
        <f t="shared" si="73"/>
        <v/>
      </c>
      <c r="AD1497" s="326" t="str">
        <f t="shared" si="74"/>
        <v/>
      </c>
    </row>
    <row r="1498" spans="2:30" ht="37.5" customHeight="1">
      <c r="B1498" s="338">
        <f t="shared" si="75"/>
        <v>1465</v>
      </c>
      <c r="C1498" s="204"/>
      <c r="D1498" s="205"/>
      <c r="E1498" s="205"/>
      <c r="F1498" s="205"/>
      <c r="G1498" s="205"/>
      <c r="H1498" s="205"/>
      <c r="I1498" s="205"/>
      <c r="J1498" s="205"/>
      <c r="K1498" s="205"/>
      <c r="L1498" s="206"/>
      <c r="M1498" s="838"/>
      <c r="N1498" s="838"/>
      <c r="O1498" s="838"/>
      <c r="P1498" s="838"/>
      <c r="Q1498" s="838"/>
      <c r="R1498" s="839"/>
      <c r="S1498" s="840"/>
      <c r="T1498" s="840"/>
      <c r="U1498" s="840"/>
      <c r="V1498" s="841"/>
      <c r="W1498" s="207"/>
      <c r="X1498" s="208"/>
      <c r="Y1498" s="208"/>
      <c r="Z1498" s="209"/>
      <c r="AA1498" s="210"/>
      <c r="AB1498" s="340" t="str">
        <f t="shared" si="73"/>
        <v/>
      </c>
      <c r="AD1498" s="326" t="str">
        <f t="shared" si="74"/>
        <v/>
      </c>
    </row>
    <row r="1499" spans="2:30" ht="37.5" customHeight="1">
      <c r="B1499" s="338">
        <f t="shared" si="75"/>
        <v>1466</v>
      </c>
      <c r="C1499" s="204"/>
      <c r="D1499" s="205"/>
      <c r="E1499" s="205"/>
      <c r="F1499" s="205"/>
      <c r="G1499" s="205"/>
      <c r="H1499" s="205"/>
      <c r="I1499" s="205"/>
      <c r="J1499" s="205"/>
      <c r="K1499" s="205"/>
      <c r="L1499" s="206"/>
      <c r="M1499" s="838"/>
      <c r="N1499" s="838"/>
      <c r="O1499" s="838"/>
      <c r="P1499" s="838"/>
      <c r="Q1499" s="838"/>
      <c r="R1499" s="839"/>
      <c r="S1499" s="840"/>
      <c r="T1499" s="840"/>
      <c r="U1499" s="840"/>
      <c r="V1499" s="841"/>
      <c r="W1499" s="207"/>
      <c r="X1499" s="208"/>
      <c r="Y1499" s="208"/>
      <c r="Z1499" s="209"/>
      <c r="AA1499" s="210"/>
      <c r="AB1499" s="340" t="str">
        <f t="shared" ref="AB1499:AB1533" si="76">IF(Z1499="","",Z1499-AA1499)</f>
        <v/>
      </c>
      <c r="AD1499" s="326" t="str">
        <f t="shared" si="74"/>
        <v/>
      </c>
    </row>
    <row r="1500" spans="2:30" ht="37.5" customHeight="1">
      <c r="B1500" s="338">
        <f t="shared" si="75"/>
        <v>1467</v>
      </c>
      <c r="C1500" s="204"/>
      <c r="D1500" s="205"/>
      <c r="E1500" s="205"/>
      <c r="F1500" s="205"/>
      <c r="G1500" s="205"/>
      <c r="H1500" s="205"/>
      <c r="I1500" s="205"/>
      <c r="J1500" s="205"/>
      <c r="K1500" s="205"/>
      <c r="L1500" s="206"/>
      <c r="M1500" s="838"/>
      <c r="N1500" s="838"/>
      <c r="O1500" s="838"/>
      <c r="P1500" s="838"/>
      <c r="Q1500" s="838"/>
      <c r="R1500" s="839"/>
      <c r="S1500" s="840"/>
      <c r="T1500" s="840"/>
      <c r="U1500" s="840"/>
      <c r="V1500" s="841"/>
      <c r="W1500" s="207"/>
      <c r="X1500" s="208"/>
      <c r="Y1500" s="208"/>
      <c r="Z1500" s="209"/>
      <c r="AA1500" s="210"/>
      <c r="AB1500" s="340" t="str">
        <f t="shared" si="76"/>
        <v/>
      </c>
      <c r="AD1500" s="326" t="str">
        <f t="shared" si="74"/>
        <v/>
      </c>
    </row>
    <row r="1501" spans="2:30" ht="37.5" customHeight="1">
      <c r="B1501" s="338">
        <f t="shared" si="75"/>
        <v>1468</v>
      </c>
      <c r="C1501" s="204"/>
      <c r="D1501" s="205"/>
      <c r="E1501" s="205"/>
      <c r="F1501" s="205"/>
      <c r="G1501" s="205"/>
      <c r="H1501" s="205"/>
      <c r="I1501" s="205"/>
      <c r="J1501" s="205"/>
      <c r="K1501" s="205"/>
      <c r="L1501" s="206"/>
      <c r="M1501" s="838"/>
      <c r="N1501" s="838"/>
      <c r="O1501" s="838"/>
      <c r="P1501" s="838"/>
      <c r="Q1501" s="838"/>
      <c r="R1501" s="839"/>
      <c r="S1501" s="840"/>
      <c r="T1501" s="840"/>
      <c r="U1501" s="840"/>
      <c r="V1501" s="841"/>
      <c r="W1501" s="207"/>
      <c r="X1501" s="208"/>
      <c r="Y1501" s="208"/>
      <c r="Z1501" s="209"/>
      <c r="AA1501" s="210"/>
      <c r="AB1501" s="340" t="str">
        <f t="shared" si="76"/>
        <v/>
      </c>
      <c r="AD1501" s="326" t="str">
        <f t="shared" si="74"/>
        <v/>
      </c>
    </row>
    <row r="1502" spans="2:30" ht="37.5" customHeight="1">
      <c r="B1502" s="338">
        <f t="shared" si="75"/>
        <v>1469</v>
      </c>
      <c r="C1502" s="204"/>
      <c r="D1502" s="205"/>
      <c r="E1502" s="205"/>
      <c r="F1502" s="205"/>
      <c r="G1502" s="205"/>
      <c r="H1502" s="205"/>
      <c r="I1502" s="205"/>
      <c r="J1502" s="205"/>
      <c r="K1502" s="205"/>
      <c r="L1502" s="206"/>
      <c r="M1502" s="838"/>
      <c r="N1502" s="838"/>
      <c r="O1502" s="838"/>
      <c r="P1502" s="838"/>
      <c r="Q1502" s="838"/>
      <c r="R1502" s="839"/>
      <c r="S1502" s="840"/>
      <c r="T1502" s="840"/>
      <c r="U1502" s="840"/>
      <c r="V1502" s="841"/>
      <c r="W1502" s="207"/>
      <c r="X1502" s="208"/>
      <c r="Y1502" s="208"/>
      <c r="Z1502" s="209"/>
      <c r="AA1502" s="210"/>
      <c r="AB1502" s="340" t="str">
        <f t="shared" si="76"/>
        <v/>
      </c>
      <c r="AD1502" s="326" t="str">
        <f t="shared" si="74"/>
        <v/>
      </c>
    </row>
    <row r="1503" spans="2:30" ht="37.5" customHeight="1">
      <c r="B1503" s="338">
        <f t="shared" si="75"/>
        <v>1470</v>
      </c>
      <c r="C1503" s="204"/>
      <c r="D1503" s="205"/>
      <c r="E1503" s="205"/>
      <c r="F1503" s="205"/>
      <c r="G1503" s="205"/>
      <c r="H1503" s="205"/>
      <c r="I1503" s="205"/>
      <c r="J1503" s="205"/>
      <c r="K1503" s="205"/>
      <c r="L1503" s="206"/>
      <c r="M1503" s="838"/>
      <c r="N1503" s="838"/>
      <c r="O1503" s="838"/>
      <c r="P1503" s="838"/>
      <c r="Q1503" s="838"/>
      <c r="R1503" s="839"/>
      <c r="S1503" s="840"/>
      <c r="T1503" s="840"/>
      <c r="U1503" s="840"/>
      <c r="V1503" s="841"/>
      <c r="W1503" s="207"/>
      <c r="X1503" s="208"/>
      <c r="Y1503" s="208"/>
      <c r="Z1503" s="209"/>
      <c r="AA1503" s="210"/>
      <c r="AB1503" s="340" t="str">
        <f t="shared" si="76"/>
        <v/>
      </c>
      <c r="AD1503" s="326" t="str">
        <f t="shared" si="74"/>
        <v/>
      </c>
    </row>
    <row r="1504" spans="2:30" ht="37.5" customHeight="1">
      <c r="B1504" s="338">
        <f t="shared" si="75"/>
        <v>1471</v>
      </c>
      <c r="C1504" s="204"/>
      <c r="D1504" s="205"/>
      <c r="E1504" s="205"/>
      <c r="F1504" s="205"/>
      <c r="G1504" s="205"/>
      <c r="H1504" s="205"/>
      <c r="I1504" s="205"/>
      <c r="J1504" s="205"/>
      <c r="K1504" s="205"/>
      <c r="L1504" s="206"/>
      <c r="M1504" s="838"/>
      <c r="N1504" s="838"/>
      <c r="O1504" s="838"/>
      <c r="P1504" s="838"/>
      <c r="Q1504" s="838"/>
      <c r="R1504" s="839"/>
      <c r="S1504" s="840"/>
      <c r="T1504" s="840"/>
      <c r="U1504" s="840"/>
      <c r="V1504" s="841"/>
      <c r="W1504" s="207"/>
      <c r="X1504" s="208"/>
      <c r="Y1504" s="208"/>
      <c r="Z1504" s="209"/>
      <c r="AA1504" s="210"/>
      <c r="AB1504" s="340" t="str">
        <f t="shared" si="76"/>
        <v/>
      </c>
      <c r="AD1504" s="326" t="str">
        <f t="shared" si="74"/>
        <v/>
      </c>
    </row>
    <row r="1505" spans="2:30" ht="37.5" customHeight="1">
      <c r="B1505" s="338">
        <f t="shared" si="75"/>
        <v>1472</v>
      </c>
      <c r="C1505" s="204"/>
      <c r="D1505" s="205"/>
      <c r="E1505" s="205"/>
      <c r="F1505" s="205"/>
      <c r="G1505" s="205"/>
      <c r="H1505" s="205"/>
      <c r="I1505" s="205"/>
      <c r="J1505" s="205"/>
      <c r="K1505" s="205"/>
      <c r="L1505" s="206"/>
      <c r="M1505" s="838"/>
      <c r="N1505" s="838"/>
      <c r="O1505" s="838"/>
      <c r="P1505" s="838"/>
      <c r="Q1505" s="838"/>
      <c r="R1505" s="839"/>
      <c r="S1505" s="840"/>
      <c r="T1505" s="840"/>
      <c r="U1505" s="840"/>
      <c r="V1505" s="841"/>
      <c r="W1505" s="207"/>
      <c r="X1505" s="208"/>
      <c r="Y1505" s="208"/>
      <c r="Z1505" s="209"/>
      <c r="AA1505" s="210"/>
      <c r="AB1505" s="340" t="str">
        <f t="shared" si="76"/>
        <v/>
      </c>
      <c r="AD1505" s="326" t="str">
        <f t="shared" si="74"/>
        <v/>
      </c>
    </row>
    <row r="1506" spans="2:30" ht="37.5" customHeight="1">
      <c r="B1506" s="338">
        <f t="shared" si="75"/>
        <v>1473</v>
      </c>
      <c r="C1506" s="204"/>
      <c r="D1506" s="205"/>
      <c r="E1506" s="205"/>
      <c r="F1506" s="205"/>
      <c r="G1506" s="205"/>
      <c r="H1506" s="205"/>
      <c r="I1506" s="205"/>
      <c r="J1506" s="205"/>
      <c r="K1506" s="205"/>
      <c r="L1506" s="206"/>
      <c r="M1506" s="838"/>
      <c r="N1506" s="838"/>
      <c r="O1506" s="838"/>
      <c r="P1506" s="838"/>
      <c r="Q1506" s="838"/>
      <c r="R1506" s="839"/>
      <c r="S1506" s="840"/>
      <c r="T1506" s="840"/>
      <c r="U1506" s="840"/>
      <c r="V1506" s="841"/>
      <c r="W1506" s="207"/>
      <c r="X1506" s="208"/>
      <c r="Y1506" s="208"/>
      <c r="Z1506" s="209"/>
      <c r="AA1506" s="210"/>
      <c r="AB1506" s="340" t="str">
        <f t="shared" si="76"/>
        <v/>
      </c>
      <c r="AD1506" s="326" t="str">
        <f t="shared" si="74"/>
        <v/>
      </c>
    </row>
    <row r="1507" spans="2:30" ht="37.5" customHeight="1">
      <c r="B1507" s="338">
        <f t="shared" si="75"/>
        <v>1474</v>
      </c>
      <c r="C1507" s="204"/>
      <c r="D1507" s="205"/>
      <c r="E1507" s="205"/>
      <c r="F1507" s="205"/>
      <c r="G1507" s="205"/>
      <c r="H1507" s="205"/>
      <c r="I1507" s="205"/>
      <c r="J1507" s="205"/>
      <c r="K1507" s="205"/>
      <c r="L1507" s="206"/>
      <c r="M1507" s="838"/>
      <c r="N1507" s="838"/>
      <c r="O1507" s="838"/>
      <c r="P1507" s="838"/>
      <c r="Q1507" s="838"/>
      <c r="R1507" s="839"/>
      <c r="S1507" s="840"/>
      <c r="T1507" s="840"/>
      <c r="U1507" s="840"/>
      <c r="V1507" s="841"/>
      <c r="W1507" s="207"/>
      <c r="X1507" s="208"/>
      <c r="Y1507" s="208"/>
      <c r="Z1507" s="209"/>
      <c r="AA1507" s="210"/>
      <c r="AB1507" s="340" t="str">
        <f t="shared" si="76"/>
        <v/>
      </c>
      <c r="AD1507" s="326" t="str">
        <f t="shared" ref="AD1507:AD1570" si="77">C1507&amp;D1507&amp;E1507&amp;F1507&amp;G1507&amp;H1507&amp;I1507&amp;J1507&amp;K1507&amp;L1507</f>
        <v/>
      </c>
    </row>
    <row r="1508" spans="2:30" ht="37.5" customHeight="1">
      <c r="B1508" s="338">
        <f t="shared" ref="B1508:B1571" si="78">B1507+1</f>
        <v>1475</v>
      </c>
      <c r="C1508" s="204"/>
      <c r="D1508" s="205"/>
      <c r="E1508" s="205"/>
      <c r="F1508" s="205"/>
      <c r="G1508" s="205"/>
      <c r="H1508" s="205"/>
      <c r="I1508" s="205"/>
      <c r="J1508" s="205"/>
      <c r="K1508" s="205"/>
      <c r="L1508" s="206"/>
      <c r="M1508" s="838"/>
      <c r="N1508" s="838"/>
      <c r="O1508" s="838"/>
      <c r="P1508" s="838"/>
      <c r="Q1508" s="838"/>
      <c r="R1508" s="839"/>
      <c r="S1508" s="840"/>
      <c r="T1508" s="840"/>
      <c r="U1508" s="840"/>
      <c r="V1508" s="841"/>
      <c r="W1508" s="207"/>
      <c r="X1508" s="208"/>
      <c r="Y1508" s="208"/>
      <c r="Z1508" s="209"/>
      <c r="AA1508" s="210"/>
      <c r="AB1508" s="340" t="str">
        <f t="shared" si="76"/>
        <v/>
      </c>
      <c r="AD1508" s="326" t="str">
        <f t="shared" si="77"/>
        <v/>
      </c>
    </row>
    <row r="1509" spans="2:30" ht="37.5" customHeight="1">
      <c r="B1509" s="338">
        <f t="shared" si="78"/>
        <v>1476</v>
      </c>
      <c r="C1509" s="204"/>
      <c r="D1509" s="205"/>
      <c r="E1509" s="205"/>
      <c r="F1509" s="205"/>
      <c r="G1509" s="205"/>
      <c r="H1509" s="205"/>
      <c r="I1509" s="205"/>
      <c r="J1509" s="205"/>
      <c r="K1509" s="205"/>
      <c r="L1509" s="206"/>
      <c r="M1509" s="838"/>
      <c r="N1509" s="838"/>
      <c r="O1509" s="838"/>
      <c r="P1509" s="838"/>
      <c r="Q1509" s="838"/>
      <c r="R1509" s="839"/>
      <c r="S1509" s="840"/>
      <c r="T1509" s="840"/>
      <c r="U1509" s="840"/>
      <c r="V1509" s="841"/>
      <c r="W1509" s="207"/>
      <c r="X1509" s="208"/>
      <c r="Y1509" s="208"/>
      <c r="Z1509" s="209"/>
      <c r="AA1509" s="210"/>
      <c r="AB1509" s="340" t="str">
        <f t="shared" si="76"/>
        <v/>
      </c>
      <c r="AD1509" s="326" t="str">
        <f t="shared" si="77"/>
        <v/>
      </c>
    </row>
    <row r="1510" spans="2:30" ht="37.5" customHeight="1">
      <c r="B1510" s="338">
        <f t="shared" si="78"/>
        <v>1477</v>
      </c>
      <c r="C1510" s="204"/>
      <c r="D1510" s="205"/>
      <c r="E1510" s="205"/>
      <c r="F1510" s="205"/>
      <c r="G1510" s="205"/>
      <c r="H1510" s="205"/>
      <c r="I1510" s="205"/>
      <c r="J1510" s="205"/>
      <c r="K1510" s="205"/>
      <c r="L1510" s="206"/>
      <c r="M1510" s="838"/>
      <c r="N1510" s="838"/>
      <c r="O1510" s="838"/>
      <c r="P1510" s="838"/>
      <c r="Q1510" s="838"/>
      <c r="R1510" s="839"/>
      <c r="S1510" s="840"/>
      <c r="T1510" s="840"/>
      <c r="U1510" s="840"/>
      <c r="V1510" s="841"/>
      <c r="W1510" s="207"/>
      <c r="X1510" s="208"/>
      <c r="Y1510" s="208"/>
      <c r="Z1510" s="209"/>
      <c r="AA1510" s="210"/>
      <c r="AB1510" s="340" t="str">
        <f t="shared" si="76"/>
        <v/>
      </c>
      <c r="AD1510" s="326" t="str">
        <f t="shared" si="77"/>
        <v/>
      </c>
    </row>
    <row r="1511" spans="2:30" ht="37.5" customHeight="1">
      <c r="B1511" s="338">
        <f t="shared" si="78"/>
        <v>1478</v>
      </c>
      <c r="C1511" s="204"/>
      <c r="D1511" s="205"/>
      <c r="E1511" s="205"/>
      <c r="F1511" s="205"/>
      <c r="G1511" s="205"/>
      <c r="H1511" s="205"/>
      <c r="I1511" s="205"/>
      <c r="J1511" s="205"/>
      <c r="K1511" s="205"/>
      <c r="L1511" s="206"/>
      <c r="M1511" s="838"/>
      <c r="N1511" s="838"/>
      <c r="O1511" s="838"/>
      <c r="P1511" s="838"/>
      <c r="Q1511" s="838"/>
      <c r="R1511" s="839"/>
      <c r="S1511" s="840"/>
      <c r="T1511" s="840"/>
      <c r="U1511" s="840"/>
      <c r="V1511" s="841"/>
      <c r="W1511" s="207"/>
      <c r="X1511" s="208"/>
      <c r="Y1511" s="208"/>
      <c r="Z1511" s="209"/>
      <c r="AA1511" s="210"/>
      <c r="AB1511" s="340" t="str">
        <f t="shared" si="76"/>
        <v/>
      </c>
      <c r="AD1511" s="326" t="str">
        <f t="shared" si="77"/>
        <v/>
      </c>
    </row>
    <row r="1512" spans="2:30" ht="37.5" customHeight="1">
      <c r="B1512" s="338">
        <f t="shared" si="78"/>
        <v>1479</v>
      </c>
      <c r="C1512" s="204"/>
      <c r="D1512" s="205"/>
      <c r="E1512" s="205"/>
      <c r="F1512" s="205"/>
      <c r="G1512" s="205"/>
      <c r="H1512" s="205"/>
      <c r="I1512" s="205"/>
      <c r="J1512" s="205"/>
      <c r="K1512" s="205"/>
      <c r="L1512" s="206"/>
      <c r="M1512" s="838"/>
      <c r="N1512" s="838"/>
      <c r="O1512" s="838"/>
      <c r="P1512" s="838"/>
      <c r="Q1512" s="838"/>
      <c r="R1512" s="839"/>
      <c r="S1512" s="840"/>
      <c r="T1512" s="840"/>
      <c r="U1512" s="840"/>
      <c r="V1512" s="841"/>
      <c r="W1512" s="207"/>
      <c r="X1512" s="208"/>
      <c r="Y1512" s="208"/>
      <c r="Z1512" s="209"/>
      <c r="AA1512" s="210"/>
      <c r="AB1512" s="340" t="str">
        <f t="shared" si="76"/>
        <v/>
      </c>
      <c r="AD1512" s="326" t="str">
        <f t="shared" si="77"/>
        <v/>
      </c>
    </row>
    <row r="1513" spans="2:30" ht="37.5" customHeight="1">
      <c r="B1513" s="338">
        <f t="shared" si="78"/>
        <v>1480</v>
      </c>
      <c r="C1513" s="204"/>
      <c r="D1513" s="205"/>
      <c r="E1513" s="205"/>
      <c r="F1513" s="205"/>
      <c r="G1513" s="205"/>
      <c r="H1513" s="205"/>
      <c r="I1513" s="205"/>
      <c r="J1513" s="205"/>
      <c r="K1513" s="205"/>
      <c r="L1513" s="206"/>
      <c r="M1513" s="838"/>
      <c r="N1513" s="838"/>
      <c r="O1513" s="838"/>
      <c r="P1513" s="838"/>
      <c r="Q1513" s="838"/>
      <c r="R1513" s="839"/>
      <c r="S1513" s="840"/>
      <c r="T1513" s="840"/>
      <c r="U1513" s="840"/>
      <c r="V1513" s="841"/>
      <c r="W1513" s="207"/>
      <c r="X1513" s="208"/>
      <c r="Y1513" s="208"/>
      <c r="Z1513" s="209"/>
      <c r="AA1513" s="210"/>
      <c r="AB1513" s="340" t="str">
        <f t="shared" si="76"/>
        <v/>
      </c>
      <c r="AD1513" s="326" t="str">
        <f t="shared" si="77"/>
        <v/>
      </c>
    </row>
    <row r="1514" spans="2:30" ht="37.5" customHeight="1">
      <c r="B1514" s="338">
        <f t="shared" si="78"/>
        <v>1481</v>
      </c>
      <c r="C1514" s="204"/>
      <c r="D1514" s="205"/>
      <c r="E1514" s="205"/>
      <c r="F1514" s="205"/>
      <c r="G1514" s="205"/>
      <c r="H1514" s="205"/>
      <c r="I1514" s="205"/>
      <c r="J1514" s="205"/>
      <c r="K1514" s="205"/>
      <c r="L1514" s="206"/>
      <c r="M1514" s="838"/>
      <c r="N1514" s="838"/>
      <c r="O1514" s="838"/>
      <c r="P1514" s="838"/>
      <c r="Q1514" s="838"/>
      <c r="R1514" s="839"/>
      <c r="S1514" s="840"/>
      <c r="T1514" s="840"/>
      <c r="U1514" s="840"/>
      <c r="V1514" s="841"/>
      <c r="W1514" s="207"/>
      <c r="X1514" s="208"/>
      <c r="Y1514" s="208"/>
      <c r="Z1514" s="209"/>
      <c r="AA1514" s="210"/>
      <c r="AB1514" s="340" t="str">
        <f t="shared" si="76"/>
        <v/>
      </c>
      <c r="AD1514" s="326" t="str">
        <f t="shared" si="77"/>
        <v/>
      </c>
    </row>
    <row r="1515" spans="2:30" ht="37.5" customHeight="1">
      <c r="B1515" s="338">
        <f t="shared" si="78"/>
        <v>1482</v>
      </c>
      <c r="C1515" s="204"/>
      <c r="D1515" s="205"/>
      <c r="E1515" s="205"/>
      <c r="F1515" s="205"/>
      <c r="G1515" s="205"/>
      <c r="H1515" s="205"/>
      <c r="I1515" s="205"/>
      <c r="J1515" s="205"/>
      <c r="K1515" s="205"/>
      <c r="L1515" s="206"/>
      <c r="M1515" s="838"/>
      <c r="N1515" s="838"/>
      <c r="O1515" s="838"/>
      <c r="P1515" s="838"/>
      <c r="Q1515" s="838"/>
      <c r="R1515" s="839"/>
      <c r="S1515" s="840"/>
      <c r="T1515" s="840"/>
      <c r="U1515" s="840"/>
      <c r="V1515" s="841"/>
      <c r="W1515" s="207"/>
      <c r="X1515" s="208"/>
      <c r="Y1515" s="208"/>
      <c r="Z1515" s="209"/>
      <c r="AA1515" s="210"/>
      <c r="AB1515" s="340" t="str">
        <f t="shared" si="76"/>
        <v/>
      </c>
      <c r="AD1515" s="326" t="str">
        <f t="shared" si="77"/>
        <v/>
      </c>
    </row>
    <row r="1516" spans="2:30" ht="37.5" customHeight="1">
      <c r="B1516" s="338">
        <f t="shared" si="78"/>
        <v>1483</v>
      </c>
      <c r="C1516" s="204"/>
      <c r="D1516" s="205"/>
      <c r="E1516" s="205"/>
      <c r="F1516" s="205"/>
      <c r="G1516" s="205"/>
      <c r="H1516" s="205"/>
      <c r="I1516" s="205"/>
      <c r="J1516" s="205"/>
      <c r="K1516" s="205"/>
      <c r="L1516" s="206"/>
      <c r="M1516" s="838"/>
      <c r="N1516" s="838"/>
      <c r="O1516" s="838"/>
      <c r="P1516" s="838"/>
      <c r="Q1516" s="838"/>
      <c r="R1516" s="839"/>
      <c r="S1516" s="840"/>
      <c r="T1516" s="840"/>
      <c r="U1516" s="840"/>
      <c r="V1516" s="841"/>
      <c r="W1516" s="207"/>
      <c r="X1516" s="208"/>
      <c r="Y1516" s="208"/>
      <c r="Z1516" s="209"/>
      <c r="AA1516" s="210"/>
      <c r="AB1516" s="340" t="str">
        <f t="shared" si="76"/>
        <v/>
      </c>
      <c r="AD1516" s="326" t="str">
        <f t="shared" si="77"/>
        <v/>
      </c>
    </row>
    <row r="1517" spans="2:30" ht="37.5" customHeight="1">
      <c r="B1517" s="338">
        <f t="shared" si="78"/>
        <v>1484</v>
      </c>
      <c r="C1517" s="204"/>
      <c r="D1517" s="205"/>
      <c r="E1517" s="205"/>
      <c r="F1517" s="205"/>
      <c r="G1517" s="205"/>
      <c r="H1517" s="205"/>
      <c r="I1517" s="205"/>
      <c r="J1517" s="205"/>
      <c r="K1517" s="205"/>
      <c r="L1517" s="206"/>
      <c r="M1517" s="838"/>
      <c r="N1517" s="838"/>
      <c r="O1517" s="838"/>
      <c r="P1517" s="838"/>
      <c r="Q1517" s="838"/>
      <c r="R1517" s="839"/>
      <c r="S1517" s="840"/>
      <c r="T1517" s="840"/>
      <c r="U1517" s="840"/>
      <c r="V1517" s="841"/>
      <c r="W1517" s="207"/>
      <c r="X1517" s="208"/>
      <c r="Y1517" s="208"/>
      <c r="Z1517" s="209"/>
      <c r="AA1517" s="210"/>
      <c r="AB1517" s="340" t="str">
        <f t="shared" si="76"/>
        <v/>
      </c>
      <c r="AD1517" s="326" t="str">
        <f t="shared" si="77"/>
        <v/>
      </c>
    </row>
    <row r="1518" spans="2:30" ht="37.5" customHeight="1">
      <c r="B1518" s="338">
        <f t="shared" si="78"/>
        <v>1485</v>
      </c>
      <c r="C1518" s="204"/>
      <c r="D1518" s="205"/>
      <c r="E1518" s="205"/>
      <c r="F1518" s="205"/>
      <c r="G1518" s="205"/>
      <c r="H1518" s="205"/>
      <c r="I1518" s="205"/>
      <c r="J1518" s="205"/>
      <c r="K1518" s="205"/>
      <c r="L1518" s="206"/>
      <c r="M1518" s="838"/>
      <c r="N1518" s="838"/>
      <c r="O1518" s="838"/>
      <c r="P1518" s="838"/>
      <c r="Q1518" s="838"/>
      <c r="R1518" s="839"/>
      <c r="S1518" s="840"/>
      <c r="T1518" s="840"/>
      <c r="U1518" s="840"/>
      <c r="V1518" s="841"/>
      <c r="W1518" s="207"/>
      <c r="X1518" s="208"/>
      <c r="Y1518" s="208"/>
      <c r="Z1518" s="209"/>
      <c r="AA1518" s="210"/>
      <c r="AB1518" s="340" t="str">
        <f t="shared" si="76"/>
        <v/>
      </c>
      <c r="AD1518" s="326" t="str">
        <f t="shared" si="77"/>
        <v/>
      </c>
    </row>
    <row r="1519" spans="2:30" ht="37.5" customHeight="1">
      <c r="B1519" s="338">
        <f t="shared" si="78"/>
        <v>1486</v>
      </c>
      <c r="C1519" s="204"/>
      <c r="D1519" s="205"/>
      <c r="E1519" s="205"/>
      <c r="F1519" s="205"/>
      <c r="G1519" s="205"/>
      <c r="H1519" s="205"/>
      <c r="I1519" s="205"/>
      <c r="J1519" s="205"/>
      <c r="K1519" s="205"/>
      <c r="L1519" s="206"/>
      <c r="M1519" s="838"/>
      <c r="N1519" s="838"/>
      <c r="O1519" s="838"/>
      <c r="P1519" s="838"/>
      <c r="Q1519" s="838"/>
      <c r="R1519" s="839"/>
      <c r="S1519" s="840"/>
      <c r="T1519" s="840"/>
      <c r="U1519" s="840"/>
      <c r="V1519" s="841"/>
      <c r="W1519" s="207"/>
      <c r="X1519" s="208"/>
      <c r="Y1519" s="208"/>
      <c r="Z1519" s="209"/>
      <c r="AA1519" s="210"/>
      <c r="AB1519" s="340" t="str">
        <f t="shared" si="76"/>
        <v/>
      </c>
      <c r="AD1519" s="326" t="str">
        <f t="shared" si="77"/>
        <v/>
      </c>
    </row>
    <row r="1520" spans="2:30" ht="37.5" customHeight="1">
      <c r="B1520" s="338">
        <f t="shared" si="78"/>
        <v>1487</v>
      </c>
      <c r="C1520" s="204"/>
      <c r="D1520" s="205"/>
      <c r="E1520" s="205"/>
      <c r="F1520" s="205"/>
      <c r="G1520" s="205"/>
      <c r="H1520" s="205"/>
      <c r="I1520" s="205"/>
      <c r="J1520" s="205"/>
      <c r="K1520" s="205"/>
      <c r="L1520" s="206"/>
      <c r="M1520" s="838"/>
      <c r="N1520" s="838"/>
      <c r="O1520" s="838"/>
      <c r="P1520" s="838"/>
      <c r="Q1520" s="838"/>
      <c r="R1520" s="839"/>
      <c r="S1520" s="840"/>
      <c r="T1520" s="840"/>
      <c r="U1520" s="840"/>
      <c r="V1520" s="841"/>
      <c r="W1520" s="207"/>
      <c r="X1520" s="208"/>
      <c r="Y1520" s="208"/>
      <c r="Z1520" s="209"/>
      <c r="AA1520" s="210"/>
      <c r="AB1520" s="340" t="str">
        <f t="shared" si="76"/>
        <v/>
      </c>
      <c r="AD1520" s="326" t="str">
        <f t="shared" si="77"/>
        <v/>
      </c>
    </row>
    <row r="1521" spans="2:30" ht="37.5" customHeight="1">
      <c r="B1521" s="338">
        <f t="shared" si="78"/>
        <v>1488</v>
      </c>
      <c r="C1521" s="204"/>
      <c r="D1521" s="205"/>
      <c r="E1521" s="205"/>
      <c r="F1521" s="205"/>
      <c r="G1521" s="205"/>
      <c r="H1521" s="205"/>
      <c r="I1521" s="205"/>
      <c r="J1521" s="205"/>
      <c r="K1521" s="205"/>
      <c r="L1521" s="206"/>
      <c r="M1521" s="838"/>
      <c r="N1521" s="838"/>
      <c r="O1521" s="838"/>
      <c r="P1521" s="838"/>
      <c r="Q1521" s="838"/>
      <c r="R1521" s="839"/>
      <c r="S1521" s="840"/>
      <c r="T1521" s="840"/>
      <c r="U1521" s="840"/>
      <c r="V1521" s="841"/>
      <c r="W1521" s="207"/>
      <c r="X1521" s="208"/>
      <c r="Y1521" s="208"/>
      <c r="Z1521" s="209"/>
      <c r="AA1521" s="210"/>
      <c r="AB1521" s="340" t="str">
        <f t="shared" si="76"/>
        <v/>
      </c>
      <c r="AD1521" s="326" t="str">
        <f t="shared" si="77"/>
        <v/>
      </c>
    </row>
    <row r="1522" spans="2:30" ht="37.5" customHeight="1">
      <c r="B1522" s="338">
        <f t="shared" si="78"/>
        <v>1489</v>
      </c>
      <c r="C1522" s="204"/>
      <c r="D1522" s="205"/>
      <c r="E1522" s="205"/>
      <c r="F1522" s="205"/>
      <c r="G1522" s="205"/>
      <c r="H1522" s="205"/>
      <c r="I1522" s="205"/>
      <c r="J1522" s="205"/>
      <c r="K1522" s="205"/>
      <c r="L1522" s="206"/>
      <c r="M1522" s="838"/>
      <c r="N1522" s="838"/>
      <c r="O1522" s="838"/>
      <c r="P1522" s="838"/>
      <c r="Q1522" s="838"/>
      <c r="R1522" s="839"/>
      <c r="S1522" s="840"/>
      <c r="T1522" s="840"/>
      <c r="U1522" s="840"/>
      <c r="V1522" s="841"/>
      <c r="W1522" s="207"/>
      <c r="X1522" s="208"/>
      <c r="Y1522" s="208"/>
      <c r="Z1522" s="209"/>
      <c r="AA1522" s="210"/>
      <c r="AB1522" s="340" t="str">
        <f t="shared" si="76"/>
        <v/>
      </c>
      <c r="AD1522" s="326" t="str">
        <f t="shared" si="77"/>
        <v/>
      </c>
    </row>
    <row r="1523" spans="2:30" ht="37.5" customHeight="1">
      <c r="B1523" s="338">
        <f t="shared" si="78"/>
        <v>1490</v>
      </c>
      <c r="C1523" s="204"/>
      <c r="D1523" s="205"/>
      <c r="E1523" s="205"/>
      <c r="F1523" s="205"/>
      <c r="G1523" s="205"/>
      <c r="H1523" s="205"/>
      <c r="I1523" s="205"/>
      <c r="J1523" s="205"/>
      <c r="K1523" s="205"/>
      <c r="L1523" s="206"/>
      <c r="M1523" s="838"/>
      <c r="N1523" s="838"/>
      <c r="O1523" s="838"/>
      <c r="P1523" s="838"/>
      <c r="Q1523" s="838"/>
      <c r="R1523" s="839"/>
      <c r="S1523" s="840"/>
      <c r="T1523" s="840"/>
      <c r="U1523" s="840"/>
      <c r="V1523" s="841"/>
      <c r="W1523" s="207"/>
      <c r="X1523" s="208"/>
      <c r="Y1523" s="208"/>
      <c r="Z1523" s="209"/>
      <c r="AA1523" s="210"/>
      <c r="AB1523" s="340" t="str">
        <f t="shared" si="76"/>
        <v/>
      </c>
      <c r="AD1523" s="326" t="str">
        <f t="shared" si="77"/>
        <v/>
      </c>
    </row>
    <row r="1524" spans="2:30" ht="37.5" customHeight="1">
      <c r="B1524" s="338">
        <f t="shared" si="78"/>
        <v>1491</v>
      </c>
      <c r="C1524" s="204"/>
      <c r="D1524" s="205"/>
      <c r="E1524" s="205"/>
      <c r="F1524" s="205"/>
      <c r="G1524" s="205"/>
      <c r="H1524" s="205"/>
      <c r="I1524" s="205"/>
      <c r="J1524" s="205"/>
      <c r="K1524" s="205"/>
      <c r="L1524" s="206"/>
      <c r="M1524" s="838"/>
      <c r="N1524" s="838"/>
      <c r="O1524" s="838"/>
      <c r="P1524" s="838"/>
      <c r="Q1524" s="838"/>
      <c r="R1524" s="839"/>
      <c r="S1524" s="840"/>
      <c r="T1524" s="840"/>
      <c r="U1524" s="840"/>
      <c r="V1524" s="841"/>
      <c r="W1524" s="207"/>
      <c r="X1524" s="208"/>
      <c r="Y1524" s="208"/>
      <c r="Z1524" s="209"/>
      <c r="AA1524" s="210"/>
      <c r="AB1524" s="340" t="str">
        <f t="shared" si="76"/>
        <v/>
      </c>
      <c r="AD1524" s="326" t="str">
        <f t="shared" si="77"/>
        <v/>
      </c>
    </row>
    <row r="1525" spans="2:30" ht="37.5" customHeight="1">
      <c r="B1525" s="338">
        <f t="shared" si="78"/>
        <v>1492</v>
      </c>
      <c r="C1525" s="204"/>
      <c r="D1525" s="205"/>
      <c r="E1525" s="205"/>
      <c r="F1525" s="205"/>
      <c r="G1525" s="205"/>
      <c r="H1525" s="205"/>
      <c r="I1525" s="205"/>
      <c r="J1525" s="205"/>
      <c r="K1525" s="205"/>
      <c r="L1525" s="206"/>
      <c r="M1525" s="838"/>
      <c r="N1525" s="838"/>
      <c r="O1525" s="838"/>
      <c r="P1525" s="838"/>
      <c r="Q1525" s="838"/>
      <c r="R1525" s="839"/>
      <c r="S1525" s="840"/>
      <c r="T1525" s="840"/>
      <c r="U1525" s="840"/>
      <c r="V1525" s="841"/>
      <c r="W1525" s="207"/>
      <c r="X1525" s="208"/>
      <c r="Y1525" s="208"/>
      <c r="Z1525" s="209"/>
      <c r="AA1525" s="210"/>
      <c r="AB1525" s="340" t="str">
        <f t="shared" si="76"/>
        <v/>
      </c>
      <c r="AD1525" s="326" t="str">
        <f t="shared" si="77"/>
        <v/>
      </c>
    </row>
    <row r="1526" spans="2:30" ht="37.5" customHeight="1">
      <c r="B1526" s="338">
        <f t="shared" si="78"/>
        <v>1493</v>
      </c>
      <c r="C1526" s="204"/>
      <c r="D1526" s="205"/>
      <c r="E1526" s="205"/>
      <c r="F1526" s="205"/>
      <c r="G1526" s="205"/>
      <c r="H1526" s="205"/>
      <c r="I1526" s="205"/>
      <c r="J1526" s="205"/>
      <c r="K1526" s="205"/>
      <c r="L1526" s="206"/>
      <c r="M1526" s="838"/>
      <c r="N1526" s="838"/>
      <c r="O1526" s="838"/>
      <c r="P1526" s="838"/>
      <c r="Q1526" s="838"/>
      <c r="R1526" s="839"/>
      <c r="S1526" s="840"/>
      <c r="T1526" s="840"/>
      <c r="U1526" s="840"/>
      <c r="V1526" s="841"/>
      <c r="W1526" s="207"/>
      <c r="X1526" s="208"/>
      <c r="Y1526" s="208"/>
      <c r="Z1526" s="209"/>
      <c r="AA1526" s="210"/>
      <c r="AB1526" s="340" t="str">
        <f t="shared" si="76"/>
        <v/>
      </c>
      <c r="AD1526" s="326" t="str">
        <f t="shared" si="77"/>
        <v/>
      </c>
    </row>
    <row r="1527" spans="2:30" ht="37.5" customHeight="1">
      <c r="B1527" s="338">
        <f t="shared" si="78"/>
        <v>1494</v>
      </c>
      <c r="C1527" s="204"/>
      <c r="D1527" s="205"/>
      <c r="E1527" s="205"/>
      <c r="F1527" s="205"/>
      <c r="G1527" s="205"/>
      <c r="H1527" s="205"/>
      <c r="I1527" s="205"/>
      <c r="J1527" s="205"/>
      <c r="K1527" s="205"/>
      <c r="L1527" s="206"/>
      <c r="M1527" s="838"/>
      <c r="N1527" s="838"/>
      <c r="O1527" s="838"/>
      <c r="P1527" s="838"/>
      <c r="Q1527" s="838"/>
      <c r="R1527" s="839"/>
      <c r="S1527" s="840"/>
      <c r="T1527" s="840"/>
      <c r="U1527" s="840"/>
      <c r="V1527" s="841"/>
      <c r="W1527" s="207"/>
      <c r="X1527" s="208"/>
      <c r="Y1527" s="208"/>
      <c r="Z1527" s="209"/>
      <c r="AA1527" s="210"/>
      <c r="AB1527" s="340" t="str">
        <f t="shared" si="76"/>
        <v/>
      </c>
      <c r="AD1527" s="326" t="str">
        <f t="shared" si="77"/>
        <v/>
      </c>
    </row>
    <row r="1528" spans="2:30" ht="37.5" customHeight="1">
      <c r="B1528" s="338">
        <f t="shared" si="78"/>
        <v>1495</v>
      </c>
      <c r="C1528" s="204"/>
      <c r="D1528" s="205"/>
      <c r="E1528" s="205"/>
      <c r="F1528" s="205"/>
      <c r="G1528" s="205"/>
      <c r="H1528" s="205"/>
      <c r="I1528" s="205"/>
      <c r="J1528" s="205"/>
      <c r="K1528" s="205"/>
      <c r="L1528" s="206"/>
      <c r="M1528" s="838"/>
      <c r="N1528" s="838"/>
      <c r="O1528" s="838"/>
      <c r="P1528" s="838"/>
      <c r="Q1528" s="838"/>
      <c r="R1528" s="839"/>
      <c r="S1528" s="840"/>
      <c r="T1528" s="840"/>
      <c r="U1528" s="840"/>
      <c r="V1528" s="841"/>
      <c r="W1528" s="207"/>
      <c r="X1528" s="208"/>
      <c r="Y1528" s="208"/>
      <c r="Z1528" s="209"/>
      <c r="AA1528" s="210"/>
      <c r="AB1528" s="340" t="str">
        <f t="shared" si="76"/>
        <v/>
      </c>
      <c r="AD1528" s="326" t="str">
        <f t="shared" si="77"/>
        <v/>
      </c>
    </row>
    <row r="1529" spans="2:30" ht="37.5" customHeight="1">
      <c r="B1529" s="338">
        <f t="shared" si="78"/>
        <v>1496</v>
      </c>
      <c r="C1529" s="204"/>
      <c r="D1529" s="205"/>
      <c r="E1529" s="205"/>
      <c r="F1529" s="205"/>
      <c r="G1529" s="205"/>
      <c r="H1529" s="205"/>
      <c r="I1529" s="205"/>
      <c r="J1529" s="205"/>
      <c r="K1529" s="205"/>
      <c r="L1529" s="206"/>
      <c r="M1529" s="838"/>
      <c r="N1529" s="838"/>
      <c r="O1529" s="838"/>
      <c r="P1529" s="838"/>
      <c r="Q1529" s="838"/>
      <c r="R1529" s="839"/>
      <c r="S1529" s="840"/>
      <c r="T1529" s="840"/>
      <c r="U1529" s="840"/>
      <c r="V1529" s="841"/>
      <c r="W1529" s="207"/>
      <c r="X1529" s="208"/>
      <c r="Y1529" s="208"/>
      <c r="Z1529" s="209"/>
      <c r="AA1529" s="210"/>
      <c r="AB1529" s="340" t="str">
        <f t="shared" si="76"/>
        <v/>
      </c>
      <c r="AD1529" s="326" t="str">
        <f t="shared" si="77"/>
        <v/>
      </c>
    </row>
    <row r="1530" spans="2:30" ht="37.5" customHeight="1">
      <c r="B1530" s="338">
        <f t="shared" si="78"/>
        <v>1497</v>
      </c>
      <c r="C1530" s="204"/>
      <c r="D1530" s="205"/>
      <c r="E1530" s="205"/>
      <c r="F1530" s="205"/>
      <c r="G1530" s="205"/>
      <c r="H1530" s="205"/>
      <c r="I1530" s="205"/>
      <c r="J1530" s="205"/>
      <c r="K1530" s="205"/>
      <c r="L1530" s="206"/>
      <c r="M1530" s="838"/>
      <c r="N1530" s="838"/>
      <c r="O1530" s="838"/>
      <c r="P1530" s="838"/>
      <c r="Q1530" s="838"/>
      <c r="R1530" s="839"/>
      <c r="S1530" s="840"/>
      <c r="T1530" s="840"/>
      <c r="U1530" s="840"/>
      <c r="V1530" s="841"/>
      <c r="W1530" s="207"/>
      <c r="X1530" s="208"/>
      <c r="Y1530" s="208"/>
      <c r="Z1530" s="209"/>
      <c r="AA1530" s="210"/>
      <c r="AB1530" s="340" t="str">
        <f t="shared" si="76"/>
        <v/>
      </c>
      <c r="AD1530" s="326" t="str">
        <f t="shared" si="77"/>
        <v/>
      </c>
    </row>
    <row r="1531" spans="2:30" ht="37.5" customHeight="1">
      <c r="B1531" s="338">
        <f t="shared" si="78"/>
        <v>1498</v>
      </c>
      <c r="C1531" s="204"/>
      <c r="D1531" s="205"/>
      <c r="E1531" s="205"/>
      <c r="F1531" s="205"/>
      <c r="G1531" s="205"/>
      <c r="H1531" s="205"/>
      <c r="I1531" s="205"/>
      <c r="J1531" s="205"/>
      <c r="K1531" s="205"/>
      <c r="L1531" s="206"/>
      <c r="M1531" s="838"/>
      <c r="N1531" s="838"/>
      <c r="O1531" s="838"/>
      <c r="P1531" s="838"/>
      <c r="Q1531" s="838"/>
      <c r="R1531" s="839"/>
      <c r="S1531" s="840"/>
      <c r="T1531" s="840"/>
      <c r="U1531" s="840"/>
      <c r="V1531" s="841"/>
      <c r="W1531" s="207"/>
      <c r="X1531" s="208"/>
      <c r="Y1531" s="208"/>
      <c r="Z1531" s="209"/>
      <c r="AA1531" s="210"/>
      <c r="AB1531" s="340" t="str">
        <f t="shared" si="76"/>
        <v/>
      </c>
      <c r="AD1531" s="326" t="str">
        <f t="shared" si="77"/>
        <v/>
      </c>
    </row>
    <row r="1532" spans="2:30" ht="37.5" customHeight="1">
      <c r="B1532" s="338">
        <f t="shared" si="78"/>
        <v>1499</v>
      </c>
      <c r="C1532" s="204"/>
      <c r="D1532" s="205"/>
      <c r="E1532" s="205"/>
      <c r="F1532" s="205"/>
      <c r="G1532" s="205"/>
      <c r="H1532" s="205"/>
      <c r="I1532" s="205"/>
      <c r="J1532" s="205"/>
      <c r="K1532" s="205"/>
      <c r="L1532" s="206"/>
      <c r="M1532" s="838"/>
      <c r="N1532" s="838"/>
      <c r="O1532" s="838"/>
      <c r="P1532" s="838"/>
      <c r="Q1532" s="838"/>
      <c r="R1532" s="839"/>
      <c r="S1532" s="840"/>
      <c r="T1532" s="840"/>
      <c r="U1532" s="840"/>
      <c r="V1532" s="841"/>
      <c r="W1532" s="207"/>
      <c r="X1532" s="208"/>
      <c r="Y1532" s="208"/>
      <c r="Z1532" s="209"/>
      <c r="AA1532" s="210"/>
      <c r="AB1532" s="340" t="str">
        <f t="shared" si="76"/>
        <v/>
      </c>
      <c r="AD1532" s="326" t="str">
        <f t="shared" si="77"/>
        <v/>
      </c>
    </row>
    <row r="1533" spans="2:30" ht="37.5" customHeight="1">
      <c r="B1533" s="338">
        <f t="shared" si="78"/>
        <v>1500</v>
      </c>
      <c r="C1533" s="211"/>
      <c r="D1533" s="212"/>
      <c r="E1533" s="212"/>
      <c r="F1533" s="212"/>
      <c r="G1533" s="212"/>
      <c r="H1533" s="212"/>
      <c r="I1533" s="212"/>
      <c r="J1533" s="212"/>
      <c r="K1533" s="212"/>
      <c r="L1533" s="213"/>
      <c r="M1533" s="842"/>
      <c r="N1533" s="842"/>
      <c r="O1533" s="842"/>
      <c r="P1533" s="842"/>
      <c r="Q1533" s="842"/>
      <c r="R1533" s="843"/>
      <c r="S1533" s="844"/>
      <c r="T1533" s="844"/>
      <c r="U1533" s="844"/>
      <c r="V1533" s="845"/>
      <c r="W1533" s="214"/>
      <c r="X1533" s="215"/>
      <c r="Y1533" s="216"/>
      <c r="Z1533" s="217"/>
      <c r="AA1533" s="218"/>
      <c r="AB1533" s="341" t="str">
        <f t="shared" si="76"/>
        <v/>
      </c>
      <c r="AD1533" s="326" t="str">
        <f t="shared" si="77"/>
        <v/>
      </c>
    </row>
    <row r="1534" spans="2:30" ht="37.5" customHeight="1">
      <c r="B1534" s="338">
        <f t="shared" si="78"/>
        <v>1501</v>
      </c>
      <c r="C1534" s="204"/>
      <c r="D1534" s="205"/>
      <c r="E1534" s="205"/>
      <c r="F1534" s="205"/>
      <c r="G1534" s="205"/>
      <c r="H1534" s="205"/>
      <c r="I1534" s="205"/>
      <c r="J1534" s="205"/>
      <c r="K1534" s="205"/>
      <c r="L1534" s="206"/>
      <c r="M1534" s="838"/>
      <c r="N1534" s="838"/>
      <c r="O1534" s="838"/>
      <c r="P1534" s="838"/>
      <c r="Q1534" s="838"/>
      <c r="R1534" s="838"/>
      <c r="S1534" s="838"/>
      <c r="T1534" s="838"/>
      <c r="U1534" s="838"/>
      <c r="V1534" s="838"/>
      <c r="W1534" s="207"/>
      <c r="X1534" s="208"/>
      <c r="Y1534" s="208"/>
      <c r="Z1534" s="209"/>
      <c r="AA1534" s="210"/>
      <c r="AB1534" s="340" t="str">
        <f>IF(Z1534="","",Z1534-AA1534)</f>
        <v/>
      </c>
      <c r="AD1534" s="326" t="str">
        <f t="shared" si="77"/>
        <v/>
      </c>
    </row>
    <row r="1535" spans="2:30" ht="37.5" customHeight="1">
      <c r="B1535" s="338">
        <f t="shared" si="78"/>
        <v>1502</v>
      </c>
      <c r="C1535" s="204"/>
      <c r="D1535" s="205"/>
      <c r="E1535" s="205"/>
      <c r="F1535" s="205"/>
      <c r="G1535" s="205"/>
      <c r="H1535" s="205"/>
      <c r="I1535" s="205"/>
      <c r="J1535" s="205"/>
      <c r="K1535" s="205"/>
      <c r="L1535" s="206"/>
      <c r="M1535" s="838"/>
      <c r="N1535" s="838"/>
      <c r="O1535" s="838"/>
      <c r="P1535" s="838"/>
      <c r="Q1535" s="838"/>
      <c r="R1535" s="838"/>
      <c r="S1535" s="838"/>
      <c r="T1535" s="838"/>
      <c r="U1535" s="838"/>
      <c r="V1535" s="838"/>
      <c r="W1535" s="207"/>
      <c r="X1535" s="208"/>
      <c r="Y1535" s="208"/>
      <c r="Z1535" s="209"/>
      <c r="AA1535" s="210"/>
      <c r="AB1535" s="340" t="str">
        <f t="shared" ref="AB1535:AB1598" si="79">IF(Z1535="","",Z1535-AA1535)</f>
        <v/>
      </c>
      <c r="AD1535" s="326" t="str">
        <f t="shared" si="77"/>
        <v/>
      </c>
    </row>
    <row r="1536" spans="2:30" ht="37.5" customHeight="1">
      <c r="B1536" s="338">
        <f t="shared" si="78"/>
        <v>1503</v>
      </c>
      <c r="C1536" s="204"/>
      <c r="D1536" s="205"/>
      <c r="E1536" s="205"/>
      <c r="F1536" s="205"/>
      <c r="G1536" s="205"/>
      <c r="H1536" s="205"/>
      <c r="I1536" s="205"/>
      <c r="J1536" s="205"/>
      <c r="K1536" s="205"/>
      <c r="L1536" s="206"/>
      <c r="M1536" s="838"/>
      <c r="N1536" s="838"/>
      <c r="O1536" s="838"/>
      <c r="P1536" s="838"/>
      <c r="Q1536" s="838"/>
      <c r="R1536" s="838"/>
      <c r="S1536" s="838"/>
      <c r="T1536" s="838"/>
      <c r="U1536" s="838"/>
      <c r="V1536" s="838"/>
      <c r="W1536" s="207"/>
      <c r="X1536" s="208"/>
      <c r="Y1536" s="208"/>
      <c r="Z1536" s="209"/>
      <c r="AA1536" s="210"/>
      <c r="AB1536" s="340" t="str">
        <f t="shared" si="79"/>
        <v/>
      </c>
      <c r="AD1536" s="326" t="str">
        <f t="shared" si="77"/>
        <v/>
      </c>
    </row>
    <row r="1537" spans="2:30" ht="37.5" customHeight="1">
      <c r="B1537" s="338">
        <f t="shared" si="78"/>
        <v>1504</v>
      </c>
      <c r="C1537" s="204"/>
      <c r="D1537" s="205"/>
      <c r="E1537" s="205"/>
      <c r="F1537" s="205"/>
      <c r="G1537" s="205"/>
      <c r="H1537" s="205"/>
      <c r="I1537" s="205"/>
      <c r="J1537" s="205"/>
      <c r="K1537" s="205"/>
      <c r="L1537" s="206"/>
      <c r="M1537" s="838"/>
      <c r="N1537" s="838"/>
      <c r="O1537" s="838"/>
      <c r="P1537" s="838"/>
      <c r="Q1537" s="838"/>
      <c r="R1537" s="838"/>
      <c r="S1537" s="838"/>
      <c r="T1537" s="838"/>
      <c r="U1537" s="838"/>
      <c r="V1537" s="838"/>
      <c r="W1537" s="207"/>
      <c r="X1537" s="208"/>
      <c r="Y1537" s="208"/>
      <c r="Z1537" s="209"/>
      <c r="AA1537" s="210"/>
      <c r="AB1537" s="340" t="str">
        <f t="shared" si="79"/>
        <v/>
      </c>
      <c r="AD1537" s="326" t="str">
        <f t="shared" si="77"/>
        <v/>
      </c>
    </row>
    <row r="1538" spans="2:30" ht="37.5" customHeight="1">
      <c r="B1538" s="338">
        <f t="shared" si="78"/>
        <v>1505</v>
      </c>
      <c r="C1538" s="204"/>
      <c r="D1538" s="205"/>
      <c r="E1538" s="205"/>
      <c r="F1538" s="205"/>
      <c r="G1538" s="205"/>
      <c r="H1538" s="205"/>
      <c r="I1538" s="205"/>
      <c r="J1538" s="205"/>
      <c r="K1538" s="205"/>
      <c r="L1538" s="206"/>
      <c r="M1538" s="838"/>
      <c r="N1538" s="838"/>
      <c r="O1538" s="838"/>
      <c r="P1538" s="838"/>
      <c r="Q1538" s="838"/>
      <c r="R1538" s="838"/>
      <c r="S1538" s="838"/>
      <c r="T1538" s="838"/>
      <c r="U1538" s="838"/>
      <c r="V1538" s="838"/>
      <c r="W1538" s="207"/>
      <c r="X1538" s="208"/>
      <c r="Y1538" s="208"/>
      <c r="Z1538" s="209"/>
      <c r="AA1538" s="210"/>
      <c r="AB1538" s="340" t="str">
        <f t="shared" si="79"/>
        <v/>
      </c>
      <c r="AD1538" s="326" t="str">
        <f t="shared" si="77"/>
        <v/>
      </c>
    </row>
    <row r="1539" spans="2:30" ht="37.5" customHeight="1">
      <c r="B1539" s="338">
        <f t="shared" si="78"/>
        <v>1506</v>
      </c>
      <c r="C1539" s="204"/>
      <c r="D1539" s="205"/>
      <c r="E1539" s="205"/>
      <c r="F1539" s="205"/>
      <c r="G1539" s="205"/>
      <c r="H1539" s="205"/>
      <c r="I1539" s="205"/>
      <c r="J1539" s="205"/>
      <c r="K1539" s="205"/>
      <c r="L1539" s="206"/>
      <c r="M1539" s="838"/>
      <c r="N1539" s="838"/>
      <c r="O1539" s="838"/>
      <c r="P1539" s="838"/>
      <c r="Q1539" s="838"/>
      <c r="R1539" s="839"/>
      <c r="S1539" s="840"/>
      <c r="T1539" s="840"/>
      <c r="U1539" s="840"/>
      <c r="V1539" s="841"/>
      <c r="W1539" s="207"/>
      <c r="X1539" s="208"/>
      <c r="Y1539" s="208"/>
      <c r="Z1539" s="209"/>
      <c r="AA1539" s="210"/>
      <c r="AB1539" s="340" t="str">
        <f t="shared" si="79"/>
        <v/>
      </c>
      <c r="AD1539" s="326" t="str">
        <f t="shared" si="77"/>
        <v/>
      </c>
    </row>
    <row r="1540" spans="2:30" ht="37.5" customHeight="1">
      <c r="B1540" s="338">
        <f t="shared" si="78"/>
        <v>1507</v>
      </c>
      <c r="C1540" s="204"/>
      <c r="D1540" s="205"/>
      <c r="E1540" s="205"/>
      <c r="F1540" s="205"/>
      <c r="G1540" s="205"/>
      <c r="H1540" s="205"/>
      <c r="I1540" s="205"/>
      <c r="J1540" s="205"/>
      <c r="K1540" s="205"/>
      <c r="L1540" s="206"/>
      <c r="M1540" s="838"/>
      <c r="N1540" s="838"/>
      <c r="O1540" s="838"/>
      <c r="P1540" s="838"/>
      <c r="Q1540" s="838"/>
      <c r="R1540" s="839"/>
      <c r="S1540" s="840"/>
      <c r="T1540" s="840"/>
      <c r="U1540" s="840"/>
      <c r="V1540" s="841"/>
      <c r="W1540" s="207"/>
      <c r="X1540" s="208"/>
      <c r="Y1540" s="208"/>
      <c r="Z1540" s="209"/>
      <c r="AA1540" s="210"/>
      <c r="AB1540" s="340" t="str">
        <f t="shared" si="79"/>
        <v/>
      </c>
      <c r="AD1540" s="326" t="str">
        <f t="shared" si="77"/>
        <v/>
      </c>
    </row>
    <row r="1541" spans="2:30" ht="37.5" customHeight="1">
      <c r="B1541" s="338">
        <f t="shared" si="78"/>
        <v>1508</v>
      </c>
      <c r="C1541" s="204"/>
      <c r="D1541" s="205"/>
      <c r="E1541" s="205"/>
      <c r="F1541" s="205"/>
      <c r="G1541" s="205"/>
      <c r="H1541" s="205"/>
      <c r="I1541" s="205"/>
      <c r="J1541" s="205"/>
      <c r="K1541" s="205"/>
      <c r="L1541" s="206"/>
      <c r="M1541" s="838"/>
      <c r="N1541" s="838"/>
      <c r="O1541" s="838"/>
      <c r="P1541" s="838"/>
      <c r="Q1541" s="838"/>
      <c r="R1541" s="839"/>
      <c r="S1541" s="840"/>
      <c r="T1541" s="840"/>
      <c r="U1541" s="840"/>
      <c r="V1541" s="841"/>
      <c r="W1541" s="207"/>
      <c r="X1541" s="208"/>
      <c r="Y1541" s="208"/>
      <c r="Z1541" s="209"/>
      <c r="AA1541" s="210"/>
      <c r="AB1541" s="340" t="str">
        <f t="shared" si="79"/>
        <v/>
      </c>
      <c r="AD1541" s="326" t="str">
        <f t="shared" si="77"/>
        <v/>
      </c>
    </row>
    <row r="1542" spans="2:30" ht="37.5" customHeight="1">
      <c r="B1542" s="338">
        <f t="shared" si="78"/>
        <v>1509</v>
      </c>
      <c r="C1542" s="204"/>
      <c r="D1542" s="205"/>
      <c r="E1542" s="205"/>
      <c r="F1542" s="205"/>
      <c r="G1542" s="205"/>
      <c r="H1542" s="205"/>
      <c r="I1542" s="205"/>
      <c r="J1542" s="205"/>
      <c r="K1542" s="205"/>
      <c r="L1542" s="206"/>
      <c r="M1542" s="838"/>
      <c r="N1542" s="838"/>
      <c r="O1542" s="838"/>
      <c r="P1542" s="838"/>
      <c r="Q1542" s="838"/>
      <c r="R1542" s="839"/>
      <c r="S1542" s="840"/>
      <c r="T1542" s="840"/>
      <c r="U1542" s="840"/>
      <c r="V1542" s="841"/>
      <c r="W1542" s="207"/>
      <c r="X1542" s="208"/>
      <c r="Y1542" s="208"/>
      <c r="Z1542" s="209"/>
      <c r="AA1542" s="210"/>
      <c r="AB1542" s="340" t="str">
        <f t="shared" si="79"/>
        <v/>
      </c>
      <c r="AD1542" s="326" t="str">
        <f t="shared" si="77"/>
        <v/>
      </c>
    </row>
    <row r="1543" spans="2:30" ht="37.5" customHeight="1">
      <c r="B1543" s="338">
        <f t="shared" si="78"/>
        <v>1510</v>
      </c>
      <c r="C1543" s="204"/>
      <c r="D1543" s="205"/>
      <c r="E1543" s="205"/>
      <c r="F1543" s="205"/>
      <c r="G1543" s="205"/>
      <c r="H1543" s="205"/>
      <c r="I1543" s="205"/>
      <c r="J1543" s="205"/>
      <c r="K1543" s="205"/>
      <c r="L1543" s="206"/>
      <c r="M1543" s="838"/>
      <c r="N1543" s="838"/>
      <c r="O1543" s="838"/>
      <c r="P1543" s="838"/>
      <c r="Q1543" s="838"/>
      <c r="R1543" s="839"/>
      <c r="S1543" s="840"/>
      <c r="T1543" s="840"/>
      <c r="U1543" s="840"/>
      <c r="V1543" s="841"/>
      <c r="W1543" s="207"/>
      <c r="X1543" s="208"/>
      <c r="Y1543" s="208"/>
      <c r="Z1543" s="209"/>
      <c r="AA1543" s="210"/>
      <c r="AB1543" s="340" t="str">
        <f t="shared" si="79"/>
        <v/>
      </c>
      <c r="AD1543" s="326" t="str">
        <f t="shared" si="77"/>
        <v/>
      </c>
    </row>
    <row r="1544" spans="2:30" ht="37.5" customHeight="1">
      <c r="B1544" s="338">
        <f t="shared" si="78"/>
        <v>1511</v>
      </c>
      <c r="C1544" s="204"/>
      <c r="D1544" s="205"/>
      <c r="E1544" s="205"/>
      <c r="F1544" s="205"/>
      <c r="G1544" s="205"/>
      <c r="H1544" s="205"/>
      <c r="I1544" s="205"/>
      <c r="J1544" s="205"/>
      <c r="K1544" s="205"/>
      <c r="L1544" s="206"/>
      <c r="M1544" s="838"/>
      <c r="N1544" s="838"/>
      <c r="O1544" s="838"/>
      <c r="P1544" s="838"/>
      <c r="Q1544" s="838"/>
      <c r="R1544" s="839"/>
      <c r="S1544" s="840"/>
      <c r="T1544" s="840"/>
      <c r="U1544" s="840"/>
      <c r="V1544" s="841"/>
      <c r="W1544" s="207"/>
      <c r="X1544" s="208"/>
      <c r="Y1544" s="208"/>
      <c r="Z1544" s="209"/>
      <c r="AA1544" s="210"/>
      <c r="AB1544" s="340" t="str">
        <f t="shared" si="79"/>
        <v/>
      </c>
      <c r="AD1544" s="326" t="str">
        <f t="shared" si="77"/>
        <v/>
      </c>
    </row>
    <row r="1545" spans="2:30" ht="37.5" customHeight="1">
      <c r="B1545" s="338">
        <f t="shared" si="78"/>
        <v>1512</v>
      </c>
      <c r="C1545" s="204"/>
      <c r="D1545" s="205"/>
      <c r="E1545" s="205"/>
      <c r="F1545" s="205"/>
      <c r="G1545" s="205"/>
      <c r="H1545" s="205"/>
      <c r="I1545" s="205"/>
      <c r="J1545" s="205"/>
      <c r="K1545" s="205"/>
      <c r="L1545" s="206"/>
      <c r="M1545" s="838"/>
      <c r="N1545" s="838"/>
      <c r="O1545" s="838"/>
      <c r="P1545" s="838"/>
      <c r="Q1545" s="838"/>
      <c r="R1545" s="839"/>
      <c r="S1545" s="840"/>
      <c r="T1545" s="840"/>
      <c r="U1545" s="840"/>
      <c r="V1545" s="841"/>
      <c r="W1545" s="207"/>
      <c r="X1545" s="208"/>
      <c r="Y1545" s="208"/>
      <c r="Z1545" s="209"/>
      <c r="AA1545" s="210"/>
      <c r="AB1545" s="340" t="str">
        <f t="shared" si="79"/>
        <v/>
      </c>
      <c r="AD1545" s="326" t="str">
        <f t="shared" si="77"/>
        <v/>
      </c>
    </row>
    <row r="1546" spans="2:30" ht="37.5" customHeight="1">
      <c r="B1546" s="338">
        <f t="shared" si="78"/>
        <v>1513</v>
      </c>
      <c r="C1546" s="204"/>
      <c r="D1546" s="205"/>
      <c r="E1546" s="205"/>
      <c r="F1546" s="205"/>
      <c r="G1546" s="205"/>
      <c r="H1546" s="205"/>
      <c r="I1546" s="205"/>
      <c r="J1546" s="205"/>
      <c r="K1546" s="205"/>
      <c r="L1546" s="206"/>
      <c r="M1546" s="838"/>
      <c r="N1546" s="838"/>
      <c r="O1546" s="838"/>
      <c r="P1546" s="838"/>
      <c r="Q1546" s="838"/>
      <c r="R1546" s="839"/>
      <c r="S1546" s="840"/>
      <c r="T1546" s="840"/>
      <c r="U1546" s="840"/>
      <c r="V1546" s="841"/>
      <c r="W1546" s="207"/>
      <c r="X1546" s="208"/>
      <c r="Y1546" s="208"/>
      <c r="Z1546" s="209"/>
      <c r="AA1546" s="210"/>
      <c r="AB1546" s="340" t="str">
        <f t="shared" si="79"/>
        <v/>
      </c>
      <c r="AD1546" s="326" t="str">
        <f t="shared" si="77"/>
        <v/>
      </c>
    </row>
    <row r="1547" spans="2:30" ht="37.5" customHeight="1">
      <c r="B1547" s="338">
        <f t="shared" si="78"/>
        <v>1514</v>
      </c>
      <c r="C1547" s="204"/>
      <c r="D1547" s="205"/>
      <c r="E1547" s="205"/>
      <c r="F1547" s="205"/>
      <c r="G1547" s="205"/>
      <c r="H1547" s="205"/>
      <c r="I1547" s="205"/>
      <c r="J1547" s="205"/>
      <c r="K1547" s="205"/>
      <c r="L1547" s="206"/>
      <c r="M1547" s="838"/>
      <c r="N1547" s="838"/>
      <c r="O1547" s="838"/>
      <c r="P1547" s="838"/>
      <c r="Q1547" s="838"/>
      <c r="R1547" s="839"/>
      <c r="S1547" s="840"/>
      <c r="T1547" s="840"/>
      <c r="U1547" s="840"/>
      <c r="V1547" s="841"/>
      <c r="W1547" s="207"/>
      <c r="X1547" s="208"/>
      <c r="Y1547" s="208"/>
      <c r="Z1547" s="209"/>
      <c r="AA1547" s="210"/>
      <c r="AB1547" s="340" t="str">
        <f t="shared" si="79"/>
        <v/>
      </c>
      <c r="AD1547" s="326" t="str">
        <f t="shared" si="77"/>
        <v/>
      </c>
    </row>
    <row r="1548" spans="2:30" ht="37.5" customHeight="1">
      <c r="B1548" s="338">
        <f t="shared" si="78"/>
        <v>1515</v>
      </c>
      <c r="C1548" s="204"/>
      <c r="D1548" s="205"/>
      <c r="E1548" s="205"/>
      <c r="F1548" s="205"/>
      <c r="G1548" s="205"/>
      <c r="H1548" s="205"/>
      <c r="I1548" s="205"/>
      <c r="J1548" s="205"/>
      <c r="K1548" s="205"/>
      <c r="L1548" s="206"/>
      <c r="M1548" s="838"/>
      <c r="N1548" s="838"/>
      <c r="O1548" s="838"/>
      <c r="P1548" s="838"/>
      <c r="Q1548" s="838"/>
      <c r="R1548" s="839"/>
      <c r="S1548" s="840"/>
      <c r="T1548" s="840"/>
      <c r="U1548" s="840"/>
      <c r="V1548" s="841"/>
      <c r="W1548" s="207"/>
      <c r="X1548" s="208"/>
      <c r="Y1548" s="208"/>
      <c r="Z1548" s="209"/>
      <c r="AA1548" s="210"/>
      <c r="AB1548" s="340" t="str">
        <f t="shared" si="79"/>
        <v/>
      </c>
      <c r="AD1548" s="326" t="str">
        <f t="shared" si="77"/>
        <v/>
      </c>
    </row>
    <row r="1549" spans="2:30" ht="37.5" customHeight="1">
      <c r="B1549" s="338">
        <f t="shared" si="78"/>
        <v>1516</v>
      </c>
      <c r="C1549" s="204"/>
      <c r="D1549" s="205"/>
      <c r="E1549" s="205"/>
      <c r="F1549" s="205"/>
      <c r="G1549" s="205"/>
      <c r="H1549" s="205"/>
      <c r="I1549" s="205"/>
      <c r="J1549" s="205"/>
      <c r="K1549" s="205"/>
      <c r="L1549" s="206"/>
      <c r="M1549" s="838"/>
      <c r="N1549" s="838"/>
      <c r="O1549" s="838"/>
      <c r="P1549" s="838"/>
      <c r="Q1549" s="838"/>
      <c r="R1549" s="839"/>
      <c r="S1549" s="840"/>
      <c r="T1549" s="840"/>
      <c r="U1549" s="840"/>
      <c r="V1549" s="841"/>
      <c r="W1549" s="207"/>
      <c r="X1549" s="208"/>
      <c r="Y1549" s="208"/>
      <c r="Z1549" s="209"/>
      <c r="AA1549" s="210"/>
      <c r="AB1549" s="340" t="str">
        <f t="shared" si="79"/>
        <v/>
      </c>
      <c r="AD1549" s="326" t="str">
        <f t="shared" si="77"/>
        <v/>
      </c>
    </row>
    <row r="1550" spans="2:30" ht="37.5" customHeight="1">
      <c r="B1550" s="338">
        <f t="shared" si="78"/>
        <v>1517</v>
      </c>
      <c r="C1550" s="204"/>
      <c r="D1550" s="205"/>
      <c r="E1550" s="205"/>
      <c r="F1550" s="205"/>
      <c r="G1550" s="205"/>
      <c r="H1550" s="205"/>
      <c r="I1550" s="205"/>
      <c r="J1550" s="205"/>
      <c r="K1550" s="205"/>
      <c r="L1550" s="206"/>
      <c r="M1550" s="838"/>
      <c r="N1550" s="838"/>
      <c r="O1550" s="838"/>
      <c r="P1550" s="838"/>
      <c r="Q1550" s="838"/>
      <c r="R1550" s="839"/>
      <c r="S1550" s="840"/>
      <c r="T1550" s="840"/>
      <c r="U1550" s="840"/>
      <c r="V1550" s="841"/>
      <c r="W1550" s="207"/>
      <c r="X1550" s="208"/>
      <c r="Y1550" s="208"/>
      <c r="Z1550" s="209"/>
      <c r="AA1550" s="210"/>
      <c r="AB1550" s="340" t="str">
        <f t="shared" si="79"/>
        <v/>
      </c>
      <c r="AD1550" s="326" t="str">
        <f t="shared" si="77"/>
        <v/>
      </c>
    </row>
    <row r="1551" spans="2:30" ht="37.5" customHeight="1">
      <c r="B1551" s="338">
        <f t="shared" si="78"/>
        <v>1518</v>
      </c>
      <c r="C1551" s="204"/>
      <c r="D1551" s="205"/>
      <c r="E1551" s="205"/>
      <c r="F1551" s="205"/>
      <c r="G1551" s="205"/>
      <c r="H1551" s="205"/>
      <c r="I1551" s="205"/>
      <c r="J1551" s="205"/>
      <c r="K1551" s="205"/>
      <c r="L1551" s="206"/>
      <c r="M1551" s="838"/>
      <c r="N1551" s="838"/>
      <c r="O1551" s="838"/>
      <c r="P1551" s="838"/>
      <c r="Q1551" s="838"/>
      <c r="R1551" s="839"/>
      <c r="S1551" s="840"/>
      <c r="T1551" s="840"/>
      <c r="U1551" s="840"/>
      <c r="V1551" s="841"/>
      <c r="W1551" s="207"/>
      <c r="X1551" s="208"/>
      <c r="Y1551" s="208"/>
      <c r="Z1551" s="209"/>
      <c r="AA1551" s="210"/>
      <c r="AB1551" s="340" t="str">
        <f t="shared" si="79"/>
        <v/>
      </c>
      <c r="AD1551" s="326" t="str">
        <f t="shared" si="77"/>
        <v/>
      </c>
    </row>
    <row r="1552" spans="2:30" ht="37.5" customHeight="1">
      <c r="B1552" s="338">
        <f t="shared" si="78"/>
        <v>1519</v>
      </c>
      <c r="C1552" s="204"/>
      <c r="D1552" s="205"/>
      <c r="E1552" s="205"/>
      <c r="F1552" s="205"/>
      <c r="G1552" s="205"/>
      <c r="H1552" s="205"/>
      <c r="I1552" s="205"/>
      <c r="J1552" s="205"/>
      <c r="K1552" s="205"/>
      <c r="L1552" s="206"/>
      <c r="M1552" s="838"/>
      <c r="N1552" s="838"/>
      <c r="O1552" s="838"/>
      <c r="P1552" s="838"/>
      <c r="Q1552" s="838"/>
      <c r="R1552" s="839"/>
      <c r="S1552" s="840"/>
      <c r="T1552" s="840"/>
      <c r="U1552" s="840"/>
      <c r="V1552" s="841"/>
      <c r="W1552" s="207"/>
      <c r="X1552" s="208"/>
      <c r="Y1552" s="208"/>
      <c r="Z1552" s="209"/>
      <c r="AA1552" s="210"/>
      <c r="AB1552" s="340" t="str">
        <f t="shared" si="79"/>
        <v/>
      </c>
      <c r="AD1552" s="326" t="str">
        <f t="shared" si="77"/>
        <v/>
      </c>
    </row>
    <row r="1553" spans="2:30" ht="37.5" customHeight="1">
      <c r="B1553" s="338">
        <f t="shared" si="78"/>
        <v>1520</v>
      </c>
      <c r="C1553" s="204"/>
      <c r="D1553" s="205"/>
      <c r="E1553" s="205"/>
      <c r="F1553" s="205"/>
      <c r="G1553" s="205"/>
      <c r="H1553" s="205"/>
      <c r="I1553" s="205"/>
      <c r="J1553" s="205"/>
      <c r="K1553" s="205"/>
      <c r="L1553" s="206"/>
      <c r="M1553" s="838"/>
      <c r="N1553" s="838"/>
      <c r="O1553" s="838"/>
      <c r="P1553" s="838"/>
      <c r="Q1553" s="838"/>
      <c r="R1553" s="839"/>
      <c r="S1553" s="840"/>
      <c r="T1553" s="840"/>
      <c r="U1553" s="840"/>
      <c r="V1553" s="841"/>
      <c r="W1553" s="207"/>
      <c r="X1553" s="208"/>
      <c r="Y1553" s="208"/>
      <c r="Z1553" s="209"/>
      <c r="AA1553" s="210"/>
      <c r="AB1553" s="340" t="str">
        <f t="shared" si="79"/>
        <v/>
      </c>
      <c r="AD1553" s="326" t="str">
        <f t="shared" si="77"/>
        <v/>
      </c>
    </row>
    <row r="1554" spans="2:30" ht="37.5" customHeight="1">
      <c r="B1554" s="338">
        <f t="shared" si="78"/>
        <v>1521</v>
      </c>
      <c r="C1554" s="204"/>
      <c r="D1554" s="205"/>
      <c r="E1554" s="205"/>
      <c r="F1554" s="205"/>
      <c r="G1554" s="205"/>
      <c r="H1554" s="205"/>
      <c r="I1554" s="205"/>
      <c r="J1554" s="205"/>
      <c r="K1554" s="205"/>
      <c r="L1554" s="206"/>
      <c r="M1554" s="838"/>
      <c r="N1554" s="838"/>
      <c r="O1554" s="838"/>
      <c r="P1554" s="838"/>
      <c r="Q1554" s="838"/>
      <c r="R1554" s="839"/>
      <c r="S1554" s="840"/>
      <c r="T1554" s="840"/>
      <c r="U1554" s="840"/>
      <c r="V1554" s="841"/>
      <c r="W1554" s="207"/>
      <c r="X1554" s="208"/>
      <c r="Y1554" s="208"/>
      <c r="Z1554" s="209"/>
      <c r="AA1554" s="210"/>
      <c r="AB1554" s="340" t="str">
        <f t="shared" si="79"/>
        <v/>
      </c>
      <c r="AD1554" s="326" t="str">
        <f t="shared" si="77"/>
        <v/>
      </c>
    </row>
    <row r="1555" spans="2:30" ht="37.5" customHeight="1">
      <c r="B1555" s="338">
        <f t="shared" si="78"/>
        <v>1522</v>
      </c>
      <c r="C1555" s="204"/>
      <c r="D1555" s="205"/>
      <c r="E1555" s="205"/>
      <c r="F1555" s="205"/>
      <c r="G1555" s="205"/>
      <c r="H1555" s="205"/>
      <c r="I1555" s="205"/>
      <c r="J1555" s="205"/>
      <c r="K1555" s="205"/>
      <c r="L1555" s="206"/>
      <c r="M1555" s="838"/>
      <c r="N1555" s="838"/>
      <c r="O1555" s="838"/>
      <c r="P1555" s="838"/>
      <c r="Q1555" s="838"/>
      <c r="R1555" s="839"/>
      <c r="S1555" s="840"/>
      <c r="T1555" s="840"/>
      <c r="U1555" s="840"/>
      <c r="V1555" s="841"/>
      <c r="W1555" s="207"/>
      <c r="X1555" s="208"/>
      <c r="Y1555" s="208"/>
      <c r="Z1555" s="209"/>
      <c r="AA1555" s="210"/>
      <c r="AB1555" s="340" t="str">
        <f t="shared" si="79"/>
        <v/>
      </c>
      <c r="AD1555" s="326" t="str">
        <f t="shared" si="77"/>
        <v/>
      </c>
    </row>
    <row r="1556" spans="2:30" ht="37.5" customHeight="1">
      <c r="B1556" s="338">
        <f t="shared" si="78"/>
        <v>1523</v>
      </c>
      <c r="C1556" s="204"/>
      <c r="D1556" s="205"/>
      <c r="E1556" s="205"/>
      <c r="F1556" s="205"/>
      <c r="G1556" s="205"/>
      <c r="H1556" s="205"/>
      <c r="I1556" s="205"/>
      <c r="J1556" s="205"/>
      <c r="K1556" s="205"/>
      <c r="L1556" s="206"/>
      <c r="M1556" s="838"/>
      <c r="N1556" s="838"/>
      <c r="O1556" s="838"/>
      <c r="P1556" s="838"/>
      <c r="Q1556" s="838"/>
      <c r="R1556" s="839"/>
      <c r="S1556" s="840"/>
      <c r="T1556" s="840"/>
      <c r="U1556" s="840"/>
      <c r="V1556" s="841"/>
      <c r="W1556" s="207"/>
      <c r="X1556" s="208"/>
      <c r="Y1556" s="208"/>
      <c r="Z1556" s="209"/>
      <c r="AA1556" s="210"/>
      <c r="AB1556" s="340" t="str">
        <f t="shared" si="79"/>
        <v/>
      </c>
      <c r="AD1556" s="326" t="str">
        <f t="shared" si="77"/>
        <v/>
      </c>
    </row>
    <row r="1557" spans="2:30" ht="37.5" customHeight="1">
      <c r="B1557" s="338">
        <f t="shared" si="78"/>
        <v>1524</v>
      </c>
      <c r="C1557" s="204"/>
      <c r="D1557" s="205"/>
      <c r="E1557" s="205"/>
      <c r="F1557" s="205"/>
      <c r="G1557" s="205"/>
      <c r="H1557" s="205"/>
      <c r="I1557" s="205"/>
      <c r="J1557" s="205"/>
      <c r="K1557" s="205"/>
      <c r="L1557" s="206"/>
      <c r="M1557" s="838"/>
      <c r="N1557" s="838"/>
      <c r="O1557" s="838"/>
      <c r="P1557" s="838"/>
      <c r="Q1557" s="838"/>
      <c r="R1557" s="839"/>
      <c r="S1557" s="840"/>
      <c r="T1557" s="840"/>
      <c r="U1557" s="840"/>
      <c r="V1557" s="841"/>
      <c r="W1557" s="207"/>
      <c r="X1557" s="208"/>
      <c r="Y1557" s="208"/>
      <c r="Z1557" s="209"/>
      <c r="AA1557" s="210"/>
      <c r="AB1557" s="340" t="str">
        <f t="shared" si="79"/>
        <v/>
      </c>
      <c r="AD1557" s="326" t="str">
        <f t="shared" si="77"/>
        <v/>
      </c>
    </row>
    <row r="1558" spans="2:30" ht="37.5" customHeight="1">
      <c r="B1558" s="338">
        <f t="shared" si="78"/>
        <v>1525</v>
      </c>
      <c r="C1558" s="204"/>
      <c r="D1558" s="205"/>
      <c r="E1558" s="205"/>
      <c r="F1558" s="205"/>
      <c r="G1558" s="205"/>
      <c r="H1558" s="205"/>
      <c r="I1558" s="205"/>
      <c r="J1558" s="205"/>
      <c r="K1558" s="205"/>
      <c r="L1558" s="206"/>
      <c r="M1558" s="838"/>
      <c r="N1558" s="838"/>
      <c r="O1558" s="838"/>
      <c r="P1558" s="838"/>
      <c r="Q1558" s="838"/>
      <c r="R1558" s="839"/>
      <c r="S1558" s="840"/>
      <c r="T1558" s="840"/>
      <c r="U1558" s="840"/>
      <c r="V1558" s="841"/>
      <c r="W1558" s="207"/>
      <c r="X1558" s="208"/>
      <c r="Y1558" s="208"/>
      <c r="Z1558" s="209"/>
      <c r="AA1558" s="210"/>
      <c r="AB1558" s="340" t="str">
        <f t="shared" si="79"/>
        <v/>
      </c>
      <c r="AD1558" s="326" t="str">
        <f t="shared" si="77"/>
        <v/>
      </c>
    </row>
    <row r="1559" spans="2:30" ht="37.5" customHeight="1">
      <c r="B1559" s="338">
        <f t="shared" si="78"/>
        <v>1526</v>
      </c>
      <c r="C1559" s="204"/>
      <c r="D1559" s="205"/>
      <c r="E1559" s="205"/>
      <c r="F1559" s="205"/>
      <c r="G1559" s="205"/>
      <c r="H1559" s="205"/>
      <c r="I1559" s="205"/>
      <c r="J1559" s="205"/>
      <c r="K1559" s="205"/>
      <c r="L1559" s="206"/>
      <c r="M1559" s="838"/>
      <c r="N1559" s="838"/>
      <c r="O1559" s="838"/>
      <c r="P1559" s="838"/>
      <c r="Q1559" s="838"/>
      <c r="R1559" s="839"/>
      <c r="S1559" s="840"/>
      <c r="T1559" s="840"/>
      <c r="U1559" s="840"/>
      <c r="V1559" s="841"/>
      <c r="W1559" s="207"/>
      <c r="X1559" s="208"/>
      <c r="Y1559" s="208"/>
      <c r="Z1559" s="209"/>
      <c r="AA1559" s="210"/>
      <c r="AB1559" s="340" t="str">
        <f t="shared" si="79"/>
        <v/>
      </c>
      <c r="AD1559" s="326" t="str">
        <f t="shared" si="77"/>
        <v/>
      </c>
    </row>
    <row r="1560" spans="2:30" ht="37.5" customHeight="1">
      <c r="B1560" s="338">
        <f t="shared" si="78"/>
        <v>1527</v>
      </c>
      <c r="C1560" s="204"/>
      <c r="D1560" s="205"/>
      <c r="E1560" s="205"/>
      <c r="F1560" s="205"/>
      <c r="G1560" s="205"/>
      <c r="H1560" s="205"/>
      <c r="I1560" s="205"/>
      <c r="J1560" s="205"/>
      <c r="K1560" s="205"/>
      <c r="L1560" s="206"/>
      <c r="M1560" s="838"/>
      <c r="N1560" s="838"/>
      <c r="O1560" s="838"/>
      <c r="P1560" s="838"/>
      <c r="Q1560" s="838"/>
      <c r="R1560" s="839"/>
      <c r="S1560" s="840"/>
      <c r="T1560" s="840"/>
      <c r="U1560" s="840"/>
      <c r="V1560" s="841"/>
      <c r="W1560" s="207"/>
      <c r="X1560" s="208"/>
      <c r="Y1560" s="208"/>
      <c r="Z1560" s="209"/>
      <c r="AA1560" s="210"/>
      <c r="AB1560" s="340" t="str">
        <f t="shared" si="79"/>
        <v/>
      </c>
      <c r="AD1560" s="326" t="str">
        <f t="shared" si="77"/>
        <v/>
      </c>
    </row>
    <row r="1561" spans="2:30" ht="37.5" customHeight="1">
      <c r="B1561" s="338">
        <f t="shared" si="78"/>
        <v>1528</v>
      </c>
      <c r="C1561" s="204"/>
      <c r="D1561" s="205"/>
      <c r="E1561" s="205"/>
      <c r="F1561" s="205"/>
      <c r="G1561" s="205"/>
      <c r="H1561" s="205"/>
      <c r="I1561" s="205"/>
      <c r="J1561" s="205"/>
      <c r="K1561" s="205"/>
      <c r="L1561" s="206"/>
      <c r="M1561" s="838"/>
      <c r="N1561" s="838"/>
      <c r="O1561" s="838"/>
      <c r="P1561" s="838"/>
      <c r="Q1561" s="838"/>
      <c r="R1561" s="839"/>
      <c r="S1561" s="840"/>
      <c r="T1561" s="840"/>
      <c r="U1561" s="840"/>
      <c r="V1561" s="841"/>
      <c r="W1561" s="207"/>
      <c r="X1561" s="208"/>
      <c r="Y1561" s="208"/>
      <c r="Z1561" s="209"/>
      <c r="AA1561" s="210"/>
      <c r="AB1561" s="340" t="str">
        <f t="shared" si="79"/>
        <v/>
      </c>
      <c r="AD1561" s="326" t="str">
        <f t="shared" si="77"/>
        <v/>
      </c>
    </row>
    <row r="1562" spans="2:30" ht="37.5" customHeight="1">
      <c r="B1562" s="338">
        <f t="shared" si="78"/>
        <v>1529</v>
      </c>
      <c r="C1562" s="204"/>
      <c r="D1562" s="205"/>
      <c r="E1562" s="205"/>
      <c r="F1562" s="205"/>
      <c r="G1562" s="205"/>
      <c r="H1562" s="205"/>
      <c r="I1562" s="205"/>
      <c r="J1562" s="205"/>
      <c r="K1562" s="205"/>
      <c r="L1562" s="206"/>
      <c r="M1562" s="838"/>
      <c r="N1562" s="838"/>
      <c r="O1562" s="838"/>
      <c r="P1562" s="838"/>
      <c r="Q1562" s="838"/>
      <c r="R1562" s="839"/>
      <c r="S1562" s="840"/>
      <c r="T1562" s="840"/>
      <c r="U1562" s="840"/>
      <c r="V1562" s="841"/>
      <c r="W1562" s="207"/>
      <c r="X1562" s="208"/>
      <c r="Y1562" s="208"/>
      <c r="Z1562" s="209"/>
      <c r="AA1562" s="210"/>
      <c r="AB1562" s="340" t="str">
        <f t="shared" si="79"/>
        <v/>
      </c>
      <c r="AD1562" s="326" t="str">
        <f t="shared" si="77"/>
        <v/>
      </c>
    </row>
    <row r="1563" spans="2:30" ht="37.5" customHeight="1">
      <c r="B1563" s="338">
        <f t="shared" si="78"/>
        <v>1530</v>
      </c>
      <c r="C1563" s="204"/>
      <c r="D1563" s="205"/>
      <c r="E1563" s="205"/>
      <c r="F1563" s="205"/>
      <c r="G1563" s="205"/>
      <c r="H1563" s="205"/>
      <c r="I1563" s="205"/>
      <c r="J1563" s="205"/>
      <c r="K1563" s="205"/>
      <c r="L1563" s="206"/>
      <c r="M1563" s="838"/>
      <c r="N1563" s="838"/>
      <c r="O1563" s="838"/>
      <c r="P1563" s="838"/>
      <c r="Q1563" s="838"/>
      <c r="R1563" s="839"/>
      <c r="S1563" s="840"/>
      <c r="T1563" s="840"/>
      <c r="U1563" s="840"/>
      <c r="V1563" s="841"/>
      <c r="W1563" s="207"/>
      <c r="X1563" s="208"/>
      <c r="Y1563" s="208"/>
      <c r="Z1563" s="209"/>
      <c r="AA1563" s="210"/>
      <c r="AB1563" s="340" t="str">
        <f t="shared" si="79"/>
        <v/>
      </c>
      <c r="AD1563" s="326" t="str">
        <f t="shared" si="77"/>
        <v/>
      </c>
    </row>
    <row r="1564" spans="2:30" ht="37.5" customHeight="1">
      <c r="B1564" s="338">
        <f t="shared" si="78"/>
        <v>1531</v>
      </c>
      <c r="C1564" s="204"/>
      <c r="D1564" s="205"/>
      <c r="E1564" s="205"/>
      <c r="F1564" s="205"/>
      <c r="G1564" s="205"/>
      <c r="H1564" s="205"/>
      <c r="I1564" s="205"/>
      <c r="J1564" s="205"/>
      <c r="K1564" s="205"/>
      <c r="L1564" s="206"/>
      <c r="M1564" s="838"/>
      <c r="N1564" s="838"/>
      <c r="O1564" s="838"/>
      <c r="P1564" s="838"/>
      <c r="Q1564" s="838"/>
      <c r="R1564" s="839"/>
      <c r="S1564" s="840"/>
      <c r="T1564" s="840"/>
      <c r="U1564" s="840"/>
      <c r="V1564" s="841"/>
      <c r="W1564" s="207"/>
      <c r="X1564" s="208"/>
      <c r="Y1564" s="208"/>
      <c r="Z1564" s="209"/>
      <c r="AA1564" s="210"/>
      <c r="AB1564" s="340" t="str">
        <f t="shared" si="79"/>
        <v/>
      </c>
      <c r="AD1564" s="326" t="str">
        <f t="shared" si="77"/>
        <v/>
      </c>
    </row>
    <row r="1565" spans="2:30" ht="37.5" customHeight="1">
      <c r="B1565" s="338">
        <f t="shared" si="78"/>
        <v>1532</v>
      </c>
      <c r="C1565" s="204"/>
      <c r="D1565" s="205"/>
      <c r="E1565" s="205"/>
      <c r="F1565" s="205"/>
      <c r="G1565" s="205"/>
      <c r="H1565" s="205"/>
      <c r="I1565" s="205"/>
      <c r="J1565" s="205"/>
      <c r="K1565" s="205"/>
      <c r="L1565" s="206"/>
      <c r="M1565" s="838"/>
      <c r="N1565" s="838"/>
      <c r="O1565" s="838"/>
      <c r="P1565" s="838"/>
      <c r="Q1565" s="838"/>
      <c r="R1565" s="839"/>
      <c r="S1565" s="840"/>
      <c r="T1565" s="840"/>
      <c r="U1565" s="840"/>
      <c r="V1565" s="841"/>
      <c r="W1565" s="207"/>
      <c r="X1565" s="208"/>
      <c r="Y1565" s="208"/>
      <c r="Z1565" s="209"/>
      <c r="AA1565" s="210"/>
      <c r="AB1565" s="340" t="str">
        <f t="shared" si="79"/>
        <v/>
      </c>
      <c r="AD1565" s="326" t="str">
        <f t="shared" si="77"/>
        <v/>
      </c>
    </row>
    <row r="1566" spans="2:30" ht="37.5" customHeight="1">
      <c r="B1566" s="338">
        <f t="shared" si="78"/>
        <v>1533</v>
      </c>
      <c r="C1566" s="204"/>
      <c r="D1566" s="205"/>
      <c r="E1566" s="205"/>
      <c r="F1566" s="205"/>
      <c r="G1566" s="205"/>
      <c r="H1566" s="205"/>
      <c r="I1566" s="205"/>
      <c r="J1566" s="205"/>
      <c r="K1566" s="205"/>
      <c r="L1566" s="206"/>
      <c r="M1566" s="838"/>
      <c r="N1566" s="838"/>
      <c r="O1566" s="838"/>
      <c r="P1566" s="838"/>
      <c r="Q1566" s="838"/>
      <c r="R1566" s="839"/>
      <c r="S1566" s="840"/>
      <c r="T1566" s="840"/>
      <c r="U1566" s="840"/>
      <c r="V1566" s="841"/>
      <c r="W1566" s="207"/>
      <c r="X1566" s="208"/>
      <c r="Y1566" s="208"/>
      <c r="Z1566" s="209"/>
      <c r="AA1566" s="210"/>
      <c r="AB1566" s="340" t="str">
        <f t="shared" si="79"/>
        <v/>
      </c>
      <c r="AD1566" s="326" t="str">
        <f t="shared" si="77"/>
        <v/>
      </c>
    </row>
    <row r="1567" spans="2:30" ht="37.5" customHeight="1">
      <c r="B1567" s="338">
        <f t="shared" si="78"/>
        <v>1534</v>
      </c>
      <c r="C1567" s="204"/>
      <c r="D1567" s="205"/>
      <c r="E1567" s="205"/>
      <c r="F1567" s="205"/>
      <c r="G1567" s="205"/>
      <c r="H1567" s="205"/>
      <c r="I1567" s="205"/>
      <c r="J1567" s="205"/>
      <c r="K1567" s="205"/>
      <c r="L1567" s="206"/>
      <c r="M1567" s="838"/>
      <c r="N1567" s="838"/>
      <c r="O1567" s="838"/>
      <c r="P1567" s="838"/>
      <c r="Q1567" s="838"/>
      <c r="R1567" s="839"/>
      <c r="S1567" s="840"/>
      <c r="T1567" s="840"/>
      <c r="U1567" s="840"/>
      <c r="V1567" s="841"/>
      <c r="W1567" s="207"/>
      <c r="X1567" s="208"/>
      <c r="Y1567" s="208"/>
      <c r="Z1567" s="209"/>
      <c r="AA1567" s="210"/>
      <c r="AB1567" s="340" t="str">
        <f t="shared" si="79"/>
        <v/>
      </c>
      <c r="AD1567" s="326" t="str">
        <f t="shared" si="77"/>
        <v/>
      </c>
    </row>
    <row r="1568" spans="2:30" ht="37.5" customHeight="1">
      <c r="B1568" s="338">
        <f t="shared" si="78"/>
        <v>1535</v>
      </c>
      <c r="C1568" s="204"/>
      <c r="D1568" s="205"/>
      <c r="E1568" s="205"/>
      <c r="F1568" s="205"/>
      <c r="G1568" s="205"/>
      <c r="H1568" s="205"/>
      <c r="I1568" s="205"/>
      <c r="J1568" s="205"/>
      <c r="K1568" s="205"/>
      <c r="L1568" s="206"/>
      <c r="M1568" s="838"/>
      <c r="N1568" s="838"/>
      <c r="O1568" s="838"/>
      <c r="P1568" s="838"/>
      <c r="Q1568" s="838"/>
      <c r="R1568" s="839"/>
      <c r="S1568" s="840"/>
      <c r="T1568" s="840"/>
      <c r="U1568" s="840"/>
      <c r="V1568" s="841"/>
      <c r="W1568" s="207"/>
      <c r="X1568" s="208"/>
      <c r="Y1568" s="208"/>
      <c r="Z1568" s="209"/>
      <c r="AA1568" s="210"/>
      <c r="AB1568" s="340" t="str">
        <f t="shared" si="79"/>
        <v/>
      </c>
      <c r="AD1568" s="326" t="str">
        <f t="shared" si="77"/>
        <v/>
      </c>
    </row>
    <row r="1569" spans="2:30" ht="37.5" customHeight="1">
      <c r="B1569" s="338">
        <f t="shared" si="78"/>
        <v>1536</v>
      </c>
      <c r="C1569" s="204"/>
      <c r="D1569" s="205"/>
      <c r="E1569" s="205"/>
      <c r="F1569" s="205"/>
      <c r="G1569" s="205"/>
      <c r="H1569" s="205"/>
      <c r="I1569" s="205"/>
      <c r="J1569" s="205"/>
      <c r="K1569" s="205"/>
      <c r="L1569" s="206"/>
      <c r="M1569" s="838"/>
      <c r="N1569" s="838"/>
      <c r="O1569" s="838"/>
      <c r="P1569" s="838"/>
      <c r="Q1569" s="838"/>
      <c r="R1569" s="839"/>
      <c r="S1569" s="840"/>
      <c r="T1569" s="840"/>
      <c r="U1569" s="840"/>
      <c r="V1569" s="841"/>
      <c r="W1569" s="207"/>
      <c r="X1569" s="208"/>
      <c r="Y1569" s="208"/>
      <c r="Z1569" s="209"/>
      <c r="AA1569" s="210"/>
      <c r="AB1569" s="340" t="str">
        <f t="shared" si="79"/>
        <v/>
      </c>
      <c r="AD1569" s="326" t="str">
        <f t="shared" si="77"/>
        <v/>
      </c>
    </row>
    <row r="1570" spans="2:30" ht="37.5" customHeight="1">
      <c r="B1570" s="338">
        <f t="shared" si="78"/>
        <v>1537</v>
      </c>
      <c r="C1570" s="204"/>
      <c r="D1570" s="205"/>
      <c r="E1570" s="205"/>
      <c r="F1570" s="205"/>
      <c r="G1570" s="205"/>
      <c r="H1570" s="205"/>
      <c r="I1570" s="205"/>
      <c r="J1570" s="205"/>
      <c r="K1570" s="205"/>
      <c r="L1570" s="206"/>
      <c r="M1570" s="838"/>
      <c r="N1570" s="838"/>
      <c r="O1570" s="838"/>
      <c r="P1570" s="838"/>
      <c r="Q1570" s="838"/>
      <c r="R1570" s="839"/>
      <c r="S1570" s="840"/>
      <c r="T1570" s="840"/>
      <c r="U1570" s="840"/>
      <c r="V1570" s="841"/>
      <c r="W1570" s="207"/>
      <c r="X1570" s="208"/>
      <c r="Y1570" s="208"/>
      <c r="Z1570" s="209"/>
      <c r="AA1570" s="210"/>
      <c r="AB1570" s="340" t="str">
        <f t="shared" si="79"/>
        <v/>
      </c>
      <c r="AD1570" s="326" t="str">
        <f t="shared" si="77"/>
        <v/>
      </c>
    </row>
    <row r="1571" spans="2:30" ht="37.5" customHeight="1">
      <c r="B1571" s="338">
        <f t="shared" si="78"/>
        <v>1538</v>
      </c>
      <c r="C1571" s="204"/>
      <c r="D1571" s="205"/>
      <c r="E1571" s="205"/>
      <c r="F1571" s="205"/>
      <c r="G1571" s="205"/>
      <c r="H1571" s="205"/>
      <c r="I1571" s="205"/>
      <c r="J1571" s="205"/>
      <c r="K1571" s="205"/>
      <c r="L1571" s="206"/>
      <c r="M1571" s="838"/>
      <c r="N1571" s="838"/>
      <c r="O1571" s="838"/>
      <c r="P1571" s="838"/>
      <c r="Q1571" s="838"/>
      <c r="R1571" s="839"/>
      <c r="S1571" s="840"/>
      <c r="T1571" s="840"/>
      <c r="U1571" s="840"/>
      <c r="V1571" s="841"/>
      <c r="W1571" s="207"/>
      <c r="X1571" s="208"/>
      <c r="Y1571" s="208"/>
      <c r="Z1571" s="209"/>
      <c r="AA1571" s="210"/>
      <c r="AB1571" s="340" t="str">
        <f t="shared" si="79"/>
        <v/>
      </c>
      <c r="AD1571" s="326" t="str">
        <f t="shared" ref="AD1571:AD1634" si="80">C1571&amp;D1571&amp;E1571&amp;F1571&amp;G1571&amp;H1571&amp;I1571&amp;J1571&amp;K1571&amp;L1571</f>
        <v/>
      </c>
    </row>
    <row r="1572" spans="2:30" ht="37.5" customHeight="1">
      <c r="B1572" s="338">
        <f t="shared" ref="B1572:B1635" si="81">B1571+1</f>
        <v>1539</v>
      </c>
      <c r="C1572" s="204"/>
      <c r="D1572" s="205"/>
      <c r="E1572" s="205"/>
      <c r="F1572" s="205"/>
      <c r="G1572" s="205"/>
      <c r="H1572" s="205"/>
      <c r="I1572" s="205"/>
      <c r="J1572" s="205"/>
      <c r="K1572" s="205"/>
      <c r="L1572" s="206"/>
      <c r="M1572" s="838"/>
      <c r="N1572" s="838"/>
      <c r="O1572" s="838"/>
      <c r="P1572" s="838"/>
      <c r="Q1572" s="838"/>
      <c r="R1572" s="839"/>
      <c r="S1572" s="840"/>
      <c r="T1572" s="840"/>
      <c r="U1572" s="840"/>
      <c r="V1572" s="841"/>
      <c r="W1572" s="207"/>
      <c r="X1572" s="208"/>
      <c r="Y1572" s="208"/>
      <c r="Z1572" s="209"/>
      <c r="AA1572" s="210"/>
      <c r="AB1572" s="340" t="str">
        <f t="shared" si="79"/>
        <v/>
      </c>
      <c r="AD1572" s="326" t="str">
        <f t="shared" si="80"/>
        <v/>
      </c>
    </row>
    <row r="1573" spans="2:30" ht="37.5" customHeight="1">
      <c r="B1573" s="338">
        <f t="shared" si="81"/>
        <v>1540</v>
      </c>
      <c r="C1573" s="204"/>
      <c r="D1573" s="205"/>
      <c r="E1573" s="205"/>
      <c r="F1573" s="205"/>
      <c r="G1573" s="205"/>
      <c r="H1573" s="205"/>
      <c r="I1573" s="205"/>
      <c r="J1573" s="205"/>
      <c r="K1573" s="205"/>
      <c r="L1573" s="206"/>
      <c r="M1573" s="838"/>
      <c r="N1573" s="838"/>
      <c r="O1573" s="838"/>
      <c r="P1573" s="838"/>
      <c r="Q1573" s="838"/>
      <c r="R1573" s="839"/>
      <c r="S1573" s="840"/>
      <c r="T1573" s="840"/>
      <c r="U1573" s="840"/>
      <c r="V1573" s="841"/>
      <c r="W1573" s="207"/>
      <c r="X1573" s="208"/>
      <c r="Y1573" s="208"/>
      <c r="Z1573" s="209"/>
      <c r="AA1573" s="210"/>
      <c r="AB1573" s="340" t="str">
        <f t="shared" si="79"/>
        <v/>
      </c>
      <c r="AD1573" s="326" t="str">
        <f t="shared" si="80"/>
        <v/>
      </c>
    </row>
    <row r="1574" spans="2:30" ht="37.5" customHeight="1">
      <c r="B1574" s="338">
        <f t="shared" si="81"/>
        <v>1541</v>
      </c>
      <c r="C1574" s="204"/>
      <c r="D1574" s="205"/>
      <c r="E1574" s="205"/>
      <c r="F1574" s="205"/>
      <c r="G1574" s="205"/>
      <c r="H1574" s="205"/>
      <c r="I1574" s="205"/>
      <c r="J1574" s="205"/>
      <c r="K1574" s="205"/>
      <c r="L1574" s="206"/>
      <c r="M1574" s="838"/>
      <c r="N1574" s="838"/>
      <c r="O1574" s="838"/>
      <c r="P1574" s="838"/>
      <c r="Q1574" s="838"/>
      <c r="R1574" s="839"/>
      <c r="S1574" s="840"/>
      <c r="T1574" s="840"/>
      <c r="U1574" s="840"/>
      <c r="V1574" s="841"/>
      <c r="W1574" s="207"/>
      <c r="X1574" s="208"/>
      <c r="Y1574" s="208"/>
      <c r="Z1574" s="209"/>
      <c r="AA1574" s="210"/>
      <c r="AB1574" s="340" t="str">
        <f t="shared" si="79"/>
        <v/>
      </c>
      <c r="AD1574" s="326" t="str">
        <f t="shared" si="80"/>
        <v/>
      </c>
    </row>
    <row r="1575" spans="2:30" ht="37.5" customHeight="1">
      <c r="B1575" s="338">
        <f t="shared" si="81"/>
        <v>1542</v>
      </c>
      <c r="C1575" s="204"/>
      <c r="D1575" s="205"/>
      <c r="E1575" s="205"/>
      <c r="F1575" s="205"/>
      <c r="G1575" s="205"/>
      <c r="H1575" s="205"/>
      <c r="I1575" s="205"/>
      <c r="J1575" s="205"/>
      <c r="K1575" s="205"/>
      <c r="L1575" s="206"/>
      <c r="M1575" s="838"/>
      <c r="N1575" s="838"/>
      <c r="O1575" s="838"/>
      <c r="P1575" s="838"/>
      <c r="Q1575" s="838"/>
      <c r="R1575" s="839"/>
      <c r="S1575" s="840"/>
      <c r="T1575" s="840"/>
      <c r="U1575" s="840"/>
      <c r="V1575" s="841"/>
      <c r="W1575" s="207"/>
      <c r="X1575" s="208"/>
      <c r="Y1575" s="208"/>
      <c r="Z1575" s="209"/>
      <c r="AA1575" s="210"/>
      <c r="AB1575" s="340" t="str">
        <f t="shared" si="79"/>
        <v/>
      </c>
      <c r="AD1575" s="326" t="str">
        <f t="shared" si="80"/>
        <v/>
      </c>
    </row>
    <row r="1576" spans="2:30" ht="37.5" customHeight="1">
      <c r="B1576" s="338">
        <f t="shared" si="81"/>
        <v>1543</v>
      </c>
      <c r="C1576" s="204"/>
      <c r="D1576" s="205"/>
      <c r="E1576" s="205"/>
      <c r="F1576" s="205"/>
      <c r="G1576" s="205"/>
      <c r="H1576" s="205"/>
      <c r="I1576" s="205"/>
      <c r="J1576" s="205"/>
      <c r="K1576" s="205"/>
      <c r="L1576" s="206"/>
      <c r="M1576" s="838"/>
      <c r="N1576" s="838"/>
      <c r="O1576" s="838"/>
      <c r="P1576" s="838"/>
      <c r="Q1576" s="838"/>
      <c r="R1576" s="839"/>
      <c r="S1576" s="840"/>
      <c r="T1576" s="840"/>
      <c r="U1576" s="840"/>
      <c r="V1576" s="841"/>
      <c r="W1576" s="207"/>
      <c r="X1576" s="208"/>
      <c r="Y1576" s="208"/>
      <c r="Z1576" s="209"/>
      <c r="AA1576" s="210"/>
      <c r="AB1576" s="340" t="str">
        <f t="shared" si="79"/>
        <v/>
      </c>
      <c r="AD1576" s="326" t="str">
        <f t="shared" si="80"/>
        <v/>
      </c>
    </row>
    <row r="1577" spans="2:30" ht="37.5" customHeight="1">
      <c r="B1577" s="338">
        <f t="shared" si="81"/>
        <v>1544</v>
      </c>
      <c r="C1577" s="204"/>
      <c r="D1577" s="205"/>
      <c r="E1577" s="205"/>
      <c r="F1577" s="205"/>
      <c r="G1577" s="205"/>
      <c r="H1577" s="205"/>
      <c r="I1577" s="205"/>
      <c r="J1577" s="205"/>
      <c r="K1577" s="205"/>
      <c r="L1577" s="206"/>
      <c r="M1577" s="838"/>
      <c r="N1577" s="838"/>
      <c r="O1577" s="838"/>
      <c r="P1577" s="838"/>
      <c r="Q1577" s="838"/>
      <c r="R1577" s="839"/>
      <c r="S1577" s="840"/>
      <c r="T1577" s="840"/>
      <c r="U1577" s="840"/>
      <c r="V1577" s="841"/>
      <c r="W1577" s="207"/>
      <c r="X1577" s="208"/>
      <c r="Y1577" s="208"/>
      <c r="Z1577" s="209"/>
      <c r="AA1577" s="210"/>
      <c r="AB1577" s="340" t="str">
        <f t="shared" si="79"/>
        <v/>
      </c>
      <c r="AD1577" s="326" t="str">
        <f t="shared" si="80"/>
        <v/>
      </c>
    </row>
    <row r="1578" spans="2:30" ht="37.5" customHeight="1">
      <c r="B1578" s="338">
        <f t="shared" si="81"/>
        <v>1545</v>
      </c>
      <c r="C1578" s="204"/>
      <c r="D1578" s="205"/>
      <c r="E1578" s="205"/>
      <c r="F1578" s="205"/>
      <c r="G1578" s="205"/>
      <c r="H1578" s="205"/>
      <c r="I1578" s="205"/>
      <c r="J1578" s="205"/>
      <c r="K1578" s="205"/>
      <c r="L1578" s="206"/>
      <c r="M1578" s="838"/>
      <c r="N1578" s="838"/>
      <c r="O1578" s="838"/>
      <c r="P1578" s="838"/>
      <c r="Q1578" s="838"/>
      <c r="R1578" s="839"/>
      <c r="S1578" s="840"/>
      <c r="T1578" s="840"/>
      <c r="U1578" s="840"/>
      <c r="V1578" s="841"/>
      <c r="W1578" s="207"/>
      <c r="X1578" s="208"/>
      <c r="Y1578" s="208"/>
      <c r="Z1578" s="209"/>
      <c r="AA1578" s="210"/>
      <c r="AB1578" s="340" t="str">
        <f t="shared" si="79"/>
        <v/>
      </c>
      <c r="AD1578" s="326" t="str">
        <f t="shared" si="80"/>
        <v/>
      </c>
    </row>
    <row r="1579" spans="2:30" ht="37.5" customHeight="1">
      <c r="B1579" s="338">
        <f t="shared" si="81"/>
        <v>1546</v>
      </c>
      <c r="C1579" s="204"/>
      <c r="D1579" s="205"/>
      <c r="E1579" s="205"/>
      <c r="F1579" s="205"/>
      <c r="G1579" s="205"/>
      <c r="H1579" s="205"/>
      <c r="I1579" s="205"/>
      <c r="J1579" s="205"/>
      <c r="K1579" s="205"/>
      <c r="L1579" s="206"/>
      <c r="M1579" s="838"/>
      <c r="N1579" s="838"/>
      <c r="O1579" s="838"/>
      <c r="P1579" s="838"/>
      <c r="Q1579" s="838"/>
      <c r="R1579" s="839"/>
      <c r="S1579" s="840"/>
      <c r="T1579" s="840"/>
      <c r="U1579" s="840"/>
      <c r="V1579" s="841"/>
      <c r="W1579" s="207"/>
      <c r="X1579" s="208"/>
      <c r="Y1579" s="208"/>
      <c r="Z1579" s="209"/>
      <c r="AA1579" s="210"/>
      <c r="AB1579" s="340" t="str">
        <f t="shared" si="79"/>
        <v/>
      </c>
      <c r="AD1579" s="326" t="str">
        <f t="shared" si="80"/>
        <v/>
      </c>
    </row>
    <row r="1580" spans="2:30" ht="37.5" customHeight="1">
      <c r="B1580" s="338">
        <f t="shared" si="81"/>
        <v>1547</v>
      </c>
      <c r="C1580" s="204"/>
      <c r="D1580" s="205"/>
      <c r="E1580" s="205"/>
      <c r="F1580" s="205"/>
      <c r="G1580" s="205"/>
      <c r="H1580" s="205"/>
      <c r="I1580" s="205"/>
      <c r="J1580" s="205"/>
      <c r="K1580" s="205"/>
      <c r="L1580" s="206"/>
      <c r="M1580" s="838"/>
      <c r="N1580" s="838"/>
      <c r="O1580" s="838"/>
      <c r="P1580" s="838"/>
      <c r="Q1580" s="838"/>
      <c r="R1580" s="839"/>
      <c r="S1580" s="840"/>
      <c r="T1580" s="840"/>
      <c r="U1580" s="840"/>
      <c r="V1580" s="841"/>
      <c r="W1580" s="207"/>
      <c r="X1580" s="208"/>
      <c r="Y1580" s="208"/>
      <c r="Z1580" s="209"/>
      <c r="AA1580" s="210"/>
      <c r="AB1580" s="340" t="str">
        <f t="shared" si="79"/>
        <v/>
      </c>
      <c r="AD1580" s="326" t="str">
        <f t="shared" si="80"/>
        <v/>
      </c>
    </row>
    <row r="1581" spans="2:30" ht="37.5" customHeight="1">
      <c r="B1581" s="338">
        <f t="shared" si="81"/>
        <v>1548</v>
      </c>
      <c r="C1581" s="204"/>
      <c r="D1581" s="205"/>
      <c r="E1581" s="205"/>
      <c r="F1581" s="205"/>
      <c r="G1581" s="205"/>
      <c r="H1581" s="205"/>
      <c r="I1581" s="205"/>
      <c r="J1581" s="205"/>
      <c r="K1581" s="205"/>
      <c r="L1581" s="206"/>
      <c r="M1581" s="838"/>
      <c r="N1581" s="838"/>
      <c r="O1581" s="838"/>
      <c r="P1581" s="838"/>
      <c r="Q1581" s="838"/>
      <c r="R1581" s="839"/>
      <c r="S1581" s="840"/>
      <c r="T1581" s="840"/>
      <c r="U1581" s="840"/>
      <c r="V1581" s="841"/>
      <c r="W1581" s="207"/>
      <c r="X1581" s="208"/>
      <c r="Y1581" s="208"/>
      <c r="Z1581" s="209"/>
      <c r="AA1581" s="210"/>
      <c r="AB1581" s="340" t="str">
        <f t="shared" si="79"/>
        <v/>
      </c>
      <c r="AD1581" s="326" t="str">
        <f t="shared" si="80"/>
        <v/>
      </c>
    </row>
    <row r="1582" spans="2:30" ht="37.5" customHeight="1">
      <c r="B1582" s="338">
        <f t="shared" si="81"/>
        <v>1549</v>
      </c>
      <c r="C1582" s="204"/>
      <c r="D1582" s="205"/>
      <c r="E1582" s="205"/>
      <c r="F1582" s="205"/>
      <c r="G1582" s="205"/>
      <c r="H1582" s="205"/>
      <c r="I1582" s="205"/>
      <c r="J1582" s="205"/>
      <c r="K1582" s="205"/>
      <c r="L1582" s="206"/>
      <c r="M1582" s="838"/>
      <c r="N1582" s="838"/>
      <c r="O1582" s="838"/>
      <c r="P1582" s="838"/>
      <c r="Q1582" s="838"/>
      <c r="R1582" s="839"/>
      <c r="S1582" s="840"/>
      <c r="T1582" s="840"/>
      <c r="U1582" s="840"/>
      <c r="V1582" s="841"/>
      <c r="W1582" s="207"/>
      <c r="X1582" s="208"/>
      <c r="Y1582" s="208"/>
      <c r="Z1582" s="209"/>
      <c r="AA1582" s="210"/>
      <c r="AB1582" s="340" t="str">
        <f t="shared" si="79"/>
        <v/>
      </c>
      <c r="AD1582" s="326" t="str">
        <f t="shared" si="80"/>
        <v/>
      </c>
    </row>
    <row r="1583" spans="2:30" ht="37.5" customHeight="1">
      <c r="B1583" s="338">
        <f t="shared" si="81"/>
        <v>1550</v>
      </c>
      <c r="C1583" s="204"/>
      <c r="D1583" s="205"/>
      <c r="E1583" s="205"/>
      <c r="F1583" s="205"/>
      <c r="G1583" s="205"/>
      <c r="H1583" s="205"/>
      <c r="I1583" s="205"/>
      <c r="J1583" s="205"/>
      <c r="K1583" s="205"/>
      <c r="L1583" s="206"/>
      <c r="M1583" s="838"/>
      <c r="N1583" s="838"/>
      <c r="O1583" s="838"/>
      <c r="P1583" s="838"/>
      <c r="Q1583" s="838"/>
      <c r="R1583" s="839"/>
      <c r="S1583" s="840"/>
      <c r="T1583" s="840"/>
      <c r="U1583" s="840"/>
      <c r="V1583" s="841"/>
      <c r="W1583" s="207"/>
      <c r="X1583" s="208"/>
      <c r="Y1583" s="208"/>
      <c r="Z1583" s="209"/>
      <c r="AA1583" s="210"/>
      <c r="AB1583" s="340" t="str">
        <f t="shared" si="79"/>
        <v/>
      </c>
      <c r="AD1583" s="326" t="str">
        <f t="shared" si="80"/>
        <v/>
      </c>
    </row>
    <row r="1584" spans="2:30" ht="37.5" customHeight="1">
      <c r="B1584" s="338">
        <f t="shared" si="81"/>
        <v>1551</v>
      </c>
      <c r="C1584" s="204"/>
      <c r="D1584" s="205"/>
      <c r="E1584" s="205"/>
      <c r="F1584" s="205"/>
      <c r="G1584" s="205"/>
      <c r="H1584" s="205"/>
      <c r="I1584" s="205"/>
      <c r="J1584" s="205"/>
      <c r="K1584" s="205"/>
      <c r="L1584" s="206"/>
      <c r="M1584" s="838"/>
      <c r="N1584" s="838"/>
      <c r="O1584" s="838"/>
      <c r="P1584" s="838"/>
      <c r="Q1584" s="838"/>
      <c r="R1584" s="839"/>
      <c r="S1584" s="840"/>
      <c r="T1584" s="840"/>
      <c r="U1584" s="840"/>
      <c r="V1584" s="841"/>
      <c r="W1584" s="207"/>
      <c r="X1584" s="208"/>
      <c r="Y1584" s="208"/>
      <c r="Z1584" s="209"/>
      <c r="AA1584" s="210"/>
      <c r="AB1584" s="340" t="str">
        <f t="shared" si="79"/>
        <v/>
      </c>
      <c r="AD1584" s="326" t="str">
        <f t="shared" si="80"/>
        <v/>
      </c>
    </row>
    <row r="1585" spans="2:30" ht="37.5" customHeight="1">
      <c r="B1585" s="338">
        <f t="shared" si="81"/>
        <v>1552</v>
      </c>
      <c r="C1585" s="204"/>
      <c r="D1585" s="205"/>
      <c r="E1585" s="205"/>
      <c r="F1585" s="205"/>
      <c r="G1585" s="205"/>
      <c r="H1585" s="205"/>
      <c r="I1585" s="205"/>
      <c r="J1585" s="205"/>
      <c r="K1585" s="205"/>
      <c r="L1585" s="206"/>
      <c r="M1585" s="838"/>
      <c r="N1585" s="838"/>
      <c r="O1585" s="838"/>
      <c r="P1585" s="838"/>
      <c r="Q1585" s="838"/>
      <c r="R1585" s="839"/>
      <c r="S1585" s="840"/>
      <c r="T1585" s="840"/>
      <c r="U1585" s="840"/>
      <c r="V1585" s="841"/>
      <c r="W1585" s="207"/>
      <c r="X1585" s="208"/>
      <c r="Y1585" s="208"/>
      <c r="Z1585" s="209"/>
      <c r="AA1585" s="210"/>
      <c r="AB1585" s="340" t="str">
        <f t="shared" si="79"/>
        <v/>
      </c>
      <c r="AD1585" s="326" t="str">
        <f t="shared" si="80"/>
        <v/>
      </c>
    </row>
    <row r="1586" spans="2:30" ht="37.5" customHeight="1">
      <c r="B1586" s="338">
        <f t="shared" si="81"/>
        <v>1553</v>
      </c>
      <c r="C1586" s="204"/>
      <c r="D1586" s="205"/>
      <c r="E1586" s="205"/>
      <c r="F1586" s="205"/>
      <c r="G1586" s="205"/>
      <c r="H1586" s="205"/>
      <c r="I1586" s="205"/>
      <c r="J1586" s="205"/>
      <c r="K1586" s="205"/>
      <c r="L1586" s="206"/>
      <c r="M1586" s="838"/>
      <c r="N1586" s="838"/>
      <c r="O1586" s="838"/>
      <c r="P1586" s="838"/>
      <c r="Q1586" s="838"/>
      <c r="R1586" s="839"/>
      <c r="S1586" s="840"/>
      <c r="T1586" s="840"/>
      <c r="U1586" s="840"/>
      <c r="V1586" s="841"/>
      <c r="W1586" s="207"/>
      <c r="X1586" s="208"/>
      <c r="Y1586" s="208"/>
      <c r="Z1586" s="209"/>
      <c r="AA1586" s="210"/>
      <c r="AB1586" s="340" t="str">
        <f t="shared" si="79"/>
        <v/>
      </c>
      <c r="AD1586" s="326" t="str">
        <f t="shared" si="80"/>
        <v/>
      </c>
    </row>
    <row r="1587" spans="2:30" ht="37.5" customHeight="1">
      <c r="B1587" s="338">
        <f t="shared" si="81"/>
        <v>1554</v>
      </c>
      <c r="C1587" s="204"/>
      <c r="D1587" s="205"/>
      <c r="E1587" s="205"/>
      <c r="F1587" s="205"/>
      <c r="G1587" s="205"/>
      <c r="H1587" s="205"/>
      <c r="I1587" s="205"/>
      <c r="J1587" s="205"/>
      <c r="K1587" s="205"/>
      <c r="L1587" s="206"/>
      <c r="M1587" s="838"/>
      <c r="N1587" s="838"/>
      <c r="O1587" s="838"/>
      <c r="P1587" s="838"/>
      <c r="Q1587" s="838"/>
      <c r="R1587" s="839"/>
      <c r="S1587" s="840"/>
      <c r="T1587" s="840"/>
      <c r="U1587" s="840"/>
      <c r="V1587" s="841"/>
      <c r="W1587" s="207"/>
      <c r="X1587" s="208"/>
      <c r="Y1587" s="208"/>
      <c r="Z1587" s="209"/>
      <c r="AA1587" s="210"/>
      <c r="AB1587" s="340" t="str">
        <f t="shared" si="79"/>
        <v/>
      </c>
      <c r="AD1587" s="326" t="str">
        <f t="shared" si="80"/>
        <v/>
      </c>
    </row>
    <row r="1588" spans="2:30" ht="37.5" customHeight="1">
      <c r="B1588" s="338">
        <f t="shared" si="81"/>
        <v>1555</v>
      </c>
      <c r="C1588" s="204"/>
      <c r="D1588" s="205"/>
      <c r="E1588" s="205"/>
      <c r="F1588" s="205"/>
      <c r="G1588" s="205"/>
      <c r="H1588" s="205"/>
      <c r="I1588" s="205"/>
      <c r="J1588" s="205"/>
      <c r="K1588" s="205"/>
      <c r="L1588" s="206"/>
      <c r="M1588" s="838"/>
      <c r="N1588" s="838"/>
      <c r="O1588" s="838"/>
      <c r="P1588" s="838"/>
      <c r="Q1588" s="838"/>
      <c r="R1588" s="839"/>
      <c r="S1588" s="840"/>
      <c r="T1588" s="840"/>
      <c r="U1588" s="840"/>
      <c r="V1588" s="841"/>
      <c r="W1588" s="207"/>
      <c r="X1588" s="208"/>
      <c r="Y1588" s="208"/>
      <c r="Z1588" s="209"/>
      <c r="AA1588" s="210"/>
      <c r="AB1588" s="340" t="str">
        <f t="shared" si="79"/>
        <v/>
      </c>
      <c r="AD1588" s="326" t="str">
        <f t="shared" si="80"/>
        <v/>
      </c>
    </row>
    <row r="1589" spans="2:30" ht="37.5" customHeight="1">
      <c r="B1589" s="338">
        <f t="shared" si="81"/>
        <v>1556</v>
      </c>
      <c r="C1589" s="204"/>
      <c r="D1589" s="205"/>
      <c r="E1589" s="205"/>
      <c r="F1589" s="205"/>
      <c r="G1589" s="205"/>
      <c r="H1589" s="205"/>
      <c r="I1589" s="205"/>
      <c r="J1589" s="205"/>
      <c r="K1589" s="205"/>
      <c r="L1589" s="206"/>
      <c r="M1589" s="838"/>
      <c r="N1589" s="838"/>
      <c r="O1589" s="838"/>
      <c r="P1589" s="838"/>
      <c r="Q1589" s="838"/>
      <c r="R1589" s="839"/>
      <c r="S1589" s="840"/>
      <c r="T1589" s="840"/>
      <c r="U1589" s="840"/>
      <c r="V1589" s="841"/>
      <c r="W1589" s="207"/>
      <c r="X1589" s="208"/>
      <c r="Y1589" s="208"/>
      <c r="Z1589" s="209"/>
      <c r="AA1589" s="210"/>
      <c r="AB1589" s="340" t="str">
        <f t="shared" si="79"/>
        <v/>
      </c>
      <c r="AD1589" s="326" t="str">
        <f t="shared" si="80"/>
        <v/>
      </c>
    </row>
    <row r="1590" spans="2:30" ht="37.5" customHeight="1">
      <c r="B1590" s="338">
        <f t="shared" si="81"/>
        <v>1557</v>
      </c>
      <c r="C1590" s="204"/>
      <c r="D1590" s="205"/>
      <c r="E1590" s="205"/>
      <c r="F1590" s="205"/>
      <c r="G1590" s="205"/>
      <c r="H1590" s="205"/>
      <c r="I1590" s="205"/>
      <c r="J1590" s="205"/>
      <c r="K1590" s="205"/>
      <c r="L1590" s="206"/>
      <c r="M1590" s="838"/>
      <c r="N1590" s="838"/>
      <c r="O1590" s="838"/>
      <c r="P1590" s="838"/>
      <c r="Q1590" s="838"/>
      <c r="R1590" s="839"/>
      <c r="S1590" s="840"/>
      <c r="T1590" s="840"/>
      <c r="U1590" s="840"/>
      <c r="V1590" s="841"/>
      <c r="W1590" s="207"/>
      <c r="X1590" s="208"/>
      <c r="Y1590" s="208"/>
      <c r="Z1590" s="209"/>
      <c r="AA1590" s="210"/>
      <c r="AB1590" s="340" t="str">
        <f t="shared" si="79"/>
        <v/>
      </c>
      <c r="AD1590" s="326" t="str">
        <f t="shared" si="80"/>
        <v/>
      </c>
    </row>
    <row r="1591" spans="2:30" ht="37.5" customHeight="1">
      <c r="B1591" s="338">
        <f t="shared" si="81"/>
        <v>1558</v>
      </c>
      <c r="C1591" s="204"/>
      <c r="D1591" s="205"/>
      <c r="E1591" s="205"/>
      <c r="F1591" s="205"/>
      <c r="G1591" s="205"/>
      <c r="H1591" s="205"/>
      <c r="I1591" s="205"/>
      <c r="J1591" s="205"/>
      <c r="K1591" s="205"/>
      <c r="L1591" s="206"/>
      <c r="M1591" s="838"/>
      <c r="N1591" s="838"/>
      <c r="O1591" s="838"/>
      <c r="P1591" s="838"/>
      <c r="Q1591" s="838"/>
      <c r="R1591" s="839"/>
      <c r="S1591" s="840"/>
      <c r="T1591" s="840"/>
      <c r="U1591" s="840"/>
      <c r="V1591" s="841"/>
      <c r="W1591" s="207"/>
      <c r="X1591" s="208"/>
      <c r="Y1591" s="208"/>
      <c r="Z1591" s="209"/>
      <c r="AA1591" s="210"/>
      <c r="AB1591" s="340" t="str">
        <f t="shared" si="79"/>
        <v/>
      </c>
      <c r="AD1591" s="326" t="str">
        <f t="shared" si="80"/>
        <v/>
      </c>
    </row>
    <row r="1592" spans="2:30" ht="37.5" customHeight="1">
      <c r="B1592" s="338">
        <f t="shared" si="81"/>
        <v>1559</v>
      </c>
      <c r="C1592" s="204"/>
      <c r="D1592" s="205"/>
      <c r="E1592" s="205"/>
      <c r="F1592" s="205"/>
      <c r="G1592" s="205"/>
      <c r="H1592" s="205"/>
      <c r="I1592" s="205"/>
      <c r="J1592" s="205"/>
      <c r="K1592" s="205"/>
      <c r="L1592" s="206"/>
      <c r="M1592" s="838"/>
      <c r="N1592" s="838"/>
      <c r="O1592" s="838"/>
      <c r="P1592" s="838"/>
      <c r="Q1592" s="838"/>
      <c r="R1592" s="839"/>
      <c r="S1592" s="840"/>
      <c r="T1592" s="840"/>
      <c r="U1592" s="840"/>
      <c r="V1592" s="841"/>
      <c r="W1592" s="207"/>
      <c r="X1592" s="208"/>
      <c r="Y1592" s="208"/>
      <c r="Z1592" s="209"/>
      <c r="AA1592" s="210"/>
      <c r="AB1592" s="340" t="str">
        <f t="shared" si="79"/>
        <v/>
      </c>
      <c r="AD1592" s="326" t="str">
        <f t="shared" si="80"/>
        <v/>
      </c>
    </row>
    <row r="1593" spans="2:30" ht="37.5" customHeight="1">
      <c r="B1593" s="338">
        <f t="shared" si="81"/>
        <v>1560</v>
      </c>
      <c r="C1593" s="204"/>
      <c r="D1593" s="205"/>
      <c r="E1593" s="205"/>
      <c r="F1593" s="205"/>
      <c r="G1593" s="205"/>
      <c r="H1593" s="205"/>
      <c r="I1593" s="205"/>
      <c r="J1593" s="205"/>
      <c r="K1593" s="205"/>
      <c r="L1593" s="206"/>
      <c r="M1593" s="838"/>
      <c r="N1593" s="838"/>
      <c r="O1593" s="838"/>
      <c r="P1593" s="838"/>
      <c r="Q1593" s="838"/>
      <c r="R1593" s="839"/>
      <c r="S1593" s="840"/>
      <c r="T1593" s="840"/>
      <c r="U1593" s="840"/>
      <c r="V1593" s="841"/>
      <c r="W1593" s="207"/>
      <c r="X1593" s="208"/>
      <c r="Y1593" s="208"/>
      <c r="Z1593" s="209"/>
      <c r="AA1593" s="210"/>
      <c r="AB1593" s="340" t="str">
        <f t="shared" si="79"/>
        <v/>
      </c>
      <c r="AD1593" s="326" t="str">
        <f t="shared" si="80"/>
        <v/>
      </c>
    </row>
    <row r="1594" spans="2:30" ht="37.5" customHeight="1">
      <c r="B1594" s="338">
        <f t="shared" si="81"/>
        <v>1561</v>
      </c>
      <c r="C1594" s="204"/>
      <c r="D1594" s="205"/>
      <c r="E1594" s="205"/>
      <c r="F1594" s="205"/>
      <c r="G1594" s="205"/>
      <c r="H1594" s="205"/>
      <c r="I1594" s="205"/>
      <c r="J1594" s="205"/>
      <c r="K1594" s="205"/>
      <c r="L1594" s="206"/>
      <c r="M1594" s="838"/>
      <c r="N1594" s="838"/>
      <c r="O1594" s="838"/>
      <c r="P1594" s="838"/>
      <c r="Q1594" s="838"/>
      <c r="R1594" s="839"/>
      <c r="S1594" s="840"/>
      <c r="T1594" s="840"/>
      <c r="U1594" s="840"/>
      <c r="V1594" s="841"/>
      <c r="W1594" s="207"/>
      <c r="X1594" s="208"/>
      <c r="Y1594" s="208"/>
      <c r="Z1594" s="209"/>
      <c r="AA1594" s="210"/>
      <c r="AB1594" s="340" t="str">
        <f t="shared" si="79"/>
        <v/>
      </c>
      <c r="AD1594" s="326" t="str">
        <f t="shared" si="80"/>
        <v/>
      </c>
    </row>
    <row r="1595" spans="2:30" ht="37.5" customHeight="1">
      <c r="B1595" s="338">
        <f t="shared" si="81"/>
        <v>1562</v>
      </c>
      <c r="C1595" s="204"/>
      <c r="D1595" s="205"/>
      <c r="E1595" s="205"/>
      <c r="F1595" s="205"/>
      <c r="G1595" s="205"/>
      <c r="H1595" s="205"/>
      <c r="I1595" s="205"/>
      <c r="J1595" s="205"/>
      <c r="K1595" s="205"/>
      <c r="L1595" s="206"/>
      <c r="M1595" s="838"/>
      <c r="N1595" s="838"/>
      <c r="O1595" s="838"/>
      <c r="P1595" s="838"/>
      <c r="Q1595" s="838"/>
      <c r="R1595" s="839"/>
      <c r="S1595" s="840"/>
      <c r="T1595" s="840"/>
      <c r="U1595" s="840"/>
      <c r="V1595" s="841"/>
      <c r="W1595" s="207"/>
      <c r="X1595" s="208"/>
      <c r="Y1595" s="208"/>
      <c r="Z1595" s="209"/>
      <c r="AA1595" s="210"/>
      <c r="AB1595" s="340" t="str">
        <f t="shared" si="79"/>
        <v/>
      </c>
      <c r="AD1595" s="326" t="str">
        <f t="shared" si="80"/>
        <v/>
      </c>
    </row>
    <row r="1596" spans="2:30" ht="37.5" customHeight="1">
      <c r="B1596" s="338">
        <f t="shared" si="81"/>
        <v>1563</v>
      </c>
      <c r="C1596" s="204"/>
      <c r="D1596" s="205"/>
      <c r="E1596" s="205"/>
      <c r="F1596" s="205"/>
      <c r="G1596" s="205"/>
      <c r="H1596" s="205"/>
      <c r="I1596" s="205"/>
      <c r="J1596" s="205"/>
      <c r="K1596" s="205"/>
      <c r="L1596" s="206"/>
      <c r="M1596" s="838"/>
      <c r="N1596" s="838"/>
      <c r="O1596" s="838"/>
      <c r="P1596" s="838"/>
      <c r="Q1596" s="838"/>
      <c r="R1596" s="839"/>
      <c r="S1596" s="840"/>
      <c r="T1596" s="840"/>
      <c r="U1596" s="840"/>
      <c r="V1596" s="841"/>
      <c r="W1596" s="207"/>
      <c r="X1596" s="208"/>
      <c r="Y1596" s="208"/>
      <c r="Z1596" s="209"/>
      <c r="AA1596" s="210"/>
      <c r="AB1596" s="340" t="str">
        <f t="shared" si="79"/>
        <v/>
      </c>
      <c r="AD1596" s="326" t="str">
        <f t="shared" si="80"/>
        <v/>
      </c>
    </row>
    <row r="1597" spans="2:30" ht="37.5" customHeight="1">
      <c r="B1597" s="338">
        <f t="shared" si="81"/>
        <v>1564</v>
      </c>
      <c r="C1597" s="204"/>
      <c r="D1597" s="205"/>
      <c r="E1597" s="205"/>
      <c r="F1597" s="205"/>
      <c r="G1597" s="205"/>
      <c r="H1597" s="205"/>
      <c r="I1597" s="205"/>
      <c r="J1597" s="205"/>
      <c r="K1597" s="205"/>
      <c r="L1597" s="206"/>
      <c r="M1597" s="838"/>
      <c r="N1597" s="838"/>
      <c r="O1597" s="838"/>
      <c r="P1597" s="838"/>
      <c r="Q1597" s="838"/>
      <c r="R1597" s="839"/>
      <c r="S1597" s="840"/>
      <c r="T1597" s="840"/>
      <c r="U1597" s="840"/>
      <c r="V1597" s="841"/>
      <c r="W1597" s="207"/>
      <c r="X1597" s="208"/>
      <c r="Y1597" s="208"/>
      <c r="Z1597" s="209"/>
      <c r="AA1597" s="210"/>
      <c r="AB1597" s="340" t="str">
        <f t="shared" si="79"/>
        <v/>
      </c>
      <c r="AD1597" s="326" t="str">
        <f t="shared" si="80"/>
        <v/>
      </c>
    </row>
    <row r="1598" spans="2:30" ht="37.5" customHeight="1">
      <c r="B1598" s="338">
        <f t="shared" si="81"/>
        <v>1565</v>
      </c>
      <c r="C1598" s="204"/>
      <c r="D1598" s="205"/>
      <c r="E1598" s="205"/>
      <c r="F1598" s="205"/>
      <c r="G1598" s="205"/>
      <c r="H1598" s="205"/>
      <c r="I1598" s="205"/>
      <c r="J1598" s="205"/>
      <c r="K1598" s="205"/>
      <c r="L1598" s="206"/>
      <c r="M1598" s="838"/>
      <c r="N1598" s="838"/>
      <c r="O1598" s="838"/>
      <c r="P1598" s="838"/>
      <c r="Q1598" s="838"/>
      <c r="R1598" s="839"/>
      <c r="S1598" s="840"/>
      <c r="T1598" s="840"/>
      <c r="U1598" s="840"/>
      <c r="V1598" s="841"/>
      <c r="W1598" s="207"/>
      <c r="X1598" s="208"/>
      <c r="Y1598" s="208"/>
      <c r="Z1598" s="209"/>
      <c r="AA1598" s="210"/>
      <c r="AB1598" s="340" t="str">
        <f t="shared" si="79"/>
        <v/>
      </c>
      <c r="AD1598" s="326" t="str">
        <f t="shared" si="80"/>
        <v/>
      </c>
    </row>
    <row r="1599" spans="2:30" ht="37.5" customHeight="1">
      <c r="B1599" s="338">
        <f t="shared" si="81"/>
        <v>1566</v>
      </c>
      <c r="C1599" s="204"/>
      <c r="D1599" s="205"/>
      <c r="E1599" s="205"/>
      <c r="F1599" s="205"/>
      <c r="G1599" s="205"/>
      <c r="H1599" s="205"/>
      <c r="I1599" s="205"/>
      <c r="J1599" s="205"/>
      <c r="K1599" s="205"/>
      <c r="L1599" s="206"/>
      <c r="M1599" s="838"/>
      <c r="N1599" s="838"/>
      <c r="O1599" s="838"/>
      <c r="P1599" s="838"/>
      <c r="Q1599" s="838"/>
      <c r="R1599" s="839"/>
      <c r="S1599" s="840"/>
      <c r="T1599" s="840"/>
      <c r="U1599" s="840"/>
      <c r="V1599" s="841"/>
      <c r="W1599" s="207"/>
      <c r="X1599" s="208"/>
      <c r="Y1599" s="208"/>
      <c r="Z1599" s="209"/>
      <c r="AA1599" s="210"/>
      <c r="AB1599" s="340" t="str">
        <f t="shared" ref="AB1599:AB1633" si="82">IF(Z1599="","",Z1599-AA1599)</f>
        <v/>
      </c>
      <c r="AD1599" s="326" t="str">
        <f t="shared" si="80"/>
        <v/>
      </c>
    </row>
    <row r="1600" spans="2:30" ht="37.5" customHeight="1">
      <c r="B1600" s="338">
        <f t="shared" si="81"/>
        <v>1567</v>
      </c>
      <c r="C1600" s="204"/>
      <c r="D1600" s="205"/>
      <c r="E1600" s="205"/>
      <c r="F1600" s="205"/>
      <c r="G1600" s="205"/>
      <c r="H1600" s="205"/>
      <c r="I1600" s="205"/>
      <c r="J1600" s="205"/>
      <c r="K1600" s="205"/>
      <c r="L1600" s="206"/>
      <c r="M1600" s="838"/>
      <c r="N1600" s="838"/>
      <c r="O1600" s="838"/>
      <c r="P1600" s="838"/>
      <c r="Q1600" s="838"/>
      <c r="R1600" s="839"/>
      <c r="S1600" s="840"/>
      <c r="T1600" s="840"/>
      <c r="U1600" s="840"/>
      <c r="V1600" s="841"/>
      <c r="W1600" s="207"/>
      <c r="X1600" s="208"/>
      <c r="Y1600" s="208"/>
      <c r="Z1600" s="209"/>
      <c r="AA1600" s="210"/>
      <c r="AB1600" s="340" t="str">
        <f t="shared" si="82"/>
        <v/>
      </c>
      <c r="AD1600" s="326" t="str">
        <f t="shared" si="80"/>
        <v/>
      </c>
    </row>
    <row r="1601" spans="2:30" ht="37.5" customHeight="1">
      <c r="B1601" s="338">
        <f t="shared" si="81"/>
        <v>1568</v>
      </c>
      <c r="C1601" s="204"/>
      <c r="D1601" s="205"/>
      <c r="E1601" s="205"/>
      <c r="F1601" s="205"/>
      <c r="G1601" s="205"/>
      <c r="H1601" s="205"/>
      <c r="I1601" s="205"/>
      <c r="J1601" s="205"/>
      <c r="K1601" s="205"/>
      <c r="L1601" s="206"/>
      <c r="M1601" s="838"/>
      <c r="N1601" s="838"/>
      <c r="O1601" s="838"/>
      <c r="P1601" s="838"/>
      <c r="Q1601" s="838"/>
      <c r="R1601" s="839"/>
      <c r="S1601" s="840"/>
      <c r="T1601" s="840"/>
      <c r="U1601" s="840"/>
      <c r="V1601" s="841"/>
      <c r="W1601" s="207"/>
      <c r="X1601" s="208"/>
      <c r="Y1601" s="208"/>
      <c r="Z1601" s="209"/>
      <c r="AA1601" s="210"/>
      <c r="AB1601" s="340" t="str">
        <f t="shared" si="82"/>
        <v/>
      </c>
      <c r="AD1601" s="326" t="str">
        <f t="shared" si="80"/>
        <v/>
      </c>
    </row>
    <row r="1602" spans="2:30" ht="37.5" customHeight="1">
      <c r="B1602" s="338">
        <f t="shared" si="81"/>
        <v>1569</v>
      </c>
      <c r="C1602" s="204"/>
      <c r="D1602" s="205"/>
      <c r="E1602" s="205"/>
      <c r="F1602" s="205"/>
      <c r="G1602" s="205"/>
      <c r="H1602" s="205"/>
      <c r="I1602" s="205"/>
      <c r="J1602" s="205"/>
      <c r="K1602" s="205"/>
      <c r="L1602" s="206"/>
      <c r="M1602" s="838"/>
      <c r="N1602" s="838"/>
      <c r="O1602" s="838"/>
      <c r="P1602" s="838"/>
      <c r="Q1602" s="838"/>
      <c r="R1602" s="839"/>
      <c r="S1602" s="840"/>
      <c r="T1602" s="840"/>
      <c r="U1602" s="840"/>
      <c r="V1602" s="841"/>
      <c r="W1602" s="207"/>
      <c r="X1602" s="208"/>
      <c r="Y1602" s="208"/>
      <c r="Z1602" s="209"/>
      <c r="AA1602" s="210"/>
      <c r="AB1602" s="340" t="str">
        <f t="shared" si="82"/>
        <v/>
      </c>
      <c r="AD1602" s="326" t="str">
        <f t="shared" si="80"/>
        <v/>
      </c>
    </row>
    <row r="1603" spans="2:30" ht="37.5" customHeight="1">
      <c r="B1603" s="338">
        <f t="shared" si="81"/>
        <v>1570</v>
      </c>
      <c r="C1603" s="204"/>
      <c r="D1603" s="205"/>
      <c r="E1603" s="205"/>
      <c r="F1603" s="205"/>
      <c r="G1603" s="205"/>
      <c r="H1603" s="205"/>
      <c r="I1603" s="205"/>
      <c r="J1603" s="205"/>
      <c r="K1603" s="205"/>
      <c r="L1603" s="206"/>
      <c r="M1603" s="838"/>
      <c r="N1603" s="838"/>
      <c r="O1603" s="838"/>
      <c r="P1603" s="838"/>
      <c r="Q1603" s="838"/>
      <c r="R1603" s="839"/>
      <c r="S1603" s="840"/>
      <c r="T1603" s="840"/>
      <c r="U1603" s="840"/>
      <c r="V1603" s="841"/>
      <c r="W1603" s="207"/>
      <c r="X1603" s="208"/>
      <c r="Y1603" s="208"/>
      <c r="Z1603" s="209"/>
      <c r="AA1603" s="210"/>
      <c r="AB1603" s="340" t="str">
        <f t="shared" si="82"/>
        <v/>
      </c>
      <c r="AD1603" s="326" t="str">
        <f t="shared" si="80"/>
        <v/>
      </c>
    </row>
    <row r="1604" spans="2:30" ht="37.5" customHeight="1">
      <c r="B1604" s="338">
        <f t="shared" si="81"/>
        <v>1571</v>
      </c>
      <c r="C1604" s="204"/>
      <c r="D1604" s="205"/>
      <c r="E1604" s="205"/>
      <c r="F1604" s="205"/>
      <c r="G1604" s="205"/>
      <c r="H1604" s="205"/>
      <c r="I1604" s="205"/>
      <c r="J1604" s="205"/>
      <c r="K1604" s="205"/>
      <c r="L1604" s="206"/>
      <c r="M1604" s="838"/>
      <c r="N1604" s="838"/>
      <c r="O1604" s="838"/>
      <c r="P1604" s="838"/>
      <c r="Q1604" s="838"/>
      <c r="R1604" s="839"/>
      <c r="S1604" s="840"/>
      <c r="T1604" s="840"/>
      <c r="U1604" s="840"/>
      <c r="V1604" s="841"/>
      <c r="W1604" s="207"/>
      <c r="X1604" s="208"/>
      <c r="Y1604" s="208"/>
      <c r="Z1604" s="209"/>
      <c r="AA1604" s="210"/>
      <c r="AB1604" s="340" t="str">
        <f t="shared" si="82"/>
        <v/>
      </c>
      <c r="AD1604" s="326" t="str">
        <f t="shared" si="80"/>
        <v/>
      </c>
    </row>
    <row r="1605" spans="2:30" ht="37.5" customHeight="1">
      <c r="B1605" s="338">
        <f t="shared" si="81"/>
        <v>1572</v>
      </c>
      <c r="C1605" s="204"/>
      <c r="D1605" s="205"/>
      <c r="E1605" s="205"/>
      <c r="F1605" s="205"/>
      <c r="G1605" s="205"/>
      <c r="H1605" s="205"/>
      <c r="I1605" s="205"/>
      <c r="J1605" s="205"/>
      <c r="K1605" s="205"/>
      <c r="L1605" s="206"/>
      <c r="M1605" s="838"/>
      <c r="N1605" s="838"/>
      <c r="O1605" s="838"/>
      <c r="P1605" s="838"/>
      <c r="Q1605" s="838"/>
      <c r="R1605" s="839"/>
      <c r="S1605" s="840"/>
      <c r="T1605" s="840"/>
      <c r="U1605" s="840"/>
      <c r="V1605" s="841"/>
      <c r="W1605" s="207"/>
      <c r="X1605" s="208"/>
      <c r="Y1605" s="208"/>
      <c r="Z1605" s="209"/>
      <c r="AA1605" s="210"/>
      <c r="AB1605" s="340" t="str">
        <f t="shared" si="82"/>
        <v/>
      </c>
      <c r="AD1605" s="326" t="str">
        <f t="shared" si="80"/>
        <v/>
      </c>
    </row>
    <row r="1606" spans="2:30" ht="37.5" customHeight="1">
      <c r="B1606" s="338">
        <f t="shared" si="81"/>
        <v>1573</v>
      </c>
      <c r="C1606" s="204"/>
      <c r="D1606" s="205"/>
      <c r="E1606" s="205"/>
      <c r="F1606" s="205"/>
      <c r="G1606" s="205"/>
      <c r="H1606" s="205"/>
      <c r="I1606" s="205"/>
      <c r="J1606" s="205"/>
      <c r="K1606" s="205"/>
      <c r="L1606" s="206"/>
      <c r="M1606" s="838"/>
      <c r="N1606" s="838"/>
      <c r="O1606" s="838"/>
      <c r="P1606" s="838"/>
      <c r="Q1606" s="838"/>
      <c r="R1606" s="839"/>
      <c r="S1606" s="840"/>
      <c r="T1606" s="840"/>
      <c r="U1606" s="840"/>
      <c r="V1606" s="841"/>
      <c r="W1606" s="207"/>
      <c r="X1606" s="208"/>
      <c r="Y1606" s="208"/>
      <c r="Z1606" s="209"/>
      <c r="AA1606" s="210"/>
      <c r="AB1606" s="340" t="str">
        <f t="shared" si="82"/>
        <v/>
      </c>
      <c r="AD1606" s="326" t="str">
        <f t="shared" si="80"/>
        <v/>
      </c>
    </row>
    <row r="1607" spans="2:30" ht="37.5" customHeight="1">
      <c r="B1607" s="338">
        <f t="shared" si="81"/>
        <v>1574</v>
      </c>
      <c r="C1607" s="204"/>
      <c r="D1607" s="205"/>
      <c r="E1607" s="205"/>
      <c r="F1607" s="205"/>
      <c r="G1607" s="205"/>
      <c r="H1607" s="205"/>
      <c r="I1607" s="205"/>
      <c r="J1607" s="205"/>
      <c r="K1607" s="205"/>
      <c r="L1607" s="206"/>
      <c r="M1607" s="838"/>
      <c r="N1607" s="838"/>
      <c r="O1607" s="838"/>
      <c r="P1607" s="838"/>
      <c r="Q1607" s="838"/>
      <c r="R1607" s="839"/>
      <c r="S1607" s="840"/>
      <c r="T1607" s="840"/>
      <c r="U1607" s="840"/>
      <c r="V1607" s="841"/>
      <c r="W1607" s="207"/>
      <c r="X1607" s="208"/>
      <c r="Y1607" s="208"/>
      <c r="Z1607" s="209"/>
      <c r="AA1607" s="210"/>
      <c r="AB1607" s="340" t="str">
        <f t="shared" si="82"/>
        <v/>
      </c>
      <c r="AD1607" s="326" t="str">
        <f t="shared" si="80"/>
        <v/>
      </c>
    </row>
    <row r="1608" spans="2:30" ht="37.5" customHeight="1">
      <c r="B1608" s="338">
        <f t="shared" si="81"/>
        <v>1575</v>
      </c>
      <c r="C1608" s="204"/>
      <c r="D1608" s="205"/>
      <c r="E1608" s="205"/>
      <c r="F1608" s="205"/>
      <c r="G1608" s="205"/>
      <c r="H1608" s="205"/>
      <c r="I1608" s="205"/>
      <c r="J1608" s="205"/>
      <c r="K1608" s="205"/>
      <c r="L1608" s="206"/>
      <c r="M1608" s="838"/>
      <c r="N1608" s="838"/>
      <c r="O1608" s="838"/>
      <c r="P1608" s="838"/>
      <c r="Q1608" s="838"/>
      <c r="R1608" s="839"/>
      <c r="S1608" s="840"/>
      <c r="T1608" s="840"/>
      <c r="U1608" s="840"/>
      <c r="V1608" s="841"/>
      <c r="W1608" s="207"/>
      <c r="X1608" s="208"/>
      <c r="Y1608" s="208"/>
      <c r="Z1608" s="209"/>
      <c r="AA1608" s="210"/>
      <c r="AB1608" s="340" t="str">
        <f t="shared" si="82"/>
        <v/>
      </c>
      <c r="AD1608" s="326" t="str">
        <f t="shared" si="80"/>
        <v/>
      </c>
    </row>
    <row r="1609" spans="2:30" ht="37.5" customHeight="1">
      <c r="B1609" s="338">
        <f t="shared" si="81"/>
        <v>1576</v>
      </c>
      <c r="C1609" s="204"/>
      <c r="D1609" s="205"/>
      <c r="E1609" s="205"/>
      <c r="F1609" s="205"/>
      <c r="G1609" s="205"/>
      <c r="H1609" s="205"/>
      <c r="I1609" s="205"/>
      <c r="J1609" s="205"/>
      <c r="K1609" s="205"/>
      <c r="L1609" s="206"/>
      <c r="M1609" s="838"/>
      <c r="N1609" s="838"/>
      <c r="O1609" s="838"/>
      <c r="P1609" s="838"/>
      <c r="Q1609" s="838"/>
      <c r="R1609" s="839"/>
      <c r="S1609" s="840"/>
      <c r="T1609" s="840"/>
      <c r="U1609" s="840"/>
      <c r="V1609" s="841"/>
      <c r="W1609" s="207"/>
      <c r="X1609" s="208"/>
      <c r="Y1609" s="208"/>
      <c r="Z1609" s="209"/>
      <c r="AA1609" s="210"/>
      <c r="AB1609" s="340" t="str">
        <f t="shared" si="82"/>
        <v/>
      </c>
      <c r="AD1609" s="326" t="str">
        <f t="shared" si="80"/>
        <v/>
      </c>
    </row>
    <row r="1610" spans="2:30" ht="37.5" customHeight="1">
      <c r="B1610" s="338">
        <f t="shared" si="81"/>
        <v>1577</v>
      </c>
      <c r="C1610" s="204"/>
      <c r="D1610" s="205"/>
      <c r="E1610" s="205"/>
      <c r="F1610" s="205"/>
      <c r="G1610" s="205"/>
      <c r="H1610" s="205"/>
      <c r="I1610" s="205"/>
      <c r="J1610" s="205"/>
      <c r="K1610" s="205"/>
      <c r="L1610" s="206"/>
      <c r="M1610" s="838"/>
      <c r="N1610" s="838"/>
      <c r="O1610" s="838"/>
      <c r="P1610" s="838"/>
      <c r="Q1610" s="838"/>
      <c r="R1610" s="839"/>
      <c r="S1610" s="840"/>
      <c r="T1610" s="840"/>
      <c r="U1610" s="840"/>
      <c r="V1610" s="841"/>
      <c r="W1610" s="207"/>
      <c r="X1610" s="208"/>
      <c r="Y1610" s="208"/>
      <c r="Z1610" s="209"/>
      <c r="AA1610" s="210"/>
      <c r="AB1610" s="340" t="str">
        <f t="shared" si="82"/>
        <v/>
      </c>
      <c r="AD1610" s="326" t="str">
        <f t="shared" si="80"/>
        <v/>
      </c>
    </row>
    <row r="1611" spans="2:30" ht="37.5" customHeight="1">
      <c r="B1611" s="338">
        <f t="shared" si="81"/>
        <v>1578</v>
      </c>
      <c r="C1611" s="204"/>
      <c r="D1611" s="205"/>
      <c r="E1611" s="205"/>
      <c r="F1611" s="205"/>
      <c r="G1611" s="205"/>
      <c r="H1611" s="205"/>
      <c r="I1611" s="205"/>
      <c r="J1611" s="205"/>
      <c r="K1611" s="205"/>
      <c r="L1611" s="206"/>
      <c r="M1611" s="838"/>
      <c r="N1611" s="838"/>
      <c r="O1611" s="838"/>
      <c r="P1611" s="838"/>
      <c r="Q1611" s="838"/>
      <c r="R1611" s="839"/>
      <c r="S1611" s="840"/>
      <c r="T1611" s="840"/>
      <c r="U1611" s="840"/>
      <c r="V1611" s="841"/>
      <c r="W1611" s="207"/>
      <c r="X1611" s="208"/>
      <c r="Y1611" s="208"/>
      <c r="Z1611" s="209"/>
      <c r="AA1611" s="210"/>
      <c r="AB1611" s="340" t="str">
        <f t="shared" si="82"/>
        <v/>
      </c>
      <c r="AD1611" s="326" t="str">
        <f t="shared" si="80"/>
        <v/>
      </c>
    </row>
    <row r="1612" spans="2:30" ht="37.5" customHeight="1">
      <c r="B1612" s="338">
        <f t="shared" si="81"/>
        <v>1579</v>
      </c>
      <c r="C1612" s="204"/>
      <c r="D1612" s="205"/>
      <c r="E1612" s="205"/>
      <c r="F1612" s="205"/>
      <c r="G1612" s="205"/>
      <c r="H1612" s="205"/>
      <c r="I1612" s="205"/>
      <c r="J1612" s="205"/>
      <c r="K1612" s="205"/>
      <c r="L1612" s="206"/>
      <c r="M1612" s="838"/>
      <c r="N1612" s="838"/>
      <c r="O1612" s="838"/>
      <c r="P1612" s="838"/>
      <c r="Q1612" s="838"/>
      <c r="R1612" s="839"/>
      <c r="S1612" s="840"/>
      <c r="T1612" s="840"/>
      <c r="U1612" s="840"/>
      <c r="V1612" s="841"/>
      <c r="W1612" s="207"/>
      <c r="X1612" s="208"/>
      <c r="Y1612" s="208"/>
      <c r="Z1612" s="209"/>
      <c r="AA1612" s="210"/>
      <c r="AB1612" s="340" t="str">
        <f t="shared" si="82"/>
        <v/>
      </c>
      <c r="AD1612" s="326" t="str">
        <f t="shared" si="80"/>
        <v/>
      </c>
    </row>
    <row r="1613" spans="2:30" ht="37.5" customHeight="1">
      <c r="B1613" s="338">
        <f t="shared" si="81"/>
        <v>1580</v>
      </c>
      <c r="C1613" s="204"/>
      <c r="D1613" s="205"/>
      <c r="E1613" s="205"/>
      <c r="F1613" s="205"/>
      <c r="G1613" s="205"/>
      <c r="H1613" s="205"/>
      <c r="I1613" s="205"/>
      <c r="J1613" s="205"/>
      <c r="K1613" s="205"/>
      <c r="L1613" s="206"/>
      <c r="M1613" s="838"/>
      <c r="N1613" s="838"/>
      <c r="O1613" s="838"/>
      <c r="P1613" s="838"/>
      <c r="Q1613" s="838"/>
      <c r="R1613" s="839"/>
      <c r="S1613" s="840"/>
      <c r="T1613" s="840"/>
      <c r="U1613" s="840"/>
      <c r="V1613" s="841"/>
      <c r="W1613" s="207"/>
      <c r="X1613" s="208"/>
      <c r="Y1613" s="208"/>
      <c r="Z1613" s="209"/>
      <c r="AA1613" s="210"/>
      <c r="AB1613" s="340" t="str">
        <f t="shared" si="82"/>
        <v/>
      </c>
      <c r="AD1613" s="326" t="str">
        <f t="shared" si="80"/>
        <v/>
      </c>
    </row>
    <row r="1614" spans="2:30" ht="37.5" customHeight="1">
      <c r="B1614" s="338">
        <f t="shared" si="81"/>
        <v>1581</v>
      </c>
      <c r="C1614" s="204"/>
      <c r="D1614" s="205"/>
      <c r="E1614" s="205"/>
      <c r="F1614" s="205"/>
      <c r="G1614" s="205"/>
      <c r="H1614" s="205"/>
      <c r="I1614" s="205"/>
      <c r="J1614" s="205"/>
      <c r="K1614" s="205"/>
      <c r="L1614" s="206"/>
      <c r="M1614" s="838"/>
      <c r="N1614" s="838"/>
      <c r="O1614" s="838"/>
      <c r="P1614" s="838"/>
      <c r="Q1614" s="838"/>
      <c r="R1614" s="839"/>
      <c r="S1614" s="840"/>
      <c r="T1614" s="840"/>
      <c r="U1614" s="840"/>
      <c r="V1614" s="841"/>
      <c r="W1614" s="207"/>
      <c r="X1614" s="208"/>
      <c r="Y1614" s="208"/>
      <c r="Z1614" s="209"/>
      <c r="AA1614" s="210"/>
      <c r="AB1614" s="340" t="str">
        <f t="shared" si="82"/>
        <v/>
      </c>
      <c r="AD1614" s="326" t="str">
        <f t="shared" si="80"/>
        <v/>
      </c>
    </row>
    <row r="1615" spans="2:30" ht="37.5" customHeight="1">
      <c r="B1615" s="338">
        <f t="shared" si="81"/>
        <v>1582</v>
      </c>
      <c r="C1615" s="204"/>
      <c r="D1615" s="205"/>
      <c r="E1615" s="205"/>
      <c r="F1615" s="205"/>
      <c r="G1615" s="205"/>
      <c r="H1615" s="205"/>
      <c r="I1615" s="205"/>
      <c r="J1615" s="205"/>
      <c r="K1615" s="205"/>
      <c r="L1615" s="206"/>
      <c r="M1615" s="838"/>
      <c r="N1615" s="838"/>
      <c r="O1615" s="838"/>
      <c r="P1615" s="838"/>
      <c r="Q1615" s="838"/>
      <c r="R1615" s="839"/>
      <c r="S1615" s="840"/>
      <c r="T1615" s="840"/>
      <c r="U1615" s="840"/>
      <c r="V1615" s="841"/>
      <c r="W1615" s="207"/>
      <c r="X1615" s="208"/>
      <c r="Y1615" s="208"/>
      <c r="Z1615" s="209"/>
      <c r="AA1615" s="210"/>
      <c r="AB1615" s="340" t="str">
        <f t="shared" si="82"/>
        <v/>
      </c>
      <c r="AD1615" s="326" t="str">
        <f t="shared" si="80"/>
        <v/>
      </c>
    </row>
    <row r="1616" spans="2:30" ht="37.5" customHeight="1">
      <c r="B1616" s="338">
        <f t="shared" si="81"/>
        <v>1583</v>
      </c>
      <c r="C1616" s="204"/>
      <c r="D1616" s="205"/>
      <c r="E1616" s="205"/>
      <c r="F1616" s="205"/>
      <c r="G1616" s="205"/>
      <c r="H1616" s="205"/>
      <c r="I1616" s="205"/>
      <c r="J1616" s="205"/>
      <c r="K1616" s="205"/>
      <c r="L1616" s="206"/>
      <c r="M1616" s="838"/>
      <c r="N1616" s="838"/>
      <c r="O1616" s="838"/>
      <c r="P1616" s="838"/>
      <c r="Q1616" s="838"/>
      <c r="R1616" s="839"/>
      <c r="S1616" s="840"/>
      <c r="T1616" s="840"/>
      <c r="U1616" s="840"/>
      <c r="V1616" s="841"/>
      <c r="W1616" s="207"/>
      <c r="X1616" s="208"/>
      <c r="Y1616" s="208"/>
      <c r="Z1616" s="209"/>
      <c r="AA1616" s="210"/>
      <c r="AB1616" s="340" t="str">
        <f t="shared" si="82"/>
        <v/>
      </c>
      <c r="AD1616" s="326" t="str">
        <f t="shared" si="80"/>
        <v/>
      </c>
    </row>
    <row r="1617" spans="2:30" ht="37.5" customHeight="1">
      <c r="B1617" s="338">
        <f t="shared" si="81"/>
        <v>1584</v>
      </c>
      <c r="C1617" s="204"/>
      <c r="D1617" s="205"/>
      <c r="E1617" s="205"/>
      <c r="F1617" s="205"/>
      <c r="G1617" s="205"/>
      <c r="H1617" s="205"/>
      <c r="I1617" s="205"/>
      <c r="J1617" s="205"/>
      <c r="K1617" s="205"/>
      <c r="L1617" s="206"/>
      <c r="M1617" s="838"/>
      <c r="N1617" s="838"/>
      <c r="O1617" s="838"/>
      <c r="P1617" s="838"/>
      <c r="Q1617" s="838"/>
      <c r="R1617" s="839"/>
      <c r="S1617" s="840"/>
      <c r="T1617" s="840"/>
      <c r="U1617" s="840"/>
      <c r="V1617" s="841"/>
      <c r="W1617" s="207"/>
      <c r="X1617" s="208"/>
      <c r="Y1617" s="208"/>
      <c r="Z1617" s="209"/>
      <c r="AA1617" s="210"/>
      <c r="AB1617" s="340" t="str">
        <f t="shared" si="82"/>
        <v/>
      </c>
      <c r="AD1617" s="326" t="str">
        <f t="shared" si="80"/>
        <v/>
      </c>
    </row>
    <row r="1618" spans="2:30" ht="37.5" customHeight="1">
      <c r="B1618" s="338">
        <f t="shared" si="81"/>
        <v>1585</v>
      </c>
      <c r="C1618" s="204"/>
      <c r="D1618" s="205"/>
      <c r="E1618" s="205"/>
      <c r="F1618" s="205"/>
      <c r="G1618" s="205"/>
      <c r="H1618" s="205"/>
      <c r="I1618" s="205"/>
      <c r="J1618" s="205"/>
      <c r="K1618" s="205"/>
      <c r="L1618" s="206"/>
      <c r="M1618" s="838"/>
      <c r="N1618" s="838"/>
      <c r="O1618" s="838"/>
      <c r="P1618" s="838"/>
      <c r="Q1618" s="838"/>
      <c r="R1618" s="839"/>
      <c r="S1618" s="840"/>
      <c r="T1618" s="840"/>
      <c r="U1618" s="840"/>
      <c r="V1618" s="841"/>
      <c r="W1618" s="207"/>
      <c r="X1618" s="208"/>
      <c r="Y1618" s="208"/>
      <c r="Z1618" s="209"/>
      <c r="AA1618" s="210"/>
      <c r="AB1618" s="340" t="str">
        <f t="shared" si="82"/>
        <v/>
      </c>
      <c r="AD1618" s="326" t="str">
        <f t="shared" si="80"/>
        <v/>
      </c>
    </row>
    <row r="1619" spans="2:30" ht="37.5" customHeight="1">
      <c r="B1619" s="338">
        <f t="shared" si="81"/>
        <v>1586</v>
      </c>
      <c r="C1619" s="204"/>
      <c r="D1619" s="205"/>
      <c r="E1619" s="205"/>
      <c r="F1619" s="205"/>
      <c r="G1619" s="205"/>
      <c r="H1619" s="205"/>
      <c r="I1619" s="205"/>
      <c r="J1619" s="205"/>
      <c r="K1619" s="205"/>
      <c r="L1619" s="206"/>
      <c r="M1619" s="838"/>
      <c r="N1619" s="838"/>
      <c r="O1619" s="838"/>
      <c r="P1619" s="838"/>
      <c r="Q1619" s="838"/>
      <c r="R1619" s="839"/>
      <c r="S1619" s="840"/>
      <c r="T1619" s="840"/>
      <c r="U1619" s="840"/>
      <c r="V1619" s="841"/>
      <c r="W1619" s="207"/>
      <c r="X1619" s="208"/>
      <c r="Y1619" s="208"/>
      <c r="Z1619" s="209"/>
      <c r="AA1619" s="210"/>
      <c r="AB1619" s="340" t="str">
        <f t="shared" si="82"/>
        <v/>
      </c>
      <c r="AD1619" s="326" t="str">
        <f t="shared" si="80"/>
        <v/>
      </c>
    </row>
    <row r="1620" spans="2:30" ht="37.5" customHeight="1">
      <c r="B1620" s="338">
        <f t="shared" si="81"/>
        <v>1587</v>
      </c>
      <c r="C1620" s="204"/>
      <c r="D1620" s="205"/>
      <c r="E1620" s="205"/>
      <c r="F1620" s="205"/>
      <c r="G1620" s="205"/>
      <c r="H1620" s="205"/>
      <c r="I1620" s="205"/>
      <c r="J1620" s="205"/>
      <c r="K1620" s="205"/>
      <c r="L1620" s="206"/>
      <c r="M1620" s="838"/>
      <c r="N1620" s="838"/>
      <c r="O1620" s="838"/>
      <c r="P1620" s="838"/>
      <c r="Q1620" s="838"/>
      <c r="R1620" s="839"/>
      <c r="S1620" s="840"/>
      <c r="T1620" s="840"/>
      <c r="U1620" s="840"/>
      <c r="V1620" s="841"/>
      <c r="W1620" s="207"/>
      <c r="X1620" s="208"/>
      <c r="Y1620" s="208"/>
      <c r="Z1620" s="209"/>
      <c r="AA1620" s="210"/>
      <c r="AB1620" s="340" t="str">
        <f t="shared" si="82"/>
        <v/>
      </c>
      <c r="AD1620" s="326" t="str">
        <f t="shared" si="80"/>
        <v/>
      </c>
    </row>
    <row r="1621" spans="2:30" ht="37.5" customHeight="1">
      <c r="B1621" s="338">
        <f t="shared" si="81"/>
        <v>1588</v>
      </c>
      <c r="C1621" s="204"/>
      <c r="D1621" s="205"/>
      <c r="E1621" s="205"/>
      <c r="F1621" s="205"/>
      <c r="G1621" s="205"/>
      <c r="H1621" s="205"/>
      <c r="I1621" s="205"/>
      <c r="J1621" s="205"/>
      <c r="K1621" s="205"/>
      <c r="L1621" s="206"/>
      <c r="M1621" s="838"/>
      <c r="N1621" s="838"/>
      <c r="O1621" s="838"/>
      <c r="P1621" s="838"/>
      <c r="Q1621" s="838"/>
      <c r="R1621" s="839"/>
      <c r="S1621" s="840"/>
      <c r="T1621" s="840"/>
      <c r="U1621" s="840"/>
      <c r="V1621" s="841"/>
      <c r="W1621" s="207"/>
      <c r="X1621" s="208"/>
      <c r="Y1621" s="208"/>
      <c r="Z1621" s="209"/>
      <c r="AA1621" s="210"/>
      <c r="AB1621" s="340" t="str">
        <f t="shared" si="82"/>
        <v/>
      </c>
      <c r="AD1621" s="326" t="str">
        <f t="shared" si="80"/>
        <v/>
      </c>
    </row>
    <row r="1622" spans="2:30" ht="37.5" customHeight="1">
      <c r="B1622" s="338">
        <f t="shared" si="81"/>
        <v>1589</v>
      </c>
      <c r="C1622" s="204"/>
      <c r="D1622" s="205"/>
      <c r="E1622" s="205"/>
      <c r="F1622" s="205"/>
      <c r="G1622" s="205"/>
      <c r="H1622" s="205"/>
      <c r="I1622" s="205"/>
      <c r="J1622" s="205"/>
      <c r="K1622" s="205"/>
      <c r="L1622" s="206"/>
      <c r="M1622" s="838"/>
      <c r="N1622" s="838"/>
      <c r="O1622" s="838"/>
      <c r="P1622" s="838"/>
      <c r="Q1622" s="838"/>
      <c r="R1622" s="839"/>
      <c r="S1622" s="840"/>
      <c r="T1622" s="840"/>
      <c r="U1622" s="840"/>
      <c r="V1622" s="841"/>
      <c r="W1622" s="207"/>
      <c r="X1622" s="208"/>
      <c r="Y1622" s="208"/>
      <c r="Z1622" s="209"/>
      <c r="AA1622" s="210"/>
      <c r="AB1622" s="340" t="str">
        <f t="shared" si="82"/>
        <v/>
      </c>
      <c r="AD1622" s="326" t="str">
        <f t="shared" si="80"/>
        <v/>
      </c>
    </row>
    <row r="1623" spans="2:30" ht="37.5" customHeight="1">
      <c r="B1623" s="338">
        <f t="shared" si="81"/>
        <v>1590</v>
      </c>
      <c r="C1623" s="204"/>
      <c r="D1623" s="205"/>
      <c r="E1623" s="205"/>
      <c r="F1623" s="205"/>
      <c r="G1623" s="205"/>
      <c r="H1623" s="205"/>
      <c r="I1623" s="205"/>
      <c r="J1623" s="205"/>
      <c r="K1623" s="205"/>
      <c r="L1623" s="206"/>
      <c r="M1623" s="838"/>
      <c r="N1623" s="838"/>
      <c r="O1623" s="838"/>
      <c r="P1623" s="838"/>
      <c r="Q1623" s="838"/>
      <c r="R1623" s="839"/>
      <c r="S1623" s="840"/>
      <c r="T1623" s="840"/>
      <c r="U1623" s="840"/>
      <c r="V1623" s="841"/>
      <c r="W1623" s="207"/>
      <c r="X1623" s="208"/>
      <c r="Y1623" s="208"/>
      <c r="Z1623" s="209"/>
      <c r="AA1623" s="210"/>
      <c r="AB1623" s="340" t="str">
        <f t="shared" si="82"/>
        <v/>
      </c>
      <c r="AD1623" s="326" t="str">
        <f t="shared" si="80"/>
        <v/>
      </c>
    </row>
    <row r="1624" spans="2:30" ht="37.5" customHeight="1">
      <c r="B1624" s="338">
        <f t="shared" si="81"/>
        <v>1591</v>
      </c>
      <c r="C1624" s="204"/>
      <c r="D1624" s="205"/>
      <c r="E1624" s="205"/>
      <c r="F1624" s="205"/>
      <c r="G1624" s="205"/>
      <c r="H1624" s="205"/>
      <c r="I1624" s="205"/>
      <c r="J1624" s="205"/>
      <c r="K1624" s="205"/>
      <c r="L1624" s="206"/>
      <c r="M1624" s="838"/>
      <c r="N1624" s="838"/>
      <c r="O1624" s="838"/>
      <c r="P1624" s="838"/>
      <c r="Q1624" s="838"/>
      <c r="R1624" s="839"/>
      <c r="S1624" s="840"/>
      <c r="T1624" s="840"/>
      <c r="U1624" s="840"/>
      <c r="V1624" s="841"/>
      <c r="W1624" s="207"/>
      <c r="X1624" s="208"/>
      <c r="Y1624" s="208"/>
      <c r="Z1624" s="209"/>
      <c r="AA1624" s="210"/>
      <c r="AB1624" s="340" t="str">
        <f t="shared" si="82"/>
        <v/>
      </c>
      <c r="AD1624" s="326" t="str">
        <f t="shared" si="80"/>
        <v/>
      </c>
    </row>
    <row r="1625" spans="2:30" ht="37.5" customHeight="1">
      <c r="B1625" s="338">
        <f t="shared" si="81"/>
        <v>1592</v>
      </c>
      <c r="C1625" s="204"/>
      <c r="D1625" s="205"/>
      <c r="E1625" s="205"/>
      <c r="F1625" s="205"/>
      <c r="G1625" s="205"/>
      <c r="H1625" s="205"/>
      <c r="I1625" s="205"/>
      <c r="J1625" s="205"/>
      <c r="K1625" s="205"/>
      <c r="L1625" s="206"/>
      <c r="M1625" s="838"/>
      <c r="N1625" s="838"/>
      <c r="O1625" s="838"/>
      <c r="P1625" s="838"/>
      <c r="Q1625" s="838"/>
      <c r="R1625" s="839"/>
      <c r="S1625" s="840"/>
      <c r="T1625" s="840"/>
      <c r="U1625" s="840"/>
      <c r="V1625" s="841"/>
      <c r="W1625" s="207"/>
      <c r="X1625" s="208"/>
      <c r="Y1625" s="208"/>
      <c r="Z1625" s="209"/>
      <c r="AA1625" s="210"/>
      <c r="AB1625" s="340" t="str">
        <f t="shared" si="82"/>
        <v/>
      </c>
      <c r="AD1625" s="326" t="str">
        <f t="shared" si="80"/>
        <v/>
      </c>
    </row>
    <row r="1626" spans="2:30" ht="37.5" customHeight="1">
      <c r="B1626" s="338">
        <f t="shared" si="81"/>
        <v>1593</v>
      </c>
      <c r="C1626" s="204"/>
      <c r="D1626" s="205"/>
      <c r="E1626" s="205"/>
      <c r="F1626" s="205"/>
      <c r="G1626" s="205"/>
      <c r="H1626" s="205"/>
      <c r="I1626" s="205"/>
      <c r="J1626" s="205"/>
      <c r="K1626" s="205"/>
      <c r="L1626" s="206"/>
      <c r="M1626" s="838"/>
      <c r="N1626" s="838"/>
      <c r="O1626" s="838"/>
      <c r="P1626" s="838"/>
      <c r="Q1626" s="838"/>
      <c r="R1626" s="839"/>
      <c r="S1626" s="840"/>
      <c r="T1626" s="840"/>
      <c r="U1626" s="840"/>
      <c r="V1626" s="841"/>
      <c r="W1626" s="207"/>
      <c r="X1626" s="208"/>
      <c r="Y1626" s="208"/>
      <c r="Z1626" s="209"/>
      <c r="AA1626" s="210"/>
      <c r="AB1626" s="340" t="str">
        <f t="shared" si="82"/>
        <v/>
      </c>
      <c r="AD1626" s="326" t="str">
        <f t="shared" si="80"/>
        <v/>
      </c>
    </row>
    <row r="1627" spans="2:30" ht="37.5" customHeight="1">
      <c r="B1627" s="338">
        <f t="shared" si="81"/>
        <v>1594</v>
      </c>
      <c r="C1627" s="204"/>
      <c r="D1627" s="205"/>
      <c r="E1627" s="205"/>
      <c r="F1627" s="205"/>
      <c r="G1627" s="205"/>
      <c r="H1627" s="205"/>
      <c r="I1627" s="205"/>
      <c r="J1627" s="205"/>
      <c r="K1627" s="205"/>
      <c r="L1627" s="206"/>
      <c r="M1627" s="838"/>
      <c r="N1627" s="838"/>
      <c r="O1627" s="838"/>
      <c r="P1627" s="838"/>
      <c r="Q1627" s="838"/>
      <c r="R1627" s="839"/>
      <c r="S1627" s="840"/>
      <c r="T1627" s="840"/>
      <c r="U1627" s="840"/>
      <c r="V1627" s="841"/>
      <c r="W1627" s="207"/>
      <c r="X1627" s="208"/>
      <c r="Y1627" s="208"/>
      <c r="Z1627" s="209"/>
      <c r="AA1627" s="210"/>
      <c r="AB1627" s="340" t="str">
        <f t="shared" si="82"/>
        <v/>
      </c>
      <c r="AD1627" s="326" t="str">
        <f t="shared" si="80"/>
        <v/>
      </c>
    </row>
    <row r="1628" spans="2:30" ht="37.5" customHeight="1">
      <c r="B1628" s="338">
        <f t="shared" si="81"/>
        <v>1595</v>
      </c>
      <c r="C1628" s="204"/>
      <c r="D1628" s="205"/>
      <c r="E1628" s="205"/>
      <c r="F1628" s="205"/>
      <c r="G1628" s="205"/>
      <c r="H1628" s="205"/>
      <c r="I1628" s="205"/>
      <c r="J1628" s="205"/>
      <c r="K1628" s="205"/>
      <c r="L1628" s="206"/>
      <c r="M1628" s="838"/>
      <c r="N1628" s="838"/>
      <c r="O1628" s="838"/>
      <c r="P1628" s="838"/>
      <c r="Q1628" s="838"/>
      <c r="R1628" s="839"/>
      <c r="S1628" s="840"/>
      <c r="T1628" s="840"/>
      <c r="U1628" s="840"/>
      <c r="V1628" s="841"/>
      <c r="W1628" s="207"/>
      <c r="X1628" s="208"/>
      <c r="Y1628" s="208"/>
      <c r="Z1628" s="209"/>
      <c r="AA1628" s="210"/>
      <c r="AB1628" s="340" t="str">
        <f t="shared" si="82"/>
        <v/>
      </c>
      <c r="AD1628" s="326" t="str">
        <f t="shared" si="80"/>
        <v/>
      </c>
    </row>
    <row r="1629" spans="2:30" ht="37.5" customHeight="1">
      <c r="B1629" s="338">
        <f t="shared" si="81"/>
        <v>1596</v>
      </c>
      <c r="C1629" s="204"/>
      <c r="D1629" s="205"/>
      <c r="E1629" s="205"/>
      <c r="F1629" s="205"/>
      <c r="G1629" s="205"/>
      <c r="H1629" s="205"/>
      <c r="I1629" s="205"/>
      <c r="J1629" s="205"/>
      <c r="K1629" s="205"/>
      <c r="L1629" s="206"/>
      <c r="M1629" s="838"/>
      <c r="N1629" s="838"/>
      <c r="O1629" s="838"/>
      <c r="P1629" s="838"/>
      <c r="Q1629" s="838"/>
      <c r="R1629" s="839"/>
      <c r="S1629" s="840"/>
      <c r="T1629" s="840"/>
      <c r="U1629" s="840"/>
      <c r="V1629" s="841"/>
      <c r="W1629" s="207"/>
      <c r="X1629" s="208"/>
      <c r="Y1629" s="208"/>
      <c r="Z1629" s="209"/>
      <c r="AA1629" s="210"/>
      <c r="AB1629" s="340" t="str">
        <f t="shared" si="82"/>
        <v/>
      </c>
      <c r="AD1629" s="326" t="str">
        <f t="shared" si="80"/>
        <v/>
      </c>
    </row>
    <row r="1630" spans="2:30" ht="37.5" customHeight="1">
      <c r="B1630" s="338">
        <f t="shared" si="81"/>
        <v>1597</v>
      </c>
      <c r="C1630" s="204"/>
      <c r="D1630" s="205"/>
      <c r="E1630" s="205"/>
      <c r="F1630" s="205"/>
      <c r="G1630" s="205"/>
      <c r="H1630" s="205"/>
      <c r="I1630" s="205"/>
      <c r="J1630" s="205"/>
      <c r="K1630" s="205"/>
      <c r="L1630" s="206"/>
      <c r="M1630" s="838"/>
      <c r="N1630" s="838"/>
      <c r="O1630" s="838"/>
      <c r="P1630" s="838"/>
      <c r="Q1630" s="838"/>
      <c r="R1630" s="839"/>
      <c r="S1630" s="840"/>
      <c r="T1630" s="840"/>
      <c r="U1630" s="840"/>
      <c r="V1630" s="841"/>
      <c r="W1630" s="207"/>
      <c r="X1630" s="208"/>
      <c r="Y1630" s="208"/>
      <c r="Z1630" s="209"/>
      <c r="AA1630" s="210"/>
      <c r="AB1630" s="340" t="str">
        <f t="shared" si="82"/>
        <v/>
      </c>
      <c r="AD1630" s="326" t="str">
        <f t="shared" si="80"/>
        <v/>
      </c>
    </row>
    <row r="1631" spans="2:30" ht="37.5" customHeight="1">
      <c r="B1631" s="338">
        <f t="shared" si="81"/>
        <v>1598</v>
      </c>
      <c r="C1631" s="204"/>
      <c r="D1631" s="205"/>
      <c r="E1631" s="205"/>
      <c r="F1631" s="205"/>
      <c r="G1631" s="205"/>
      <c r="H1631" s="205"/>
      <c r="I1631" s="205"/>
      <c r="J1631" s="205"/>
      <c r="K1631" s="205"/>
      <c r="L1631" s="206"/>
      <c r="M1631" s="838"/>
      <c r="N1631" s="838"/>
      <c r="O1631" s="838"/>
      <c r="P1631" s="838"/>
      <c r="Q1631" s="838"/>
      <c r="R1631" s="839"/>
      <c r="S1631" s="840"/>
      <c r="T1631" s="840"/>
      <c r="U1631" s="840"/>
      <c r="V1631" s="841"/>
      <c r="W1631" s="207"/>
      <c r="X1631" s="208"/>
      <c r="Y1631" s="208"/>
      <c r="Z1631" s="209"/>
      <c r="AA1631" s="210"/>
      <c r="AB1631" s="340" t="str">
        <f t="shared" si="82"/>
        <v/>
      </c>
      <c r="AD1631" s="326" t="str">
        <f t="shared" si="80"/>
        <v/>
      </c>
    </row>
    <row r="1632" spans="2:30" ht="37.5" customHeight="1">
      <c r="B1632" s="338">
        <f t="shared" si="81"/>
        <v>1599</v>
      </c>
      <c r="C1632" s="204"/>
      <c r="D1632" s="205"/>
      <c r="E1632" s="205"/>
      <c r="F1632" s="205"/>
      <c r="G1632" s="205"/>
      <c r="H1632" s="205"/>
      <c r="I1632" s="205"/>
      <c r="J1632" s="205"/>
      <c r="K1632" s="205"/>
      <c r="L1632" s="206"/>
      <c r="M1632" s="838"/>
      <c r="N1632" s="838"/>
      <c r="O1632" s="838"/>
      <c r="P1632" s="838"/>
      <c r="Q1632" s="838"/>
      <c r="R1632" s="839"/>
      <c r="S1632" s="840"/>
      <c r="T1632" s="840"/>
      <c r="U1632" s="840"/>
      <c r="V1632" s="841"/>
      <c r="W1632" s="207"/>
      <c r="X1632" s="208"/>
      <c r="Y1632" s="208"/>
      <c r="Z1632" s="209"/>
      <c r="AA1632" s="210"/>
      <c r="AB1632" s="340" t="str">
        <f t="shared" si="82"/>
        <v/>
      </c>
      <c r="AD1632" s="326" t="str">
        <f t="shared" si="80"/>
        <v/>
      </c>
    </row>
    <row r="1633" spans="2:30" ht="37.5" customHeight="1">
      <c r="B1633" s="338">
        <f t="shared" si="81"/>
        <v>1600</v>
      </c>
      <c r="C1633" s="211"/>
      <c r="D1633" s="212"/>
      <c r="E1633" s="212"/>
      <c r="F1633" s="212"/>
      <c r="G1633" s="212"/>
      <c r="H1633" s="212"/>
      <c r="I1633" s="212"/>
      <c r="J1633" s="212"/>
      <c r="K1633" s="212"/>
      <c r="L1633" s="213"/>
      <c r="M1633" s="842"/>
      <c r="N1633" s="842"/>
      <c r="O1633" s="842"/>
      <c r="P1633" s="842"/>
      <c r="Q1633" s="842"/>
      <c r="R1633" s="843"/>
      <c r="S1633" s="844"/>
      <c r="T1633" s="844"/>
      <c r="U1633" s="844"/>
      <c r="V1633" s="845"/>
      <c r="W1633" s="214"/>
      <c r="X1633" s="215"/>
      <c r="Y1633" s="216"/>
      <c r="Z1633" s="217"/>
      <c r="AA1633" s="218"/>
      <c r="AB1633" s="341" t="str">
        <f t="shared" si="82"/>
        <v/>
      </c>
      <c r="AD1633" s="326" t="str">
        <f t="shared" si="80"/>
        <v/>
      </c>
    </row>
    <row r="1634" spans="2:30" ht="37.5" customHeight="1">
      <c r="B1634" s="338">
        <f t="shared" si="81"/>
        <v>1601</v>
      </c>
      <c r="C1634" s="204"/>
      <c r="D1634" s="205"/>
      <c r="E1634" s="205"/>
      <c r="F1634" s="205"/>
      <c r="G1634" s="205"/>
      <c r="H1634" s="205"/>
      <c r="I1634" s="205"/>
      <c r="J1634" s="205"/>
      <c r="K1634" s="205"/>
      <c r="L1634" s="206"/>
      <c r="M1634" s="838"/>
      <c r="N1634" s="838"/>
      <c r="O1634" s="838"/>
      <c r="P1634" s="838"/>
      <c r="Q1634" s="838"/>
      <c r="R1634" s="838"/>
      <c r="S1634" s="838"/>
      <c r="T1634" s="838"/>
      <c r="U1634" s="838"/>
      <c r="V1634" s="838"/>
      <c r="W1634" s="207"/>
      <c r="X1634" s="208"/>
      <c r="Y1634" s="208"/>
      <c r="Z1634" s="209"/>
      <c r="AA1634" s="210"/>
      <c r="AB1634" s="340" t="str">
        <f>IF(Z1634="","",Z1634-AA1634)</f>
        <v/>
      </c>
      <c r="AD1634" s="326" t="str">
        <f t="shared" si="80"/>
        <v/>
      </c>
    </row>
    <row r="1635" spans="2:30" ht="37.5" customHeight="1">
      <c r="B1635" s="338">
        <f t="shared" si="81"/>
        <v>1602</v>
      </c>
      <c r="C1635" s="204"/>
      <c r="D1635" s="205"/>
      <c r="E1635" s="205"/>
      <c r="F1635" s="205"/>
      <c r="G1635" s="205"/>
      <c r="H1635" s="205"/>
      <c r="I1635" s="205"/>
      <c r="J1635" s="205"/>
      <c r="K1635" s="205"/>
      <c r="L1635" s="206"/>
      <c r="M1635" s="838"/>
      <c r="N1635" s="838"/>
      <c r="O1635" s="838"/>
      <c r="P1635" s="838"/>
      <c r="Q1635" s="838"/>
      <c r="R1635" s="838"/>
      <c r="S1635" s="838"/>
      <c r="T1635" s="838"/>
      <c r="U1635" s="838"/>
      <c r="V1635" s="838"/>
      <c r="W1635" s="207"/>
      <c r="X1635" s="208"/>
      <c r="Y1635" s="208"/>
      <c r="Z1635" s="209"/>
      <c r="AA1635" s="210"/>
      <c r="AB1635" s="340" t="str">
        <f t="shared" ref="AB1635:AB1698" si="83">IF(Z1635="","",Z1635-AA1635)</f>
        <v/>
      </c>
      <c r="AD1635" s="326" t="str">
        <f t="shared" ref="AD1635:AD1698" si="84">C1635&amp;D1635&amp;E1635&amp;F1635&amp;G1635&amp;H1635&amp;I1635&amp;J1635&amp;K1635&amp;L1635</f>
        <v/>
      </c>
    </row>
    <row r="1636" spans="2:30" ht="37.5" customHeight="1">
      <c r="B1636" s="338">
        <f t="shared" ref="B1636:B1699" si="85">B1635+1</f>
        <v>1603</v>
      </c>
      <c r="C1636" s="204"/>
      <c r="D1636" s="205"/>
      <c r="E1636" s="205"/>
      <c r="F1636" s="205"/>
      <c r="G1636" s="205"/>
      <c r="H1636" s="205"/>
      <c r="I1636" s="205"/>
      <c r="J1636" s="205"/>
      <c r="K1636" s="205"/>
      <c r="L1636" s="206"/>
      <c r="M1636" s="838"/>
      <c r="N1636" s="838"/>
      <c r="O1636" s="838"/>
      <c r="P1636" s="838"/>
      <c r="Q1636" s="838"/>
      <c r="R1636" s="838"/>
      <c r="S1636" s="838"/>
      <c r="T1636" s="838"/>
      <c r="U1636" s="838"/>
      <c r="V1636" s="838"/>
      <c r="W1636" s="207"/>
      <c r="X1636" s="208"/>
      <c r="Y1636" s="208"/>
      <c r="Z1636" s="209"/>
      <c r="AA1636" s="210"/>
      <c r="AB1636" s="340" t="str">
        <f t="shared" si="83"/>
        <v/>
      </c>
      <c r="AD1636" s="326" t="str">
        <f t="shared" si="84"/>
        <v/>
      </c>
    </row>
    <row r="1637" spans="2:30" ht="37.5" customHeight="1">
      <c r="B1637" s="338">
        <f t="shared" si="85"/>
        <v>1604</v>
      </c>
      <c r="C1637" s="204"/>
      <c r="D1637" s="205"/>
      <c r="E1637" s="205"/>
      <c r="F1637" s="205"/>
      <c r="G1637" s="205"/>
      <c r="H1637" s="205"/>
      <c r="I1637" s="205"/>
      <c r="J1637" s="205"/>
      <c r="K1637" s="205"/>
      <c r="L1637" s="206"/>
      <c r="M1637" s="838"/>
      <c r="N1637" s="838"/>
      <c r="O1637" s="838"/>
      <c r="P1637" s="838"/>
      <c r="Q1637" s="838"/>
      <c r="R1637" s="838"/>
      <c r="S1637" s="838"/>
      <c r="T1637" s="838"/>
      <c r="U1637" s="838"/>
      <c r="V1637" s="838"/>
      <c r="W1637" s="207"/>
      <c r="X1637" s="208"/>
      <c r="Y1637" s="208"/>
      <c r="Z1637" s="209"/>
      <c r="AA1637" s="210"/>
      <c r="AB1637" s="340" t="str">
        <f t="shared" si="83"/>
        <v/>
      </c>
      <c r="AD1637" s="326" t="str">
        <f t="shared" si="84"/>
        <v/>
      </c>
    </row>
    <row r="1638" spans="2:30" ht="37.5" customHeight="1">
      <c r="B1638" s="338">
        <f t="shared" si="85"/>
        <v>1605</v>
      </c>
      <c r="C1638" s="204"/>
      <c r="D1638" s="205"/>
      <c r="E1638" s="205"/>
      <c r="F1638" s="205"/>
      <c r="G1638" s="205"/>
      <c r="H1638" s="205"/>
      <c r="I1638" s="205"/>
      <c r="J1638" s="205"/>
      <c r="K1638" s="205"/>
      <c r="L1638" s="206"/>
      <c r="M1638" s="838"/>
      <c r="N1638" s="838"/>
      <c r="O1638" s="838"/>
      <c r="P1638" s="838"/>
      <c r="Q1638" s="838"/>
      <c r="R1638" s="838"/>
      <c r="S1638" s="838"/>
      <c r="T1638" s="838"/>
      <c r="U1638" s="838"/>
      <c r="V1638" s="838"/>
      <c r="W1638" s="207"/>
      <c r="X1638" s="208"/>
      <c r="Y1638" s="208"/>
      <c r="Z1638" s="209"/>
      <c r="AA1638" s="210"/>
      <c r="AB1638" s="340" t="str">
        <f t="shared" si="83"/>
        <v/>
      </c>
      <c r="AD1638" s="326" t="str">
        <f t="shared" si="84"/>
        <v/>
      </c>
    </row>
    <row r="1639" spans="2:30" ht="37.5" customHeight="1">
      <c r="B1639" s="338">
        <f t="shared" si="85"/>
        <v>1606</v>
      </c>
      <c r="C1639" s="204"/>
      <c r="D1639" s="205"/>
      <c r="E1639" s="205"/>
      <c r="F1639" s="205"/>
      <c r="G1639" s="205"/>
      <c r="H1639" s="205"/>
      <c r="I1639" s="205"/>
      <c r="J1639" s="205"/>
      <c r="K1639" s="205"/>
      <c r="L1639" s="206"/>
      <c r="M1639" s="838"/>
      <c r="N1639" s="838"/>
      <c r="O1639" s="838"/>
      <c r="P1639" s="838"/>
      <c r="Q1639" s="838"/>
      <c r="R1639" s="839"/>
      <c r="S1639" s="840"/>
      <c r="T1639" s="840"/>
      <c r="U1639" s="840"/>
      <c r="V1639" s="841"/>
      <c r="W1639" s="207"/>
      <c r="X1639" s="208"/>
      <c r="Y1639" s="208"/>
      <c r="Z1639" s="209"/>
      <c r="AA1639" s="210"/>
      <c r="AB1639" s="340" t="str">
        <f t="shared" si="83"/>
        <v/>
      </c>
      <c r="AD1639" s="326" t="str">
        <f t="shared" si="84"/>
        <v/>
      </c>
    </row>
    <row r="1640" spans="2:30" ht="37.5" customHeight="1">
      <c r="B1640" s="338">
        <f t="shared" si="85"/>
        <v>1607</v>
      </c>
      <c r="C1640" s="204"/>
      <c r="D1640" s="205"/>
      <c r="E1640" s="205"/>
      <c r="F1640" s="205"/>
      <c r="G1640" s="205"/>
      <c r="H1640" s="205"/>
      <c r="I1640" s="205"/>
      <c r="J1640" s="205"/>
      <c r="K1640" s="205"/>
      <c r="L1640" s="206"/>
      <c r="M1640" s="838"/>
      <c r="N1640" s="838"/>
      <c r="O1640" s="838"/>
      <c r="P1640" s="838"/>
      <c r="Q1640" s="838"/>
      <c r="R1640" s="839"/>
      <c r="S1640" s="840"/>
      <c r="T1640" s="840"/>
      <c r="U1640" s="840"/>
      <c r="V1640" s="841"/>
      <c r="W1640" s="207"/>
      <c r="X1640" s="208"/>
      <c r="Y1640" s="208"/>
      <c r="Z1640" s="209"/>
      <c r="AA1640" s="210"/>
      <c r="AB1640" s="340" t="str">
        <f t="shared" si="83"/>
        <v/>
      </c>
      <c r="AD1640" s="326" t="str">
        <f t="shared" si="84"/>
        <v/>
      </c>
    </row>
    <row r="1641" spans="2:30" ht="37.5" customHeight="1">
      <c r="B1641" s="338">
        <f t="shared" si="85"/>
        <v>1608</v>
      </c>
      <c r="C1641" s="204"/>
      <c r="D1641" s="205"/>
      <c r="E1641" s="205"/>
      <c r="F1641" s="205"/>
      <c r="G1641" s="205"/>
      <c r="H1641" s="205"/>
      <c r="I1641" s="205"/>
      <c r="J1641" s="205"/>
      <c r="K1641" s="205"/>
      <c r="L1641" s="206"/>
      <c r="M1641" s="838"/>
      <c r="N1641" s="838"/>
      <c r="O1641" s="838"/>
      <c r="P1641" s="838"/>
      <c r="Q1641" s="838"/>
      <c r="R1641" s="839"/>
      <c r="S1641" s="840"/>
      <c r="T1641" s="840"/>
      <c r="U1641" s="840"/>
      <c r="V1641" s="841"/>
      <c r="W1641" s="207"/>
      <c r="X1641" s="208"/>
      <c r="Y1641" s="208"/>
      <c r="Z1641" s="209"/>
      <c r="AA1641" s="210"/>
      <c r="AB1641" s="340" t="str">
        <f t="shared" si="83"/>
        <v/>
      </c>
      <c r="AD1641" s="326" t="str">
        <f t="shared" si="84"/>
        <v/>
      </c>
    </row>
    <row r="1642" spans="2:30" ht="37.5" customHeight="1">
      <c r="B1642" s="338">
        <f t="shared" si="85"/>
        <v>1609</v>
      </c>
      <c r="C1642" s="204"/>
      <c r="D1642" s="205"/>
      <c r="E1642" s="205"/>
      <c r="F1642" s="205"/>
      <c r="G1642" s="205"/>
      <c r="H1642" s="205"/>
      <c r="I1642" s="205"/>
      <c r="J1642" s="205"/>
      <c r="K1642" s="205"/>
      <c r="L1642" s="206"/>
      <c r="M1642" s="838"/>
      <c r="N1642" s="838"/>
      <c r="O1642" s="838"/>
      <c r="P1642" s="838"/>
      <c r="Q1642" s="838"/>
      <c r="R1642" s="839"/>
      <c r="S1642" s="840"/>
      <c r="T1642" s="840"/>
      <c r="U1642" s="840"/>
      <c r="V1642" s="841"/>
      <c r="W1642" s="207"/>
      <c r="X1642" s="208"/>
      <c r="Y1642" s="208"/>
      <c r="Z1642" s="209"/>
      <c r="AA1642" s="210"/>
      <c r="AB1642" s="340" t="str">
        <f t="shared" si="83"/>
        <v/>
      </c>
      <c r="AD1642" s="326" t="str">
        <f t="shared" si="84"/>
        <v/>
      </c>
    </row>
    <row r="1643" spans="2:30" ht="37.5" customHeight="1">
      <c r="B1643" s="338">
        <f t="shared" si="85"/>
        <v>1610</v>
      </c>
      <c r="C1643" s="204"/>
      <c r="D1643" s="205"/>
      <c r="E1643" s="205"/>
      <c r="F1643" s="205"/>
      <c r="G1643" s="205"/>
      <c r="H1643" s="205"/>
      <c r="I1643" s="205"/>
      <c r="J1643" s="205"/>
      <c r="K1643" s="205"/>
      <c r="L1643" s="206"/>
      <c r="M1643" s="838"/>
      <c r="N1643" s="838"/>
      <c r="O1643" s="838"/>
      <c r="P1643" s="838"/>
      <c r="Q1643" s="838"/>
      <c r="R1643" s="839"/>
      <c r="S1643" s="840"/>
      <c r="T1643" s="840"/>
      <c r="U1643" s="840"/>
      <c r="V1643" s="841"/>
      <c r="W1643" s="207"/>
      <c r="X1643" s="208"/>
      <c r="Y1643" s="208"/>
      <c r="Z1643" s="209"/>
      <c r="AA1643" s="210"/>
      <c r="AB1643" s="340" t="str">
        <f t="shared" si="83"/>
        <v/>
      </c>
      <c r="AD1643" s="326" t="str">
        <f t="shared" si="84"/>
        <v/>
      </c>
    </row>
    <row r="1644" spans="2:30" ht="37.5" customHeight="1">
      <c r="B1644" s="338">
        <f t="shared" si="85"/>
        <v>1611</v>
      </c>
      <c r="C1644" s="204"/>
      <c r="D1644" s="205"/>
      <c r="E1644" s="205"/>
      <c r="F1644" s="205"/>
      <c r="G1644" s="205"/>
      <c r="H1644" s="205"/>
      <c r="I1644" s="205"/>
      <c r="J1644" s="205"/>
      <c r="K1644" s="205"/>
      <c r="L1644" s="206"/>
      <c r="M1644" s="838"/>
      <c r="N1644" s="838"/>
      <c r="O1644" s="838"/>
      <c r="P1644" s="838"/>
      <c r="Q1644" s="838"/>
      <c r="R1644" s="839"/>
      <c r="S1644" s="840"/>
      <c r="T1644" s="840"/>
      <c r="U1644" s="840"/>
      <c r="V1644" s="841"/>
      <c r="W1644" s="207"/>
      <c r="X1644" s="208"/>
      <c r="Y1644" s="208"/>
      <c r="Z1644" s="209"/>
      <c r="AA1644" s="210"/>
      <c r="AB1644" s="340" t="str">
        <f t="shared" si="83"/>
        <v/>
      </c>
      <c r="AD1644" s="326" t="str">
        <f t="shared" si="84"/>
        <v/>
      </c>
    </row>
    <row r="1645" spans="2:30" ht="37.5" customHeight="1">
      <c r="B1645" s="338">
        <f t="shared" si="85"/>
        <v>1612</v>
      </c>
      <c r="C1645" s="204"/>
      <c r="D1645" s="205"/>
      <c r="E1645" s="205"/>
      <c r="F1645" s="205"/>
      <c r="G1645" s="205"/>
      <c r="H1645" s="205"/>
      <c r="I1645" s="205"/>
      <c r="J1645" s="205"/>
      <c r="K1645" s="205"/>
      <c r="L1645" s="206"/>
      <c r="M1645" s="838"/>
      <c r="N1645" s="838"/>
      <c r="O1645" s="838"/>
      <c r="P1645" s="838"/>
      <c r="Q1645" s="838"/>
      <c r="R1645" s="839"/>
      <c r="S1645" s="840"/>
      <c r="T1645" s="840"/>
      <c r="U1645" s="840"/>
      <c r="V1645" s="841"/>
      <c r="W1645" s="207"/>
      <c r="X1645" s="208"/>
      <c r="Y1645" s="208"/>
      <c r="Z1645" s="209"/>
      <c r="AA1645" s="210"/>
      <c r="AB1645" s="340" t="str">
        <f t="shared" si="83"/>
        <v/>
      </c>
      <c r="AD1645" s="326" t="str">
        <f t="shared" si="84"/>
        <v/>
      </c>
    </row>
    <row r="1646" spans="2:30" ht="37.5" customHeight="1">
      <c r="B1646" s="338">
        <f t="shared" si="85"/>
        <v>1613</v>
      </c>
      <c r="C1646" s="204"/>
      <c r="D1646" s="205"/>
      <c r="E1646" s="205"/>
      <c r="F1646" s="205"/>
      <c r="G1646" s="205"/>
      <c r="H1646" s="205"/>
      <c r="I1646" s="205"/>
      <c r="J1646" s="205"/>
      <c r="K1646" s="205"/>
      <c r="L1646" s="206"/>
      <c r="M1646" s="838"/>
      <c r="N1646" s="838"/>
      <c r="O1646" s="838"/>
      <c r="P1646" s="838"/>
      <c r="Q1646" s="838"/>
      <c r="R1646" s="839"/>
      <c r="S1646" s="840"/>
      <c r="T1646" s="840"/>
      <c r="U1646" s="840"/>
      <c r="V1646" s="841"/>
      <c r="W1646" s="207"/>
      <c r="X1646" s="208"/>
      <c r="Y1646" s="208"/>
      <c r="Z1646" s="209"/>
      <c r="AA1646" s="210"/>
      <c r="AB1646" s="340" t="str">
        <f t="shared" si="83"/>
        <v/>
      </c>
      <c r="AD1646" s="326" t="str">
        <f t="shared" si="84"/>
        <v/>
      </c>
    </row>
    <row r="1647" spans="2:30" ht="37.5" customHeight="1">
      <c r="B1647" s="338">
        <f t="shared" si="85"/>
        <v>1614</v>
      </c>
      <c r="C1647" s="204"/>
      <c r="D1647" s="205"/>
      <c r="E1647" s="205"/>
      <c r="F1647" s="205"/>
      <c r="G1647" s="205"/>
      <c r="H1647" s="205"/>
      <c r="I1647" s="205"/>
      <c r="J1647" s="205"/>
      <c r="K1647" s="205"/>
      <c r="L1647" s="206"/>
      <c r="M1647" s="838"/>
      <c r="N1647" s="838"/>
      <c r="O1647" s="838"/>
      <c r="P1647" s="838"/>
      <c r="Q1647" s="838"/>
      <c r="R1647" s="839"/>
      <c r="S1647" s="840"/>
      <c r="T1647" s="840"/>
      <c r="U1647" s="840"/>
      <c r="V1647" s="841"/>
      <c r="W1647" s="207"/>
      <c r="X1647" s="208"/>
      <c r="Y1647" s="208"/>
      <c r="Z1647" s="209"/>
      <c r="AA1647" s="210"/>
      <c r="AB1647" s="340" t="str">
        <f t="shared" si="83"/>
        <v/>
      </c>
      <c r="AD1647" s="326" t="str">
        <f t="shared" si="84"/>
        <v/>
      </c>
    </row>
    <row r="1648" spans="2:30" ht="37.5" customHeight="1">
      <c r="B1648" s="338">
        <f t="shared" si="85"/>
        <v>1615</v>
      </c>
      <c r="C1648" s="204"/>
      <c r="D1648" s="205"/>
      <c r="E1648" s="205"/>
      <c r="F1648" s="205"/>
      <c r="G1648" s="205"/>
      <c r="H1648" s="205"/>
      <c r="I1648" s="205"/>
      <c r="J1648" s="205"/>
      <c r="K1648" s="205"/>
      <c r="L1648" s="206"/>
      <c r="M1648" s="838"/>
      <c r="N1648" s="838"/>
      <c r="O1648" s="838"/>
      <c r="P1648" s="838"/>
      <c r="Q1648" s="838"/>
      <c r="R1648" s="839"/>
      <c r="S1648" s="840"/>
      <c r="T1648" s="840"/>
      <c r="U1648" s="840"/>
      <c r="V1648" s="841"/>
      <c r="W1648" s="207"/>
      <c r="X1648" s="208"/>
      <c r="Y1648" s="208"/>
      <c r="Z1648" s="209"/>
      <c r="AA1648" s="210"/>
      <c r="AB1648" s="340" t="str">
        <f t="shared" si="83"/>
        <v/>
      </c>
      <c r="AD1648" s="326" t="str">
        <f t="shared" si="84"/>
        <v/>
      </c>
    </row>
    <row r="1649" spans="2:30" ht="37.5" customHeight="1">
      <c r="B1649" s="338">
        <f t="shared" si="85"/>
        <v>1616</v>
      </c>
      <c r="C1649" s="204"/>
      <c r="D1649" s="205"/>
      <c r="E1649" s="205"/>
      <c r="F1649" s="205"/>
      <c r="G1649" s="205"/>
      <c r="H1649" s="205"/>
      <c r="I1649" s="205"/>
      <c r="J1649" s="205"/>
      <c r="K1649" s="205"/>
      <c r="L1649" s="206"/>
      <c r="M1649" s="838"/>
      <c r="N1649" s="838"/>
      <c r="O1649" s="838"/>
      <c r="P1649" s="838"/>
      <c r="Q1649" s="838"/>
      <c r="R1649" s="839"/>
      <c r="S1649" s="840"/>
      <c r="T1649" s="840"/>
      <c r="U1649" s="840"/>
      <c r="V1649" s="841"/>
      <c r="W1649" s="207"/>
      <c r="X1649" s="208"/>
      <c r="Y1649" s="208"/>
      <c r="Z1649" s="209"/>
      <c r="AA1649" s="210"/>
      <c r="AB1649" s="340" t="str">
        <f t="shared" si="83"/>
        <v/>
      </c>
      <c r="AD1649" s="326" t="str">
        <f t="shared" si="84"/>
        <v/>
      </c>
    </row>
    <row r="1650" spans="2:30" ht="37.5" customHeight="1">
      <c r="B1650" s="338">
        <f t="shared" si="85"/>
        <v>1617</v>
      </c>
      <c r="C1650" s="204"/>
      <c r="D1650" s="205"/>
      <c r="E1650" s="205"/>
      <c r="F1650" s="205"/>
      <c r="G1650" s="205"/>
      <c r="H1650" s="205"/>
      <c r="I1650" s="205"/>
      <c r="J1650" s="205"/>
      <c r="K1650" s="205"/>
      <c r="L1650" s="206"/>
      <c r="M1650" s="838"/>
      <c r="N1650" s="838"/>
      <c r="O1650" s="838"/>
      <c r="P1650" s="838"/>
      <c r="Q1650" s="838"/>
      <c r="R1650" s="839"/>
      <c r="S1650" s="840"/>
      <c r="T1650" s="840"/>
      <c r="U1650" s="840"/>
      <c r="V1650" s="841"/>
      <c r="W1650" s="207"/>
      <c r="X1650" s="208"/>
      <c r="Y1650" s="208"/>
      <c r="Z1650" s="209"/>
      <c r="AA1650" s="210"/>
      <c r="AB1650" s="340" t="str">
        <f t="shared" si="83"/>
        <v/>
      </c>
      <c r="AD1650" s="326" t="str">
        <f t="shared" si="84"/>
        <v/>
      </c>
    </row>
    <row r="1651" spans="2:30" ht="37.5" customHeight="1">
      <c r="B1651" s="338">
        <f t="shared" si="85"/>
        <v>1618</v>
      </c>
      <c r="C1651" s="204"/>
      <c r="D1651" s="205"/>
      <c r="E1651" s="205"/>
      <c r="F1651" s="205"/>
      <c r="G1651" s="205"/>
      <c r="H1651" s="205"/>
      <c r="I1651" s="205"/>
      <c r="J1651" s="205"/>
      <c r="K1651" s="205"/>
      <c r="L1651" s="206"/>
      <c r="M1651" s="838"/>
      <c r="N1651" s="838"/>
      <c r="O1651" s="838"/>
      <c r="P1651" s="838"/>
      <c r="Q1651" s="838"/>
      <c r="R1651" s="839"/>
      <c r="S1651" s="840"/>
      <c r="T1651" s="840"/>
      <c r="U1651" s="840"/>
      <c r="V1651" s="841"/>
      <c r="W1651" s="207"/>
      <c r="X1651" s="208"/>
      <c r="Y1651" s="208"/>
      <c r="Z1651" s="209"/>
      <c r="AA1651" s="210"/>
      <c r="AB1651" s="340" t="str">
        <f t="shared" si="83"/>
        <v/>
      </c>
      <c r="AD1651" s="326" t="str">
        <f t="shared" si="84"/>
        <v/>
      </c>
    </row>
    <row r="1652" spans="2:30" ht="37.5" customHeight="1">
      <c r="B1652" s="338">
        <f t="shared" si="85"/>
        <v>1619</v>
      </c>
      <c r="C1652" s="204"/>
      <c r="D1652" s="205"/>
      <c r="E1652" s="205"/>
      <c r="F1652" s="205"/>
      <c r="G1652" s="205"/>
      <c r="H1652" s="205"/>
      <c r="I1652" s="205"/>
      <c r="J1652" s="205"/>
      <c r="K1652" s="205"/>
      <c r="L1652" s="206"/>
      <c r="M1652" s="838"/>
      <c r="N1652" s="838"/>
      <c r="O1652" s="838"/>
      <c r="P1652" s="838"/>
      <c r="Q1652" s="838"/>
      <c r="R1652" s="839"/>
      <c r="S1652" s="840"/>
      <c r="T1652" s="840"/>
      <c r="U1652" s="840"/>
      <c r="V1652" s="841"/>
      <c r="W1652" s="207"/>
      <c r="X1652" s="208"/>
      <c r="Y1652" s="208"/>
      <c r="Z1652" s="209"/>
      <c r="AA1652" s="210"/>
      <c r="AB1652" s="340" t="str">
        <f t="shared" si="83"/>
        <v/>
      </c>
      <c r="AD1652" s="326" t="str">
        <f t="shared" si="84"/>
        <v/>
      </c>
    </row>
    <row r="1653" spans="2:30" ht="37.5" customHeight="1">
      <c r="B1653" s="338">
        <f t="shared" si="85"/>
        <v>1620</v>
      </c>
      <c r="C1653" s="204"/>
      <c r="D1653" s="205"/>
      <c r="E1653" s="205"/>
      <c r="F1653" s="205"/>
      <c r="G1653" s="205"/>
      <c r="H1653" s="205"/>
      <c r="I1653" s="205"/>
      <c r="J1653" s="205"/>
      <c r="K1653" s="205"/>
      <c r="L1653" s="206"/>
      <c r="M1653" s="838"/>
      <c r="N1653" s="838"/>
      <c r="O1653" s="838"/>
      <c r="P1653" s="838"/>
      <c r="Q1653" s="838"/>
      <c r="R1653" s="839"/>
      <c r="S1653" s="840"/>
      <c r="T1653" s="840"/>
      <c r="U1653" s="840"/>
      <c r="V1653" s="841"/>
      <c r="W1653" s="207"/>
      <c r="X1653" s="208"/>
      <c r="Y1653" s="208"/>
      <c r="Z1653" s="209"/>
      <c r="AA1653" s="210"/>
      <c r="AB1653" s="340" t="str">
        <f t="shared" si="83"/>
        <v/>
      </c>
      <c r="AD1653" s="326" t="str">
        <f t="shared" si="84"/>
        <v/>
      </c>
    </row>
    <row r="1654" spans="2:30" ht="37.5" customHeight="1">
      <c r="B1654" s="338">
        <f t="shared" si="85"/>
        <v>1621</v>
      </c>
      <c r="C1654" s="204"/>
      <c r="D1654" s="205"/>
      <c r="E1654" s="205"/>
      <c r="F1654" s="205"/>
      <c r="G1654" s="205"/>
      <c r="H1654" s="205"/>
      <c r="I1654" s="205"/>
      <c r="J1654" s="205"/>
      <c r="K1654" s="205"/>
      <c r="L1654" s="206"/>
      <c r="M1654" s="838"/>
      <c r="N1654" s="838"/>
      <c r="O1654" s="838"/>
      <c r="P1654" s="838"/>
      <c r="Q1654" s="838"/>
      <c r="R1654" s="839"/>
      <c r="S1654" s="840"/>
      <c r="T1654" s="840"/>
      <c r="U1654" s="840"/>
      <c r="V1654" s="841"/>
      <c r="W1654" s="207"/>
      <c r="X1654" s="208"/>
      <c r="Y1654" s="208"/>
      <c r="Z1654" s="209"/>
      <c r="AA1654" s="210"/>
      <c r="AB1654" s="340" t="str">
        <f t="shared" si="83"/>
        <v/>
      </c>
      <c r="AD1654" s="326" t="str">
        <f t="shared" si="84"/>
        <v/>
      </c>
    </row>
    <row r="1655" spans="2:30" ht="37.5" customHeight="1">
      <c r="B1655" s="338">
        <f t="shared" si="85"/>
        <v>1622</v>
      </c>
      <c r="C1655" s="204"/>
      <c r="D1655" s="205"/>
      <c r="E1655" s="205"/>
      <c r="F1655" s="205"/>
      <c r="G1655" s="205"/>
      <c r="H1655" s="205"/>
      <c r="I1655" s="205"/>
      <c r="J1655" s="205"/>
      <c r="K1655" s="205"/>
      <c r="L1655" s="206"/>
      <c r="M1655" s="838"/>
      <c r="N1655" s="838"/>
      <c r="O1655" s="838"/>
      <c r="P1655" s="838"/>
      <c r="Q1655" s="838"/>
      <c r="R1655" s="839"/>
      <c r="S1655" s="840"/>
      <c r="T1655" s="840"/>
      <c r="U1655" s="840"/>
      <c r="V1655" s="841"/>
      <c r="W1655" s="207"/>
      <c r="X1655" s="208"/>
      <c r="Y1655" s="208"/>
      <c r="Z1655" s="209"/>
      <c r="AA1655" s="210"/>
      <c r="AB1655" s="340" t="str">
        <f t="shared" si="83"/>
        <v/>
      </c>
      <c r="AD1655" s="326" t="str">
        <f t="shared" si="84"/>
        <v/>
      </c>
    </row>
    <row r="1656" spans="2:30" ht="37.5" customHeight="1">
      <c r="B1656" s="338">
        <f t="shared" si="85"/>
        <v>1623</v>
      </c>
      <c r="C1656" s="204"/>
      <c r="D1656" s="205"/>
      <c r="E1656" s="205"/>
      <c r="F1656" s="205"/>
      <c r="G1656" s="205"/>
      <c r="H1656" s="205"/>
      <c r="I1656" s="205"/>
      <c r="J1656" s="205"/>
      <c r="K1656" s="205"/>
      <c r="L1656" s="206"/>
      <c r="M1656" s="838"/>
      <c r="N1656" s="838"/>
      <c r="O1656" s="838"/>
      <c r="P1656" s="838"/>
      <c r="Q1656" s="838"/>
      <c r="R1656" s="839"/>
      <c r="S1656" s="840"/>
      <c r="T1656" s="840"/>
      <c r="U1656" s="840"/>
      <c r="V1656" s="841"/>
      <c r="W1656" s="207"/>
      <c r="X1656" s="208"/>
      <c r="Y1656" s="208"/>
      <c r="Z1656" s="209"/>
      <c r="AA1656" s="210"/>
      <c r="AB1656" s="340" t="str">
        <f t="shared" si="83"/>
        <v/>
      </c>
      <c r="AD1656" s="326" t="str">
        <f t="shared" si="84"/>
        <v/>
      </c>
    </row>
    <row r="1657" spans="2:30" ht="37.5" customHeight="1">
      <c r="B1657" s="338">
        <f t="shared" si="85"/>
        <v>1624</v>
      </c>
      <c r="C1657" s="204"/>
      <c r="D1657" s="205"/>
      <c r="E1657" s="205"/>
      <c r="F1657" s="205"/>
      <c r="G1657" s="205"/>
      <c r="H1657" s="205"/>
      <c r="I1657" s="205"/>
      <c r="J1657" s="205"/>
      <c r="K1657" s="205"/>
      <c r="L1657" s="206"/>
      <c r="M1657" s="838"/>
      <c r="N1657" s="838"/>
      <c r="O1657" s="838"/>
      <c r="P1657" s="838"/>
      <c r="Q1657" s="838"/>
      <c r="R1657" s="839"/>
      <c r="S1657" s="840"/>
      <c r="T1657" s="840"/>
      <c r="U1657" s="840"/>
      <c r="V1657" s="841"/>
      <c r="W1657" s="207"/>
      <c r="X1657" s="208"/>
      <c r="Y1657" s="208"/>
      <c r="Z1657" s="209"/>
      <c r="AA1657" s="210"/>
      <c r="AB1657" s="340" t="str">
        <f t="shared" si="83"/>
        <v/>
      </c>
      <c r="AD1657" s="326" t="str">
        <f t="shared" si="84"/>
        <v/>
      </c>
    </row>
    <row r="1658" spans="2:30" ht="37.5" customHeight="1">
      <c r="B1658" s="338">
        <f t="shared" si="85"/>
        <v>1625</v>
      </c>
      <c r="C1658" s="204"/>
      <c r="D1658" s="205"/>
      <c r="E1658" s="205"/>
      <c r="F1658" s="205"/>
      <c r="G1658" s="205"/>
      <c r="H1658" s="205"/>
      <c r="I1658" s="205"/>
      <c r="J1658" s="205"/>
      <c r="K1658" s="205"/>
      <c r="L1658" s="206"/>
      <c r="M1658" s="838"/>
      <c r="N1658" s="838"/>
      <c r="O1658" s="838"/>
      <c r="P1658" s="838"/>
      <c r="Q1658" s="838"/>
      <c r="R1658" s="839"/>
      <c r="S1658" s="840"/>
      <c r="T1658" s="840"/>
      <c r="U1658" s="840"/>
      <c r="V1658" s="841"/>
      <c r="W1658" s="207"/>
      <c r="X1658" s="208"/>
      <c r="Y1658" s="208"/>
      <c r="Z1658" s="209"/>
      <c r="AA1658" s="210"/>
      <c r="AB1658" s="340" t="str">
        <f t="shared" si="83"/>
        <v/>
      </c>
      <c r="AD1658" s="326" t="str">
        <f t="shared" si="84"/>
        <v/>
      </c>
    </row>
    <row r="1659" spans="2:30" ht="37.5" customHeight="1">
      <c r="B1659" s="338">
        <f t="shared" si="85"/>
        <v>1626</v>
      </c>
      <c r="C1659" s="204"/>
      <c r="D1659" s="205"/>
      <c r="E1659" s="205"/>
      <c r="F1659" s="205"/>
      <c r="G1659" s="205"/>
      <c r="H1659" s="205"/>
      <c r="I1659" s="205"/>
      <c r="J1659" s="205"/>
      <c r="K1659" s="205"/>
      <c r="L1659" s="206"/>
      <c r="M1659" s="838"/>
      <c r="N1659" s="838"/>
      <c r="O1659" s="838"/>
      <c r="P1659" s="838"/>
      <c r="Q1659" s="838"/>
      <c r="R1659" s="839"/>
      <c r="S1659" s="840"/>
      <c r="T1659" s="840"/>
      <c r="U1659" s="840"/>
      <c r="V1659" s="841"/>
      <c r="W1659" s="207"/>
      <c r="X1659" s="208"/>
      <c r="Y1659" s="208"/>
      <c r="Z1659" s="209"/>
      <c r="AA1659" s="210"/>
      <c r="AB1659" s="340" t="str">
        <f t="shared" si="83"/>
        <v/>
      </c>
      <c r="AD1659" s="326" t="str">
        <f t="shared" si="84"/>
        <v/>
      </c>
    </row>
    <row r="1660" spans="2:30" ht="37.5" customHeight="1">
      <c r="B1660" s="338">
        <f t="shared" si="85"/>
        <v>1627</v>
      </c>
      <c r="C1660" s="204"/>
      <c r="D1660" s="205"/>
      <c r="E1660" s="205"/>
      <c r="F1660" s="205"/>
      <c r="G1660" s="205"/>
      <c r="H1660" s="205"/>
      <c r="I1660" s="205"/>
      <c r="J1660" s="205"/>
      <c r="K1660" s="205"/>
      <c r="L1660" s="206"/>
      <c r="M1660" s="838"/>
      <c r="N1660" s="838"/>
      <c r="O1660" s="838"/>
      <c r="P1660" s="838"/>
      <c r="Q1660" s="838"/>
      <c r="R1660" s="839"/>
      <c r="S1660" s="840"/>
      <c r="T1660" s="840"/>
      <c r="U1660" s="840"/>
      <c r="V1660" s="841"/>
      <c r="W1660" s="207"/>
      <c r="X1660" s="208"/>
      <c r="Y1660" s="208"/>
      <c r="Z1660" s="209"/>
      <c r="AA1660" s="210"/>
      <c r="AB1660" s="340" t="str">
        <f t="shared" si="83"/>
        <v/>
      </c>
      <c r="AD1660" s="326" t="str">
        <f t="shared" si="84"/>
        <v/>
      </c>
    </row>
    <row r="1661" spans="2:30" ht="37.5" customHeight="1">
      <c r="B1661" s="338">
        <f t="shared" si="85"/>
        <v>1628</v>
      </c>
      <c r="C1661" s="204"/>
      <c r="D1661" s="205"/>
      <c r="E1661" s="205"/>
      <c r="F1661" s="205"/>
      <c r="G1661" s="205"/>
      <c r="H1661" s="205"/>
      <c r="I1661" s="205"/>
      <c r="J1661" s="205"/>
      <c r="K1661" s="205"/>
      <c r="L1661" s="206"/>
      <c r="M1661" s="838"/>
      <c r="N1661" s="838"/>
      <c r="O1661" s="838"/>
      <c r="P1661" s="838"/>
      <c r="Q1661" s="838"/>
      <c r="R1661" s="839"/>
      <c r="S1661" s="840"/>
      <c r="T1661" s="840"/>
      <c r="U1661" s="840"/>
      <c r="V1661" s="841"/>
      <c r="W1661" s="207"/>
      <c r="X1661" s="208"/>
      <c r="Y1661" s="208"/>
      <c r="Z1661" s="209"/>
      <c r="AA1661" s="210"/>
      <c r="AB1661" s="340" t="str">
        <f t="shared" si="83"/>
        <v/>
      </c>
      <c r="AD1661" s="326" t="str">
        <f t="shared" si="84"/>
        <v/>
      </c>
    </row>
    <row r="1662" spans="2:30" ht="37.5" customHeight="1">
      <c r="B1662" s="338">
        <f t="shared" si="85"/>
        <v>1629</v>
      </c>
      <c r="C1662" s="204"/>
      <c r="D1662" s="205"/>
      <c r="E1662" s="205"/>
      <c r="F1662" s="205"/>
      <c r="G1662" s="205"/>
      <c r="H1662" s="205"/>
      <c r="I1662" s="205"/>
      <c r="J1662" s="205"/>
      <c r="K1662" s="205"/>
      <c r="L1662" s="206"/>
      <c r="M1662" s="838"/>
      <c r="N1662" s="838"/>
      <c r="O1662" s="838"/>
      <c r="P1662" s="838"/>
      <c r="Q1662" s="838"/>
      <c r="R1662" s="839"/>
      <c r="S1662" s="840"/>
      <c r="T1662" s="840"/>
      <c r="U1662" s="840"/>
      <c r="V1662" s="841"/>
      <c r="W1662" s="207"/>
      <c r="X1662" s="208"/>
      <c r="Y1662" s="208"/>
      <c r="Z1662" s="209"/>
      <c r="AA1662" s="210"/>
      <c r="AB1662" s="340" t="str">
        <f t="shared" si="83"/>
        <v/>
      </c>
      <c r="AD1662" s="326" t="str">
        <f t="shared" si="84"/>
        <v/>
      </c>
    </row>
    <row r="1663" spans="2:30" ht="37.5" customHeight="1">
      <c r="B1663" s="338">
        <f t="shared" si="85"/>
        <v>1630</v>
      </c>
      <c r="C1663" s="204"/>
      <c r="D1663" s="205"/>
      <c r="E1663" s="205"/>
      <c r="F1663" s="205"/>
      <c r="G1663" s="205"/>
      <c r="H1663" s="205"/>
      <c r="I1663" s="205"/>
      <c r="J1663" s="205"/>
      <c r="K1663" s="205"/>
      <c r="L1663" s="206"/>
      <c r="M1663" s="838"/>
      <c r="N1663" s="838"/>
      <c r="O1663" s="838"/>
      <c r="P1663" s="838"/>
      <c r="Q1663" s="838"/>
      <c r="R1663" s="839"/>
      <c r="S1663" s="840"/>
      <c r="T1663" s="840"/>
      <c r="U1663" s="840"/>
      <c r="V1663" s="841"/>
      <c r="W1663" s="207"/>
      <c r="X1663" s="208"/>
      <c r="Y1663" s="208"/>
      <c r="Z1663" s="209"/>
      <c r="AA1663" s="210"/>
      <c r="AB1663" s="340" t="str">
        <f t="shared" si="83"/>
        <v/>
      </c>
      <c r="AD1663" s="326" t="str">
        <f t="shared" si="84"/>
        <v/>
      </c>
    </row>
    <row r="1664" spans="2:30" ht="37.5" customHeight="1">
      <c r="B1664" s="338">
        <f t="shared" si="85"/>
        <v>1631</v>
      </c>
      <c r="C1664" s="204"/>
      <c r="D1664" s="205"/>
      <c r="E1664" s="205"/>
      <c r="F1664" s="205"/>
      <c r="G1664" s="205"/>
      <c r="H1664" s="205"/>
      <c r="I1664" s="205"/>
      <c r="J1664" s="205"/>
      <c r="K1664" s="205"/>
      <c r="L1664" s="206"/>
      <c r="M1664" s="838"/>
      <c r="N1664" s="838"/>
      <c r="O1664" s="838"/>
      <c r="P1664" s="838"/>
      <c r="Q1664" s="838"/>
      <c r="R1664" s="839"/>
      <c r="S1664" s="840"/>
      <c r="T1664" s="840"/>
      <c r="U1664" s="840"/>
      <c r="V1664" s="841"/>
      <c r="W1664" s="207"/>
      <c r="X1664" s="208"/>
      <c r="Y1664" s="208"/>
      <c r="Z1664" s="209"/>
      <c r="AA1664" s="210"/>
      <c r="AB1664" s="340" t="str">
        <f t="shared" si="83"/>
        <v/>
      </c>
      <c r="AD1664" s="326" t="str">
        <f t="shared" si="84"/>
        <v/>
      </c>
    </row>
    <row r="1665" spans="2:30" ht="37.5" customHeight="1">
      <c r="B1665" s="338">
        <f t="shared" si="85"/>
        <v>1632</v>
      </c>
      <c r="C1665" s="204"/>
      <c r="D1665" s="205"/>
      <c r="E1665" s="205"/>
      <c r="F1665" s="205"/>
      <c r="G1665" s="205"/>
      <c r="H1665" s="205"/>
      <c r="I1665" s="205"/>
      <c r="J1665" s="205"/>
      <c r="K1665" s="205"/>
      <c r="L1665" s="206"/>
      <c r="M1665" s="838"/>
      <c r="N1665" s="838"/>
      <c r="O1665" s="838"/>
      <c r="P1665" s="838"/>
      <c r="Q1665" s="838"/>
      <c r="R1665" s="839"/>
      <c r="S1665" s="840"/>
      <c r="T1665" s="840"/>
      <c r="U1665" s="840"/>
      <c r="V1665" s="841"/>
      <c r="W1665" s="207"/>
      <c r="X1665" s="208"/>
      <c r="Y1665" s="208"/>
      <c r="Z1665" s="209"/>
      <c r="AA1665" s="210"/>
      <c r="AB1665" s="340" t="str">
        <f t="shared" si="83"/>
        <v/>
      </c>
      <c r="AD1665" s="326" t="str">
        <f t="shared" si="84"/>
        <v/>
      </c>
    </row>
    <row r="1666" spans="2:30" ht="37.5" customHeight="1">
      <c r="B1666" s="338">
        <f t="shared" si="85"/>
        <v>1633</v>
      </c>
      <c r="C1666" s="204"/>
      <c r="D1666" s="205"/>
      <c r="E1666" s="205"/>
      <c r="F1666" s="205"/>
      <c r="G1666" s="205"/>
      <c r="H1666" s="205"/>
      <c r="I1666" s="205"/>
      <c r="J1666" s="205"/>
      <c r="K1666" s="205"/>
      <c r="L1666" s="206"/>
      <c r="M1666" s="838"/>
      <c r="N1666" s="838"/>
      <c r="O1666" s="838"/>
      <c r="P1666" s="838"/>
      <c r="Q1666" s="838"/>
      <c r="R1666" s="839"/>
      <c r="S1666" s="840"/>
      <c r="T1666" s="840"/>
      <c r="U1666" s="840"/>
      <c r="V1666" s="841"/>
      <c r="W1666" s="207"/>
      <c r="X1666" s="208"/>
      <c r="Y1666" s="208"/>
      <c r="Z1666" s="209"/>
      <c r="AA1666" s="210"/>
      <c r="AB1666" s="340" t="str">
        <f t="shared" si="83"/>
        <v/>
      </c>
      <c r="AD1666" s="326" t="str">
        <f t="shared" si="84"/>
        <v/>
      </c>
    </row>
    <row r="1667" spans="2:30" ht="37.5" customHeight="1">
      <c r="B1667" s="338">
        <f t="shared" si="85"/>
        <v>1634</v>
      </c>
      <c r="C1667" s="204"/>
      <c r="D1667" s="205"/>
      <c r="E1667" s="205"/>
      <c r="F1667" s="205"/>
      <c r="G1667" s="205"/>
      <c r="H1667" s="205"/>
      <c r="I1667" s="205"/>
      <c r="J1667" s="205"/>
      <c r="K1667" s="205"/>
      <c r="L1667" s="206"/>
      <c r="M1667" s="838"/>
      <c r="N1667" s="838"/>
      <c r="O1667" s="838"/>
      <c r="P1667" s="838"/>
      <c r="Q1667" s="838"/>
      <c r="R1667" s="839"/>
      <c r="S1667" s="840"/>
      <c r="T1667" s="840"/>
      <c r="U1667" s="840"/>
      <c r="V1667" s="841"/>
      <c r="W1667" s="207"/>
      <c r="X1667" s="208"/>
      <c r="Y1667" s="208"/>
      <c r="Z1667" s="209"/>
      <c r="AA1667" s="210"/>
      <c r="AB1667" s="340" t="str">
        <f t="shared" si="83"/>
        <v/>
      </c>
      <c r="AD1667" s="326" t="str">
        <f t="shared" si="84"/>
        <v/>
      </c>
    </row>
    <row r="1668" spans="2:30" ht="37.5" customHeight="1">
      <c r="B1668" s="338">
        <f t="shared" si="85"/>
        <v>1635</v>
      </c>
      <c r="C1668" s="204"/>
      <c r="D1668" s="205"/>
      <c r="E1668" s="205"/>
      <c r="F1668" s="205"/>
      <c r="G1668" s="205"/>
      <c r="H1668" s="205"/>
      <c r="I1668" s="205"/>
      <c r="J1668" s="205"/>
      <c r="K1668" s="205"/>
      <c r="L1668" s="206"/>
      <c r="M1668" s="838"/>
      <c r="N1668" s="838"/>
      <c r="O1668" s="838"/>
      <c r="P1668" s="838"/>
      <c r="Q1668" s="838"/>
      <c r="R1668" s="839"/>
      <c r="S1668" s="840"/>
      <c r="T1668" s="840"/>
      <c r="U1668" s="840"/>
      <c r="V1668" s="841"/>
      <c r="W1668" s="207"/>
      <c r="X1668" s="208"/>
      <c r="Y1668" s="208"/>
      <c r="Z1668" s="209"/>
      <c r="AA1668" s="210"/>
      <c r="AB1668" s="340" t="str">
        <f t="shared" si="83"/>
        <v/>
      </c>
      <c r="AD1668" s="326" t="str">
        <f t="shared" si="84"/>
        <v/>
      </c>
    </row>
    <row r="1669" spans="2:30" ht="37.5" customHeight="1">
      <c r="B1669" s="338">
        <f t="shared" si="85"/>
        <v>1636</v>
      </c>
      <c r="C1669" s="204"/>
      <c r="D1669" s="205"/>
      <c r="E1669" s="205"/>
      <c r="F1669" s="205"/>
      <c r="G1669" s="205"/>
      <c r="H1669" s="205"/>
      <c r="I1669" s="205"/>
      <c r="J1669" s="205"/>
      <c r="K1669" s="205"/>
      <c r="L1669" s="206"/>
      <c r="M1669" s="838"/>
      <c r="N1669" s="838"/>
      <c r="O1669" s="838"/>
      <c r="P1669" s="838"/>
      <c r="Q1669" s="838"/>
      <c r="R1669" s="839"/>
      <c r="S1669" s="840"/>
      <c r="T1669" s="840"/>
      <c r="U1669" s="840"/>
      <c r="V1669" s="841"/>
      <c r="W1669" s="207"/>
      <c r="X1669" s="208"/>
      <c r="Y1669" s="208"/>
      <c r="Z1669" s="209"/>
      <c r="AA1669" s="210"/>
      <c r="AB1669" s="340" t="str">
        <f t="shared" si="83"/>
        <v/>
      </c>
      <c r="AD1669" s="326" t="str">
        <f t="shared" si="84"/>
        <v/>
      </c>
    </row>
    <row r="1670" spans="2:30" ht="37.5" customHeight="1">
      <c r="B1670" s="338">
        <f t="shared" si="85"/>
        <v>1637</v>
      </c>
      <c r="C1670" s="204"/>
      <c r="D1670" s="205"/>
      <c r="E1670" s="205"/>
      <c r="F1670" s="205"/>
      <c r="G1670" s="205"/>
      <c r="H1670" s="205"/>
      <c r="I1670" s="205"/>
      <c r="J1670" s="205"/>
      <c r="K1670" s="205"/>
      <c r="L1670" s="206"/>
      <c r="M1670" s="838"/>
      <c r="N1670" s="838"/>
      <c r="O1670" s="838"/>
      <c r="P1670" s="838"/>
      <c r="Q1670" s="838"/>
      <c r="R1670" s="839"/>
      <c r="S1670" s="840"/>
      <c r="T1670" s="840"/>
      <c r="U1670" s="840"/>
      <c r="V1670" s="841"/>
      <c r="W1670" s="207"/>
      <c r="X1670" s="208"/>
      <c r="Y1670" s="208"/>
      <c r="Z1670" s="209"/>
      <c r="AA1670" s="210"/>
      <c r="AB1670" s="340" t="str">
        <f t="shared" si="83"/>
        <v/>
      </c>
      <c r="AD1670" s="326" t="str">
        <f t="shared" si="84"/>
        <v/>
      </c>
    </row>
    <row r="1671" spans="2:30" ht="37.5" customHeight="1">
      <c r="B1671" s="338">
        <f t="shared" si="85"/>
        <v>1638</v>
      </c>
      <c r="C1671" s="204"/>
      <c r="D1671" s="205"/>
      <c r="E1671" s="205"/>
      <c r="F1671" s="205"/>
      <c r="G1671" s="205"/>
      <c r="H1671" s="205"/>
      <c r="I1671" s="205"/>
      <c r="J1671" s="205"/>
      <c r="K1671" s="205"/>
      <c r="L1671" s="206"/>
      <c r="M1671" s="838"/>
      <c r="N1671" s="838"/>
      <c r="O1671" s="838"/>
      <c r="P1671" s="838"/>
      <c r="Q1671" s="838"/>
      <c r="R1671" s="839"/>
      <c r="S1671" s="840"/>
      <c r="T1671" s="840"/>
      <c r="U1671" s="840"/>
      <c r="V1671" s="841"/>
      <c r="W1671" s="207"/>
      <c r="X1671" s="208"/>
      <c r="Y1671" s="208"/>
      <c r="Z1671" s="209"/>
      <c r="AA1671" s="210"/>
      <c r="AB1671" s="340" t="str">
        <f t="shared" si="83"/>
        <v/>
      </c>
      <c r="AD1671" s="326" t="str">
        <f t="shared" si="84"/>
        <v/>
      </c>
    </row>
    <row r="1672" spans="2:30" ht="37.5" customHeight="1">
      <c r="B1672" s="338">
        <f t="shared" si="85"/>
        <v>1639</v>
      </c>
      <c r="C1672" s="204"/>
      <c r="D1672" s="205"/>
      <c r="E1672" s="205"/>
      <c r="F1672" s="205"/>
      <c r="G1672" s="205"/>
      <c r="H1672" s="205"/>
      <c r="I1672" s="205"/>
      <c r="J1672" s="205"/>
      <c r="K1672" s="205"/>
      <c r="L1672" s="206"/>
      <c r="M1672" s="838"/>
      <c r="N1672" s="838"/>
      <c r="O1672" s="838"/>
      <c r="P1672" s="838"/>
      <c r="Q1672" s="838"/>
      <c r="R1672" s="839"/>
      <c r="S1672" s="840"/>
      <c r="T1672" s="840"/>
      <c r="U1672" s="840"/>
      <c r="V1672" s="841"/>
      <c r="W1672" s="207"/>
      <c r="X1672" s="208"/>
      <c r="Y1672" s="208"/>
      <c r="Z1672" s="209"/>
      <c r="AA1672" s="210"/>
      <c r="AB1672" s="340" t="str">
        <f t="shared" si="83"/>
        <v/>
      </c>
      <c r="AD1672" s="326" t="str">
        <f t="shared" si="84"/>
        <v/>
      </c>
    </row>
    <row r="1673" spans="2:30" ht="37.5" customHeight="1">
      <c r="B1673" s="338">
        <f t="shared" si="85"/>
        <v>1640</v>
      </c>
      <c r="C1673" s="204"/>
      <c r="D1673" s="205"/>
      <c r="E1673" s="205"/>
      <c r="F1673" s="205"/>
      <c r="G1673" s="205"/>
      <c r="H1673" s="205"/>
      <c r="I1673" s="205"/>
      <c r="J1673" s="205"/>
      <c r="K1673" s="205"/>
      <c r="L1673" s="206"/>
      <c r="M1673" s="838"/>
      <c r="N1673" s="838"/>
      <c r="O1673" s="838"/>
      <c r="P1673" s="838"/>
      <c r="Q1673" s="838"/>
      <c r="R1673" s="839"/>
      <c r="S1673" s="840"/>
      <c r="T1673" s="840"/>
      <c r="U1673" s="840"/>
      <c r="V1673" s="841"/>
      <c r="W1673" s="207"/>
      <c r="X1673" s="208"/>
      <c r="Y1673" s="208"/>
      <c r="Z1673" s="209"/>
      <c r="AA1673" s="210"/>
      <c r="AB1673" s="340" t="str">
        <f t="shared" si="83"/>
        <v/>
      </c>
      <c r="AD1673" s="326" t="str">
        <f t="shared" si="84"/>
        <v/>
      </c>
    </row>
    <row r="1674" spans="2:30" ht="37.5" customHeight="1">
      <c r="B1674" s="338">
        <f t="shared" si="85"/>
        <v>1641</v>
      </c>
      <c r="C1674" s="204"/>
      <c r="D1674" s="205"/>
      <c r="E1674" s="205"/>
      <c r="F1674" s="205"/>
      <c r="G1674" s="205"/>
      <c r="H1674" s="205"/>
      <c r="I1674" s="205"/>
      <c r="J1674" s="205"/>
      <c r="K1674" s="205"/>
      <c r="L1674" s="206"/>
      <c r="M1674" s="838"/>
      <c r="N1674" s="838"/>
      <c r="O1674" s="838"/>
      <c r="P1674" s="838"/>
      <c r="Q1674" s="838"/>
      <c r="R1674" s="839"/>
      <c r="S1674" s="840"/>
      <c r="T1674" s="840"/>
      <c r="U1674" s="840"/>
      <c r="V1674" s="841"/>
      <c r="W1674" s="207"/>
      <c r="X1674" s="208"/>
      <c r="Y1674" s="208"/>
      <c r="Z1674" s="209"/>
      <c r="AA1674" s="210"/>
      <c r="AB1674" s="340" t="str">
        <f t="shared" si="83"/>
        <v/>
      </c>
      <c r="AD1674" s="326" t="str">
        <f t="shared" si="84"/>
        <v/>
      </c>
    </row>
    <row r="1675" spans="2:30" ht="37.5" customHeight="1">
      <c r="B1675" s="338">
        <f t="shared" si="85"/>
        <v>1642</v>
      </c>
      <c r="C1675" s="204"/>
      <c r="D1675" s="205"/>
      <c r="E1675" s="205"/>
      <c r="F1675" s="205"/>
      <c r="G1675" s="205"/>
      <c r="H1675" s="205"/>
      <c r="I1675" s="205"/>
      <c r="J1675" s="205"/>
      <c r="K1675" s="205"/>
      <c r="L1675" s="206"/>
      <c r="M1675" s="838"/>
      <c r="N1675" s="838"/>
      <c r="O1675" s="838"/>
      <c r="P1675" s="838"/>
      <c r="Q1675" s="838"/>
      <c r="R1675" s="839"/>
      <c r="S1675" s="840"/>
      <c r="T1675" s="840"/>
      <c r="U1675" s="840"/>
      <c r="V1675" s="841"/>
      <c r="W1675" s="207"/>
      <c r="X1675" s="208"/>
      <c r="Y1675" s="208"/>
      <c r="Z1675" s="209"/>
      <c r="AA1675" s="210"/>
      <c r="AB1675" s="340" t="str">
        <f t="shared" si="83"/>
        <v/>
      </c>
      <c r="AD1675" s="326" t="str">
        <f t="shared" si="84"/>
        <v/>
      </c>
    </row>
    <row r="1676" spans="2:30" ht="37.5" customHeight="1">
      <c r="B1676" s="338">
        <f t="shared" si="85"/>
        <v>1643</v>
      </c>
      <c r="C1676" s="204"/>
      <c r="D1676" s="205"/>
      <c r="E1676" s="205"/>
      <c r="F1676" s="205"/>
      <c r="G1676" s="205"/>
      <c r="H1676" s="205"/>
      <c r="I1676" s="205"/>
      <c r="J1676" s="205"/>
      <c r="K1676" s="205"/>
      <c r="L1676" s="206"/>
      <c r="M1676" s="838"/>
      <c r="N1676" s="838"/>
      <c r="O1676" s="838"/>
      <c r="P1676" s="838"/>
      <c r="Q1676" s="838"/>
      <c r="R1676" s="839"/>
      <c r="S1676" s="840"/>
      <c r="T1676" s="840"/>
      <c r="U1676" s="840"/>
      <c r="V1676" s="841"/>
      <c r="W1676" s="207"/>
      <c r="X1676" s="208"/>
      <c r="Y1676" s="208"/>
      <c r="Z1676" s="209"/>
      <c r="AA1676" s="210"/>
      <c r="AB1676" s="340" t="str">
        <f t="shared" si="83"/>
        <v/>
      </c>
      <c r="AD1676" s="326" t="str">
        <f t="shared" si="84"/>
        <v/>
      </c>
    </row>
    <row r="1677" spans="2:30" ht="37.5" customHeight="1">
      <c r="B1677" s="338">
        <f t="shared" si="85"/>
        <v>1644</v>
      </c>
      <c r="C1677" s="204"/>
      <c r="D1677" s="205"/>
      <c r="E1677" s="205"/>
      <c r="F1677" s="205"/>
      <c r="G1677" s="205"/>
      <c r="H1677" s="205"/>
      <c r="I1677" s="205"/>
      <c r="J1677" s="205"/>
      <c r="K1677" s="205"/>
      <c r="L1677" s="206"/>
      <c r="M1677" s="838"/>
      <c r="N1677" s="838"/>
      <c r="O1677" s="838"/>
      <c r="P1677" s="838"/>
      <c r="Q1677" s="838"/>
      <c r="R1677" s="839"/>
      <c r="S1677" s="840"/>
      <c r="T1677" s="840"/>
      <c r="U1677" s="840"/>
      <c r="V1677" s="841"/>
      <c r="W1677" s="207"/>
      <c r="X1677" s="208"/>
      <c r="Y1677" s="208"/>
      <c r="Z1677" s="209"/>
      <c r="AA1677" s="210"/>
      <c r="AB1677" s="340" t="str">
        <f t="shared" si="83"/>
        <v/>
      </c>
      <c r="AD1677" s="326" t="str">
        <f t="shared" si="84"/>
        <v/>
      </c>
    </row>
    <row r="1678" spans="2:30" ht="37.5" customHeight="1">
      <c r="B1678" s="338">
        <f t="shared" si="85"/>
        <v>1645</v>
      </c>
      <c r="C1678" s="204"/>
      <c r="D1678" s="205"/>
      <c r="E1678" s="205"/>
      <c r="F1678" s="205"/>
      <c r="G1678" s="205"/>
      <c r="H1678" s="205"/>
      <c r="I1678" s="205"/>
      <c r="J1678" s="205"/>
      <c r="K1678" s="205"/>
      <c r="L1678" s="206"/>
      <c r="M1678" s="838"/>
      <c r="N1678" s="838"/>
      <c r="O1678" s="838"/>
      <c r="P1678" s="838"/>
      <c r="Q1678" s="838"/>
      <c r="R1678" s="839"/>
      <c r="S1678" s="840"/>
      <c r="T1678" s="840"/>
      <c r="U1678" s="840"/>
      <c r="V1678" s="841"/>
      <c r="W1678" s="207"/>
      <c r="X1678" s="208"/>
      <c r="Y1678" s="208"/>
      <c r="Z1678" s="209"/>
      <c r="AA1678" s="210"/>
      <c r="AB1678" s="340" t="str">
        <f t="shared" si="83"/>
        <v/>
      </c>
      <c r="AD1678" s="326" t="str">
        <f t="shared" si="84"/>
        <v/>
      </c>
    </row>
    <row r="1679" spans="2:30" ht="37.5" customHeight="1">
      <c r="B1679" s="338">
        <f t="shared" si="85"/>
        <v>1646</v>
      </c>
      <c r="C1679" s="204"/>
      <c r="D1679" s="205"/>
      <c r="E1679" s="205"/>
      <c r="F1679" s="205"/>
      <c r="G1679" s="205"/>
      <c r="H1679" s="205"/>
      <c r="I1679" s="205"/>
      <c r="J1679" s="205"/>
      <c r="K1679" s="205"/>
      <c r="L1679" s="206"/>
      <c r="M1679" s="838"/>
      <c r="N1679" s="838"/>
      <c r="O1679" s="838"/>
      <c r="P1679" s="838"/>
      <c r="Q1679" s="838"/>
      <c r="R1679" s="839"/>
      <c r="S1679" s="840"/>
      <c r="T1679" s="840"/>
      <c r="U1679" s="840"/>
      <c r="V1679" s="841"/>
      <c r="W1679" s="207"/>
      <c r="X1679" s="208"/>
      <c r="Y1679" s="208"/>
      <c r="Z1679" s="209"/>
      <c r="AA1679" s="210"/>
      <c r="AB1679" s="340" t="str">
        <f t="shared" si="83"/>
        <v/>
      </c>
      <c r="AD1679" s="326" t="str">
        <f t="shared" si="84"/>
        <v/>
      </c>
    </row>
    <row r="1680" spans="2:30" ht="37.5" customHeight="1">
      <c r="B1680" s="338">
        <f t="shared" si="85"/>
        <v>1647</v>
      </c>
      <c r="C1680" s="204"/>
      <c r="D1680" s="205"/>
      <c r="E1680" s="205"/>
      <c r="F1680" s="205"/>
      <c r="G1680" s="205"/>
      <c r="H1680" s="205"/>
      <c r="I1680" s="205"/>
      <c r="J1680" s="205"/>
      <c r="K1680" s="205"/>
      <c r="L1680" s="206"/>
      <c r="M1680" s="838"/>
      <c r="N1680" s="838"/>
      <c r="O1680" s="838"/>
      <c r="P1680" s="838"/>
      <c r="Q1680" s="838"/>
      <c r="R1680" s="839"/>
      <c r="S1680" s="840"/>
      <c r="T1680" s="840"/>
      <c r="U1680" s="840"/>
      <c r="V1680" s="841"/>
      <c r="W1680" s="207"/>
      <c r="X1680" s="208"/>
      <c r="Y1680" s="208"/>
      <c r="Z1680" s="209"/>
      <c r="AA1680" s="210"/>
      <c r="AB1680" s="340" t="str">
        <f t="shared" si="83"/>
        <v/>
      </c>
      <c r="AD1680" s="326" t="str">
        <f t="shared" si="84"/>
        <v/>
      </c>
    </row>
    <row r="1681" spans="2:30" ht="37.5" customHeight="1">
      <c r="B1681" s="338">
        <f t="shared" si="85"/>
        <v>1648</v>
      </c>
      <c r="C1681" s="204"/>
      <c r="D1681" s="205"/>
      <c r="E1681" s="205"/>
      <c r="F1681" s="205"/>
      <c r="G1681" s="205"/>
      <c r="H1681" s="205"/>
      <c r="I1681" s="205"/>
      <c r="J1681" s="205"/>
      <c r="K1681" s="205"/>
      <c r="L1681" s="206"/>
      <c r="M1681" s="838"/>
      <c r="N1681" s="838"/>
      <c r="O1681" s="838"/>
      <c r="P1681" s="838"/>
      <c r="Q1681" s="838"/>
      <c r="R1681" s="839"/>
      <c r="S1681" s="840"/>
      <c r="T1681" s="840"/>
      <c r="U1681" s="840"/>
      <c r="V1681" s="841"/>
      <c r="W1681" s="207"/>
      <c r="X1681" s="208"/>
      <c r="Y1681" s="208"/>
      <c r="Z1681" s="209"/>
      <c r="AA1681" s="210"/>
      <c r="AB1681" s="340" t="str">
        <f t="shared" si="83"/>
        <v/>
      </c>
      <c r="AD1681" s="326" t="str">
        <f t="shared" si="84"/>
        <v/>
      </c>
    </row>
    <row r="1682" spans="2:30" ht="37.5" customHeight="1">
      <c r="B1682" s="338">
        <f t="shared" si="85"/>
        <v>1649</v>
      </c>
      <c r="C1682" s="204"/>
      <c r="D1682" s="205"/>
      <c r="E1682" s="205"/>
      <c r="F1682" s="205"/>
      <c r="G1682" s="205"/>
      <c r="H1682" s="205"/>
      <c r="I1682" s="205"/>
      <c r="J1682" s="205"/>
      <c r="K1682" s="205"/>
      <c r="L1682" s="206"/>
      <c r="M1682" s="838"/>
      <c r="N1682" s="838"/>
      <c r="O1682" s="838"/>
      <c r="P1682" s="838"/>
      <c r="Q1682" s="838"/>
      <c r="R1682" s="839"/>
      <c r="S1682" s="840"/>
      <c r="T1682" s="840"/>
      <c r="U1682" s="840"/>
      <c r="V1682" s="841"/>
      <c r="W1682" s="207"/>
      <c r="X1682" s="208"/>
      <c r="Y1682" s="208"/>
      <c r="Z1682" s="209"/>
      <c r="AA1682" s="210"/>
      <c r="AB1682" s="340" t="str">
        <f t="shared" si="83"/>
        <v/>
      </c>
      <c r="AD1682" s="326" t="str">
        <f t="shared" si="84"/>
        <v/>
      </c>
    </row>
    <row r="1683" spans="2:30" ht="37.5" customHeight="1">
      <c r="B1683" s="338">
        <f t="shared" si="85"/>
        <v>1650</v>
      </c>
      <c r="C1683" s="204"/>
      <c r="D1683" s="205"/>
      <c r="E1683" s="205"/>
      <c r="F1683" s="205"/>
      <c r="G1683" s="205"/>
      <c r="H1683" s="205"/>
      <c r="I1683" s="205"/>
      <c r="J1683" s="205"/>
      <c r="K1683" s="205"/>
      <c r="L1683" s="206"/>
      <c r="M1683" s="838"/>
      <c r="N1683" s="838"/>
      <c r="O1683" s="838"/>
      <c r="P1683" s="838"/>
      <c r="Q1683" s="838"/>
      <c r="R1683" s="839"/>
      <c r="S1683" s="840"/>
      <c r="T1683" s="840"/>
      <c r="U1683" s="840"/>
      <c r="V1683" s="841"/>
      <c r="W1683" s="207"/>
      <c r="X1683" s="208"/>
      <c r="Y1683" s="208"/>
      <c r="Z1683" s="209"/>
      <c r="AA1683" s="210"/>
      <c r="AB1683" s="340" t="str">
        <f t="shared" si="83"/>
        <v/>
      </c>
      <c r="AD1683" s="326" t="str">
        <f t="shared" si="84"/>
        <v/>
      </c>
    </row>
    <row r="1684" spans="2:30" ht="37.5" customHeight="1">
      <c r="B1684" s="338">
        <f t="shared" si="85"/>
        <v>1651</v>
      </c>
      <c r="C1684" s="204"/>
      <c r="D1684" s="205"/>
      <c r="E1684" s="205"/>
      <c r="F1684" s="205"/>
      <c r="G1684" s="205"/>
      <c r="H1684" s="205"/>
      <c r="I1684" s="205"/>
      <c r="J1684" s="205"/>
      <c r="K1684" s="205"/>
      <c r="L1684" s="206"/>
      <c r="M1684" s="838"/>
      <c r="N1684" s="838"/>
      <c r="O1684" s="838"/>
      <c r="P1684" s="838"/>
      <c r="Q1684" s="838"/>
      <c r="R1684" s="839"/>
      <c r="S1684" s="840"/>
      <c r="T1684" s="840"/>
      <c r="U1684" s="840"/>
      <c r="V1684" s="841"/>
      <c r="W1684" s="207"/>
      <c r="X1684" s="208"/>
      <c r="Y1684" s="208"/>
      <c r="Z1684" s="209"/>
      <c r="AA1684" s="210"/>
      <c r="AB1684" s="340" t="str">
        <f t="shared" si="83"/>
        <v/>
      </c>
      <c r="AD1684" s="326" t="str">
        <f t="shared" si="84"/>
        <v/>
      </c>
    </row>
    <row r="1685" spans="2:30" ht="37.5" customHeight="1">
      <c r="B1685" s="338">
        <f t="shared" si="85"/>
        <v>1652</v>
      </c>
      <c r="C1685" s="204"/>
      <c r="D1685" s="205"/>
      <c r="E1685" s="205"/>
      <c r="F1685" s="205"/>
      <c r="G1685" s="205"/>
      <c r="H1685" s="205"/>
      <c r="I1685" s="205"/>
      <c r="J1685" s="205"/>
      <c r="K1685" s="205"/>
      <c r="L1685" s="206"/>
      <c r="M1685" s="838"/>
      <c r="N1685" s="838"/>
      <c r="O1685" s="838"/>
      <c r="P1685" s="838"/>
      <c r="Q1685" s="838"/>
      <c r="R1685" s="839"/>
      <c r="S1685" s="840"/>
      <c r="T1685" s="840"/>
      <c r="U1685" s="840"/>
      <c r="V1685" s="841"/>
      <c r="W1685" s="207"/>
      <c r="X1685" s="208"/>
      <c r="Y1685" s="208"/>
      <c r="Z1685" s="209"/>
      <c r="AA1685" s="210"/>
      <c r="AB1685" s="340" t="str">
        <f t="shared" si="83"/>
        <v/>
      </c>
      <c r="AD1685" s="326" t="str">
        <f t="shared" si="84"/>
        <v/>
      </c>
    </row>
    <row r="1686" spans="2:30" ht="37.5" customHeight="1">
      <c r="B1686" s="338">
        <f t="shared" si="85"/>
        <v>1653</v>
      </c>
      <c r="C1686" s="204"/>
      <c r="D1686" s="205"/>
      <c r="E1686" s="205"/>
      <c r="F1686" s="205"/>
      <c r="G1686" s="205"/>
      <c r="H1686" s="205"/>
      <c r="I1686" s="205"/>
      <c r="J1686" s="205"/>
      <c r="K1686" s="205"/>
      <c r="L1686" s="206"/>
      <c r="M1686" s="838"/>
      <c r="N1686" s="838"/>
      <c r="O1686" s="838"/>
      <c r="P1686" s="838"/>
      <c r="Q1686" s="838"/>
      <c r="R1686" s="839"/>
      <c r="S1686" s="840"/>
      <c r="T1686" s="840"/>
      <c r="U1686" s="840"/>
      <c r="V1686" s="841"/>
      <c r="W1686" s="207"/>
      <c r="X1686" s="208"/>
      <c r="Y1686" s="208"/>
      <c r="Z1686" s="209"/>
      <c r="AA1686" s="210"/>
      <c r="AB1686" s="340" t="str">
        <f t="shared" si="83"/>
        <v/>
      </c>
      <c r="AD1686" s="326" t="str">
        <f t="shared" si="84"/>
        <v/>
      </c>
    </row>
    <row r="1687" spans="2:30" ht="37.5" customHeight="1">
      <c r="B1687" s="338">
        <f t="shared" si="85"/>
        <v>1654</v>
      </c>
      <c r="C1687" s="204"/>
      <c r="D1687" s="205"/>
      <c r="E1687" s="205"/>
      <c r="F1687" s="205"/>
      <c r="G1687" s="205"/>
      <c r="H1687" s="205"/>
      <c r="I1687" s="205"/>
      <c r="J1687" s="205"/>
      <c r="K1687" s="205"/>
      <c r="L1687" s="206"/>
      <c r="M1687" s="838"/>
      <c r="N1687" s="838"/>
      <c r="O1687" s="838"/>
      <c r="P1687" s="838"/>
      <c r="Q1687" s="838"/>
      <c r="R1687" s="839"/>
      <c r="S1687" s="840"/>
      <c r="T1687" s="840"/>
      <c r="U1687" s="840"/>
      <c r="V1687" s="841"/>
      <c r="W1687" s="207"/>
      <c r="X1687" s="208"/>
      <c r="Y1687" s="208"/>
      <c r="Z1687" s="209"/>
      <c r="AA1687" s="210"/>
      <c r="AB1687" s="340" t="str">
        <f t="shared" si="83"/>
        <v/>
      </c>
      <c r="AD1687" s="326" t="str">
        <f t="shared" si="84"/>
        <v/>
      </c>
    </row>
    <row r="1688" spans="2:30" ht="37.5" customHeight="1">
      <c r="B1688" s="338">
        <f t="shared" si="85"/>
        <v>1655</v>
      </c>
      <c r="C1688" s="204"/>
      <c r="D1688" s="205"/>
      <c r="E1688" s="205"/>
      <c r="F1688" s="205"/>
      <c r="G1688" s="205"/>
      <c r="H1688" s="205"/>
      <c r="I1688" s="205"/>
      <c r="J1688" s="205"/>
      <c r="K1688" s="205"/>
      <c r="L1688" s="206"/>
      <c r="M1688" s="838"/>
      <c r="N1688" s="838"/>
      <c r="O1688" s="838"/>
      <c r="P1688" s="838"/>
      <c r="Q1688" s="838"/>
      <c r="R1688" s="839"/>
      <c r="S1688" s="840"/>
      <c r="T1688" s="840"/>
      <c r="U1688" s="840"/>
      <c r="V1688" s="841"/>
      <c r="W1688" s="207"/>
      <c r="X1688" s="208"/>
      <c r="Y1688" s="208"/>
      <c r="Z1688" s="209"/>
      <c r="AA1688" s="210"/>
      <c r="AB1688" s="340" t="str">
        <f t="shared" si="83"/>
        <v/>
      </c>
      <c r="AD1688" s="326" t="str">
        <f t="shared" si="84"/>
        <v/>
      </c>
    </row>
    <row r="1689" spans="2:30" ht="37.5" customHeight="1">
      <c r="B1689" s="338">
        <f t="shared" si="85"/>
        <v>1656</v>
      </c>
      <c r="C1689" s="204"/>
      <c r="D1689" s="205"/>
      <c r="E1689" s="205"/>
      <c r="F1689" s="205"/>
      <c r="G1689" s="205"/>
      <c r="H1689" s="205"/>
      <c r="I1689" s="205"/>
      <c r="J1689" s="205"/>
      <c r="K1689" s="205"/>
      <c r="L1689" s="206"/>
      <c r="M1689" s="838"/>
      <c r="N1689" s="838"/>
      <c r="O1689" s="838"/>
      <c r="P1689" s="838"/>
      <c r="Q1689" s="838"/>
      <c r="R1689" s="839"/>
      <c r="S1689" s="840"/>
      <c r="T1689" s="840"/>
      <c r="U1689" s="840"/>
      <c r="V1689" s="841"/>
      <c r="W1689" s="207"/>
      <c r="X1689" s="208"/>
      <c r="Y1689" s="208"/>
      <c r="Z1689" s="209"/>
      <c r="AA1689" s="210"/>
      <c r="AB1689" s="340" t="str">
        <f t="shared" si="83"/>
        <v/>
      </c>
      <c r="AD1689" s="326" t="str">
        <f t="shared" si="84"/>
        <v/>
      </c>
    </row>
    <row r="1690" spans="2:30" ht="37.5" customHeight="1">
      <c r="B1690" s="338">
        <f t="shared" si="85"/>
        <v>1657</v>
      </c>
      <c r="C1690" s="204"/>
      <c r="D1690" s="205"/>
      <c r="E1690" s="205"/>
      <c r="F1690" s="205"/>
      <c r="G1690" s="205"/>
      <c r="H1690" s="205"/>
      <c r="I1690" s="205"/>
      <c r="J1690" s="205"/>
      <c r="K1690" s="205"/>
      <c r="L1690" s="206"/>
      <c r="M1690" s="838"/>
      <c r="N1690" s="838"/>
      <c r="O1690" s="838"/>
      <c r="P1690" s="838"/>
      <c r="Q1690" s="838"/>
      <c r="R1690" s="839"/>
      <c r="S1690" s="840"/>
      <c r="T1690" s="840"/>
      <c r="U1690" s="840"/>
      <c r="V1690" s="841"/>
      <c r="W1690" s="207"/>
      <c r="X1690" s="208"/>
      <c r="Y1690" s="208"/>
      <c r="Z1690" s="209"/>
      <c r="AA1690" s="210"/>
      <c r="AB1690" s="340" t="str">
        <f t="shared" si="83"/>
        <v/>
      </c>
      <c r="AD1690" s="326" t="str">
        <f t="shared" si="84"/>
        <v/>
      </c>
    </row>
    <row r="1691" spans="2:30" ht="37.5" customHeight="1">
      <c r="B1691" s="338">
        <f t="shared" si="85"/>
        <v>1658</v>
      </c>
      <c r="C1691" s="204"/>
      <c r="D1691" s="205"/>
      <c r="E1691" s="205"/>
      <c r="F1691" s="205"/>
      <c r="G1691" s="205"/>
      <c r="H1691" s="205"/>
      <c r="I1691" s="205"/>
      <c r="J1691" s="205"/>
      <c r="K1691" s="205"/>
      <c r="L1691" s="206"/>
      <c r="M1691" s="838"/>
      <c r="N1691" s="838"/>
      <c r="O1691" s="838"/>
      <c r="P1691" s="838"/>
      <c r="Q1691" s="838"/>
      <c r="R1691" s="839"/>
      <c r="S1691" s="840"/>
      <c r="T1691" s="840"/>
      <c r="U1691" s="840"/>
      <c r="V1691" s="841"/>
      <c r="W1691" s="207"/>
      <c r="X1691" s="208"/>
      <c r="Y1691" s="208"/>
      <c r="Z1691" s="209"/>
      <c r="AA1691" s="210"/>
      <c r="AB1691" s="340" t="str">
        <f t="shared" si="83"/>
        <v/>
      </c>
      <c r="AD1691" s="326" t="str">
        <f t="shared" si="84"/>
        <v/>
      </c>
    </row>
    <row r="1692" spans="2:30" ht="37.5" customHeight="1">
      <c r="B1692" s="338">
        <f t="shared" si="85"/>
        <v>1659</v>
      </c>
      <c r="C1692" s="204"/>
      <c r="D1692" s="205"/>
      <c r="E1692" s="205"/>
      <c r="F1692" s="205"/>
      <c r="G1692" s="205"/>
      <c r="H1692" s="205"/>
      <c r="I1692" s="205"/>
      <c r="J1692" s="205"/>
      <c r="K1692" s="205"/>
      <c r="L1692" s="206"/>
      <c r="M1692" s="838"/>
      <c r="N1692" s="838"/>
      <c r="O1692" s="838"/>
      <c r="P1692" s="838"/>
      <c r="Q1692" s="838"/>
      <c r="R1692" s="839"/>
      <c r="S1692" s="840"/>
      <c r="T1692" s="840"/>
      <c r="U1692" s="840"/>
      <c r="V1692" s="841"/>
      <c r="W1692" s="207"/>
      <c r="X1692" s="208"/>
      <c r="Y1692" s="208"/>
      <c r="Z1692" s="209"/>
      <c r="AA1692" s="210"/>
      <c r="AB1692" s="340" t="str">
        <f t="shared" si="83"/>
        <v/>
      </c>
      <c r="AD1692" s="326" t="str">
        <f t="shared" si="84"/>
        <v/>
      </c>
    </row>
    <row r="1693" spans="2:30" ht="37.5" customHeight="1">
      <c r="B1693" s="338">
        <f t="shared" si="85"/>
        <v>1660</v>
      </c>
      <c r="C1693" s="204"/>
      <c r="D1693" s="205"/>
      <c r="E1693" s="205"/>
      <c r="F1693" s="205"/>
      <c r="G1693" s="205"/>
      <c r="H1693" s="205"/>
      <c r="I1693" s="205"/>
      <c r="J1693" s="205"/>
      <c r="K1693" s="205"/>
      <c r="L1693" s="206"/>
      <c r="M1693" s="838"/>
      <c r="N1693" s="838"/>
      <c r="O1693" s="838"/>
      <c r="P1693" s="838"/>
      <c r="Q1693" s="838"/>
      <c r="R1693" s="839"/>
      <c r="S1693" s="840"/>
      <c r="T1693" s="840"/>
      <c r="U1693" s="840"/>
      <c r="V1693" s="841"/>
      <c r="W1693" s="207"/>
      <c r="X1693" s="208"/>
      <c r="Y1693" s="208"/>
      <c r="Z1693" s="209"/>
      <c r="AA1693" s="210"/>
      <c r="AB1693" s="340" t="str">
        <f t="shared" si="83"/>
        <v/>
      </c>
      <c r="AD1693" s="326" t="str">
        <f t="shared" si="84"/>
        <v/>
      </c>
    </row>
    <row r="1694" spans="2:30" ht="37.5" customHeight="1">
      <c r="B1694" s="338">
        <f t="shared" si="85"/>
        <v>1661</v>
      </c>
      <c r="C1694" s="204"/>
      <c r="D1694" s="205"/>
      <c r="E1694" s="205"/>
      <c r="F1694" s="205"/>
      <c r="G1694" s="205"/>
      <c r="H1694" s="205"/>
      <c r="I1694" s="205"/>
      <c r="J1694" s="205"/>
      <c r="K1694" s="205"/>
      <c r="L1694" s="206"/>
      <c r="M1694" s="838"/>
      <c r="N1694" s="838"/>
      <c r="O1694" s="838"/>
      <c r="P1694" s="838"/>
      <c r="Q1694" s="838"/>
      <c r="R1694" s="839"/>
      <c r="S1694" s="840"/>
      <c r="T1694" s="840"/>
      <c r="U1694" s="840"/>
      <c r="V1694" s="841"/>
      <c r="W1694" s="207"/>
      <c r="X1694" s="208"/>
      <c r="Y1694" s="208"/>
      <c r="Z1694" s="209"/>
      <c r="AA1694" s="210"/>
      <c r="AB1694" s="340" t="str">
        <f t="shared" si="83"/>
        <v/>
      </c>
      <c r="AD1694" s="326" t="str">
        <f t="shared" si="84"/>
        <v/>
      </c>
    </row>
    <row r="1695" spans="2:30" ht="37.5" customHeight="1">
      <c r="B1695" s="338">
        <f t="shared" si="85"/>
        <v>1662</v>
      </c>
      <c r="C1695" s="204"/>
      <c r="D1695" s="205"/>
      <c r="E1695" s="205"/>
      <c r="F1695" s="205"/>
      <c r="G1695" s="205"/>
      <c r="H1695" s="205"/>
      <c r="I1695" s="205"/>
      <c r="J1695" s="205"/>
      <c r="K1695" s="205"/>
      <c r="L1695" s="206"/>
      <c r="M1695" s="838"/>
      <c r="N1695" s="838"/>
      <c r="O1695" s="838"/>
      <c r="P1695" s="838"/>
      <c r="Q1695" s="838"/>
      <c r="R1695" s="839"/>
      <c r="S1695" s="840"/>
      <c r="T1695" s="840"/>
      <c r="U1695" s="840"/>
      <c r="V1695" s="841"/>
      <c r="W1695" s="207"/>
      <c r="X1695" s="208"/>
      <c r="Y1695" s="208"/>
      <c r="Z1695" s="209"/>
      <c r="AA1695" s="210"/>
      <c r="AB1695" s="340" t="str">
        <f t="shared" si="83"/>
        <v/>
      </c>
      <c r="AD1695" s="326" t="str">
        <f t="shared" si="84"/>
        <v/>
      </c>
    </row>
    <row r="1696" spans="2:30" ht="37.5" customHeight="1">
      <c r="B1696" s="338">
        <f t="shared" si="85"/>
        <v>1663</v>
      </c>
      <c r="C1696" s="204"/>
      <c r="D1696" s="205"/>
      <c r="E1696" s="205"/>
      <c r="F1696" s="205"/>
      <c r="G1696" s="205"/>
      <c r="H1696" s="205"/>
      <c r="I1696" s="205"/>
      <c r="J1696" s="205"/>
      <c r="K1696" s="205"/>
      <c r="L1696" s="206"/>
      <c r="M1696" s="838"/>
      <c r="N1696" s="838"/>
      <c r="O1696" s="838"/>
      <c r="P1696" s="838"/>
      <c r="Q1696" s="838"/>
      <c r="R1696" s="839"/>
      <c r="S1696" s="840"/>
      <c r="T1696" s="840"/>
      <c r="U1696" s="840"/>
      <c r="V1696" s="841"/>
      <c r="W1696" s="207"/>
      <c r="X1696" s="208"/>
      <c r="Y1696" s="208"/>
      <c r="Z1696" s="209"/>
      <c r="AA1696" s="210"/>
      <c r="AB1696" s="340" t="str">
        <f t="shared" si="83"/>
        <v/>
      </c>
      <c r="AD1696" s="326" t="str">
        <f t="shared" si="84"/>
        <v/>
      </c>
    </row>
    <row r="1697" spans="2:30" ht="37.5" customHeight="1">
      <c r="B1697" s="338">
        <f t="shared" si="85"/>
        <v>1664</v>
      </c>
      <c r="C1697" s="204"/>
      <c r="D1697" s="205"/>
      <c r="E1697" s="205"/>
      <c r="F1697" s="205"/>
      <c r="G1697" s="205"/>
      <c r="H1697" s="205"/>
      <c r="I1697" s="205"/>
      <c r="J1697" s="205"/>
      <c r="K1697" s="205"/>
      <c r="L1697" s="206"/>
      <c r="M1697" s="838"/>
      <c r="N1697" s="838"/>
      <c r="O1697" s="838"/>
      <c r="P1697" s="838"/>
      <c r="Q1697" s="838"/>
      <c r="R1697" s="839"/>
      <c r="S1697" s="840"/>
      <c r="T1697" s="840"/>
      <c r="U1697" s="840"/>
      <c r="V1697" s="841"/>
      <c r="W1697" s="207"/>
      <c r="X1697" s="208"/>
      <c r="Y1697" s="208"/>
      <c r="Z1697" s="209"/>
      <c r="AA1697" s="210"/>
      <c r="AB1697" s="340" t="str">
        <f t="shared" si="83"/>
        <v/>
      </c>
      <c r="AD1697" s="326" t="str">
        <f t="shared" si="84"/>
        <v/>
      </c>
    </row>
    <row r="1698" spans="2:30" ht="37.5" customHeight="1">
      <c r="B1698" s="338">
        <f t="shared" si="85"/>
        <v>1665</v>
      </c>
      <c r="C1698" s="204"/>
      <c r="D1698" s="205"/>
      <c r="E1698" s="205"/>
      <c r="F1698" s="205"/>
      <c r="G1698" s="205"/>
      <c r="H1698" s="205"/>
      <c r="I1698" s="205"/>
      <c r="J1698" s="205"/>
      <c r="K1698" s="205"/>
      <c r="L1698" s="206"/>
      <c r="M1698" s="838"/>
      <c r="N1698" s="838"/>
      <c r="O1698" s="838"/>
      <c r="P1698" s="838"/>
      <c r="Q1698" s="838"/>
      <c r="R1698" s="839"/>
      <c r="S1698" s="840"/>
      <c r="T1698" s="840"/>
      <c r="U1698" s="840"/>
      <c r="V1698" s="841"/>
      <c r="W1698" s="207"/>
      <c r="X1698" s="208"/>
      <c r="Y1698" s="208"/>
      <c r="Z1698" s="209"/>
      <c r="AA1698" s="210"/>
      <c r="AB1698" s="340" t="str">
        <f t="shared" si="83"/>
        <v/>
      </c>
      <c r="AD1698" s="326" t="str">
        <f t="shared" si="84"/>
        <v/>
      </c>
    </row>
    <row r="1699" spans="2:30" ht="37.5" customHeight="1">
      <c r="B1699" s="338">
        <f t="shared" si="85"/>
        <v>1666</v>
      </c>
      <c r="C1699" s="204"/>
      <c r="D1699" s="205"/>
      <c r="E1699" s="205"/>
      <c r="F1699" s="205"/>
      <c r="G1699" s="205"/>
      <c r="H1699" s="205"/>
      <c r="I1699" s="205"/>
      <c r="J1699" s="205"/>
      <c r="K1699" s="205"/>
      <c r="L1699" s="206"/>
      <c r="M1699" s="838"/>
      <c r="N1699" s="838"/>
      <c r="O1699" s="838"/>
      <c r="P1699" s="838"/>
      <c r="Q1699" s="838"/>
      <c r="R1699" s="839"/>
      <c r="S1699" s="840"/>
      <c r="T1699" s="840"/>
      <c r="U1699" s="840"/>
      <c r="V1699" s="841"/>
      <c r="W1699" s="207"/>
      <c r="X1699" s="208"/>
      <c r="Y1699" s="208"/>
      <c r="Z1699" s="209"/>
      <c r="AA1699" s="210"/>
      <c r="AB1699" s="340" t="str">
        <f t="shared" ref="AB1699:AB1733" si="86">IF(Z1699="","",Z1699-AA1699)</f>
        <v/>
      </c>
      <c r="AD1699" s="326" t="str">
        <f t="shared" ref="AD1699:AD1762" si="87">C1699&amp;D1699&amp;E1699&amp;F1699&amp;G1699&amp;H1699&amp;I1699&amp;J1699&amp;K1699&amp;L1699</f>
        <v/>
      </c>
    </row>
    <row r="1700" spans="2:30" ht="37.5" customHeight="1">
      <c r="B1700" s="338">
        <f t="shared" ref="B1700:B1763" si="88">B1699+1</f>
        <v>1667</v>
      </c>
      <c r="C1700" s="204"/>
      <c r="D1700" s="205"/>
      <c r="E1700" s="205"/>
      <c r="F1700" s="205"/>
      <c r="G1700" s="205"/>
      <c r="H1700" s="205"/>
      <c r="I1700" s="205"/>
      <c r="J1700" s="205"/>
      <c r="K1700" s="205"/>
      <c r="L1700" s="206"/>
      <c r="M1700" s="838"/>
      <c r="N1700" s="838"/>
      <c r="O1700" s="838"/>
      <c r="P1700" s="838"/>
      <c r="Q1700" s="838"/>
      <c r="R1700" s="839"/>
      <c r="S1700" s="840"/>
      <c r="T1700" s="840"/>
      <c r="U1700" s="840"/>
      <c r="V1700" s="841"/>
      <c r="W1700" s="207"/>
      <c r="X1700" s="208"/>
      <c r="Y1700" s="208"/>
      <c r="Z1700" s="209"/>
      <c r="AA1700" s="210"/>
      <c r="AB1700" s="340" t="str">
        <f t="shared" si="86"/>
        <v/>
      </c>
      <c r="AD1700" s="326" t="str">
        <f t="shared" si="87"/>
        <v/>
      </c>
    </row>
    <row r="1701" spans="2:30" ht="37.5" customHeight="1">
      <c r="B1701" s="338">
        <f t="shared" si="88"/>
        <v>1668</v>
      </c>
      <c r="C1701" s="204"/>
      <c r="D1701" s="205"/>
      <c r="E1701" s="205"/>
      <c r="F1701" s="205"/>
      <c r="G1701" s="205"/>
      <c r="H1701" s="205"/>
      <c r="I1701" s="205"/>
      <c r="J1701" s="205"/>
      <c r="K1701" s="205"/>
      <c r="L1701" s="206"/>
      <c r="M1701" s="838"/>
      <c r="N1701" s="838"/>
      <c r="O1701" s="838"/>
      <c r="P1701" s="838"/>
      <c r="Q1701" s="838"/>
      <c r="R1701" s="839"/>
      <c r="S1701" s="840"/>
      <c r="T1701" s="840"/>
      <c r="U1701" s="840"/>
      <c r="V1701" s="841"/>
      <c r="W1701" s="207"/>
      <c r="X1701" s="208"/>
      <c r="Y1701" s="208"/>
      <c r="Z1701" s="209"/>
      <c r="AA1701" s="210"/>
      <c r="AB1701" s="340" t="str">
        <f t="shared" si="86"/>
        <v/>
      </c>
      <c r="AD1701" s="326" t="str">
        <f t="shared" si="87"/>
        <v/>
      </c>
    </row>
    <row r="1702" spans="2:30" ht="37.5" customHeight="1">
      <c r="B1702" s="338">
        <f t="shared" si="88"/>
        <v>1669</v>
      </c>
      <c r="C1702" s="204"/>
      <c r="D1702" s="205"/>
      <c r="E1702" s="205"/>
      <c r="F1702" s="205"/>
      <c r="G1702" s="205"/>
      <c r="H1702" s="205"/>
      <c r="I1702" s="205"/>
      <c r="J1702" s="205"/>
      <c r="K1702" s="205"/>
      <c r="L1702" s="206"/>
      <c r="M1702" s="838"/>
      <c r="N1702" s="838"/>
      <c r="O1702" s="838"/>
      <c r="P1702" s="838"/>
      <c r="Q1702" s="838"/>
      <c r="R1702" s="839"/>
      <c r="S1702" s="840"/>
      <c r="T1702" s="840"/>
      <c r="U1702" s="840"/>
      <c r="V1702" s="841"/>
      <c r="W1702" s="207"/>
      <c r="X1702" s="208"/>
      <c r="Y1702" s="208"/>
      <c r="Z1702" s="209"/>
      <c r="AA1702" s="210"/>
      <c r="AB1702" s="340" t="str">
        <f t="shared" si="86"/>
        <v/>
      </c>
      <c r="AD1702" s="326" t="str">
        <f t="shared" si="87"/>
        <v/>
      </c>
    </row>
    <row r="1703" spans="2:30" ht="37.5" customHeight="1">
      <c r="B1703" s="338">
        <f t="shared" si="88"/>
        <v>1670</v>
      </c>
      <c r="C1703" s="204"/>
      <c r="D1703" s="205"/>
      <c r="E1703" s="205"/>
      <c r="F1703" s="205"/>
      <c r="G1703" s="205"/>
      <c r="H1703" s="205"/>
      <c r="I1703" s="205"/>
      <c r="J1703" s="205"/>
      <c r="K1703" s="205"/>
      <c r="L1703" s="206"/>
      <c r="M1703" s="838"/>
      <c r="N1703" s="838"/>
      <c r="O1703" s="838"/>
      <c r="P1703" s="838"/>
      <c r="Q1703" s="838"/>
      <c r="R1703" s="839"/>
      <c r="S1703" s="840"/>
      <c r="T1703" s="840"/>
      <c r="U1703" s="840"/>
      <c r="V1703" s="841"/>
      <c r="W1703" s="207"/>
      <c r="X1703" s="208"/>
      <c r="Y1703" s="208"/>
      <c r="Z1703" s="209"/>
      <c r="AA1703" s="210"/>
      <c r="AB1703" s="340" t="str">
        <f t="shared" si="86"/>
        <v/>
      </c>
      <c r="AD1703" s="326" t="str">
        <f t="shared" si="87"/>
        <v/>
      </c>
    </row>
    <row r="1704" spans="2:30" ht="37.5" customHeight="1">
      <c r="B1704" s="338">
        <f t="shared" si="88"/>
        <v>1671</v>
      </c>
      <c r="C1704" s="204"/>
      <c r="D1704" s="205"/>
      <c r="E1704" s="205"/>
      <c r="F1704" s="205"/>
      <c r="G1704" s="205"/>
      <c r="H1704" s="205"/>
      <c r="I1704" s="205"/>
      <c r="J1704" s="205"/>
      <c r="K1704" s="205"/>
      <c r="L1704" s="206"/>
      <c r="M1704" s="838"/>
      <c r="N1704" s="838"/>
      <c r="O1704" s="838"/>
      <c r="P1704" s="838"/>
      <c r="Q1704" s="838"/>
      <c r="R1704" s="839"/>
      <c r="S1704" s="840"/>
      <c r="T1704" s="840"/>
      <c r="U1704" s="840"/>
      <c r="V1704" s="841"/>
      <c r="W1704" s="207"/>
      <c r="X1704" s="208"/>
      <c r="Y1704" s="208"/>
      <c r="Z1704" s="209"/>
      <c r="AA1704" s="210"/>
      <c r="AB1704" s="340" t="str">
        <f t="shared" si="86"/>
        <v/>
      </c>
      <c r="AD1704" s="326" t="str">
        <f t="shared" si="87"/>
        <v/>
      </c>
    </row>
    <row r="1705" spans="2:30" ht="37.5" customHeight="1">
      <c r="B1705" s="338">
        <f t="shared" si="88"/>
        <v>1672</v>
      </c>
      <c r="C1705" s="204"/>
      <c r="D1705" s="205"/>
      <c r="E1705" s="205"/>
      <c r="F1705" s="205"/>
      <c r="G1705" s="205"/>
      <c r="H1705" s="205"/>
      <c r="I1705" s="205"/>
      <c r="J1705" s="205"/>
      <c r="K1705" s="205"/>
      <c r="L1705" s="206"/>
      <c r="M1705" s="838"/>
      <c r="N1705" s="838"/>
      <c r="O1705" s="838"/>
      <c r="P1705" s="838"/>
      <c r="Q1705" s="838"/>
      <c r="R1705" s="839"/>
      <c r="S1705" s="840"/>
      <c r="T1705" s="840"/>
      <c r="U1705" s="840"/>
      <c r="V1705" s="841"/>
      <c r="W1705" s="207"/>
      <c r="X1705" s="208"/>
      <c r="Y1705" s="208"/>
      <c r="Z1705" s="209"/>
      <c r="AA1705" s="210"/>
      <c r="AB1705" s="340" t="str">
        <f t="shared" si="86"/>
        <v/>
      </c>
      <c r="AD1705" s="326" t="str">
        <f t="shared" si="87"/>
        <v/>
      </c>
    </row>
    <row r="1706" spans="2:30" ht="37.5" customHeight="1">
      <c r="B1706" s="338">
        <f t="shared" si="88"/>
        <v>1673</v>
      </c>
      <c r="C1706" s="204"/>
      <c r="D1706" s="205"/>
      <c r="E1706" s="205"/>
      <c r="F1706" s="205"/>
      <c r="G1706" s="205"/>
      <c r="H1706" s="205"/>
      <c r="I1706" s="205"/>
      <c r="J1706" s="205"/>
      <c r="K1706" s="205"/>
      <c r="L1706" s="206"/>
      <c r="M1706" s="838"/>
      <c r="N1706" s="838"/>
      <c r="O1706" s="838"/>
      <c r="P1706" s="838"/>
      <c r="Q1706" s="838"/>
      <c r="R1706" s="839"/>
      <c r="S1706" s="840"/>
      <c r="T1706" s="840"/>
      <c r="U1706" s="840"/>
      <c r="V1706" s="841"/>
      <c r="W1706" s="207"/>
      <c r="X1706" s="208"/>
      <c r="Y1706" s="208"/>
      <c r="Z1706" s="209"/>
      <c r="AA1706" s="210"/>
      <c r="AB1706" s="340" t="str">
        <f t="shared" si="86"/>
        <v/>
      </c>
      <c r="AD1706" s="326" t="str">
        <f t="shared" si="87"/>
        <v/>
      </c>
    </row>
    <row r="1707" spans="2:30" ht="37.5" customHeight="1">
      <c r="B1707" s="338">
        <f t="shared" si="88"/>
        <v>1674</v>
      </c>
      <c r="C1707" s="204"/>
      <c r="D1707" s="205"/>
      <c r="E1707" s="205"/>
      <c r="F1707" s="205"/>
      <c r="G1707" s="205"/>
      <c r="H1707" s="205"/>
      <c r="I1707" s="205"/>
      <c r="J1707" s="205"/>
      <c r="K1707" s="205"/>
      <c r="L1707" s="206"/>
      <c r="M1707" s="838"/>
      <c r="N1707" s="838"/>
      <c r="O1707" s="838"/>
      <c r="P1707" s="838"/>
      <c r="Q1707" s="838"/>
      <c r="R1707" s="839"/>
      <c r="S1707" s="840"/>
      <c r="T1707" s="840"/>
      <c r="U1707" s="840"/>
      <c r="V1707" s="841"/>
      <c r="W1707" s="207"/>
      <c r="X1707" s="208"/>
      <c r="Y1707" s="208"/>
      <c r="Z1707" s="209"/>
      <c r="AA1707" s="210"/>
      <c r="AB1707" s="340" t="str">
        <f t="shared" si="86"/>
        <v/>
      </c>
      <c r="AD1707" s="326" t="str">
        <f t="shared" si="87"/>
        <v/>
      </c>
    </row>
    <row r="1708" spans="2:30" ht="37.5" customHeight="1">
      <c r="B1708" s="338">
        <f t="shared" si="88"/>
        <v>1675</v>
      </c>
      <c r="C1708" s="204"/>
      <c r="D1708" s="205"/>
      <c r="E1708" s="205"/>
      <c r="F1708" s="205"/>
      <c r="G1708" s="205"/>
      <c r="H1708" s="205"/>
      <c r="I1708" s="205"/>
      <c r="J1708" s="205"/>
      <c r="K1708" s="205"/>
      <c r="L1708" s="206"/>
      <c r="M1708" s="838"/>
      <c r="N1708" s="838"/>
      <c r="O1708" s="838"/>
      <c r="P1708" s="838"/>
      <c r="Q1708" s="838"/>
      <c r="R1708" s="839"/>
      <c r="S1708" s="840"/>
      <c r="T1708" s="840"/>
      <c r="U1708" s="840"/>
      <c r="V1708" s="841"/>
      <c r="W1708" s="207"/>
      <c r="X1708" s="208"/>
      <c r="Y1708" s="208"/>
      <c r="Z1708" s="209"/>
      <c r="AA1708" s="210"/>
      <c r="AB1708" s="340" t="str">
        <f t="shared" si="86"/>
        <v/>
      </c>
      <c r="AD1708" s="326" t="str">
        <f t="shared" si="87"/>
        <v/>
      </c>
    </row>
    <row r="1709" spans="2:30" ht="37.5" customHeight="1">
      <c r="B1709" s="338">
        <f t="shared" si="88"/>
        <v>1676</v>
      </c>
      <c r="C1709" s="204"/>
      <c r="D1709" s="205"/>
      <c r="E1709" s="205"/>
      <c r="F1709" s="205"/>
      <c r="G1709" s="205"/>
      <c r="H1709" s="205"/>
      <c r="I1709" s="205"/>
      <c r="J1709" s="205"/>
      <c r="K1709" s="205"/>
      <c r="L1709" s="206"/>
      <c r="M1709" s="838"/>
      <c r="N1709" s="838"/>
      <c r="O1709" s="838"/>
      <c r="P1709" s="838"/>
      <c r="Q1709" s="838"/>
      <c r="R1709" s="839"/>
      <c r="S1709" s="840"/>
      <c r="T1709" s="840"/>
      <c r="U1709" s="840"/>
      <c r="V1709" s="841"/>
      <c r="W1709" s="207"/>
      <c r="X1709" s="208"/>
      <c r="Y1709" s="208"/>
      <c r="Z1709" s="209"/>
      <c r="AA1709" s="210"/>
      <c r="AB1709" s="340" t="str">
        <f t="shared" si="86"/>
        <v/>
      </c>
      <c r="AD1709" s="326" t="str">
        <f t="shared" si="87"/>
        <v/>
      </c>
    </row>
    <row r="1710" spans="2:30" ht="37.5" customHeight="1">
      <c r="B1710" s="338">
        <f t="shared" si="88"/>
        <v>1677</v>
      </c>
      <c r="C1710" s="204"/>
      <c r="D1710" s="205"/>
      <c r="E1710" s="205"/>
      <c r="F1710" s="205"/>
      <c r="G1710" s="205"/>
      <c r="H1710" s="205"/>
      <c r="I1710" s="205"/>
      <c r="J1710" s="205"/>
      <c r="K1710" s="205"/>
      <c r="L1710" s="206"/>
      <c r="M1710" s="838"/>
      <c r="N1710" s="838"/>
      <c r="O1710" s="838"/>
      <c r="P1710" s="838"/>
      <c r="Q1710" s="838"/>
      <c r="R1710" s="839"/>
      <c r="S1710" s="840"/>
      <c r="T1710" s="840"/>
      <c r="U1710" s="840"/>
      <c r="V1710" s="841"/>
      <c r="W1710" s="207"/>
      <c r="X1710" s="208"/>
      <c r="Y1710" s="208"/>
      <c r="Z1710" s="209"/>
      <c r="AA1710" s="210"/>
      <c r="AB1710" s="340" t="str">
        <f t="shared" si="86"/>
        <v/>
      </c>
      <c r="AD1710" s="326" t="str">
        <f t="shared" si="87"/>
        <v/>
      </c>
    </row>
    <row r="1711" spans="2:30" ht="37.5" customHeight="1">
      <c r="B1711" s="338">
        <f t="shared" si="88"/>
        <v>1678</v>
      </c>
      <c r="C1711" s="204"/>
      <c r="D1711" s="205"/>
      <c r="E1711" s="205"/>
      <c r="F1711" s="205"/>
      <c r="G1711" s="205"/>
      <c r="H1711" s="205"/>
      <c r="I1711" s="205"/>
      <c r="J1711" s="205"/>
      <c r="K1711" s="205"/>
      <c r="L1711" s="206"/>
      <c r="M1711" s="838"/>
      <c r="N1711" s="838"/>
      <c r="O1711" s="838"/>
      <c r="P1711" s="838"/>
      <c r="Q1711" s="838"/>
      <c r="R1711" s="839"/>
      <c r="S1711" s="840"/>
      <c r="T1711" s="840"/>
      <c r="U1711" s="840"/>
      <c r="V1711" s="841"/>
      <c r="W1711" s="207"/>
      <c r="X1711" s="208"/>
      <c r="Y1711" s="208"/>
      <c r="Z1711" s="209"/>
      <c r="AA1711" s="210"/>
      <c r="AB1711" s="340" t="str">
        <f t="shared" si="86"/>
        <v/>
      </c>
      <c r="AD1711" s="326" t="str">
        <f t="shared" si="87"/>
        <v/>
      </c>
    </row>
    <row r="1712" spans="2:30" ht="37.5" customHeight="1">
      <c r="B1712" s="338">
        <f t="shared" si="88"/>
        <v>1679</v>
      </c>
      <c r="C1712" s="204"/>
      <c r="D1712" s="205"/>
      <c r="E1712" s="205"/>
      <c r="F1712" s="205"/>
      <c r="G1712" s="205"/>
      <c r="H1712" s="205"/>
      <c r="I1712" s="205"/>
      <c r="J1712" s="205"/>
      <c r="K1712" s="205"/>
      <c r="L1712" s="206"/>
      <c r="M1712" s="838"/>
      <c r="N1712" s="838"/>
      <c r="O1712" s="838"/>
      <c r="P1712" s="838"/>
      <c r="Q1712" s="838"/>
      <c r="R1712" s="839"/>
      <c r="S1712" s="840"/>
      <c r="T1712" s="840"/>
      <c r="U1712" s="840"/>
      <c r="V1712" s="841"/>
      <c r="W1712" s="207"/>
      <c r="X1712" s="208"/>
      <c r="Y1712" s="208"/>
      <c r="Z1712" s="209"/>
      <c r="AA1712" s="210"/>
      <c r="AB1712" s="340" t="str">
        <f t="shared" si="86"/>
        <v/>
      </c>
      <c r="AD1712" s="326" t="str">
        <f t="shared" si="87"/>
        <v/>
      </c>
    </row>
    <row r="1713" spans="2:30" ht="37.5" customHeight="1">
      <c r="B1713" s="338">
        <f t="shared" si="88"/>
        <v>1680</v>
      </c>
      <c r="C1713" s="204"/>
      <c r="D1713" s="205"/>
      <c r="E1713" s="205"/>
      <c r="F1713" s="205"/>
      <c r="G1713" s="205"/>
      <c r="H1713" s="205"/>
      <c r="I1713" s="205"/>
      <c r="J1713" s="205"/>
      <c r="K1713" s="205"/>
      <c r="L1713" s="206"/>
      <c r="M1713" s="838"/>
      <c r="N1713" s="838"/>
      <c r="O1713" s="838"/>
      <c r="P1713" s="838"/>
      <c r="Q1713" s="838"/>
      <c r="R1713" s="839"/>
      <c r="S1713" s="840"/>
      <c r="T1713" s="840"/>
      <c r="U1713" s="840"/>
      <c r="V1713" s="841"/>
      <c r="W1713" s="207"/>
      <c r="X1713" s="208"/>
      <c r="Y1713" s="208"/>
      <c r="Z1713" s="209"/>
      <c r="AA1713" s="210"/>
      <c r="AB1713" s="340" t="str">
        <f t="shared" si="86"/>
        <v/>
      </c>
      <c r="AD1713" s="326" t="str">
        <f t="shared" si="87"/>
        <v/>
      </c>
    </row>
    <row r="1714" spans="2:30" ht="37.5" customHeight="1">
      <c r="B1714" s="338">
        <f t="shared" si="88"/>
        <v>1681</v>
      </c>
      <c r="C1714" s="204"/>
      <c r="D1714" s="205"/>
      <c r="E1714" s="205"/>
      <c r="F1714" s="205"/>
      <c r="G1714" s="205"/>
      <c r="H1714" s="205"/>
      <c r="I1714" s="205"/>
      <c r="J1714" s="205"/>
      <c r="K1714" s="205"/>
      <c r="L1714" s="206"/>
      <c r="M1714" s="838"/>
      <c r="N1714" s="838"/>
      <c r="O1714" s="838"/>
      <c r="P1714" s="838"/>
      <c r="Q1714" s="838"/>
      <c r="R1714" s="839"/>
      <c r="S1714" s="840"/>
      <c r="T1714" s="840"/>
      <c r="U1714" s="840"/>
      <c r="V1714" s="841"/>
      <c r="W1714" s="207"/>
      <c r="X1714" s="208"/>
      <c r="Y1714" s="208"/>
      <c r="Z1714" s="209"/>
      <c r="AA1714" s="210"/>
      <c r="AB1714" s="340" t="str">
        <f t="shared" si="86"/>
        <v/>
      </c>
      <c r="AD1714" s="326" t="str">
        <f t="shared" si="87"/>
        <v/>
      </c>
    </row>
    <row r="1715" spans="2:30" ht="37.5" customHeight="1">
      <c r="B1715" s="338">
        <f t="shared" si="88"/>
        <v>1682</v>
      </c>
      <c r="C1715" s="204"/>
      <c r="D1715" s="205"/>
      <c r="E1715" s="205"/>
      <c r="F1715" s="205"/>
      <c r="G1715" s="205"/>
      <c r="H1715" s="205"/>
      <c r="I1715" s="205"/>
      <c r="J1715" s="205"/>
      <c r="K1715" s="205"/>
      <c r="L1715" s="206"/>
      <c r="M1715" s="838"/>
      <c r="N1715" s="838"/>
      <c r="O1715" s="838"/>
      <c r="P1715" s="838"/>
      <c r="Q1715" s="838"/>
      <c r="R1715" s="839"/>
      <c r="S1715" s="840"/>
      <c r="T1715" s="840"/>
      <c r="U1715" s="840"/>
      <c r="V1715" s="841"/>
      <c r="W1715" s="207"/>
      <c r="X1715" s="208"/>
      <c r="Y1715" s="208"/>
      <c r="Z1715" s="209"/>
      <c r="AA1715" s="210"/>
      <c r="AB1715" s="340" t="str">
        <f t="shared" si="86"/>
        <v/>
      </c>
      <c r="AD1715" s="326" t="str">
        <f t="shared" si="87"/>
        <v/>
      </c>
    </row>
    <row r="1716" spans="2:30" ht="37.5" customHeight="1">
      <c r="B1716" s="338">
        <f t="shared" si="88"/>
        <v>1683</v>
      </c>
      <c r="C1716" s="204"/>
      <c r="D1716" s="205"/>
      <c r="E1716" s="205"/>
      <c r="F1716" s="205"/>
      <c r="G1716" s="205"/>
      <c r="H1716" s="205"/>
      <c r="I1716" s="205"/>
      <c r="J1716" s="205"/>
      <c r="K1716" s="205"/>
      <c r="L1716" s="206"/>
      <c r="M1716" s="838"/>
      <c r="N1716" s="838"/>
      <c r="O1716" s="838"/>
      <c r="P1716" s="838"/>
      <c r="Q1716" s="838"/>
      <c r="R1716" s="839"/>
      <c r="S1716" s="840"/>
      <c r="T1716" s="840"/>
      <c r="U1716" s="840"/>
      <c r="V1716" s="841"/>
      <c r="W1716" s="207"/>
      <c r="X1716" s="208"/>
      <c r="Y1716" s="208"/>
      <c r="Z1716" s="209"/>
      <c r="AA1716" s="210"/>
      <c r="AB1716" s="340" t="str">
        <f t="shared" si="86"/>
        <v/>
      </c>
      <c r="AD1716" s="326" t="str">
        <f t="shared" si="87"/>
        <v/>
      </c>
    </row>
    <row r="1717" spans="2:30" ht="37.5" customHeight="1">
      <c r="B1717" s="338">
        <f t="shared" si="88"/>
        <v>1684</v>
      </c>
      <c r="C1717" s="204"/>
      <c r="D1717" s="205"/>
      <c r="E1717" s="205"/>
      <c r="F1717" s="205"/>
      <c r="G1717" s="205"/>
      <c r="H1717" s="205"/>
      <c r="I1717" s="205"/>
      <c r="J1717" s="205"/>
      <c r="K1717" s="205"/>
      <c r="L1717" s="206"/>
      <c r="M1717" s="838"/>
      <c r="N1717" s="838"/>
      <c r="O1717" s="838"/>
      <c r="P1717" s="838"/>
      <c r="Q1717" s="838"/>
      <c r="R1717" s="839"/>
      <c r="S1717" s="840"/>
      <c r="T1717" s="840"/>
      <c r="U1717" s="840"/>
      <c r="V1717" s="841"/>
      <c r="W1717" s="207"/>
      <c r="X1717" s="208"/>
      <c r="Y1717" s="208"/>
      <c r="Z1717" s="209"/>
      <c r="AA1717" s="210"/>
      <c r="AB1717" s="340" t="str">
        <f t="shared" si="86"/>
        <v/>
      </c>
      <c r="AD1717" s="326" t="str">
        <f t="shared" si="87"/>
        <v/>
      </c>
    </row>
    <row r="1718" spans="2:30" ht="37.5" customHeight="1">
      <c r="B1718" s="338">
        <f t="shared" si="88"/>
        <v>1685</v>
      </c>
      <c r="C1718" s="204"/>
      <c r="D1718" s="205"/>
      <c r="E1718" s="205"/>
      <c r="F1718" s="205"/>
      <c r="G1718" s="205"/>
      <c r="H1718" s="205"/>
      <c r="I1718" s="205"/>
      <c r="J1718" s="205"/>
      <c r="K1718" s="205"/>
      <c r="L1718" s="206"/>
      <c r="M1718" s="838"/>
      <c r="N1718" s="838"/>
      <c r="O1718" s="838"/>
      <c r="P1718" s="838"/>
      <c r="Q1718" s="838"/>
      <c r="R1718" s="839"/>
      <c r="S1718" s="840"/>
      <c r="T1718" s="840"/>
      <c r="U1718" s="840"/>
      <c r="V1718" s="841"/>
      <c r="W1718" s="207"/>
      <c r="X1718" s="208"/>
      <c r="Y1718" s="208"/>
      <c r="Z1718" s="209"/>
      <c r="AA1718" s="210"/>
      <c r="AB1718" s="340" t="str">
        <f t="shared" si="86"/>
        <v/>
      </c>
      <c r="AD1718" s="326" t="str">
        <f t="shared" si="87"/>
        <v/>
      </c>
    </row>
    <row r="1719" spans="2:30" ht="37.5" customHeight="1">
      <c r="B1719" s="338">
        <f t="shared" si="88"/>
        <v>1686</v>
      </c>
      <c r="C1719" s="204"/>
      <c r="D1719" s="205"/>
      <c r="E1719" s="205"/>
      <c r="F1719" s="205"/>
      <c r="G1719" s="205"/>
      <c r="H1719" s="205"/>
      <c r="I1719" s="205"/>
      <c r="J1719" s="205"/>
      <c r="K1719" s="205"/>
      <c r="L1719" s="206"/>
      <c r="M1719" s="838"/>
      <c r="N1719" s="838"/>
      <c r="O1719" s="838"/>
      <c r="P1719" s="838"/>
      <c r="Q1719" s="838"/>
      <c r="R1719" s="839"/>
      <c r="S1719" s="840"/>
      <c r="T1719" s="840"/>
      <c r="U1719" s="840"/>
      <c r="V1719" s="841"/>
      <c r="W1719" s="207"/>
      <c r="X1719" s="208"/>
      <c r="Y1719" s="208"/>
      <c r="Z1719" s="209"/>
      <c r="AA1719" s="210"/>
      <c r="AB1719" s="340" t="str">
        <f t="shared" si="86"/>
        <v/>
      </c>
      <c r="AD1719" s="326" t="str">
        <f t="shared" si="87"/>
        <v/>
      </c>
    </row>
    <row r="1720" spans="2:30" ht="37.5" customHeight="1">
      <c r="B1720" s="338">
        <f t="shared" si="88"/>
        <v>1687</v>
      </c>
      <c r="C1720" s="204"/>
      <c r="D1720" s="205"/>
      <c r="E1720" s="205"/>
      <c r="F1720" s="205"/>
      <c r="G1720" s="205"/>
      <c r="H1720" s="205"/>
      <c r="I1720" s="205"/>
      <c r="J1720" s="205"/>
      <c r="K1720" s="205"/>
      <c r="L1720" s="206"/>
      <c r="M1720" s="838"/>
      <c r="N1720" s="838"/>
      <c r="O1720" s="838"/>
      <c r="P1720" s="838"/>
      <c r="Q1720" s="838"/>
      <c r="R1720" s="839"/>
      <c r="S1720" s="840"/>
      <c r="T1720" s="840"/>
      <c r="U1720" s="840"/>
      <c r="V1720" s="841"/>
      <c r="W1720" s="207"/>
      <c r="X1720" s="208"/>
      <c r="Y1720" s="208"/>
      <c r="Z1720" s="209"/>
      <c r="AA1720" s="210"/>
      <c r="AB1720" s="340" t="str">
        <f t="shared" si="86"/>
        <v/>
      </c>
      <c r="AD1720" s="326" t="str">
        <f t="shared" si="87"/>
        <v/>
      </c>
    </row>
    <row r="1721" spans="2:30" ht="37.5" customHeight="1">
      <c r="B1721" s="338">
        <f t="shared" si="88"/>
        <v>1688</v>
      </c>
      <c r="C1721" s="204"/>
      <c r="D1721" s="205"/>
      <c r="E1721" s="205"/>
      <c r="F1721" s="205"/>
      <c r="G1721" s="205"/>
      <c r="H1721" s="205"/>
      <c r="I1721" s="205"/>
      <c r="J1721" s="205"/>
      <c r="K1721" s="205"/>
      <c r="L1721" s="206"/>
      <c r="M1721" s="838"/>
      <c r="N1721" s="838"/>
      <c r="O1721" s="838"/>
      <c r="P1721" s="838"/>
      <c r="Q1721" s="838"/>
      <c r="R1721" s="839"/>
      <c r="S1721" s="840"/>
      <c r="T1721" s="840"/>
      <c r="U1721" s="840"/>
      <c r="V1721" s="841"/>
      <c r="W1721" s="207"/>
      <c r="X1721" s="208"/>
      <c r="Y1721" s="208"/>
      <c r="Z1721" s="209"/>
      <c r="AA1721" s="210"/>
      <c r="AB1721" s="340" t="str">
        <f t="shared" si="86"/>
        <v/>
      </c>
      <c r="AD1721" s="326" t="str">
        <f t="shared" si="87"/>
        <v/>
      </c>
    </row>
    <row r="1722" spans="2:30" ht="37.5" customHeight="1">
      <c r="B1722" s="338">
        <f t="shared" si="88"/>
        <v>1689</v>
      </c>
      <c r="C1722" s="204"/>
      <c r="D1722" s="205"/>
      <c r="E1722" s="205"/>
      <c r="F1722" s="205"/>
      <c r="G1722" s="205"/>
      <c r="H1722" s="205"/>
      <c r="I1722" s="205"/>
      <c r="J1722" s="205"/>
      <c r="K1722" s="205"/>
      <c r="L1722" s="206"/>
      <c r="M1722" s="838"/>
      <c r="N1722" s="838"/>
      <c r="O1722" s="838"/>
      <c r="P1722" s="838"/>
      <c r="Q1722" s="838"/>
      <c r="R1722" s="839"/>
      <c r="S1722" s="840"/>
      <c r="T1722" s="840"/>
      <c r="U1722" s="840"/>
      <c r="V1722" s="841"/>
      <c r="W1722" s="207"/>
      <c r="X1722" s="208"/>
      <c r="Y1722" s="208"/>
      <c r="Z1722" s="209"/>
      <c r="AA1722" s="210"/>
      <c r="AB1722" s="340" t="str">
        <f t="shared" si="86"/>
        <v/>
      </c>
      <c r="AD1722" s="326" t="str">
        <f t="shared" si="87"/>
        <v/>
      </c>
    </row>
    <row r="1723" spans="2:30" ht="37.5" customHeight="1">
      <c r="B1723" s="338">
        <f t="shared" si="88"/>
        <v>1690</v>
      </c>
      <c r="C1723" s="204"/>
      <c r="D1723" s="205"/>
      <c r="E1723" s="205"/>
      <c r="F1723" s="205"/>
      <c r="G1723" s="205"/>
      <c r="H1723" s="205"/>
      <c r="I1723" s="205"/>
      <c r="J1723" s="205"/>
      <c r="K1723" s="205"/>
      <c r="L1723" s="206"/>
      <c r="M1723" s="838"/>
      <c r="N1723" s="838"/>
      <c r="O1723" s="838"/>
      <c r="P1723" s="838"/>
      <c r="Q1723" s="838"/>
      <c r="R1723" s="839"/>
      <c r="S1723" s="840"/>
      <c r="T1723" s="840"/>
      <c r="U1723" s="840"/>
      <c r="V1723" s="841"/>
      <c r="W1723" s="207"/>
      <c r="X1723" s="208"/>
      <c r="Y1723" s="208"/>
      <c r="Z1723" s="209"/>
      <c r="AA1723" s="210"/>
      <c r="AB1723" s="340" t="str">
        <f t="shared" si="86"/>
        <v/>
      </c>
      <c r="AD1723" s="326" t="str">
        <f t="shared" si="87"/>
        <v/>
      </c>
    </row>
    <row r="1724" spans="2:30" ht="37.5" customHeight="1">
      <c r="B1724" s="338">
        <f t="shared" si="88"/>
        <v>1691</v>
      </c>
      <c r="C1724" s="204"/>
      <c r="D1724" s="205"/>
      <c r="E1724" s="205"/>
      <c r="F1724" s="205"/>
      <c r="G1724" s="205"/>
      <c r="H1724" s="205"/>
      <c r="I1724" s="205"/>
      <c r="J1724" s="205"/>
      <c r="K1724" s="205"/>
      <c r="L1724" s="206"/>
      <c r="M1724" s="838"/>
      <c r="N1724" s="838"/>
      <c r="O1724" s="838"/>
      <c r="P1724" s="838"/>
      <c r="Q1724" s="838"/>
      <c r="R1724" s="839"/>
      <c r="S1724" s="840"/>
      <c r="T1724" s="840"/>
      <c r="U1724" s="840"/>
      <c r="V1724" s="841"/>
      <c r="W1724" s="207"/>
      <c r="X1724" s="208"/>
      <c r="Y1724" s="208"/>
      <c r="Z1724" s="209"/>
      <c r="AA1724" s="210"/>
      <c r="AB1724" s="340" t="str">
        <f t="shared" si="86"/>
        <v/>
      </c>
      <c r="AD1724" s="326" t="str">
        <f t="shared" si="87"/>
        <v/>
      </c>
    </row>
    <row r="1725" spans="2:30" ht="37.5" customHeight="1">
      <c r="B1725" s="338">
        <f t="shared" si="88"/>
        <v>1692</v>
      </c>
      <c r="C1725" s="204"/>
      <c r="D1725" s="205"/>
      <c r="E1725" s="205"/>
      <c r="F1725" s="205"/>
      <c r="G1725" s="205"/>
      <c r="H1725" s="205"/>
      <c r="I1725" s="205"/>
      <c r="J1725" s="205"/>
      <c r="K1725" s="205"/>
      <c r="L1725" s="206"/>
      <c r="M1725" s="838"/>
      <c r="N1725" s="838"/>
      <c r="O1725" s="838"/>
      <c r="P1725" s="838"/>
      <c r="Q1725" s="838"/>
      <c r="R1725" s="839"/>
      <c r="S1725" s="840"/>
      <c r="T1725" s="840"/>
      <c r="U1725" s="840"/>
      <c r="V1725" s="841"/>
      <c r="W1725" s="207"/>
      <c r="X1725" s="208"/>
      <c r="Y1725" s="208"/>
      <c r="Z1725" s="209"/>
      <c r="AA1725" s="210"/>
      <c r="AB1725" s="340" t="str">
        <f t="shared" si="86"/>
        <v/>
      </c>
      <c r="AD1725" s="326" t="str">
        <f t="shared" si="87"/>
        <v/>
      </c>
    </row>
    <row r="1726" spans="2:30" ht="37.5" customHeight="1">
      <c r="B1726" s="338">
        <f t="shared" si="88"/>
        <v>1693</v>
      </c>
      <c r="C1726" s="204"/>
      <c r="D1726" s="205"/>
      <c r="E1726" s="205"/>
      <c r="F1726" s="205"/>
      <c r="G1726" s="205"/>
      <c r="H1726" s="205"/>
      <c r="I1726" s="205"/>
      <c r="J1726" s="205"/>
      <c r="K1726" s="205"/>
      <c r="L1726" s="206"/>
      <c r="M1726" s="838"/>
      <c r="N1726" s="838"/>
      <c r="O1726" s="838"/>
      <c r="P1726" s="838"/>
      <c r="Q1726" s="838"/>
      <c r="R1726" s="839"/>
      <c r="S1726" s="840"/>
      <c r="T1726" s="840"/>
      <c r="U1726" s="840"/>
      <c r="V1726" s="841"/>
      <c r="W1726" s="207"/>
      <c r="X1726" s="208"/>
      <c r="Y1726" s="208"/>
      <c r="Z1726" s="209"/>
      <c r="AA1726" s="210"/>
      <c r="AB1726" s="340" t="str">
        <f t="shared" si="86"/>
        <v/>
      </c>
      <c r="AD1726" s="326" t="str">
        <f t="shared" si="87"/>
        <v/>
      </c>
    </row>
    <row r="1727" spans="2:30" ht="37.5" customHeight="1">
      <c r="B1727" s="338">
        <f t="shared" si="88"/>
        <v>1694</v>
      </c>
      <c r="C1727" s="204"/>
      <c r="D1727" s="205"/>
      <c r="E1727" s="205"/>
      <c r="F1727" s="205"/>
      <c r="G1727" s="205"/>
      <c r="H1727" s="205"/>
      <c r="I1727" s="205"/>
      <c r="J1727" s="205"/>
      <c r="K1727" s="205"/>
      <c r="L1727" s="206"/>
      <c r="M1727" s="838"/>
      <c r="N1727" s="838"/>
      <c r="O1727" s="838"/>
      <c r="P1727" s="838"/>
      <c r="Q1727" s="838"/>
      <c r="R1727" s="839"/>
      <c r="S1727" s="840"/>
      <c r="T1727" s="840"/>
      <c r="U1727" s="840"/>
      <c r="V1727" s="841"/>
      <c r="W1727" s="207"/>
      <c r="X1727" s="208"/>
      <c r="Y1727" s="208"/>
      <c r="Z1727" s="209"/>
      <c r="AA1727" s="210"/>
      <c r="AB1727" s="340" t="str">
        <f t="shared" si="86"/>
        <v/>
      </c>
      <c r="AD1727" s="326" t="str">
        <f t="shared" si="87"/>
        <v/>
      </c>
    </row>
    <row r="1728" spans="2:30" ht="37.5" customHeight="1">
      <c r="B1728" s="338">
        <f t="shared" si="88"/>
        <v>1695</v>
      </c>
      <c r="C1728" s="204"/>
      <c r="D1728" s="205"/>
      <c r="E1728" s="205"/>
      <c r="F1728" s="205"/>
      <c r="G1728" s="205"/>
      <c r="H1728" s="205"/>
      <c r="I1728" s="205"/>
      <c r="J1728" s="205"/>
      <c r="K1728" s="205"/>
      <c r="L1728" s="206"/>
      <c r="M1728" s="838"/>
      <c r="N1728" s="838"/>
      <c r="O1728" s="838"/>
      <c r="P1728" s="838"/>
      <c r="Q1728" s="838"/>
      <c r="R1728" s="839"/>
      <c r="S1728" s="840"/>
      <c r="T1728" s="840"/>
      <c r="U1728" s="840"/>
      <c r="V1728" s="841"/>
      <c r="W1728" s="207"/>
      <c r="X1728" s="208"/>
      <c r="Y1728" s="208"/>
      <c r="Z1728" s="209"/>
      <c r="AA1728" s="210"/>
      <c r="AB1728" s="340" t="str">
        <f t="shared" si="86"/>
        <v/>
      </c>
      <c r="AD1728" s="326" t="str">
        <f t="shared" si="87"/>
        <v/>
      </c>
    </row>
    <row r="1729" spans="2:30" ht="37.5" customHeight="1">
      <c r="B1729" s="338">
        <f t="shared" si="88"/>
        <v>1696</v>
      </c>
      <c r="C1729" s="204"/>
      <c r="D1729" s="205"/>
      <c r="E1729" s="205"/>
      <c r="F1729" s="205"/>
      <c r="G1729" s="205"/>
      <c r="H1729" s="205"/>
      <c r="I1729" s="205"/>
      <c r="J1729" s="205"/>
      <c r="K1729" s="205"/>
      <c r="L1729" s="206"/>
      <c r="M1729" s="838"/>
      <c r="N1729" s="838"/>
      <c r="O1729" s="838"/>
      <c r="P1729" s="838"/>
      <c r="Q1729" s="838"/>
      <c r="R1729" s="839"/>
      <c r="S1729" s="840"/>
      <c r="T1729" s="840"/>
      <c r="U1729" s="840"/>
      <c r="V1729" s="841"/>
      <c r="W1729" s="207"/>
      <c r="X1729" s="208"/>
      <c r="Y1729" s="208"/>
      <c r="Z1729" s="209"/>
      <c r="AA1729" s="210"/>
      <c r="AB1729" s="340" t="str">
        <f t="shared" si="86"/>
        <v/>
      </c>
      <c r="AD1729" s="326" t="str">
        <f t="shared" si="87"/>
        <v/>
      </c>
    </row>
    <row r="1730" spans="2:30" ht="37.5" customHeight="1">
      <c r="B1730" s="338">
        <f t="shared" si="88"/>
        <v>1697</v>
      </c>
      <c r="C1730" s="204"/>
      <c r="D1730" s="205"/>
      <c r="E1730" s="205"/>
      <c r="F1730" s="205"/>
      <c r="G1730" s="205"/>
      <c r="H1730" s="205"/>
      <c r="I1730" s="205"/>
      <c r="J1730" s="205"/>
      <c r="K1730" s="205"/>
      <c r="L1730" s="206"/>
      <c r="M1730" s="838"/>
      <c r="N1730" s="838"/>
      <c r="O1730" s="838"/>
      <c r="P1730" s="838"/>
      <c r="Q1730" s="838"/>
      <c r="R1730" s="839"/>
      <c r="S1730" s="840"/>
      <c r="T1730" s="840"/>
      <c r="U1730" s="840"/>
      <c r="V1730" s="841"/>
      <c r="W1730" s="207"/>
      <c r="X1730" s="208"/>
      <c r="Y1730" s="208"/>
      <c r="Z1730" s="209"/>
      <c r="AA1730" s="210"/>
      <c r="AB1730" s="340" t="str">
        <f t="shared" si="86"/>
        <v/>
      </c>
      <c r="AD1730" s="326" t="str">
        <f t="shared" si="87"/>
        <v/>
      </c>
    </row>
    <row r="1731" spans="2:30" ht="37.5" customHeight="1">
      <c r="B1731" s="338">
        <f t="shared" si="88"/>
        <v>1698</v>
      </c>
      <c r="C1731" s="204"/>
      <c r="D1731" s="205"/>
      <c r="E1731" s="205"/>
      <c r="F1731" s="205"/>
      <c r="G1731" s="205"/>
      <c r="H1731" s="205"/>
      <c r="I1731" s="205"/>
      <c r="J1731" s="205"/>
      <c r="K1731" s="205"/>
      <c r="L1731" s="206"/>
      <c r="M1731" s="838"/>
      <c r="N1731" s="838"/>
      <c r="O1731" s="838"/>
      <c r="P1731" s="838"/>
      <c r="Q1731" s="838"/>
      <c r="R1731" s="839"/>
      <c r="S1731" s="840"/>
      <c r="T1731" s="840"/>
      <c r="U1731" s="840"/>
      <c r="V1731" s="841"/>
      <c r="W1731" s="207"/>
      <c r="X1731" s="208"/>
      <c r="Y1731" s="208"/>
      <c r="Z1731" s="209"/>
      <c r="AA1731" s="210"/>
      <c r="AB1731" s="340" t="str">
        <f t="shared" si="86"/>
        <v/>
      </c>
      <c r="AD1731" s="326" t="str">
        <f t="shared" si="87"/>
        <v/>
      </c>
    </row>
    <row r="1732" spans="2:30" ht="37.5" customHeight="1">
      <c r="B1732" s="338">
        <f t="shared" si="88"/>
        <v>1699</v>
      </c>
      <c r="C1732" s="204"/>
      <c r="D1732" s="205"/>
      <c r="E1732" s="205"/>
      <c r="F1732" s="205"/>
      <c r="G1732" s="205"/>
      <c r="H1732" s="205"/>
      <c r="I1732" s="205"/>
      <c r="J1732" s="205"/>
      <c r="K1732" s="205"/>
      <c r="L1732" s="206"/>
      <c r="M1732" s="838"/>
      <c r="N1732" s="838"/>
      <c r="O1732" s="838"/>
      <c r="P1732" s="838"/>
      <c r="Q1732" s="838"/>
      <c r="R1732" s="839"/>
      <c r="S1732" s="840"/>
      <c r="T1732" s="840"/>
      <c r="U1732" s="840"/>
      <c r="V1732" s="841"/>
      <c r="W1732" s="207"/>
      <c r="X1732" s="208"/>
      <c r="Y1732" s="208"/>
      <c r="Z1732" s="209"/>
      <c r="AA1732" s="210"/>
      <c r="AB1732" s="340" t="str">
        <f t="shared" si="86"/>
        <v/>
      </c>
      <c r="AD1732" s="326" t="str">
        <f t="shared" si="87"/>
        <v/>
      </c>
    </row>
    <row r="1733" spans="2:30" ht="37.5" customHeight="1">
      <c r="B1733" s="338">
        <f t="shared" si="88"/>
        <v>1700</v>
      </c>
      <c r="C1733" s="211"/>
      <c r="D1733" s="212"/>
      <c r="E1733" s="212"/>
      <c r="F1733" s="212"/>
      <c r="G1733" s="212"/>
      <c r="H1733" s="212"/>
      <c r="I1733" s="212"/>
      <c r="J1733" s="212"/>
      <c r="K1733" s="212"/>
      <c r="L1733" s="213"/>
      <c r="M1733" s="842"/>
      <c r="N1733" s="842"/>
      <c r="O1733" s="842"/>
      <c r="P1733" s="842"/>
      <c r="Q1733" s="842"/>
      <c r="R1733" s="843"/>
      <c r="S1733" s="844"/>
      <c r="T1733" s="844"/>
      <c r="U1733" s="844"/>
      <c r="V1733" s="845"/>
      <c r="W1733" s="214"/>
      <c r="X1733" s="215"/>
      <c r="Y1733" s="216"/>
      <c r="Z1733" s="217"/>
      <c r="AA1733" s="218"/>
      <c r="AB1733" s="341" t="str">
        <f t="shared" si="86"/>
        <v/>
      </c>
      <c r="AD1733" s="326" t="str">
        <f t="shared" si="87"/>
        <v/>
      </c>
    </row>
    <row r="1734" spans="2:30" ht="37.5" customHeight="1">
      <c r="B1734" s="338">
        <f t="shared" si="88"/>
        <v>1701</v>
      </c>
      <c r="C1734" s="204"/>
      <c r="D1734" s="205"/>
      <c r="E1734" s="205"/>
      <c r="F1734" s="205"/>
      <c r="G1734" s="205"/>
      <c r="H1734" s="205"/>
      <c r="I1734" s="205"/>
      <c r="J1734" s="205"/>
      <c r="K1734" s="205"/>
      <c r="L1734" s="206"/>
      <c r="M1734" s="838"/>
      <c r="N1734" s="838"/>
      <c r="O1734" s="838"/>
      <c r="P1734" s="838"/>
      <c r="Q1734" s="838"/>
      <c r="R1734" s="838"/>
      <c r="S1734" s="838"/>
      <c r="T1734" s="838"/>
      <c r="U1734" s="838"/>
      <c r="V1734" s="838"/>
      <c r="W1734" s="207"/>
      <c r="X1734" s="208"/>
      <c r="Y1734" s="208"/>
      <c r="Z1734" s="209"/>
      <c r="AA1734" s="210"/>
      <c r="AB1734" s="340" t="str">
        <f>IF(Z1734="","",Z1734-AA1734)</f>
        <v/>
      </c>
      <c r="AD1734" s="326" t="str">
        <f t="shared" si="87"/>
        <v/>
      </c>
    </row>
    <row r="1735" spans="2:30" ht="37.5" customHeight="1">
      <c r="B1735" s="338">
        <f t="shared" si="88"/>
        <v>1702</v>
      </c>
      <c r="C1735" s="204"/>
      <c r="D1735" s="205"/>
      <c r="E1735" s="205"/>
      <c r="F1735" s="205"/>
      <c r="G1735" s="205"/>
      <c r="H1735" s="205"/>
      <c r="I1735" s="205"/>
      <c r="J1735" s="205"/>
      <c r="K1735" s="205"/>
      <c r="L1735" s="206"/>
      <c r="M1735" s="838"/>
      <c r="N1735" s="838"/>
      <c r="O1735" s="838"/>
      <c r="P1735" s="838"/>
      <c r="Q1735" s="838"/>
      <c r="R1735" s="838"/>
      <c r="S1735" s="838"/>
      <c r="T1735" s="838"/>
      <c r="U1735" s="838"/>
      <c r="V1735" s="838"/>
      <c r="W1735" s="207"/>
      <c r="X1735" s="208"/>
      <c r="Y1735" s="208"/>
      <c r="Z1735" s="209"/>
      <c r="AA1735" s="210"/>
      <c r="AB1735" s="340" t="str">
        <f t="shared" ref="AB1735:AB1798" si="89">IF(Z1735="","",Z1735-AA1735)</f>
        <v/>
      </c>
      <c r="AD1735" s="326" t="str">
        <f t="shared" si="87"/>
        <v/>
      </c>
    </row>
    <row r="1736" spans="2:30" ht="37.5" customHeight="1">
      <c r="B1736" s="338">
        <f t="shared" si="88"/>
        <v>1703</v>
      </c>
      <c r="C1736" s="204"/>
      <c r="D1736" s="205"/>
      <c r="E1736" s="205"/>
      <c r="F1736" s="205"/>
      <c r="G1736" s="205"/>
      <c r="H1736" s="205"/>
      <c r="I1736" s="205"/>
      <c r="J1736" s="205"/>
      <c r="K1736" s="205"/>
      <c r="L1736" s="206"/>
      <c r="M1736" s="838"/>
      <c r="N1736" s="838"/>
      <c r="O1736" s="838"/>
      <c r="P1736" s="838"/>
      <c r="Q1736" s="838"/>
      <c r="R1736" s="838"/>
      <c r="S1736" s="838"/>
      <c r="T1736" s="838"/>
      <c r="U1736" s="838"/>
      <c r="V1736" s="838"/>
      <c r="W1736" s="207"/>
      <c r="X1736" s="208"/>
      <c r="Y1736" s="208"/>
      <c r="Z1736" s="209"/>
      <c r="AA1736" s="210"/>
      <c r="AB1736" s="340" t="str">
        <f t="shared" si="89"/>
        <v/>
      </c>
      <c r="AD1736" s="326" t="str">
        <f t="shared" si="87"/>
        <v/>
      </c>
    </row>
    <row r="1737" spans="2:30" ht="37.5" customHeight="1">
      <c r="B1737" s="338">
        <f t="shared" si="88"/>
        <v>1704</v>
      </c>
      <c r="C1737" s="204"/>
      <c r="D1737" s="205"/>
      <c r="E1737" s="205"/>
      <c r="F1737" s="205"/>
      <c r="G1737" s="205"/>
      <c r="H1737" s="205"/>
      <c r="I1737" s="205"/>
      <c r="J1737" s="205"/>
      <c r="K1737" s="205"/>
      <c r="L1737" s="206"/>
      <c r="M1737" s="838"/>
      <c r="N1737" s="838"/>
      <c r="O1737" s="838"/>
      <c r="P1737" s="838"/>
      <c r="Q1737" s="838"/>
      <c r="R1737" s="838"/>
      <c r="S1737" s="838"/>
      <c r="T1737" s="838"/>
      <c r="U1737" s="838"/>
      <c r="V1737" s="838"/>
      <c r="W1737" s="207"/>
      <c r="X1737" s="208"/>
      <c r="Y1737" s="208"/>
      <c r="Z1737" s="209"/>
      <c r="AA1737" s="210"/>
      <c r="AB1737" s="340" t="str">
        <f t="shared" si="89"/>
        <v/>
      </c>
      <c r="AD1737" s="326" t="str">
        <f t="shared" si="87"/>
        <v/>
      </c>
    </row>
    <row r="1738" spans="2:30" ht="37.5" customHeight="1">
      <c r="B1738" s="338">
        <f t="shared" si="88"/>
        <v>1705</v>
      </c>
      <c r="C1738" s="204"/>
      <c r="D1738" s="205"/>
      <c r="E1738" s="205"/>
      <c r="F1738" s="205"/>
      <c r="G1738" s="205"/>
      <c r="H1738" s="205"/>
      <c r="I1738" s="205"/>
      <c r="J1738" s="205"/>
      <c r="K1738" s="205"/>
      <c r="L1738" s="206"/>
      <c r="M1738" s="838"/>
      <c r="N1738" s="838"/>
      <c r="O1738" s="838"/>
      <c r="P1738" s="838"/>
      <c r="Q1738" s="838"/>
      <c r="R1738" s="838"/>
      <c r="S1738" s="838"/>
      <c r="T1738" s="838"/>
      <c r="U1738" s="838"/>
      <c r="V1738" s="838"/>
      <c r="W1738" s="207"/>
      <c r="X1738" s="208"/>
      <c r="Y1738" s="208"/>
      <c r="Z1738" s="209"/>
      <c r="AA1738" s="210"/>
      <c r="AB1738" s="340" t="str">
        <f t="shared" si="89"/>
        <v/>
      </c>
      <c r="AD1738" s="326" t="str">
        <f t="shared" si="87"/>
        <v/>
      </c>
    </row>
    <row r="1739" spans="2:30" ht="37.5" customHeight="1">
      <c r="B1739" s="338">
        <f t="shared" si="88"/>
        <v>1706</v>
      </c>
      <c r="C1739" s="204"/>
      <c r="D1739" s="205"/>
      <c r="E1739" s="205"/>
      <c r="F1739" s="205"/>
      <c r="G1739" s="205"/>
      <c r="H1739" s="205"/>
      <c r="I1739" s="205"/>
      <c r="J1739" s="205"/>
      <c r="K1739" s="205"/>
      <c r="L1739" s="206"/>
      <c r="M1739" s="838"/>
      <c r="N1739" s="838"/>
      <c r="O1739" s="838"/>
      <c r="P1739" s="838"/>
      <c r="Q1739" s="838"/>
      <c r="R1739" s="839"/>
      <c r="S1739" s="840"/>
      <c r="T1739" s="840"/>
      <c r="U1739" s="840"/>
      <c r="V1739" s="841"/>
      <c r="W1739" s="207"/>
      <c r="X1739" s="208"/>
      <c r="Y1739" s="208"/>
      <c r="Z1739" s="209"/>
      <c r="AA1739" s="210"/>
      <c r="AB1739" s="340" t="str">
        <f t="shared" si="89"/>
        <v/>
      </c>
      <c r="AD1739" s="326" t="str">
        <f t="shared" si="87"/>
        <v/>
      </c>
    </row>
    <row r="1740" spans="2:30" ht="37.5" customHeight="1">
      <c r="B1740" s="338">
        <f t="shared" si="88"/>
        <v>1707</v>
      </c>
      <c r="C1740" s="204"/>
      <c r="D1740" s="205"/>
      <c r="E1740" s="205"/>
      <c r="F1740" s="205"/>
      <c r="G1740" s="205"/>
      <c r="H1740" s="205"/>
      <c r="I1740" s="205"/>
      <c r="J1740" s="205"/>
      <c r="K1740" s="205"/>
      <c r="L1740" s="206"/>
      <c r="M1740" s="838"/>
      <c r="N1740" s="838"/>
      <c r="O1740" s="838"/>
      <c r="P1740" s="838"/>
      <c r="Q1740" s="838"/>
      <c r="R1740" s="839"/>
      <c r="S1740" s="840"/>
      <c r="T1740" s="840"/>
      <c r="U1740" s="840"/>
      <c r="V1740" s="841"/>
      <c r="W1740" s="207"/>
      <c r="X1740" s="208"/>
      <c r="Y1740" s="208"/>
      <c r="Z1740" s="209"/>
      <c r="AA1740" s="210"/>
      <c r="AB1740" s="340" t="str">
        <f t="shared" si="89"/>
        <v/>
      </c>
      <c r="AD1740" s="326" t="str">
        <f t="shared" si="87"/>
        <v/>
      </c>
    </row>
    <row r="1741" spans="2:30" ht="37.5" customHeight="1">
      <c r="B1741" s="338">
        <f t="shared" si="88"/>
        <v>1708</v>
      </c>
      <c r="C1741" s="204"/>
      <c r="D1741" s="205"/>
      <c r="E1741" s="205"/>
      <c r="F1741" s="205"/>
      <c r="G1741" s="205"/>
      <c r="H1741" s="205"/>
      <c r="I1741" s="205"/>
      <c r="J1741" s="205"/>
      <c r="K1741" s="205"/>
      <c r="L1741" s="206"/>
      <c r="M1741" s="838"/>
      <c r="N1741" s="838"/>
      <c r="O1741" s="838"/>
      <c r="P1741" s="838"/>
      <c r="Q1741" s="838"/>
      <c r="R1741" s="839"/>
      <c r="S1741" s="840"/>
      <c r="T1741" s="840"/>
      <c r="U1741" s="840"/>
      <c r="V1741" s="841"/>
      <c r="W1741" s="207"/>
      <c r="X1741" s="208"/>
      <c r="Y1741" s="208"/>
      <c r="Z1741" s="209"/>
      <c r="AA1741" s="210"/>
      <c r="AB1741" s="340" t="str">
        <f t="shared" si="89"/>
        <v/>
      </c>
      <c r="AD1741" s="326" t="str">
        <f t="shared" si="87"/>
        <v/>
      </c>
    </row>
    <row r="1742" spans="2:30" ht="37.5" customHeight="1">
      <c r="B1742" s="338">
        <f t="shared" si="88"/>
        <v>1709</v>
      </c>
      <c r="C1742" s="204"/>
      <c r="D1742" s="205"/>
      <c r="E1742" s="205"/>
      <c r="F1742" s="205"/>
      <c r="G1742" s="205"/>
      <c r="H1742" s="205"/>
      <c r="I1742" s="205"/>
      <c r="J1742" s="205"/>
      <c r="K1742" s="205"/>
      <c r="L1742" s="206"/>
      <c r="M1742" s="838"/>
      <c r="N1742" s="838"/>
      <c r="O1742" s="838"/>
      <c r="P1742" s="838"/>
      <c r="Q1742" s="838"/>
      <c r="R1742" s="839"/>
      <c r="S1742" s="840"/>
      <c r="T1742" s="840"/>
      <c r="U1742" s="840"/>
      <c r="V1742" s="841"/>
      <c r="W1742" s="207"/>
      <c r="X1742" s="208"/>
      <c r="Y1742" s="208"/>
      <c r="Z1742" s="209"/>
      <c r="AA1742" s="210"/>
      <c r="AB1742" s="340" t="str">
        <f t="shared" si="89"/>
        <v/>
      </c>
      <c r="AD1742" s="326" t="str">
        <f t="shared" si="87"/>
        <v/>
      </c>
    </row>
    <row r="1743" spans="2:30" ht="37.5" customHeight="1">
      <c r="B1743" s="338">
        <f t="shared" si="88"/>
        <v>1710</v>
      </c>
      <c r="C1743" s="204"/>
      <c r="D1743" s="205"/>
      <c r="E1743" s="205"/>
      <c r="F1743" s="205"/>
      <c r="G1743" s="205"/>
      <c r="H1743" s="205"/>
      <c r="I1743" s="205"/>
      <c r="J1743" s="205"/>
      <c r="K1743" s="205"/>
      <c r="L1743" s="206"/>
      <c r="M1743" s="838"/>
      <c r="N1743" s="838"/>
      <c r="O1743" s="838"/>
      <c r="P1743" s="838"/>
      <c r="Q1743" s="838"/>
      <c r="R1743" s="839"/>
      <c r="S1743" s="840"/>
      <c r="T1743" s="840"/>
      <c r="U1743" s="840"/>
      <c r="V1743" s="841"/>
      <c r="W1743" s="207"/>
      <c r="X1743" s="208"/>
      <c r="Y1743" s="208"/>
      <c r="Z1743" s="209"/>
      <c r="AA1743" s="210"/>
      <c r="AB1743" s="340" t="str">
        <f t="shared" si="89"/>
        <v/>
      </c>
      <c r="AD1743" s="326" t="str">
        <f t="shared" si="87"/>
        <v/>
      </c>
    </row>
    <row r="1744" spans="2:30" ht="37.5" customHeight="1">
      <c r="B1744" s="338">
        <f t="shared" si="88"/>
        <v>1711</v>
      </c>
      <c r="C1744" s="204"/>
      <c r="D1744" s="205"/>
      <c r="E1744" s="205"/>
      <c r="F1744" s="205"/>
      <c r="G1744" s="205"/>
      <c r="H1744" s="205"/>
      <c r="I1744" s="205"/>
      <c r="J1744" s="205"/>
      <c r="K1744" s="205"/>
      <c r="L1744" s="206"/>
      <c r="M1744" s="838"/>
      <c r="N1744" s="838"/>
      <c r="O1744" s="838"/>
      <c r="P1744" s="838"/>
      <c r="Q1744" s="838"/>
      <c r="R1744" s="839"/>
      <c r="S1744" s="840"/>
      <c r="T1744" s="840"/>
      <c r="U1744" s="840"/>
      <c r="V1744" s="841"/>
      <c r="W1744" s="207"/>
      <c r="X1744" s="208"/>
      <c r="Y1744" s="208"/>
      <c r="Z1744" s="209"/>
      <c r="AA1744" s="210"/>
      <c r="AB1744" s="340" t="str">
        <f t="shared" si="89"/>
        <v/>
      </c>
      <c r="AD1744" s="326" t="str">
        <f t="shared" si="87"/>
        <v/>
      </c>
    </row>
    <row r="1745" spans="2:30" ht="37.5" customHeight="1">
      <c r="B1745" s="338">
        <f t="shared" si="88"/>
        <v>1712</v>
      </c>
      <c r="C1745" s="204"/>
      <c r="D1745" s="205"/>
      <c r="E1745" s="205"/>
      <c r="F1745" s="205"/>
      <c r="G1745" s="205"/>
      <c r="H1745" s="205"/>
      <c r="I1745" s="205"/>
      <c r="J1745" s="205"/>
      <c r="K1745" s="205"/>
      <c r="L1745" s="206"/>
      <c r="M1745" s="838"/>
      <c r="N1745" s="838"/>
      <c r="O1745" s="838"/>
      <c r="P1745" s="838"/>
      <c r="Q1745" s="838"/>
      <c r="R1745" s="839"/>
      <c r="S1745" s="840"/>
      <c r="T1745" s="840"/>
      <c r="U1745" s="840"/>
      <c r="V1745" s="841"/>
      <c r="W1745" s="207"/>
      <c r="X1745" s="208"/>
      <c r="Y1745" s="208"/>
      <c r="Z1745" s="209"/>
      <c r="AA1745" s="210"/>
      <c r="AB1745" s="340" t="str">
        <f t="shared" si="89"/>
        <v/>
      </c>
      <c r="AD1745" s="326" t="str">
        <f t="shared" si="87"/>
        <v/>
      </c>
    </row>
    <row r="1746" spans="2:30" ht="37.5" customHeight="1">
      <c r="B1746" s="338">
        <f t="shared" si="88"/>
        <v>1713</v>
      </c>
      <c r="C1746" s="204"/>
      <c r="D1746" s="205"/>
      <c r="E1746" s="205"/>
      <c r="F1746" s="205"/>
      <c r="G1746" s="205"/>
      <c r="H1746" s="205"/>
      <c r="I1746" s="205"/>
      <c r="J1746" s="205"/>
      <c r="K1746" s="205"/>
      <c r="L1746" s="206"/>
      <c r="M1746" s="838"/>
      <c r="N1746" s="838"/>
      <c r="O1746" s="838"/>
      <c r="P1746" s="838"/>
      <c r="Q1746" s="838"/>
      <c r="R1746" s="839"/>
      <c r="S1746" s="840"/>
      <c r="T1746" s="840"/>
      <c r="U1746" s="840"/>
      <c r="V1746" s="841"/>
      <c r="W1746" s="207"/>
      <c r="X1746" s="208"/>
      <c r="Y1746" s="208"/>
      <c r="Z1746" s="209"/>
      <c r="AA1746" s="210"/>
      <c r="AB1746" s="340" t="str">
        <f t="shared" si="89"/>
        <v/>
      </c>
      <c r="AD1746" s="326" t="str">
        <f t="shared" si="87"/>
        <v/>
      </c>
    </row>
    <row r="1747" spans="2:30" ht="37.5" customHeight="1">
      <c r="B1747" s="338">
        <f t="shared" si="88"/>
        <v>1714</v>
      </c>
      <c r="C1747" s="204"/>
      <c r="D1747" s="205"/>
      <c r="E1747" s="205"/>
      <c r="F1747" s="205"/>
      <c r="G1747" s="205"/>
      <c r="H1747" s="205"/>
      <c r="I1747" s="205"/>
      <c r="J1747" s="205"/>
      <c r="K1747" s="205"/>
      <c r="L1747" s="206"/>
      <c r="M1747" s="838"/>
      <c r="N1747" s="838"/>
      <c r="O1747" s="838"/>
      <c r="P1747" s="838"/>
      <c r="Q1747" s="838"/>
      <c r="R1747" s="839"/>
      <c r="S1747" s="840"/>
      <c r="T1747" s="840"/>
      <c r="U1747" s="840"/>
      <c r="V1747" s="841"/>
      <c r="W1747" s="207"/>
      <c r="X1747" s="208"/>
      <c r="Y1747" s="208"/>
      <c r="Z1747" s="209"/>
      <c r="AA1747" s="210"/>
      <c r="AB1747" s="340" t="str">
        <f t="shared" si="89"/>
        <v/>
      </c>
      <c r="AD1747" s="326" t="str">
        <f t="shared" si="87"/>
        <v/>
      </c>
    </row>
    <row r="1748" spans="2:30" ht="37.5" customHeight="1">
      <c r="B1748" s="338">
        <f t="shared" si="88"/>
        <v>1715</v>
      </c>
      <c r="C1748" s="204"/>
      <c r="D1748" s="205"/>
      <c r="E1748" s="205"/>
      <c r="F1748" s="205"/>
      <c r="G1748" s="205"/>
      <c r="H1748" s="205"/>
      <c r="I1748" s="205"/>
      <c r="J1748" s="205"/>
      <c r="K1748" s="205"/>
      <c r="L1748" s="206"/>
      <c r="M1748" s="838"/>
      <c r="N1748" s="838"/>
      <c r="O1748" s="838"/>
      <c r="P1748" s="838"/>
      <c r="Q1748" s="838"/>
      <c r="R1748" s="839"/>
      <c r="S1748" s="840"/>
      <c r="T1748" s="840"/>
      <c r="U1748" s="840"/>
      <c r="V1748" s="841"/>
      <c r="W1748" s="207"/>
      <c r="X1748" s="208"/>
      <c r="Y1748" s="208"/>
      <c r="Z1748" s="209"/>
      <c r="AA1748" s="210"/>
      <c r="AB1748" s="340" t="str">
        <f t="shared" si="89"/>
        <v/>
      </c>
      <c r="AD1748" s="326" t="str">
        <f t="shared" si="87"/>
        <v/>
      </c>
    </row>
    <row r="1749" spans="2:30" ht="37.5" customHeight="1">
      <c r="B1749" s="338">
        <f t="shared" si="88"/>
        <v>1716</v>
      </c>
      <c r="C1749" s="204"/>
      <c r="D1749" s="205"/>
      <c r="E1749" s="205"/>
      <c r="F1749" s="205"/>
      <c r="G1749" s="205"/>
      <c r="H1749" s="205"/>
      <c r="I1749" s="205"/>
      <c r="J1749" s="205"/>
      <c r="K1749" s="205"/>
      <c r="L1749" s="206"/>
      <c r="M1749" s="838"/>
      <c r="N1749" s="838"/>
      <c r="O1749" s="838"/>
      <c r="P1749" s="838"/>
      <c r="Q1749" s="838"/>
      <c r="R1749" s="839"/>
      <c r="S1749" s="840"/>
      <c r="T1749" s="840"/>
      <c r="U1749" s="840"/>
      <c r="V1749" s="841"/>
      <c r="W1749" s="207"/>
      <c r="X1749" s="208"/>
      <c r="Y1749" s="208"/>
      <c r="Z1749" s="209"/>
      <c r="AA1749" s="210"/>
      <c r="AB1749" s="340" t="str">
        <f t="shared" si="89"/>
        <v/>
      </c>
      <c r="AD1749" s="326" t="str">
        <f t="shared" si="87"/>
        <v/>
      </c>
    </row>
    <row r="1750" spans="2:30" ht="37.5" customHeight="1">
      <c r="B1750" s="338">
        <f t="shared" si="88"/>
        <v>1717</v>
      </c>
      <c r="C1750" s="204"/>
      <c r="D1750" s="205"/>
      <c r="E1750" s="205"/>
      <c r="F1750" s="205"/>
      <c r="G1750" s="205"/>
      <c r="H1750" s="205"/>
      <c r="I1750" s="205"/>
      <c r="J1750" s="205"/>
      <c r="K1750" s="205"/>
      <c r="L1750" s="206"/>
      <c r="M1750" s="838"/>
      <c r="N1750" s="838"/>
      <c r="O1750" s="838"/>
      <c r="P1750" s="838"/>
      <c r="Q1750" s="838"/>
      <c r="R1750" s="839"/>
      <c r="S1750" s="840"/>
      <c r="T1750" s="840"/>
      <c r="U1750" s="840"/>
      <c r="V1750" s="841"/>
      <c r="W1750" s="207"/>
      <c r="X1750" s="208"/>
      <c r="Y1750" s="208"/>
      <c r="Z1750" s="209"/>
      <c r="AA1750" s="210"/>
      <c r="AB1750" s="340" t="str">
        <f t="shared" si="89"/>
        <v/>
      </c>
      <c r="AD1750" s="326" t="str">
        <f t="shared" si="87"/>
        <v/>
      </c>
    </row>
    <row r="1751" spans="2:30" ht="37.5" customHeight="1">
      <c r="B1751" s="338">
        <f t="shared" si="88"/>
        <v>1718</v>
      </c>
      <c r="C1751" s="204"/>
      <c r="D1751" s="205"/>
      <c r="E1751" s="205"/>
      <c r="F1751" s="205"/>
      <c r="G1751" s="205"/>
      <c r="H1751" s="205"/>
      <c r="I1751" s="205"/>
      <c r="J1751" s="205"/>
      <c r="K1751" s="205"/>
      <c r="L1751" s="206"/>
      <c r="M1751" s="838"/>
      <c r="N1751" s="838"/>
      <c r="O1751" s="838"/>
      <c r="P1751" s="838"/>
      <c r="Q1751" s="838"/>
      <c r="R1751" s="839"/>
      <c r="S1751" s="840"/>
      <c r="T1751" s="840"/>
      <c r="U1751" s="840"/>
      <c r="V1751" s="841"/>
      <c r="W1751" s="207"/>
      <c r="X1751" s="208"/>
      <c r="Y1751" s="208"/>
      <c r="Z1751" s="209"/>
      <c r="AA1751" s="210"/>
      <c r="AB1751" s="340" t="str">
        <f t="shared" si="89"/>
        <v/>
      </c>
      <c r="AD1751" s="326" t="str">
        <f t="shared" si="87"/>
        <v/>
      </c>
    </row>
    <row r="1752" spans="2:30" ht="37.5" customHeight="1">
      <c r="B1752" s="338">
        <f t="shared" si="88"/>
        <v>1719</v>
      </c>
      <c r="C1752" s="204"/>
      <c r="D1752" s="205"/>
      <c r="E1752" s="205"/>
      <c r="F1752" s="205"/>
      <c r="G1752" s="205"/>
      <c r="H1752" s="205"/>
      <c r="I1752" s="205"/>
      <c r="J1752" s="205"/>
      <c r="K1752" s="205"/>
      <c r="L1752" s="206"/>
      <c r="M1752" s="838"/>
      <c r="N1752" s="838"/>
      <c r="O1752" s="838"/>
      <c r="P1752" s="838"/>
      <c r="Q1752" s="838"/>
      <c r="R1752" s="839"/>
      <c r="S1752" s="840"/>
      <c r="T1752" s="840"/>
      <c r="U1752" s="840"/>
      <c r="V1752" s="841"/>
      <c r="W1752" s="207"/>
      <c r="X1752" s="208"/>
      <c r="Y1752" s="208"/>
      <c r="Z1752" s="209"/>
      <c r="AA1752" s="210"/>
      <c r="AB1752" s="340" t="str">
        <f t="shared" si="89"/>
        <v/>
      </c>
      <c r="AD1752" s="326" t="str">
        <f t="shared" si="87"/>
        <v/>
      </c>
    </row>
    <row r="1753" spans="2:30" ht="37.5" customHeight="1">
      <c r="B1753" s="338">
        <f t="shared" si="88"/>
        <v>1720</v>
      </c>
      <c r="C1753" s="204"/>
      <c r="D1753" s="205"/>
      <c r="E1753" s="205"/>
      <c r="F1753" s="205"/>
      <c r="G1753" s="205"/>
      <c r="H1753" s="205"/>
      <c r="I1753" s="205"/>
      <c r="J1753" s="205"/>
      <c r="K1753" s="205"/>
      <c r="L1753" s="206"/>
      <c r="M1753" s="838"/>
      <c r="N1753" s="838"/>
      <c r="O1753" s="838"/>
      <c r="P1753" s="838"/>
      <c r="Q1753" s="838"/>
      <c r="R1753" s="839"/>
      <c r="S1753" s="840"/>
      <c r="T1753" s="840"/>
      <c r="U1753" s="840"/>
      <c r="V1753" s="841"/>
      <c r="W1753" s="207"/>
      <c r="X1753" s="208"/>
      <c r="Y1753" s="208"/>
      <c r="Z1753" s="209"/>
      <c r="AA1753" s="210"/>
      <c r="AB1753" s="340" t="str">
        <f t="shared" si="89"/>
        <v/>
      </c>
      <c r="AD1753" s="326" t="str">
        <f t="shared" si="87"/>
        <v/>
      </c>
    </row>
    <row r="1754" spans="2:30" ht="37.5" customHeight="1">
      <c r="B1754" s="338">
        <f t="shared" si="88"/>
        <v>1721</v>
      </c>
      <c r="C1754" s="204"/>
      <c r="D1754" s="205"/>
      <c r="E1754" s="205"/>
      <c r="F1754" s="205"/>
      <c r="G1754" s="205"/>
      <c r="H1754" s="205"/>
      <c r="I1754" s="205"/>
      <c r="J1754" s="205"/>
      <c r="K1754" s="205"/>
      <c r="L1754" s="206"/>
      <c r="M1754" s="838"/>
      <c r="N1754" s="838"/>
      <c r="O1754" s="838"/>
      <c r="P1754" s="838"/>
      <c r="Q1754" s="838"/>
      <c r="R1754" s="839"/>
      <c r="S1754" s="840"/>
      <c r="T1754" s="840"/>
      <c r="U1754" s="840"/>
      <c r="V1754" s="841"/>
      <c r="W1754" s="207"/>
      <c r="X1754" s="208"/>
      <c r="Y1754" s="208"/>
      <c r="Z1754" s="209"/>
      <c r="AA1754" s="210"/>
      <c r="AB1754" s="340" t="str">
        <f t="shared" si="89"/>
        <v/>
      </c>
      <c r="AD1754" s="326" t="str">
        <f t="shared" si="87"/>
        <v/>
      </c>
    </row>
    <row r="1755" spans="2:30" ht="37.5" customHeight="1">
      <c r="B1755" s="338">
        <f t="shared" si="88"/>
        <v>1722</v>
      </c>
      <c r="C1755" s="204"/>
      <c r="D1755" s="205"/>
      <c r="E1755" s="205"/>
      <c r="F1755" s="205"/>
      <c r="G1755" s="205"/>
      <c r="H1755" s="205"/>
      <c r="I1755" s="205"/>
      <c r="J1755" s="205"/>
      <c r="K1755" s="205"/>
      <c r="L1755" s="206"/>
      <c r="M1755" s="838"/>
      <c r="N1755" s="838"/>
      <c r="O1755" s="838"/>
      <c r="P1755" s="838"/>
      <c r="Q1755" s="838"/>
      <c r="R1755" s="839"/>
      <c r="S1755" s="840"/>
      <c r="T1755" s="840"/>
      <c r="U1755" s="840"/>
      <c r="V1755" s="841"/>
      <c r="W1755" s="207"/>
      <c r="X1755" s="208"/>
      <c r="Y1755" s="208"/>
      <c r="Z1755" s="209"/>
      <c r="AA1755" s="210"/>
      <c r="AB1755" s="340" t="str">
        <f t="shared" si="89"/>
        <v/>
      </c>
      <c r="AD1755" s="326" t="str">
        <f t="shared" si="87"/>
        <v/>
      </c>
    </row>
    <row r="1756" spans="2:30" ht="37.5" customHeight="1">
      <c r="B1756" s="338">
        <f t="shared" si="88"/>
        <v>1723</v>
      </c>
      <c r="C1756" s="204"/>
      <c r="D1756" s="205"/>
      <c r="E1756" s="205"/>
      <c r="F1756" s="205"/>
      <c r="G1756" s="205"/>
      <c r="H1756" s="205"/>
      <c r="I1756" s="205"/>
      <c r="J1756" s="205"/>
      <c r="K1756" s="205"/>
      <c r="L1756" s="206"/>
      <c r="M1756" s="838"/>
      <c r="N1756" s="838"/>
      <c r="O1756" s="838"/>
      <c r="P1756" s="838"/>
      <c r="Q1756" s="838"/>
      <c r="R1756" s="839"/>
      <c r="S1756" s="840"/>
      <c r="T1756" s="840"/>
      <c r="U1756" s="840"/>
      <c r="V1756" s="841"/>
      <c r="W1756" s="207"/>
      <c r="X1756" s="208"/>
      <c r="Y1756" s="208"/>
      <c r="Z1756" s="209"/>
      <c r="AA1756" s="210"/>
      <c r="AB1756" s="340" t="str">
        <f t="shared" si="89"/>
        <v/>
      </c>
      <c r="AD1756" s="326" t="str">
        <f t="shared" si="87"/>
        <v/>
      </c>
    </row>
    <row r="1757" spans="2:30" ht="37.5" customHeight="1">
      <c r="B1757" s="338">
        <f t="shared" si="88"/>
        <v>1724</v>
      </c>
      <c r="C1757" s="204"/>
      <c r="D1757" s="205"/>
      <c r="E1757" s="205"/>
      <c r="F1757" s="205"/>
      <c r="G1757" s="205"/>
      <c r="H1757" s="205"/>
      <c r="I1757" s="205"/>
      <c r="J1757" s="205"/>
      <c r="K1757" s="205"/>
      <c r="L1757" s="206"/>
      <c r="M1757" s="838"/>
      <c r="N1757" s="838"/>
      <c r="O1757" s="838"/>
      <c r="P1757" s="838"/>
      <c r="Q1757" s="838"/>
      <c r="R1757" s="839"/>
      <c r="S1757" s="840"/>
      <c r="T1757" s="840"/>
      <c r="U1757" s="840"/>
      <c r="V1757" s="841"/>
      <c r="W1757" s="207"/>
      <c r="X1757" s="208"/>
      <c r="Y1757" s="208"/>
      <c r="Z1757" s="209"/>
      <c r="AA1757" s="210"/>
      <c r="AB1757" s="340" t="str">
        <f t="shared" si="89"/>
        <v/>
      </c>
      <c r="AD1757" s="326" t="str">
        <f t="shared" si="87"/>
        <v/>
      </c>
    </row>
    <row r="1758" spans="2:30" ht="37.5" customHeight="1">
      <c r="B1758" s="338">
        <f t="shared" si="88"/>
        <v>1725</v>
      </c>
      <c r="C1758" s="204"/>
      <c r="D1758" s="205"/>
      <c r="E1758" s="205"/>
      <c r="F1758" s="205"/>
      <c r="G1758" s="205"/>
      <c r="H1758" s="205"/>
      <c r="I1758" s="205"/>
      <c r="J1758" s="205"/>
      <c r="K1758" s="205"/>
      <c r="L1758" s="206"/>
      <c r="M1758" s="838"/>
      <c r="N1758" s="838"/>
      <c r="O1758" s="838"/>
      <c r="P1758" s="838"/>
      <c r="Q1758" s="838"/>
      <c r="R1758" s="839"/>
      <c r="S1758" s="840"/>
      <c r="T1758" s="840"/>
      <c r="U1758" s="840"/>
      <c r="V1758" s="841"/>
      <c r="W1758" s="207"/>
      <c r="X1758" s="208"/>
      <c r="Y1758" s="208"/>
      <c r="Z1758" s="209"/>
      <c r="AA1758" s="210"/>
      <c r="AB1758" s="340" t="str">
        <f t="shared" si="89"/>
        <v/>
      </c>
      <c r="AD1758" s="326" t="str">
        <f t="shared" si="87"/>
        <v/>
      </c>
    </row>
    <row r="1759" spans="2:30" ht="37.5" customHeight="1">
      <c r="B1759" s="338">
        <f t="shared" si="88"/>
        <v>1726</v>
      </c>
      <c r="C1759" s="204"/>
      <c r="D1759" s="205"/>
      <c r="E1759" s="205"/>
      <c r="F1759" s="205"/>
      <c r="G1759" s="205"/>
      <c r="H1759" s="205"/>
      <c r="I1759" s="205"/>
      <c r="J1759" s="205"/>
      <c r="K1759" s="205"/>
      <c r="L1759" s="206"/>
      <c r="M1759" s="838"/>
      <c r="N1759" s="838"/>
      <c r="O1759" s="838"/>
      <c r="P1759" s="838"/>
      <c r="Q1759" s="838"/>
      <c r="R1759" s="839"/>
      <c r="S1759" s="840"/>
      <c r="T1759" s="840"/>
      <c r="U1759" s="840"/>
      <c r="V1759" s="841"/>
      <c r="W1759" s="207"/>
      <c r="X1759" s="208"/>
      <c r="Y1759" s="208"/>
      <c r="Z1759" s="209"/>
      <c r="AA1759" s="210"/>
      <c r="AB1759" s="340" t="str">
        <f t="shared" si="89"/>
        <v/>
      </c>
      <c r="AD1759" s="326" t="str">
        <f t="shared" si="87"/>
        <v/>
      </c>
    </row>
    <row r="1760" spans="2:30" ht="37.5" customHeight="1">
      <c r="B1760" s="338">
        <f t="shared" si="88"/>
        <v>1727</v>
      </c>
      <c r="C1760" s="204"/>
      <c r="D1760" s="205"/>
      <c r="E1760" s="205"/>
      <c r="F1760" s="205"/>
      <c r="G1760" s="205"/>
      <c r="H1760" s="205"/>
      <c r="I1760" s="205"/>
      <c r="J1760" s="205"/>
      <c r="K1760" s="205"/>
      <c r="L1760" s="206"/>
      <c r="M1760" s="838"/>
      <c r="N1760" s="838"/>
      <c r="O1760" s="838"/>
      <c r="P1760" s="838"/>
      <c r="Q1760" s="838"/>
      <c r="R1760" s="839"/>
      <c r="S1760" s="840"/>
      <c r="T1760" s="840"/>
      <c r="U1760" s="840"/>
      <c r="V1760" s="841"/>
      <c r="W1760" s="207"/>
      <c r="X1760" s="208"/>
      <c r="Y1760" s="208"/>
      <c r="Z1760" s="209"/>
      <c r="AA1760" s="210"/>
      <c r="AB1760" s="340" t="str">
        <f t="shared" si="89"/>
        <v/>
      </c>
      <c r="AD1760" s="326" t="str">
        <f t="shared" si="87"/>
        <v/>
      </c>
    </row>
    <row r="1761" spans="2:30" ht="37.5" customHeight="1">
      <c r="B1761" s="338">
        <f t="shared" si="88"/>
        <v>1728</v>
      </c>
      <c r="C1761" s="204"/>
      <c r="D1761" s="205"/>
      <c r="E1761" s="205"/>
      <c r="F1761" s="205"/>
      <c r="G1761" s="205"/>
      <c r="H1761" s="205"/>
      <c r="I1761" s="205"/>
      <c r="J1761" s="205"/>
      <c r="K1761" s="205"/>
      <c r="L1761" s="206"/>
      <c r="M1761" s="838"/>
      <c r="N1761" s="838"/>
      <c r="O1761" s="838"/>
      <c r="P1761" s="838"/>
      <c r="Q1761" s="838"/>
      <c r="R1761" s="839"/>
      <c r="S1761" s="840"/>
      <c r="T1761" s="840"/>
      <c r="U1761" s="840"/>
      <c r="V1761" s="841"/>
      <c r="W1761" s="207"/>
      <c r="X1761" s="208"/>
      <c r="Y1761" s="208"/>
      <c r="Z1761" s="209"/>
      <c r="AA1761" s="210"/>
      <c r="AB1761" s="340" t="str">
        <f t="shared" si="89"/>
        <v/>
      </c>
      <c r="AD1761" s="326" t="str">
        <f t="shared" si="87"/>
        <v/>
      </c>
    </row>
    <row r="1762" spans="2:30" ht="37.5" customHeight="1">
      <c r="B1762" s="338">
        <f t="shared" si="88"/>
        <v>1729</v>
      </c>
      <c r="C1762" s="204"/>
      <c r="D1762" s="205"/>
      <c r="E1762" s="205"/>
      <c r="F1762" s="205"/>
      <c r="G1762" s="205"/>
      <c r="H1762" s="205"/>
      <c r="I1762" s="205"/>
      <c r="J1762" s="205"/>
      <c r="K1762" s="205"/>
      <c r="L1762" s="206"/>
      <c r="M1762" s="838"/>
      <c r="N1762" s="838"/>
      <c r="O1762" s="838"/>
      <c r="P1762" s="838"/>
      <c r="Q1762" s="838"/>
      <c r="R1762" s="839"/>
      <c r="S1762" s="840"/>
      <c r="T1762" s="840"/>
      <c r="U1762" s="840"/>
      <c r="V1762" s="841"/>
      <c r="W1762" s="207"/>
      <c r="X1762" s="208"/>
      <c r="Y1762" s="208"/>
      <c r="Z1762" s="209"/>
      <c r="AA1762" s="210"/>
      <c r="AB1762" s="340" t="str">
        <f t="shared" si="89"/>
        <v/>
      </c>
      <c r="AD1762" s="326" t="str">
        <f t="shared" si="87"/>
        <v/>
      </c>
    </row>
    <row r="1763" spans="2:30" ht="37.5" customHeight="1">
      <c r="B1763" s="338">
        <f t="shared" si="88"/>
        <v>1730</v>
      </c>
      <c r="C1763" s="204"/>
      <c r="D1763" s="205"/>
      <c r="E1763" s="205"/>
      <c r="F1763" s="205"/>
      <c r="G1763" s="205"/>
      <c r="H1763" s="205"/>
      <c r="I1763" s="205"/>
      <c r="J1763" s="205"/>
      <c r="K1763" s="205"/>
      <c r="L1763" s="206"/>
      <c r="M1763" s="838"/>
      <c r="N1763" s="838"/>
      <c r="O1763" s="838"/>
      <c r="P1763" s="838"/>
      <c r="Q1763" s="838"/>
      <c r="R1763" s="839"/>
      <c r="S1763" s="840"/>
      <c r="T1763" s="840"/>
      <c r="U1763" s="840"/>
      <c r="V1763" s="841"/>
      <c r="W1763" s="207"/>
      <c r="X1763" s="208"/>
      <c r="Y1763" s="208"/>
      <c r="Z1763" s="209"/>
      <c r="AA1763" s="210"/>
      <c r="AB1763" s="340" t="str">
        <f t="shared" si="89"/>
        <v/>
      </c>
      <c r="AD1763" s="326" t="str">
        <f t="shared" ref="AD1763:AD1826" si="90">C1763&amp;D1763&amp;E1763&amp;F1763&amp;G1763&amp;H1763&amp;I1763&amp;J1763&amp;K1763&amp;L1763</f>
        <v/>
      </c>
    </row>
    <row r="1764" spans="2:30" ht="37.5" customHeight="1">
      <c r="B1764" s="338">
        <f t="shared" ref="B1764:B1827" si="91">B1763+1</f>
        <v>1731</v>
      </c>
      <c r="C1764" s="204"/>
      <c r="D1764" s="205"/>
      <c r="E1764" s="205"/>
      <c r="F1764" s="205"/>
      <c r="G1764" s="205"/>
      <c r="H1764" s="205"/>
      <c r="I1764" s="205"/>
      <c r="J1764" s="205"/>
      <c r="K1764" s="205"/>
      <c r="L1764" s="206"/>
      <c r="M1764" s="838"/>
      <c r="N1764" s="838"/>
      <c r="O1764" s="838"/>
      <c r="P1764" s="838"/>
      <c r="Q1764" s="838"/>
      <c r="R1764" s="839"/>
      <c r="S1764" s="840"/>
      <c r="T1764" s="840"/>
      <c r="U1764" s="840"/>
      <c r="V1764" s="841"/>
      <c r="W1764" s="207"/>
      <c r="X1764" s="208"/>
      <c r="Y1764" s="208"/>
      <c r="Z1764" s="209"/>
      <c r="AA1764" s="210"/>
      <c r="AB1764" s="340" t="str">
        <f t="shared" si="89"/>
        <v/>
      </c>
      <c r="AD1764" s="326" t="str">
        <f t="shared" si="90"/>
        <v/>
      </c>
    </row>
    <row r="1765" spans="2:30" ht="37.5" customHeight="1">
      <c r="B1765" s="338">
        <f t="shared" si="91"/>
        <v>1732</v>
      </c>
      <c r="C1765" s="204"/>
      <c r="D1765" s="205"/>
      <c r="E1765" s="205"/>
      <c r="F1765" s="205"/>
      <c r="G1765" s="205"/>
      <c r="H1765" s="205"/>
      <c r="I1765" s="205"/>
      <c r="J1765" s="205"/>
      <c r="K1765" s="205"/>
      <c r="L1765" s="206"/>
      <c r="M1765" s="838"/>
      <c r="N1765" s="838"/>
      <c r="O1765" s="838"/>
      <c r="P1765" s="838"/>
      <c r="Q1765" s="838"/>
      <c r="R1765" s="839"/>
      <c r="S1765" s="840"/>
      <c r="T1765" s="840"/>
      <c r="U1765" s="840"/>
      <c r="V1765" s="841"/>
      <c r="W1765" s="207"/>
      <c r="X1765" s="208"/>
      <c r="Y1765" s="208"/>
      <c r="Z1765" s="209"/>
      <c r="AA1765" s="210"/>
      <c r="AB1765" s="340" t="str">
        <f t="shared" si="89"/>
        <v/>
      </c>
      <c r="AD1765" s="326" t="str">
        <f t="shared" si="90"/>
        <v/>
      </c>
    </row>
    <row r="1766" spans="2:30" ht="37.5" customHeight="1">
      <c r="B1766" s="338">
        <f t="shared" si="91"/>
        <v>1733</v>
      </c>
      <c r="C1766" s="204"/>
      <c r="D1766" s="205"/>
      <c r="E1766" s="205"/>
      <c r="F1766" s="205"/>
      <c r="G1766" s="205"/>
      <c r="H1766" s="205"/>
      <c r="I1766" s="205"/>
      <c r="J1766" s="205"/>
      <c r="K1766" s="205"/>
      <c r="L1766" s="206"/>
      <c r="M1766" s="838"/>
      <c r="N1766" s="838"/>
      <c r="O1766" s="838"/>
      <c r="P1766" s="838"/>
      <c r="Q1766" s="838"/>
      <c r="R1766" s="839"/>
      <c r="S1766" s="840"/>
      <c r="T1766" s="840"/>
      <c r="U1766" s="840"/>
      <c r="V1766" s="841"/>
      <c r="W1766" s="207"/>
      <c r="X1766" s="208"/>
      <c r="Y1766" s="208"/>
      <c r="Z1766" s="209"/>
      <c r="AA1766" s="210"/>
      <c r="AB1766" s="340" t="str">
        <f t="shared" si="89"/>
        <v/>
      </c>
      <c r="AD1766" s="326" t="str">
        <f t="shared" si="90"/>
        <v/>
      </c>
    </row>
    <row r="1767" spans="2:30" ht="37.5" customHeight="1">
      <c r="B1767" s="338">
        <f t="shared" si="91"/>
        <v>1734</v>
      </c>
      <c r="C1767" s="204"/>
      <c r="D1767" s="205"/>
      <c r="E1767" s="205"/>
      <c r="F1767" s="205"/>
      <c r="G1767" s="205"/>
      <c r="H1767" s="205"/>
      <c r="I1767" s="205"/>
      <c r="J1767" s="205"/>
      <c r="K1767" s="205"/>
      <c r="L1767" s="206"/>
      <c r="M1767" s="838"/>
      <c r="N1767" s="838"/>
      <c r="O1767" s="838"/>
      <c r="P1767" s="838"/>
      <c r="Q1767" s="838"/>
      <c r="R1767" s="839"/>
      <c r="S1767" s="840"/>
      <c r="T1767" s="840"/>
      <c r="U1767" s="840"/>
      <c r="V1767" s="841"/>
      <c r="W1767" s="207"/>
      <c r="X1767" s="208"/>
      <c r="Y1767" s="208"/>
      <c r="Z1767" s="209"/>
      <c r="AA1767" s="210"/>
      <c r="AB1767" s="340" t="str">
        <f t="shared" si="89"/>
        <v/>
      </c>
      <c r="AD1767" s="326" t="str">
        <f t="shared" si="90"/>
        <v/>
      </c>
    </row>
    <row r="1768" spans="2:30" ht="37.5" customHeight="1">
      <c r="B1768" s="338">
        <f t="shared" si="91"/>
        <v>1735</v>
      </c>
      <c r="C1768" s="204"/>
      <c r="D1768" s="205"/>
      <c r="E1768" s="205"/>
      <c r="F1768" s="205"/>
      <c r="G1768" s="205"/>
      <c r="H1768" s="205"/>
      <c r="I1768" s="205"/>
      <c r="J1768" s="205"/>
      <c r="K1768" s="205"/>
      <c r="L1768" s="206"/>
      <c r="M1768" s="838"/>
      <c r="N1768" s="838"/>
      <c r="O1768" s="838"/>
      <c r="P1768" s="838"/>
      <c r="Q1768" s="838"/>
      <c r="R1768" s="839"/>
      <c r="S1768" s="840"/>
      <c r="T1768" s="840"/>
      <c r="U1768" s="840"/>
      <c r="V1768" s="841"/>
      <c r="W1768" s="207"/>
      <c r="X1768" s="208"/>
      <c r="Y1768" s="208"/>
      <c r="Z1768" s="209"/>
      <c r="AA1768" s="210"/>
      <c r="AB1768" s="340" t="str">
        <f t="shared" si="89"/>
        <v/>
      </c>
      <c r="AD1768" s="326" t="str">
        <f t="shared" si="90"/>
        <v/>
      </c>
    </row>
    <row r="1769" spans="2:30" ht="37.5" customHeight="1">
      <c r="B1769" s="338">
        <f t="shared" si="91"/>
        <v>1736</v>
      </c>
      <c r="C1769" s="204"/>
      <c r="D1769" s="205"/>
      <c r="E1769" s="205"/>
      <c r="F1769" s="205"/>
      <c r="G1769" s="205"/>
      <c r="H1769" s="205"/>
      <c r="I1769" s="205"/>
      <c r="J1769" s="205"/>
      <c r="K1769" s="205"/>
      <c r="L1769" s="206"/>
      <c r="M1769" s="838"/>
      <c r="N1769" s="838"/>
      <c r="O1769" s="838"/>
      <c r="P1769" s="838"/>
      <c r="Q1769" s="838"/>
      <c r="R1769" s="839"/>
      <c r="S1769" s="840"/>
      <c r="T1769" s="840"/>
      <c r="U1769" s="840"/>
      <c r="V1769" s="841"/>
      <c r="W1769" s="207"/>
      <c r="X1769" s="208"/>
      <c r="Y1769" s="208"/>
      <c r="Z1769" s="209"/>
      <c r="AA1769" s="210"/>
      <c r="AB1769" s="340" t="str">
        <f t="shared" si="89"/>
        <v/>
      </c>
      <c r="AD1769" s="326" t="str">
        <f t="shared" si="90"/>
        <v/>
      </c>
    </row>
    <row r="1770" spans="2:30" ht="37.5" customHeight="1">
      <c r="B1770" s="338">
        <f t="shared" si="91"/>
        <v>1737</v>
      </c>
      <c r="C1770" s="204"/>
      <c r="D1770" s="205"/>
      <c r="E1770" s="205"/>
      <c r="F1770" s="205"/>
      <c r="G1770" s="205"/>
      <c r="H1770" s="205"/>
      <c r="I1770" s="205"/>
      <c r="J1770" s="205"/>
      <c r="K1770" s="205"/>
      <c r="L1770" s="206"/>
      <c r="M1770" s="838"/>
      <c r="N1770" s="838"/>
      <c r="O1770" s="838"/>
      <c r="P1770" s="838"/>
      <c r="Q1770" s="838"/>
      <c r="R1770" s="839"/>
      <c r="S1770" s="840"/>
      <c r="T1770" s="840"/>
      <c r="U1770" s="840"/>
      <c r="V1770" s="841"/>
      <c r="W1770" s="207"/>
      <c r="X1770" s="208"/>
      <c r="Y1770" s="208"/>
      <c r="Z1770" s="209"/>
      <c r="AA1770" s="210"/>
      <c r="AB1770" s="340" t="str">
        <f t="shared" si="89"/>
        <v/>
      </c>
      <c r="AD1770" s="326" t="str">
        <f t="shared" si="90"/>
        <v/>
      </c>
    </row>
    <row r="1771" spans="2:30" ht="37.5" customHeight="1">
      <c r="B1771" s="338">
        <f t="shared" si="91"/>
        <v>1738</v>
      </c>
      <c r="C1771" s="204"/>
      <c r="D1771" s="205"/>
      <c r="E1771" s="205"/>
      <c r="F1771" s="205"/>
      <c r="G1771" s="205"/>
      <c r="H1771" s="205"/>
      <c r="I1771" s="205"/>
      <c r="J1771" s="205"/>
      <c r="K1771" s="205"/>
      <c r="L1771" s="206"/>
      <c r="M1771" s="838"/>
      <c r="N1771" s="838"/>
      <c r="O1771" s="838"/>
      <c r="P1771" s="838"/>
      <c r="Q1771" s="838"/>
      <c r="R1771" s="839"/>
      <c r="S1771" s="840"/>
      <c r="T1771" s="840"/>
      <c r="U1771" s="840"/>
      <c r="V1771" s="841"/>
      <c r="W1771" s="207"/>
      <c r="X1771" s="208"/>
      <c r="Y1771" s="208"/>
      <c r="Z1771" s="209"/>
      <c r="AA1771" s="210"/>
      <c r="AB1771" s="340" t="str">
        <f t="shared" si="89"/>
        <v/>
      </c>
      <c r="AD1771" s="326" t="str">
        <f t="shared" si="90"/>
        <v/>
      </c>
    </row>
    <row r="1772" spans="2:30" ht="37.5" customHeight="1">
      <c r="B1772" s="338">
        <f t="shared" si="91"/>
        <v>1739</v>
      </c>
      <c r="C1772" s="204"/>
      <c r="D1772" s="205"/>
      <c r="E1772" s="205"/>
      <c r="F1772" s="205"/>
      <c r="G1772" s="205"/>
      <c r="H1772" s="205"/>
      <c r="I1772" s="205"/>
      <c r="J1772" s="205"/>
      <c r="K1772" s="205"/>
      <c r="L1772" s="206"/>
      <c r="M1772" s="838"/>
      <c r="N1772" s="838"/>
      <c r="O1772" s="838"/>
      <c r="P1772" s="838"/>
      <c r="Q1772" s="838"/>
      <c r="R1772" s="839"/>
      <c r="S1772" s="840"/>
      <c r="T1772" s="840"/>
      <c r="U1772" s="840"/>
      <c r="V1772" s="841"/>
      <c r="W1772" s="207"/>
      <c r="X1772" s="208"/>
      <c r="Y1772" s="208"/>
      <c r="Z1772" s="209"/>
      <c r="AA1772" s="210"/>
      <c r="AB1772" s="340" t="str">
        <f t="shared" si="89"/>
        <v/>
      </c>
      <c r="AD1772" s="326" t="str">
        <f t="shared" si="90"/>
        <v/>
      </c>
    </row>
    <row r="1773" spans="2:30" ht="37.5" customHeight="1">
      <c r="B1773" s="338">
        <f t="shared" si="91"/>
        <v>1740</v>
      </c>
      <c r="C1773" s="204"/>
      <c r="D1773" s="205"/>
      <c r="E1773" s="205"/>
      <c r="F1773" s="205"/>
      <c r="G1773" s="205"/>
      <c r="H1773" s="205"/>
      <c r="I1773" s="205"/>
      <c r="J1773" s="205"/>
      <c r="K1773" s="205"/>
      <c r="L1773" s="206"/>
      <c r="M1773" s="838"/>
      <c r="N1773" s="838"/>
      <c r="O1773" s="838"/>
      <c r="P1773" s="838"/>
      <c r="Q1773" s="838"/>
      <c r="R1773" s="839"/>
      <c r="S1773" s="840"/>
      <c r="T1773" s="840"/>
      <c r="U1773" s="840"/>
      <c r="V1773" s="841"/>
      <c r="W1773" s="207"/>
      <c r="X1773" s="208"/>
      <c r="Y1773" s="208"/>
      <c r="Z1773" s="209"/>
      <c r="AA1773" s="210"/>
      <c r="AB1773" s="340" t="str">
        <f t="shared" si="89"/>
        <v/>
      </c>
      <c r="AD1773" s="326" t="str">
        <f t="shared" si="90"/>
        <v/>
      </c>
    </row>
    <row r="1774" spans="2:30" ht="37.5" customHeight="1">
      <c r="B1774" s="338">
        <f t="shared" si="91"/>
        <v>1741</v>
      </c>
      <c r="C1774" s="204"/>
      <c r="D1774" s="205"/>
      <c r="E1774" s="205"/>
      <c r="F1774" s="205"/>
      <c r="G1774" s="205"/>
      <c r="H1774" s="205"/>
      <c r="I1774" s="205"/>
      <c r="J1774" s="205"/>
      <c r="K1774" s="205"/>
      <c r="L1774" s="206"/>
      <c r="M1774" s="838"/>
      <c r="N1774" s="838"/>
      <c r="O1774" s="838"/>
      <c r="P1774" s="838"/>
      <c r="Q1774" s="838"/>
      <c r="R1774" s="839"/>
      <c r="S1774" s="840"/>
      <c r="T1774" s="840"/>
      <c r="U1774" s="840"/>
      <c r="V1774" s="841"/>
      <c r="W1774" s="207"/>
      <c r="X1774" s="208"/>
      <c r="Y1774" s="208"/>
      <c r="Z1774" s="209"/>
      <c r="AA1774" s="210"/>
      <c r="AB1774" s="340" t="str">
        <f t="shared" si="89"/>
        <v/>
      </c>
      <c r="AD1774" s="326" t="str">
        <f t="shared" si="90"/>
        <v/>
      </c>
    </row>
    <row r="1775" spans="2:30" ht="37.5" customHeight="1">
      <c r="B1775" s="338">
        <f t="shared" si="91"/>
        <v>1742</v>
      </c>
      <c r="C1775" s="204"/>
      <c r="D1775" s="205"/>
      <c r="E1775" s="205"/>
      <c r="F1775" s="205"/>
      <c r="G1775" s="205"/>
      <c r="H1775" s="205"/>
      <c r="I1775" s="205"/>
      <c r="J1775" s="205"/>
      <c r="K1775" s="205"/>
      <c r="L1775" s="206"/>
      <c r="M1775" s="838"/>
      <c r="N1775" s="838"/>
      <c r="O1775" s="838"/>
      <c r="P1775" s="838"/>
      <c r="Q1775" s="838"/>
      <c r="R1775" s="839"/>
      <c r="S1775" s="840"/>
      <c r="T1775" s="840"/>
      <c r="U1775" s="840"/>
      <c r="V1775" s="841"/>
      <c r="W1775" s="207"/>
      <c r="X1775" s="208"/>
      <c r="Y1775" s="208"/>
      <c r="Z1775" s="209"/>
      <c r="AA1775" s="210"/>
      <c r="AB1775" s="340" t="str">
        <f t="shared" si="89"/>
        <v/>
      </c>
      <c r="AD1775" s="326" t="str">
        <f t="shared" si="90"/>
        <v/>
      </c>
    </row>
    <row r="1776" spans="2:30" ht="37.5" customHeight="1">
      <c r="B1776" s="338">
        <f t="shared" si="91"/>
        <v>1743</v>
      </c>
      <c r="C1776" s="204"/>
      <c r="D1776" s="205"/>
      <c r="E1776" s="205"/>
      <c r="F1776" s="205"/>
      <c r="G1776" s="205"/>
      <c r="H1776" s="205"/>
      <c r="I1776" s="205"/>
      <c r="J1776" s="205"/>
      <c r="K1776" s="205"/>
      <c r="L1776" s="206"/>
      <c r="M1776" s="838"/>
      <c r="N1776" s="838"/>
      <c r="O1776" s="838"/>
      <c r="P1776" s="838"/>
      <c r="Q1776" s="838"/>
      <c r="R1776" s="839"/>
      <c r="S1776" s="840"/>
      <c r="T1776" s="840"/>
      <c r="U1776" s="840"/>
      <c r="V1776" s="841"/>
      <c r="W1776" s="207"/>
      <c r="X1776" s="208"/>
      <c r="Y1776" s="208"/>
      <c r="Z1776" s="209"/>
      <c r="AA1776" s="210"/>
      <c r="AB1776" s="340" t="str">
        <f t="shared" si="89"/>
        <v/>
      </c>
      <c r="AD1776" s="326" t="str">
        <f t="shared" si="90"/>
        <v/>
      </c>
    </row>
    <row r="1777" spans="2:30" ht="37.5" customHeight="1">
      <c r="B1777" s="338">
        <f t="shared" si="91"/>
        <v>1744</v>
      </c>
      <c r="C1777" s="204"/>
      <c r="D1777" s="205"/>
      <c r="E1777" s="205"/>
      <c r="F1777" s="205"/>
      <c r="G1777" s="205"/>
      <c r="H1777" s="205"/>
      <c r="I1777" s="205"/>
      <c r="J1777" s="205"/>
      <c r="K1777" s="205"/>
      <c r="L1777" s="206"/>
      <c r="M1777" s="838"/>
      <c r="N1777" s="838"/>
      <c r="O1777" s="838"/>
      <c r="P1777" s="838"/>
      <c r="Q1777" s="838"/>
      <c r="R1777" s="839"/>
      <c r="S1777" s="840"/>
      <c r="T1777" s="840"/>
      <c r="U1777" s="840"/>
      <c r="V1777" s="841"/>
      <c r="W1777" s="207"/>
      <c r="X1777" s="208"/>
      <c r="Y1777" s="208"/>
      <c r="Z1777" s="209"/>
      <c r="AA1777" s="210"/>
      <c r="AB1777" s="340" t="str">
        <f t="shared" si="89"/>
        <v/>
      </c>
      <c r="AD1777" s="326" t="str">
        <f t="shared" si="90"/>
        <v/>
      </c>
    </row>
    <row r="1778" spans="2:30" ht="37.5" customHeight="1">
      <c r="B1778" s="338">
        <f t="shared" si="91"/>
        <v>1745</v>
      </c>
      <c r="C1778" s="204"/>
      <c r="D1778" s="205"/>
      <c r="E1778" s="205"/>
      <c r="F1778" s="205"/>
      <c r="G1778" s="205"/>
      <c r="H1778" s="205"/>
      <c r="I1778" s="205"/>
      <c r="J1778" s="205"/>
      <c r="K1778" s="205"/>
      <c r="L1778" s="206"/>
      <c r="M1778" s="838"/>
      <c r="N1778" s="838"/>
      <c r="O1778" s="838"/>
      <c r="P1778" s="838"/>
      <c r="Q1778" s="838"/>
      <c r="R1778" s="839"/>
      <c r="S1778" s="840"/>
      <c r="T1778" s="840"/>
      <c r="U1778" s="840"/>
      <c r="V1778" s="841"/>
      <c r="W1778" s="207"/>
      <c r="X1778" s="208"/>
      <c r="Y1778" s="208"/>
      <c r="Z1778" s="209"/>
      <c r="AA1778" s="210"/>
      <c r="AB1778" s="340" t="str">
        <f t="shared" si="89"/>
        <v/>
      </c>
      <c r="AD1778" s="326" t="str">
        <f t="shared" si="90"/>
        <v/>
      </c>
    </row>
    <row r="1779" spans="2:30" ht="37.5" customHeight="1">
      <c r="B1779" s="338">
        <f t="shared" si="91"/>
        <v>1746</v>
      </c>
      <c r="C1779" s="204"/>
      <c r="D1779" s="205"/>
      <c r="E1779" s="205"/>
      <c r="F1779" s="205"/>
      <c r="G1779" s="205"/>
      <c r="H1779" s="205"/>
      <c r="I1779" s="205"/>
      <c r="J1779" s="205"/>
      <c r="K1779" s="205"/>
      <c r="L1779" s="206"/>
      <c r="M1779" s="838"/>
      <c r="N1779" s="838"/>
      <c r="O1779" s="838"/>
      <c r="P1779" s="838"/>
      <c r="Q1779" s="838"/>
      <c r="R1779" s="839"/>
      <c r="S1779" s="840"/>
      <c r="T1779" s="840"/>
      <c r="U1779" s="840"/>
      <c r="V1779" s="841"/>
      <c r="W1779" s="207"/>
      <c r="X1779" s="208"/>
      <c r="Y1779" s="208"/>
      <c r="Z1779" s="209"/>
      <c r="AA1779" s="210"/>
      <c r="AB1779" s="340" t="str">
        <f t="shared" si="89"/>
        <v/>
      </c>
      <c r="AD1779" s="326" t="str">
        <f t="shared" si="90"/>
        <v/>
      </c>
    </row>
    <row r="1780" spans="2:30" ht="37.5" customHeight="1">
      <c r="B1780" s="338">
        <f t="shared" si="91"/>
        <v>1747</v>
      </c>
      <c r="C1780" s="204"/>
      <c r="D1780" s="205"/>
      <c r="E1780" s="205"/>
      <c r="F1780" s="205"/>
      <c r="G1780" s="205"/>
      <c r="H1780" s="205"/>
      <c r="I1780" s="205"/>
      <c r="J1780" s="205"/>
      <c r="K1780" s="205"/>
      <c r="L1780" s="206"/>
      <c r="M1780" s="838"/>
      <c r="N1780" s="838"/>
      <c r="O1780" s="838"/>
      <c r="P1780" s="838"/>
      <c r="Q1780" s="838"/>
      <c r="R1780" s="839"/>
      <c r="S1780" s="840"/>
      <c r="T1780" s="840"/>
      <c r="U1780" s="840"/>
      <c r="V1780" s="841"/>
      <c r="W1780" s="207"/>
      <c r="X1780" s="208"/>
      <c r="Y1780" s="208"/>
      <c r="Z1780" s="209"/>
      <c r="AA1780" s="210"/>
      <c r="AB1780" s="340" t="str">
        <f t="shared" si="89"/>
        <v/>
      </c>
      <c r="AD1780" s="326" t="str">
        <f t="shared" si="90"/>
        <v/>
      </c>
    </row>
    <row r="1781" spans="2:30" ht="37.5" customHeight="1">
      <c r="B1781" s="338">
        <f t="shared" si="91"/>
        <v>1748</v>
      </c>
      <c r="C1781" s="204"/>
      <c r="D1781" s="205"/>
      <c r="E1781" s="205"/>
      <c r="F1781" s="205"/>
      <c r="G1781" s="205"/>
      <c r="H1781" s="205"/>
      <c r="I1781" s="205"/>
      <c r="J1781" s="205"/>
      <c r="K1781" s="205"/>
      <c r="L1781" s="206"/>
      <c r="M1781" s="838"/>
      <c r="N1781" s="838"/>
      <c r="O1781" s="838"/>
      <c r="P1781" s="838"/>
      <c r="Q1781" s="838"/>
      <c r="R1781" s="839"/>
      <c r="S1781" s="840"/>
      <c r="T1781" s="840"/>
      <c r="U1781" s="840"/>
      <c r="V1781" s="841"/>
      <c r="W1781" s="207"/>
      <c r="X1781" s="208"/>
      <c r="Y1781" s="208"/>
      <c r="Z1781" s="209"/>
      <c r="AA1781" s="210"/>
      <c r="AB1781" s="340" t="str">
        <f t="shared" si="89"/>
        <v/>
      </c>
      <c r="AD1781" s="326" t="str">
        <f t="shared" si="90"/>
        <v/>
      </c>
    </row>
    <row r="1782" spans="2:30" ht="37.5" customHeight="1">
      <c r="B1782" s="338">
        <f t="shared" si="91"/>
        <v>1749</v>
      </c>
      <c r="C1782" s="204"/>
      <c r="D1782" s="205"/>
      <c r="E1782" s="205"/>
      <c r="F1782" s="205"/>
      <c r="G1782" s="205"/>
      <c r="H1782" s="205"/>
      <c r="I1782" s="205"/>
      <c r="J1782" s="205"/>
      <c r="K1782" s="205"/>
      <c r="L1782" s="206"/>
      <c r="M1782" s="838"/>
      <c r="N1782" s="838"/>
      <c r="O1782" s="838"/>
      <c r="P1782" s="838"/>
      <c r="Q1782" s="838"/>
      <c r="R1782" s="839"/>
      <c r="S1782" s="840"/>
      <c r="T1782" s="840"/>
      <c r="U1782" s="840"/>
      <c r="V1782" s="841"/>
      <c r="W1782" s="207"/>
      <c r="X1782" s="208"/>
      <c r="Y1782" s="208"/>
      <c r="Z1782" s="209"/>
      <c r="AA1782" s="210"/>
      <c r="AB1782" s="340" t="str">
        <f t="shared" si="89"/>
        <v/>
      </c>
      <c r="AD1782" s="326" t="str">
        <f t="shared" si="90"/>
        <v/>
      </c>
    </row>
    <row r="1783" spans="2:30" ht="37.5" customHeight="1">
      <c r="B1783" s="338">
        <f t="shared" si="91"/>
        <v>1750</v>
      </c>
      <c r="C1783" s="204"/>
      <c r="D1783" s="205"/>
      <c r="E1783" s="205"/>
      <c r="F1783" s="205"/>
      <c r="G1783" s="205"/>
      <c r="H1783" s="205"/>
      <c r="I1783" s="205"/>
      <c r="J1783" s="205"/>
      <c r="K1783" s="205"/>
      <c r="L1783" s="206"/>
      <c r="M1783" s="838"/>
      <c r="N1783" s="838"/>
      <c r="O1783" s="838"/>
      <c r="P1783" s="838"/>
      <c r="Q1783" s="838"/>
      <c r="R1783" s="839"/>
      <c r="S1783" s="840"/>
      <c r="T1783" s="840"/>
      <c r="U1783" s="840"/>
      <c r="V1783" s="841"/>
      <c r="W1783" s="207"/>
      <c r="X1783" s="208"/>
      <c r="Y1783" s="208"/>
      <c r="Z1783" s="209"/>
      <c r="AA1783" s="210"/>
      <c r="AB1783" s="340" t="str">
        <f t="shared" si="89"/>
        <v/>
      </c>
      <c r="AD1783" s="326" t="str">
        <f t="shared" si="90"/>
        <v/>
      </c>
    </row>
    <row r="1784" spans="2:30" ht="37.5" customHeight="1">
      <c r="B1784" s="338">
        <f t="shared" si="91"/>
        <v>1751</v>
      </c>
      <c r="C1784" s="204"/>
      <c r="D1784" s="205"/>
      <c r="E1784" s="205"/>
      <c r="F1784" s="205"/>
      <c r="G1784" s="205"/>
      <c r="H1784" s="205"/>
      <c r="I1784" s="205"/>
      <c r="J1784" s="205"/>
      <c r="K1784" s="205"/>
      <c r="L1784" s="206"/>
      <c r="M1784" s="838"/>
      <c r="N1784" s="838"/>
      <c r="O1784" s="838"/>
      <c r="P1784" s="838"/>
      <c r="Q1784" s="838"/>
      <c r="R1784" s="839"/>
      <c r="S1784" s="840"/>
      <c r="T1784" s="840"/>
      <c r="U1784" s="840"/>
      <c r="V1784" s="841"/>
      <c r="W1784" s="207"/>
      <c r="X1784" s="208"/>
      <c r="Y1784" s="208"/>
      <c r="Z1784" s="209"/>
      <c r="AA1784" s="210"/>
      <c r="AB1784" s="340" t="str">
        <f t="shared" si="89"/>
        <v/>
      </c>
      <c r="AD1784" s="326" t="str">
        <f t="shared" si="90"/>
        <v/>
      </c>
    </row>
    <row r="1785" spans="2:30" ht="37.5" customHeight="1">
      <c r="B1785" s="338">
        <f t="shared" si="91"/>
        <v>1752</v>
      </c>
      <c r="C1785" s="204"/>
      <c r="D1785" s="205"/>
      <c r="E1785" s="205"/>
      <c r="F1785" s="205"/>
      <c r="G1785" s="205"/>
      <c r="H1785" s="205"/>
      <c r="I1785" s="205"/>
      <c r="J1785" s="205"/>
      <c r="K1785" s="205"/>
      <c r="L1785" s="206"/>
      <c r="M1785" s="838"/>
      <c r="N1785" s="838"/>
      <c r="O1785" s="838"/>
      <c r="P1785" s="838"/>
      <c r="Q1785" s="838"/>
      <c r="R1785" s="839"/>
      <c r="S1785" s="840"/>
      <c r="T1785" s="840"/>
      <c r="U1785" s="840"/>
      <c r="V1785" s="841"/>
      <c r="W1785" s="207"/>
      <c r="X1785" s="208"/>
      <c r="Y1785" s="208"/>
      <c r="Z1785" s="209"/>
      <c r="AA1785" s="210"/>
      <c r="AB1785" s="340" t="str">
        <f t="shared" si="89"/>
        <v/>
      </c>
      <c r="AD1785" s="326" t="str">
        <f t="shared" si="90"/>
        <v/>
      </c>
    </row>
    <row r="1786" spans="2:30" ht="37.5" customHeight="1">
      <c r="B1786" s="338">
        <f t="shared" si="91"/>
        <v>1753</v>
      </c>
      <c r="C1786" s="204"/>
      <c r="D1786" s="205"/>
      <c r="E1786" s="205"/>
      <c r="F1786" s="205"/>
      <c r="G1786" s="205"/>
      <c r="H1786" s="205"/>
      <c r="I1786" s="205"/>
      <c r="J1786" s="205"/>
      <c r="K1786" s="205"/>
      <c r="L1786" s="206"/>
      <c r="M1786" s="838"/>
      <c r="N1786" s="838"/>
      <c r="O1786" s="838"/>
      <c r="P1786" s="838"/>
      <c r="Q1786" s="838"/>
      <c r="R1786" s="839"/>
      <c r="S1786" s="840"/>
      <c r="T1786" s="840"/>
      <c r="U1786" s="840"/>
      <c r="V1786" s="841"/>
      <c r="W1786" s="207"/>
      <c r="X1786" s="208"/>
      <c r="Y1786" s="208"/>
      <c r="Z1786" s="209"/>
      <c r="AA1786" s="210"/>
      <c r="AB1786" s="340" t="str">
        <f t="shared" si="89"/>
        <v/>
      </c>
      <c r="AD1786" s="326" t="str">
        <f t="shared" si="90"/>
        <v/>
      </c>
    </row>
    <row r="1787" spans="2:30" ht="37.5" customHeight="1">
      <c r="B1787" s="338">
        <f t="shared" si="91"/>
        <v>1754</v>
      </c>
      <c r="C1787" s="204"/>
      <c r="D1787" s="205"/>
      <c r="E1787" s="205"/>
      <c r="F1787" s="205"/>
      <c r="G1787" s="205"/>
      <c r="H1787" s="205"/>
      <c r="I1787" s="205"/>
      <c r="J1787" s="205"/>
      <c r="K1787" s="205"/>
      <c r="L1787" s="206"/>
      <c r="M1787" s="838"/>
      <c r="N1787" s="838"/>
      <c r="O1787" s="838"/>
      <c r="P1787" s="838"/>
      <c r="Q1787" s="838"/>
      <c r="R1787" s="839"/>
      <c r="S1787" s="840"/>
      <c r="T1787" s="840"/>
      <c r="U1787" s="840"/>
      <c r="V1787" s="841"/>
      <c r="W1787" s="207"/>
      <c r="X1787" s="208"/>
      <c r="Y1787" s="208"/>
      <c r="Z1787" s="209"/>
      <c r="AA1787" s="210"/>
      <c r="AB1787" s="340" t="str">
        <f t="shared" si="89"/>
        <v/>
      </c>
      <c r="AD1787" s="326" t="str">
        <f t="shared" si="90"/>
        <v/>
      </c>
    </row>
    <row r="1788" spans="2:30" ht="37.5" customHeight="1">
      <c r="B1788" s="338">
        <f t="shared" si="91"/>
        <v>1755</v>
      </c>
      <c r="C1788" s="204"/>
      <c r="D1788" s="205"/>
      <c r="E1788" s="205"/>
      <c r="F1788" s="205"/>
      <c r="G1788" s="205"/>
      <c r="H1788" s="205"/>
      <c r="I1788" s="205"/>
      <c r="J1788" s="205"/>
      <c r="K1788" s="205"/>
      <c r="L1788" s="206"/>
      <c r="M1788" s="838"/>
      <c r="N1788" s="838"/>
      <c r="O1788" s="838"/>
      <c r="P1788" s="838"/>
      <c r="Q1788" s="838"/>
      <c r="R1788" s="839"/>
      <c r="S1788" s="840"/>
      <c r="T1788" s="840"/>
      <c r="U1788" s="840"/>
      <c r="V1788" s="841"/>
      <c r="W1788" s="207"/>
      <c r="X1788" s="208"/>
      <c r="Y1788" s="208"/>
      <c r="Z1788" s="209"/>
      <c r="AA1788" s="210"/>
      <c r="AB1788" s="340" t="str">
        <f t="shared" si="89"/>
        <v/>
      </c>
      <c r="AD1788" s="326" t="str">
        <f t="shared" si="90"/>
        <v/>
      </c>
    </row>
    <row r="1789" spans="2:30" ht="37.5" customHeight="1">
      <c r="B1789" s="338">
        <f t="shared" si="91"/>
        <v>1756</v>
      </c>
      <c r="C1789" s="204"/>
      <c r="D1789" s="205"/>
      <c r="E1789" s="205"/>
      <c r="F1789" s="205"/>
      <c r="G1789" s="205"/>
      <c r="H1789" s="205"/>
      <c r="I1789" s="205"/>
      <c r="J1789" s="205"/>
      <c r="K1789" s="205"/>
      <c r="L1789" s="206"/>
      <c r="M1789" s="838"/>
      <c r="N1789" s="838"/>
      <c r="O1789" s="838"/>
      <c r="P1789" s="838"/>
      <c r="Q1789" s="838"/>
      <c r="R1789" s="839"/>
      <c r="S1789" s="840"/>
      <c r="T1789" s="840"/>
      <c r="U1789" s="840"/>
      <c r="V1789" s="841"/>
      <c r="W1789" s="207"/>
      <c r="X1789" s="208"/>
      <c r="Y1789" s="208"/>
      <c r="Z1789" s="209"/>
      <c r="AA1789" s="210"/>
      <c r="AB1789" s="340" t="str">
        <f t="shared" si="89"/>
        <v/>
      </c>
      <c r="AD1789" s="326" t="str">
        <f t="shared" si="90"/>
        <v/>
      </c>
    </row>
    <row r="1790" spans="2:30" ht="37.5" customHeight="1">
      <c r="B1790" s="338">
        <f t="shared" si="91"/>
        <v>1757</v>
      </c>
      <c r="C1790" s="204"/>
      <c r="D1790" s="205"/>
      <c r="E1790" s="205"/>
      <c r="F1790" s="205"/>
      <c r="G1790" s="205"/>
      <c r="H1790" s="205"/>
      <c r="I1790" s="205"/>
      <c r="J1790" s="205"/>
      <c r="K1790" s="205"/>
      <c r="L1790" s="206"/>
      <c r="M1790" s="838"/>
      <c r="N1790" s="838"/>
      <c r="O1790" s="838"/>
      <c r="P1790" s="838"/>
      <c r="Q1790" s="838"/>
      <c r="R1790" s="839"/>
      <c r="S1790" s="840"/>
      <c r="T1790" s="840"/>
      <c r="U1790" s="840"/>
      <c r="V1790" s="841"/>
      <c r="W1790" s="207"/>
      <c r="X1790" s="208"/>
      <c r="Y1790" s="208"/>
      <c r="Z1790" s="209"/>
      <c r="AA1790" s="210"/>
      <c r="AB1790" s="340" t="str">
        <f t="shared" si="89"/>
        <v/>
      </c>
      <c r="AD1790" s="326" t="str">
        <f t="shared" si="90"/>
        <v/>
      </c>
    </row>
    <row r="1791" spans="2:30" ht="37.5" customHeight="1">
      <c r="B1791" s="338">
        <f t="shared" si="91"/>
        <v>1758</v>
      </c>
      <c r="C1791" s="204"/>
      <c r="D1791" s="205"/>
      <c r="E1791" s="205"/>
      <c r="F1791" s="205"/>
      <c r="G1791" s="205"/>
      <c r="H1791" s="205"/>
      <c r="I1791" s="205"/>
      <c r="J1791" s="205"/>
      <c r="K1791" s="205"/>
      <c r="L1791" s="206"/>
      <c r="M1791" s="838"/>
      <c r="N1791" s="838"/>
      <c r="O1791" s="838"/>
      <c r="P1791" s="838"/>
      <c r="Q1791" s="838"/>
      <c r="R1791" s="839"/>
      <c r="S1791" s="840"/>
      <c r="T1791" s="840"/>
      <c r="U1791" s="840"/>
      <c r="V1791" s="841"/>
      <c r="W1791" s="207"/>
      <c r="X1791" s="208"/>
      <c r="Y1791" s="208"/>
      <c r="Z1791" s="209"/>
      <c r="AA1791" s="210"/>
      <c r="AB1791" s="340" t="str">
        <f t="shared" si="89"/>
        <v/>
      </c>
      <c r="AD1791" s="326" t="str">
        <f t="shared" si="90"/>
        <v/>
      </c>
    </row>
    <row r="1792" spans="2:30" ht="37.5" customHeight="1">
      <c r="B1792" s="338">
        <f t="shared" si="91"/>
        <v>1759</v>
      </c>
      <c r="C1792" s="204"/>
      <c r="D1792" s="205"/>
      <c r="E1792" s="205"/>
      <c r="F1792" s="205"/>
      <c r="G1792" s="205"/>
      <c r="H1792" s="205"/>
      <c r="I1792" s="205"/>
      <c r="J1792" s="205"/>
      <c r="K1792" s="205"/>
      <c r="L1792" s="206"/>
      <c r="M1792" s="838"/>
      <c r="N1792" s="838"/>
      <c r="O1792" s="838"/>
      <c r="P1792" s="838"/>
      <c r="Q1792" s="838"/>
      <c r="R1792" s="839"/>
      <c r="S1792" s="840"/>
      <c r="T1792" s="840"/>
      <c r="U1792" s="840"/>
      <c r="V1792" s="841"/>
      <c r="W1792" s="207"/>
      <c r="X1792" s="208"/>
      <c r="Y1792" s="208"/>
      <c r="Z1792" s="209"/>
      <c r="AA1792" s="210"/>
      <c r="AB1792" s="340" t="str">
        <f t="shared" si="89"/>
        <v/>
      </c>
      <c r="AD1792" s="326" t="str">
        <f t="shared" si="90"/>
        <v/>
      </c>
    </row>
    <row r="1793" spans="2:30" ht="37.5" customHeight="1">
      <c r="B1793" s="338">
        <f t="shared" si="91"/>
        <v>1760</v>
      </c>
      <c r="C1793" s="204"/>
      <c r="D1793" s="205"/>
      <c r="E1793" s="205"/>
      <c r="F1793" s="205"/>
      <c r="G1793" s="205"/>
      <c r="H1793" s="205"/>
      <c r="I1793" s="205"/>
      <c r="J1793" s="205"/>
      <c r="K1793" s="205"/>
      <c r="L1793" s="206"/>
      <c r="M1793" s="838"/>
      <c r="N1793" s="838"/>
      <c r="O1793" s="838"/>
      <c r="P1793" s="838"/>
      <c r="Q1793" s="838"/>
      <c r="R1793" s="839"/>
      <c r="S1793" s="840"/>
      <c r="T1793" s="840"/>
      <c r="U1793" s="840"/>
      <c r="V1793" s="841"/>
      <c r="W1793" s="207"/>
      <c r="X1793" s="208"/>
      <c r="Y1793" s="208"/>
      <c r="Z1793" s="209"/>
      <c r="AA1793" s="210"/>
      <c r="AB1793" s="340" t="str">
        <f t="shared" si="89"/>
        <v/>
      </c>
      <c r="AD1793" s="326" t="str">
        <f t="shared" si="90"/>
        <v/>
      </c>
    </row>
    <row r="1794" spans="2:30" ht="37.5" customHeight="1">
      <c r="B1794" s="338">
        <f t="shared" si="91"/>
        <v>1761</v>
      </c>
      <c r="C1794" s="204"/>
      <c r="D1794" s="205"/>
      <c r="E1794" s="205"/>
      <c r="F1794" s="205"/>
      <c r="G1794" s="205"/>
      <c r="H1794" s="205"/>
      <c r="I1794" s="205"/>
      <c r="J1794" s="205"/>
      <c r="K1794" s="205"/>
      <c r="L1794" s="206"/>
      <c r="M1794" s="838"/>
      <c r="N1794" s="838"/>
      <c r="O1794" s="838"/>
      <c r="P1794" s="838"/>
      <c r="Q1794" s="838"/>
      <c r="R1794" s="839"/>
      <c r="S1794" s="840"/>
      <c r="T1794" s="840"/>
      <c r="U1794" s="840"/>
      <c r="V1794" s="841"/>
      <c r="W1794" s="207"/>
      <c r="X1794" s="208"/>
      <c r="Y1794" s="208"/>
      <c r="Z1794" s="209"/>
      <c r="AA1794" s="210"/>
      <c r="AB1794" s="340" t="str">
        <f t="shared" si="89"/>
        <v/>
      </c>
      <c r="AD1794" s="326" t="str">
        <f t="shared" si="90"/>
        <v/>
      </c>
    </row>
    <row r="1795" spans="2:30" ht="37.5" customHeight="1">
      <c r="B1795" s="338">
        <f t="shared" si="91"/>
        <v>1762</v>
      </c>
      <c r="C1795" s="204"/>
      <c r="D1795" s="205"/>
      <c r="E1795" s="205"/>
      <c r="F1795" s="205"/>
      <c r="G1795" s="205"/>
      <c r="H1795" s="205"/>
      <c r="I1795" s="205"/>
      <c r="J1795" s="205"/>
      <c r="K1795" s="205"/>
      <c r="L1795" s="206"/>
      <c r="M1795" s="838"/>
      <c r="N1795" s="838"/>
      <c r="O1795" s="838"/>
      <c r="P1795" s="838"/>
      <c r="Q1795" s="838"/>
      <c r="R1795" s="839"/>
      <c r="S1795" s="840"/>
      <c r="T1795" s="840"/>
      <c r="U1795" s="840"/>
      <c r="V1795" s="841"/>
      <c r="W1795" s="207"/>
      <c r="X1795" s="208"/>
      <c r="Y1795" s="208"/>
      <c r="Z1795" s="209"/>
      <c r="AA1795" s="210"/>
      <c r="AB1795" s="340" t="str">
        <f t="shared" si="89"/>
        <v/>
      </c>
      <c r="AD1795" s="326" t="str">
        <f t="shared" si="90"/>
        <v/>
      </c>
    </row>
    <row r="1796" spans="2:30" ht="37.5" customHeight="1">
      <c r="B1796" s="338">
        <f t="shared" si="91"/>
        <v>1763</v>
      </c>
      <c r="C1796" s="204"/>
      <c r="D1796" s="205"/>
      <c r="E1796" s="205"/>
      <c r="F1796" s="205"/>
      <c r="G1796" s="205"/>
      <c r="H1796" s="205"/>
      <c r="I1796" s="205"/>
      <c r="J1796" s="205"/>
      <c r="K1796" s="205"/>
      <c r="L1796" s="206"/>
      <c r="M1796" s="838"/>
      <c r="N1796" s="838"/>
      <c r="O1796" s="838"/>
      <c r="P1796" s="838"/>
      <c r="Q1796" s="838"/>
      <c r="R1796" s="839"/>
      <c r="S1796" s="840"/>
      <c r="T1796" s="840"/>
      <c r="U1796" s="840"/>
      <c r="V1796" s="841"/>
      <c r="W1796" s="207"/>
      <c r="X1796" s="208"/>
      <c r="Y1796" s="208"/>
      <c r="Z1796" s="209"/>
      <c r="AA1796" s="210"/>
      <c r="AB1796" s="340" t="str">
        <f t="shared" si="89"/>
        <v/>
      </c>
      <c r="AD1796" s="326" t="str">
        <f t="shared" si="90"/>
        <v/>
      </c>
    </row>
    <row r="1797" spans="2:30" ht="37.5" customHeight="1">
      <c r="B1797" s="338">
        <f t="shared" si="91"/>
        <v>1764</v>
      </c>
      <c r="C1797" s="204"/>
      <c r="D1797" s="205"/>
      <c r="E1797" s="205"/>
      <c r="F1797" s="205"/>
      <c r="G1797" s="205"/>
      <c r="H1797" s="205"/>
      <c r="I1797" s="205"/>
      <c r="J1797" s="205"/>
      <c r="K1797" s="205"/>
      <c r="L1797" s="206"/>
      <c r="M1797" s="838"/>
      <c r="N1797" s="838"/>
      <c r="O1797" s="838"/>
      <c r="P1797" s="838"/>
      <c r="Q1797" s="838"/>
      <c r="R1797" s="839"/>
      <c r="S1797" s="840"/>
      <c r="T1797" s="840"/>
      <c r="U1797" s="840"/>
      <c r="V1797" s="841"/>
      <c r="W1797" s="207"/>
      <c r="X1797" s="208"/>
      <c r="Y1797" s="208"/>
      <c r="Z1797" s="209"/>
      <c r="AA1797" s="210"/>
      <c r="AB1797" s="340" t="str">
        <f t="shared" si="89"/>
        <v/>
      </c>
      <c r="AD1797" s="326" t="str">
        <f t="shared" si="90"/>
        <v/>
      </c>
    </row>
    <row r="1798" spans="2:30" ht="37.5" customHeight="1">
      <c r="B1798" s="338">
        <f t="shared" si="91"/>
        <v>1765</v>
      </c>
      <c r="C1798" s="204"/>
      <c r="D1798" s="205"/>
      <c r="E1798" s="205"/>
      <c r="F1798" s="205"/>
      <c r="G1798" s="205"/>
      <c r="H1798" s="205"/>
      <c r="I1798" s="205"/>
      <c r="J1798" s="205"/>
      <c r="K1798" s="205"/>
      <c r="L1798" s="206"/>
      <c r="M1798" s="838"/>
      <c r="N1798" s="838"/>
      <c r="O1798" s="838"/>
      <c r="P1798" s="838"/>
      <c r="Q1798" s="838"/>
      <c r="R1798" s="839"/>
      <c r="S1798" s="840"/>
      <c r="T1798" s="840"/>
      <c r="U1798" s="840"/>
      <c r="V1798" s="841"/>
      <c r="W1798" s="207"/>
      <c r="X1798" s="208"/>
      <c r="Y1798" s="208"/>
      <c r="Z1798" s="209"/>
      <c r="AA1798" s="210"/>
      <c r="AB1798" s="340" t="str">
        <f t="shared" si="89"/>
        <v/>
      </c>
      <c r="AD1798" s="326" t="str">
        <f t="shared" si="90"/>
        <v/>
      </c>
    </row>
    <row r="1799" spans="2:30" ht="37.5" customHeight="1">
      <c r="B1799" s="338">
        <f t="shared" si="91"/>
        <v>1766</v>
      </c>
      <c r="C1799" s="204"/>
      <c r="D1799" s="205"/>
      <c r="E1799" s="205"/>
      <c r="F1799" s="205"/>
      <c r="G1799" s="205"/>
      <c r="H1799" s="205"/>
      <c r="I1799" s="205"/>
      <c r="J1799" s="205"/>
      <c r="K1799" s="205"/>
      <c r="L1799" s="206"/>
      <c r="M1799" s="838"/>
      <c r="N1799" s="838"/>
      <c r="O1799" s="838"/>
      <c r="P1799" s="838"/>
      <c r="Q1799" s="838"/>
      <c r="R1799" s="839"/>
      <c r="S1799" s="840"/>
      <c r="T1799" s="840"/>
      <c r="U1799" s="840"/>
      <c r="V1799" s="841"/>
      <c r="W1799" s="207"/>
      <c r="X1799" s="208"/>
      <c r="Y1799" s="208"/>
      <c r="Z1799" s="209"/>
      <c r="AA1799" s="210"/>
      <c r="AB1799" s="340" t="str">
        <f t="shared" ref="AB1799:AB1833" si="92">IF(Z1799="","",Z1799-AA1799)</f>
        <v/>
      </c>
      <c r="AD1799" s="326" t="str">
        <f t="shared" si="90"/>
        <v/>
      </c>
    </row>
    <row r="1800" spans="2:30" ht="37.5" customHeight="1">
      <c r="B1800" s="338">
        <f t="shared" si="91"/>
        <v>1767</v>
      </c>
      <c r="C1800" s="204"/>
      <c r="D1800" s="205"/>
      <c r="E1800" s="205"/>
      <c r="F1800" s="205"/>
      <c r="G1800" s="205"/>
      <c r="H1800" s="205"/>
      <c r="I1800" s="205"/>
      <c r="J1800" s="205"/>
      <c r="K1800" s="205"/>
      <c r="L1800" s="206"/>
      <c r="M1800" s="838"/>
      <c r="N1800" s="838"/>
      <c r="O1800" s="838"/>
      <c r="P1800" s="838"/>
      <c r="Q1800" s="838"/>
      <c r="R1800" s="839"/>
      <c r="S1800" s="840"/>
      <c r="T1800" s="840"/>
      <c r="U1800" s="840"/>
      <c r="V1800" s="841"/>
      <c r="W1800" s="207"/>
      <c r="X1800" s="208"/>
      <c r="Y1800" s="208"/>
      <c r="Z1800" s="209"/>
      <c r="AA1800" s="210"/>
      <c r="AB1800" s="340" t="str">
        <f t="shared" si="92"/>
        <v/>
      </c>
      <c r="AD1800" s="326" t="str">
        <f t="shared" si="90"/>
        <v/>
      </c>
    </row>
    <row r="1801" spans="2:30" ht="37.5" customHeight="1">
      <c r="B1801" s="338">
        <f t="shared" si="91"/>
        <v>1768</v>
      </c>
      <c r="C1801" s="204"/>
      <c r="D1801" s="205"/>
      <c r="E1801" s="205"/>
      <c r="F1801" s="205"/>
      <c r="G1801" s="205"/>
      <c r="H1801" s="205"/>
      <c r="I1801" s="205"/>
      <c r="J1801" s="205"/>
      <c r="K1801" s="205"/>
      <c r="L1801" s="206"/>
      <c r="M1801" s="838"/>
      <c r="N1801" s="838"/>
      <c r="O1801" s="838"/>
      <c r="P1801" s="838"/>
      <c r="Q1801" s="838"/>
      <c r="R1801" s="839"/>
      <c r="S1801" s="840"/>
      <c r="T1801" s="840"/>
      <c r="U1801" s="840"/>
      <c r="V1801" s="841"/>
      <c r="W1801" s="207"/>
      <c r="X1801" s="208"/>
      <c r="Y1801" s="208"/>
      <c r="Z1801" s="209"/>
      <c r="AA1801" s="210"/>
      <c r="AB1801" s="340" t="str">
        <f t="shared" si="92"/>
        <v/>
      </c>
      <c r="AD1801" s="326" t="str">
        <f t="shared" si="90"/>
        <v/>
      </c>
    </row>
    <row r="1802" spans="2:30" ht="37.5" customHeight="1">
      <c r="B1802" s="338">
        <f t="shared" si="91"/>
        <v>1769</v>
      </c>
      <c r="C1802" s="204"/>
      <c r="D1802" s="205"/>
      <c r="E1802" s="205"/>
      <c r="F1802" s="205"/>
      <c r="G1802" s="205"/>
      <c r="H1802" s="205"/>
      <c r="I1802" s="205"/>
      <c r="J1802" s="205"/>
      <c r="K1802" s="205"/>
      <c r="L1802" s="206"/>
      <c r="M1802" s="838"/>
      <c r="N1802" s="838"/>
      <c r="O1802" s="838"/>
      <c r="P1802" s="838"/>
      <c r="Q1802" s="838"/>
      <c r="R1802" s="839"/>
      <c r="S1802" s="840"/>
      <c r="T1802" s="840"/>
      <c r="U1802" s="840"/>
      <c r="V1802" s="841"/>
      <c r="W1802" s="207"/>
      <c r="X1802" s="208"/>
      <c r="Y1802" s="208"/>
      <c r="Z1802" s="209"/>
      <c r="AA1802" s="210"/>
      <c r="AB1802" s="340" t="str">
        <f t="shared" si="92"/>
        <v/>
      </c>
      <c r="AD1802" s="326" t="str">
        <f t="shared" si="90"/>
        <v/>
      </c>
    </row>
    <row r="1803" spans="2:30" ht="37.5" customHeight="1">
      <c r="B1803" s="338">
        <f t="shared" si="91"/>
        <v>1770</v>
      </c>
      <c r="C1803" s="204"/>
      <c r="D1803" s="205"/>
      <c r="E1803" s="205"/>
      <c r="F1803" s="205"/>
      <c r="G1803" s="205"/>
      <c r="H1803" s="205"/>
      <c r="I1803" s="205"/>
      <c r="J1803" s="205"/>
      <c r="K1803" s="205"/>
      <c r="L1803" s="206"/>
      <c r="M1803" s="838"/>
      <c r="N1803" s="838"/>
      <c r="O1803" s="838"/>
      <c r="P1803" s="838"/>
      <c r="Q1803" s="838"/>
      <c r="R1803" s="839"/>
      <c r="S1803" s="840"/>
      <c r="T1803" s="840"/>
      <c r="U1803" s="840"/>
      <c r="V1803" s="841"/>
      <c r="W1803" s="207"/>
      <c r="X1803" s="208"/>
      <c r="Y1803" s="208"/>
      <c r="Z1803" s="209"/>
      <c r="AA1803" s="210"/>
      <c r="AB1803" s="340" t="str">
        <f t="shared" si="92"/>
        <v/>
      </c>
      <c r="AD1803" s="326" t="str">
        <f t="shared" si="90"/>
        <v/>
      </c>
    </row>
    <row r="1804" spans="2:30" ht="37.5" customHeight="1">
      <c r="B1804" s="338">
        <f t="shared" si="91"/>
        <v>1771</v>
      </c>
      <c r="C1804" s="204"/>
      <c r="D1804" s="205"/>
      <c r="E1804" s="205"/>
      <c r="F1804" s="205"/>
      <c r="G1804" s="205"/>
      <c r="H1804" s="205"/>
      <c r="I1804" s="205"/>
      <c r="J1804" s="205"/>
      <c r="K1804" s="205"/>
      <c r="L1804" s="206"/>
      <c r="M1804" s="838"/>
      <c r="N1804" s="838"/>
      <c r="O1804" s="838"/>
      <c r="P1804" s="838"/>
      <c r="Q1804" s="838"/>
      <c r="R1804" s="839"/>
      <c r="S1804" s="840"/>
      <c r="T1804" s="840"/>
      <c r="U1804" s="840"/>
      <c r="V1804" s="841"/>
      <c r="W1804" s="207"/>
      <c r="X1804" s="208"/>
      <c r="Y1804" s="208"/>
      <c r="Z1804" s="209"/>
      <c r="AA1804" s="210"/>
      <c r="AB1804" s="340" t="str">
        <f t="shared" si="92"/>
        <v/>
      </c>
      <c r="AD1804" s="326" t="str">
        <f t="shared" si="90"/>
        <v/>
      </c>
    </row>
    <row r="1805" spans="2:30" ht="37.5" customHeight="1">
      <c r="B1805" s="338">
        <f t="shared" si="91"/>
        <v>1772</v>
      </c>
      <c r="C1805" s="204"/>
      <c r="D1805" s="205"/>
      <c r="E1805" s="205"/>
      <c r="F1805" s="205"/>
      <c r="G1805" s="205"/>
      <c r="H1805" s="205"/>
      <c r="I1805" s="205"/>
      <c r="J1805" s="205"/>
      <c r="K1805" s="205"/>
      <c r="L1805" s="206"/>
      <c r="M1805" s="838"/>
      <c r="N1805" s="838"/>
      <c r="O1805" s="838"/>
      <c r="P1805" s="838"/>
      <c r="Q1805" s="838"/>
      <c r="R1805" s="839"/>
      <c r="S1805" s="840"/>
      <c r="T1805" s="840"/>
      <c r="U1805" s="840"/>
      <c r="V1805" s="841"/>
      <c r="W1805" s="207"/>
      <c r="X1805" s="208"/>
      <c r="Y1805" s="208"/>
      <c r="Z1805" s="209"/>
      <c r="AA1805" s="210"/>
      <c r="AB1805" s="340" t="str">
        <f t="shared" si="92"/>
        <v/>
      </c>
      <c r="AD1805" s="326" t="str">
        <f t="shared" si="90"/>
        <v/>
      </c>
    </row>
    <row r="1806" spans="2:30" ht="37.5" customHeight="1">
      <c r="B1806" s="338">
        <f t="shared" si="91"/>
        <v>1773</v>
      </c>
      <c r="C1806" s="204"/>
      <c r="D1806" s="205"/>
      <c r="E1806" s="205"/>
      <c r="F1806" s="205"/>
      <c r="G1806" s="205"/>
      <c r="H1806" s="205"/>
      <c r="I1806" s="205"/>
      <c r="J1806" s="205"/>
      <c r="K1806" s="205"/>
      <c r="L1806" s="206"/>
      <c r="M1806" s="838"/>
      <c r="N1806" s="838"/>
      <c r="O1806" s="838"/>
      <c r="P1806" s="838"/>
      <c r="Q1806" s="838"/>
      <c r="R1806" s="839"/>
      <c r="S1806" s="840"/>
      <c r="T1806" s="840"/>
      <c r="U1806" s="840"/>
      <c r="V1806" s="841"/>
      <c r="W1806" s="207"/>
      <c r="X1806" s="208"/>
      <c r="Y1806" s="208"/>
      <c r="Z1806" s="209"/>
      <c r="AA1806" s="210"/>
      <c r="AB1806" s="340" t="str">
        <f t="shared" si="92"/>
        <v/>
      </c>
      <c r="AD1806" s="326" t="str">
        <f t="shared" si="90"/>
        <v/>
      </c>
    </row>
    <row r="1807" spans="2:30" ht="37.5" customHeight="1">
      <c r="B1807" s="338">
        <f t="shared" si="91"/>
        <v>1774</v>
      </c>
      <c r="C1807" s="204"/>
      <c r="D1807" s="205"/>
      <c r="E1807" s="205"/>
      <c r="F1807" s="205"/>
      <c r="G1807" s="205"/>
      <c r="H1807" s="205"/>
      <c r="I1807" s="205"/>
      <c r="J1807" s="205"/>
      <c r="K1807" s="205"/>
      <c r="L1807" s="206"/>
      <c r="M1807" s="838"/>
      <c r="N1807" s="838"/>
      <c r="O1807" s="838"/>
      <c r="P1807" s="838"/>
      <c r="Q1807" s="838"/>
      <c r="R1807" s="839"/>
      <c r="S1807" s="840"/>
      <c r="T1807" s="840"/>
      <c r="U1807" s="840"/>
      <c r="V1807" s="841"/>
      <c r="W1807" s="207"/>
      <c r="X1807" s="208"/>
      <c r="Y1807" s="208"/>
      <c r="Z1807" s="209"/>
      <c r="AA1807" s="210"/>
      <c r="AB1807" s="340" t="str">
        <f t="shared" si="92"/>
        <v/>
      </c>
      <c r="AD1807" s="326" t="str">
        <f t="shared" si="90"/>
        <v/>
      </c>
    </row>
    <row r="1808" spans="2:30" ht="37.5" customHeight="1">
      <c r="B1808" s="338">
        <f t="shared" si="91"/>
        <v>1775</v>
      </c>
      <c r="C1808" s="204"/>
      <c r="D1808" s="205"/>
      <c r="E1808" s="205"/>
      <c r="F1808" s="205"/>
      <c r="G1808" s="205"/>
      <c r="H1808" s="205"/>
      <c r="I1808" s="205"/>
      <c r="J1808" s="205"/>
      <c r="K1808" s="205"/>
      <c r="L1808" s="206"/>
      <c r="M1808" s="838"/>
      <c r="N1808" s="838"/>
      <c r="O1808" s="838"/>
      <c r="P1808" s="838"/>
      <c r="Q1808" s="838"/>
      <c r="R1808" s="839"/>
      <c r="S1808" s="840"/>
      <c r="T1808" s="840"/>
      <c r="U1808" s="840"/>
      <c r="V1808" s="841"/>
      <c r="W1808" s="207"/>
      <c r="X1808" s="208"/>
      <c r="Y1808" s="208"/>
      <c r="Z1808" s="209"/>
      <c r="AA1808" s="210"/>
      <c r="AB1808" s="340" t="str">
        <f t="shared" si="92"/>
        <v/>
      </c>
      <c r="AD1808" s="326" t="str">
        <f t="shared" si="90"/>
        <v/>
      </c>
    </row>
    <row r="1809" spans="2:30" ht="37.5" customHeight="1">
      <c r="B1809" s="338">
        <f t="shared" si="91"/>
        <v>1776</v>
      </c>
      <c r="C1809" s="204"/>
      <c r="D1809" s="205"/>
      <c r="E1809" s="205"/>
      <c r="F1809" s="205"/>
      <c r="G1809" s="205"/>
      <c r="H1809" s="205"/>
      <c r="I1809" s="205"/>
      <c r="J1809" s="205"/>
      <c r="K1809" s="205"/>
      <c r="L1809" s="206"/>
      <c r="M1809" s="838"/>
      <c r="N1809" s="838"/>
      <c r="O1809" s="838"/>
      <c r="P1809" s="838"/>
      <c r="Q1809" s="838"/>
      <c r="R1809" s="839"/>
      <c r="S1809" s="840"/>
      <c r="T1809" s="840"/>
      <c r="U1809" s="840"/>
      <c r="V1809" s="841"/>
      <c r="W1809" s="207"/>
      <c r="X1809" s="208"/>
      <c r="Y1809" s="208"/>
      <c r="Z1809" s="209"/>
      <c r="AA1809" s="210"/>
      <c r="AB1809" s="340" t="str">
        <f t="shared" si="92"/>
        <v/>
      </c>
      <c r="AD1809" s="326" t="str">
        <f t="shared" si="90"/>
        <v/>
      </c>
    </row>
    <row r="1810" spans="2:30" ht="37.5" customHeight="1">
      <c r="B1810" s="338">
        <f t="shared" si="91"/>
        <v>1777</v>
      </c>
      <c r="C1810" s="204"/>
      <c r="D1810" s="205"/>
      <c r="E1810" s="205"/>
      <c r="F1810" s="205"/>
      <c r="G1810" s="205"/>
      <c r="H1810" s="205"/>
      <c r="I1810" s="205"/>
      <c r="J1810" s="205"/>
      <c r="K1810" s="205"/>
      <c r="L1810" s="206"/>
      <c r="M1810" s="838"/>
      <c r="N1810" s="838"/>
      <c r="O1810" s="838"/>
      <c r="P1810" s="838"/>
      <c r="Q1810" s="838"/>
      <c r="R1810" s="839"/>
      <c r="S1810" s="840"/>
      <c r="T1810" s="840"/>
      <c r="U1810" s="840"/>
      <c r="V1810" s="841"/>
      <c r="W1810" s="207"/>
      <c r="X1810" s="208"/>
      <c r="Y1810" s="208"/>
      <c r="Z1810" s="209"/>
      <c r="AA1810" s="210"/>
      <c r="AB1810" s="340" t="str">
        <f t="shared" si="92"/>
        <v/>
      </c>
      <c r="AD1810" s="326" t="str">
        <f t="shared" si="90"/>
        <v/>
      </c>
    </row>
    <row r="1811" spans="2:30" ht="37.5" customHeight="1">
      <c r="B1811" s="338">
        <f t="shared" si="91"/>
        <v>1778</v>
      </c>
      <c r="C1811" s="204"/>
      <c r="D1811" s="205"/>
      <c r="E1811" s="205"/>
      <c r="F1811" s="205"/>
      <c r="G1811" s="205"/>
      <c r="H1811" s="205"/>
      <c r="I1811" s="205"/>
      <c r="J1811" s="205"/>
      <c r="K1811" s="205"/>
      <c r="L1811" s="206"/>
      <c r="M1811" s="838"/>
      <c r="N1811" s="838"/>
      <c r="O1811" s="838"/>
      <c r="P1811" s="838"/>
      <c r="Q1811" s="838"/>
      <c r="R1811" s="839"/>
      <c r="S1811" s="840"/>
      <c r="T1811" s="840"/>
      <c r="U1811" s="840"/>
      <c r="V1811" s="841"/>
      <c r="W1811" s="207"/>
      <c r="X1811" s="208"/>
      <c r="Y1811" s="208"/>
      <c r="Z1811" s="209"/>
      <c r="AA1811" s="210"/>
      <c r="AB1811" s="340" t="str">
        <f t="shared" si="92"/>
        <v/>
      </c>
      <c r="AD1811" s="326" t="str">
        <f t="shared" si="90"/>
        <v/>
      </c>
    </row>
    <row r="1812" spans="2:30" ht="37.5" customHeight="1">
      <c r="B1812" s="338">
        <f t="shared" si="91"/>
        <v>1779</v>
      </c>
      <c r="C1812" s="204"/>
      <c r="D1812" s="205"/>
      <c r="E1812" s="205"/>
      <c r="F1812" s="205"/>
      <c r="G1812" s="205"/>
      <c r="H1812" s="205"/>
      <c r="I1812" s="205"/>
      <c r="J1812" s="205"/>
      <c r="K1812" s="205"/>
      <c r="L1812" s="206"/>
      <c r="M1812" s="838"/>
      <c r="N1812" s="838"/>
      <c r="O1812" s="838"/>
      <c r="P1812" s="838"/>
      <c r="Q1812" s="838"/>
      <c r="R1812" s="839"/>
      <c r="S1812" s="840"/>
      <c r="T1812" s="840"/>
      <c r="U1812" s="840"/>
      <c r="V1812" s="841"/>
      <c r="W1812" s="207"/>
      <c r="X1812" s="208"/>
      <c r="Y1812" s="208"/>
      <c r="Z1812" s="209"/>
      <c r="AA1812" s="210"/>
      <c r="AB1812" s="340" t="str">
        <f t="shared" si="92"/>
        <v/>
      </c>
      <c r="AD1812" s="326" t="str">
        <f t="shared" si="90"/>
        <v/>
      </c>
    </row>
    <row r="1813" spans="2:30" ht="37.5" customHeight="1">
      <c r="B1813" s="338">
        <f t="shared" si="91"/>
        <v>1780</v>
      </c>
      <c r="C1813" s="204"/>
      <c r="D1813" s="205"/>
      <c r="E1813" s="205"/>
      <c r="F1813" s="205"/>
      <c r="G1813" s="205"/>
      <c r="H1813" s="205"/>
      <c r="I1813" s="205"/>
      <c r="J1813" s="205"/>
      <c r="K1813" s="205"/>
      <c r="L1813" s="206"/>
      <c r="M1813" s="838"/>
      <c r="N1813" s="838"/>
      <c r="O1813" s="838"/>
      <c r="P1813" s="838"/>
      <c r="Q1813" s="838"/>
      <c r="R1813" s="839"/>
      <c r="S1813" s="840"/>
      <c r="T1813" s="840"/>
      <c r="U1813" s="840"/>
      <c r="V1813" s="841"/>
      <c r="W1813" s="207"/>
      <c r="X1813" s="208"/>
      <c r="Y1813" s="208"/>
      <c r="Z1813" s="209"/>
      <c r="AA1813" s="210"/>
      <c r="AB1813" s="340" t="str">
        <f t="shared" si="92"/>
        <v/>
      </c>
      <c r="AD1813" s="326" t="str">
        <f t="shared" si="90"/>
        <v/>
      </c>
    </row>
    <row r="1814" spans="2:30" ht="37.5" customHeight="1">
      <c r="B1814" s="338">
        <f t="shared" si="91"/>
        <v>1781</v>
      </c>
      <c r="C1814" s="204"/>
      <c r="D1814" s="205"/>
      <c r="E1814" s="205"/>
      <c r="F1814" s="205"/>
      <c r="G1814" s="205"/>
      <c r="H1814" s="205"/>
      <c r="I1814" s="205"/>
      <c r="J1814" s="205"/>
      <c r="K1814" s="205"/>
      <c r="L1814" s="206"/>
      <c r="M1814" s="838"/>
      <c r="N1814" s="838"/>
      <c r="O1814" s="838"/>
      <c r="P1814" s="838"/>
      <c r="Q1814" s="838"/>
      <c r="R1814" s="839"/>
      <c r="S1814" s="840"/>
      <c r="T1814" s="840"/>
      <c r="U1814" s="840"/>
      <c r="V1814" s="841"/>
      <c r="W1814" s="207"/>
      <c r="X1814" s="208"/>
      <c r="Y1814" s="208"/>
      <c r="Z1814" s="209"/>
      <c r="AA1814" s="210"/>
      <c r="AB1814" s="340" t="str">
        <f t="shared" si="92"/>
        <v/>
      </c>
      <c r="AD1814" s="326" t="str">
        <f t="shared" si="90"/>
        <v/>
      </c>
    </row>
    <row r="1815" spans="2:30" ht="37.5" customHeight="1">
      <c r="B1815" s="338">
        <f t="shared" si="91"/>
        <v>1782</v>
      </c>
      <c r="C1815" s="204"/>
      <c r="D1815" s="205"/>
      <c r="E1815" s="205"/>
      <c r="F1815" s="205"/>
      <c r="G1815" s="205"/>
      <c r="H1815" s="205"/>
      <c r="I1815" s="205"/>
      <c r="J1815" s="205"/>
      <c r="K1815" s="205"/>
      <c r="L1815" s="206"/>
      <c r="M1815" s="838"/>
      <c r="N1815" s="838"/>
      <c r="O1815" s="838"/>
      <c r="P1815" s="838"/>
      <c r="Q1815" s="838"/>
      <c r="R1815" s="839"/>
      <c r="S1815" s="840"/>
      <c r="T1815" s="840"/>
      <c r="U1815" s="840"/>
      <c r="V1815" s="841"/>
      <c r="W1815" s="207"/>
      <c r="X1815" s="208"/>
      <c r="Y1815" s="208"/>
      <c r="Z1815" s="209"/>
      <c r="AA1815" s="210"/>
      <c r="AB1815" s="340" t="str">
        <f t="shared" si="92"/>
        <v/>
      </c>
      <c r="AD1815" s="326" t="str">
        <f t="shared" si="90"/>
        <v/>
      </c>
    </row>
    <row r="1816" spans="2:30" ht="37.5" customHeight="1">
      <c r="B1816" s="338">
        <f t="shared" si="91"/>
        <v>1783</v>
      </c>
      <c r="C1816" s="204"/>
      <c r="D1816" s="205"/>
      <c r="E1816" s="205"/>
      <c r="F1816" s="205"/>
      <c r="G1816" s="205"/>
      <c r="H1816" s="205"/>
      <c r="I1816" s="205"/>
      <c r="J1816" s="205"/>
      <c r="K1816" s="205"/>
      <c r="L1816" s="206"/>
      <c r="M1816" s="838"/>
      <c r="N1816" s="838"/>
      <c r="O1816" s="838"/>
      <c r="P1816" s="838"/>
      <c r="Q1816" s="838"/>
      <c r="R1816" s="839"/>
      <c r="S1816" s="840"/>
      <c r="T1816" s="840"/>
      <c r="U1816" s="840"/>
      <c r="V1816" s="841"/>
      <c r="W1816" s="207"/>
      <c r="X1816" s="208"/>
      <c r="Y1816" s="208"/>
      <c r="Z1816" s="209"/>
      <c r="AA1816" s="210"/>
      <c r="AB1816" s="340" t="str">
        <f t="shared" si="92"/>
        <v/>
      </c>
      <c r="AD1816" s="326" t="str">
        <f t="shared" si="90"/>
        <v/>
      </c>
    </row>
    <row r="1817" spans="2:30" ht="37.5" customHeight="1">
      <c r="B1817" s="338">
        <f t="shared" si="91"/>
        <v>1784</v>
      </c>
      <c r="C1817" s="204"/>
      <c r="D1817" s="205"/>
      <c r="E1817" s="205"/>
      <c r="F1817" s="205"/>
      <c r="G1817" s="205"/>
      <c r="H1817" s="205"/>
      <c r="I1817" s="205"/>
      <c r="J1817" s="205"/>
      <c r="K1817" s="205"/>
      <c r="L1817" s="206"/>
      <c r="M1817" s="838"/>
      <c r="N1817" s="838"/>
      <c r="O1817" s="838"/>
      <c r="P1817" s="838"/>
      <c r="Q1817" s="838"/>
      <c r="R1817" s="839"/>
      <c r="S1817" s="840"/>
      <c r="T1817" s="840"/>
      <c r="U1817" s="840"/>
      <c r="V1817" s="841"/>
      <c r="W1817" s="207"/>
      <c r="X1817" s="208"/>
      <c r="Y1817" s="208"/>
      <c r="Z1817" s="209"/>
      <c r="AA1817" s="210"/>
      <c r="AB1817" s="340" t="str">
        <f t="shared" si="92"/>
        <v/>
      </c>
      <c r="AD1817" s="326" t="str">
        <f t="shared" si="90"/>
        <v/>
      </c>
    </row>
    <row r="1818" spans="2:30" ht="37.5" customHeight="1">
      <c r="B1818" s="338">
        <f t="shared" si="91"/>
        <v>1785</v>
      </c>
      <c r="C1818" s="204"/>
      <c r="D1818" s="205"/>
      <c r="E1818" s="205"/>
      <c r="F1818" s="205"/>
      <c r="G1818" s="205"/>
      <c r="H1818" s="205"/>
      <c r="I1818" s="205"/>
      <c r="J1818" s="205"/>
      <c r="K1818" s="205"/>
      <c r="L1818" s="206"/>
      <c r="M1818" s="838"/>
      <c r="N1818" s="838"/>
      <c r="O1818" s="838"/>
      <c r="P1818" s="838"/>
      <c r="Q1818" s="838"/>
      <c r="R1818" s="839"/>
      <c r="S1818" s="840"/>
      <c r="T1818" s="840"/>
      <c r="U1818" s="840"/>
      <c r="V1818" s="841"/>
      <c r="W1818" s="207"/>
      <c r="X1818" s="208"/>
      <c r="Y1818" s="208"/>
      <c r="Z1818" s="209"/>
      <c r="AA1818" s="210"/>
      <c r="AB1818" s="340" t="str">
        <f t="shared" si="92"/>
        <v/>
      </c>
      <c r="AD1818" s="326" t="str">
        <f t="shared" si="90"/>
        <v/>
      </c>
    </row>
    <row r="1819" spans="2:30" ht="37.5" customHeight="1">
      <c r="B1819" s="338">
        <f t="shared" si="91"/>
        <v>1786</v>
      </c>
      <c r="C1819" s="204"/>
      <c r="D1819" s="205"/>
      <c r="E1819" s="205"/>
      <c r="F1819" s="205"/>
      <c r="G1819" s="205"/>
      <c r="H1819" s="205"/>
      <c r="I1819" s="205"/>
      <c r="J1819" s="205"/>
      <c r="K1819" s="205"/>
      <c r="L1819" s="206"/>
      <c r="M1819" s="838"/>
      <c r="N1819" s="838"/>
      <c r="O1819" s="838"/>
      <c r="P1819" s="838"/>
      <c r="Q1819" s="838"/>
      <c r="R1819" s="839"/>
      <c r="S1819" s="840"/>
      <c r="T1819" s="840"/>
      <c r="U1819" s="840"/>
      <c r="V1819" s="841"/>
      <c r="W1819" s="207"/>
      <c r="X1819" s="208"/>
      <c r="Y1819" s="208"/>
      <c r="Z1819" s="209"/>
      <c r="AA1819" s="210"/>
      <c r="AB1819" s="340" t="str">
        <f t="shared" si="92"/>
        <v/>
      </c>
      <c r="AD1819" s="326" t="str">
        <f t="shared" si="90"/>
        <v/>
      </c>
    </row>
    <row r="1820" spans="2:30" ht="37.5" customHeight="1">
      <c r="B1820" s="338">
        <f t="shared" si="91"/>
        <v>1787</v>
      </c>
      <c r="C1820" s="204"/>
      <c r="D1820" s="205"/>
      <c r="E1820" s="205"/>
      <c r="F1820" s="205"/>
      <c r="G1820" s="205"/>
      <c r="H1820" s="205"/>
      <c r="I1820" s="205"/>
      <c r="J1820" s="205"/>
      <c r="K1820" s="205"/>
      <c r="L1820" s="206"/>
      <c r="M1820" s="838"/>
      <c r="N1820" s="838"/>
      <c r="O1820" s="838"/>
      <c r="P1820" s="838"/>
      <c r="Q1820" s="838"/>
      <c r="R1820" s="839"/>
      <c r="S1820" s="840"/>
      <c r="T1820" s="840"/>
      <c r="U1820" s="840"/>
      <c r="V1820" s="841"/>
      <c r="W1820" s="207"/>
      <c r="X1820" s="208"/>
      <c r="Y1820" s="208"/>
      <c r="Z1820" s="209"/>
      <c r="AA1820" s="210"/>
      <c r="AB1820" s="340" t="str">
        <f t="shared" si="92"/>
        <v/>
      </c>
      <c r="AD1820" s="326" t="str">
        <f t="shared" si="90"/>
        <v/>
      </c>
    </row>
    <row r="1821" spans="2:30" ht="37.5" customHeight="1">
      <c r="B1821" s="338">
        <f t="shared" si="91"/>
        <v>1788</v>
      </c>
      <c r="C1821" s="204"/>
      <c r="D1821" s="205"/>
      <c r="E1821" s="205"/>
      <c r="F1821" s="205"/>
      <c r="G1821" s="205"/>
      <c r="H1821" s="205"/>
      <c r="I1821" s="205"/>
      <c r="J1821" s="205"/>
      <c r="K1821" s="205"/>
      <c r="L1821" s="206"/>
      <c r="M1821" s="838"/>
      <c r="N1821" s="838"/>
      <c r="O1821" s="838"/>
      <c r="P1821" s="838"/>
      <c r="Q1821" s="838"/>
      <c r="R1821" s="839"/>
      <c r="S1821" s="840"/>
      <c r="T1821" s="840"/>
      <c r="U1821" s="840"/>
      <c r="V1821" s="841"/>
      <c r="W1821" s="207"/>
      <c r="X1821" s="208"/>
      <c r="Y1821" s="208"/>
      <c r="Z1821" s="209"/>
      <c r="AA1821" s="210"/>
      <c r="AB1821" s="340" t="str">
        <f t="shared" si="92"/>
        <v/>
      </c>
      <c r="AD1821" s="326" t="str">
        <f t="shared" si="90"/>
        <v/>
      </c>
    </row>
    <row r="1822" spans="2:30" ht="37.5" customHeight="1">
      <c r="B1822" s="338">
        <f t="shared" si="91"/>
        <v>1789</v>
      </c>
      <c r="C1822" s="204"/>
      <c r="D1822" s="205"/>
      <c r="E1822" s="205"/>
      <c r="F1822" s="205"/>
      <c r="G1822" s="205"/>
      <c r="H1822" s="205"/>
      <c r="I1822" s="205"/>
      <c r="J1822" s="205"/>
      <c r="K1822" s="205"/>
      <c r="L1822" s="206"/>
      <c r="M1822" s="838"/>
      <c r="N1822" s="838"/>
      <c r="O1822" s="838"/>
      <c r="P1822" s="838"/>
      <c r="Q1822" s="838"/>
      <c r="R1822" s="839"/>
      <c r="S1822" s="840"/>
      <c r="T1822" s="840"/>
      <c r="U1822" s="840"/>
      <c r="V1822" s="841"/>
      <c r="W1822" s="207"/>
      <c r="X1822" s="208"/>
      <c r="Y1822" s="208"/>
      <c r="Z1822" s="209"/>
      <c r="AA1822" s="210"/>
      <c r="AB1822" s="340" t="str">
        <f t="shared" si="92"/>
        <v/>
      </c>
      <c r="AD1822" s="326" t="str">
        <f t="shared" si="90"/>
        <v/>
      </c>
    </row>
    <row r="1823" spans="2:30" ht="37.5" customHeight="1">
      <c r="B1823" s="338">
        <f t="shared" si="91"/>
        <v>1790</v>
      </c>
      <c r="C1823" s="204"/>
      <c r="D1823" s="205"/>
      <c r="E1823" s="205"/>
      <c r="F1823" s="205"/>
      <c r="G1823" s="205"/>
      <c r="H1823" s="205"/>
      <c r="I1823" s="205"/>
      <c r="J1823" s="205"/>
      <c r="K1823" s="205"/>
      <c r="L1823" s="206"/>
      <c r="M1823" s="838"/>
      <c r="N1823" s="838"/>
      <c r="O1823" s="838"/>
      <c r="P1823" s="838"/>
      <c r="Q1823" s="838"/>
      <c r="R1823" s="839"/>
      <c r="S1823" s="840"/>
      <c r="T1823" s="840"/>
      <c r="U1823" s="840"/>
      <c r="V1823" s="841"/>
      <c r="W1823" s="207"/>
      <c r="X1823" s="208"/>
      <c r="Y1823" s="208"/>
      <c r="Z1823" s="209"/>
      <c r="AA1823" s="210"/>
      <c r="AB1823" s="340" t="str">
        <f t="shared" si="92"/>
        <v/>
      </c>
      <c r="AD1823" s="326" t="str">
        <f t="shared" si="90"/>
        <v/>
      </c>
    </row>
    <row r="1824" spans="2:30" ht="37.5" customHeight="1">
      <c r="B1824" s="338">
        <f t="shared" si="91"/>
        <v>1791</v>
      </c>
      <c r="C1824" s="204"/>
      <c r="D1824" s="205"/>
      <c r="E1824" s="205"/>
      <c r="F1824" s="205"/>
      <c r="G1824" s="205"/>
      <c r="H1824" s="205"/>
      <c r="I1824" s="205"/>
      <c r="J1824" s="205"/>
      <c r="K1824" s="205"/>
      <c r="L1824" s="206"/>
      <c r="M1824" s="838"/>
      <c r="N1824" s="838"/>
      <c r="O1824" s="838"/>
      <c r="P1824" s="838"/>
      <c r="Q1824" s="838"/>
      <c r="R1824" s="839"/>
      <c r="S1824" s="840"/>
      <c r="T1824" s="840"/>
      <c r="U1824" s="840"/>
      <c r="V1824" s="841"/>
      <c r="W1824" s="207"/>
      <c r="X1824" s="208"/>
      <c r="Y1824" s="208"/>
      <c r="Z1824" s="209"/>
      <c r="AA1824" s="210"/>
      <c r="AB1824" s="340" t="str">
        <f t="shared" si="92"/>
        <v/>
      </c>
      <c r="AD1824" s="326" t="str">
        <f t="shared" si="90"/>
        <v/>
      </c>
    </row>
    <row r="1825" spans="2:30" ht="37.5" customHeight="1">
      <c r="B1825" s="338">
        <f t="shared" si="91"/>
        <v>1792</v>
      </c>
      <c r="C1825" s="204"/>
      <c r="D1825" s="205"/>
      <c r="E1825" s="205"/>
      <c r="F1825" s="205"/>
      <c r="G1825" s="205"/>
      <c r="H1825" s="205"/>
      <c r="I1825" s="205"/>
      <c r="J1825" s="205"/>
      <c r="K1825" s="205"/>
      <c r="L1825" s="206"/>
      <c r="M1825" s="838"/>
      <c r="N1825" s="838"/>
      <c r="O1825" s="838"/>
      <c r="P1825" s="838"/>
      <c r="Q1825" s="838"/>
      <c r="R1825" s="839"/>
      <c r="S1825" s="840"/>
      <c r="T1825" s="840"/>
      <c r="U1825" s="840"/>
      <c r="V1825" s="841"/>
      <c r="W1825" s="207"/>
      <c r="X1825" s="208"/>
      <c r="Y1825" s="208"/>
      <c r="Z1825" s="209"/>
      <c r="AA1825" s="210"/>
      <c r="AB1825" s="340" t="str">
        <f t="shared" si="92"/>
        <v/>
      </c>
      <c r="AD1825" s="326" t="str">
        <f t="shared" si="90"/>
        <v/>
      </c>
    </row>
    <row r="1826" spans="2:30" ht="37.5" customHeight="1">
      <c r="B1826" s="338">
        <f t="shared" si="91"/>
        <v>1793</v>
      </c>
      <c r="C1826" s="204"/>
      <c r="D1826" s="205"/>
      <c r="E1826" s="205"/>
      <c r="F1826" s="205"/>
      <c r="G1826" s="205"/>
      <c r="H1826" s="205"/>
      <c r="I1826" s="205"/>
      <c r="J1826" s="205"/>
      <c r="K1826" s="205"/>
      <c r="L1826" s="206"/>
      <c r="M1826" s="838"/>
      <c r="N1826" s="838"/>
      <c r="O1826" s="838"/>
      <c r="P1826" s="838"/>
      <c r="Q1826" s="838"/>
      <c r="R1826" s="839"/>
      <c r="S1826" s="840"/>
      <c r="T1826" s="840"/>
      <c r="U1826" s="840"/>
      <c r="V1826" s="841"/>
      <c r="W1826" s="207"/>
      <c r="X1826" s="208"/>
      <c r="Y1826" s="208"/>
      <c r="Z1826" s="209"/>
      <c r="AA1826" s="210"/>
      <c r="AB1826" s="340" t="str">
        <f t="shared" si="92"/>
        <v/>
      </c>
      <c r="AD1826" s="326" t="str">
        <f t="shared" si="90"/>
        <v/>
      </c>
    </row>
    <row r="1827" spans="2:30" ht="37.5" customHeight="1">
      <c r="B1827" s="338">
        <f t="shared" si="91"/>
        <v>1794</v>
      </c>
      <c r="C1827" s="204"/>
      <c r="D1827" s="205"/>
      <c r="E1827" s="205"/>
      <c r="F1827" s="205"/>
      <c r="G1827" s="205"/>
      <c r="H1827" s="205"/>
      <c r="I1827" s="205"/>
      <c r="J1827" s="205"/>
      <c r="K1827" s="205"/>
      <c r="L1827" s="206"/>
      <c r="M1827" s="838"/>
      <c r="N1827" s="838"/>
      <c r="O1827" s="838"/>
      <c r="P1827" s="838"/>
      <c r="Q1827" s="838"/>
      <c r="R1827" s="839"/>
      <c r="S1827" s="840"/>
      <c r="T1827" s="840"/>
      <c r="U1827" s="840"/>
      <c r="V1827" s="841"/>
      <c r="W1827" s="207"/>
      <c r="X1827" s="208"/>
      <c r="Y1827" s="208"/>
      <c r="Z1827" s="209"/>
      <c r="AA1827" s="210"/>
      <c r="AB1827" s="340" t="str">
        <f t="shared" si="92"/>
        <v/>
      </c>
      <c r="AD1827" s="326" t="str">
        <f t="shared" ref="AD1827:AD1890" si="93">C1827&amp;D1827&amp;E1827&amp;F1827&amp;G1827&amp;H1827&amp;I1827&amp;J1827&amp;K1827&amp;L1827</f>
        <v/>
      </c>
    </row>
    <row r="1828" spans="2:30" ht="37.5" customHeight="1">
      <c r="B1828" s="338">
        <f t="shared" ref="B1828:B1891" si="94">B1827+1</f>
        <v>1795</v>
      </c>
      <c r="C1828" s="204"/>
      <c r="D1828" s="205"/>
      <c r="E1828" s="205"/>
      <c r="F1828" s="205"/>
      <c r="G1828" s="205"/>
      <c r="H1828" s="205"/>
      <c r="I1828" s="205"/>
      <c r="J1828" s="205"/>
      <c r="K1828" s="205"/>
      <c r="L1828" s="206"/>
      <c r="M1828" s="838"/>
      <c r="N1828" s="838"/>
      <c r="O1828" s="838"/>
      <c r="P1828" s="838"/>
      <c r="Q1828" s="838"/>
      <c r="R1828" s="839"/>
      <c r="S1828" s="840"/>
      <c r="T1828" s="840"/>
      <c r="U1828" s="840"/>
      <c r="V1828" s="841"/>
      <c r="W1828" s="207"/>
      <c r="X1828" s="208"/>
      <c r="Y1828" s="208"/>
      <c r="Z1828" s="209"/>
      <c r="AA1828" s="210"/>
      <c r="AB1828" s="340" t="str">
        <f t="shared" si="92"/>
        <v/>
      </c>
      <c r="AD1828" s="326" t="str">
        <f t="shared" si="93"/>
        <v/>
      </c>
    </row>
    <row r="1829" spans="2:30" ht="37.5" customHeight="1">
      <c r="B1829" s="338">
        <f t="shared" si="94"/>
        <v>1796</v>
      </c>
      <c r="C1829" s="204"/>
      <c r="D1829" s="205"/>
      <c r="E1829" s="205"/>
      <c r="F1829" s="205"/>
      <c r="G1829" s="205"/>
      <c r="H1829" s="205"/>
      <c r="I1829" s="205"/>
      <c r="J1829" s="205"/>
      <c r="K1829" s="205"/>
      <c r="L1829" s="206"/>
      <c r="M1829" s="838"/>
      <c r="N1829" s="838"/>
      <c r="O1829" s="838"/>
      <c r="P1829" s="838"/>
      <c r="Q1829" s="838"/>
      <c r="R1829" s="839"/>
      <c r="S1829" s="840"/>
      <c r="T1829" s="840"/>
      <c r="U1829" s="840"/>
      <c r="V1829" s="841"/>
      <c r="W1829" s="207"/>
      <c r="X1829" s="208"/>
      <c r="Y1829" s="208"/>
      <c r="Z1829" s="209"/>
      <c r="AA1829" s="210"/>
      <c r="AB1829" s="340" t="str">
        <f t="shared" si="92"/>
        <v/>
      </c>
      <c r="AD1829" s="326" t="str">
        <f t="shared" si="93"/>
        <v/>
      </c>
    </row>
    <row r="1830" spans="2:30" ht="37.5" customHeight="1">
      <c r="B1830" s="338">
        <f t="shared" si="94"/>
        <v>1797</v>
      </c>
      <c r="C1830" s="204"/>
      <c r="D1830" s="205"/>
      <c r="E1830" s="205"/>
      <c r="F1830" s="205"/>
      <c r="G1830" s="205"/>
      <c r="H1830" s="205"/>
      <c r="I1830" s="205"/>
      <c r="J1830" s="205"/>
      <c r="K1830" s="205"/>
      <c r="L1830" s="206"/>
      <c r="M1830" s="838"/>
      <c r="N1830" s="838"/>
      <c r="O1830" s="838"/>
      <c r="P1830" s="838"/>
      <c r="Q1830" s="838"/>
      <c r="R1830" s="839"/>
      <c r="S1830" s="840"/>
      <c r="T1830" s="840"/>
      <c r="U1830" s="840"/>
      <c r="V1830" s="841"/>
      <c r="W1830" s="207"/>
      <c r="X1830" s="208"/>
      <c r="Y1830" s="208"/>
      <c r="Z1830" s="209"/>
      <c r="AA1830" s="210"/>
      <c r="AB1830" s="340" t="str">
        <f t="shared" si="92"/>
        <v/>
      </c>
      <c r="AD1830" s="326" t="str">
        <f t="shared" si="93"/>
        <v/>
      </c>
    </row>
    <row r="1831" spans="2:30" ht="37.5" customHeight="1">
      <c r="B1831" s="338">
        <f t="shared" si="94"/>
        <v>1798</v>
      </c>
      <c r="C1831" s="204"/>
      <c r="D1831" s="205"/>
      <c r="E1831" s="205"/>
      <c r="F1831" s="205"/>
      <c r="G1831" s="205"/>
      <c r="H1831" s="205"/>
      <c r="I1831" s="205"/>
      <c r="J1831" s="205"/>
      <c r="K1831" s="205"/>
      <c r="L1831" s="206"/>
      <c r="M1831" s="838"/>
      <c r="N1831" s="838"/>
      <c r="O1831" s="838"/>
      <c r="P1831" s="838"/>
      <c r="Q1831" s="838"/>
      <c r="R1831" s="839"/>
      <c r="S1831" s="840"/>
      <c r="T1831" s="840"/>
      <c r="U1831" s="840"/>
      <c r="V1831" s="841"/>
      <c r="W1831" s="207"/>
      <c r="X1831" s="208"/>
      <c r="Y1831" s="208"/>
      <c r="Z1831" s="209"/>
      <c r="AA1831" s="210"/>
      <c r="AB1831" s="340" t="str">
        <f t="shared" si="92"/>
        <v/>
      </c>
      <c r="AD1831" s="326" t="str">
        <f t="shared" si="93"/>
        <v/>
      </c>
    </row>
    <row r="1832" spans="2:30" ht="37.5" customHeight="1">
      <c r="B1832" s="338">
        <f t="shared" si="94"/>
        <v>1799</v>
      </c>
      <c r="C1832" s="204"/>
      <c r="D1832" s="205"/>
      <c r="E1832" s="205"/>
      <c r="F1832" s="205"/>
      <c r="G1832" s="205"/>
      <c r="H1832" s="205"/>
      <c r="I1832" s="205"/>
      <c r="J1832" s="205"/>
      <c r="K1832" s="205"/>
      <c r="L1832" s="206"/>
      <c r="M1832" s="838"/>
      <c r="N1832" s="838"/>
      <c r="O1832" s="838"/>
      <c r="P1832" s="838"/>
      <c r="Q1832" s="838"/>
      <c r="R1832" s="839"/>
      <c r="S1832" s="840"/>
      <c r="T1832" s="840"/>
      <c r="U1832" s="840"/>
      <c r="V1832" s="841"/>
      <c r="W1832" s="207"/>
      <c r="X1832" s="208"/>
      <c r="Y1832" s="208"/>
      <c r="Z1832" s="209"/>
      <c r="AA1832" s="210"/>
      <c r="AB1832" s="340" t="str">
        <f t="shared" si="92"/>
        <v/>
      </c>
      <c r="AD1832" s="326" t="str">
        <f t="shared" si="93"/>
        <v/>
      </c>
    </row>
    <row r="1833" spans="2:30" ht="37.5" customHeight="1">
      <c r="B1833" s="338">
        <f t="shared" si="94"/>
        <v>1800</v>
      </c>
      <c r="C1833" s="211"/>
      <c r="D1833" s="212"/>
      <c r="E1833" s="212"/>
      <c r="F1833" s="212"/>
      <c r="G1833" s="212"/>
      <c r="H1833" s="212"/>
      <c r="I1833" s="212"/>
      <c r="J1833" s="212"/>
      <c r="K1833" s="212"/>
      <c r="L1833" s="213"/>
      <c r="M1833" s="842"/>
      <c r="N1833" s="842"/>
      <c r="O1833" s="842"/>
      <c r="P1833" s="842"/>
      <c r="Q1833" s="842"/>
      <c r="R1833" s="843"/>
      <c r="S1833" s="844"/>
      <c r="T1833" s="844"/>
      <c r="U1833" s="844"/>
      <c r="V1833" s="845"/>
      <c r="W1833" s="214"/>
      <c r="X1833" s="215"/>
      <c r="Y1833" s="216"/>
      <c r="Z1833" s="217"/>
      <c r="AA1833" s="218"/>
      <c r="AB1833" s="341" t="str">
        <f t="shared" si="92"/>
        <v/>
      </c>
      <c r="AD1833" s="326" t="str">
        <f t="shared" si="93"/>
        <v/>
      </c>
    </row>
    <row r="1834" spans="2:30" ht="37.5" customHeight="1">
      <c r="B1834" s="338">
        <f t="shared" si="94"/>
        <v>1801</v>
      </c>
      <c r="C1834" s="204"/>
      <c r="D1834" s="205"/>
      <c r="E1834" s="205"/>
      <c r="F1834" s="205"/>
      <c r="G1834" s="205"/>
      <c r="H1834" s="205"/>
      <c r="I1834" s="205"/>
      <c r="J1834" s="205"/>
      <c r="K1834" s="205"/>
      <c r="L1834" s="206"/>
      <c r="M1834" s="838"/>
      <c r="N1834" s="838"/>
      <c r="O1834" s="838"/>
      <c r="P1834" s="838"/>
      <c r="Q1834" s="838"/>
      <c r="R1834" s="838"/>
      <c r="S1834" s="838"/>
      <c r="T1834" s="838"/>
      <c r="U1834" s="838"/>
      <c r="V1834" s="838"/>
      <c r="W1834" s="207"/>
      <c r="X1834" s="208"/>
      <c r="Y1834" s="208"/>
      <c r="Z1834" s="209"/>
      <c r="AA1834" s="210"/>
      <c r="AB1834" s="340" t="str">
        <f>IF(Z1834="","",Z1834-AA1834)</f>
        <v/>
      </c>
      <c r="AD1834" s="326" t="str">
        <f t="shared" si="93"/>
        <v/>
      </c>
    </row>
    <row r="1835" spans="2:30" ht="37.5" customHeight="1">
      <c r="B1835" s="338">
        <f t="shared" si="94"/>
        <v>1802</v>
      </c>
      <c r="C1835" s="204"/>
      <c r="D1835" s="205"/>
      <c r="E1835" s="205"/>
      <c r="F1835" s="205"/>
      <c r="G1835" s="205"/>
      <c r="H1835" s="205"/>
      <c r="I1835" s="205"/>
      <c r="J1835" s="205"/>
      <c r="K1835" s="205"/>
      <c r="L1835" s="206"/>
      <c r="M1835" s="838"/>
      <c r="N1835" s="838"/>
      <c r="O1835" s="838"/>
      <c r="P1835" s="838"/>
      <c r="Q1835" s="838"/>
      <c r="R1835" s="838"/>
      <c r="S1835" s="838"/>
      <c r="T1835" s="838"/>
      <c r="U1835" s="838"/>
      <c r="V1835" s="838"/>
      <c r="W1835" s="207"/>
      <c r="X1835" s="208"/>
      <c r="Y1835" s="208"/>
      <c r="Z1835" s="209"/>
      <c r="AA1835" s="210"/>
      <c r="AB1835" s="340" t="str">
        <f t="shared" ref="AB1835:AB1898" si="95">IF(Z1835="","",Z1835-AA1835)</f>
        <v/>
      </c>
      <c r="AD1835" s="326" t="str">
        <f t="shared" si="93"/>
        <v/>
      </c>
    </row>
    <row r="1836" spans="2:30" ht="37.5" customHeight="1">
      <c r="B1836" s="338">
        <f t="shared" si="94"/>
        <v>1803</v>
      </c>
      <c r="C1836" s="204"/>
      <c r="D1836" s="205"/>
      <c r="E1836" s="205"/>
      <c r="F1836" s="205"/>
      <c r="G1836" s="205"/>
      <c r="H1836" s="205"/>
      <c r="I1836" s="205"/>
      <c r="J1836" s="205"/>
      <c r="K1836" s="205"/>
      <c r="L1836" s="206"/>
      <c r="M1836" s="838"/>
      <c r="N1836" s="838"/>
      <c r="O1836" s="838"/>
      <c r="P1836" s="838"/>
      <c r="Q1836" s="838"/>
      <c r="R1836" s="838"/>
      <c r="S1836" s="838"/>
      <c r="T1836" s="838"/>
      <c r="U1836" s="838"/>
      <c r="V1836" s="838"/>
      <c r="W1836" s="207"/>
      <c r="X1836" s="208"/>
      <c r="Y1836" s="208"/>
      <c r="Z1836" s="209"/>
      <c r="AA1836" s="210"/>
      <c r="AB1836" s="340" t="str">
        <f t="shared" si="95"/>
        <v/>
      </c>
      <c r="AD1836" s="326" t="str">
        <f t="shared" si="93"/>
        <v/>
      </c>
    </row>
    <row r="1837" spans="2:30" ht="37.5" customHeight="1">
      <c r="B1837" s="338">
        <f t="shared" si="94"/>
        <v>1804</v>
      </c>
      <c r="C1837" s="204"/>
      <c r="D1837" s="205"/>
      <c r="E1837" s="205"/>
      <c r="F1837" s="205"/>
      <c r="G1837" s="205"/>
      <c r="H1837" s="205"/>
      <c r="I1837" s="205"/>
      <c r="J1837" s="205"/>
      <c r="K1837" s="205"/>
      <c r="L1837" s="206"/>
      <c r="M1837" s="838"/>
      <c r="N1837" s="838"/>
      <c r="O1837" s="838"/>
      <c r="P1837" s="838"/>
      <c r="Q1837" s="838"/>
      <c r="R1837" s="838"/>
      <c r="S1837" s="838"/>
      <c r="T1837" s="838"/>
      <c r="U1837" s="838"/>
      <c r="V1837" s="838"/>
      <c r="W1837" s="207"/>
      <c r="X1837" s="208"/>
      <c r="Y1837" s="208"/>
      <c r="Z1837" s="209"/>
      <c r="AA1837" s="210"/>
      <c r="AB1837" s="340" t="str">
        <f t="shared" si="95"/>
        <v/>
      </c>
      <c r="AD1837" s="326" t="str">
        <f t="shared" si="93"/>
        <v/>
      </c>
    </row>
    <row r="1838" spans="2:30" ht="37.5" customHeight="1">
      <c r="B1838" s="338">
        <f t="shared" si="94"/>
        <v>1805</v>
      </c>
      <c r="C1838" s="204"/>
      <c r="D1838" s="205"/>
      <c r="E1838" s="205"/>
      <c r="F1838" s="205"/>
      <c r="G1838" s="205"/>
      <c r="H1838" s="205"/>
      <c r="I1838" s="205"/>
      <c r="J1838" s="205"/>
      <c r="K1838" s="205"/>
      <c r="L1838" s="206"/>
      <c r="M1838" s="838"/>
      <c r="N1838" s="838"/>
      <c r="O1838" s="838"/>
      <c r="P1838" s="838"/>
      <c r="Q1838" s="838"/>
      <c r="R1838" s="838"/>
      <c r="S1838" s="838"/>
      <c r="T1838" s="838"/>
      <c r="U1838" s="838"/>
      <c r="V1838" s="838"/>
      <c r="W1838" s="207"/>
      <c r="X1838" s="208"/>
      <c r="Y1838" s="208"/>
      <c r="Z1838" s="209"/>
      <c r="AA1838" s="210"/>
      <c r="AB1838" s="340" t="str">
        <f t="shared" si="95"/>
        <v/>
      </c>
      <c r="AD1838" s="326" t="str">
        <f t="shared" si="93"/>
        <v/>
      </c>
    </row>
    <row r="1839" spans="2:30" ht="37.5" customHeight="1">
      <c r="B1839" s="338">
        <f t="shared" si="94"/>
        <v>1806</v>
      </c>
      <c r="C1839" s="204"/>
      <c r="D1839" s="205"/>
      <c r="E1839" s="205"/>
      <c r="F1839" s="205"/>
      <c r="G1839" s="205"/>
      <c r="H1839" s="205"/>
      <c r="I1839" s="205"/>
      <c r="J1839" s="205"/>
      <c r="K1839" s="205"/>
      <c r="L1839" s="206"/>
      <c r="M1839" s="838"/>
      <c r="N1839" s="838"/>
      <c r="O1839" s="838"/>
      <c r="P1839" s="838"/>
      <c r="Q1839" s="838"/>
      <c r="R1839" s="839"/>
      <c r="S1839" s="840"/>
      <c r="T1839" s="840"/>
      <c r="U1839" s="840"/>
      <c r="V1839" s="841"/>
      <c r="W1839" s="207"/>
      <c r="X1839" s="208"/>
      <c r="Y1839" s="208"/>
      <c r="Z1839" s="209"/>
      <c r="AA1839" s="210"/>
      <c r="AB1839" s="340" t="str">
        <f t="shared" si="95"/>
        <v/>
      </c>
      <c r="AD1839" s="326" t="str">
        <f t="shared" si="93"/>
        <v/>
      </c>
    </row>
    <row r="1840" spans="2:30" ht="37.5" customHeight="1">
      <c r="B1840" s="338">
        <f t="shared" si="94"/>
        <v>1807</v>
      </c>
      <c r="C1840" s="204"/>
      <c r="D1840" s="205"/>
      <c r="E1840" s="205"/>
      <c r="F1840" s="205"/>
      <c r="G1840" s="205"/>
      <c r="H1840" s="205"/>
      <c r="I1840" s="205"/>
      <c r="J1840" s="205"/>
      <c r="K1840" s="205"/>
      <c r="L1840" s="206"/>
      <c r="M1840" s="838"/>
      <c r="N1840" s="838"/>
      <c r="O1840" s="838"/>
      <c r="P1840" s="838"/>
      <c r="Q1840" s="838"/>
      <c r="R1840" s="839"/>
      <c r="S1840" s="840"/>
      <c r="T1840" s="840"/>
      <c r="U1840" s="840"/>
      <c r="V1840" s="841"/>
      <c r="W1840" s="207"/>
      <c r="X1840" s="208"/>
      <c r="Y1840" s="208"/>
      <c r="Z1840" s="209"/>
      <c r="AA1840" s="210"/>
      <c r="AB1840" s="340" t="str">
        <f t="shared" si="95"/>
        <v/>
      </c>
      <c r="AD1840" s="326" t="str">
        <f t="shared" si="93"/>
        <v/>
      </c>
    </row>
    <row r="1841" spans="2:30" ht="37.5" customHeight="1">
      <c r="B1841" s="338">
        <f t="shared" si="94"/>
        <v>1808</v>
      </c>
      <c r="C1841" s="204"/>
      <c r="D1841" s="205"/>
      <c r="E1841" s="205"/>
      <c r="F1841" s="205"/>
      <c r="G1841" s="205"/>
      <c r="H1841" s="205"/>
      <c r="I1841" s="205"/>
      <c r="J1841" s="205"/>
      <c r="K1841" s="205"/>
      <c r="L1841" s="206"/>
      <c r="M1841" s="838"/>
      <c r="N1841" s="838"/>
      <c r="O1841" s="838"/>
      <c r="P1841" s="838"/>
      <c r="Q1841" s="838"/>
      <c r="R1841" s="839"/>
      <c r="S1841" s="840"/>
      <c r="T1841" s="840"/>
      <c r="U1841" s="840"/>
      <c r="V1841" s="841"/>
      <c r="W1841" s="207"/>
      <c r="X1841" s="208"/>
      <c r="Y1841" s="208"/>
      <c r="Z1841" s="209"/>
      <c r="AA1841" s="210"/>
      <c r="AB1841" s="340" t="str">
        <f t="shared" si="95"/>
        <v/>
      </c>
      <c r="AD1841" s="326" t="str">
        <f t="shared" si="93"/>
        <v/>
      </c>
    </row>
    <row r="1842" spans="2:30" ht="37.5" customHeight="1">
      <c r="B1842" s="338">
        <f t="shared" si="94"/>
        <v>1809</v>
      </c>
      <c r="C1842" s="204"/>
      <c r="D1842" s="205"/>
      <c r="E1842" s="205"/>
      <c r="F1842" s="205"/>
      <c r="G1842" s="205"/>
      <c r="H1842" s="205"/>
      <c r="I1842" s="205"/>
      <c r="J1842" s="205"/>
      <c r="K1842" s="205"/>
      <c r="L1842" s="206"/>
      <c r="M1842" s="838"/>
      <c r="N1842" s="838"/>
      <c r="O1842" s="838"/>
      <c r="P1842" s="838"/>
      <c r="Q1842" s="838"/>
      <c r="R1842" s="839"/>
      <c r="S1842" s="840"/>
      <c r="T1842" s="840"/>
      <c r="U1842" s="840"/>
      <c r="V1842" s="841"/>
      <c r="W1842" s="207"/>
      <c r="X1842" s="208"/>
      <c r="Y1842" s="208"/>
      <c r="Z1842" s="209"/>
      <c r="AA1842" s="210"/>
      <c r="AB1842" s="340" t="str">
        <f t="shared" si="95"/>
        <v/>
      </c>
      <c r="AD1842" s="326" t="str">
        <f t="shared" si="93"/>
        <v/>
      </c>
    </row>
    <row r="1843" spans="2:30" ht="37.5" customHeight="1">
      <c r="B1843" s="338">
        <f t="shared" si="94"/>
        <v>1810</v>
      </c>
      <c r="C1843" s="204"/>
      <c r="D1843" s="205"/>
      <c r="E1843" s="205"/>
      <c r="F1843" s="205"/>
      <c r="G1843" s="205"/>
      <c r="H1843" s="205"/>
      <c r="I1843" s="205"/>
      <c r="J1843" s="205"/>
      <c r="K1843" s="205"/>
      <c r="L1843" s="206"/>
      <c r="M1843" s="838"/>
      <c r="N1843" s="838"/>
      <c r="O1843" s="838"/>
      <c r="P1843" s="838"/>
      <c r="Q1843" s="838"/>
      <c r="R1843" s="839"/>
      <c r="S1843" s="840"/>
      <c r="T1843" s="840"/>
      <c r="U1843" s="840"/>
      <c r="V1843" s="841"/>
      <c r="W1843" s="207"/>
      <c r="X1843" s="208"/>
      <c r="Y1843" s="208"/>
      <c r="Z1843" s="209"/>
      <c r="AA1843" s="210"/>
      <c r="AB1843" s="340" t="str">
        <f t="shared" si="95"/>
        <v/>
      </c>
      <c r="AD1843" s="326" t="str">
        <f t="shared" si="93"/>
        <v/>
      </c>
    </row>
    <row r="1844" spans="2:30" ht="37.5" customHeight="1">
      <c r="B1844" s="338">
        <f t="shared" si="94"/>
        <v>1811</v>
      </c>
      <c r="C1844" s="204"/>
      <c r="D1844" s="205"/>
      <c r="E1844" s="205"/>
      <c r="F1844" s="205"/>
      <c r="G1844" s="205"/>
      <c r="H1844" s="205"/>
      <c r="I1844" s="205"/>
      <c r="J1844" s="205"/>
      <c r="K1844" s="205"/>
      <c r="L1844" s="206"/>
      <c r="M1844" s="838"/>
      <c r="N1844" s="838"/>
      <c r="O1844" s="838"/>
      <c r="P1844" s="838"/>
      <c r="Q1844" s="838"/>
      <c r="R1844" s="839"/>
      <c r="S1844" s="840"/>
      <c r="T1844" s="840"/>
      <c r="U1844" s="840"/>
      <c r="V1844" s="841"/>
      <c r="W1844" s="207"/>
      <c r="X1844" s="208"/>
      <c r="Y1844" s="208"/>
      <c r="Z1844" s="209"/>
      <c r="AA1844" s="210"/>
      <c r="AB1844" s="340" t="str">
        <f t="shared" si="95"/>
        <v/>
      </c>
      <c r="AD1844" s="326" t="str">
        <f t="shared" si="93"/>
        <v/>
      </c>
    </row>
    <row r="1845" spans="2:30" ht="37.5" customHeight="1">
      <c r="B1845" s="338">
        <f t="shared" si="94"/>
        <v>1812</v>
      </c>
      <c r="C1845" s="204"/>
      <c r="D1845" s="205"/>
      <c r="E1845" s="205"/>
      <c r="F1845" s="205"/>
      <c r="G1845" s="205"/>
      <c r="H1845" s="205"/>
      <c r="I1845" s="205"/>
      <c r="J1845" s="205"/>
      <c r="K1845" s="205"/>
      <c r="L1845" s="206"/>
      <c r="M1845" s="838"/>
      <c r="N1845" s="838"/>
      <c r="O1845" s="838"/>
      <c r="P1845" s="838"/>
      <c r="Q1845" s="838"/>
      <c r="R1845" s="839"/>
      <c r="S1845" s="840"/>
      <c r="T1845" s="840"/>
      <c r="U1845" s="840"/>
      <c r="V1845" s="841"/>
      <c r="W1845" s="207"/>
      <c r="X1845" s="208"/>
      <c r="Y1845" s="208"/>
      <c r="Z1845" s="209"/>
      <c r="AA1845" s="210"/>
      <c r="AB1845" s="340" t="str">
        <f t="shared" si="95"/>
        <v/>
      </c>
      <c r="AD1845" s="326" t="str">
        <f t="shared" si="93"/>
        <v/>
      </c>
    </row>
    <row r="1846" spans="2:30" ht="37.5" customHeight="1">
      <c r="B1846" s="338">
        <f t="shared" si="94"/>
        <v>1813</v>
      </c>
      <c r="C1846" s="204"/>
      <c r="D1846" s="205"/>
      <c r="E1846" s="205"/>
      <c r="F1846" s="205"/>
      <c r="G1846" s="205"/>
      <c r="H1846" s="205"/>
      <c r="I1846" s="205"/>
      <c r="J1846" s="205"/>
      <c r="K1846" s="205"/>
      <c r="L1846" s="206"/>
      <c r="M1846" s="838"/>
      <c r="N1846" s="838"/>
      <c r="O1846" s="838"/>
      <c r="P1846" s="838"/>
      <c r="Q1846" s="838"/>
      <c r="R1846" s="839"/>
      <c r="S1846" s="840"/>
      <c r="T1846" s="840"/>
      <c r="U1846" s="840"/>
      <c r="V1846" s="841"/>
      <c r="W1846" s="207"/>
      <c r="X1846" s="208"/>
      <c r="Y1846" s="208"/>
      <c r="Z1846" s="209"/>
      <c r="AA1846" s="210"/>
      <c r="AB1846" s="340" t="str">
        <f t="shared" si="95"/>
        <v/>
      </c>
      <c r="AD1846" s="326" t="str">
        <f t="shared" si="93"/>
        <v/>
      </c>
    </row>
    <row r="1847" spans="2:30" ht="37.5" customHeight="1">
      <c r="B1847" s="338">
        <f t="shared" si="94"/>
        <v>1814</v>
      </c>
      <c r="C1847" s="204"/>
      <c r="D1847" s="205"/>
      <c r="E1847" s="205"/>
      <c r="F1847" s="205"/>
      <c r="G1847" s="205"/>
      <c r="H1847" s="205"/>
      <c r="I1847" s="205"/>
      <c r="J1847" s="205"/>
      <c r="K1847" s="205"/>
      <c r="L1847" s="206"/>
      <c r="M1847" s="838"/>
      <c r="N1847" s="838"/>
      <c r="O1847" s="838"/>
      <c r="P1847" s="838"/>
      <c r="Q1847" s="838"/>
      <c r="R1847" s="839"/>
      <c r="S1847" s="840"/>
      <c r="T1847" s="840"/>
      <c r="U1847" s="840"/>
      <c r="V1847" s="841"/>
      <c r="W1847" s="207"/>
      <c r="X1847" s="208"/>
      <c r="Y1847" s="208"/>
      <c r="Z1847" s="209"/>
      <c r="AA1847" s="210"/>
      <c r="AB1847" s="340" t="str">
        <f t="shared" si="95"/>
        <v/>
      </c>
      <c r="AD1847" s="326" t="str">
        <f t="shared" si="93"/>
        <v/>
      </c>
    </row>
    <row r="1848" spans="2:30" ht="37.5" customHeight="1">
      <c r="B1848" s="338">
        <f t="shared" si="94"/>
        <v>1815</v>
      </c>
      <c r="C1848" s="204"/>
      <c r="D1848" s="205"/>
      <c r="E1848" s="205"/>
      <c r="F1848" s="205"/>
      <c r="G1848" s="205"/>
      <c r="H1848" s="205"/>
      <c r="I1848" s="205"/>
      <c r="J1848" s="205"/>
      <c r="K1848" s="205"/>
      <c r="L1848" s="206"/>
      <c r="M1848" s="838"/>
      <c r="N1848" s="838"/>
      <c r="O1848" s="838"/>
      <c r="P1848" s="838"/>
      <c r="Q1848" s="838"/>
      <c r="R1848" s="839"/>
      <c r="S1848" s="840"/>
      <c r="T1848" s="840"/>
      <c r="U1848" s="840"/>
      <c r="V1848" s="841"/>
      <c r="W1848" s="207"/>
      <c r="X1848" s="208"/>
      <c r="Y1848" s="208"/>
      <c r="Z1848" s="209"/>
      <c r="AA1848" s="210"/>
      <c r="AB1848" s="340" t="str">
        <f t="shared" si="95"/>
        <v/>
      </c>
      <c r="AD1848" s="326" t="str">
        <f t="shared" si="93"/>
        <v/>
      </c>
    </row>
    <row r="1849" spans="2:30" ht="37.5" customHeight="1">
      <c r="B1849" s="338">
        <f t="shared" si="94"/>
        <v>1816</v>
      </c>
      <c r="C1849" s="204"/>
      <c r="D1849" s="205"/>
      <c r="E1849" s="205"/>
      <c r="F1849" s="205"/>
      <c r="G1849" s="205"/>
      <c r="H1849" s="205"/>
      <c r="I1849" s="205"/>
      <c r="J1849" s="205"/>
      <c r="K1849" s="205"/>
      <c r="L1849" s="206"/>
      <c r="M1849" s="838"/>
      <c r="N1849" s="838"/>
      <c r="O1849" s="838"/>
      <c r="P1849" s="838"/>
      <c r="Q1849" s="838"/>
      <c r="R1849" s="839"/>
      <c r="S1849" s="840"/>
      <c r="T1849" s="840"/>
      <c r="U1849" s="840"/>
      <c r="V1849" s="841"/>
      <c r="W1849" s="207"/>
      <c r="X1849" s="208"/>
      <c r="Y1849" s="208"/>
      <c r="Z1849" s="209"/>
      <c r="AA1849" s="210"/>
      <c r="AB1849" s="340" t="str">
        <f t="shared" si="95"/>
        <v/>
      </c>
      <c r="AD1849" s="326" t="str">
        <f t="shared" si="93"/>
        <v/>
      </c>
    </row>
    <row r="1850" spans="2:30" ht="37.5" customHeight="1">
      <c r="B1850" s="338">
        <f t="shared" si="94"/>
        <v>1817</v>
      </c>
      <c r="C1850" s="204"/>
      <c r="D1850" s="205"/>
      <c r="E1850" s="205"/>
      <c r="F1850" s="205"/>
      <c r="G1850" s="205"/>
      <c r="H1850" s="205"/>
      <c r="I1850" s="205"/>
      <c r="J1850" s="205"/>
      <c r="K1850" s="205"/>
      <c r="L1850" s="206"/>
      <c r="M1850" s="838"/>
      <c r="N1850" s="838"/>
      <c r="O1850" s="838"/>
      <c r="P1850" s="838"/>
      <c r="Q1850" s="838"/>
      <c r="R1850" s="839"/>
      <c r="S1850" s="840"/>
      <c r="T1850" s="840"/>
      <c r="U1850" s="840"/>
      <c r="V1850" s="841"/>
      <c r="W1850" s="207"/>
      <c r="X1850" s="208"/>
      <c r="Y1850" s="208"/>
      <c r="Z1850" s="209"/>
      <c r="AA1850" s="210"/>
      <c r="AB1850" s="340" t="str">
        <f t="shared" si="95"/>
        <v/>
      </c>
      <c r="AD1850" s="326" t="str">
        <f t="shared" si="93"/>
        <v/>
      </c>
    </row>
    <row r="1851" spans="2:30" ht="37.5" customHeight="1">
      <c r="B1851" s="338">
        <f t="shared" si="94"/>
        <v>1818</v>
      </c>
      <c r="C1851" s="204"/>
      <c r="D1851" s="205"/>
      <c r="E1851" s="205"/>
      <c r="F1851" s="205"/>
      <c r="G1851" s="205"/>
      <c r="H1851" s="205"/>
      <c r="I1851" s="205"/>
      <c r="J1851" s="205"/>
      <c r="K1851" s="205"/>
      <c r="L1851" s="206"/>
      <c r="M1851" s="838"/>
      <c r="N1851" s="838"/>
      <c r="O1851" s="838"/>
      <c r="P1851" s="838"/>
      <c r="Q1851" s="838"/>
      <c r="R1851" s="839"/>
      <c r="S1851" s="840"/>
      <c r="T1851" s="840"/>
      <c r="U1851" s="840"/>
      <c r="V1851" s="841"/>
      <c r="W1851" s="207"/>
      <c r="X1851" s="208"/>
      <c r="Y1851" s="208"/>
      <c r="Z1851" s="209"/>
      <c r="AA1851" s="210"/>
      <c r="AB1851" s="340" t="str">
        <f t="shared" si="95"/>
        <v/>
      </c>
      <c r="AD1851" s="326" t="str">
        <f t="shared" si="93"/>
        <v/>
      </c>
    </row>
    <row r="1852" spans="2:30" ht="37.5" customHeight="1">
      <c r="B1852" s="338">
        <f t="shared" si="94"/>
        <v>1819</v>
      </c>
      <c r="C1852" s="204"/>
      <c r="D1852" s="205"/>
      <c r="E1852" s="205"/>
      <c r="F1852" s="205"/>
      <c r="G1852" s="205"/>
      <c r="H1852" s="205"/>
      <c r="I1852" s="205"/>
      <c r="J1852" s="205"/>
      <c r="K1852" s="205"/>
      <c r="L1852" s="206"/>
      <c r="M1852" s="838"/>
      <c r="N1852" s="838"/>
      <c r="O1852" s="838"/>
      <c r="P1852" s="838"/>
      <c r="Q1852" s="838"/>
      <c r="R1852" s="839"/>
      <c r="S1852" s="840"/>
      <c r="T1852" s="840"/>
      <c r="U1852" s="840"/>
      <c r="V1852" s="841"/>
      <c r="W1852" s="207"/>
      <c r="X1852" s="208"/>
      <c r="Y1852" s="208"/>
      <c r="Z1852" s="209"/>
      <c r="AA1852" s="210"/>
      <c r="AB1852" s="340" t="str">
        <f t="shared" si="95"/>
        <v/>
      </c>
      <c r="AD1852" s="326" t="str">
        <f t="shared" si="93"/>
        <v/>
      </c>
    </row>
    <row r="1853" spans="2:30" ht="37.5" customHeight="1">
      <c r="B1853" s="338">
        <f t="shared" si="94"/>
        <v>1820</v>
      </c>
      <c r="C1853" s="204"/>
      <c r="D1853" s="205"/>
      <c r="E1853" s="205"/>
      <c r="F1853" s="205"/>
      <c r="G1853" s="205"/>
      <c r="H1853" s="205"/>
      <c r="I1853" s="205"/>
      <c r="J1853" s="205"/>
      <c r="K1853" s="205"/>
      <c r="L1853" s="206"/>
      <c r="M1853" s="838"/>
      <c r="N1853" s="838"/>
      <c r="O1853" s="838"/>
      <c r="P1853" s="838"/>
      <c r="Q1853" s="838"/>
      <c r="R1853" s="839"/>
      <c r="S1853" s="840"/>
      <c r="T1853" s="840"/>
      <c r="U1853" s="840"/>
      <c r="V1853" s="841"/>
      <c r="W1853" s="207"/>
      <c r="X1853" s="208"/>
      <c r="Y1853" s="208"/>
      <c r="Z1853" s="209"/>
      <c r="AA1853" s="210"/>
      <c r="AB1853" s="340" t="str">
        <f t="shared" si="95"/>
        <v/>
      </c>
      <c r="AD1853" s="326" t="str">
        <f t="shared" si="93"/>
        <v/>
      </c>
    </row>
    <row r="1854" spans="2:30" ht="37.5" customHeight="1">
      <c r="B1854" s="338">
        <f t="shared" si="94"/>
        <v>1821</v>
      </c>
      <c r="C1854" s="204"/>
      <c r="D1854" s="205"/>
      <c r="E1854" s="205"/>
      <c r="F1854" s="205"/>
      <c r="G1854" s="205"/>
      <c r="H1854" s="205"/>
      <c r="I1854" s="205"/>
      <c r="J1854" s="205"/>
      <c r="K1854" s="205"/>
      <c r="L1854" s="206"/>
      <c r="M1854" s="838"/>
      <c r="N1854" s="838"/>
      <c r="O1854" s="838"/>
      <c r="P1854" s="838"/>
      <c r="Q1854" s="838"/>
      <c r="R1854" s="839"/>
      <c r="S1854" s="840"/>
      <c r="T1854" s="840"/>
      <c r="U1854" s="840"/>
      <c r="V1854" s="841"/>
      <c r="W1854" s="207"/>
      <c r="X1854" s="208"/>
      <c r="Y1854" s="208"/>
      <c r="Z1854" s="209"/>
      <c r="AA1854" s="210"/>
      <c r="AB1854" s="340" t="str">
        <f t="shared" si="95"/>
        <v/>
      </c>
      <c r="AD1854" s="326" t="str">
        <f t="shared" si="93"/>
        <v/>
      </c>
    </row>
    <row r="1855" spans="2:30" ht="37.5" customHeight="1">
      <c r="B1855" s="338">
        <f t="shared" si="94"/>
        <v>1822</v>
      </c>
      <c r="C1855" s="204"/>
      <c r="D1855" s="205"/>
      <c r="E1855" s="205"/>
      <c r="F1855" s="205"/>
      <c r="G1855" s="205"/>
      <c r="H1855" s="205"/>
      <c r="I1855" s="205"/>
      <c r="J1855" s="205"/>
      <c r="K1855" s="205"/>
      <c r="L1855" s="206"/>
      <c r="M1855" s="838"/>
      <c r="N1855" s="838"/>
      <c r="O1855" s="838"/>
      <c r="P1855" s="838"/>
      <c r="Q1855" s="838"/>
      <c r="R1855" s="839"/>
      <c r="S1855" s="840"/>
      <c r="T1855" s="840"/>
      <c r="U1855" s="840"/>
      <c r="V1855" s="841"/>
      <c r="W1855" s="207"/>
      <c r="X1855" s="208"/>
      <c r="Y1855" s="208"/>
      <c r="Z1855" s="209"/>
      <c r="AA1855" s="210"/>
      <c r="AB1855" s="340" t="str">
        <f t="shared" si="95"/>
        <v/>
      </c>
      <c r="AD1855" s="326" t="str">
        <f t="shared" si="93"/>
        <v/>
      </c>
    </row>
    <row r="1856" spans="2:30" ht="37.5" customHeight="1">
      <c r="B1856" s="338">
        <f t="shared" si="94"/>
        <v>1823</v>
      </c>
      <c r="C1856" s="204"/>
      <c r="D1856" s="205"/>
      <c r="E1856" s="205"/>
      <c r="F1856" s="205"/>
      <c r="G1856" s="205"/>
      <c r="H1856" s="205"/>
      <c r="I1856" s="205"/>
      <c r="J1856" s="205"/>
      <c r="K1856" s="205"/>
      <c r="L1856" s="206"/>
      <c r="M1856" s="838"/>
      <c r="N1856" s="838"/>
      <c r="O1856" s="838"/>
      <c r="P1856" s="838"/>
      <c r="Q1856" s="838"/>
      <c r="R1856" s="839"/>
      <c r="S1856" s="840"/>
      <c r="T1856" s="840"/>
      <c r="U1856" s="840"/>
      <c r="V1856" s="841"/>
      <c r="W1856" s="207"/>
      <c r="X1856" s="208"/>
      <c r="Y1856" s="208"/>
      <c r="Z1856" s="209"/>
      <c r="AA1856" s="210"/>
      <c r="AB1856" s="340" t="str">
        <f t="shared" si="95"/>
        <v/>
      </c>
      <c r="AD1856" s="326" t="str">
        <f t="shared" si="93"/>
        <v/>
      </c>
    </row>
    <row r="1857" spans="2:30" ht="37.5" customHeight="1">
      <c r="B1857" s="338">
        <f t="shared" si="94"/>
        <v>1824</v>
      </c>
      <c r="C1857" s="204"/>
      <c r="D1857" s="205"/>
      <c r="E1857" s="205"/>
      <c r="F1857" s="205"/>
      <c r="G1857" s="205"/>
      <c r="H1857" s="205"/>
      <c r="I1857" s="205"/>
      <c r="J1857" s="205"/>
      <c r="K1857" s="205"/>
      <c r="L1857" s="206"/>
      <c r="M1857" s="838"/>
      <c r="N1857" s="838"/>
      <c r="O1857" s="838"/>
      <c r="P1857" s="838"/>
      <c r="Q1857" s="838"/>
      <c r="R1857" s="839"/>
      <c r="S1857" s="840"/>
      <c r="T1857" s="840"/>
      <c r="U1857" s="840"/>
      <c r="V1857" s="841"/>
      <c r="W1857" s="207"/>
      <c r="X1857" s="208"/>
      <c r="Y1857" s="208"/>
      <c r="Z1857" s="209"/>
      <c r="AA1857" s="210"/>
      <c r="AB1857" s="340" t="str">
        <f t="shared" si="95"/>
        <v/>
      </c>
      <c r="AD1857" s="326" t="str">
        <f t="shared" si="93"/>
        <v/>
      </c>
    </row>
    <row r="1858" spans="2:30" ht="37.5" customHeight="1">
      <c r="B1858" s="338">
        <f t="shared" si="94"/>
        <v>1825</v>
      </c>
      <c r="C1858" s="204"/>
      <c r="D1858" s="205"/>
      <c r="E1858" s="205"/>
      <c r="F1858" s="205"/>
      <c r="G1858" s="205"/>
      <c r="H1858" s="205"/>
      <c r="I1858" s="205"/>
      <c r="J1858" s="205"/>
      <c r="K1858" s="205"/>
      <c r="L1858" s="206"/>
      <c r="M1858" s="838"/>
      <c r="N1858" s="838"/>
      <c r="O1858" s="838"/>
      <c r="P1858" s="838"/>
      <c r="Q1858" s="838"/>
      <c r="R1858" s="839"/>
      <c r="S1858" s="840"/>
      <c r="T1858" s="840"/>
      <c r="U1858" s="840"/>
      <c r="V1858" s="841"/>
      <c r="W1858" s="207"/>
      <c r="X1858" s="208"/>
      <c r="Y1858" s="208"/>
      <c r="Z1858" s="209"/>
      <c r="AA1858" s="210"/>
      <c r="AB1858" s="340" t="str">
        <f t="shared" si="95"/>
        <v/>
      </c>
      <c r="AD1858" s="326" t="str">
        <f t="shared" si="93"/>
        <v/>
      </c>
    </row>
    <row r="1859" spans="2:30" ht="37.5" customHeight="1">
      <c r="B1859" s="338">
        <f t="shared" si="94"/>
        <v>1826</v>
      </c>
      <c r="C1859" s="204"/>
      <c r="D1859" s="205"/>
      <c r="E1859" s="205"/>
      <c r="F1859" s="205"/>
      <c r="G1859" s="205"/>
      <c r="H1859" s="205"/>
      <c r="I1859" s="205"/>
      <c r="J1859" s="205"/>
      <c r="K1859" s="205"/>
      <c r="L1859" s="206"/>
      <c r="M1859" s="838"/>
      <c r="N1859" s="838"/>
      <c r="O1859" s="838"/>
      <c r="P1859" s="838"/>
      <c r="Q1859" s="838"/>
      <c r="R1859" s="839"/>
      <c r="S1859" s="840"/>
      <c r="T1859" s="840"/>
      <c r="U1859" s="840"/>
      <c r="V1859" s="841"/>
      <c r="W1859" s="207"/>
      <c r="X1859" s="208"/>
      <c r="Y1859" s="208"/>
      <c r="Z1859" s="209"/>
      <c r="AA1859" s="210"/>
      <c r="AB1859" s="340" t="str">
        <f t="shared" si="95"/>
        <v/>
      </c>
      <c r="AD1859" s="326" t="str">
        <f t="shared" si="93"/>
        <v/>
      </c>
    </row>
    <row r="1860" spans="2:30" ht="37.5" customHeight="1">
      <c r="B1860" s="338">
        <f t="shared" si="94"/>
        <v>1827</v>
      </c>
      <c r="C1860" s="204"/>
      <c r="D1860" s="205"/>
      <c r="E1860" s="205"/>
      <c r="F1860" s="205"/>
      <c r="G1860" s="205"/>
      <c r="H1860" s="205"/>
      <c r="I1860" s="205"/>
      <c r="J1860" s="205"/>
      <c r="K1860" s="205"/>
      <c r="L1860" s="206"/>
      <c r="M1860" s="838"/>
      <c r="N1860" s="838"/>
      <c r="O1860" s="838"/>
      <c r="P1860" s="838"/>
      <c r="Q1860" s="838"/>
      <c r="R1860" s="839"/>
      <c r="S1860" s="840"/>
      <c r="T1860" s="840"/>
      <c r="U1860" s="840"/>
      <c r="V1860" s="841"/>
      <c r="W1860" s="207"/>
      <c r="X1860" s="208"/>
      <c r="Y1860" s="208"/>
      <c r="Z1860" s="209"/>
      <c r="AA1860" s="210"/>
      <c r="AB1860" s="340" t="str">
        <f t="shared" si="95"/>
        <v/>
      </c>
      <c r="AD1860" s="326" t="str">
        <f t="shared" si="93"/>
        <v/>
      </c>
    </row>
    <row r="1861" spans="2:30" ht="37.5" customHeight="1">
      <c r="B1861" s="338">
        <f t="shared" si="94"/>
        <v>1828</v>
      </c>
      <c r="C1861" s="204"/>
      <c r="D1861" s="205"/>
      <c r="E1861" s="205"/>
      <c r="F1861" s="205"/>
      <c r="G1861" s="205"/>
      <c r="H1861" s="205"/>
      <c r="I1861" s="205"/>
      <c r="J1861" s="205"/>
      <c r="K1861" s="205"/>
      <c r="L1861" s="206"/>
      <c r="M1861" s="838"/>
      <c r="N1861" s="838"/>
      <c r="O1861" s="838"/>
      <c r="P1861" s="838"/>
      <c r="Q1861" s="838"/>
      <c r="R1861" s="839"/>
      <c r="S1861" s="840"/>
      <c r="T1861" s="840"/>
      <c r="U1861" s="840"/>
      <c r="V1861" s="841"/>
      <c r="W1861" s="207"/>
      <c r="X1861" s="208"/>
      <c r="Y1861" s="208"/>
      <c r="Z1861" s="209"/>
      <c r="AA1861" s="210"/>
      <c r="AB1861" s="340" t="str">
        <f t="shared" si="95"/>
        <v/>
      </c>
      <c r="AD1861" s="326" t="str">
        <f t="shared" si="93"/>
        <v/>
      </c>
    </row>
    <row r="1862" spans="2:30" ht="37.5" customHeight="1">
      <c r="B1862" s="338">
        <f t="shared" si="94"/>
        <v>1829</v>
      </c>
      <c r="C1862" s="204"/>
      <c r="D1862" s="205"/>
      <c r="E1862" s="205"/>
      <c r="F1862" s="205"/>
      <c r="G1862" s="205"/>
      <c r="H1862" s="205"/>
      <c r="I1862" s="205"/>
      <c r="J1862" s="205"/>
      <c r="K1862" s="205"/>
      <c r="L1862" s="206"/>
      <c r="M1862" s="838"/>
      <c r="N1862" s="838"/>
      <c r="O1862" s="838"/>
      <c r="P1862" s="838"/>
      <c r="Q1862" s="838"/>
      <c r="R1862" s="839"/>
      <c r="S1862" s="840"/>
      <c r="T1862" s="840"/>
      <c r="U1862" s="840"/>
      <c r="V1862" s="841"/>
      <c r="W1862" s="207"/>
      <c r="X1862" s="208"/>
      <c r="Y1862" s="208"/>
      <c r="Z1862" s="209"/>
      <c r="AA1862" s="210"/>
      <c r="AB1862" s="340" t="str">
        <f t="shared" si="95"/>
        <v/>
      </c>
      <c r="AD1862" s="326" t="str">
        <f t="shared" si="93"/>
        <v/>
      </c>
    </row>
    <row r="1863" spans="2:30" ht="37.5" customHeight="1">
      <c r="B1863" s="338">
        <f t="shared" si="94"/>
        <v>1830</v>
      </c>
      <c r="C1863" s="204"/>
      <c r="D1863" s="205"/>
      <c r="E1863" s="205"/>
      <c r="F1863" s="205"/>
      <c r="G1863" s="205"/>
      <c r="H1863" s="205"/>
      <c r="I1863" s="205"/>
      <c r="J1863" s="205"/>
      <c r="K1863" s="205"/>
      <c r="L1863" s="206"/>
      <c r="M1863" s="838"/>
      <c r="N1863" s="838"/>
      <c r="O1863" s="838"/>
      <c r="P1863" s="838"/>
      <c r="Q1863" s="838"/>
      <c r="R1863" s="839"/>
      <c r="S1863" s="840"/>
      <c r="T1863" s="840"/>
      <c r="U1863" s="840"/>
      <c r="V1863" s="841"/>
      <c r="W1863" s="207"/>
      <c r="X1863" s="208"/>
      <c r="Y1863" s="208"/>
      <c r="Z1863" s="209"/>
      <c r="AA1863" s="210"/>
      <c r="AB1863" s="340" t="str">
        <f t="shared" si="95"/>
        <v/>
      </c>
      <c r="AD1863" s="326" t="str">
        <f t="shared" si="93"/>
        <v/>
      </c>
    </row>
    <row r="1864" spans="2:30" ht="37.5" customHeight="1">
      <c r="B1864" s="338">
        <f t="shared" si="94"/>
        <v>1831</v>
      </c>
      <c r="C1864" s="204"/>
      <c r="D1864" s="205"/>
      <c r="E1864" s="205"/>
      <c r="F1864" s="205"/>
      <c r="G1864" s="205"/>
      <c r="H1864" s="205"/>
      <c r="I1864" s="205"/>
      <c r="J1864" s="205"/>
      <c r="K1864" s="205"/>
      <c r="L1864" s="206"/>
      <c r="M1864" s="838"/>
      <c r="N1864" s="838"/>
      <c r="O1864" s="838"/>
      <c r="P1864" s="838"/>
      <c r="Q1864" s="838"/>
      <c r="R1864" s="839"/>
      <c r="S1864" s="840"/>
      <c r="T1864" s="840"/>
      <c r="U1864" s="840"/>
      <c r="V1864" s="841"/>
      <c r="W1864" s="207"/>
      <c r="X1864" s="208"/>
      <c r="Y1864" s="208"/>
      <c r="Z1864" s="209"/>
      <c r="AA1864" s="210"/>
      <c r="AB1864" s="340" t="str">
        <f t="shared" si="95"/>
        <v/>
      </c>
      <c r="AD1864" s="326" t="str">
        <f t="shared" si="93"/>
        <v/>
      </c>
    </row>
    <row r="1865" spans="2:30" ht="37.5" customHeight="1">
      <c r="B1865" s="338">
        <f t="shared" si="94"/>
        <v>1832</v>
      </c>
      <c r="C1865" s="204"/>
      <c r="D1865" s="205"/>
      <c r="E1865" s="205"/>
      <c r="F1865" s="205"/>
      <c r="G1865" s="205"/>
      <c r="H1865" s="205"/>
      <c r="I1865" s="205"/>
      <c r="J1865" s="205"/>
      <c r="K1865" s="205"/>
      <c r="L1865" s="206"/>
      <c r="M1865" s="838"/>
      <c r="N1865" s="838"/>
      <c r="O1865" s="838"/>
      <c r="P1865" s="838"/>
      <c r="Q1865" s="838"/>
      <c r="R1865" s="839"/>
      <c r="S1865" s="840"/>
      <c r="T1865" s="840"/>
      <c r="U1865" s="840"/>
      <c r="V1865" s="841"/>
      <c r="W1865" s="207"/>
      <c r="X1865" s="208"/>
      <c r="Y1865" s="208"/>
      <c r="Z1865" s="209"/>
      <c r="AA1865" s="210"/>
      <c r="AB1865" s="340" t="str">
        <f t="shared" si="95"/>
        <v/>
      </c>
      <c r="AD1865" s="326" t="str">
        <f t="shared" si="93"/>
        <v/>
      </c>
    </row>
    <row r="1866" spans="2:30" ht="37.5" customHeight="1">
      <c r="B1866" s="338">
        <f t="shared" si="94"/>
        <v>1833</v>
      </c>
      <c r="C1866" s="204"/>
      <c r="D1866" s="205"/>
      <c r="E1866" s="205"/>
      <c r="F1866" s="205"/>
      <c r="G1866" s="205"/>
      <c r="H1866" s="205"/>
      <c r="I1866" s="205"/>
      <c r="J1866" s="205"/>
      <c r="K1866" s="205"/>
      <c r="L1866" s="206"/>
      <c r="M1866" s="838"/>
      <c r="N1866" s="838"/>
      <c r="O1866" s="838"/>
      <c r="P1866" s="838"/>
      <c r="Q1866" s="838"/>
      <c r="R1866" s="839"/>
      <c r="S1866" s="840"/>
      <c r="T1866" s="840"/>
      <c r="U1866" s="840"/>
      <c r="V1866" s="841"/>
      <c r="W1866" s="207"/>
      <c r="X1866" s="208"/>
      <c r="Y1866" s="208"/>
      <c r="Z1866" s="209"/>
      <c r="AA1866" s="210"/>
      <c r="AB1866" s="340" t="str">
        <f t="shared" si="95"/>
        <v/>
      </c>
      <c r="AD1866" s="326" t="str">
        <f t="shared" si="93"/>
        <v/>
      </c>
    </row>
    <row r="1867" spans="2:30" ht="37.5" customHeight="1">
      <c r="B1867" s="338">
        <f t="shared" si="94"/>
        <v>1834</v>
      </c>
      <c r="C1867" s="204"/>
      <c r="D1867" s="205"/>
      <c r="E1867" s="205"/>
      <c r="F1867" s="205"/>
      <c r="G1867" s="205"/>
      <c r="H1867" s="205"/>
      <c r="I1867" s="205"/>
      <c r="J1867" s="205"/>
      <c r="K1867" s="205"/>
      <c r="L1867" s="206"/>
      <c r="M1867" s="838"/>
      <c r="N1867" s="838"/>
      <c r="O1867" s="838"/>
      <c r="P1867" s="838"/>
      <c r="Q1867" s="838"/>
      <c r="R1867" s="839"/>
      <c r="S1867" s="840"/>
      <c r="T1867" s="840"/>
      <c r="U1867" s="840"/>
      <c r="V1867" s="841"/>
      <c r="W1867" s="207"/>
      <c r="X1867" s="208"/>
      <c r="Y1867" s="208"/>
      <c r="Z1867" s="209"/>
      <c r="AA1867" s="210"/>
      <c r="AB1867" s="340" t="str">
        <f t="shared" si="95"/>
        <v/>
      </c>
      <c r="AD1867" s="326" t="str">
        <f t="shared" si="93"/>
        <v/>
      </c>
    </row>
    <row r="1868" spans="2:30" ht="37.5" customHeight="1">
      <c r="B1868" s="338">
        <f t="shared" si="94"/>
        <v>1835</v>
      </c>
      <c r="C1868" s="204"/>
      <c r="D1868" s="205"/>
      <c r="E1868" s="205"/>
      <c r="F1868" s="205"/>
      <c r="G1868" s="205"/>
      <c r="H1868" s="205"/>
      <c r="I1868" s="205"/>
      <c r="J1868" s="205"/>
      <c r="K1868" s="205"/>
      <c r="L1868" s="206"/>
      <c r="M1868" s="838"/>
      <c r="N1868" s="838"/>
      <c r="O1868" s="838"/>
      <c r="P1868" s="838"/>
      <c r="Q1868" s="838"/>
      <c r="R1868" s="839"/>
      <c r="S1868" s="840"/>
      <c r="T1868" s="840"/>
      <c r="U1868" s="840"/>
      <c r="V1868" s="841"/>
      <c r="W1868" s="207"/>
      <c r="X1868" s="208"/>
      <c r="Y1868" s="208"/>
      <c r="Z1868" s="209"/>
      <c r="AA1868" s="210"/>
      <c r="AB1868" s="340" t="str">
        <f t="shared" si="95"/>
        <v/>
      </c>
      <c r="AD1868" s="326" t="str">
        <f t="shared" si="93"/>
        <v/>
      </c>
    </row>
    <row r="1869" spans="2:30" ht="37.5" customHeight="1">
      <c r="B1869" s="338">
        <f t="shared" si="94"/>
        <v>1836</v>
      </c>
      <c r="C1869" s="204"/>
      <c r="D1869" s="205"/>
      <c r="E1869" s="205"/>
      <c r="F1869" s="205"/>
      <c r="G1869" s="205"/>
      <c r="H1869" s="205"/>
      <c r="I1869" s="205"/>
      <c r="J1869" s="205"/>
      <c r="K1869" s="205"/>
      <c r="L1869" s="206"/>
      <c r="M1869" s="838"/>
      <c r="N1869" s="838"/>
      <c r="O1869" s="838"/>
      <c r="P1869" s="838"/>
      <c r="Q1869" s="838"/>
      <c r="R1869" s="839"/>
      <c r="S1869" s="840"/>
      <c r="T1869" s="840"/>
      <c r="U1869" s="840"/>
      <c r="V1869" s="841"/>
      <c r="W1869" s="207"/>
      <c r="X1869" s="208"/>
      <c r="Y1869" s="208"/>
      <c r="Z1869" s="209"/>
      <c r="AA1869" s="210"/>
      <c r="AB1869" s="340" t="str">
        <f t="shared" si="95"/>
        <v/>
      </c>
      <c r="AD1869" s="326" t="str">
        <f t="shared" si="93"/>
        <v/>
      </c>
    </row>
    <row r="1870" spans="2:30" ht="37.5" customHeight="1">
      <c r="B1870" s="338">
        <f t="shared" si="94"/>
        <v>1837</v>
      </c>
      <c r="C1870" s="204"/>
      <c r="D1870" s="205"/>
      <c r="E1870" s="205"/>
      <c r="F1870" s="205"/>
      <c r="G1870" s="205"/>
      <c r="H1870" s="205"/>
      <c r="I1870" s="205"/>
      <c r="J1870" s="205"/>
      <c r="K1870" s="205"/>
      <c r="L1870" s="206"/>
      <c r="M1870" s="838"/>
      <c r="N1870" s="838"/>
      <c r="O1870" s="838"/>
      <c r="P1870" s="838"/>
      <c r="Q1870" s="838"/>
      <c r="R1870" s="839"/>
      <c r="S1870" s="840"/>
      <c r="T1870" s="840"/>
      <c r="U1870" s="840"/>
      <c r="V1870" s="841"/>
      <c r="W1870" s="207"/>
      <c r="X1870" s="208"/>
      <c r="Y1870" s="208"/>
      <c r="Z1870" s="209"/>
      <c r="AA1870" s="210"/>
      <c r="AB1870" s="340" t="str">
        <f t="shared" si="95"/>
        <v/>
      </c>
      <c r="AD1870" s="326" t="str">
        <f t="shared" si="93"/>
        <v/>
      </c>
    </row>
    <row r="1871" spans="2:30" ht="37.5" customHeight="1">
      <c r="B1871" s="338">
        <f t="shared" si="94"/>
        <v>1838</v>
      </c>
      <c r="C1871" s="204"/>
      <c r="D1871" s="205"/>
      <c r="E1871" s="205"/>
      <c r="F1871" s="205"/>
      <c r="G1871" s="205"/>
      <c r="H1871" s="205"/>
      <c r="I1871" s="205"/>
      <c r="J1871" s="205"/>
      <c r="K1871" s="205"/>
      <c r="L1871" s="206"/>
      <c r="M1871" s="838"/>
      <c r="N1871" s="838"/>
      <c r="O1871" s="838"/>
      <c r="P1871" s="838"/>
      <c r="Q1871" s="838"/>
      <c r="R1871" s="839"/>
      <c r="S1871" s="840"/>
      <c r="T1871" s="840"/>
      <c r="U1871" s="840"/>
      <c r="V1871" s="841"/>
      <c r="W1871" s="207"/>
      <c r="X1871" s="208"/>
      <c r="Y1871" s="208"/>
      <c r="Z1871" s="209"/>
      <c r="AA1871" s="210"/>
      <c r="AB1871" s="340" t="str">
        <f t="shared" si="95"/>
        <v/>
      </c>
      <c r="AD1871" s="326" t="str">
        <f t="shared" si="93"/>
        <v/>
      </c>
    </row>
    <row r="1872" spans="2:30" ht="37.5" customHeight="1">
      <c r="B1872" s="338">
        <f t="shared" si="94"/>
        <v>1839</v>
      </c>
      <c r="C1872" s="204"/>
      <c r="D1872" s="205"/>
      <c r="E1872" s="205"/>
      <c r="F1872" s="205"/>
      <c r="G1872" s="205"/>
      <c r="H1872" s="205"/>
      <c r="I1872" s="205"/>
      <c r="J1872" s="205"/>
      <c r="K1872" s="205"/>
      <c r="L1872" s="206"/>
      <c r="M1872" s="838"/>
      <c r="N1872" s="838"/>
      <c r="O1872" s="838"/>
      <c r="P1872" s="838"/>
      <c r="Q1872" s="838"/>
      <c r="R1872" s="839"/>
      <c r="S1872" s="840"/>
      <c r="T1872" s="840"/>
      <c r="U1872" s="840"/>
      <c r="V1872" s="841"/>
      <c r="W1872" s="207"/>
      <c r="X1872" s="208"/>
      <c r="Y1872" s="208"/>
      <c r="Z1872" s="209"/>
      <c r="AA1872" s="210"/>
      <c r="AB1872" s="340" t="str">
        <f t="shared" si="95"/>
        <v/>
      </c>
      <c r="AD1872" s="326" t="str">
        <f t="shared" si="93"/>
        <v/>
      </c>
    </row>
    <row r="1873" spans="2:30" ht="37.5" customHeight="1">
      <c r="B1873" s="338">
        <f t="shared" si="94"/>
        <v>1840</v>
      </c>
      <c r="C1873" s="204"/>
      <c r="D1873" s="205"/>
      <c r="E1873" s="205"/>
      <c r="F1873" s="205"/>
      <c r="G1873" s="205"/>
      <c r="H1873" s="205"/>
      <c r="I1873" s="205"/>
      <c r="J1873" s="205"/>
      <c r="K1873" s="205"/>
      <c r="L1873" s="206"/>
      <c r="M1873" s="838"/>
      <c r="N1873" s="838"/>
      <c r="O1873" s="838"/>
      <c r="P1873" s="838"/>
      <c r="Q1873" s="838"/>
      <c r="R1873" s="839"/>
      <c r="S1873" s="840"/>
      <c r="T1873" s="840"/>
      <c r="U1873" s="840"/>
      <c r="V1873" s="841"/>
      <c r="W1873" s="207"/>
      <c r="X1873" s="208"/>
      <c r="Y1873" s="208"/>
      <c r="Z1873" s="209"/>
      <c r="AA1873" s="210"/>
      <c r="AB1873" s="340" t="str">
        <f t="shared" si="95"/>
        <v/>
      </c>
      <c r="AD1873" s="326" t="str">
        <f t="shared" si="93"/>
        <v/>
      </c>
    </row>
    <row r="1874" spans="2:30" ht="37.5" customHeight="1">
      <c r="B1874" s="338">
        <f t="shared" si="94"/>
        <v>1841</v>
      </c>
      <c r="C1874" s="204"/>
      <c r="D1874" s="205"/>
      <c r="E1874" s="205"/>
      <c r="F1874" s="205"/>
      <c r="G1874" s="205"/>
      <c r="H1874" s="205"/>
      <c r="I1874" s="205"/>
      <c r="J1874" s="205"/>
      <c r="K1874" s="205"/>
      <c r="L1874" s="206"/>
      <c r="M1874" s="838"/>
      <c r="N1874" s="838"/>
      <c r="O1874" s="838"/>
      <c r="P1874" s="838"/>
      <c r="Q1874" s="838"/>
      <c r="R1874" s="839"/>
      <c r="S1874" s="840"/>
      <c r="T1874" s="840"/>
      <c r="U1874" s="840"/>
      <c r="V1874" s="841"/>
      <c r="W1874" s="207"/>
      <c r="X1874" s="208"/>
      <c r="Y1874" s="208"/>
      <c r="Z1874" s="209"/>
      <c r="AA1874" s="210"/>
      <c r="AB1874" s="340" t="str">
        <f t="shared" si="95"/>
        <v/>
      </c>
      <c r="AD1874" s="326" t="str">
        <f t="shared" si="93"/>
        <v/>
      </c>
    </row>
    <row r="1875" spans="2:30" ht="37.5" customHeight="1">
      <c r="B1875" s="338">
        <f t="shared" si="94"/>
        <v>1842</v>
      </c>
      <c r="C1875" s="204"/>
      <c r="D1875" s="205"/>
      <c r="E1875" s="205"/>
      <c r="F1875" s="205"/>
      <c r="G1875" s="205"/>
      <c r="H1875" s="205"/>
      <c r="I1875" s="205"/>
      <c r="J1875" s="205"/>
      <c r="K1875" s="205"/>
      <c r="L1875" s="206"/>
      <c r="M1875" s="838"/>
      <c r="N1875" s="838"/>
      <c r="O1875" s="838"/>
      <c r="P1875" s="838"/>
      <c r="Q1875" s="838"/>
      <c r="R1875" s="839"/>
      <c r="S1875" s="840"/>
      <c r="T1875" s="840"/>
      <c r="U1875" s="840"/>
      <c r="V1875" s="841"/>
      <c r="W1875" s="207"/>
      <c r="X1875" s="208"/>
      <c r="Y1875" s="208"/>
      <c r="Z1875" s="209"/>
      <c r="AA1875" s="210"/>
      <c r="AB1875" s="340" t="str">
        <f t="shared" si="95"/>
        <v/>
      </c>
      <c r="AD1875" s="326" t="str">
        <f t="shared" si="93"/>
        <v/>
      </c>
    </row>
    <row r="1876" spans="2:30" ht="37.5" customHeight="1">
      <c r="B1876" s="338">
        <f t="shared" si="94"/>
        <v>1843</v>
      </c>
      <c r="C1876" s="204"/>
      <c r="D1876" s="205"/>
      <c r="E1876" s="205"/>
      <c r="F1876" s="205"/>
      <c r="G1876" s="205"/>
      <c r="H1876" s="205"/>
      <c r="I1876" s="205"/>
      <c r="J1876" s="205"/>
      <c r="K1876" s="205"/>
      <c r="L1876" s="206"/>
      <c r="M1876" s="838"/>
      <c r="N1876" s="838"/>
      <c r="O1876" s="838"/>
      <c r="P1876" s="838"/>
      <c r="Q1876" s="838"/>
      <c r="R1876" s="839"/>
      <c r="S1876" s="840"/>
      <c r="T1876" s="840"/>
      <c r="U1876" s="840"/>
      <c r="V1876" s="841"/>
      <c r="W1876" s="207"/>
      <c r="X1876" s="208"/>
      <c r="Y1876" s="208"/>
      <c r="Z1876" s="209"/>
      <c r="AA1876" s="210"/>
      <c r="AB1876" s="340" t="str">
        <f t="shared" si="95"/>
        <v/>
      </c>
      <c r="AD1876" s="326" t="str">
        <f t="shared" si="93"/>
        <v/>
      </c>
    </row>
    <row r="1877" spans="2:30" ht="37.5" customHeight="1">
      <c r="B1877" s="338">
        <f t="shared" si="94"/>
        <v>1844</v>
      </c>
      <c r="C1877" s="204"/>
      <c r="D1877" s="205"/>
      <c r="E1877" s="205"/>
      <c r="F1877" s="205"/>
      <c r="G1877" s="205"/>
      <c r="H1877" s="205"/>
      <c r="I1877" s="205"/>
      <c r="J1877" s="205"/>
      <c r="K1877" s="205"/>
      <c r="L1877" s="206"/>
      <c r="M1877" s="838"/>
      <c r="N1877" s="838"/>
      <c r="O1877" s="838"/>
      <c r="P1877" s="838"/>
      <c r="Q1877" s="838"/>
      <c r="R1877" s="839"/>
      <c r="S1877" s="840"/>
      <c r="T1877" s="840"/>
      <c r="U1877" s="840"/>
      <c r="V1877" s="841"/>
      <c r="W1877" s="207"/>
      <c r="X1877" s="208"/>
      <c r="Y1877" s="208"/>
      <c r="Z1877" s="209"/>
      <c r="AA1877" s="210"/>
      <c r="AB1877" s="340" t="str">
        <f t="shared" si="95"/>
        <v/>
      </c>
      <c r="AD1877" s="326" t="str">
        <f t="shared" si="93"/>
        <v/>
      </c>
    </row>
    <row r="1878" spans="2:30" ht="37.5" customHeight="1">
      <c r="B1878" s="338">
        <f t="shared" si="94"/>
        <v>1845</v>
      </c>
      <c r="C1878" s="204"/>
      <c r="D1878" s="205"/>
      <c r="E1878" s="205"/>
      <c r="F1878" s="205"/>
      <c r="G1878" s="205"/>
      <c r="H1878" s="205"/>
      <c r="I1878" s="205"/>
      <c r="J1878" s="205"/>
      <c r="K1878" s="205"/>
      <c r="L1878" s="206"/>
      <c r="M1878" s="838"/>
      <c r="N1878" s="838"/>
      <c r="O1878" s="838"/>
      <c r="P1878" s="838"/>
      <c r="Q1878" s="838"/>
      <c r="R1878" s="839"/>
      <c r="S1878" s="840"/>
      <c r="T1878" s="840"/>
      <c r="U1878" s="840"/>
      <c r="V1878" s="841"/>
      <c r="W1878" s="207"/>
      <c r="X1878" s="208"/>
      <c r="Y1878" s="208"/>
      <c r="Z1878" s="209"/>
      <c r="AA1878" s="210"/>
      <c r="AB1878" s="340" t="str">
        <f t="shared" si="95"/>
        <v/>
      </c>
      <c r="AD1878" s="326" t="str">
        <f t="shared" si="93"/>
        <v/>
      </c>
    </row>
    <row r="1879" spans="2:30" ht="37.5" customHeight="1">
      <c r="B1879" s="338">
        <f t="shared" si="94"/>
        <v>1846</v>
      </c>
      <c r="C1879" s="204"/>
      <c r="D1879" s="205"/>
      <c r="E1879" s="205"/>
      <c r="F1879" s="205"/>
      <c r="G1879" s="205"/>
      <c r="H1879" s="205"/>
      <c r="I1879" s="205"/>
      <c r="J1879" s="205"/>
      <c r="K1879" s="205"/>
      <c r="L1879" s="206"/>
      <c r="M1879" s="838"/>
      <c r="N1879" s="838"/>
      <c r="O1879" s="838"/>
      <c r="P1879" s="838"/>
      <c r="Q1879" s="838"/>
      <c r="R1879" s="839"/>
      <c r="S1879" s="840"/>
      <c r="T1879" s="840"/>
      <c r="U1879" s="840"/>
      <c r="V1879" s="841"/>
      <c r="W1879" s="207"/>
      <c r="X1879" s="208"/>
      <c r="Y1879" s="208"/>
      <c r="Z1879" s="209"/>
      <c r="AA1879" s="210"/>
      <c r="AB1879" s="340" t="str">
        <f t="shared" si="95"/>
        <v/>
      </c>
      <c r="AD1879" s="326" t="str">
        <f t="shared" si="93"/>
        <v/>
      </c>
    </row>
    <row r="1880" spans="2:30" ht="37.5" customHeight="1">
      <c r="B1880" s="338">
        <f t="shared" si="94"/>
        <v>1847</v>
      </c>
      <c r="C1880" s="204"/>
      <c r="D1880" s="205"/>
      <c r="E1880" s="205"/>
      <c r="F1880" s="205"/>
      <c r="G1880" s="205"/>
      <c r="H1880" s="205"/>
      <c r="I1880" s="205"/>
      <c r="J1880" s="205"/>
      <c r="K1880" s="205"/>
      <c r="L1880" s="206"/>
      <c r="M1880" s="838"/>
      <c r="N1880" s="838"/>
      <c r="O1880" s="838"/>
      <c r="P1880" s="838"/>
      <c r="Q1880" s="838"/>
      <c r="R1880" s="839"/>
      <c r="S1880" s="840"/>
      <c r="T1880" s="840"/>
      <c r="U1880" s="840"/>
      <c r="V1880" s="841"/>
      <c r="W1880" s="207"/>
      <c r="X1880" s="208"/>
      <c r="Y1880" s="208"/>
      <c r="Z1880" s="209"/>
      <c r="AA1880" s="210"/>
      <c r="AB1880" s="340" t="str">
        <f t="shared" si="95"/>
        <v/>
      </c>
      <c r="AD1880" s="326" t="str">
        <f t="shared" si="93"/>
        <v/>
      </c>
    </row>
    <row r="1881" spans="2:30" ht="37.5" customHeight="1">
      <c r="B1881" s="338">
        <f t="shared" si="94"/>
        <v>1848</v>
      </c>
      <c r="C1881" s="204"/>
      <c r="D1881" s="205"/>
      <c r="E1881" s="205"/>
      <c r="F1881" s="205"/>
      <c r="G1881" s="205"/>
      <c r="H1881" s="205"/>
      <c r="I1881" s="205"/>
      <c r="J1881" s="205"/>
      <c r="K1881" s="205"/>
      <c r="L1881" s="206"/>
      <c r="M1881" s="838"/>
      <c r="N1881" s="838"/>
      <c r="O1881" s="838"/>
      <c r="P1881" s="838"/>
      <c r="Q1881" s="838"/>
      <c r="R1881" s="839"/>
      <c r="S1881" s="840"/>
      <c r="T1881" s="840"/>
      <c r="U1881" s="840"/>
      <c r="V1881" s="841"/>
      <c r="W1881" s="207"/>
      <c r="X1881" s="208"/>
      <c r="Y1881" s="208"/>
      <c r="Z1881" s="209"/>
      <c r="AA1881" s="210"/>
      <c r="AB1881" s="340" t="str">
        <f t="shared" si="95"/>
        <v/>
      </c>
      <c r="AD1881" s="326" t="str">
        <f t="shared" si="93"/>
        <v/>
      </c>
    </row>
    <row r="1882" spans="2:30" ht="37.5" customHeight="1">
      <c r="B1882" s="338">
        <f t="shared" si="94"/>
        <v>1849</v>
      </c>
      <c r="C1882" s="204"/>
      <c r="D1882" s="205"/>
      <c r="E1882" s="205"/>
      <c r="F1882" s="205"/>
      <c r="G1882" s="205"/>
      <c r="H1882" s="205"/>
      <c r="I1882" s="205"/>
      <c r="J1882" s="205"/>
      <c r="K1882" s="205"/>
      <c r="L1882" s="206"/>
      <c r="M1882" s="838"/>
      <c r="N1882" s="838"/>
      <c r="O1882" s="838"/>
      <c r="P1882" s="838"/>
      <c r="Q1882" s="838"/>
      <c r="R1882" s="839"/>
      <c r="S1882" s="840"/>
      <c r="T1882" s="840"/>
      <c r="U1882" s="840"/>
      <c r="V1882" s="841"/>
      <c r="W1882" s="207"/>
      <c r="X1882" s="208"/>
      <c r="Y1882" s="208"/>
      <c r="Z1882" s="209"/>
      <c r="AA1882" s="210"/>
      <c r="AB1882" s="340" t="str">
        <f t="shared" si="95"/>
        <v/>
      </c>
      <c r="AD1882" s="326" t="str">
        <f t="shared" si="93"/>
        <v/>
      </c>
    </row>
    <row r="1883" spans="2:30" ht="37.5" customHeight="1">
      <c r="B1883" s="338">
        <f t="shared" si="94"/>
        <v>1850</v>
      </c>
      <c r="C1883" s="204"/>
      <c r="D1883" s="205"/>
      <c r="E1883" s="205"/>
      <c r="F1883" s="205"/>
      <c r="G1883" s="205"/>
      <c r="H1883" s="205"/>
      <c r="I1883" s="205"/>
      <c r="J1883" s="205"/>
      <c r="K1883" s="205"/>
      <c r="L1883" s="206"/>
      <c r="M1883" s="838"/>
      <c r="N1883" s="838"/>
      <c r="O1883" s="838"/>
      <c r="P1883" s="838"/>
      <c r="Q1883" s="838"/>
      <c r="R1883" s="839"/>
      <c r="S1883" s="840"/>
      <c r="T1883" s="840"/>
      <c r="U1883" s="840"/>
      <c r="V1883" s="841"/>
      <c r="W1883" s="207"/>
      <c r="X1883" s="208"/>
      <c r="Y1883" s="208"/>
      <c r="Z1883" s="209"/>
      <c r="AA1883" s="210"/>
      <c r="AB1883" s="340" t="str">
        <f t="shared" si="95"/>
        <v/>
      </c>
      <c r="AD1883" s="326" t="str">
        <f t="shared" si="93"/>
        <v/>
      </c>
    </row>
    <row r="1884" spans="2:30" ht="37.5" customHeight="1">
      <c r="B1884" s="338">
        <f t="shared" si="94"/>
        <v>1851</v>
      </c>
      <c r="C1884" s="204"/>
      <c r="D1884" s="205"/>
      <c r="E1884" s="205"/>
      <c r="F1884" s="205"/>
      <c r="G1884" s="205"/>
      <c r="H1884" s="205"/>
      <c r="I1884" s="205"/>
      <c r="J1884" s="205"/>
      <c r="K1884" s="205"/>
      <c r="L1884" s="206"/>
      <c r="M1884" s="838"/>
      <c r="N1884" s="838"/>
      <c r="O1884" s="838"/>
      <c r="P1884" s="838"/>
      <c r="Q1884" s="838"/>
      <c r="R1884" s="839"/>
      <c r="S1884" s="840"/>
      <c r="T1884" s="840"/>
      <c r="U1884" s="840"/>
      <c r="V1884" s="841"/>
      <c r="W1884" s="207"/>
      <c r="X1884" s="208"/>
      <c r="Y1884" s="208"/>
      <c r="Z1884" s="209"/>
      <c r="AA1884" s="210"/>
      <c r="AB1884" s="340" t="str">
        <f t="shared" si="95"/>
        <v/>
      </c>
      <c r="AD1884" s="326" t="str">
        <f t="shared" si="93"/>
        <v/>
      </c>
    </row>
    <row r="1885" spans="2:30" ht="37.5" customHeight="1">
      <c r="B1885" s="338">
        <f t="shared" si="94"/>
        <v>1852</v>
      </c>
      <c r="C1885" s="204"/>
      <c r="D1885" s="205"/>
      <c r="E1885" s="205"/>
      <c r="F1885" s="205"/>
      <c r="G1885" s="205"/>
      <c r="H1885" s="205"/>
      <c r="I1885" s="205"/>
      <c r="J1885" s="205"/>
      <c r="K1885" s="205"/>
      <c r="L1885" s="206"/>
      <c r="M1885" s="838"/>
      <c r="N1885" s="838"/>
      <c r="O1885" s="838"/>
      <c r="P1885" s="838"/>
      <c r="Q1885" s="838"/>
      <c r="R1885" s="839"/>
      <c r="S1885" s="840"/>
      <c r="T1885" s="840"/>
      <c r="U1885" s="840"/>
      <c r="V1885" s="841"/>
      <c r="W1885" s="207"/>
      <c r="X1885" s="208"/>
      <c r="Y1885" s="208"/>
      <c r="Z1885" s="209"/>
      <c r="AA1885" s="210"/>
      <c r="AB1885" s="340" t="str">
        <f t="shared" si="95"/>
        <v/>
      </c>
      <c r="AD1885" s="326" t="str">
        <f t="shared" si="93"/>
        <v/>
      </c>
    </row>
    <row r="1886" spans="2:30" ht="37.5" customHeight="1">
      <c r="B1886" s="338">
        <f t="shared" si="94"/>
        <v>1853</v>
      </c>
      <c r="C1886" s="204"/>
      <c r="D1886" s="205"/>
      <c r="E1886" s="205"/>
      <c r="F1886" s="205"/>
      <c r="G1886" s="205"/>
      <c r="H1886" s="205"/>
      <c r="I1886" s="205"/>
      <c r="J1886" s="205"/>
      <c r="K1886" s="205"/>
      <c r="L1886" s="206"/>
      <c r="M1886" s="838"/>
      <c r="N1886" s="838"/>
      <c r="O1886" s="838"/>
      <c r="P1886" s="838"/>
      <c r="Q1886" s="838"/>
      <c r="R1886" s="839"/>
      <c r="S1886" s="840"/>
      <c r="T1886" s="840"/>
      <c r="U1886" s="840"/>
      <c r="V1886" s="841"/>
      <c r="W1886" s="207"/>
      <c r="X1886" s="208"/>
      <c r="Y1886" s="208"/>
      <c r="Z1886" s="209"/>
      <c r="AA1886" s="210"/>
      <c r="AB1886" s="340" t="str">
        <f t="shared" si="95"/>
        <v/>
      </c>
      <c r="AD1886" s="326" t="str">
        <f t="shared" si="93"/>
        <v/>
      </c>
    </row>
    <row r="1887" spans="2:30" ht="37.5" customHeight="1">
      <c r="B1887" s="338">
        <f t="shared" si="94"/>
        <v>1854</v>
      </c>
      <c r="C1887" s="204"/>
      <c r="D1887" s="205"/>
      <c r="E1887" s="205"/>
      <c r="F1887" s="205"/>
      <c r="G1887" s="205"/>
      <c r="H1887" s="205"/>
      <c r="I1887" s="205"/>
      <c r="J1887" s="205"/>
      <c r="K1887" s="205"/>
      <c r="L1887" s="206"/>
      <c r="M1887" s="838"/>
      <c r="N1887" s="838"/>
      <c r="O1887" s="838"/>
      <c r="P1887" s="838"/>
      <c r="Q1887" s="838"/>
      <c r="R1887" s="839"/>
      <c r="S1887" s="840"/>
      <c r="T1887" s="840"/>
      <c r="U1887" s="840"/>
      <c r="V1887" s="841"/>
      <c r="W1887" s="207"/>
      <c r="X1887" s="208"/>
      <c r="Y1887" s="208"/>
      <c r="Z1887" s="209"/>
      <c r="AA1887" s="210"/>
      <c r="AB1887" s="340" t="str">
        <f t="shared" si="95"/>
        <v/>
      </c>
      <c r="AD1887" s="326" t="str">
        <f t="shared" si="93"/>
        <v/>
      </c>
    </row>
    <row r="1888" spans="2:30" ht="37.5" customHeight="1">
      <c r="B1888" s="338">
        <f t="shared" si="94"/>
        <v>1855</v>
      </c>
      <c r="C1888" s="204"/>
      <c r="D1888" s="205"/>
      <c r="E1888" s="205"/>
      <c r="F1888" s="205"/>
      <c r="G1888" s="205"/>
      <c r="H1888" s="205"/>
      <c r="I1888" s="205"/>
      <c r="J1888" s="205"/>
      <c r="K1888" s="205"/>
      <c r="L1888" s="206"/>
      <c r="M1888" s="838"/>
      <c r="N1888" s="838"/>
      <c r="O1888" s="838"/>
      <c r="P1888" s="838"/>
      <c r="Q1888" s="838"/>
      <c r="R1888" s="839"/>
      <c r="S1888" s="840"/>
      <c r="T1888" s="840"/>
      <c r="U1888" s="840"/>
      <c r="V1888" s="841"/>
      <c r="W1888" s="207"/>
      <c r="X1888" s="208"/>
      <c r="Y1888" s="208"/>
      <c r="Z1888" s="209"/>
      <c r="AA1888" s="210"/>
      <c r="AB1888" s="340" t="str">
        <f t="shared" si="95"/>
        <v/>
      </c>
      <c r="AD1888" s="326" t="str">
        <f t="shared" si="93"/>
        <v/>
      </c>
    </row>
    <row r="1889" spans="2:30" ht="37.5" customHeight="1">
      <c r="B1889" s="338">
        <f t="shared" si="94"/>
        <v>1856</v>
      </c>
      <c r="C1889" s="204"/>
      <c r="D1889" s="205"/>
      <c r="E1889" s="205"/>
      <c r="F1889" s="205"/>
      <c r="G1889" s="205"/>
      <c r="H1889" s="205"/>
      <c r="I1889" s="205"/>
      <c r="J1889" s="205"/>
      <c r="K1889" s="205"/>
      <c r="L1889" s="206"/>
      <c r="M1889" s="838"/>
      <c r="N1889" s="838"/>
      <c r="O1889" s="838"/>
      <c r="P1889" s="838"/>
      <c r="Q1889" s="838"/>
      <c r="R1889" s="839"/>
      <c r="S1889" s="840"/>
      <c r="T1889" s="840"/>
      <c r="U1889" s="840"/>
      <c r="V1889" s="841"/>
      <c r="W1889" s="207"/>
      <c r="X1889" s="208"/>
      <c r="Y1889" s="208"/>
      <c r="Z1889" s="209"/>
      <c r="AA1889" s="210"/>
      <c r="AB1889" s="340" t="str">
        <f t="shared" si="95"/>
        <v/>
      </c>
      <c r="AD1889" s="326" t="str">
        <f t="shared" si="93"/>
        <v/>
      </c>
    </row>
    <row r="1890" spans="2:30" ht="37.5" customHeight="1">
      <c r="B1890" s="338">
        <f t="shared" si="94"/>
        <v>1857</v>
      </c>
      <c r="C1890" s="204"/>
      <c r="D1890" s="205"/>
      <c r="E1890" s="205"/>
      <c r="F1890" s="205"/>
      <c r="G1890" s="205"/>
      <c r="H1890" s="205"/>
      <c r="I1890" s="205"/>
      <c r="J1890" s="205"/>
      <c r="K1890" s="205"/>
      <c r="L1890" s="206"/>
      <c r="M1890" s="838"/>
      <c r="N1890" s="838"/>
      <c r="O1890" s="838"/>
      <c r="P1890" s="838"/>
      <c r="Q1890" s="838"/>
      <c r="R1890" s="839"/>
      <c r="S1890" s="840"/>
      <c r="T1890" s="840"/>
      <c r="U1890" s="840"/>
      <c r="V1890" s="841"/>
      <c r="W1890" s="207"/>
      <c r="X1890" s="208"/>
      <c r="Y1890" s="208"/>
      <c r="Z1890" s="209"/>
      <c r="AA1890" s="210"/>
      <c r="AB1890" s="340" t="str">
        <f t="shared" si="95"/>
        <v/>
      </c>
      <c r="AD1890" s="326" t="str">
        <f t="shared" si="93"/>
        <v/>
      </c>
    </row>
    <row r="1891" spans="2:30" ht="37.5" customHeight="1">
      <c r="B1891" s="338">
        <f t="shared" si="94"/>
        <v>1858</v>
      </c>
      <c r="C1891" s="204"/>
      <c r="D1891" s="205"/>
      <c r="E1891" s="205"/>
      <c r="F1891" s="205"/>
      <c r="G1891" s="205"/>
      <c r="H1891" s="205"/>
      <c r="I1891" s="205"/>
      <c r="J1891" s="205"/>
      <c r="K1891" s="205"/>
      <c r="L1891" s="206"/>
      <c r="M1891" s="838"/>
      <c r="N1891" s="838"/>
      <c r="O1891" s="838"/>
      <c r="P1891" s="838"/>
      <c r="Q1891" s="838"/>
      <c r="R1891" s="839"/>
      <c r="S1891" s="840"/>
      <c r="T1891" s="840"/>
      <c r="U1891" s="840"/>
      <c r="V1891" s="841"/>
      <c r="W1891" s="207"/>
      <c r="X1891" s="208"/>
      <c r="Y1891" s="208"/>
      <c r="Z1891" s="209"/>
      <c r="AA1891" s="210"/>
      <c r="AB1891" s="340" t="str">
        <f t="shared" si="95"/>
        <v/>
      </c>
      <c r="AD1891" s="326" t="str">
        <f t="shared" ref="AD1891:AD1954" si="96">C1891&amp;D1891&amp;E1891&amp;F1891&amp;G1891&amp;H1891&amp;I1891&amp;J1891&amp;K1891&amp;L1891</f>
        <v/>
      </c>
    </row>
    <row r="1892" spans="2:30" ht="37.5" customHeight="1">
      <c r="B1892" s="338">
        <f t="shared" ref="B1892:B1955" si="97">B1891+1</f>
        <v>1859</v>
      </c>
      <c r="C1892" s="204"/>
      <c r="D1892" s="205"/>
      <c r="E1892" s="205"/>
      <c r="F1892" s="205"/>
      <c r="G1892" s="205"/>
      <c r="H1892" s="205"/>
      <c r="I1892" s="205"/>
      <c r="J1892" s="205"/>
      <c r="K1892" s="205"/>
      <c r="L1892" s="206"/>
      <c r="M1892" s="838"/>
      <c r="N1892" s="838"/>
      <c r="O1892" s="838"/>
      <c r="P1892" s="838"/>
      <c r="Q1892" s="838"/>
      <c r="R1892" s="839"/>
      <c r="S1892" s="840"/>
      <c r="T1892" s="840"/>
      <c r="U1892" s="840"/>
      <c r="V1892" s="841"/>
      <c r="W1892" s="207"/>
      <c r="X1892" s="208"/>
      <c r="Y1892" s="208"/>
      <c r="Z1892" s="209"/>
      <c r="AA1892" s="210"/>
      <c r="AB1892" s="340" t="str">
        <f t="shared" si="95"/>
        <v/>
      </c>
      <c r="AD1892" s="326" t="str">
        <f t="shared" si="96"/>
        <v/>
      </c>
    </row>
    <row r="1893" spans="2:30" ht="37.5" customHeight="1">
      <c r="B1893" s="338">
        <f t="shared" si="97"/>
        <v>1860</v>
      </c>
      <c r="C1893" s="204"/>
      <c r="D1893" s="205"/>
      <c r="E1893" s="205"/>
      <c r="F1893" s="205"/>
      <c r="G1893" s="205"/>
      <c r="H1893" s="205"/>
      <c r="I1893" s="205"/>
      <c r="J1893" s="205"/>
      <c r="K1893" s="205"/>
      <c r="L1893" s="206"/>
      <c r="M1893" s="838"/>
      <c r="N1893" s="838"/>
      <c r="O1893" s="838"/>
      <c r="P1893" s="838"/>
      <c r="Q1893" s="838"/>
      <c r="R1893" s="839"/>
      <c r="S1893" s="840"/>
      <c r="T1893" s="840"/>
      <c r="U1893" s="840"/>
      <c r="V1893" s="841"/>
      <c r="W1893" s="207"/>
      <c r="X1893" s="208"/>
      <c r="Y1893" s="208"/>
      <c r="Z1893" s="209"/>
      <c r="AA1893" s="210"/>
      <c r="AB1893" s="340" t="str">
        <f t="shared" si="95"/>
        <v/>
      </c>
      <c r="AD1893" s="326" t="str">
        <f t="shared" si="96"/>
        <v/>
      </c>
    </row>
    <row r="1894" spans="2:30" ht="37.5" customHeight="1">
      <c r="B1894" s="338">
        <f t="shared" si="97"/>
        <v>1861</v>
      </c>
      <c r="C1894" s="204"/>
      <c r="D1894" s="205"/>
      <c r="E1894" s="205"/>
      <c r="F1894" s="205"/>
      <c r="G1894" s="205"/>
      <c r="H1894" s="205"/>
      <c r="I1894" s="205"/>
      <c r="J1894" s="205"/>
      <c r="K1894" s="205"/>
      <c r="L1894" s="206"/>
      <c r="M1894" s="838"/>
      <c r="N1894" s="838"/>
      <c r="O1894" s="838"/>
      <c r="P1894" s="838"/>
      <c r="Q1894" s="838"/>
      <c r="R1894" s="839"/>
      <c r="S1894" s="840"/>
      <c r="T1894" s="840"/>
      <c r="U1894" s="840"/>
      <c r="V1894" s="841"/>
      <c r="W1894" s="207"/>
      <c r="X1894" s="208"/>
      <c r="Y1894" s="208"/>
      <c r="Z1894" s="209"/>
      <c r="AA1894" s="210"/>
      <c r="AB1894" s="340" t="str">
        <f t="shared" si="95"/>
        <v/>
      </c>
      <c r="AD1894" s="326" t="str">
        <f t="shared" si="96"/>
        <v/>
      </c>
    </row>
    <row r="1895" spans="2:30" ht="37.5" customHeight="1">
      <c r="B1895" s="338">
        <f t="shared" si="97"/>
        <v>1862</v>
      </c>
      <c r="C1895" s="204"/>
      <c r="D1895" s="205"/>
      <c r="E1895" s="205"/>
      <c r="F1895" s="205"/>
      <c r="G1895" s="205"/>
      <c r="H1895" s="205"/>
      <c r="I1895" s="205"/>
      <c r="J1895" s="205"/>
      <c r="K1895" s="205"/>
      <c r="L1895" s="206"/>
      <c r="M1895" s="838"/>
      <c r="N1895" s="838"/>
      <c r="O1895" s="838"/>
      <c r="P1895" s="838"/>
      <c r="Q1895" s="838"/>
      <c r="R1895" s="839"/>
      <c r="S1895" s="840"/>
      <c r="T1895" s="840"/>
      <c r="U1895" s="840"/>
      <c r="V1895" s="841"/>
      <c r="W1895" s="207"/>
      <c r="X1895" s="208"/>
      <c r="Y1895" s="208"/>
      <c r="Z1895" s="209"/>
      <c r="AA1895" s="210"/>
      <c r="AB1895" s="340" t="str">
        <f t="shared" si="95"/>
        <v/>
      </c>
      <c r="AD1895" s="326" t="str">
        <f t="shared" si="96"/>
        <v/>
      </c>
    </row>
    <row r="1896" spans="2:30" ht="37.5" customHeight="1">
      <c r="B1896" s="338">
        <f t="shared" si="97"/>
        <v>1863</v>
      </c>
      <c r="C1896" s="204"/>
      <c r="D1896" s="205"/>
      <c r="E1896" s="205"/>
      <c r="F1896" s="205"/>
      <c r="G1896" s="205"/>
      <c r="H1896" s="205"/>
      <c r="I1896" s="205"/>
      <c r="J1896" s="205"/>
      <c r="K1896" s="205"/>
      <c r="L1896" s="206"/>
      <c r="M1896" s="838"/>
      <c r="N1896" s="838"/>
      <c r="O1896" s="838"/>
      <c r="P1896" s="838"/>
      <c r="Q1896" s="838"/>
      <c r="R1896" s="839"/>
      <c r="S1896" s="840"/>
      <c r="T1896" s="840"/>
      <c r="U1896" s="840"/>
      <c r="V1896" s="841"/>
      <c r="W1896" s="207"/>
      <c r="X1896" s="208"/>
      <c r="Y1896" s="208"/>
      <c r="Z1896" s="209"/>
      <c r="AA1896" s="210"/>
      <c r="AB1896" s="340" t="str">
        <f t="shared" si="95"/>
        <v/>
      </c>
      <c r="AD1896" s="326" t="str">
        <f t="shared" si="96"/>
        <v/>
      </c>
    </row>
    <row r="1897" spans="2:30" ht="37.5" customHeight="1">
      <c r="B1897" s="338">
        <f t="shared" si="97"/>
        <v>1864</v>
      </c>
      <c r="C1897" s="204"/>
      <c r="D1897" s="205"/>
      <c r="E1897" s="205"/>
      <c r="F1897" s="205"/>
      <c r="G1897" s="205"/>
      <c r="H1897" s="205"/>
      <c r="I1897" s="205"/>
      <c r="J1897" s="205"/>
      <c r="K1897" s="205"/>
      <c r="L1897" s="206"/>
      <c r="M1897" s="838"/>
      <c r="N1897" s="838"/>
      <c r="O1897" s="838"/>
      <c r="P1897" s="838"/>
      <c r="Q1897" s="838"/>
      <c r="R1897" s="839"/>
      <c r="S1897" s="840"/>
      <c r="T1897" s="840"/>
      <c r="U1897" s="840"/>
      <c r="V1897" s="841"/>
      <c r="W1897" s="207"/>
      <c r="X1897" s="208"/>
      <c r="Y1897" s="208"/>
      <c r="Z1897" s="209"/>
      <c r="AA1897" s="210"/>
      <c r="AB1897" s="340" t="str">
        <f t="shared" si="95"/>
        <v/>
      </c>
      <c r="AD1897" s="326" t="str">
        <f t="shared" si="96"/>
        <v/>
      </c>
    </row>
    <row r="1898" spans="2:30" ht="37.5" customHeight="1">
      <c r="B1898" s="338">
        <f t="shared" si="97"/>
        <v>1865</v>
      </c>
      <c r="C1898" s="204"/>
      <c r="D1898" s="205"/>
      <c r="E1898" s="205"/>
      <c r="F1898" s="205"/>
      <c r="G1898" s="205"/>
      <c r="H1898" s="205"/>
      <c r="I1898" s="205"/>
      <c r="J1898" s="205"/>
      <c r="K1898" s="205"/>
      <c r="L1898" s="206"/>
      <c r="M1898" s="838"/>
      <c r="N1898" s="838"/>
      <c r="O1898" s="838"/>
      <c r="P1898" s="838"/>
      <c r="Q1898" s="838"/>
      <c r="R1898" s="839"/>
      <c r="S1898" s="840"/>
      <c r="T1898" s="840"/>
      <c r="U1898" s="840"/>
      <c r="V1898" s="841"/>
      <c r="W1898" s="207"/>
      <c r="X1898" s="208"/>
      <c r="Y1898" s="208"/>
      <c r="Z1898" s="209"/>
      <c r="AA1898" s="210"/>
      <c r="AB1898" s="340" t="str">
        <f t="shared" si="95"/>
        <v/>
      </c>
      <c r="AD1898" s="326" t="str">
        <f t="shared" si="96"/>
        <v/>
      </c>
    </row>
    <row r="1899" spans="2:30" ht="37.5" customHeight="1">
      <c r="B1899" s="338">
        <f t="shared" si="97"/>
        <v>1866</v>
      </c>
      <c r="C1899" s="204"/>
      <c r="D1899" s="205"/>
      <c r="E1899" s="205"/>
      <c r="F1899" s="205"/>
      <c r="G1899" s="205"/>
      <c r="H1899" s="205"/>
      <c r="I1899" s="205"/>
      <c r="J1899" s="205"/>
      <c r="K1899" s="205"/>
      <c r="L1899" s="206"/>
      <c r="M1899" s="838"/>
      <c r="N1899" s="838"/>
      <c r="O1899" s="838"/>
      <c r="P1899" s="838"/>
      <c r="Q1899" s="838"/>
      <c r="R1899" s="839"/>
      <c r="S1899" s="840"/>
      <c r="T1899" s="840"/>
      <c r="U1899" s="840"/>
      <c r="V1899" s="841"/>
      <c r="W1899" s="207"/>
      <c r="X1899" s="208"/>
      <c r="Y1899" s="208"/>
      <c r="Z1899" s="209"/>
      <c r="AA1899" s="210"/>
      <c r="AB1899" s="340" t="str">
        <f t="shared" ref="AB1899:AB1933" si="98">IF(Z1899="","",Z1899-AA1899)</f>
        <v/>
      </c>
      <c r="AD1899" s="326" t="str">
        <f t="shared" si="96"/>
        <v/>
      </c>
    </row>
    <row r="1900" spans="2:30" ht="37.5" customHeight="1">
      <c r="B1900" s="338">
        <f t="shared" si="97"/>
        <v>1867</v>
      </c>
      <c r="C1900" s="204"/>
      <c r="D1900" s="205"/>
      <c r="E1900" s="205"/>
      <c r="F1900" s="205"/>
      <c r="G1900" s="205"/>
      <c r="H1900" s="205"/>
      <c r="I1900" s="205"/>
      <c r="J1900" s="205"/>
      <c r="K1900" s="205"/>
      <c r="L1900" s="206"/>
      <c r="M1900" s="838"/>
      <c r="N1900" s="838"/>
      <c r="O1900" s="838"/>
      <c r="P1900" s="838"/>
      <c r="Q1900" s="838"/>
      <c r="R1900" s="839"/>
      <c r="S1900" s="840"/>
      <c r="T1900" s="840"/>
      <c r="U1900" s="840"/>
      <c r="V1900" s="841"/>
      <c r="W1900" s="207"/>
      <c r="X1900" s="208"/>
      <c r="Y1900" s="208"/>
      <c r="Z1900" s="209"/>
      <c r="AA1900" s="210"/>
      <c r="AB1900" s="340" t="str">
        <f t="shared" si="98"/>
        <v/>
      </c>
      <c r="AD1900" s="326" t="str">
        <f t="shared" si="96"/>
        <v/>
      </c>
    </row>
    <row r="1901" spans="2:30" ht="37.5" customHeight="1">
      <c r="B1901" s="338">
        <f t="shared" si="97"/>
        <v>1868</v>
      </c>
      <c r="C1901" s="204"/>
      <c r="D1901" s="205"/>
      <c r="E1901" s="205"/>
      <c r="F1901" s="205"/>
      <c r="G1901" s="205"/>
      <c r="H1901" s="205"/>
      <c r="I1901" s="205"/>
      <c r="J1901" s="205"/>
      <c r="K1901" s="205"/>
      <c r="L1901" s="206"/>
      <c r="M1901" s="838"/>
      <c r="N1901" s="838"/>
      <c r="O1901" s="838"/>
      <c r="P1901" s="838"/>
      <c r="Q1901" s="838"/>
      <c r="R1901" s="839"/>
      <c r="S1901" s="840"/>
      <c r="T1901" s="840"/>
      <c r="U1901" s="840"/>
      <c r="V1901" s="841"/>
      <c r="W1901" s="207"/>
      <c r="X1901" s="208"/>
      <c r="Y1901" s="208"/>
      <c r="Z1901" s="209"/>
      <c r="AA1901" s="210"/>
      <c r="AB1901" s="340" t="str">
        <f t="shared" si="98"/>
        <v/>
      </c>
      <c r="AD1901" s="326" t="str">
        <f t="shared" si="96"/>
        <v/>
      </c>
    </row>
    <row r="1902" spans="2:30" ht="37.5" customHeight="1">
      <c r="B1902" s="338">
        <f t="shared" si="97"/>
        <v>1869</v>
      </c>
      <c r="C1902" s="204"/>
      <c r="D1902" s="205"/>
      <c r="E1902" s="205"/>
      <c r="F1902" s="205"/>
      <c r="G1902" s="205"/>
      <c r="H1902" s="205"/>
      <c r="I1902" s="205"/>
      <c r="J1902" s="205"/>
      <c r="K1902" s="205"/>
      <c r="L1902" s="206"/>
      <c r="M1902" s="838"/>
      <c r="N1902" s="838"/>
      <c r="O1902" s="838"/>
      <c r="P1902" s="838"/>
      <c r="Q1902" s="838"/>
      <c r="R1902" s="839"/>
      <c r="S1902" s="840"/>
      <c r="T1902" s="840"/>
      <c r="U1902" s="840"/>
      <c r="V1902" s="841"/>
      <c r="W1902" s="207"/>
      <c r="X1902" s="208"/>
      <c r="Y1902" s="208"/>
      <c r="Z1902" s="209"/>
      <c r="AA1902" s="210"/>
      <c r="AB1902" s="340" t="str">
        <f t="shared" si="98"/>
        <v/>
      </c>
      <c r="AD1902" s="326" t="str">
        <f t="shared" si="96"/>
        <v/>
      </c>
    </row>
    <row r="1903" spans="2:30" ht="37.5" customHeight="1">
      <c r="B1903" s="338">
        <f t="shared" si="97"/>
        <v>1870</v>
      </c>
      <c r="C1903" s="204"/>
      <c r="D1903" s="205"/>
      <c r="E1903" s="205"/>
      <c r="F1903" s="205"/>
      <c r="G1903" s="205"/>
      <c r="H1903" s="205"/>
      <c r="I1903" s="205"/>
      <c r="J1903" s="205"/>
      <c r="K1903" s="205"/>
      <c r="L1903" s="206"/>
      <c r="M1903" s="838"/>
      <c r="N1903" s="838"/>
      <c r="O1903" s="838"/>
      <c r="P1903" s="838"/>
      <c r="Q1903" s="838"/>
      <c r="R1903" s="839"/>
      <c r="S1903" s="840"/>
      <c r="T1903" s="840"/>
      <c r="U1903" s="840"/>
      <c r="V1903" s="841"/>
      <c r="W1903" s="207"/>
      <c r="X1903" s="208"/>
      <c r="Y1903" s="208"/>
      <c r="Z1903" s="209"/>
      <c r="AA1903" s="210"/>
      <c r="AB1903" s="340" t="str">
        <f t="shared" si="98"/>
        <v/>
      </c>
      <c r="AD1903" s="326" t="str">
        <f t="shared" si="96"/>
        <v/>
      </c>
    </row>
    <row r="1904" spans="2:30" ht="37.5" customHeight="1">
      <c r="B1904" s="338">
        <f t="shared" si="97"/>
        <v>1871</v>
      </c>
      <c r="C1904" s="204"/>
      <c r="D1904" s="205"/>
      <c r="E1904" s="205"/>
      <c r="F1904" s="205"/>
      <c r="G1904" s="205"/>
      <c r="H1904" s="205"/>
      <c r="I1904" s="205"/>
      <c r="J1904" s="205"/>
      <c r="K1904" s="205"/>
      <c r="L1904" s="206"/>
      <c r="M1904" s="838"/>
      <c r="N1904" s="838"/>
      <c r="O1904" s="838"/>
      <c r="P1904" s="838"/>
      <c r="Q1904" s="838"/>
      <c r="R1904" s="839"/>
      <c r="S1904" s="840"/>
      <c r="T1904" s="840"/>
      <c r="U1904" s="840"/>
      <c r="V1904" s="841"/>
      <c r="W1904" s="207"/>
      <c r="X1904" s="208"/>
      <c r="Y1904" s="208"/>
      <c r="Z1904" s="209"/>
      <c r="AA1904" s="210"/>
      <c r="AB1904" s="340" t="str">
        <f t="shared" si="98"/>
        <v/>
      </c>
      <c r="AD1904" s="326" t="str">
        <f t="shared" si="96"/>
        <v/>
      </c>
    </row>
    <row r="1905" spans="2:30" ht="37.5" customHeight="1">
      <c r="B1905" s="338">
        <f t="shared" si="97"/>
        <v>1872</v>
      </c>
      <c r="C1905" s="204"/>
      <c r="D1905" s="205"/>
      <c r="E1905" s="205"/>
      <c r="F1905" s="205"/>
      <c r="G1905" s="205"/>
      <c r="H1905" s="205"/>
      <c r="I1905" s="205"/>
      <c r="J1905" s="205"/>
      <c r="K1905" s="205"/>
      <c r="L1905" s="206"/>
      <c r="M1905" s="838"/>
      <c r="N1905" s="838"/>
      <c r="O1905" s="838"/>
      <c r="P1905" s="838"/>
      <c r="Q1905" s="838"/>
      <c r="R1905" s="839"/>
      <c r="S1905" s="840"/>
      <c r="T1905" s="840"/>
      <c r="U1905" s="840"/>
      <c r="V1905" s="841"/>
      <c r="W1905" s="207"/>
      <c r="X1905" s="208"/>
      <c r="Y1905" s="208"/>
      <c r="Z1905" s="209"/>
      <c r="AA1905" s="210"/>
      <c r="AB1905" s="340" t="str">
        <f t="shared" si="98"/>
        <v/>
      </c>
      <c r="AD1905" s="326" t="str">
        <f t="shared" si="96"/>
        <v/>
      </c>
    </row>
    <row r="1906" spans="2:30" ht="37.5" customHeight="1">
      <c r="B1906" s="338">
        <f t="shared" si="97"/>
        <v>1873</v>
      </c>
      <c r="C1906" s="204"/>
      <c r="D1906" s="205"/>
      <c r="E1906" s="205"/>
      <c r="F1906" s="205"/>
      <c r="G1906" s="205"/>
      <c r="H1906" s="205"/>
      <c r="I1906" s="205"/>
      <c r="J1906" s="205"/>
      <c r="K1906" s="205"/>
      <c r="L1906" s="206"/>
      <c r="M1906" s="838"/>
      <c r="N1906" s="838"/>
      <c r="O1906" s="838"/>
      <c r="P1906" s="838"/>
      <c r="Q1906" s="838"/>
      <c r="R1906" s="839"/>
      <c r="S1906" s="840"/>
      <c r="T1906" s="840"/>
      <c r="U1906" s="840"/>
      <c r="V1906" s="841"/>
      <c r="W1906" s="207"/>
      <c r="X1906" s="208"/>
      <c r="Y1906" s="208"/>
      <c r="Z1906" s="209"/>
      <c r="AA1906" s="210"/>
      <c r="AB1906" s="340" t="str">
        <f t="shared" si="98"/>
        <v/>
      </c>
      <c r="AD1906" s="326" t="str">
        <f t="shared" si="96"/>
        <v/>
      </c>
    </row>
    <row r="1907" spans="2:30" ht="37.5" customHeight="1">
      <c r="B1907" s="338">
        <f t="shared" si="97"/>
        <v>1874</v>
      </c>
      <c r="C1907" s="204"/>
      <c r="D1907" s="205"/>
      <c r="E1907" s="205"/>
      <c r="F1907" s="205"/>
      <c r="G1907" s="205"/>
      <c r="H1907" s="205"/>
      <c r="I1907" s="205"/>
      <c r="J1907" s="205"/>
      <c r="K1907" s="205"/>
      <c r="L1907" s="206"/>
      <c r="M1907" s="838"/>
      <c r="N1907" s="838"/>
      <c r="O1907" s="838"/>
      <c r="P1907" s="838"/>
      <c r="Q1907" s="838"/>
      <c r="R1907" s="839"/>
      <c r="S1907" s="840"/>
      <c r="T1907" s="840"/>
      <c r="U1907" s="840"/>
      <c r="V1907" s="841"/>
      <c r="W1907" s="207"/>
      <c r="X1907" s="208"/>
      <c r="Y1907" s="208"/>
      <c r="Z1907" s="209"/>
      <c r="AA1907" s="210"/>
      <c r="AB1907" s="340" t="str">
        <f t="shared" si="98"/>
        <v/>
      </c>
      <c r="AD1907" s="326" t="str">
        <f t="shared" si="96"/>
        <v/>
      </c>
    </row>
    <row r="1908" spans="2:30" ht="37.5" customHeight="1">
      <c r="B1908" s="338">
        <f t="shared" si="97"/>
        <v>1875</v>
      </c>
      <c r="C1908" s="204"/>
      <c r="D1908" s="205"/>
      <c r="E1908" s="205"/>
      <c r="F1908" s="205"/>
      <c r="G1908" s="205"/>
      <c r="H1908" s="205"/>
      <c r="I1908" s="205"/>
      <c r="J1908" s="205"/>
      <c r="K1908" s="205"/>
      <c r="L1908" s="206"/>
      <c r="M1908" s="838"/>
      <c r="N1908" s="838"/>
      <c r="O1908" s="838"/>
      <c r="P1908" s="838"/>
      <c r="Q1908" s="838"/>
      <c r="R1908" s="839"/>
      <c r="S1908" s="840"/>
      <c r="T1908" s="840"/>
      <c r="U1908" s="840"/>
      <c r="V1908" s="841"/>
      <c r="W1908" s="207"/>
      <c r="X1908" s="208"/>
      <c r="Y1908" s="208"/>
      <c r="Z1908" s="209"/>
      <c r="AA1908" s="210"/>
      <c r="AB1908" s="340" t="str">
        <f t="shared" si="98"/>
        <v/>
      </c>
      <c r="AD1908" s="326" t="str">
        <f t="shared" si="96"/>
        <v/>
      </c>
    </row>
    <row r="1909" spans="2:30" ht="37.5" customHeight="1">
      <c r="B1909" s="338">
        <f t="shared" si="97"/>
        <v>1876</v>
      </c>
      <c r="C1909" s="204"/>
      <c r="D1909" s="205"/>
      <c r="E1909" s="205"/>
      <c r="F1909" s="205"/>
      <c r="G1909" s="205"/>
      <c r="H1909" s="205"/>
      <c r="I1909" s="205"/>
      <c r="J1909" s="205"/>
      <c r="K1909" s="205"/>
      <c r="L1909" s="206"/>
      <c r="M1909" s="838"/>
      <c r="N1909" s="838"/>
      <c r="O1909" s="838"/>
      <c r="P1909" s="838"/>
      <c r="Q1909" s="838"/>
      <c r="R1909" s="839"/>
      <c r="S1909" s="840"/>
      <c r="T1909" s="840"/>
      <c r="U1909" s="840"/>
      <c r="V1909" s="841"/>
      <c r="W1909" s="207"/>
      <c r="X1909" s="208"/>
      <c r="Y1909" s="208"/>
      <c r="Z1909" s="209"/>
      <c r="AA1909" s="210"/>
      <c r="AB1909" s="340" t="str">
        <f t="shared" si="98"/>
        <v/>
      </c>
      <c r="AD1909" s="326" t="str">
        <f t="shared" si="96"/>
        <v/>
      </c>
    </row>
    <row r="1910" spans="2:30" ht="37.5" customHeight="1">
      <c r="B1910" s="338">
        <f t="shared" si="97"/>
        <v>1877</v>
      </c>
      <c r="C1910" s="204"/>
      <c r="D1910" s="205"/>
      <c r="E1910" s="205"/>
      <c r="F1910" s="205"/>
      <c r="G1910" s="205"/>
      <c r="H1910" s="205"/>
      <c r="I1910" s="205"/>
      <c r="J1910" s="205"/>
      <c r="K1910" s="205"/>
      <c r="L1910" s="206"/>
      <c r="M1910" s="838"/>
      <c r="N1910" s="838"/>
      <c r="O1910" s="838"/>
      <c r="P1910" s="838"/>
      <c r="Q1910" s="838"/>
      <c r="R1910" s="839"/>
      <c r="S1910" s="840"/>
      <c r="T1910" s="840"/>
      <c r="U1910" s="840"/>
      <c r="V1910" s="841"/>
      <c r="W1910" s="207"/>
      <c r="X1910" s="208"/>
      <c r="Y1910" s="208"/>
      <c r="Z1910" s="209"/>
      <c r="AA1910" s="210"/>
      <c r="AB1910" s="340" t="str">
        <f t="shared" si="98"/>
        <v/>
      </c>
      <c r="AD1910" s="326" t="str">
        <f t="shared" si="96"/>
        <v/>
      </c>
    </row>
    <row r="1911" spans="2:30" ht="37.5" customHeight="1">
      <c r="B1911" s="338">
        <f t="shared" si="97"/>
        <v>1878</v>
      </c>
      <c r="C1911" s="204"/>
      <c r="D1911" s="205"/>
      <c r="E1911" s="205"/>
      <c r="F1911" s="205"/>
      <c r="G1911" s="205"/>
      <c r="H1911" s="205"/>
      <c r="I1911" s="205"/>
      <c r="J1911" s="205"/>
      <c r="K1911" s="205"/>
      <c r="L1911" s="206"/>
      <c r="M1911" s="838"/>
      <c r="N1911" s="838"/>
      <c r="O1911" s="838"/>
      <c r="P1911" s="838"/>
      <c r="Q1911" s="838"/>
      <c r="R1911" s="839"/>
      <c r="S1911" s="840"/>
      <c r="T1911" s="840"/>
      <c r="U1911" s="840"/>
      <c r="V1911" s="841"/>
      <c r="W1911" s="207"/>
      <c r="X1911" s="208"/>
      <c r="Y1911" s="208"/>
      <c r="Z1911" s="209"/>
      <c r="AA1911" s="210"/>
      <c r="AB1911" s="340" t="str">
        <f t="shared" si="98"/>
        <v/>
      </c>
      <c r="AD1911" s="326" t="str">
        <f t="shared" si="96"/>
        <v/>
      </c>
    </row>
    <row r="1912" spans="2:30" ht="37.5" customHeight="1">
      <c r="B1912" s="338">
        <f t="shared" si="97"/>
        <v>1879</v>
      </c>
      <c r="C1912" s="204"/>
      <c r="D1912" s="205"/>
      <c r="E1912" s="205"/>
      <c r="F1912" s="205"/>
      <c r="G1912" s="205"/>
      <c r="H1912" s="205"/>
      <c r="I1912" s="205"/>
      <c r="J1912" s="205"/>
      <c r="K1912" s="205"/>
      <c r="L1912" s="206"/>
      <c r="M1912" s="838"/>
      <c r="N1912" s="838"/>
      <c r="O1912" s="838"/>
      <c r="P1912" s="838"/>
      <c r="Q1912" s="838"/>
      <c r="R1912" s="839"/>
      <c r="S1912" s="840"/>
      <c r="T1912" s="840"/>
      <c r="U1912" s="840"/>
      <c r="V1912" s="841"/>
      <c r="W1912" s="207"/>
      <c r="X1912" s="208"/>
      <c r="Y1912" s="208"/>
      <c r="Z1912" s="209"/>
      <c r="AA1912" s="210"/>
      <c r="AB1912" s="340" t="str">
        <f t="shared" si="98"/>
        <v/>
      </c>
      <c r="AD1912" s="326" t="str">
        <f t="shared" si="96"/>
        <v/>
      </c>
    </row>
    <row r="1913" spans="2:30" ht="37.5" customHeight="1">
      <c r="B1913" s="338">
        <f t="shared" si="97"/>
        <v>1880</v>
      </c>
      <c r="C1913" s="204"/>
      <c r="D1913" s="205"/>
      <c r="E1913" s="205"/>
      <c r="F1913" s="205"/>
      <c r="G1913" s="205"/>
      <c r="H1913" s="205"/>
      <c r="I1913" s="205"/>
      <c r="J1913" s="205"/>
      <c r="K1913" s="205"/>
      <c r="L1913" s="206"/>
      <c r="M1913" s="838"/>
      <c r="N1913" s="838"/>
      <c r="O1913" s="838"/>
      <c r="P1913" s="838"/>
      <c r="Q1913" s="838"/>
      <c r="R1913" s="839"/>
      <c r="S1913" s="840"/>
      <c r="T1913" s="840"/>
      <c r="U1913" s="840"/>
      <c r="V1913" s="841"/>
      <c r="W1913" s="207"/>
      <c r="X1913" s="208"/>
      <c r="Y1913" s="208"/>
      <c r="Z1913" s="209"/>
      <c r="AA1913" s="210"/>
      <c r="AB1913" s="340" t="str">
        <f t="shared" si="98"/>
        <v/>
      </c>
      <c r="AD1913" s="326" t="str">
        <f t="shared" si="96"/>
        <v/>
      </c>
    </row>
    <row r="1914" spans="2:30" ht="37.5" customHeight="1">
      <c r="B1914" s="338">
        <f t="shared" si="97"/>
        <v>1881</v>
      </c>
      <c r="C1914" s="204"/>
      <c r="D1914" s="205"/>
      <c r="E1914" s="205"/>
      <c r="F1914" s="205"/>
      <c r="G1914" s="205"/>
      <c r="H1914" s="205"/>
      <c r="I1914" s="205"/>
      <c r="J1914" s="205"/>
      <c r="K1914" s="205"/>
      <c r="L1914" s="206"/>
      <c r="M1914" s="838"/>
      <c r="N1914" s="838"/>
      <c r="O1914" s="838"/>
      <c r="P1914" s="838"/>
      <c r="Q1914" s="838"/>
      <c r="R1914" s="839"/>
      <c r="S1914" s="840"/>
      <c r="T1914" s="840"/>
      <c r="U1914" s="840"/>
      <c r="V1914" s="841"/>
      <c r="W1914" s="207"/>
      <c r="X1914" s="208"/>
      <c r="Y1914" s="208"/>
      <c r="Z1914" s="209"/>
      <c r="AA1914" s="210"/>
      <c r="AB1914" s="340" t="str">
        <f t="shared" si="98"/>
        <v/>
      </c>
      <c r="AD1914" s="326" t="str">
        <f t="shared" si="96"/>
        <v/>
      </c>
    </row>
    <row r="1915" spans="2:30" ht="37.5" customHeight="1">
      <c r="B1915" s="338">
        <f t="shared" si="97"/>
        <v>1882</v>
      </c>
      <c r="C1915" s="204"/>
      <c r="D1915" s="205"/>
      <c r="E1915" s="205"/>
      <c r="F1915" s="205"/>
      <c r="G1915" s="205"/>
      <c r="H1915" s="205"/>
      <c r="I1915" s="205"/>
      <c r="J1915" s="205"/>
      <c r="K1915" s="205"/>
      <c r="L1915" s="206"/>
      <c r="M1915" s="838"/>
      <c r="N1915" s="838"/>
      <c r="O1915" s="838"/>
      <c r="P1915" s="838"/>
      <c r="Q1915" s="838"/>
      <c r="R1915" s="839"/>
      <c r="S1915" s="840"/>
      <c r="T1915" s="840"/>
      <c r="U1915" s="840"/>
      <c r="V1915" s="841"/>
      <c r="W1915" s="207"/>
      <c r="X1915" s="208"/>
      <c r="Y1915" s="208"/>
      <c r="Z1915" s="209"/>
      <c r="AA1915" s="210"/>
      <c r="AB1915" s="340" t="str">
        <f t="shared" si="98"/>
        <v/>
      </c>
      <c r="AD1915" s="326" t="str">
        <f t="shared" si="96"/>
        <v/>
      </c>
    </row>
    <row r="1916" spans="2:30" ht="37.5" customHeight="1">
      <c r="B1916" s="338">
        <f t="shared" si="97"/>
        <v>1883</v>
      </c>
      <c r="C1916" s="204"/>
      <c r="D1916" s="205"/>
      <c r="E1916" s="205"/>
      <c r="F1916" s="205"/>
      <c r="G1916" s="205"/>
      <c r="H1916" s="205"/>
      <c r="I1916" s="205"/>
      <c r="J1916" s="205"/>
      <c r="K1916" s="205"/>
      <c r="L1916" s="206"/>
      <c r="M1916" s="838"/>
      <c r="N1916" s="838"/>
      <c r="O1916" s="838"/>
      <c r="P1916" s="838"/>
      <c r="Q1916" s="838"/>
      <c r="R1916" s="839"/>
      <c r="S1916" s="840"/>
      <c r="T1916" s="840"/>
      <c r="U1916" s="840"/>
      <c r="V1916" s="841"/>
      <c r="W1916" s="207"/>
      <c r="X1916" s="208"/>
      <c r="Y1916" s="208"/>
      <c r="Z1916" s="209"/>
      <c r="AA1916" s="210"/>
      <c r="AB1916" s="340" t="str">
        <f t="shared" si="98"/>
        <v/>
      </c>
      <c r="AD1916" s="326" t="str">
        <f t="shared" si="96"/>
        <v/>
      </c>
    </row>
    <row r="1917" spans="2:30" ht="37.5" customHeight="1">
      <c r="B1917" s="338">
        <f t="shared" si="97"/>
        <v>1884</v>
      </c>
      <c r="C1917" s="204"/>
      <c r="D1917" s="205"/>
      <c r="E1917" s="205"/>
      <c r="F1917" s="205"/>
      <c r="G1917" s="205"/>
      <c r="H1917" s="205"/>
      <c r="I1917" s="205"/>
      <c r="J1917" s="205"/>
      <c r="K1917" s="205"/>
      <c r="L1917" s="206"/>
      <c r="M1917" s="838"/>
      <c r="N1917" s="838"/>
      <c r="O1917" s="838"/>
      <c r="P1917" s="838"/>
      <c r="Q1917" s="838"/>
      <c r="R1917" s="839"/>
      <c r="S1917" s="840"/>
      <c r="T1917" s="840"/>
      <c r="U1917" s="840"/>
      <c r="V1917" s="841"/>
      <c r="W1917" s="207"/>
      <c r="X1917" s="208"/>
      <c r="Y1917" s="208"/>
      <c r="Z1917" s="209"/>
      <c r="AA1917" s="210"/>
      <c r="AB1917" s="340" t="str">
        <f t="shared" si="98"/>
        <v/>
      </c>
      <c r="AD1917" s="326" t="str">
        <f t="shared" si="96"/>
        <v/>
      </c>
    </row>
    <row r="1918" spans="2:30" ht="37.5" customHeight="1">
      <c r="B1918" s="338">
        <f t="shared" si="97"/>
        <v>1885</v>
      </c>
      <c r="C1918" s="204"/>
      <c r="D1918" s="205"/>
      <c r="E1918" s="205"/>
      <c r="F1918" s="205"/>
      <c r="G1918" s="205"/>
      <c r="H1918" s="205"/>
      <c r="I1918" s="205"/>
      <c r="J1918" s="205"/>
      <c r="K1918" s="205"/>
      <c r="L1918" s="206"/>
      <c r="M1918" s="838"/>
      <c r="N1918" s="838"/>
      <c r="O1918" s="838"/>
      <c r="P1918" s="838"/>
      <c r="Q1918" s="838"/>
      <c r="R1918" s="839"/>
      <c r="S1918" s="840"/>
      <c r="T1918" s="840"/>
      <c r="U1918" s="840"/>
      <c r="V1918" s="841"/>
      <c r="W1918" s="207"/>
      <c r="X1918" s="208"/>
      <c r="Y1918" s="208"/>
      <c r="Z1918" s="209"/>
      <c r="AA1918" s="210"/>
      <c r="AB1918" s="340" t="str">
        <f t="shared" si="98"/>
        <v/>
      </c>
      <c r="AD1918" s="326" t="str">
        <f t="shared" si="96"/>
        <v/>
      </c>
    </row>
    <row r="1919" spans="2:30" ht="37.5" customHeight="1">
      <c r="B1919" s="338">
        <f t="shared" si="97"/>
        <v>1886</v>
      </c>
      <c r="C1919" s="204"/>
      <c r="D1919" s="205"/>
      <c r="E1919" s="205"/>
      <c r="F1919" s="205"/>
      <c r="G1919" s="205"/>
      <c r="H1919" s="205"/>
      <c r="I1919" s="205"/>
      <c r="J1919" s="205"/>
      <c r="K1919" s="205"/>
      <c r="L1919" s="206"/>
      <c r="M1919" s="838"/>
      <c r="N1919" s="838"/>
      <c r="O1919" s="838"/>
      <c r="P1919" s="838"/>
      <c r="Q1919" s="838"/>
      <c r="R1919" s="839"/>
      <c r="S1919" s="840"/>
      <c r="T1919" s="840"/>
      <c r="U1919" s="840"/>
      <c r="V1919" s="841"/>
      <c r="W1919" s="207"/>
      <c r="X1919" s="208"/>
      <c r="Y1919" s="208"/>
      <c r="Z1919" s="209"/>
      <c r="AA1919" s="210"/>
      <c r="AB1919" s="340" t="str">
        <f t="shared" si="98"/>
        <v/>
      </c>
      <c r="AD1919" s="326" t="str">
        <f t="shared" si="96"/>
        <v/>
      </c>
    </row>
    <row r="1920" spans="2:30" ht="37.5" customHeight="1">
      <c r="B1920" s="338">
        <f t="shared" si="97"/>
        <v>1887</v>
      </c>
      <c r="C1920" s="204"/>
      <c r="D1920" s="205"/>
      <c r="E1920" s="205"/>
      <c r="F1920" s="205"/>
      <c r="G1920" s="205"/>
      <c r="H1920" s="205"/>
      <c r="I1920" s="205"/>
      <c r="J1920" s="205"/>
      <c r="K1920" s="205"/>
      <c r="L1920" s="206"/>
      <c r="M1920" s="838"/>
      <c r="N1920" s="838"/>
      <c r="O1920" s="838"/>
      <c r="P1920" s="838"/>
      <c r="Q1920" s="838"/>
      <c r="R1920" s="839"/>
      <c r="S1920" s="840"/>
      <c r="T1920" s="840"/>
      <c r="U1920" s="840"/>
      <c r="V1920" s="841"/>
      <c r="W1920" s="207"/>
      <c r="X1920" s="208"/>
      <c r="Y1920" s="208"/>
      <c r="Z1920" s="209"/>
      <c r="AA1920" s="210"/>
      <c r="AB1920" s="340" t="str">
        <f t="shared" si="98"/>
        <v/>
      </c>
      <c r="AD1920" s="326" t="str">
        <f t="shared" si="96"/>
        <v/>
      </c>
    </row>
    <row r="1921" spans="2:30" ht="37.5" customHeight="1">
      <c r="B1921" s="338">
        <f t="shared" si="97"/>
        <v>1888</v>
      </c>
      <c r="C1921" s="204"/>
      <c r="D1921" s="205"/>
      <c r="E1921" s="205"/>
      <c r="F1921" s="205"/>
      <c r="G1921" s="205"/>
      <c r="H1921" s="205"/>
      <c r="I1921" s="205"/>
      <c r="J1921" s="205"/>
      <c r="K1921" s="205"/>
      <c r="L1921" s="206"/>
      <c r="M1921" s="838"/>
      <c r="N1921" s="838"/>
      <c r="O1921" s="838"/>
      <c r="P1921" s="838"/>
      <c r="Q1921" s="838"/>
      <c r="R1921" s="839"/>
      <c r="S1921" s="840"/>
      <c r="T1921" s="840"/>
      <c r="U1921" s="840"/>
      <c r="V1921" s="841"/>
      <c r="W1921" s="207"/>
      <c r="X1921" s="208"/>
      <c r="Y1921" s="208"/>
      <c r="Z1921" s="209"/>
      <c r="AA1921" s="210"/>
      <c r="AB1921" s="340" t="str">
        <f t="shared" si="98"/>
        <v/>
      </c>
      <c r="AD1921" s="326" t="str">
        <f t="shared" si="96"/>
        <v/>
      </c>
    </row>
    <row r="1922" spans="2:30" ht="37.5" customHeight="1">
      <c r="B1922" s="338">
        <f t="shared" si="97"/>
        <v>1889</v>
      </c>
      <c r="C1922" s="204"/>
      <c r="D1922" s="205"/>
      <c r="E1922" s="205"/>
      <c r="F1922" s="205"/>
      <c r="G1922" s="205"/>
      <c r="H1922" s="205"/>
      <c r="I1922" s="205"/>
      <c r="J1922" s="205"/>
      <c r="K1922" s="205"/>
      <c r="L1922" s="206"/>
      <c r="M1922" s="838"/>
      <c r="N1922" s="838"/>
      <c r="O1922" s="838"/>
      <c r="P1922" s="838"/>
      <c r="Q1922" s="838"/>
      <c r="R1922" s="839"/>
      <c r="S1922" s="840"/>
      <c r="T1922" s="840"/>
      <c r="U1922" s="840"/>
      <c r="V1922" s="841"/>
      <c r="W1922" s="207"/>
      <c r="X1922" s="208"/>
      <c r="Y1922" s="208"/>
      <c r="Z1922" s="209"/>
      <c r="AA1922" s="210"/>
      <c r="AB1922" s="340" t="str">
        <f t="shared" si="98"/>
        <v/>
      </c>
      <c r="AD1922" s="326" t="str">
        <f t="shared" si="96"/>
        <v/>
      </c>
    </row>
    <row r="1923" spans="2:30" ht="37.5" customHeight="1">
      <c r="B1923" s="338">
        <f t="shared" si="97"/>
        <v>1890</v>
      </c>
      <c r="C1923" s="204"/>
      <c r="D1923" s="205"/>
      <c r="E1923" s="205"/>
      <c r="F1923" s="205"/>
      <c r="G1923" s="205"/>
      <c r="H1923" s="205"/>
      <c r="I1923" s="205"/>
      <c r="J1923" s="205"/>
      <c r="K1923" s="205"/>
      <c r="L1923" s="206"/>
      <c r="M1923" s="838"/>
      <c r="N1923" s="838"/>
      <c r="O1923" s="838"/>
      <c r="P1923" s="838"/>
      <c r="Q1923" s="838"/>
      <c r="R1923" s="839"/>
      <c r="S1923" s="840"/>
      <c r="T1923" s="840"/>
      <c r="U1923" s="840"/>
      <c r="V1923" s="841"/>
      <c r="W1923" s="207"/>
      <c r="X1923" s="208"/>
      <c r="Y1923" s="208"/>
      <c r="Z1923" s="209"/>
      <c r="AA1923" s="210"/>
      <c r="AB1923" s="340" t="str">
        <f t="shared" si="98"/>
        <v/>
      </c>
      <c r="AD1923" s="326" t="str">
        <f t="shared" si="96"/>
        <v/>
      </c>
    </row>
    <row r="1924" spans="2:30" ht="37.5" customHeight="1">
      <c r="B1924" s="338">
        <f t="shared" si="97"/>
        <v>1891</v>
      </c>
      <c r="C1924" s="204"/>
      <c r="D1924" s="205"/>
      <c r="E1924" s="205"/>
      <c r="F1924" s="205"/>
      <c r="G1924" s="205"/>
      <c r="H1924" s="205"/>
      <c r="I1924" s="205"/>
      <c r="J1924" s="205"/>
      <c r="K1924" s="205"/>
      <c r="L1924" s="206"/>
      <c r="M1924" s="838"/>
      <c r="N1924" s="838"/>
      <c r="O1924" s="838"/>
      <c r="P1924" s="838"/>
      <c r="Q1924" s="838"/>
      <c r="R1924" s="839"/>
      <c r="S1924" s="840"/>
      <c r="T1924" s="840"/>
      <c r="U1924" s="840"/>
      <c r="V1924" s="841"/>
      <c r="W1924" s="207"/>
      <c r="X1924" s="208"/>
      <c r="Y1924" s="208"/>
      <c r="Z1924" s="209"/>
      <c r="AA1924" s="210"/>
      <c r="AB1924" s="340" t="str">
        <f t="shared" si="98"/>
        <v/>
      </c>
      <c r="AD1924" s="326" t="str">
        <f t="shared" si="96"/>
        <v/>
      </c>
    </row>
    <row r="1925" spans="2:30" ht="37.5" customHeight="1">
      <c r="B1925" s="338">
        <f t="shared" si="97"/>
        <v>1892</v>
      </c>
      <c r="C1925" s="204"/>
      <c r="D1925" s="205"/>
      <c r="E1925" s="205"/>
      <c r="F1925" s="205"/>
      <c r="G1925" s="205"/>
      <c r="H1925" s="205"/>
      <c r="I1925" s="205"/>
      <c r="J1925" s="205"/>
      <c r="K1925" s="205"/>
      <c r="L1925" s="206"/>
      <c r="M1925" s="838"/>
      <c r="N1925" s="838"/>
      <c r="O1925" s="838"/>
      <c r="P1925" s="838"/>
      <c r="Q1925" s="838"/>
      <c r="R1925" s="839"/>
      <c r="S1925" s="840"/>
      <c r="T1925" s="840"/>
      <c r="U1925" s="840"/>
      <c r="V1925" s="841"/>
      <c r="W1925" s="207"/>
      <c r="X1925" s="208"/>
      <c r="Y1925" s="208"/>
      <c r="Z1925" s="209"/>
      <c r="AA1925" s="210"/>
      <c r="AB1925" s="340" t="str">
        <f t="shared" si="98"/>
        <v/>
      </c>
      <c r="AD1925" s="326" t="str">
        <f t="shared" si="96"/>
        <v/>
      </c>
    </row>
    <row r="1926" spans="2:30" ht="37.5" customHeight="1">
      <c r="B1926" s="338">
        <f t="shared" si="97"/>
        <v>1893</v>
      </c>
      <c r="C1926" s="204"/>
      <c r="D1926" s="205"/>
      <c r="E1926" s="205"/>
      <c r="F1926" s="205"/>
      <c r="G1926" s="205"/>
      <c r="H1926" s="205"/>
      <c r="I1926" s="205"/>
      <c r="J1926" s="205"/>
      <c r="K1926" s="205"/>
      <c r="L1926" s="206"/>
      <c r="M1926" s="838"/>
      <c r="N1926" s="838"/>
      <c r="O1926" s="838"/>
      <c r="P1926" s="838"/>
      <c r="Q1926" s="838"/>
      <c r="R1926" s="839"/>
      <c r="S1926" s="840"/>
      <c r="T1926" s="840"/>
      <c r="U1926" s="840"/>
      <c r="V1926" s="841"/>
      <c r="W1926" s="207"/>
      <c r="X1926" s="208"/>
      <c r="Y1926" s="208"/>
      <c r="Z1926" s="209"/>
      <c r="AA1926" s="210"/>
      <c r="AB1926" s="340" t="str">
        <f t="shared" si="98"/>
        <v/>
      </c>
      <c r="AD1926" s="326" t="str">
        <f t="shared" si="96"/>
        <v/>
      </c>
    </row>
    <row r="1927" spans="2:30" ht="37.5" customHeight="1">
      <c r="B1927" s="338">
        <f t="shared" si="97"/>
        <v>1894</v>
      </c>
      <c r="C1927" s="204"/>
      <c r="D1927" s="205"/>
      <c r="E1927" s="205"/>
      <c r="F1927" s="205"/>
      <c r="G1927" s="205"/>
      <c r="H1927" s="205"/>
      <c r="I1927" s="205"/>
      <c r="J1927" s="205"/>
      <c r="K1927" s="205"/>
      <c r="L1927" s="206"/>
      <c r="M1927" s="838"/>
      <c r="N1927" s="838"/>
      <c r="O1927" s="838"/>
      <c r="P1927" s="838"/>
      <c r="Q1927" s="838"/>
      <c r="R1927" s="839"/>
      <c r="S1927" s="840"/>
      <c r="T1927" s="840"/>
      <c r="U1927" s="840"/>
      <c r="V1927" s="841"/>
      <c r="W1927" s="207"/>
      <c r="X1927" s="208"/>
      <c r="Y1927" s="208"/>
      <c r="Z1927" s="209"/>
      <c r="AA1927" s="210"/>
      <c r="AB1927" s="340" t="str">
        <f t="shared" si="98"/>
        <v/>
      </c>
      <c r="AD1927" s="326" t="str">
        <f t="shared" si="96"/>
        <v/>
      </c>
    </row>
    <row r="1928" spans="2:30" ht="37.5" customHeight="1">
      <c r="B1928" s="338">
        <f t="shared" si="97"/>
        <v>1895</v>
      </c>
      <c r="C1928" s="204"/>
      <c r="D1928" s="205"/>
      <c r="E1928" s="205"/>
      <c r="F1928" s="205"/>
      <c r="G1928" s="205"/>
      <c r="H1928" s="205"/>
      <c r="I1928" s="205"/>
      <c r="J1928" s="205"/>
      <c r="K1928" s="205"/>
      <c r="L1928" s="206"/>
      <c r="M1928" s="838"/>
      <c r="N1928" s="838"/>
      <c r="O1928" s="838"/>
      <c r="P1928" s="838"/>
      <c r="Q1928" s="838"/>
      <c r="R1928" s="839"/>
      <c r="S1928" s="840"/>
      <c r="T1928" s="840"/>
      <c r="U1928" s="840"/>
      <c r="V1928" s="841"/>
      <c r="W1928" s="207"/>
      <c r="X1928" s="208"/>
      <c r="Y1928" s="208"/>
      <c r="Z1928" s="209"/>
      <c r="AA1928" s="210"/>
      <c r="AB1928" s="340" t="str">
        <f t="shared" si="98"/>
        <v/>
      </c>
      <c r="AD1928" s="326" t="str">
        <f t="shared" si="96"/>
        <v/>
      </c>
    </row>
    <row r="1929" spans="2:30" ht="37.5" customHeight="1">
      <c r="B1929" s="338">
        <f t="shared" si="97"/>
        <v>1896</v>
      </c>
      <c r="C1929" s="204"/>
      <c r="D1929" s="205"/>
      <c r="E1929" s="205"/>
      <c r="F1929" s="205"/>
      <c r="G1929" s="205"/>
      <c r="H1929" s="205"/>
      <c r="I1929" s="205"/>
      <c r="J1929" s="205"/>
      <c r="K1929" s="205"/>
      <c r="L1929" s="206"/>
      <c r="M1929" s="838"/>
      <c r="N1929" s="838"/>
      <c r="O1929" s="838"/>
      <c r="P1929" s="838"/>
      <c r="Q1929" s="838"/>
      <c r="R1929" s="839"/>
      <c r="S1929" s="840"/>
      <c r="T1929" s="840"/>
      <c r="U1929" s="840"/>
      <c r="V1929" s="841"/>
      <c r="W1929" s="207"/>
      <c r="X1929" s="208"/>
      <c r="Y1929" s="208"/>
      <c r="Z1929" s="209"/>
      <c r="AA1929" s="210"/>
      <c r="AB1929" s="340" t="str">
        <f t="shared" si="98"/>
        <v/>
      </c>
      <c r="AD1929" s="326" t="str">
        <f t="shared" si="96"/>
        <v/>
      </c>
    </row>
    <row r="1930" spans="2:30" ht="37.5" customHeight="1">
      <c r="B1930" s="338">
        <f t="shared" si="97"/>
        <v>1897</v>
      </c>
      <c r="C1930" s="204"/>
      <c r="D1930" s="205"/>
      <c r="E1930" s="205"/>
      <c r="F1930" s="205"/>
      <c r="G1930" s="205"/>
      <c r="H1930" s="205"/>
      <c r="I1930" s="205"/>
      <c r="J1930" s="205"/>
      <c r="K1930" s="205"/>
      <c r="L1930" s="206"/>
      <c r="M1930" s="838"/>
      <c r="N1930" s="838"/>
      <c r="O1930" s="838"/>
      <c r="P1930" s="838"/>
      <c r="Q1930" s="838"/>
      <c r="R1930" s="839"/>
      <c r="S1930" s="840"/>
      <c r="T1930" s="840"/>
      <c r="U1930" s="840"/>
      <c r="V1930" s="841"/>
      <c r="W1930" s="207"/>
      <c r="X1930" s="208"/>
      <c r="Y1930" s="208"/>
      <c r="Z1930" s="209"/>
      <c r="AA1930" s="210"/>
      <c r="AB1930" s="340" t="str">
        <f t="shared" si="98"/>
        <v/>
      </c>
      <c r="AD1930" s="326" t="str">
        <f t="shared" si="96"/>
        <v/>
      </c>
    </row>
    <row r="1931" spans="2:30" ht="37.5" customHeight="1">
      <c r="B1931" s="338">
        <f t="shared" si="97"/>
        <v>1898</v>
      </c>
      <c r="C1931" s="204"/>
      <c r="D1931" s="205"/>
      <c r="E1931" s="205"/>
      <c r="F1931" s="205"/>
      <c r="G1931" s="205"/>
      <c r="H1931" s="205"/>
      <c r="I1931" s="205"/>
      <c r="J1931" s="205"/>
      <c r="K1931" s="205"/>
      <c r="L1931" s="206"/>
      <c r="M1931" s="838"/>
      <c r="N1931" s="838"/>
      <c r="O1931" s="838"/>
      <c r="P1931" s="838"/>
      <c r="Q1931" s="838"/>
      <c r="R1931" s="839"/>
      <c r="S1931" s="840"/>
      <c r="T1931" s="840"/>
      <c r="U1931" s="840"/>
      <c r="V1931" s="841"/>
      <c r="W1931" s="207"/>
      <c r="X1931" s="208"/>
      <c r="Y1931" s="208"/>
      <c r="Z1931" s="209"/>
      <c r="AA1931" s="210"/>
      <c r="AB1931" s="340" t="str">
        <f t="shared" si="98"/>
        <v/>
      </c>
      <c r="AD1931" s="326" t="str">
        <f t="shared" si="96"/>
        <v/>
      </c>
    </row>
    <row r="1932" spans="2:30" ht="37.5" customHeight="1">
      <c r="B1932" s="338">
        <f t="shared" si="97"/>
        <v>1899</v>
      </c>
      <c r="C1932" s="204"/>
      <c r="D1932" s="205"/>
      <c r="E1932" s="205"/>
      <c r="F1932" s="205"/>
      <c r="G1932" s="205"/>
      <c r="H1932" s="205"/>
      <c r="I1932" s="205"/>
      <c r="J1932" s="205"/>
      <c r="K1932" s="205"/>
      <c r="L1932" s="206"/>
      <c r="M1932" s="838"/>
      <c r="N1932" s="838"/>
      <c r="O1932" s="838"/>
      <c r="P1932" s="838"/>
      <c r="Q1932" s="838"/>
      <c r="R1932" s="839"/>
      <c r="S1932" s="840"/>
      <c r="T1932" s="840"/>
      <c r="U1932" s="840"/>
      <c r="V1932" s="841"/>
      <c r="W1932" s="207"/>
      <c r="X1932" s="208"/>
      <c r="Y1932" s="208"/>
      <c r="Z1932" s="209"/>
      <c r="AA1932" s="210"/>
      <c r="AB1932" s="340" t="str">
        <f t="shared" si="98"/>
        <v/>
      </c>
      <c r="AD1932" s="326" t="str">
        <f t="shared" si="96"/>
        <v/>
      </c>
    </row>
    <row r="1933" spans="2:30" ht="37.5" customHeight="1" thickBot="1">
      <c r="B1933" s="338">
        <f t="shared" si="97"/>
        <v>1900</v>
      </c>
      <c r="C1933" s="219"/>
      <c r="D1933" s="220"/>
      <c r="E1933" s="220"/>
      <c r="F1933" s="220"/>
      <c r="G1933" s="220"/>
      <c r="H1933" s="220"/>
      <c r="I1933" s="220"/>
      <c r="J1933" s="220"/>
      <c r="K1933" s="220"/>
      <c r="L1933" s="221"/>
      <c r="M1933" s="846"/>
      <c r="N1933" s="846"/>
      <c r="O1933" s="846"/>
      <c r="P1933" s="846"/>
      <c r="Q1933" s="846"/>
      <c r="R1933" s="847"/>
      <c r="S1933" s="848"/>
      <c r="T1933" s="848"/>
      <c r="U1933" s="848"/>
      <c r="V1933" s="849"/>
      <c r="W1933" s="222"/>
      <c r="X1933" s="223"/>
      <c r="Y1933" s="224"/>
      <c r="Z1933" s="225"/>
      <c r="AA1933" s="226"/>
      <c r="AB1933" s="342" t="str">
        <f t="shared" si="98"/>
        <v/>
      </c>
      <c r="AD1933" s="326" t="str">
        <f t="shared" si="96"/>
        <v/>
      </c>
    </row>
    <row r="1934" spans="2:30" ht="37.5" customHeight="1">
      <c r="B1934" s="338">
        <f t="shared" si="97"/>
        <v>1901</v>
      </c>
      <c r="C1934" s="204"/>
      <c r="D1934" s="205"/>
      <c r="E1934" s="205"/>
      <c r="F1934" s="205"/>
      <c r="G1934" s="205"/>
      <c r="H1934" s="205"/>
      <c r="I1934" s="205"/>
      <c r="J1934" s="205"/>
      <c r="K1934" s="205"/>
      <c r="L1934" s="206"/>
      <c r="M1934" s="838"/>
      <c r="N1934" s="838"/>
      <c r="O1934" s="838"/>
      <c r="P1934" s="838"/>
      <c r="Q1934" s="838"/>
      <c r="R1934" s="838"/>
      <c r="S1934" s="838"/>
      <c r="T1934" s="838"/>
      <c r="U1934" s="838"/>
      <c r="V1934" s="838"/>
      <c r="W1934" s="207"/>
      <c r="X1934" s="208"/>
      <c r="Y1934" s="208"/>
      <c r="Z1934" s="209"/>
      <c r="AA1934" s="210"/>
      <c r="AB1934" s="340" t="str">
        <f>IF(Z1934="","",Z1934-AA1934)</f>
        <v/>
      </c>
      <c r="AD1934" s="326" t="str">
        <f t="shared" si="96"/>
        <v/>
      </c>
    </row>
    <row r="1935" spans="2:30" ht="37.5" customHeight="1">
      <c r="B1935" s="338">
        <f t="shared" si="97"/>
        <v>1902</v>
      </c>
      <c r="C1935" s="204"/>
      <c r="D1935" s="205"/>
      <c r="E1935" s="205"/>
      <c r="F1935" s="205"/>
      <c r="G1935" s="205"/>
      <c r="H1935" s="205"/>
      <c r="I1935" s="205"/>
      <c r="J1935" s="205"/>
      <c r="K1935" s="205"/>
      <c r="L1935" s="206"/>
      <c r="M1935" s="838"/>
      <c r="N1935" s="838"/>
      <c r="O1935" s="838"/>
      <c r="P1935" s="838"/>
      <c r="Q1935" s="838"/>
      <c r="R1935" s="838"/>
      <c r="S1935" s="838"/>
      <c r="T1935" s="838"/>
      <c r="U1935" s="838"/>
      <c r="V1935" s="838"/>
      <c r="W1935" s="207"/>
      <c r="X1935" s="208"/>
      <c r="Y1935" s="208"/>
      <c r="Z1935" s="209"/>
      <c r="AA1935" s="210"/>
      <c r="AB1935" s="340" t="str">
        <f t="shared" ref="AB1935:AB1998" si="99">IF(Z1935="","",Z1935-AA1935)</f>
        <v/>
      </c>
      <c r="AD1935" s="326" t="str">
        <f t="shared" si="96"/>
        <v/>
      </c>
    </row>
    <row r="1936" spans="2:30" ht="37.5" customHeight="1">
      <c r="B1936" s="338">
        <f t="shared" si="97"/>
        <v>1903</v>
      </c>
      <c r="C1936" s="204"/>
      <c r="D1936" s="205"/>
      <c r="E1936" s="205"/>
      <c r="F1936" s="205"/>
      <c r="G1936" s="205"/>
      <c r="H1936" s="205"/>
      <c r="I1936" s="205"/>
      <c r="J1936" s="205"/>
      <c r="K1936" s="205"/>
      <c r="L1936" s="206"/>
      <c r="M1936" s="838"/>
      <c r="N1936" s="838"/>
      <c r="O1936" s="838"/>
      <c r="P1936" s="838"/>
      <c r="Q1936" s="838"/>
      <c r="R1936" s="838"/>
      <c r="S1936" s="838"/>
      <c r="T1936" s="838"/>
      <c r="U1936" s="838"/>
      <c r="V1936" s="838"/>
      <c r="W1936" s="207"/>
      <c r="X1936" s="208"/>
      <c r="Y1936" s="208"/>
      <c r="Z1936" s="209"/>
      <c r="AA1936" s="210"/>
      <c r="AB1936" s="340" t="str">
        <f t="shared" si="99"/>
        <v/>
      </c>
      <c r="AD1936" s="326" t="str">
        <f t="shared" si="96"/>
        <v/>
      </c>
    </row>
    <row r="1937" spans="2:30" ht="37.5" customHeight="1">
      <c r="B1937" s="338">
        <f t="shared" si="97"/>
        <v>1904</v>
      </c>
      <c r="C1937" s="204"/>
      <c r="D1937" s="205"/>
      <c r="E1937" s="205"/>
      <c r="F1937" s="205"/>
      <c r="G1937" s="205"/>
      <c r="H1937" s="205"/>
      <c r="I1937" s="205"/>
      <c r="J1937" s="205"/>
      <c r="K1937" s="205"/>
      <c r="L1937" s="206"/>
      <c r="M1937" s="838"/>
      <c r="N1937" s="838"/>
      <c r="O1937" s="838"/>
      <c r="P1937" s="838"/>
      <c r="Q1937" s="838"/>
      <c r="R1937" s="838"/>
      <c r="S1937" s="838"/>
      <c r="T1937" s="838"/>
      <c r="U1937" s="838"/>
      <c r="V1937" s="838"/>
      <c r="W1937" s="207"/>
      <c r="X1937" s="208"/>
      <c r="Y1937" s="208"/>
      <c r="Z1937" s="209"/>
      <c r="AA1937" s="210"/>
      <c r="AB1937" s="340" t="str">
        <f t="shared" si="99"/>
        <v/>
      </c>
      <c r="AD1937" s="326" t="str">
        <f t="shared" si="96"/>
        <v/>
      </c>
    </row>
    <row r="1938" spans="2:30" ht="37.5" customHeight="1">
      <c r="B1938" s="338">
        <f t="shared" si="97"/>
        <v>1905</v>
      </c>
      <c r="C1938" s="204"/>
      <c r="D1938" s="205"/>
      <c r="E1938" s="205"/>
      <c r="F1938" s="205"/>
      <c r="G1938" s="205"/>
      <c r="H1938" s="205"/>
      <c r="I1938" s="205"/>
      <c r="J1938" s="205"/>
      <c r="K1938" s="205"/>
      <c r="L1938" s="206"/>
      <c r="M1938" s="838"/>
      <c r="N1938" s="838"/>
      <c r="O1938" s="838"/>
      <c r="P1938" s="838"/>
      <c r="Q1938" s="838"/>
      <c r="R1938" s="838"/>
      <c r="S1938" s="838"/>
      <c r="T1938" s="838"/>
      <c r="U1938" s="838"/>
      <c r="V1938" s="838"/>
      <c r="W1938" s="207"/>
      <c r="X1938" s="208"/>
      <c r="Y1938" s="208"/>
      <c r="Z1938" s="209"/>
      <c r="AA1938" s="210"/>
      <c r="AB1938" s="340" t="str">
        <f t="shared" si="99"/>
        <v/>
      </c>
      <c r="AD1938" s="326" t="str">
        <f t="shared" si="96"/>
        <v/>
      </c>
    </row>
    <row r="1939" spans="2:30" ht="37.5" customHeight="1">
      <c r="B1939" s="338">
        <f t="shared" si="97"/>
        <v>1906</v>
      </c>
      <c r="C1939" s="204"/>
      <c r="D1939" s="205"/>
      <c r="E1939" s="205"/>
      <c r="F1939" s="205"/>
      <c r="G1939" s="205"/>
      <c r="H1939" s="205"/>
      <c r="I1939" s="205"/>
      <c r="J1939" s="205"/>
      <c r="K1939" s="205"/>
      <c r="L1939" s="206"/>
      <c r="M1939" s="838"/>
      <c r="N1939" s="838"/>
      <c r="O1939" s="838"/>
      <c r="P1939" s="838"/>
      <c r="Q1939" s="838"/>
      <c r="R1939" s="839"/>
      <c r="S1939" s="840"/>
      <c r="T1939" s="840"/>
      <c r="U1939" s="840"/>
      <c r="V1939" s="841"/>
      <c r="W1939" s="207"/>
      <c r="X1939" s="208"/>
      <c r="Y1939" s="208"/>
      <c r="Z1939" s="209"/>
      <c r="AA1939" s="210"/>
      <c r="AB1939" s="340" t="str">
        <f t="shared" si="99"/>
        <v/>
      </c>
      <c r="AD1939" s="326" t="str">
        <f t="shared" si="96"/>
        <v/>
      </c>
    </row>
    <row r="1940" spans="2:30" ht="37.5" customHeight="1">
      <c r="B1940" s="338">
        <f t="shared" si="97"/>
        <v>1907</v>
      </c>
      <c r="C1940" s="204"/>
      <c r="D1940" s="205"/>
      <c r="E1940" s="205"/>
      <c r="F1940" s="205"/>
      <c r="G1940" s="205"/>
      <c r="H1940" s="205"/>
      <c r="I1940" s="205"/>
      <c r="J1940" s="205"/>
      <c r="K1940" s="205"/>
      <c r="L1940" s="206"/>
      <c r="M1940" s="838"/>
      <c r="N1940" s="838"/>
      <c r="O1940" s="838"/>
      <c r="P1940" s="838"/>
      <c r="Q1940" s="838"/>
      <c r="R1940" s="839"/>
      <c r="S1940" s="840"/>
      <c r="T1940" s="840"/>
      <c r="U1940" s="840"/>
      <c r="V1940" s="841"/>
      <c r="W1940" s="207"/>
      <c r="X1940" s="208"/>
      <c r="Y1940" s="208"/>
      <c r="Z1940" s="209"/>
      <c r="AA1940" s="210"/>
      <c r="AB1940" s="340" t="str">
        <f t="shared" si="99"/>
        <v/>
      </c>
      <c r="AD1940" s="326" t="str">
        <f t="shared" si="96"/>
        <v/>
      </c>
    </row>
    <row r="1941" spans="2:30" ht="37.5" customHeight="1">
      <c r="B1941" s="338">
        <f t="shared" si="97"/>
        <v>1908</v>
      </c>
      <c r="C1941" s="204"/>
      <c r="D1941" s="205"/>
      <c r="E1941" s="205"/>
      <c r="F1941" s="205"/>
      <c r="G1941" s="205"/>
      <c r="H1941" s="205"/>
      <c r="I1941" s="205"/>
      <c r="J1941" s="205"/>
      <c r="K1941" s="205"/>
      <c r="L1941" s="206"/>
      <c r="M1941" s="838"/>
      <c r="N1941" s="838"/>
      <c r="O1941" s="838"/>
      <c r="P1941" s="838"/>
      <c r="Q1941" s="838"/>
      <c r="R1941" s="839"/>
      <c r="S1941" s="840"/>
      <c r="T1941" s="840"/>
      <c r="U1941" s="840"/>
      <c r="V1941" s="841"/>
      <c r="W1941" s="207"/>
      <c r="X1941" s="208"/>
      <c r="Y1941" s="208"/>
      <c r="Z1941" s="209"/>
      <c r="AA1941" s="210"/>
      <c r="AB1941" s="340" t="str">
        <f t="shared" si="99"/>
        <v/>
      </c>
      <c r="AD1941" s="326" t="str">
        <f t="shared" si="96"/>
        <v/>
      </c>
    </row>
    <row r="1942" spans="2:30" ht="37.5" customHeight="1">
      <c r="B1942" s="338">
        <f t="shared" si="97"/>
        <v>1909</v>
      </c>
      <c r="C1942" s="204"/>
      <c r="D1942" s="205"/>
      <c r="E1942" s="205"/>
      <c r="F1942" s="205"/>
      <c r="G1942" s="205"/>
      <c r="H1942" s="205"/>
      <c r="I1942" s="205"/>
      <c r="J1942" s="205"/>
      <c r="K1942" s="205"/>
      <c r="L1942" s="206"/>
      <c r="M1942" s="838"/>
      <c r="N1942" s="838"/>
      <c r="O1942" s="838"/>
      <c r="P1942" s="838"/>
      <c r="Q1942" s="838"/>
      <c r="R1942" s="839"/>
      <c r="S1942" s="840"/>
      <c r="T1942" s="840"/>
      <c r="U1942" s="840"/>
      <c r="V1942" s="841"/>
      <c r="W1942" s="207"/>
      <c r="X1942" s="208"/>
      <c r="Y1942" s="208"/>
      <c r="Z1942" s="209"/>
      <c r="AA1942" s="210"/>
      <c r="AB1942" s="340" t="str">
        <f t="shared" si="99"/>
        <v/>
      </c>
      <c r="AD1942" s="326" t="str">
        <f t="shared" si="96"/>
        <v/>
      </c>
    </row>
    <row r="1943" spans="2:30" ht="37.5" customHeight="1">
      <c r="B1943" s="338">
        <f t="shared" si="97"/>
        <v>1910</v>
      </c>
      <c r="C1943" s="204"/>
      <c r="D1943" s="205"/>
      <c r="E1943" s="205"/>
      <c r="F1943" s="205"/>
      <c r="G1943" s="205"/>
      <c r="H1943" s="205"/>
      <c r="I1943" s="205"/>
      <c r="J1943" s="205"/>
      <c r="K1943" s="205"/>
      <c r="L1943" s="206"/>
      <c r="M1943" s="838"/>
      <c r="N1943" s="838"/>
      <c r="O1943" s="838"/>
      <c r="P1943" s="838"/>
      <c r="Q1943" s="838"/>
      <c r="R1943" s="839"/>
      <c r="S1943" s="840"/>
      <c r="T1943" s="840"/>
      <c r="U1943" s="840"/>
      <c r="V1943" s="841"/>
      <c r="W1943" s="207"/>
      <c r="X1943" s="208"/>
      <c r="Y1943" s="208"/>
      <c r="Z1943" s="209"/>
      <c r="AA1943" s="210"/>
      <c r="AB1943" s="340" t="str">
        <f t="shared" si="99"/>
        <v/>
      </c>
      <c r="AD1943" s="326" t="str">
        <f t="shared" si="96"/>
        <v/>
      </c>
    </row>
    <row r="1944" spans="2:30" ht="37.5" customHeight="1">
      <c r="B1944" s="338">
        <f t="shared" si="97"/>
        <v>1911</v>
      </c>
      <c r="C1944" s="204"/>
      <c r="D1944" s="205"/>
      <c r="E1944" s="205"/>
      <c r="F1944" s="205"/>
      <c r="G1944" s="205"/>
      <c r="H1944" s="205"/>
      <c r="I1944" s="205"/>
      <c r="J1944" s="205"/>
      <c r="K1944" s="205"/>
      <c r="L1944" s="206"/>
      <c r="M1944" s="838"/>
      <c r="N1944" s="838"/>
      <c r="O1944" s="838"/>
      <c r="P1944" s="838"/>
      <c r="Q1944" s="838"/>
      <c r="R1944" s="839"/>
      <c r="S1944" s="840"/>
      <c r="T1944" s="840"/>
      <c r="U1944" s="840"/>
      <c r="V1944" s="841"/>
      <c r="W1944" s="207"/>
      <c r="X1944" s="208"/>
      <c r="Y1944" s="208"/>
      <c r="Z1944" s="209"/>
      <c r="AA1944" s="210"/>
      <c r="AB1944" s="340" t="str">
        <f t="shared" si="99"/>
        <v/>
      </c>
      <c r="AD1944" s="326" t="str">
        <f t="shared" si="96"/>
        <v/>
      </c>
    </row>
    <row r="1945" spans="2:30" ht="37.5" customHeight="1">
      <c r="B1945" s="338">
        <f t="shared" si="97"/>
        <v>1912</v>
      </c>
      <c r="C1945" s="204"/>
      <c r="D1945" s="205"/>
      <c r="E1945" s="205"/>
      <c r="F1945" s="205"/>
      <c r="G1945" s="205"/>
      <c r="H1945" s="205"/>
      <c r="I1945" s="205"/>
      <c r="J1945" s="205"/>
      <c r="K1945" s="205"/>
      <c r="L1945" s="206"/>
      <c r="M1945" s="838"/>
      <c r="N1945" s="838"/>
      <c r="O1945" s="838"/>
      <c r="P1945" s="838"/>
      <c r="Q1945" s="838"/>
      <c r="R1945" s="839"/>
      <c r="S1945" s="840"/>
      <c r="T1945" s="840"/>
      <c r="U1945" s="840"/>
      <c r="V1945" s="841"/>
      <c r="W1945" s="207"/>
      <c r="X1945" s="208"/>
      <c r="Y1945" s="208"/>
      <c r="Z1945" s="209"/>
      <c r="AA1945" s="210"/>
      <c r="AB1945" s="340" t="str">
        <f t="shared" si="99"/>
        <v/>
      </c>
      <c r="AD1945" s="326" t="str">
        <f t="shared" si="96"/>
        <v/>
      </c>
    </row>
    <row r="1946" spans="2:30" ht="37.5" customHeight="1">
      <c r="B1946" s="338">
        <f t="shared" si="97"/>
        <v>1913</v>
      </c>
      <c r="C1946" s="204"/>
      <c r="D1946" s="205"/>
      <c r="E1946" s="205"/>
      <c r="F1946" s="205"/>
      <c r="G1946" s="205"/>
      <c r="H1946" s="205"/>
      <c r="I1946" s="205"/>
      <c r="J1946" s="205"/>
      <c r="K1946" s="205"/>
      <c r="L1946" s="206"/>
      <c r="M1946" s="838"/>
      <c r="N1946" s="838"/>
      <c r="O1946" s="838"/>
      <c r="P1946" s="838"/>
      <c r="Q1946" s="838"/>
      <c r="R1946" s="839"/>
      <c r="S1946" s="840"/>
      <c r="T1946" s="840"/>
      <c r="U1946" s="840"/>
      <c r="V1946" s="841"/>
      <c r="W1946" s="207"/>
      <c r="X1946" s="208"/>
      <c r="Y1946" s="208"/>
      <c r="Z1946" s="209"/>
      <c r="AA1946" s="210"/>
      <c r="AB1946" s="340" t="str">
        <f t="shared" si="99"/>
        <v/>
      </c>
      <c r="AD1946" s="326" t="str">
        <f t="shared" si="96"/>
        <v/>
      </c>
    </row>
    <row r="1947" spans="2:30" ht="37.5" customHeight="1">
      <c r="B1947" s="338">
        <f t="shared" si="97"/>
        <v>1914</v>
      </c>
      <c r="C1947" s="204"/>
      <c r="D1947" s="205"/>
      <c r="E1947" s="205"/>
      <c r="F1947" s="205"/>
      <c r="G1947" s="205"/>
      <c r="H1947" s="205"/>
      <c r="I1947" s="205"/>
      <c r="J1947" s="205"/>
      <c r="K1947" s="205"/>
      <c r="L1947" s="206"/>
      <c r="M1947" s="838"/>
      <c r="N1947" s="838"/>
      <c r="O1947" s="838"/>
      <c r="P1947" s="838"/>
      <c r="Q1947" s="838"/>
      <c r="R1947" s="839"/>
      <c r="S1947" s="840"/>
      <c r="T1947" s="840"/>
      <c r="U1947" s="840"/>
      <c r="V1947" s="841"/>
      <c r="W1947" s="207"/>
      <c r="X1947" s="208"/>
      <c r="Y1947" s="208"/>
      <c r="Z1947" s="209"/>
      <c r="AA1947" s="210"/>
      <c r="AB1947" s="340" t="str">
        <f t="shared" si="99"/>
        <v/>
      </c>
      <c r="AD1947" s="326" t="str">
        <f t="shared" si="96"/>
        <v/>
      </c>
    </row>
    <row r="1948" spans="2:30" ht="37.5" customHeight="1">
      <c r="B1948" s="338">
        <f t="shared" si="97"/>
        <v>1915</v>
      </c>
      <c r="C1948" s="204"/>
      <c r="D1948" s="205"/>
      <c r="E1948" s="205"/>
      <c r="F1948" s="205"/>
      <c r="G1948" s="205"/>
      <c r="H1948" s="205"/>
      <c r="I1948" s="205"/>
      <c r="J1948" s="205"/>
      <c r="K1948" s="205"/>
      <c r="L1948" s="206"/>
      <c r="M1948" s="838"/>
      <c r="N1948" s="838"/>
      <c r="O1948" s="838"/>
      <c r="P1948" s="838"/>
      <c r="Q1948" s="838"/>
      <c r="R1948" s="839"/>
      <c r="S1948" s="840"/>
      <c r="T1948" s="840"/>
      <c r="U1948" s="840"/>
      <c r="V1948" s="841"/>
      <c r="W1948" s="207"/>
      <c r="X1948" s="208"/>
      <c r="Y1948" s="208"/>
      <c r="Z1948" s="209"/>
      <c r="AA1948" s="210"/>
      <c r="AB1948" s="340" t="str">
        <f t="shared" si="99"/>
        <v/>
      </c>
      <c r="AD1948" s="326" t="str">
        <f t="shared" si="96"/>
        <v/>
      </c>
    </row>
    <row r="1949" spans="2:30" ht="37.5" customHeight="1">
      <c r="B1949" s="338">
        <f t="shared" si="97"/>
        <v>1916</v>
      </c>
      <c r="C1949" s="204"/>
      <c r="D1949" s="205"/>
      <c r="E1949" s="205"/>
      <c r="F1949" s="205"/>
      <c r="G1949" s="205"/>
      <c r="H1949" s="205"/>
      <c r="I1949" s="205"/>
      <c r="J1949" s="205"/>
      <c r="K1949" s="205"/>
      <c r="L1949" s="206"/>
      <c r="M1949" s="838"/>
      <c r="N1949" s="838"/>
      <c r="O1949" s="838"/>
      <c r="P1949" s="838"/>
      <c r="Q1949" s="838"/>
      <c r="R1949" s="839"/>
      <c r="S1949" s="840"/>
      <c r="T1949" s="840"/>
      <c r="U1949" s="840"/>
      <c r="V1949" s="841"/>
      <c r="W1949" s="207"/>
      <c r="X1949" s="208"/>
      <c r="Y1949" s="208"/>
      <c r="Z1949" s="209"/>
      <c r="AA1949" s="210"/>
      <c r="AB1949" s="340" t="str">
        <f t="shared" si="99"/>
        <v/>
      </c>
      <c r="AD1949" s="326" t="str">
        <f t="shared" si="96"/>
        <v/>
      </c>
    </row>
    <row r="1950" spans="2:30" ht="37.5" customHeight="1">
      <c r="B1950" s="338">
        <f t="shared" si="97"/>
        <v>1917</v>
      </c>
      <c r="C1950" s="204"/>
      <c r="D1950" s="205"/>
      <c r="E1950" s="205"/>
      <c r="F1950" s="205"/>
      <c r="G1950" s="205"/>
      <c r="H1950" s="205"/>
      <c r="I1950" s="205"/>
      <c r="J1950" s="205"/>
      <c r="K1950" s="205"/>
      <c r="L1950" s="206"/>
      <c r="M1950" s="838"/>
      <c r="N1950" s="838"/>
      <c r="O1950" s="838"/>
      <c r="P1950" s="838"/>
      <c r="Q1950" s="838"/>
      <c r="R1950" s="839"/>
      <c r="S1950" s="840"/>
      <c r="T1950" s="840"/>
      <c r="U1950" s="840"/>
      <c r="V1950" s="841"/>
      <c r="W1950" s="207"/>
      <c r="X1950" s="208"/>
      <c r="Y1950" s="208"/>
      <c r="Z1950" s="209"/>
      <c r="AA1950" s="210"/>
      <c r="AB1950" s="340" t="str">
        <f t="shared" si="99"/>
        <v/>
      </c>
      <c r="AD1950" s="326" t="str">
        <f t="shared" si="96"/>
        <v/>
      </c>
    </row>
    <row r="1951" spans="2:30" ht="37.5" customHeight="1">
      <c r="B1951" s="338">
        <f t="shared" si="97"/>
        <v>1918</v>
      </c>
      <c r="C1951" s="204"/>
      <c r="D1951" s="205"/>
      <c r="E1951" s="205"/>
      <c r="F1951" s="205"/>
      <c r="G1951" s="205"/>
      <c r="H1951" s="205"/>
      <c r="I1951" s="205"/>
      <c r="J1951" s="205"/>
      <c r="K1951" s="205"/>
      <c r="L1951" s="206"/>
      <c r="M1951" s="838"/>
      <c r="N1951" s="838"/>
      <c r="O1951" s="838"/>
      <c r="P1951" s="838"/>
      <c r="Q1951" s="838"/>
      <c r="R1951" s="839"/>
      <c r="S1951" s="840"/>
      <c r="T1951" s="840"/>
      <c r="U1951" s="840"/>
      <c r="V1951" s="841"/>
      <c r="W1951" s="207"/>
      <c r="X1951" s="208"/>
      <c r="Y1951" s="208"/>
      <c r="Z1951" s="209"/>
      <c r="AA1951" s="210"/>
      <c r="AB1951" s="340" t="str">
        <f t="shared" si="99"/>
        <v/>
      </c>
      <c r="AD1951" s="326" t="str">
        <f t="shared" si="96"/>
        <v/>
      </c>
    </row>
    <row r="1952" spans="2:30" ht="37.5" customHeight="1">
      <c r="B1952" s="338">
        <f t="shared" si="97"/>
        <v>1919</v>
      </c>
      <c r="C1952" s="204"/>
      <c r="D1952" s="205"/>
      <c r="E1952" s="205"/>
      <c r="F1952" s="205"/>
      <c r="G1952" s="205"/>
      <c r="H1952" s="205"/>
      <c r="I1952" s="205"/>
      <c r="J1952" s="205"/>
      <c r="K1952" s="205"/>
      <c r="L1952" s="206"/>
      <c r="M1952" s="838"/>
      <c r="N1952" s="838"/>
      <c r="O1952" s="838"/>
      <c r="P1952" s="838"/>
      <c r="Q1952" s="838"/>
      <c r="R1952" s="839"/>
      <c r="S1952" s="840"/>
      <c r="T1952" s="840"/>
      <c r="U1952" s="840"/>
      <c r="V1952" s="841"/>
      <c r="W1952" s="207"/>
      <c r="X1952" s="208"/>
      <c r="Y1952" s="208"/>
      <c r="Z1952" s="209"/>
      <c r="AA1952" s="210"/>
      <c r="AB1952" s="340" t="str">
        <f t="shared" si="99"/>
        <v/>
      </c>
      <c r="AD1952" s="326" t="str">
        <f t="shared" si="96"/>
        <v/>
      </c>
    </row>
    <row r="1953" spans="2:30" ht="37.5" customHeight="1">
      <c r="B1953" s="338">
        <f t="shared" si="97"/>
        <v>1920</v>
      </c>
      <c r="C1953" s="204"/>
      <c r="D1953" s="205"/>
      <c r="E1953" s="205"/>
      <c r="F1953" s="205"/>
      <c r="G1953" s="205"/>
      <c r="H1953" s="205"/>
      <c r="I1953" s="205"/>
      <c r="J1953" s="205"/>
      <c r="K1953" s="205"/>
      <c r="L1953" s="206"/>
      <c r="M1953" s="838"/>
      <c r="N1953" s="838"/>
      <c r="O1953" s="838"/>
      <c r="P1953" s="838"/>
      <c r="Q1953" s="838"/>
      <c r="R1953" s="839"/>
      <c r="S1953" s="840"/>
      <c r="T1953" s="840"/>
      <c r="U1953" s="840"/>
      <c r="V1953" s="841"/>
      <c r="W1953" s="207"/>
      <c r="X1953" s="208"/>
      <c r="Y1953" s="208"/>
      <c r="Z1953" s="209"/>
      <c r="AA1953" s="210"/>
      <c r="AB1953" s="340" t="str">
        <f t="shared" si="99"/>
        <v/>
      </c>
      <c r="AD1953" s="326" t="str">
        <f t="shared" si="96"/>
        <v/>
      </c>
    </row>
    <row r="1954" spans="2:30" ht="37.5" customHeight="1">
      <c r="B1954" s="338">
        <f t="shared" si="97"/>
        <v>1921</v>
      </c>
      <c r="C1954" s="204"/>
      <c r="D1954" s="205"/>
      <c r="E1954" s="205"/>
      <c r="F1954" s="205"/>
      <c r="G1954" s="205"/>
      <c r="H1954" s="205"/>
      <c r="I1954" s="205"/>
      <c r="J1954" s="205"/>
      <c r="K1954" s="205"/>
      <c r="L1954" s="206"/>
      <c r="M1954" s="838"/>
      <c r="N1954" s="838"/>
      <c r="O1954" s="838"/>
      <c r="P1954" s="838"/>
      <c r="Q1954" s="838"/>
      <c r="R1954" s="839"/>
      <c r="S1954" s="840"/>
      <c r="T1954" s="840"/>
      <c r="U1954" s="840"/>
      <c r="V1954" s="841"/>
      <c r="W1954" s="207"/>
      <c r="X1954" s="208"/>
      <c r="Y1954" s="208"/>
      <c r="Z1954" s="209"/>
      <c r="AA1954" s="210"/>
      <c r="AB1954" s="340" t="str">
        <f t="shared" si="99"/>
        <v/>
      </c>
      <c r="AD1954" s="326" t="str">
        <f t="shared" si="96"/>
        <v/>
      </c>
    </row>
    <row r="1955" spans="2:30" ht="37.5" customHeight="1">
      <c r="B1955" s="338">
        <f t="shared" si="97"/>
        <v>1922</v>
      </c>
      <c r="C1955" s="204"/>
      <c r="D1955" s="205"/>
      <c r="E1955" s="205"/>
      <c r="F1955" s="205"/>
      <c r="G1955" s="205"/>
      <c r="H1955" s="205"/>
      <c r="I1955" s="205"/>
      <c r="J1955" s="205"/>
      <c r="K1955" s="205"/>
      <c r="L1955" s="206"/>
      <c r="M1955" s="838"/>
      <c r="N1955" s="838"/>
      <c r="O1955" s="838"/>
      <c r="P1955" s="838"/>
      <c r="Q1955" s="838"/>
      <c r="R1955" s="839"/>
      <c r="S1955" s="840"/>
      <c r="T1955" s="840"/>
      <c r="U1955" s="840"/>
      <c r="V1955" s="841"/>
      <c r="W1955" s="207"/>
      <c r="X1955" s="208"/>
      <c r="Y1955" s="208"/>
      <c r="Z1955" s="209"/>
      <c r="AA1955" s="210"/>
      <c r="AB1955" s="340" t="str">
        <f t="shared" si="99"/>
        <v/>
      </c>
      <c r="AD1955" s="326" t="str">
        <f t="shared" ref="AD1955:AD2018" si="100">C1955&amp;D1955&amp;E1955&amp;F1955&amp;G1955&amp;H1955&amp;I1955&amp;J1955&amp;K1955&amp;L1955</f>
        <v/>
      </c>
    </row>
    <row r="1956" spans="2:30" ht="37.5" customHeight="1">
      <c r="B1956" s="338">
        <f t="shared" ref="B1956:B2019" si="101">B1955+1</f>
        <v>1923</v>
      </c>
      <c r="C1956" s="204"/>
      <c r="D1956" s="205"/>
      <c r="E1956" s="205"/>
      <c r="F1956" s="205"/>
      <c r="G1956" s="205"/>
      <c r="H1956" s="205"/>
      <c r="I1956" s="205"/>
      <c r="J1956" s="205"/>
      <c r="K1956" s="205"/>
      <c r="L1956" s="206"/>
      <c r="M1956" s="838"/>
      <c r="N1956" s="838"/>
      <c r="O1956" s="838"/>
      <c r="P1956" s="838"/>
      <c r="Q1956" s="838"/>
      <c r="R1956" s="839"/>
      <c r="S1956" s="840"/>
      <c r="T1956" s="840"/>
      <c r="U1956" s="840"/>
      <c r="V1956" s="841"/>
      <c r="W1956" s="207"/>
      <c r="X1956" s="208"/>
      <c r="Y1956" s="208"/>
      <c r="Z1956" s="209"/>
      <c r="AA1956" s="210"/>
      <c r="AB1956" s="340" t="str">
        <f t="shared" si="99"/>
        <v/>
      </c>
      <c r="AD1956" s="326" t="str">
        <f t="shared" si="100"/>
        <v/>
      </c>
    </row>
    <row r="1957" spans="2:30" ht="37.5" customHeight="1">
      <c r="B1957" s="338">
        <f t="shared" si="101"/>
        <v>1924</v>
      </c>
      <c r="C1957" s="204"/>
      <c r="D1957" s="205"/>
      <c r="E1957" s="205"/>
      <c r="F1957" s="205"/>
      <c r="G1957" s="205"/>
      <c r="H1957" s="205"/>
      <c r="I1957" s="205"/>
      <c r="J1957" s="205"/>
      <c r="K1957" s="205"/>
      <c r="L1957" s="206"/>
      <c r="M1957" s="838"/>
      <c r="N1957" s="838"/>
      <c r="O1957" s="838"/>
      <c r="P1957" s="838"/>
      <c r="Q1957" s="838"/>
      <c r="R1957" s="839"/>
      <c r="S1957" s="840"/>
      <c r="T1957" s="840"/>
      <c r="U1957" s="840"/>
      <c r="V1957" s="841"/>
      <c r="W1957" s="207"/>
      <c r="X1957" s="208"/>
      <c r="Y1957" s="208"/>
      <c r="Z1957" s="209"/>
      <c r="AA1957" s="210"/>
      <c r="AB1957" s="340" t="str">
        <f t="shared" si="99"/>
        <v/>
      </c>
      <c r="AD1957" s="326" t="str">
        <f t="shared" si="100"/>
        <v/>
      </c>
    </row>
    <row r="1958" spans="2:30" ht="37.5" customHeight="1">
      <c r="B1958" s="338">
        <f t="shared" si="101"/>
        <v>1925</v>
      </c>
      <c r="C1958" s="204"/>
      <c r="D1958" s="205"/>
      <c r="E1958" s="205"/>
      <c r="F1958" s="205"/>
      <c r="G1958" s="205"/>
      <c r="H1958" s="205"/>
      <c r="I1958" s="205"/>
      <c r="J1958" s="205"/>
      <c r="K1958" s="205"/>
      <c r="L1958" s="206"/>
      <c r="M1958" s="838"/>
      <c r="N1958" s="838"/>
      <c r="O1958" s="838"/>
      <c r="P1958" s="838"/>
      <c r="Q1958" s="838"/>
      <c r="R1958" s="839"/>
      <c r="S1958" s="840"/>
      <c r="T1958" s="840"/>
      <c r="U1958" s="840"/>
      <c r="V1958" s="841"/>
      <c r="W1958" s="207"/>
      <c r="X1958" s="208"/>
      <c r="Y1958" s="208"/>
      <c r="Z1958" s="209"/>
      <c r="AA1958" s="210"/>
      <c r="AB1958" s="340" t="str">
        <f t="shared" si="99"/>
        <v/>
      </c>
      <c r="AD1958" s="326" t="str">
        <f t="shared" si="100"/>
        <v/>
      </c>
    </row>
    <row r="1959" spans="2:30" ht="37.5" customHeight="1">
      <c r="B1959" s="338">
        <f t="shared" si="101"/>
        <v>1926</v>
      </c>
      <c r="C1959" s="204"/>
      <c r="D1959" s="205"/>
      <c r="E1959" s="205"/>
      <c r="F1959" s="205"/>
      <c r="G1959" s="205"/>
      <c r="H1959" s="205"/>
      <c r="I1959" s="205"/>
      <c r="J1959" s="205"/>
      <c r="K1959" s="205"/>
      <c r="L1959" s="206"/>
      <c r="M1959" s="838"/>
      <c r="N1959" s="838"/>
      <c r="O1959" s="838"/>
      <c r="P1959" s="838"/>
      <c r="Q1959" s="838"/>
      <c r="R1959" s="839"/>
      <c r="S1959" s="840"/>
      <c r="T1959" s="840"/>
      <c r="U1959" s="840"/>
      <c r="V1959" s="841"/>
      <c r="W1959" s="207"/>
      <c r="X1959" s="208"/>
      <c r="Y1959" s="208"/>
      <c r="Z1959" s="209"/>
      <c r="AA1959" s="210"/>
      <c r="AB1959" s="340" t="str">
        <f t="shared" si="99"/>
        <v/>
      </c>
      <c r="AD1959" s="326" t="str">
        <f t="shared" si="100"/>
        <v/>
      </c>
    </row>
    <row r="1960" spans="2:30" ht="37.5" customHeight="1">
      <c r="B1960" s="338">
        <f t="shared" si="101"/>
        <v>1927</v>
      </c>
      <c r="C1960" s="204"/>
      <c r="D1960" s="205"/>
      <c r="E1960" s="205"/>
      <c r="F1960" s="205"/>
      <c r="G1960" s="205"/>
      <c r="H1960" s="205"/>
      <c r="I1960" s="205"/>
      <c r="J1960" s="205"/>
      <c r="K1960" s="205"/>
      <c r="L1960" s="206"/>
      <c r="M1960" s="838"/>
      <c r="N1960" s="838"/>
      <c r="O1960" s="838"/>
      <c r="P1960" s="838"/>
      <c r="Q1960" s="838"/>
      <c r="R1960" s="839"/>
      <c r="S1960" s="840"/>
      <c r="T1960" s="840"/>
      <c r="U1960" s="840"/>
      <c r="V1960" s="841"/>
      <c r="W1960" s="207"/>
      <c r="X1960" s="208"/>
      <c r="Y1960" s="208"/>
      <c r="Z1960" s="209"/>
      <c r="AA1960" s="210"/>
      <c r="AB1960" s="340" t="str">
        <f t="shared" si="99"/>
        <v/>
      </c>
      <c r="AD1960" s="326" t="str">
        <f t="shared" si="100"/>
        <v/>
      </c>
    </row>
    <row r="1961" spans="2:30" ht="37.5" customHeight="1">
      <c r="B1961" s="338">
        <f t="shared" si="101"/>
        <v>1928</v>
      </c>
      <c r="C1961" s="204"/>
      <c r="D1961" s="205"/>
      <c r="E1961" s="205"/>
      <c r="F1961" s="205"/>
      <c r="G1961" s="205"/>
      <c r="H1961" s="205"/>
      <c r="I1961" s="205"/>
      <c r="J1961" s="205"/>
      <c r="K1961" s="205"/>
      <c r="L1961" s="206"/>
      <c r="M1961" s="838"/>
      <c r="N1961" s="838"/>
      <c r="O1961" s="838"/>
      <c r="P1961" s="838"/>
      <c r="Q1961" s="838"/>
      <c r="R1961" s="839"/>
      <c r="S1961" s="840"/>
      <c r="T1961" s="840"/>
      <c r="U1961" s="840"/>
      <c r="V1961" s="841"/>
      <c r="W1961" s="207"/>
      <c r="X1961" s="208"/>
      <c r="Y1961" s="208"/>
      <c r="Z1961" s="209"/>
      <c r="AA1961" s="210"/>
      <c r="AB1961" s="340" t="str">
        <f t="shared" si="99"/>
        <v/>
      </c>
      <c r="AD1961" s="326" t="str">
        <f t="shared" si="100"/>
        <v/>
      </c>
    </row>
    <row r="1962" spans="2:30" ht="37.5" customHeight="1">
      <c r="B1962" s="338">
        <f t="shared" si="101"/>
        <v>1929</v>
      </c>
      <c r="C1962" s="204"/>
      <c r="D1962" s="205"/>
      <c r="E1962" s="205"/>
      <c r="F1962" s="205"/>
      <c r="G1962" s="205"/>
      <c r="H1962" s="205"/>
      <c r="I1962" s="205"/>
      <c r="J1962" s="205"/>
      <c r="K1962" s="205"/>
      <c r="L1962" s="206"/>
      <c r="M1962" s="838"/>
      <c r="N1962" s="838"/>
      <c r="O1962" s="838"/>
      <c r="P1962" s="838"/>
      <c r="Q1962" s="838"/>
      <c r="R1962" s="839"/>
      <c r="S1962" s="840"/>
      <c r="T1962" s="840"/>
      <c r="U1962" s="840"/>
      <c r="V1962" s="841"/>
      <c r="W1962" s="207"/>
      <c r="X1962" s="208"/>
      <c r="Y1962" s="208"/>
      <c r="Z1962" s="209"/>
      <c r="AA1962" s="210"/>
      <c r="AB1962" s="340" t="str">
        <f t="shared" si="99"/>
        <v/>
      </c>
      <c r="AD1962" s="326" t="str">
        <f t="shared" si="100"/>
        <v/>
      </c>
    </row>
    <row r="1963" spans="2:30" ht="37.5" customHeight="1">
      <c r="B1963" s="338">
        <f t="shared" si="101"/>
        <v>1930</v>
      </c>
      <c r="C1963" s="204"/>
      <c r="D1963" s="205"/>
      <c r="E1963" s="205"/>
      <c r="F1963" s="205"/>
      <c r="G1963" s="205"/>
      <c r="H1963" s="205"/>
      <c r="I1963" s="205"/>
      <c r="J1963" s="205"/>
      <c r="K1963" s="205"/>
      <c r="L1963" s="206"/>
      <c r="M1963" s="838"/>
      <c r="N1963" s="838"/>
      <c r="O1963" s="838"/>
      <c r="P1963" s="838"/>
      <c r="Q1963" s="838"/>
      <c r="R1963" s="839"/>
      <c r="S1963" s="840"/>
      <c r="T1963" s="840"/>
      <c r="U1963" s="840"/>
      <c r="V1963" s="841"/>
      <c r="W1963" s="207"/>
      <c r="X1963" s="208"/>
      <c r="Y1963" s="208"/>
      <c r="Z1963" s="209"/>
      <c r="AA1963" s="210"/>
      <c r="AB1963" s="340" t="str">
        <f t="shared" si="99"/>
        <v/>
      </c>
      <c r="AD1963" s="326" t="str">
        <f t="shared" si="100"/>
        <v/>
      </c>
    </row>
    <row r="1964" spans="2:30" ht="37.5" customHeight="1">
      <c r="B1964" s="338">
        <f t="shared" si="101"/>
        <v>1931</v>
      </c>
      <c r="C1964" s="204"/>
      <c r="D1964" s="205"/>
      <c r="E1964" s="205"/>
      <c r="F1964" s="205"/>
      <c r="G1964" s="205"/>
      <c r="H1964" s="205"/>
      <c r="I1964" s="205"/>
      <c r="J1964" s="205"/>
      <c r="K1964" s="205"/>
      <c r="L1964" s="206"/>
      <c r="M1964" s="838"/>
      <c r="N1964" s="838"/>
      <c r="O1964" s="838"/>
      <c r="P1964" s="838"/>
      <c r="Q1964" s="838"/>
      <c r="R1964" s="839"/>
      <c r="S1964" s="840"/>
      <c r="T1964" s="840"/>
      <c r="U1964" s="840"/>
      <c r="V1964" s="841"/>
      <c r="W1964" s="207"/>
      <c r="X1964" s="208"/>
      <c r="Y1964" s="208"/>
      <c r="Z1964" s="209"/>
      <c r="AA1964" s="210"/>
      <c r="AB1964" s="340" t="str">
        <f t="shared" si="99"/>
        <v/>
      </c>
      <c r="AD1964" s="326" t="str">
        <f t="shared" si="100"/>
        <v/>
      </c>
    </row>
    <row r="1965" spans="2:30" ht="37.5" customHeight="1">
      <c r="B1965" s="338">
        <f t="shared" si="101"/>
        <v>1932</v>
      </c>
      <c r="C1965" s="204"/>
      <c r="D1965" s="205"/>
      <c r="E1965" s="205"/>
      <c r="F1965" s="205"/>
      <c r="G1965" s="205"/>
      <c r="H1965" s="205"/>
      <c r="I1965" s="205"/>
      <c r="J1965" s="205"/>
      <c r="K1965" s="205"/>
      <c r="L1965" s="206"/>
      <c r="M1965" s="838"/>
      <c r="N1965" s="838"/>
      <c r="O1965" s="838"/>
      <c r="P1965" s="838"/>
      <c r="Q1965" s="838"/>
      <c r="R1965" s="839"/>
      <c r="S1965" s="840"/>
      <c r="T1965" s="840"/>
      <c r="U1965" s="840"/>
      <c r="V1965" s="841"/>
      <c r="W1965" s="207"/>
      <c r="X1965" s="208"/>
      <c r="Y1965" s="208"/>
      <c r="Z1965" s="209"/>
      <c r="AA1965" s="210"/>
      <c r="AB1965" s="340" t="str">
        <f t="shared" si="99"/>
        <v/>
      </c>
      <c r="AD1965" s="326" t="str">
        <f t="shared" si="100"/>
        <v/>
      </c>
    </row>
    <row r="1966" spans="2:30" ht="37.5" customHeight="1">
      <c r="B1966" s="338">
        <f t="shared" si="101"/>
        <v>1933</v>
      </c>
      <c r="C1966" s="204"/>
      <c r="D1966" s="205"/>
      <c r="E1966" s="205"/>
      <c r="F1966" s="205"/>
      <c r="G1966" s="205"/>
      <c r="H1966" s="205"/>
      <c r="I1966" s="205"/>
      <c r="J1966" s="205"/>
      <c r="K1966" s="205"/>
      <c r="L1966" s="206"/>
      <c r="M1966" s="838"/>
      <c r="N1966" s="838"/>
      <c r="O1966" s="838"/>
      <c r="P1966" s="838"/>
      <c r="Q1966" s="838"/>
      <c r="R1966" s="839"/>
      <c r="S1966" s="840"/>
      <c r="T1966" s="840"/>
      <c r="U1966" s="840"/>
      <c r="V1966" s="841"/>
      <c r="W1966" s="207"/>
      <c r="X1966" s="208"/>
      <c r="Y1966" s="208"/>
      <c r="Z1966" s="209"/>
      <c r="AA1966" s="210"/>
      <c r="AB1966" s="340" t="str">
        <f t="shared" si="99"/>
        <v/>
      </c>
      <c r="AD1966" s="326" t="str">
        <f t="shared" si="100"/>
        <v/>
      </c>
    </row>
    <row r="1967" spans="2:30" ht="37.5" customHeight="1">
      <c r="B1967" s="338">
        <f t="shared" si="101"/>
        <v>1934</v>
      </c>
      <c r="C1967" s="204"/>
      <c r="D1967" s="205"/>
      <c r="E1967" s="205"/>
      <c r="F1967" s="205"/>
      <c r="G1967" s="205"/>
      <c r="H1967" s="205"/>
      <c r="I1967" s="205"/>
      <c r="J1967" s="205"/>
      <c r="K1967" s="205"/>
      <c r="L1967" s="206"/>
      <c r="M1967" s="838"/>
      <c r="N1967" s="838"/>
      <c r="O1967" s="838"/>
      <c r="P1967" s="838"/>
      <c r="Q1967" s="838"/>
      <c r="R1967" s="839"/>
      <c r="S1967" s="840"/>
      <c r="T1967" s="840"/>
      <c r="U1967" s="840"/>
      <c r="V1967" s="841"/>
      <c r="W1967" s="207"/>
      <c r="X1967" s="208"/>
      <c r="Y1967" s="208"/>
      <c r="Z1967" s="209"/>
      <c r="AA1967" s="210"/>
      <c r="AB1967" s="340" t="str">
        <f t="shared" si="99"/>
        <v/>
      </c>
      <c r="AD1967" s="326" t="str">
        <f t="shared" si="100"/>
        <v/>
      </c>
    </row>
    <row r="1968" spans="2:30" ht="37.5" customHeight="1">
      <c r="B1968" s="338">
        <f t="shared" si="101"/>
        <v>1935</v>
      </c>
      <c r="C1968" s="204"/>
      <c r="D1968" s="205"/>
      <c r="E1968" s="205"/>
      <c r="F1968" s="205"/>
      <c r="G1968" s="205"/>
      <c r="H1968" s="205"/>
      <c r="I1968" s="205"/>
      <c r="J1968" s="205"/>
      <c r="K1968" s="205"/>
      <c r="L1968" s="206"/>
      <c r="M1968" s="838"/>
      <c r="N1968" s="838"/>
      <c r="O1968" s="838"/>
      <c r="P1968" s="838"/>
      <c r="Q1968" s="838"/>
      <c r="R1968" s="839"/>
      <c r="S1968" s="840"/>
      <c r="T1968" s="840"/>
      <c r="U1968" s="840"/>
      <c r="V1968" s="841"/>
      <c r="W1968" s="207"/>
      <c r="X1968" s="208"/>
      <c r="Y1968" s="208"/>
      <c r="Z1968" s="209"/>
      <c r="AA1968" s="210"/>
      <c r="AB1968" s="340" t="str">
        <f t="shared" si="99"/>
        <v/>
      </c>
      <c r="AD1968" s="326" t="str">
        <f t="shared" si="100"/>
        <v/>
      </c>
    </row>
    <row r="1969" spans="2:30" ht="37.5" customHeight="1">
      <c r="B1969" s="338">
        <f t="shared" si="101"/>
        <v>1936</v>
      </c>
      <c r="C1969" s="204"/>
      <c r="D1969" s="205"/>
      <c r="E1969" s="205"/>
      <c r="F1969" s="205"/>
      <c r="G1969" s="205"/>
      <c r="H1969" s="205"/>
      <c r="I1969" s="205"/>
      <c r="J1969" s="205"/>
      <c r="K1969" s="205"/>
      <c r="L1969" s="206"/>
      <c r="M1969" s="838"/>
      <c r="N1969" s="838"/>
      <c r="O1969" s="838"/>
      <c r="P1969" s="838"/>
      <c r="Q1969" s="838"/>
      <c r="R1969" s="839"/>
      <c r="S1969" s="840"/>
      <c r="T1969" s="840"/>
      <c r="U1969" s="840"/>
      <c r="V1969" s="841"/>
      <c r="W1969" s="207"/>
      <c r="X1969" s="208"/>
      <c r="Y1969" s="208"/>
      <c r="Z1969" s="209"/>
      <c r="AA1969" s="210"/>
      <c r="AB1969" s="340" t="str">
        <f t="shared" si="99"/>
        <v/>
      </c>
      <c r="AD1969" s="326" t="str">
        <f t="shared" si="100"/>
        <v/>
      </c>
    </row>
    <row r="1970" spans="2:30" ht="37.5" customHeight="1">
      <c r="B1970" s="338">
        <f t="shared" si="101"/>
        <v>1937</v>
      </c>
      <c r="C1970" s="204"/>
      <c r="D1970" s="205"/>
      <c r="E1970" s="205"/>
      <c r="F1970" s="205"/>
      <c r="G1970" s="205"/>
      <c r="H1970" s="205"/>
      <c r="I1970" s="205"/>
      <c r="J1970" s="205"/>
      <c r="K1970" s="205"/>
      <c r="L1970" s="206"/>
      <c r="M1970" s="838"/>
      <c r="N1970" s="838"/>
      <c r="O1970" s="838"/>
      <c r="P1970" s="838"/>
      <c r="Q1970" s="838"/>
      <c r="R1970" s="839"/>
      <c r="S1970" s="840"/>
      <c r="T1970" s="840"/>
      <c r="U1970" s="840"/>
      <c r="V1970" s="841"/>
      <c r="W1970" s="207"/>
      <c r="X1970" s="208"/>
      <c r="Y1970" s="208"/>
      <c r="Z1970" s="209"/>
      <c r="AA1970" s="210"/>
      <c r="AB1970" s="340" t="str">
        <f t="shared" si="99"/>
        <v/>
      </c>
      <c r="AD1970" s="326" t="str">
        <f t="shared" si="100"/>
        <v/>
      </c>
    </row>
    <row r="1971" spans="2:30" ht="37.5" customHeight="1">
      <c r="B1971" s="338">
        <f t="shared" si="101"/>
        <v>1938</v>
      </c>
      <c r="C1971" s="204"/>
      <c r="D1971" s="205"/>
      <c r="E1971" s="205"/>
      <c r="F1971" s="205"/>
      <c r="G1971" s="205"/>
      <c r="H1971" s="205"/>
      <c r="I1971" s="205"/>
      <c r="J1971" s="205"/>
      <c r="K1971" s="205"/>
      <c r="L1971" s="206"/>
      <c r="M1971" s="838"/>
      <c r="N1971" s="838"/>
      <c r="O1971" s="838"/>
      <c r="P1971" s="838"/>
      <c r="Q1971" s="838"/>
      <c r="R1971" s="839"/>
      <c r="S1971" s="840"/>
      <c r="T1971" s="840"/>
      <c r="U1971" s="840"/>
      <c r="V1971" s="841"/>
      <c r="W1971" s="207"/>
      <c r="X1971" s="208"/>
      <c r="Y1971" s="208"/>
      <c r="Z1971" s="209"/>
      <c r="AA1971" s="210"/>
      <c r="AB1971" s="340" t="str">
        <f t="shared" si="99"/>
        <v/>
      </c>
      <c r="AD1971" s="326" t="str">
        <f t="shared" si="100"/>
        <v/>
      </c>
    </row>
    <row r="1972" spans="2:30" ht="37.5" customHeight="1">
      <c r="B1972" s="338">
        <f t="shared" si="101"/>
        <v>1939</v>
      </c>
      <c r="C1972" s="204"/>
      <c r="D1972" s="205"/>
      <c r="E1972" s="205"/>
      <c r="F1972" s="205"/>
      <c r="G1972" s="205"/>
      <c r="H1972" s="205"/>
      <c r="I1972" s="205"/>
      <c r="J1972" s="205"/>
      <c r="K1972" s="205"/>
      <c r="L1972" s="206"/>
      <c r="M1972" s="838"/>
      <c r="N1972" s="838"/>
      <c r="O1972" s="838"/>
      <c r="P1972" s="838"/>
      <c r="Q1972" s="838"/>
      <c r="R1972" s="839"/>
      <c r="S1972" s="840"/>
      <c r="T1972" s="840"/>
      <c r="U1972" s="840"/>
      <c r="V1972" s="841"/>
      <c r="W1972" s="207"/>
      <c r="X1972" s="208"/>
      <c r="Y1972" s="208"/>
      <c r="Z1972" s="209"/>
      <c r="AA1972" s="210"/>
      <c r="AB1972" s="340" t="str">
        <f t="shared" si="99"/>
        <v/>
      </c>
      <c r="AD1972" s="326" t="str">
        <f t="shared" si="100"/>
        <v/>
      </c>
    </row>
    <row r="1973" spans="2:30" ht="37.5" customHeight="1">
      <c r="B1973" s="338">
        <f t="shared" si="101"/>
        <v>1940</v>
      </c>
      <c r="C1973" s="204"/>
      <c r="D1973" s="205"/>
      <c r="E1973" s="205"/>
      <c r="F1973" s="205"/>
      <c r="G1973" s="205"/>
      <c r="H1973" s="205"/>
      <c r="I1973" s="205"/>
      <c r="J1973" s="205"/>
      <c r="K1973" s="205"/>
      <c r="L1973" s="206"/>
      <c r="M1973" s="838"/>
      <c r="N1973" s="838"/>
      <c r="O1973" s="838"/>
      <c r="P1973" s="838"/>
      <c r="Q1973" s="838"/>
      <c r="R1973" s="839"/>
      <c r="S1973" s="840"/>
      <c r="T1973" s="840"/>
      <c r="U1973" s="840"/>
      <c r="V1973" s="841"/>
      <c r="W1973" s="207"/>
      <c r="X1973" s="208"/>
      <c r="Y1973" s="208"/>
      <c r="Z1973" s="209"/>
      <c r="AA1973" s="210"/>
      <c r="AB1973" s="340" t="str">
        <f t="shared" si="99"/>
        <v/>
      </c>
      <c r="AD1973" s="326" t="str">
        <f t="shared" si="100"/>
        <v/>
      </c>
    </row>
    <row r="1974" spans="2:30" ht="37.5" customHeight="1">
      <c r="B1974" s="338">
        <f t="shared" si="101"/>
        <v>1941</v>
      </c>
      <c r="C1974" s="204"/>
      <c r="D1974" s="205"/>
      <c r="E1974" s="205"/>
      <c r="F1974" s="205"/>
      <c r="G1974" s="205"/>
      <c r="H1974" s="205"/>
      <c r="I1974" s="205"/>
      <c r="J1974" s="205"/>
      <c r="K1974" s="205"/>
      <c r="L1974" s="206"/>
      <c r="M1974" s="838"/>
      <c r="N1974" s="838"/>
      <c r="O1974" s="838"/>
      <c r="P1974" s="838"/>
      <c r="Q1974" s="838"/>
      <c r="R1974" s="839"/>
      <c r="S1974" s="840"/>
      <c r="T1974" s="840"/>
      <c r="U1974" s="840"/>
      <c r="V1974" s="841"/>
      <c r="W1974" s="207"/>
      <c r="X1974" s="208"/>
      <c r="Y1974" s="208"/>
      <c r="Z1974" s="209"/>
      <c r="AA1974" s="210"/>
      <c r="AB1974" s="340" t="str">
        <f t="shared" si="99"/>
        <v/>
      </c>
      <c r="AD1974" s="326" t="str">
        <f t="shared" si="100"/>
        <v/>
      </c>
    </row>
    <row r="1975" spans="2:30" ht="37.5" customHeight="1">
      <c r="B1975" s="338">
        <f t="shared" si="101"/>
        <v>1942</v>
      </c>
      <c r="C1975" s="204"/>
      <c r="D1975" s="205"/>
      <c r="E1975" s="205"/>
      <c r="F1975" s="205"/>
      <c r="G1975" s="205"/>
      <c r="H1975" s="205"/>
      <c r="I1975" s="205"/>
      <c r="J1975" s="205"/>
      <c r="K1975" s="205"/>
      <c r="L1975" s="206"/>
      <c r="M1975" s="838"/>
      <c r="N1975" s="838"/>
      <c r="O1975" s="838"/>
      <c r="P1975" s="838"/>
      <c r="Q1975" s="838"/>
      <c r="R1975" s="839"/>
      <c r="S1975" s="840"/>
      <c r="T1975" s="840"/>
      <c r="U1975" s="840"/>
      <c r="V1975" s="841"/>
      <c r="W1975" s="207"/>
      <c r="X1975" s="208"/>
      <c r="Y1975" s="208"/>
      <c r="Z1975" s="209"/>
      <c r="AA1975" s="210"/>
      <c r="AB1975" s="340" t="str">
        <f t="shared" si="99"/>
        <v/>
      </c>
      <c r="AD1975" s="326" t="str">
        <f t="shared" si="100"/>
        <v/>
      </c>
    </row>
    <row r="1976" spans="2:30" ht="37.5" customHeight="1">
      <c r="B1976" s="338">
        <f t="shared" si="101"/>
        <v>1943</v>
      </c>
      <c r="C1976" s="204"/>
      <c r="D1976" s="205"/>
      <c r="E1976" s="205"/>
      <c r="F1976" s="205"/>
      <c r="G1976" s="205"/>
      <c r="H1976" s="205"/>
      <c r="I1976" s="205"/>
      <c r="J1976" s="205"/>
      <c r="K1976" s="205"/>
      <c r="L1976" s="206"/>
      <c r="M1976" s="838"/>
      <c r="N1976" s="838"/>
      <c r="O1976" s="838"/>
      <c r="P1976" s="838"/>
      <c r="Q1976" s="838"/>
      <c r="R1976" s="839"/>
      <c r="S1976" s="840"/>
      <c r="T1976" s="840"/>
      <c r="U1976" s="840"/>
      <c r="V1976" s="841"/>
      <c r="W1976" s="207"/>
      <c r="X1976" s="208"/>
      <c r="Y1976" s="208"/>
      <c r="Z1976" s="209"/>
      <c r="AA1976" s="210"/>
      <c r="AB1976" s="340" t="str">
        <f t="shared" si="99"/>
        <v/>
      </c>
      <c r="AD1976" s="326" t="str">
        <f t="shared" si="100"/>
        <v/>
      </c>
    </row>
    <row r="1977" spans="2:30" ht="37.5" customHeight="1">
      <c r="B1977" s="338">
        <f t="shared" si="101"/>
        <v>1944</v>
      </c>
      <c r="C1977" s="204"/>
      <c r="D1977" s="205"/>
      <c r="E1977" s="205"/>
      <c r="F1977" s="205"/>
      <c r="G1977" s="205"/>
      <c r="H1977" s="205"/>
      <c r="I1977" s="205"/>
      <c r="J1977" s="205"/>
      <c r="K1977" s="205"/>
      <c r="L1977" s="206"/>
      <c r="M1977" s="838"/>
      <c r="N1977" s="838"/>
      <c r="O1977" s="838"/>
      <c r="P1977" s="838"/>
      <c r="Q1977" s="838"/>
      <c r="R1977" s="839"/>
      <c r="S1977" s="840"/>
      <c r="T1977" s="840"/>
      <c r="U1977" s="840"/>
      <c r="V1977" s="841"/>
      <c r="W1977" s="207"/>
      <c r="X1977" s="208"/>
      <c r="Y1977" s="208"/>
      <c r="Z1977" s="209"/>
      <c r="AA1977" s="210"/>
      <c r="AB1977" s="340" t="str">
        <f t="shared" si="99"/>
        <v/>
      </c>
      <c r="AD1977" s="326" t="str">
        <f t="shared" si="100"/>
        <v/>
      </c>
    </row>
    <row r="1978" spans="2:30" ht="37.5" customHeight="1">
      <c r="B1978" s="338">
        <f t="shared" si="101"/>
        <v>1945</v>
      </c>
      <c r="C1978" s="204"/>
      <c r="D1978" s="205"/>
      <c r="E1978" s="205"/>
      <c r="F1978" s="205"/>
      <c r="G1978" s="205"/>
      <c r="H1978" s="205"/>
      <c r="I1978" s="205"/>
      <c r="J1978" s="205"/>
      <c r="K1978" s="205"/>
      <c r="L1978" s="206"/>
      <c r="M1978" s="838"/>
      <c r="N1978" s="838"/>
      <c r="O1978" s="838"/>
      <c r="P1978" s="838"/>
      <c r="Q1978" s="838"/>
      <c r="R1978" s="839"/>
      <c r="S1978" s="840"/>
      <c r="T1978" s="840"/>
      <c r="U1978" s="840"/>
      <c r="V1978" s="841"/>
      <c r="W1978" s="207"/>
      <c r="X1978" s="208"/>
      <c r="Y1978" s="208"/>
      <c r="Z1978" s="209"/>
      <c r="AA1978" s="210"/>
      <c r="AB1978" s="340" t="str">
        <f t="shared" si="99"/>
        <v/>
      </c>
      <c r="AD1978" s="326" t="str">
        <f t="shared" si="100"/>
        <v/>
      </c>
    </row>
    <row r="1979" spans="2:30" ht="37.5" customHeight="1">
      <c r="B1979" s="338">
        <f t="shared" si="101"/>
        <v>1946</v>
      </c>
      <c r="C1979" s="204"/>
      <c r="D1979" s="205"/>
      <c r="E1979" s="205"/>
      <c r="F1979" s="205"/>
      <c r="G1979" s="205"/>
      <c r="H1979" s="205"/>
      <c r="I1979" s="205"/>
      <c r="J1979" s="205"/>
      <c r="K1979" s="205"/>
      <c r="L1979" s="206"/>
      <c r="M1979" s="838"/>
      <c r="N1979" s="838"/>
      <c r="O1979" s="838"/>
      <c r="P1979" s="838"/>
      <c r="Q1979" s="838"/>
      <c r="R1979" s="839"/>
      <c r="S1979" s="840"/>
      <c r="T1979" s="840"/>
      <c r="U1979" s="840"/>
      <c r="V1979" s="841"/>
      <c r="W1979" s="207"/>
      <c r="X1979" s="208"/>
      <c r="Y1979" s="208"/>
      <c r="Z1979" s="209"/>
      <c r="AA1979" s="210"/>
      <c r="AB1979" s="340" t="str">
        <f t="shared" si="99"/>
        <v/>
      </c>
      <c r="AD1979" s="326" t="str">
        <f t="shared" si="100"/>
        <v/>
      </c>
    </row>
    <row r="1980" spans="2:30" ht="37.5" customHeight="1">
      <c r="B1980" s="338">
        <f t="shared" si="101"/>
        <v>1947</v>
      </c>
      <c r="C1980" s="204"/>
      <c r="D1980" s="205"/>
      <c r="E1980" s="205"/>
      <c r="F1980" s="205"/>
      <c r="G1980" s="205"/>
      <c r="H1980" s="205"/>
      <c r="I1980" s="205"/>
      <c r="J1980" s="205"/>
      <c r="K1980" s="205"/>
      <c r="L1980" s="206"/>
      <c r="M1980" s="838"/>
      <c r="N1980" s="838"/>
      <c r="O1980" s="838"/>
      <c r="P1980" s="838"/>
      <c r="Q1980" s="838"/>
      <c r="R1980" s="839"/>
      <c r="S1980" s="840"/>
      <c r="T1980" s="840"/>
      <c r="U1980" s="840"/>
      <c r="V1980" s="841"/>
      <c r="W1980" s="207"/>
      <c r="X1980" s="208"/>
      <c r="Y1980" s="208"/>
      <c r="Z1980" s="209"/>
      <c r="AA1980" s="210"/>
      <c r="AB1980" s="340" t="str">
        <f t="shared" si="99"/>
        <v/>
      </c>
      <c r="AD1980" s="326" t="str">
        <f t="shared" si="100"/>
        <v/>
      </c>
    </row>
    <row r="1981" spans="2:30" ht="37.5" customHeight="1">
      <c r="B1981" s="338">
        <f t="shared" si="101"/>
        <v>1948</v>
      </c>
      <c r="C1981" s="204"/>
      <c r="D1981" s="205"/>
      <c r="E1981" s="205"/>
      <c r="F1981" s="205"/>
      <c r="G1981" s="205"/>
      <c r="H1981" s="205"/>
      <c r="I1981" s="205"/>
      <c r="J1981" s="205"/>
      <c r="K1981" s="205"/>
      <c r="L1981" s="206"/>
      <c r="M1981" s="838"/>
      <c r="N1981" s="838"/>
      <c r="O1981" s="838"/>
      <c r="P1981" s="838"/>
      <c r="Q1981" s="838"/>
      <c r="R1981" s="839"/>
      <c r="S1981" s="840"/>
      <c r="T1981" s="840"/>
      <c r="U1981" s="840"/>
      <c r="V1981" s="841"/>
      <c r="W1981" s="207"/>
      <c r="X1981" s="208"/>
      <c r="Y1981" s="208"/>
      <c r="Z1981" s="209"/>
      <c r="AA1981" s="210"/>
      <c r="AB1981" s="340" t="str">
        <f t="shared" si="99"/>
        <v/>
      </c>
      <c r="AD1981" s="326" t="str">
        <f t="shared" si="100"/>
        <v/>
      </c>
    </row>
    <row r="1982" spans="2:30" ht="37.5" customHeight="1">
      <c r="B1982" s="338">
        <f t="shared" si="101"/>
        <v>1949</v>
      </c>
      <c r="C1982" s="204"/>
      <c r="D1982" s="205"/>
      <c r="E1982" s="205"/>
      <c r="F1982" s="205"/>
      <c r="G1982" s="205"/>
      <c r="H1982" s="205"/>
      <c r="I1982" s="205"/>
      <c r="J1982" s="205"/>
      <c r="K1982" s="205"/>
      <c r="L1982" s="206"/>
      <c r="M1982" s="838"/>
      <c r="N1982" s="838"/>
      <c r="O1982" s="838"/>
      <c r="P1982" s="838"/>
      <c r="Q1982" s="838"/>
      <c r="R1982" s="839"/>
      <c r="S1982" s="840"/>
      <c r="T1982" s="840"/>
      <c r="U1982" s="840"/>
      <c r="V1982" s="841"/>
      <c r="W1982" s="207"/>
      <c r="X1982" s="208"/>
      <c r="Y1982" s="208"/>
      <c r="Z1982" s="209"/>
      <c r="AA1982" s="210"/>
      <c r="AB1982" s="340" t="str">
        <f t="shared" si="99"/>
        <v/>
      </c>
      <c r="AD1982" s="326" t="str">
        <f t="shared" si="100"/>
        <v/>
      </c>
    </row>
    <row r="1983" spans="2:30" ht="37.5" customHeight="1">
      <c r="B1983" s="338">
        <f t="shared" si="101"/>
        <v>1950</v>
      </c>
      <c r="C1983" s="204"/>
      <c r="D1983" s="205"/>
      <c r="E1983" s="205"/>
      <c r="F1983" s="205"/>
      <c r="G1983" s="205"/>
      <c r="H1983" s="205"/>
      <c r="I1983" s="205"/>
      <c r="J1983" s="205"/>
      <c r="K1983" s="205"/>
      <c r="L1983" s="206"/>
      <c r="M1983" s="838"/>
      <c r="N1983" s="838"/>
      <c r="O1983" s="838"/>
      <c r="P1983" s="838"/>
      <c r="Q1983" s="838"/>
      <c r="R1983" s="839"/>
      <c r="S1983" s="840"/>
      <c r="T1983" s="840"/>
      <c r="U1983" s="840"/>
      <c r="V1983" s="841"/>
      <c r="W1983" s="207"/>
      <c r="X1983" s="208"/>
      <c r="Y1983" s="208"/>
      <c r="Z1983" s="209"/>
      <c r="AA1983" s="210"/>
      <c r="AB1983" s="340" t="str">
        <f t="shared" si="99"/>
        <v/>
      </c>
      <c r="AD1983" s="326" t="str">
        <f t="shared" si="100"/>
        <v/>
      </c>
    </row>
    <row r="1984" spans="2:30" ht="37.5" customHeight="1">
      <c r="B1984" s="338">
        <f t="shared" si="101"/>
        <v>1951</v>
      </c>
      <c r="C1984" s="204"/>
      <c r="D1984" s="205"/>
      <c r="E1984" s="205"/>
      <c r="F1984" s="205"/>
      <c r="G1984" s="205"/>
      <c r="H1984" s="205"/>
      <c r="I1984" s="205"/>
      <c r="J1984" s="205"/>
      <c r="K1984" s="205"/>
      <c r="L1984" s="206"/>
      <c r="M1984" s="838"/>
      <c r="N1984" s="838"/>
      <c r="O1984" s="838"/>
      <c r="P1984" s="838"/>
      <c r="Q1984" s="838"/>
      <c r="R1984" s="839"/>
      <c r="S1984" s="840"/>
      <c r="T1984" s="840"/>
      <c r="U1984" s="840"/>
      <c r="V1984" s="841"/>
      <c r="W1984" s="207"/>
      <c r="X1984" s="208"/>
      <c r="Y1984" s="208"/>
      <c r="Z1984" s="209"/>
      <c r="AA1984" s="210"/>
      <c r="AB1984" s="340" t="str">
        <f t="shared" si="99"/>
        <v/>
      </c>
      <c r="AD1984" s="326" t="str">
        <f t="shared" si="100"/>
        <v/>
      </c>
    </row>
    <row r="1985" spans="2:30" ht="37.5" customHeight="1">
      <c r="B1985" s="338">
        <f t="shared" si="101"/>
        <v>1952</v>
      </c>
      <c r="C1985" s="204"/>
      <c r="D1985" s="205"/>
      <c r="E1985" s="205"/>
      <c r="F1985" s="205"/>
      <c r="G1985" s="205"/>
      <c r="H1985" s="205"/>
      <c r="I1985" s="205"/>
      <c r="J1985" s="205"/>
      <c r="K1985" s="205"/>
      <c r="L1985" s="206"/>
      <c r="M1985" s="838"/>
      <c r="N1985" s="838"/>
      <c r="O1985" s="838"/>
      <c r="P1985" s="838"/>
      <c r="Q1985" s="838"/>
      <c r="R1985" s="839"/>
      <c r="S1985" s="840"/>
      <c r="T1985" s="840"/>
      <c r="U1985" s="840"/>
      <c r="V1985" s="841"/>
      <c r="W1985" s="207"/>
      <c r="X1985" s="208"/>
      <c r="Y1985" s="208"/>
      <c r="Z1985" s="209"/>
      <c r="AA1985" s="210"/>
      <c r="AB1985" s="340" t="str">
        <f t="shared" si="99"/>
        <v/>
      </c>
      <c r="AD1985" s="326" t="str">
        <f t="shared" si="100"/>
        <v/>
      </c>
    </row>
    <row r="1986" spans="2:30" ht="37.5" customHeight="1">
      <c r="B1986" s="338">
        <f t="shared" si="101"/>
        <v>1953</v>
      </c>
      <c r="C1986" s="204"/>
      <c r="D1986" s="205"/>
      <c r="E1986" s="205"/>
      <c r="F1986" s="205"/>
      <c r="G1986" s="205"/>
      <c r="H1986" s="205"/>
      <c r="I1986" s="205"/>
      <c r="J1986" s="205"/>
      <c r="K1986" s="205"/>
      <c r="L1986" s="206"/>
      <c r="M1986" s="838"/>
      <c r="N1986" s="838"/>
      <c r="O1986" s="838"/>
      <c r="P1986" s="838"/>
      <c r="Q1986" s="838"/>
      <c r="R1986" s="839"/>
      <c r="S1986" s="840"/>
      <c r="T1986" s="840"/>
      <c r="U1986" s="840"/>
      <c r="V1986" s="841"/>
      <c r="W1986" s="207"/>
      <c r="X1986" s="208"/>
      <c r="Y1986" s="208"/>
      <c r="Z1986" s="209"/>
      <c r="AA1986" s="210"/>
      <c r="AB1986" s="340" t="str">
        <f t="shared" si="99"/>
        <v/>
      </c>
      <c r="AD1986" s="326" t="str">
        <f t="shared" si="100"/>
        <v/>
      </c>
    </row>
    <row r="1987" spans="2:30" ht="37.5" customHeight="1">
      <c r="B1987" s="338">
        <f t="shared" si="101"/>
        <v>1954</v>
      </c>
      <c r="C1987" s="204"/>
      <c r="D1987" s="205"/>
      <c r="E1987" s="205"/>
      <c r="F1987" s="205"/>
      <c r="G1987" s="205"/>
      <c r="H1987" s="205"/>
      <c r="I1987" s="205"/>
      <c r="J1987" s="205"/>
      <c r="K1987" s="205"/>
      <c r="L1987" s="206"/>
      <c r="M1987" s="838"/>
      <c r="N1987" s="838"/>
      <c r="O1987" s="838"/>
      <c r="P1987" s="838"/>
      <c r="Q1987" s="838"/>
      <c r="R1987" s="839"/>
      <c r="S1987" s="840"/>
      <c r="T1987" s="840"/>
      <c r="U1987" s="840"/>
      <c r="V1987" s="841"/>
      <c r="W1987" s="207"/>
      <c r="X1987" s="208"/>
      <c r="Y1987" s="208"/>
      <c r="Z1987" s="209"/>
      <c r="AA1987" s="210"/>
      <c r="AB1987" s="340" t="str">
        <f t="shared" si="99"/>
        <v/>
      </c>
      <c r="AD1987" s="326" t="str">
        <f t="shared" si="100"/>
        <v/>
      </c>
    </row>
    <row r="1988" spans="2:30" ht="37.5" customHeight="1">
      <c r="B1988" s="338">
        <f t="shared" si="101"/>
        <v>1955</v>
      </c>
      <c r="C1988" s="204"/>
      <c r="D1988" s="205"/>
      <c r="E1988" s="205"/>
      <c r="F1988" s="205"/>
      <c r="G1988" s="205"/>
      <c r="H1988" s="205"/>
      <c r="I1988" s="205"/>
      <c r="J1988" s="205"/>
      <c r="K1988" s="205"/>
      <c r="L1988" s="206"/>
      <c r="M1988" s="838"/>
      <c r="N1988" s="838"/>
      <c r="O1988" s="838"/>
      <c r="P1988" s="838"/>
      <c r="Q1988" s="838"/>
      <c r="R1988" s="839"/>
      <c r="S1988" s="840"/>
      <c r="T1988" s="840"/>
      <c r="U1988" s="840"/>
      <c r="V1988" s="841"/>
      <c r="W1988" s="207"/>
      <c r="X1988" s="208"/>
      <c r="Y1988" s="208"/>
      <c r="Z1988" s="209"/>
      <c r="AA1988" s="210"/>
      <c r="AB1988" s="340" t="str">
        <f t="shared" si="99"/>
        <v/>
      </c>
      <c r="AD1988" s="326" t="str">
        <f t="shared" si="100"/>
        <v/>
      </c>
    </row>
    <row r="1989" spans="2:30" ht="37.5" customHeight="1">
      <c r="B1989" s="338">
        <f t="shared" si="101"/>
        <v>1956</v>
      </c>
      <c r="C1989" s="204"/>
      <c r="D1989" s="205"/>
      <c r="E1989" s="205"/>
      <c r="F1989" s="205"/>
      <c r="G1989" s="205"/>
      <c r="H1989" s="205"/>
      <c r="I1989" s="205"/>
      <c r="J1989" s="205"/>
      <c r="K1989" s="205"/>
      <c r="L1989" s="206"/>
      <c r="M1989" s="838"/>
      <c r="N1989" s="838"/>
      <c r="O1989" s="838"/>
      <c r="P1989" s="838"/>
      <c r="Q1989" s="838"/>
      <c r="R1989" s="839"/>
      <c r="S1989" s="840"/>
      <c r="T1989" s="840"/>
      <c r="U1989" s="840"/>
      <c r="V1989" s="841"/>
      <c r="W1989" s="207"/>
      <c r="X1989" s="208"/>
      <c r="Y1989" s="208"/>
      <c r="Z1989" s="209"/>
      <c r="AA1989" s="210"/>
      <c r="AB1989" s="340" t="str">
        <f t="shared" si="99"/>
        <v/>
      </c>
      <c r="AD1989" s="326" t="str">
        <f t="shared" si="100"/>
        <v/>
      </c>
    </row>
    <row r="1990" spans="2:30" ht="37.5" customHeight="1">
      <c r="B1990" s="338">
        <f t="shared" si="101"/>
        <v>1957</v>
      </c>
      <c r="C1990" s="204"/>
      <c r="D1990" s="205"/>
      <c r="E1990" s="205"/>
      <c r="F1990" s="205"/>
      <c r="G1990" s="205"/>
      <c r="H1990" s="205"/>
      <c r="I1990" s="205"/>
      <c r="J1990" s="205"/>
      <c r="K1990" s="205"/>
      <c r="L1990" s="206"/>
      <c r="M1990" s="838"/>
      <c r="N1990" s="838"/>
      <c r="O1990" s="838"/>
      <c r="P1990" s="838"/>
      <c r="Q1990" s="838"/>
      <c r="R1990" s="839"/>
      <c r="S1990" s="840"/>
      <c r="T1990" s="840"/>
      <c r="U1990" s="840"/>
      <c r="V1990" s="841"/>
      <c r="W1990" s="207"/>
      <c r="X1990" s="208"/>
      <c r="Y1990" s="208"/>
      <c r="Z1990" s="209"/>
      <c r="AA1990" s="210"/>
      <c r="AB1990" s="340" t="str">
        <f t="shared" si="99"/>
        <v/>
      </c>
      <c r="AD1990" s="326" t="str">
        <f t="shared" si="100"/>
        <v/>
      </c>
    </row>
    <row r="1991" spans="2:30" ht="37.5" customHeight="1">
      <c r="B1991" s="338">
        <f t="shared" si="101"/>
        <v>1958</v>
      </c>
      <c r="C1991" s="204"/>
      <c r="D1991" s="205"/>
      <c r="E1991" s="205"/>
      <c r="F1991" s="205"/>
      <c r="G1991" s="205"/>
      <c r="H1991" s="205"/>
      <c r="I1991" s="205"/>
      <c r="J1991" s="205"/>
      <c r="K1991" s="205"/>
      <c r="L1991" s="206"/>
      <c r="M1991" s="838"/>
      <c r="N1991" s="838"/>
      <c r="O1991" s="838"/>
      <c r="P1991" s="838"/>
      <c r="Q1991" s="838"/>
      <c r="R1991" s="839"/>
      <c r="S1991" s="840"/>
      <c r="T1991" s="840"/>
      <c r="U1991" s="840"/>
      <c r="V1991" s="841"/>
      <c r="W1991" s="207"/>
      <c r="X1991" s="208"/>
      <c r="Y1991" s="208"/>
      <c r="Z1991" s="209"/>
      <c r="AA1991" s="210"/>
      <c r="AB1991" s="340" t="str">
        <f t="shared" si="99"/>
        <v/>
      </c>
      <c r="AD1991" s="326" t="str">
        <f t="shared" si="100"/>
        <v/>
      </c>
    </row>
    <row r="1992" spans="2:30" ht="37.5" customHeight="1">
      <c r="B1992" s="338">
        <f t="shared" si="101"/>
        <v>1959</v>
      </c>
      <c r="C1992" s="204"/>
      <c r="D1992" s="205"/>
      <c r="E1992" s="205"/>
      <c r="F1992" s="205"/>
      <c r="G1992" s="205"/>
      <c r="H1992" s="205"/>
      <c r="I1992" s="205"/>
      <c r="J1992" s="205"/>
      <c r="K1992" s="205"/>
      <c r="L1992" s="206"/>
      <c r="M1992" s="838"/>
      <c r="N1992" s="838"/>
      <c r="O1992" s="838"/>
      <c r="P1992" s="838"/>
      <c r="Q1992" s="838"/>
      <c r="R1992" s="839"/>
      <c r="S1992" s="840"/>
      <c r="T1992" s="840"/>
      <c r="U1992" s="840"/>
      <c r="V1992" s="841"/>
      <c r="W1992" s="207"/>
      <c r="X1992" s="208"/>
      <c r="Y1992" s="208"/>
      <c r="Z1992" s="209"/>
      <c r="AA1992" s="210"/>
      <c r="AB1992" s="340" t="str">
        <f t="shared" si="99"/>
        <v/>
      </c>
      <c r="AD1992" s="326" t="str">
        <f t="shared" si="100"/>
        <v/>
      </c>
    </row>
    <row r="1993" spans="2:30" ht="37.5" customHeight="1">
      <c r="B1993" s="338">
        <f t="shared" si="101"/>
        <v>1960</v>
      </c>
      <c r="C1993" s="204"/>
      <c r="D1993" s="205"/>
      <c r="E1993" s="205"/>
      <c r="F1993" s="205"/>
      <c r="G1993" s="205"/>
      <c r="H1993" s="205"/>
      <c r="I1993" s="205"/>
      <c r="J1993" s="205"/>
      <c r="K1993" s="205"/>
      <c r="L1993" s="206"/>
      <c r="M1993" s="838"/>
      <c r="N1993" s="838"/>
      <c r="O1993" s="838"/>
      <c r="P1993" s="838"/>
      <c r="Q1993" s="838"/>
      <c r="R1993" s="839"/>
      <c r="S1993" s="840"/>
      <c r="T1993" s="840"/>
      <c r="U1993" s="840"/>
      <c r="V1993" s="841"/>
      <c r="W1993" s="207"/>
      <c r="X1993" s="208"/>
      <c r="Y1993" s="208"/>
      <c r="Z1993" s="209"/>
      <c r="AA1993" s="210"/>
      <c r="AB1993" s="340" t="str">
        <f t="shared" si="99"/>
        <v/>
      </c>
      <c r="AD1993" s="326" t="str">
        <f t="shared" si="100"/>
        <v/>
      </c>
    </row>
    <row r="1994" spans="2:30" ht="37.5" customHeight="1">
      <c r="B1994" s="338">
        <f t="shared" si="101"/>
        <v>1961</v>
      </c>
      <c r="C1994" s="204"/>
      <c r="D1994" s="205"/>
      <c r="E1994" s="205"/>
      <c r="F1994" s="205"/>
      <c r="G1994" s="205"/>
      <c r="H1994" s="205"/>
      <c r="I1994" s="205"/>
      <c r="J1994" s="205"/>
      <c r="K1994" s="205"/>
      <c r="L1994" s="206"/>
      <c r="M1994" s="838"/>
      <c r="N1994" s="838"/>
      <c r="O1994" s="838"/>
      <c r="P1994" s="838"/>
      <c r="Q1994" s="838"/>
      <c r="R1994" s="839"/>
      <c r="S1994" s="840"/>
      <c r="T1994" s="840"/>
      <c r="U1994" s="840"/>
      <c r="V1994" s="841"/>
      <c r="W1994" s="207"/>
      <c r="X1994" s="208"/>
      <c r="Y1994" s="208"/>
      <c r="Z1994" s="209"/>
      <c r="AA1994" s="210"/>
      <c r="AB1994" s="340" t="str">
        <f t="shared" si="99"/>
        <v/>
      </c>
      <c r="AD1994" s="326" t="str">
        <f t="shared" si="100"/>
        <v/>
      </c>
    </row>
    <row r="1995" spans="2:30" ht="37.5" customHeight="1">
      <c r="B1995" s="338">
        <f t="shared" si="101"/>
        <v>1962</v>
      </c>
      <c r="C1995" s="204"/>
      <c r="D1995" s="205"/>
      <c r="E1995" s="205"/>
      <c r="F1995" s="205"/>
      <c r="G1995" s="205"/>
      <c r="H1995" s="205"/>
      <c r="I1995" s="205"/>
      <c r="J1995" s="205"/>
      <c r="K1995" s="205"/>
      <c r="L1995" s="206"/>
      <c r="M1995" s="838"/>
      <c r="N1995" s="838"/>
      <c r="O1995" s="838"/>
      <c r="P1995" s="838"/>
      <c r="Q1995" s="838"/>
      <c r="R1995" s="839"/>
      <c r="S1995" s="840"/>
      <c r="T1995" s="840"/>
      <c r="U1995" s="840"/>
      <c r="V1995" s="841"/>
      <c r="W1995" s="207"/>
      <c r="X1995" s="208"/>
      <c r="Y1995" s="208"/>
      <c r="Z1995" s="209"/>
      <c r="AA1995" s="210"/>
      <c r="AB1995" s="340" t="str">
        <f t="shared" si="99"/>
        <v/>
      </c>
      <c r="AD1995" s="326" t="str">
        <f t="shared" si="100"/>
        <v/>
      </c>
    </row>
    <row r="1996" spans="2:30" ht="37.5" customHeight="1">
      <c r="B1996" s="338">
        <f t="shared" si="101"/>
        <v>1963</v>
      </c>
      <c r="C1996" s="204"/>
      <c r="D1996" s="205"/>
      <c r="E1996" s="205"/>
      <c r="F1996" s="205"/>
      <c r="G1996" s="205"/>
      <c r="H1996" s="205"/>
      <c r="I1996" s="205"/>
      <c r="J1996" s="205"/>
      <c r="K1996" s="205"/>
      <c r="L1996" s="206"/>
      <c r="M1996" s="838"/>
      <c r="N1996" s="838"/>
      <c r="O1996" s="838"/>
      <c r="P1996" s="838"/>
      <c r="Q1996" s="838"/>
      <c r="R1996" s="839"/>
      <c r="S1996" s="840"/>
      <c r="T1996" s="840"/>
      <c r="U1996" s="840"/>
      <c r="V1996" s="841"/>
      <c r="W1996" s="207"/>
      <c r="X1996" s="208"/>
      <c r="Y1996" s="208"/>
      <c r="Z1996" s="209"/>
      <c r="AA1996" s="210"/>
      <c r="AB1996" s="340" t="str">
        <f t="shared" si="99"/>
        <v/>
      </c>
      <c r="AD1996" s="326" t="str">
        <f t="shared" si="100"/>
        <v/>
      </c>
    </row>
    <row r="1997" spans="2:30" ht="37.5" customHeight="1">
      <c r="B1997" s="338">
        <f t="shared" si="101"/>
        <v>1964</v>
      </c>
      <c r="C1997" s="204"/>
      <c r="D1997" s="205"/>
      <c r="E1997" s="205"/>
      <c r="F1997" s="205"/>
      <c r="G1997" s="205"/>
      <c r="H1997" s="205"/>
      <c r="I1997" s="205"/>
      <c r="J1997" s="205"/>
      <c r="K1997" s="205"/>
      <c r="L1997" s="206"/>
      <c r="M1997" s="838"/>
      <c r="N1997" s="838"/>
      <c r="O1997" s="838"/>
      <c r="P1997" s="838"/>
      <c r="Q1997" s="838"/>
      <c r="R1997" s="839"/>
      <c r="S1997" s="840"/>
      <c r="T1997" s="840"/>
      <c r="U1997" s="840"/>
      <c r="V1997" s="841"/>
      <c r="W1997" s="207"/>
      <c r="X1997" s="208"/>
      <c r="Y1997" s="208"/>
      <c r="Z1997" s="209"/>
      <c r="AA1997" s="210"/>
      <c r="AB1997" s="340" t="str">
        <f t="shared" si="99"/>
        <v/>
      </c>
      <c r="AD1997" s="326" t="str">
        <f t="shared" si="100"/>
        <v/>
      </c>
    </row>
    <row r="1998" spans="2:30" ht="37.5" customHeight="1">
      <c r="B1998" s="338">
        <f t="shared" si="101"/>
        <v>1965</v>
      </c>
      <c r="C1998" s="204"/>
      <c r="D1998" s="205"/>
      <c r="E1998" s="205"/>
      <c r="F1998" s="205"/>
      <c r="G1998" s="205"/>
      <c r="H1998" s="205"/>
      <c r="I1998" s="205"/>
      <c r="J1998" s="205"/>
      <c r="K1998" s="205"/>
      <c r="L1998" s="206"/>
      <c r="M1998" s="838"/>
      <c r="N1998" s="838"/>
      <c r="O1998" s="838"/>
      <c r="P1998" s="838"/>
      <c r="Q1998" s="838"/>
      <c r="R1998" s="839"/>
      <c r="S1998" s="840"/>
      <c r="T1998" s="840"/>
      <c r="U1998" s="840"/>
      <c r="V1998" s="841"/>
      <c r="W1998" s="207"/>
      <c r="X1998" s="208"/>
      <c r="Y1998" s="208"/>
      <c r="Z1998" s="209"/>
      <c r="AA1998" s="210"/>
      <c r="AB1998" s="340" t="str">
        <f t="shared" si="99"/>
        <v/>
      </c>
      <c r="AD1998" s="326" t="str">
        <f t="shared" si="100"/>
        <v/>
      </c>
    </row>
    <row r="1999" spans="2:30" ht="37.5" customHeight="1">
      <c r="B1999" s="338">
        <f t="shared" si="101"/>
        <v>1966</v>
      </c>
      <c r="C1999" s="204"/>
      <c r="D1999" s="205"/>
      <c r="E1999" s="205"/>
      <c r="F1999" s="205"/>
      <c r="G1999" s="205"/>
      <c r="H1999" s="205"/>
      <c r="I1999" s="205"/>
      <c r="J1999" s="205"/>
      <c r="K1999" s="205"/>
      <c r="L1999" s="206"/>
      <c r="M1999" s="838"/>
      <c r="N1999" s="838"/>
      <c r="O1999" s="838"/>
      <c r="P1999" s="838"/>
      <c r="Q1999" s="838"/>
      <c r="R1999" s="839"/>
      <c r="S1999" s="840"/>
      <c r="T1999" s="840"/>
      <c r="U1999" s="840"/>
      <c r="V1999" s="841"/>
      <c r="W1999" s="207"/>
      <c r="X1999" s="208"/>
      <c r="Y1999" s="208"/>
      <c r="Z1999" s="209"/>
      <c r="AA1999" s="210"/>
      <c r="AB1999" s="340" t="str">
        <f t="shared" ref="AB1999:AB2033" si="102">IF(Z1999="","",Z1999-AA1999)</f>
        <v/>
      </c>
      <c r="AD1999" s="326" t="str">
        <f t="shared" si="100"/>
        <v/>
      </c>
    </row>
    <row r="2000" spans="2:30" ht="37.5" customHeight="1">
      <c r="B2000" s="338">
        <f t="shared" si="101"/>
        <v>1967</v>
      </c>
      <c r="C2000" s="204"/>
      <c r="D2000" s="205"/>
      <c r="E2000" s="205"/>
      <c r="F2000" s="205"/>
      <c r="G2000" s="205"/>
      <c r="H2000" s="205"/>
      <c r="I2000" s="205"/>
      <c r="J2000" s="205"/>
      <c r="K2000" s="205"/>
      <c r="L2000" s="206"/>
      <c r="M2000" s="838"/>
      <c r="N2000" s="838"/>
      <c r="O2000" s="838"/>
      <c r="P2000" s="838"/>
      <c r="Q2000" s="838"/>
      <c r="R2000" s="839"/>
      <c r="S2000" s="840"/>
      <c r="T2000" s="840"/>
      <c r="U2000" s="840"/>
      <c r="V2000" s="841"/>
      <c r="W2000" s="207"/>
      <c r="X2000" s="208"/>
      <c r="Y2000" s="208"/>
      <c r="Z2000" s="209"/>
      <c r="AA2000" s="210"/>
      <c r="AB2000" s="340" t="str">
        <f t="shared" si="102"/>
        <v/>
      </c>
      <c r="AD2000" s="326" t="str">
        <f t="shared" si="100"/>
        <v/>
      </c>
    </row>
    <row r="2001" spans="2:30" ht="37.5" customHeight="1">
      <c r="B2001" s="338">
        <f t="shared" si="101"/>
        <v>1968</v>
      </c>
      <c r="C2001" s="204"/>
      <c r="D2001" s="205"/>
      <c r="E2001" s="205"/>
      <c r="F2001" s="205"/>
      <c r="G2001" s="205"/>
      <c r="H2001" s="205"/>
      <c r="I2001" s="205"/>
      <c r="J2001" s="205"/>
      <c r="K2001" s="205"/>
      <c r="L2001" s="206"/>
      <c r="M2001" s="838"/>
      <c r="N2001" s="838"/>
      <c r="O2001" s="838"/>
      <c r="P2001" s="838"/>
      <c r="Q2001" s="838"/>
      <c r="R2001" s="839"/>
      <c r="S2001" s="840"/>
      <c r="T2001" s="840"/>
      <c r="U2001" s="840"/>
      <c r="V2001" s="841"/>
      <c r="W2001" s="207"/>
      <c r="X2001" s="208"/>
      <c r="Y2001" s="208"/>
      <c r="Z2001" s="209"/>
      <c r="AA2001" s="210"/>
      <c r="AB2001" s="340" t="str">
        <f t="shared" si="102"/>
        <v/>
      </c>
      <c r="AD2001" s="326" t="str">
        <f t="shared" si="100"/>
        <v/>
      </c>
    </row>
    <row r="2002" spans="2:30" ht="37.5" customHeight="1">
      <c r="B2002" s="338">
        <f t="shared" si="101"/>
        <v>1969</v>
      </c>
      <c r="C2002" s="204"/>
      <c r="D2002" s="205"/>
      <c r="E2002" s="205"/>
      <c r="F2002" s="205"/>
      <c r="G2002" s="205"/>
      <c r="H2002" s="205"/>
      <c r="I2002" s="205"/>
      <c r="J2002" s="205"/>
      <c r="K2002" s="205"/>
      <c r="L2002" s="206"/>
      <c r="M2002" s="838"/>
      <c r="N2002" s="838"/>
      <c r="O2002" s="838"/>
      <c r="P2002" s="838"/>
      <c r="Q2002" s="838"/>
      <c r="R2002" s="839"/>
      <c r="S2002" s="840"/>
      <c r="T2002" s="840"/>
      <c r="U2002" s="840"/>
      <c r="V2002" s="841"/>
      <c r="W2002" s="207"/>
      <c r="X2002" s="208"/>
      <c r="Y2002" s="208"/>
      <c r="Z2002" s="209"/>
      <c r="AA2002" s="210"/>
      <c r="AB2002" s="340" t="str">
        <f t="shared" si="102"/>
        <v/>
      </c>
      <c r="AD2002" s="326" t="str">
        <f t="shared" si="100"/>
        <v/>
      </c>
    </row>
    <row r="2003" spans="2:30" ht="37.5" customHeight="1">
      <c r="B2003" s="338">
        <f t="shared" si="101"/>
        <v>1970</v>
      </c>
      <c r="C2003" s="204"/>
      <c r="D2003" s="205"/>
      <c r="E2003" s="205"/>
      <c r="F2003" s="205"/>
      <c r="G2003" s="205"/>
      <c r="H2003" s="205"/>
      <c r="I2003" s="205"/>
      <c r="J2003" s="205"/>
      <c r="K2003" s="205"/>
      <c r="L2003" s="206"/>
      <c r="M2003" s="838"/>
      <c r="N2003" s="838"/>
      <c r="O2003" s="838"/>
      <c r="P2003" s="838"/>
      <c r="Q2003" s="838"/>
      <c r="R2003" s="839"/>
      <c r="S2003" s="840"/>
      <c r="T2003" s="840"/>
      <c r="U2003" s="840"/>
      <c r="V2003" s="841"/>
      <c r="W2003" s="207"/>
      <c r="X2003" s="208"/>
      <c r="Y2003" s="208"/>
      <c r="Z2003" s="209"/>
      <c r="AA2003" s="210"/>
      <c r="AB2003" s="340" t="str">
        <f t="shared" si="102"/>
        <v/>
      </c>
      <c r="AD2003" s="326" t="str">
        <f t="shared" si="100"/>
        <v/>
      </c>
    </row>
    <row r="2004" spans="2:30" ht="37.5" customHeight="1">
      <c r="B2004" s="338">
        <f t="shared" si="101"/>
        <v>1971</v>
      </c>
      <c r="C2004" s="204"/>
      <c r="D2004" s="205"/>
      <c r="E2004" s="205"/>
      <c r="F2004" s="205"/>
      <c r="G2004" s="205"/>
      <c r="H2004" s="205"/>
      <c r="I2004" s="205"/>
      <c r="J2004" s="205"/>
      <c r="K2004" s="205"/>
      <c r="L2004" s="206"/>
      <c r="M2004" s="838"/>
      <c r="N2004" s="838"/>
      <c r="O2004" s="838"/>
      <c r="P2004" s="838"/>
      <c r="Q2004" s="838"/>
      <c r="R2004" s="839"/>
      <c r="S2004" s="840"/>
      <c r="T2004" s="840"/>
      <c r="U2004" s="840"/>
      <c r="V2004" s="841"/>
      <c r="W2004" s="207"/>
      <c r="X2004" s="208"/>
      <c r="Y2004" s="208"/>
      <c r="Z2004" s="209"/>
      <c r="AA2004" s="210"/>
      <c r="AB2004" s="340" t="str">
        <f t="shared" si="102"/>
        <v/>
      </c>
      <c r="AD2004" s="326" t="str">
        <f t="shared" si="100"/>
        <v/>
      </c>
    </row>
    <row r="2005" spans="2:30" ht="37.5" customHeight="1">
      <c r="B2005" s="338">
        <f t="shared" si="101"/>
        <v>1972</v>
      </c>
      <c r="C2005" s="204"/>
      <c r="D2005" s="205"/>
      <c r="E2005" s="205"/>
      <c r="F2005" s="205"/>
      <c r="G2005" s="205"/>
      <c r="H2005" s="205"/>
      <c r="I2005" s="205"/>
      <c r="J2005" s="205"/>
      <c r="K2005" s="205"/>
      <c r="L2005" s="206"/>
      <c r="M2005" s="838"/>
      <c r="N2005" s="838"/>
      <c r="O2005" s="838"/>
      <c r="P2005" s="838"/>
      <c r="Q2005" s="838"/>
      <c r="R2005" s="839"/>
      <c r="S2005" s="840"/>
      <c r="T2005" s="840"/>
      <c r="U2005" s="840"/>
      <c r="V2005" s="841"/>
      <c r="W2005" s="207"/>
      <c r="X2005" s="208"/>
      <c r="Y2005" s="208"/>
      <c r="Z2005" s="209"/>
      <c r="AA2005" s="210"/>
      <c r="AB2005" s="340" t="str">
        <f t="shared" si="102"/>
        <v/>
      </c>
      <c r="AD2005" s="326" t="str">
        <f t="shared" si="100"/>
        <v/>
      </c>
    </row>
    <row r="2006" spans="2:30" ht="37.5" customHeight="1">
      <c r="B2006" s="338">
        <f t="shared" si="101"/>
        <v>1973</v>
      </c>
      <c r="C2006" s="204"/>
      <c r="D2006" s="205"/>
      <c r="E2006" s="205"/>
      <c r="F2006" s="205"/>
      <c r="G2006" s="205"/>
      <c r="H2006" s="205"/>
      <c r="I2006" s="205"/>
      <c r="J2006" s="205"/>
      <c r="K2006" s="205"/>
      <c r="L2006" s="206"/>
      <c r="M2006" s="838"/>
      <c r="N2006" s="838"/>
      <c r="O2006" s="838"/>
      <c r="P2006" s="838"/>
      <c r="Q2006" s="838"/>
      <c r="R2006" s="839"/>
      <c r="S2006" s="840"/>
      <c r="T2006" s="840"/>
      <c r="U2006" s="840"/>
      <c r="V2006" s="841"/>
      <c r="W2006" s="207"/>
      <c r="X2006" s="208"/>
      <c r="Y2006" s="208"/>
      <c r="Z2006" s="209"/>
      <c r="AA2006" s="210"/>
      <c r="AB2006" s="340" t="str">
        <f t="shared" si="102"/>
        <v/>
      </c>
      <c r="AD2006" s="326" t="str">
        <f t="shared" si="100"/>
        <v/>
      </c>
    </row>
    <row r="2007" spans="2:30" ht="37.5" customHeight="1">
      <c r="B2007" s="338">
        <f t="shared" si="101"/>
        <v>1974</v>
      </c>
      <c r="C2007" s="204"/>
      <c r="D2007" s="205"/>
      <c r="E2007" s="205"/>
      <c r="F2007" s="205"/>
      <c r="G2007" s="205"/>
      <c r="H2007" s="205"/>
      <c r="I2007" s="205"/>
      <c r="J2007" s="205"/>
      <c r="K2007" s="205"/>
      <c r="L2007" s="206"/>
      <c r="M2007" s="838"/>
      <c r="N2007" s="838"/>
      <c r="O2007" s="838"/>
      <c r="P2007" s="838"/>
      <c r="Q2007" s="838"/>
      <c r="R2007" s="839"/>
      <c r="S2007" s="840"/>
      <c r="T2007" s="840"/>
      <c r="U2007" s="840"/>
      <c r="V2007" s="841"/>
      <c r="W2007" s="207"/>
      <c r="X2007" s="208"/>
      <c r="Y2007" s="208"/>
      <c r="Z2007" s="209"/>
      <c r="AA2007" s="210"/>
      <c r="AB2007" s="340" t="str">
        <f t="shared" si="102"/>
        <v/>
      </c>
      <c r="AD2007" s="326" t="str">
        <f t="shared" si="100"/>
        <v/>
      </c>
    </row>
    <row r="2008" spans="2:30" ht="37.5" customHeight="1">
      <c r="B2008" s="338">
        <f t="shared" si="101"/>
        <v>1975</v>
      </c>
      <c r="C2008" s="204"/>
      <c r="D2008" s="205"/>
      <c r="E2008" s="205"/>
      <c r="F2008" s="205"/>
      <c r="G2008" s="205"/>
      <c r="H2008" s="205"/>
      <c r="I2008" s="205"/>
      <c r="J2008" s="205"/>
      <c r="K2008" s="205"/>
      <c r="L2008" s="206"/>
      <c r="M2008" s="838"/>
      <c r="N2008" s="838"/>
      <c r="O2008" s="838"/>
      <c r="P2008" s="838"/>
      <c r="Q2008" s="838"/>
      <c r="R2008" s="839"/>
      <c r="S2008" s="840"/>
      <c r="T2008" s="840"/>
      <c r="U2008" s="840"/>
      <c r="V2008" s="841"/>
      <c r="W2008" s="207"/>
      <c r="X2008" s="208"/>
      <c r="Y2008" s="208"/>
      <c r="Z2008" s="209"/>
      <c r="AA2008" s="210"/>
      <c r="AB2008" s="340" t="str">
        <f t="shared" si="102"/>
        <v/>
      </c>
      <c r="AD2008" s="326" t="str">
        <f t="shared" si="100"/>
        <v/>
      </c>
    </row>
    <row r="2009" spans="2:30" ht="37.5" customHeight="1">
      <c r="B2009" s="338">
        <f t="shared" si="101"/>
        <v>1976</v>
      </c>
      <c r="C2009" s="204"/>
      <c r="D2009" s="205"/>
      <c r="E2009" s="205"/>
      <c r="F2009" s="205"/>
      <c r="G2009" s="205"/>
      <c r="H2009" s="205"/>
      <c r="I2009" s="205"/>
      <c r="J2009" s="205"/>
      <c r="K2009" s="205"/>
      <c r="L2009" s="206"/>
      <c r="M2009" s="838"/>
      <c r="N2009" s="838"/>
      <c r="O2009" s="838"/>
      <c r="P2009" s="838"/>
      <c r="Q2009" s="838"/>
      <c r="R2009" s="839"/>
      <c r="S2009" s="840"/>
      <c r="T2009" s="840"/>
      <c r="U2009" s="840"/>
      <c r="V2009" s="841"/>
      <c r="W2009" s="207"/>
      <c r="X2009" s="208"/>
      <c r="Y2009" s="208"/>
      <c r="Z2009" s="209"/>
      <c r="AA2009" s="210"/>
      <c r="AB2009" s="340" t="str">
        <f t="shared" si="102"/>
        <v/>
      </c>
      <c r="AD2009" s="326" t="str">
        <f t="shared" si="100"/>
        <v/>
      </c>
    </row>
    <row r="2010" spans="2:30" ht="37.5" customHeight="1">
      <c r="B2010" s="338">
        <f t="shared" si="101"/>
        <v>1977</v>
      </c>
      <c r="C2010" s="204"/>
      <c r="D2010" s="205"/>
      <c r="E2010" s="205"/>
      <c r="F2010" s="205"/>
      <c r="G2010" s="205"/>
      <c r="H2010" s="205"/>
      <c r="I2010" s="205"/>
      <c r="J2010" s="205"/>
      <c r="K2010" s="205"/>
      <c r="L2010" s="206"/>
      <c r="M2010" s="838"/>
      <c r="N2010" s="838"/>
      <c r="O2010" s="838"/>
      <c r="P2010" s="838"/>
      <c r="Q2010" s="838"/>
      <c r="R2010" s="839"/>
      <c r="S2010" s="840"/>
      <c r="T2010" s="840"/>
      <c r="U2010" s="840"/>
      <c r="V2010" s="841"/>
      <c r="W2010" s="207"/>
      <c r="X2010" s="208"/>
      <c r="Y2010" s="208"/>
      <c r="Z2010" s="209"/>
      <c r="AA2010" s="210"/>
      <c r="AB2010" s="340" t="str">
        <f t="shared" si="102"/>
        <v/>
      </c>
      <c r="AD2010" s="326" t="str">
        <f t="shared" si="100"/>
        <v/>
      </c>
    </row>
    <row r="2011" spans="2:30" ht="37.5" customHeight="1">
      <c r="B2011" s="338">
        <f t="shared" si="101"/>
        <v>1978</v>
      </c>
      <c r="C2011" s="204"/>
      <c r="D2011" s="205"/>
      <c r="E2011" s="205"/>
      <c r="F2011" s="205"/>
      <c r="G2011" s="205"/>
      <c r="H2011" s="205"/>
      <c r="I2011" s="205"/>
      <c r="J2011" s="205"/>
      <c r="K2011" s="205"/>
      <c r="L2011" s="206"/>
      <c r="M2011" s="838"/>
      <c r="N2011" s="838"/>
      <c r="O2011" s="838"/>
      <c r="P2011" s="838"/>
      <c r="Q2011" s="838"/>
      <c r="R2011" s="839"/>
      <c r="S2011" s="840"/>
      <c r="T2011" s="840"/>
      <c r="U2011" s="840"/>
      <c r="V2011" s="841"/>
      <c r="W2011" s="207"/>
      <c r="X2011" s="208"/>
      <c r="Y2011" s="208"/>
      <c r="Z2011" s="209"/>
      <c r="AA2011" s="210"/>
      <c r="AB2011" s="340" t="str">
        <f t="shared" si="102"/>
        <v/>
      </c>
      <c r="AD2011" s="326" t="str">
        <f t="shared" si="100"/>
        <v/>
      </c>
    </row>
    <row r="2012" spans="2:30" ht="37.5" customHeight="1">
      <c r="B2012" s="338">
        <f t="shared" si="101"/>
        <v>1979</v>
      </c>
      <c r="C2012" s="204"/>
      <c r="D2012" s="205"/>
      <c r="E2012" s="205"/>
      <c r="F2012" s="205"/>
      <c r="G2012" s="205"/>
      <c r="H2012" s="205"/>
      <c r="I2012" s="205"/>
      <c r="J2012" s="205"/>
      <c r="K2012" s="205"/>
      <c r="L2012" s="206"/>
      <c r="M2012" s="838"/>
      <c r="N2012" s="838"/>
      <c r="O2012" s="838"/>
      <c r="P2012" s="838"/>
      <c r="Q2012" s="838"/>
      <c r="R2012" s="839"/>
      <c r="S2012" s="840"/>
      <c r="T2012" s="840"/>
      <c r="U2012" s="840"/>
      <c r="V2012" s="841"/>
      <c r="W2012" s="207"/>
      <c r="X2012" s="208"/>
      <c r="Y2012" s="208"/>
      <c r="Z2012" s="209"/>
      <c r="AA2012" s="210"/>
      <c r="AB2012" s="340" t="str">
        <f t="shared" si="102"/>
        <v/>
      </c>
      <c r="AD2012" s="326" t="str">
        <f t="shared" si="100"/>
        <v/>
      </c>
    </row>
    <row r="2013" spans="2:30" ht="37.5" customHeight="1">
      <c r="B2013" s="338">
        <f t="shared" si="101"/>
        <v>1980</v>
      </c>
      <c r="C2013" s="204"/>
      <c r="D2013" s="205"/>
      <c r="E2013" s="205"/>
      <c r="F2013" s="205"/>
      <c r="G2013" s="205"/>
      <c r="H2013" s="205"/>
      <c r="I2013" s="205"/>
      <c r="J2013" s="205"/>
      <c r="K2013" s="205"/>
      <c r="L2013" s="206"/>
      <c r="M2013" s="838"/>
      <c r="N2013" s="838"/>
      <c r="O2013" s="838"/>
      <c r="P2013" s="838"/>
      <c r="Q2013" s="838"/>
      <c r="R2013" s="839"/>
      <c r="S2013" s="840"/>
      <c r="T2013" s="840"/>
      <c r="U2013" s="840"/>
      <c r="V2013" s="841"/>
      <c r="W2013" s="207"/>
      <c r="X2013" s="208"/>
      <c r="Y2013" s="208"/>
      <c r="Z2013" s="209"/>
      <c r="AA2013" s="210"/>
      <c r="AB2013" s="340" t="str">
        <f t="shared" si="102"/>
        <v/>
      </c>
      <c r="AD2013" s="326" t="str">
        <f t="shared" si="100"/>
        <v/>
      </c>
    </row>
    <row r="2014" spans="2:30" ht="37.5" customHeight="1">
      <c r="B2014" s="338">
        <f t="shared" si="101"/>
        <v>1981</v>
      </c>
      <c r="C2014" s="204"/>
      <c r="D2014" s="205"/>
      <c r="E2014" s="205"/>
      <c r="F2014" s="205"/>
      <c r="G2014" s="205"/>
      <c r="H2014" s="205"/>
      <c r="I2014" s="205"/>
      <c r="J2014" s="205"/>
      <c r="K2014" s="205"/>
      <c r="L2014" s="206"/>
      <c r="M2014" s="838"/>
      <c r="N2014" s="838"/>
      <c r="O2014" s="838"/>
      <c r="P2014" s="838"/>
      <c r="Q2014" s="838"/>
      <c r="R2014" s="839"/>
      <c r="S2014" s="840"/>
      <c r="T2014" s="840"/>
      <c r="U2014" s="840"/>
      <c r="V2014" s="841"/>
      <c r="W2014" s="207"/>
      <c r="X2014" s="208"/>
      <c r="Y2014" s="208"/>
      <c r="Z2014" s="209"/>
      <c r="AA2014" s="210"/>
      <c r="AB2014" s="340" t="str">
        <f t="shared" si="102"/>
        <v/>
      </c>
      <c r="AD2014" s="326" t="str">
        <f t="shared" si="100"/>
        <v/>
      </c>
    </row>
    <row r="2015" spans="2:30" ht="37.5" customHeight="1">
      <c r="B2015" s="338">
        <f t="shared" si="101"/>
        <v>1982</v>
      </c>
      <c r="C2015" s="204"/>
      <c r="D2015" s="205"/>
      <c r="E2015" s="205"/>
      <c r="F2015" s="205"/>
      <c r="G2015" s="205"/>
      <c r="H2015" s="205"/>
      <c r="I2015" s="205"/>
      <c r="J2015" s="205"/>
      <c r="K2015" s="205"/>
      <c r="L2015" s="206"/>
      <c r="M2015" s="838"/>
      <c r="N2015" s="838"/>
      <c r="O2015" s="838"/>
      <c r="P2015" s="838"/>
      <c r="Q2015" s="838"/>
      <c r="R2015" s="839"/>
      <c r="S2015" s="840"/>
      <c r="T2015" s="840"/>
      <c r="U2015" s="840"/>
      <c r="V2015" s="841"/>
      <c r="W2015" s="207"/>
      <c r="X2015" s="208"/>
      <c r="Y2015" s="208"/>
      <c r="Z2015" s="209"/>
      <c r="AA2015" s="210"/>
      <c r="AB2015" s="340" t="str">
        <f t="shared" si="102"/>
        <v/>
      </c>
      <c r="AD2015" s="326" t="str">
        <f t="shared" si="100"/>
        <v/>
      </c>
    </row>
    <row r="2016" spans="2:30" ht="37.5" customHeight="1">
      <c r="B2016" s="338">
        <f t="shared" si="101"/>
        <v>1983</v>
      </c>
      <c r="C2016" s="204"/>
      <c r="D2016" s="205"/>
      <c r="E2016" s="205"/>
      <c r="F2016" s="205"/>
      <c r="G2016" s="205"/>
      <c r="H2016" s="205"/>
      <c r="I2016" s="205"/>
      <c r="J2016" s="205"/>
      <c r="K2016" s="205"/>
      <c r="L2016" s="206"/>
      <c r="M2016" s="838"/>
      <c r="N2016" s="838"/>
      <c r="O2016" s="838"/>
      <c r="P2016" s="838"/>
      <c r="Q2016" s="838"/>
      <c r="R2016" s="839"/>
      <c r="S2016" s="840"/>
      <c r="T2016" s="840"/>
      <c r="U2016" s="840"/>
      <c r="V2016" s="841"/>
      <c r="W2016" s="207"/>
      <c r="X2016" s="208"/>
      <c r="Y2016" s="208"/>
      <c r="Z2016" s="209"/>
      <c r="AA2016" s="210"/>
      <c r="AB2016" s="340" t="str">
        <f t="shared" si="102"/>
        <v/>
      </c>
      <c r="AD2016" s="326" t="str">
        <f t="shared" si="100"/>
        <v/>
      </c>
    </row>
    <row r="2017" spans="2:30" ht="37.5" customHeight="1">
      <c r="B2017" s="338">
        <f t="shared" si="101"/>
        <v>1984</v>
      </c>
      <c r="C2017" s="204"/>
      <c r="D2017" s="205"/>
      <c r="E2017" s="205"/>
      <c r="F2017" s="205"/>
      <c r="G2017" s="205"/>
      <c r="H2017" s="205"/>
      <c r="I2017" s="205"/>
      <c r="J2017" s="205"/>
      <c r="K2017" s="205"/>
      <c r="L2017" s="206"/>
      <c r="M2017" s="838"/>
      <c r="N2017" s="838"/>
      <c r="O2017" s="838"/>
      <c r="P2017" s="838"/>
      <c r="Q2017" s="838"/>
      <c r="R2017" s="839"/>
      <c r="S2017" s="840"/>
      <c r="T2017" s="840"/>
      <c r="U2017" s="840"/>
      <c r="V2017" s="841"/>
      <c r="W2017" s="207"/>
      <c r="X2017" s="208"/>
      <c r="Y2017" s="208"/>
      <c r="Z2017" s="209"/>
      <c r="AA2017" s="210"/>
      <c r="AB2017" s="340" t="str">
        <f t="shared" si="102"/>
        <v/>
      </c>
      <c r="AD2017" s="326" t="str">
        <f t="shared" si="100"/>
        <v/>
      </c>
    </row>
    <row r="2018" spans="2:30" ht="37.5" customHeight="1">
      <c r="B2018" s="338">
        <f t="shared" si="101"/>
        <v>1985</v>
      </c>
      <c r="C2018" s="204"/>
      <c r="D2018" s="205"/>
      <c r="E2018" s="205"/>
      <c r="F2018" s="205"/>
      <c r="G2018" s="205"/>
      <c r="H2018" s="205"/>
      <c r="I2018" s="205"/>
      <c r="J2018" s="205"/>
      <c r="K2018" s="205"/>
      <c r="L2018" s="206"/>
      <c r="M2018" s="838"/>
      <c r="N2018" s="838"/>
      <c r="O2018" s="838"/>
      <c r="P2018" s="838"/>
      <c r="Q2018" s="838"/>
      <c r="R2018" s="839"/>
      <c r="S2018" s="840"/>
      <c r="T2018" s="840"/>
      <c r="U2018" s="840"/>
      <c r="V2018" s="841"/>
      <c r="W2018" s="207"/>
      <c r="X2018" s="208"/>
      <c r="Y2018" s="208"/>
      <c r="Z2018" s="209"/>
      <c r="AA2018" s="210"/>
      <c r="AB2018" s="340" t="str">
        <f t="shared" si="102"/>
        <v/>
      </c>
      <c r="AD2018" s="326" t="str">
        <f t="shared" si="100"/>
        <v/>
      </c>
    </row>
    <row r="2019" spans="2:30" ht="37.5" customHeight="1">
      <c r="B2019" s="338">
        <f t="shared" si="101"/>
        <v>1986</v>
      </c>
      <c r="C2019" s="204"/>
      <c r="D2019" s="205"/>
      <c r="E2019" s="205"/>
      <c r="F2019" s="205"/>
      <c r="G2019" s="205"/>
      <c r="H2019" s="205"/>
      <c r="I2019" s="205"/>
      <c r="J2019" s="205"/>
      <c r="K2019" s="205"/>
      <c r="L2019" s="206"/>
      <c r="M2019" s="838"/>
      <c r="N2019" s="838"/>
      <c r="O2019" s="838"/>
      <c r="P2019" s="838"/>
      <c r="Q2019" s="838"/>
      <c r="R2019" s="839"/>
      <c r="S2019" s="840"/>
      <c r="T2019" s="840"/>
      <c r="U2019" s="840"/>
      <c r="V2019" s="841"/>
      <c r="W2019" s="207"/>
      <c r="X2019" s="208"/>
      <c r="Y2019" s="208"/>
      <c r="Z2019" s="209"/>
      <c r="AA2019" s="210"/>
      <c r="AB2019" s="340" t="str">
        <f t="shared" si="102"/>
        <v/>
      </c>
      <c r="AD2019" s="326" t="str">
        <f t="shared" ref="AD2019:AD2082" si="103">C2019&amp;D2019&amp;E2019&amp;F2019&amp;G2019&amp;H2019&amp;I2019&amp;J2019&amp;K2019&amp;L2019</f>
        <v/>
      </c>
    </row>
    <row r="2020" spans="2:30" ht="37.5" customHeight="1">
      <c r="B2020" s="338">
        <f t="shared" ref="B2020:B2083" si="104">B2019+1</f>
        <v>1987</v>
      </c>
      <c r="C2020" s="204"/>
      <c r="D2020" s="205"/>
      <c r="E2020" s="205"/>
      <c r="F2020" s="205"/>
      <c r="G2020" s="205"/>
      <c r="H2020" s="205"/>
      <c r="I2020" s="205"/>
      <c r="J2020" s="205"/>
      <c r="K2020" s="205"/>
      <c r="L2020" s="206"/>
      <c r="M2020" s="838"/>
      <c r="N2020" s="838"/>
      <c r="O2020" s="838"/>
      <c r="P2020" s="838"/>
      <c r="Q2020" s="838"/>
      <c r="R2020" s="839"/>
      <c r="S2020" s="840"/>
      <c r="T2020" s="840"/>
      <c r="U2020" s="840"/>
      <c r="V2020" s="841"/>
      <c r="W2020" s="207"/>
      <c r="X2020" s="208"/>
      <c r="Y2020" s="208"/>
      <c r="Z2020" s="209"/>
      <c r="AA2020" s="210"/>
      <c r="AB2020" s="340" t="str">
        <f t="shared" si="102"/>
        <v/>
      </c>
      <c r="AD2020" s="326" t="str">
        <f t="shared" si="103"/>
        <v/>
      </c>
    </row>
    <row r="2021" spans="2:30" ht="37.5" customHeight="1">
      <c r="B2021" s="338">
        <f t="shared" si="104"/>
        <v>1988</v>
      </c>
      <c r="C2021" s="204"/>
      <c r="D2021" s="205"/>
      <c r="E2021" s="205"/>
      <c r="F2021" s="205"/>
      <c r="G2021" s="205"/>
      <c r="H2021" s="205"/>
      <c r="I2021" s="205"/>
      <c r="J2021" s="205"/>
      <c r="K2021" s="205"/>
      <c r="L2021" s="206"/>
      <c r="M2021" s="838"/>
      <c r="N2021" s="838"/>
      <c r="O2021" s="838"/>
      <c r="P2021" s="838"/>
      <c r="Q2021" s="838"/>
      <c r="R2021" s="839"/>
      <c r="S2021" s="840"/>
      <c r="T2021" s="840"/>
      <c r="U2021" s="840"/>
      <c r="V2021" s="841"/>
      <c r="W2021" s="207"/>
      <c r="X2021" s="208"/>
      <c r="Y2021" s="208"/>
      <c r="Z2021" s="209"/>
      <c r="AA2021" s="210"/>
      <c r="AB2021" s="340" t="str">
        <f t="shared" si="102"/>
        <v/>
      </c>
      <c r="AD2021" s="326" t="str">
        <f t="shared" si="103"/>
        <v/>
      </c>
    </row>
    <row r="2022" spans="2:30" ht="37.5" customHeight="1">
      <c r="B2022" s="338">
        <f t="shared" si="104"/>
        <v>1989</v>
      </c>
      <c r="C2022" s="204"/>
      <c r="D2022" s="205"/>
      <c r="E2022" s="205"/>
      <c r="F2022" s="205"/>
      <c r="G2022" s="205"/>
      <c r="H2022" s="205"/>
      <c r="I2022" s="205"/>
      <c r="J2022" s="205"/>
      <c r="K2022" s="205"/>
      <c r="L2022" s="206"/>
      <c r="M2022" s="838"/>
      <c r="N2022" s="838"/>
      <c r="O2022" s="838"/>
      <c r="P2022" s="838"/>
      <c r="Q2022" s="838"/>
      <c r="R2022" s="839"/>
      <c r="S2022" s="840"/>
      <c r="T2022" s="840"/>
      <c r="U2022" s="840"/>
      <c r="V2022" s="841"/>
      <c r="W2022" s="207"/>
      <c r="X2022" s="208"/>
      <c r="Y2022" s="208"/>
      <c r="Z2022" s="209"/>
      <c r="AA2022" s="210"/>
      <c r="AB2022" s="340" t="str">
        <f t="shared" si="102"/>
        <v/>
      </c>
      <c r="AD2022" s="326" t="str">
        <f t="shared" si="103"/>
        <v/>
      </c>
    </row>
    <row r="2023" spans="2:30" ht="37.5" customHeight="1">
      <c r="B2023" s="338">
        <f t="shared" si="104"/>
        <v>1990</v>
      </c>
      <c r="C2023" s="204"/>
      <c r="D2023" s="205"/>
      <c r="E2023" s="205"/>
      <c r="F2023" s="205"/>
      <c r="G2023" s="205"/>
      <c r="H2023" s="205"/>
      <c r="I2023" s="205"/>
      <c r="J2023" s="205"/>
      <c r="K2023" s="205"/>
      <c r="L2023" s="206"/>
      <c r="M2023" s="838"/>
      <c r="N2023" s="838"/>
      <c r="O2023" s="838"/>
      <c r="P2023" s="838"/>
      <c r="Q2023" s="838"/>
      <c r="R2023" s="839"/>
      <c r="S2023" s="840"/>
      <c r="T2023" s="840"/>
      <c r="U2023" s="840"/>
      <c r="V2023" s="841"/>
      <c r="W2023" s="207"/>
      <c r="X2023" s="208"/>
      <c r="Y2023" s="208"/>
      <c r="Z2023" s="209"/>
      <c r="AA2023" s="210"/>
      <c r="AB2023" s="340" t="str">
        <f t="shared" si="102"/>
        <v/>
      </c>
      <c r="AD2023" s="326" t="str">
        <f t="shared" si="103"/>
        <v/>
      </c>
    </row>
    <row r="2024" spans="2:30" ht="37.5" customHeight="1">
      <c r="B2024" s="338">
        <f t="shared" si="104"/>
        <v>1991</v>
      </c>
      <c r="C2024" s="204"/>
      <c r="D2024" s="205"/>
      <c r="E2024" s="205"/>
      <c r="F2024" s="205"/>
      <c r="G2024" s="205"/>
      <c r="H2024" s="205"/>
      <c r="I2024" s="205"/>
      <c r="J2024" s="205"/>
      <c r="K2024" s="205"/>
      <c r="L2024" s="206"/>
      <c r="M2024" s="838"/>
      <c r="N2024" s="838"/>
      <c r="O2024" s="838"/>
      <c r="P2024" s="838"/>
      <c r="Q2024" s="838"/>
      <c r="R2024" s="839"/>
      <c r="S2024" s="840"/>
      <c r="T2024" s="840"/>
      <c r="U2024" s="840"/>
      <c r="V2024" s="841"/>
      <c r="W2024" s="207"/>
      <c r="X2024" s="208"/>
      <c r="Y2024" s="208"/>
      <c r="Z2024" s="209"/>
      <c r="AA2024" s="210"/>
      <c r="AB2024" s="340" t="str">
        <f t="shared" si="102"/>
        <v/>
      </c>
      <c r="AD2024" s="326" t="str">
        <f t="shared" si="103"/>
        <v/>
      </c>
    </row>
    <row r="2025" spans="2:30" ht="37.5" customHeight="1">
      <c r="B2025" s="338">
        <f t="shared" si="104"/>
        <v>1992</v>
      </c>
      <c r="C2025" s="204"/>
      <c r="D2025" s="205"/>
      <c r="E2025" s="205"/>
      <c r="F2025" s="205"/>
      <c r="G2025" s="205"/>
      <c r="H2025" s="205"/>
      <c r="I2025" s="205"/>
      <c r="J2025" s="205"/>
      <c r="K2025" s="205"/>
      <c r="L2025" s="206"/>
      <c r="M2025" s="838"/>
      <c r="N2025" s="838"/>
      <c r="O2025" s="838"/>
      <c r="P2025" s="838"/>
      <c r="Q2025" s="838"/>
      <c r="R2025" s="839"/>
      <c r="S2025" s="840"/>
      <c r="T2025" s="840"/>
      <c r="U2025" s="840"/>
      <c r="V2025" s="841"/>
      <c r="W2025" s="207"/>
      <c r="X2025" s="208"/>
      <c r="Y2025" s="208"/>
      <c r="Z2025" s="209"/>
      <c r="AA2025" s="210"/>
      <c r="AB2025" s="340" t="str">
        <f t="shared" si="102"/>
        <v/>
      </c>
      <c r="AD2025" s="326" t="str">
        <f t="shared" si="103"/>
        <v/>
      </c>
    </row>
    <row r="2026" spans="2:30" ht="37.5" customHeight="1">
      <c r="B2026" s="338">
        <f t="shared" si="104"/>
        <v>1993</v>
      </c>
      <c r="C2026" s="204"/>
      <c r="D2026" s="205"/>
      <c r="E2026" s="205"/>
      <c r="F2026" s="205"/>
      <c r="G2026" s="205"/>
      <c r="H2026" s="205"/>
      <c r="I2026" s="205"/>
      <c r="J2026" s="205"/>
      <c r="K2026" s="205"/>
      <c r="L2026" s="206"/>
      <c r="M2026" s="838"/>
      <c r="N2026" s="838"/>
      <c r="O2026" s="838"/>
      <c r="P2026" s="838"/>
      <c r="Q2026" s="838"/>
      <c r="R2026" s="839"/>
      <c r="S2026" s="840"/>
      <c r="T2026" s="840"/>
      <c r="U2026" s="840"/>
      <c r="V2026" s="841"/>
      <c r="W2026" s="207"/>
      <c r="X2026" s="208"/>
      <c r="Y2026" s="208"/>
      <c r="Z2026" s="209"/>
      <c r="AA2026" s="210"/>
      <c r="AB2026" s="340" t="str">
        <f t="shared" si="102"/>
        <v/>
      </c>
      <c r="AD2026" s="326" t="str">
        <f t="shared" si="103"/>
        <v/>
      </c>
    </row>
    <row r="2027" spans="2:30" ht="37.5" customHeight="1">
      <c r="B2027" s="338">
        <f t="shared" si="104"/>
        <v>1994</v>
      </c>
      <c r="C2027" s="204"/>
      <c r="D2027" s="205"/>
      <c r="E2027" s="205"/>
      <c r="F2027" s="205"/>
      <c r="G2027" s="205"/>
      <c r="H2027" s="205"/>
      <c r="I2027" s="205"/>
      <c r="J2027" s="205"/>
      <c r="K2027" s="205"/>
      <c r="L2027" s="206"/>
      <c r="M2027" s="838"/>
      <c r="N2027" s="838"/>
      <c r="O2027" s="838"/>
      <c r="P2027" s="838"/>
      <c r="Q2027" s="838"/>
      <c r="R2027" s="839"/>
      <c r="S2027" s="840"/>
      <c r="T2027" s="840"/>
      <c r="U2027" s="840"/>
      <c r="V2027" s="841"/>
      <c r="W2027" s="207"/>
      <c r="X2027" s="208"/>
      <c r="Y2027" s="208"/>
      <c r="Z2027" s="209"/>
      <c r="AA2027" s="210"/>
      <c r="AB2027" s="340" t="str">
        <f t="shared" si="102"/>
        <v/>
      </c>
      <c r="AD2027" s="326" t="str">
        <f t="shared" si="103"/>
        <v/>
      </c>
    </row>
    <row r="2028" spans="2:30" ht="37.5" customHeight="1">
      <c r="B2028" s="338">
        <f t="shared" si="104"/>
        <v>1995</v>
      </c>
      <c r="C2028" s="204"/>
      <c r="D2028" s="205"/>
      <c r="E2028" s="205"/>
      <c r="F2028" s="205"/>
      <c r="G2028" s="205"/>
      <c r="H2028" s="205"/>
      <c r="I2028" s="205"/>
      <c r="J2028" s="205"/>
      <c r="K2028" s="205"/>
      <c r="L2028" s="206"/>
      <c r="M2028" s="838"/>
      <c r="N2028" s="838"/>
      <c r="O2028" s="838"/>
      <c r="P2028" s="838"/>
      <c r="Q2028" s="838"/>
      <c r="R2028" s="839"/>
      <c r="S2028" s="840"/>
      <c r="T2028" s="840"/>
      <c r="U2028" s="840"/>
      <c r="V2028" s="841"/>
      <c r="W2028" s="207"/>
      <c r="X2028" s="208"/>
      <c r="Y2028" s="208"/>
      <c r="Z2028" s="209"/>
      <c r="AA2028" s="210"/>
      <c r="AB2028" s="340" t="str">
        <f t="shared" si="102"/>
        <v/>
      </c>
      <c r="AD2028" s="326" t="str">
        <f t="shared" si="103"/>
        <v/>
      </c>
    </row>
    <row r="2029" spans="2:30" ht="37.5" customHeight="1">
      <c r="B2029" s="338">
        <f t="shared" si="104"/>
        <v>1996</v>
      </c>
      <c r="C2029" s="204"/>
      <c r="D2029" s="205"/>
      <c r="E2029" s="205"/>
      <c r="F2029" s="205"/>
      <c r="G2029" s="205"/>
      <c r="H2029" s="205"/>
      <c r="I2029" s="205"/>
      <c r="J2029" s="205"/>
      <c r="K2029" s="205"/>
      <c r="L2029" s="206"/>
      <c r="M2029" s="838"/>
      <c r="N2029" s="838"/>
      <c r="O2029" s="838"/>
      <c r="P2029" s="838"/>
      <c r="Q2029" s="838"/>
      <c r="R2029" s="839"/>
      <c r="S2029" s="840"/>
      <c r="T2029" s="840"/>
      <c r="U2029" s="840"/>
      <c r="V2029" s="841"/>
      <c r="W2029" s="207"/>
      <c r="X2029" s="208"/>
      <c r="Y2029" s="208"/>
      <c r="Z2029" s="209"/>
      <c r="AA2029" s="210"/>
      <c r="AB2029" s="340" t="str">
        <f t="shared" si="102"/>
        <v/>
      </c>
      <c r="AD2029" s="326" t="str">
        <f t="shared" si="103"/>
        <v/>
      </c>
    </row>
    <row r="2030" spans="2:30" ht="37.5" customHeight="1">
      <c r="B2030" s="338">
        <f t="shared" si="104"/>
        <v>1997</v>
      </c>
      <c r="C2030" s="204"/>
      <c r="D2030" s="205"/>
      <c r="E2030" s="205"/>
      <c r="F2030" s="205"/>
      <c r="G2030" s="205"/>
      <c r="H2030" s="205"/>
      <c r="I2030" s="205"/>
      <c r="J2030" s="205"/>
      <c r="K2030" s="205"/>
      <c r="L2030" s="206"/>
      <c r="M2030" s="838"/>
      <c r="N2030" s="838"/>
      <c r="O2030" s="838"/>
      <c r="P2030" s="838"/>
      <c r="Q2030" s="838"/>
      <c r="R2030" s="839"/>
      <c r="S2030" s="840"/>
      <c r="T2030" s="840"/>
      <c r="U2030" s="840"/>
      <c r="V2030" s="841"/>
      <c r="W2030" s="207"/>
      <c r="X2030" s="208"/>
      <c r="Y2030" s="208"/>
      <c r="Z2030" s="209"/>
      <c r="AA2030" s="210"/>
      <c r="AB2030" s="340" t="str">
        <f t="shared" si="102"/>
        <v/>
      </c>
      <c r="AD2030" s="326" t="str">
        <f t="shared" si="103"/>
        <v/>
      </c>
    </row>
    <row r="2031" spans="2:30" ht="37.5" customHeight="1">
      <c r="B2031" s="338">
        <f t="shared" si="104"/>
        <v>1998</v>
      </c>
      <c r="C2031" s="204"/>
      <c r="D2031" s="205"/>
      <c r="E2031" s="205"/>
      <c r="F2031" s="205"/>
      <c r="G2031" s="205"/>
      <c r="H2031" s="205"/>
      <c r="I2031" s="205"/>
      <c r="J2031" s="205"/>
      <c r="K2031" s="205"/>
      <c r="L2031" s="206"/>
      <c r="M2031" s="838"/>
      <c r="N2031" s="838"/>
      <c r="O2031" s="838"/>
      <c r="P2031" s="838"/>
      <c r="Q2031" s="838"/>
      <c r="R2031" s="839"/>
      <c r="S2031" s="840"/>
      <c r="T2031" s="840"/>
      <c r="U2031" s="840"/>
      <c r="V2031" s="841"/>
      <c r="W2031" s="207"/>
      <c r="X2031" s="208"/>
      <c r="Y2031" s="208"/>
      <c r="Z2031" s="209"/>
      <c r="AA2031" s="210"/>
      <c r="AB2031" s="340" t="str">
        <f t="shared" si="102"/>
        <v/>
      </c>
      <c r="AD2031" s="326" t="str">
        <f t="shared" si="103"/>
        <v/>
      </c>
    </row>
    <row r="2032" spans="2:30" ht="37.5" customHeight="1">
      <c r="B2032" s="338">
        <f t="shared" si="104"/>
        <v>1999</v>
      </c>
      <c r="C2032" s="204"/>
      <c r="D2032" s="205"/>
      <c r="E2032" s="205"/>
      <c r="F2032" s="205"/>
      <c r="G2032" s="205"/>
      <c r="H2032" s="205"/>
      <c r="I2032" s="205"/>
      <c r="J2032" s="205"/>
      <c r="K2032" s="205"/>
      <c r="L2032" s="206"/>
      <c r="M2032" s="838"/>
      <c r="N2032" s="838"/>
      <c r="O2032" s="838"/>
      <c r="P2032" s="838"/>
      <c r="Q2032" s="838"/>
      <c r="R2032" s="839"/>
      <c r="S2032" s="840"/>
      <c r="T2032" s="840"/>
      <c r="U2032" s="840"/>
      <c r="V2032" s="841"/>
      <c r="W2032" s="207"/>
      <c r="X2032" s="208"/>
      <c r="Y2032" s="208"/>
      <c r="Z2032" s="209"/>
      <c r="AA2032" s="210"/>
      <c r="AB2032" s="340" t="str">
        <f t="shared" si="102"/>
        <v/>
      </c>
      <c r="AD2032" s="326" t="str">
        <f t="shared" si="103"/>
        <v/>
      </c>
    </row>
    <row r="2033" spans="2:30" ht="37.5" customHeight="1">
      <c r="B2033" s="338">
        <f t="shared" si="104"/>
        <v>2000</v>
      </c>
      <c r="C2033" s="211"/>
      <c r="D2033" s="212"/>
      <c r="E2033" s="212"/>
      <c r="F2033" s="212"/>
      <c r="G2033" s="212"/>
      <c r="H2033" s="212"/>
      <c r="I2033" s="212"/>
      <c r="J2033" s="212"/>
      <c r="K2033" s="212"/>
      <c r="L2033" s="213"/>
      <c r="M2033" s="842"/>
      <c r="N2033" s="842"/>
      <c r="O2033" s="842"/>
      <c r="P2033" s="842"/>
      <c r="Q2033" s="842"/>
      <c r="R2033" s="843"/>
      <c r="S2033" s="844"/>
      <c r="T2033" s="844"/>
      <c r="U2033" s="844"/>
      <c r="V2033" s="845"/>
      <c r="W2033" s="214"/>
      <c r="X2033" s="215"/>
      <c r="Y2033" s="216"/>
      <c r="Z2033" s="217"/>
      <c r="AA2033" s="218"/>
      <c r="AB2033" s="341" t="str">
        <f t="shared" si="102"/>
        <v/>
      </c>
      <c r="AD2033" s="326" t="str">
        <f t="shared" si="103"/>
        <v/>
      </c>
    </row>
    <row r="2034" spans="2:30" ht="37.5" customHeight="1">
      <c r="B2034" s="338">
        <f t="shared" si="104"/>
        <v>2001</v>
      </c>
      <c r="C2034" s="204"/>
      <c r="D2034" s="205"/>
      <c r="E2034" s="205"/>
      <c r="F2034" s="205"/>
      <c r="G2034" s="205"/>
      <c r="H2034" s="205"/>
      <c r="I2034" s="205"/>
      <c r="J2034" s="205"/>
      <c r="K2034" s="205"/>
      <c r="L2034" s="206"/>
      <c r="M2034" s="838"/>
      <c r="N2034" s="838"/>
      <c r="O2034" s="838"/>
      <c r="P2034" s="838"/>
      <c r="Q2034" s="838"/>
      <c r="R2034" s="838"/>
      <c r="S2034" s="838"/>
      <c r="T2034" s="838"/>
      <c r="U2034" s="838"/>
      <c r="V2034" s="838"/>
      <c r="W2034" s="207"/>
      <c r="X2034" s="208"/>
      <c r="Y2034" s="208"/>
      <c r="Z2034" s="209"/>
      <c r="AA2034" s="210"/>
      <c r="AB2034" s="340" t="str">
        <f>IF(Z2034="","",Z2034-AA2034)</f>
        <v/>
      </c>
      <c r="AD2034" s="326" t="str">
        <f t="shared" si="103"/>
        <v/>
      </c>
    </row>
    <row r="2035" spans="2:30" ht="37.5" customHeight="1">
      <c r="B2035" s="338">
        <f t="shared" si="104"/>
        <v>2002</v>
      </c>
      <c r="C2035" s="204"/>
      <c r="D2035" s="205"/>
      <c r="E2035" s="205"/>
      <c r="F2035" s="205"/>
      <c r="G2035" s="205"/>
      <c r="H2035" s="205"/>
      <c r="I2035" s="205"/>
      <c r="J2035" s="205"/>
      <c r="K2035" s="205"/>
      <c r="L2035" s="206"/>
      <c r="M2035" s="838"/>
      <c r="N2035" s="838"/>
      <c r="O2035" s="838"/>
      <c r="P2035" s="838"/>
      <c r="Q2035" s="838"/>
      <c r="R2035" s="838"/>
      <c r="S2035" s="838"/>
      <c r="T2035" s="838"/>
      <c r="U2035" s="838"/>
      <c r="V2035" s="838"/>
      <c r="W2035" s="207"/>
      <c r="X2035" s="208"/>
      <c r="Y2035" s="208"/>
      <c r="Z2035" s="209"/>
      <c r="AA2035" s="210"/>
      <c r="AB2035" s="340" t="str">
        <f t="shared" ref="AB2035:AB2098" si="105">IF(Z2035="","",Z2035-AA2035)</f>
        <v/>
      </c>
      <c r="AD2035" s="326" t="str">
        <f t="shared" si="103"/>
        <v/>
      </c>
    </row>
    <row r="2036" spans="2:30" ht="37.5" customHeight="1">
      <c r="B2036" s="338">
        <f t="shared" si="104"/>
        <v>2003</v>
      </c>
      <c r="C2036" s="204"/>
      <c r="D2036" s="205"/>
      <c r="E2036" s="205"/>
      <c r="F2036" s="205"/>
      <c r="G2036" s="205"/>
      <c r="H2036" s="205"/>
      <c r="I2036" s="205"/>
      <c r="J2036" s="205"/>
      <c r="K2036" s="205"/>
      <c r="L2036" s="206"/>
      <c r="M2036" s="838"/>
      <c r="N2036" s="838"/>
      <c r="O2036" s="838"/>
      <c r="P2036" s="838"/>
      <c r="Q2036" s="838"/>
      <c r="R2036" s="838"/>
      <c r="S2036" s="838"/>
      <c r="T2036" s="838"/>
      <c r="U2036" s="838"/>
      <c r="V2036" s="838"/>
      <c r="W2036" s="207"/>
      <c r="X2036" s="208"/>
      <c r="Y2036" s="208"/>
      <c r="Z2036" s="209"/>
      <c r="AA2036" s="210"/>
      <c r="AB2036" s="340" t="str">
        <f t="shared" si="105"/>
        <v/>
      </c>
      <c r="AD2036" s="326" t="str">
        <f t="shared" si="103"/>
        <v/>
      </c>
    </row>
    <row r="2037" spans="2:30" ht="37.5" customHeight="1">
      <c r="B2037" s="338">
        <f t="shared" si="104"/>
        <v>2004</v>
      </c>
      <c r="C2037" s="204"/>
      <c r="D2037" s="205"/>
      <c r="E2037" s="205"/>
      <c r="F2037" s="205"/>
      <c r="G2037" s="205"/>
      <c r="H2037" s="205"/>
      <c r="I2037" s="205"/>
      <c r="J2037" s="205"/>
      <c r="K2037" s="205"/>
      <c r="L2037" s="206"/>
      <c r="M2037" s="838"/>
      <c r="N2037" s="838"/>
      <c r="O2037" s="838"/>
      <c r="P2037" s="838"/>
      <c r="Q2037" s="838"/>
      <c r="R2037" s="838"/>
      <c r="S2037" s="838"/>
      <c r="T2037" s="838"/>
      <c r="U2037" s="838"/>
      <c r="V2037" s="838"/>
      <c r="W2037" s="207"/>
      <c r="X2037" s="208"/>
      <c r="Y2037" s="208"/>
      <c r="Z2037" s="209"/>
      <c r="AA2037" s="210"/>
      <c r="AB2037" s="340" t="str">
        <f t="shared" si="105"/>
        <v/>
      </c>
      <c r="AD2037" s="326" t="str">
        <f t="shared" si="103"/>
        <v/>
      </c>
    </row>
    <row r="2038" spans="2:30" ht="37.5" customHeight="1">
      <c r="B2038" s="338">
        <f t="shared" si="104"/>
        <v>2005</v>
      </c>
      <c r="C2038" s="204"/>
      <c r="D2038" s="205"/>
      <c r="E2038" s="205"/>
      <c r="F2038" s="205"/>
      <c r="G2038" s="205"/>
      <c r="H2038" s="205"/>
      <c r="I2038" s="205"/>
      <c r="J2038" s="205"/>
      <c r="K2038" s="205"/>
      <c r="L2038" s="206"/>
      <c r="M2038" s="838"/>
      <c r="N2038" s="838"/>
      <c r="O2038" s="838"/>
      <c r="P2038" s="838"/>
      <c r="Q2038" s="838"/>
      <c r="R2038" s="838"/>
      <c r="S2038" s="838"/>
      <c r="T2038" s="838"/>
      <c r="U2038" s="838"/>
      <c r="V2038" s="838"/>
      <c r="W2038" s="207"/>
      <c r="X2038" s="208"/>
      <c r="Y2038" s="208"/>
      <c r="Z2038" s="209"/>
      <c r="AA2038" s="210"/>
      <c r="AB2038" s="340" t="str">
        <f t="shared" si="105"/>
        <v/>
      </c>
      <c r="AD2038" s="326" t="str">
        <f t="shared" si="103"/>
        <v/>
      </c>
    </row>
    <row r="2039" spans="2:30" ht="37.5" customHeight="1">
      <c r="B2039" s="338">
        <f t="shared" si="104"/>
        <v>2006</v>
      </c>
      <c r="C2039" s="204"/>
      <c r="D2039" s="205"/>
      <c r="E2039" s="205"/>
      <c r="F2039" s="205"/>
      <c r="G2039" s="205"/>
      <c r="H2039" s="205"/>
      <c r="I2039" s="205"/>
      <c r="J2039" s="205"/>
      <c r="K2039" s="205"/>
      <c r="L2039" s="206"/>
      <c r="M2039" s="838"/>
      <c r="N2039" s="838"/>
      <c r="O2039" s="838"/>
      <c r="P2039" s="838"/>
      <c r="Q2039" s="838"/>
      <c r="R2039" s="839"/>
      <c r="S2039" s="840"/>
      <c r="T2039" s="840"/>
      <c r="U2039" s="840"/>
      <c r="V2039" s="841"/>
      <c r="W2039" s="207"/>
      <c r="X2039" s="208"/>
      <c r="Y2039" s="208"/>
      <c r="Z2039" s="209"/>
      <c r="AA2039" s="210"/>
      <c r="AB2039" s="340" t="str">
        <f t="shared" si="105"/>
        <v/>
      </c>
      <c r="AD2039" s="326" t="str">
        <f t="shared" si="103"/>
        <v/>
      </c>
    </row>
    <row r="2040" spans="2:30" ht="37.5" customHeight="1">
      <c r="B2040" s="338">
        <f t="shared" si="104"/>
        <v>2007</v>
      </c>
      <c r="C2040" s="204"/>
      <c r="D2040" s="205"/>
      <c r="E2040" s="205"/>
      <c r="F2040" s="205"/>
      <c r="G2040" s="205"/>
      <c r="H2040" s="205"/>
      <c r="I2040" s="205"/>
      <c r="J2040" s="205"/>
      <c r="K2040" s="205"/>
      <c r="L2040" s="206"/>
      <c r="M2040" s="838"/>
      <c r="N2040" s="838"/>
      <c r="O2040" s="838"/>
      <c r="P2040" s="838"/>
      <c r="Q2040" s="838"/>
      <c r="R2040" s="839"/>
      <c r="S2040" s="840"/>
      <c r="T2040" s="840"/>
      <c r="U2040" s="840"/>
      <c r="V2040" s="841"/>
      <c r="W2040" s="207"/>
      <c r="X2040" s="208"/>
      <c r="Y2040" s="208"/>
      <c r="Z2040" s="209"/>
      <c r="AA2040" s="210"/>
      <c r="AB2040" s="340" t="str">
        <f t="shared" si="105"/>
        <v/>
      </c>
      <c r="AD2040" s="326" t="str">
        <f t="shared" si="103"/>
        <v/>
      </c>
    </row>
    <row r="2041" spans="2:30" ht="37.5" customHeight="1">
      <c r="B2041" s="338">
        <f t="shared" si="104"/>
        <v>2008</v>
      </c>
      <c r="C2041" s="204"/>
      <c r="D2041" s="205"/>
      <c r="E2041" s="205"/>
      <c r="F2041" s="205"/>
      <c r="G2041" s="205"/>
      <c r="H2041" s="205"/>
      <c r="I2041" s="205"/>
      <c r="J2041" s="205"/>
      <c r="K2041" s="205"/>
      <c r="L2041" s="206"/>
      <c r="M2041" s="838"/>
      <c r="N2041" s="838"/>
      <c r="O2041" s="838"/>
      <c r="P2041" s="838"/>
      <c r="Q2041" s="838"/>
      <c r="R2041" s="839"/>
      <c r="S2041" s="840"/>
      <c r="T2041" s="840"/>
      <c r="U2041" s="840"/>
      <c r="V2041" s="841"/>
      <c r="W2041" s="207"/>
      <c r="X2041" s="208"/>
      <c r="Y2041" s="208"/>
      <c r="Z2041" s="209"/>
      <c r="AA2041" s="210"/>
      <c r="AB2041" s="340" t="str">
        <f t="shared" si="105"/>
        <v/>
      </c>
      <c r="AD2041" s="326" t="str">
        <f t="shared" si="103"/>
        <v/>
      </c>
    </row>
    <row r="2042" spans="2:30" ht="37.5" customHeight="1">
      <c r="B2042" s="338">
        <f t="shared" si="104"/>
        <v>2009</v>
      </c>
      <c r="C2042" s="204"/>
      <c r="D2042" s="205"/>
      <c r="E2042" s="205"/>
      <c r="F2042" s="205"/>
      <c r="G2042" s="205"/>
      <c r="H2042" s="205"/>
      <c r="I2042" s="205"/>
      <c r="J2042" s="205"/>
      <c r="K2042" s="205"/>
      <c r="L2042" s="206"/>
      <c r="M2042" s="838"/>
      <c r="N2042" s="838"/>
      <c r="O2042" s="838"/>
      <c r="P2042" s="838"/>
      <c r="Q2042" s="838"/>
      <c r="R2042" s="839"/>
      <c r="S2042" s="840"/>
      <c r="T2042" s="840"/>
      <c r="U2042" s="840"/>
      <c r="V2042" s="841"/>
      <c r="W2042" s="207"/>
      <c r="X2042" s="208"/>
      <c r="Y2042" s="208"/>
      <c r="Z2042" s="209"/>
      <c r="AA2042" s="210"/>
      <c r="AB2042" s="340" t="str">
        <f t="shared" si="105"/>
        <v/>
      </c>
      <c r="AD2042" s="326" t="str">
        <f t="shared" si="103"/>
        <v/>
      </c>
    </row>
    <row r="2043" spans="2:30" ht="37.5" customHeight="1">
      <c r="B2043" s="338">
        <f t="shared" si="104"/>
        <v>2010</v>
      </c>
      <c r="C2043" s="204"/>
      <c r="D2043" s="205"/>
      <c r="E2043" s="205"/>
      <c r="F2043" s="205"/>
      <c r="G2043" s="205"/>
      <c r="H2043" s="205"/>
      <c r="I2043" s="205"/>
      <c r="J2043" s="205"/>
      <c r="K2043" s="205"/>
      <c r="L2043" s="206"/>
      <c r="M2043" s="838"/>
      <c r="N2043" s="838"/>
      <c r="O2043" s="838"/>
      <c r="P2043" s="838"/>
      <c r="Q2043" s="838"/>
      <c r="R2043" s="839"/>
      <c r="S2043" s="840"/>
      <c r="T2043" s="840"/>
      <c r="U2043" s="840"/>
      <c r="V2043" s="841"/>
      <c r="W2043" s="207"/>
      <c r="X2043" s="208"/>
      <c r="Y2043" s="208"/>
      <c r="Z2043" s="209"/>
      <c r="AA2043" s="210"/>
      <c r="AB2043" s="340" t="str">
        <f t="shared" si="105"/>
        <v/>
      </c>
      <c r="AD2043" s="326" t="str">
        <f t="shared" si="103"/>
        <v/>
      </c>
    </row>
    <row r="2044" spans="2:30" ht="37.5" customHeight="1">
      <c r="B2044" s="338">
        <f t="shared" si="104"/>
        <v>2011</v>
      </c>
      <c r="C2044" s="204"/>
      <c r="D2044" s="205"/>
      <c r="E2044" s="205"/>
      <c r="F2044" s="205"/>
      <c r="G2044" s="205"/>
      <c r="H2044" s="205"/>
      <c r="I2044" s="205"/>
      <c r="J2044" s="205"/>
      <c r="K2044" s="205"/>
      <c r="L2044" s="206"/>
      <c r="M2044" s="838"/>
      <c r="N2044" s="838"/>
      <c r="O2044" s="838"/>
      <c r="P2044" s="838"/>
      <c r="Q2044" s="838"/>
      <c r="R2044" s="839"/>
      <c r="S2044" s="840"/>
      <c r="T2044" s="840"/>
      <c r="U2044" s="840"/>
      <c r="V2044" s="841"/>
      <c r="W2044" s="207"/>
      <c r="X2044" s="208"/>
      <c r="Y2044" s="208"/>
      <c r="Z2044" s="209"/>
      <c r="AA2044" s="210"/>
      <c r="AB2044" s="340" t="str">
        <f t="shared" si="105"/>
        <v/>
      </c>
      <c r="AD2044" s="326" t="str">
        <f t="shared" si="103"/>
        <v/>
      </c>
    </row>
    <row r="2045" spans="2:30" ht="37.5" customHeight="1">
      <c r="B2045" s="338">
        <f t="shared" si="104"/>
        <v>2012</v>
      </c>
      <c r="C2045" s="204"/>
      <c r="D2045" s="205"/>
      <c r="E2045" s="205"/>
      <c r="F2045" s="205"/>
      <c r="G2045" s="205"/>
      <c r="H2045" s="205"/>
      <c r="I2045" s="205"/>
      <c r="J2045" s="205"/>
      <c r="K2045" s="205"/>
      <c r="L2045" s="206"/>
      <c r="M2045" s="838"/>
      <c r="N2045" s="838"/>
      <c r="O2045" s="838"/>
      <c r="P2045" s="838"/>
      <c r="Q2045" s="838"/>
      <c r="R2045" s="839"/>
      <c r="S2045" s="840"/>
      <c r="T2045" s="840"/>
      <c r="U2045" s="840"/>
      <c r="V2045" s="841"/>
      <c r="W2045" s="207"/>
      <c r="X2045" s="208"/>
      <c r="Y2045" s="208"/>
      <c r="Z2045" s="209"/>
      <c r="AA2045" s="210"/>
      <c r="AB2045" s="340" t="str">
        <f t="shared" si="105"/>
        <v/>
      </c>
      <c r="AD2045" s="326" t="str">
        <f t="shared" si="103"/>
        <v/>
      </c>
    </row>
    <row r="2046" spans="2:30" ht="37.5" customHeight="1">
      <c r="B2046" s="338">
        <f t="shared" si="104"/>
        <v>2013</v>
      </c>
      <c r="C2046" s="204"/>
      <c r="D2046" s="205"/>
      <c r="E2046" s="205"/>
      <c r="F2046" s="205"/>
      <c r="G2046" s="205"/>
      <c r="H2046" s="205"/>
      <c r="I2046" s="205"/>
      <c r="J2046" s="205"/>
      <c r="K2046" s="205"/>
      <c r="L2046" s="206"/>
      <c r="M2046" s="838"/>
      <c r="N2046" s="838"/>
      <c r="O2046" s="838"/>
      <c r="P2046" s="838"/>
      <c r="Q2046" s="838"/>
      <c r="R2046" s="839"/>
      <c r="S2046" s="840"/>
      <c r="T2046" s="840"/>
      <c r="U2046" s="840"/>
      <c r="V2046" s="841"/>
      <c r="W2046" s="207"/>
      <c r="X2046" s="208"/>
      <c r="Y2046" s="208"/>
      <c r="Z2046" s="209"/>
      <c r="AA2046" s="210"/>
      <c r="AB2046" s="340" t="str">
        <f t="shared" si="105"/>
        <v/>
      </c>
      <c r="AD2046" s="326" t="str">
        <f t="shared" si="103"/>
        <v/>
      </c>
    </row>
    <row r="2047" spans="2:30" ht="37.5" customHeight="1">
      <c r="B2047" s="338">
        <f t="shared" si="104"/>
        <v>2014</v>
      </c>
      <c r="C2047" s="204"/>
      <c r="D2047" s="205"/>
      <c r="E2047" s="205"/>
      <c r="F2047" s="205"/>
      <c r="G2047" s="205"/>
      <c r="H2047" s="205"/>
      <c r="I2047" s="205"/>
      <c r="J2047" s="205"/>
      <c r="K2047" s="205"/>
      <c r="L2047" s="206"/>
      <c r="M2047" s="838"/>
      <c r="N2047" s="838"/>
      <c r="O2047" s="838"/>
      <c r="P2047" s="838"/>
      <c r="Q2047" s="838"/>
      <c r="R2047" s="839"/>
      <c r="S2047" s="840"/>
      <c r="T2047" s="840"/>
      <c r="U2047" s="840"/>
      <c r="V2047" s="841"/>
      <c r="W2047" s="207"/>
      <c r="X2047" s="208"/>
      <c r="Y2047" s="208"/>
      <c r="Z2047" s="209"/>
      <c r="AA2047" s="210"/>
      <c r="AB2047" s="340" t="str">
        <f t="shared" si="105"/>
        <v/>
      </c>
      <c r="AD2047" s="326" t="str">
        <f t="shared" si="103"/>
        <v/>
      </c>
    </row>
    <row r="2048" spans="2:30" ht="37.5" customHeight="1">
      <c r="B2048" s="338">
        <f t="shared" si="104"/>
        <v>2015</v>
      </c>
      <c r="C2048" s="204"/>
      <c r="D2048" s="205"/>
      <c r="E2048" s="205"/>
      <c r="F2048" s="205"/>
      <c r="G2048" s="205"/>
      <c r="H2048" s="205"/>
      <c r="I2048" s="205"/>
      <c r="J2048" s="205"/>
      <c r="K2048" s="205"/>
      <c r="L2048" s="206"/>
      <c r="M2048" s="838"/>
      <c r="N2048" s="838"/>
      <c r="O2048" s="838"/>
      <c r="P2048" s="838"/>
      <c r="Q2048" s="838"/>
      <c r="R2048" s="839"/>
      <c r="S2048" s="840"/>
      <c r="T2048" s="840"/>
      <c r="U2048" s="840"/>
      <c r="V2048" s="841"/>
      <c r="W2048" s="207"/>
      <c r="X2048" s="208"/>
      <c r="Y2048" s="208"/>
      <c r="Z2048" s="209"/>
      <c r="AA2048" s="210"/>
      <c r="AB2048" s="340" t="str">
        <f t="shared" si="105"/>
        <v/>
      </c>
      <c r="AD2048" s="326" t="str">
        <f t="shared" si="103"/>
        <v/>
      </c>
    </row>
    <row r="2049" spans="2:30" ht="37.5" customHeight="1">
      <c r="B2049" s="338">
        <f t="shared" si="104"/>
        <v>2016</v>
      </c>
      <c r="C2049" s="204"/>
      <c r="D2049" s="205"/>
      <c r="E2049" s="205"/>
      <c r="F2049" s="205"/>
      <c r="G2049" s="205"/>
      <c r="H2049" s="205"/>
      <c r="I2049" s="205"/>
      <c r="J2049" s="205"/>
      <c r="K2049" s="205"/>
      <c r="L2049" s="206"/>
      <c r="M2049" s="838"/>
      <c r="N2049" s="838"/>
      <c r="O2049" s="838"/>
      <c r="P2049" s="838"/>
      <c r="Q2049" s="838"/>
      <c r="R2049" s="839"/>
      <c r="S2049" s="840"/>
      <c r="T2049" s="840"/>
      <c r="U2049" s="840"/>
      <c r="V2049" s="841"/>
      <c r="W2049" s="207"/>
      <c r="X2049" s="208"/>
      <c r="Y2049" s="208"/>
      <c r="Z2049" s="209"/>
      <c r="AA2049" s="210"/>
      <c r="AB2049" s="340" t="str">
        <f t="shared" si="105"/>
        <v/>
      </c>
      <c r="AD2049" s="326" t="str">
        <f t="shared" si="103"/>
        <v/>
      </c>
    </row>
    <row r="2050" spans="2:30" ht="37.5" customHeight="1">
      <c r="B2050" s="338">
        <f t="shared" si="104"/>
        <v>2017</v>
      </c>
      <c r="C2050" s="204"/>
      <c r="D2050" s="205"/>
      <c r="E2050" s="205"/>
      <c r="F2050" s="205"/>
      <c r="G2050" s="205"/>
      <c r="H2050" s="205"/>
      <c r="I2050" s="205"/>
      <c r="J2050" s="205"/>
      <c r="K2050" s="205"/>
      <c r="L2050" s="206"/>
      <c r="M2050" s="838"/>
      <c r="N2050" s="838"/>
      <c r="O2050" s="838"/>
      <c r="P2050" s="838"/>
      <c r="Q2050" s="838"/>
      <c r="R2050" s="839"/>
      <c r="S2050" s="840"/>
      <c r="T2050" s="840"/>
      <c r="U2050" s="840"/>
      <c r="V2050" s="841"/>
      <c r="W2050" s="207"/>
      <c r="X2050" s="208"/>
      <c r="Y2050" s="208"/>
      <c r="Z2050" s="209"/>
      <c r="AA2050" s="210"/>
      <c r="AB2050" s="340" t="str">
        <f t="shared" si="105"/>
        <v/>
      </c>
      <c r="AD2050" s="326" t="str">
        <f t="shared" si="103"/>
        <v/>
      </c>
    </row>
    <row r="2051" spans="2:30" ht="37.5" customHeight="1">
      <c r="B2051" s="338">
        <f t="shared" si="104"/>
        <v>2018</v>
      </c>
      <c r="C2051" s="204"/>
      <c r="D2051" s="205"/>
      <c r="E2051" s="205"/>
      <c r="F2051" s="205"/>
      <c r="G2051" s="205"/>
      <c r="H2051" s="205"/>
      <c r="I2051" s="205"/>
      <c r="J2051" s="205"/>
      <c r="K2051" s="205"/>
      <c r="L2051" s="206"/>
      <c r="M2051" s="838"/>
      <c r="N2051" s="838"/>
      <c r="O2051" s="838"/>
      <c r="P2051" s="838"/>
      <c r="Q2051" s="838"/>
      <c r="R2051" s="839"/>
      <c r="S2051" s="840"/>
      <c r="T2051" s="840"/>
      <c r="U2051" s="840"/>
      <c r="V2051" s="841"/>
      <c r="W2051" s="207"/>
      <c r="X2051" s="208"/>
      <c r="Y2051" s="208"/>
      <c r="Z2051" s="209"/>
      <c r="AA2051" s="210"/>
      <c r="AB2051" s="340" t="str">
        <f t="shared" si="105"/>
        <v/>
      </c>
      <c r="AD2051" s="326" t="str">
        <f t="shared" si="103"/>
        <v/>
      </c>
    </row>
    <row r="2052" spans="2:30" ht="37.5" customHeight="1">
      <c r="B2052" s="338">
        <f t="shared" si="104"/>
        <v>2019</v>
      </c>
      <c r="C2052" s="204"/>
      <c r="D2052" s="205"/>
      <c r="E2052" s="205"/>
      <c r="F2052" s="205"/>
      <c r="G2052" s="205"/>
      <c r="H2052" s="205"/>
      <c r="I2052" s="205"/>
      <c r="J2052" s="205"/>
      <c r="K2052" s="205"/>
      <c r="L2052" s="206"/>
      <c r="M2052" s="838"/>
      <c r="N2052" s="838"/>
      <c r="O2052" s="838"/>
      <c r="P2052" s="838"/>
      <c r="Q2052" s="838"/>
      <c r="R2052" s="839"/>
      <c r="S2052" s="840"/>
      <c r="T2052" s="840"/>
      <c r="U2052" s="840"/>
      <c r="V2052" s="841"/>
      <c r="W2052" s="207"/>
      <c r="X2052" s="208"/>
      <c r="Y2052" s="208"/>
      <c r="Z2052" s="209"/>
      <c r="AA2052" s="210"/>
      <c r="AB2052" s="340" t="str">
        <f t="shared" si="105"/>
        <v/>
      </c>
      <c r="AD2052" s="326" t="str">
        <f t="shared" si="103"/>
        <v/>
      </c>
    </row>
    <row r="2053" spans="2:30" ht="37.5" customHeight="1">
      <c r="B2053" s="338">
        <f t="shared" si="104"/>
        <v>2020</v>
      </c>
      <c r="C2053" s="204"/>
      <c r="D2053" s="205"/>
      <c r="E2053" s="205"/>
      <c r="F2053" s="205"/>
      <c r="G2053" s="205"/>
      <c r="H2053" s="205"/>
      <c r="I2053" s="205"/>
      <c r="J2053" s="205"/>
      <c r="K2053" s="205"/>
      <c r="L2053" s="206"/>
      <c r="M2053" s="838"/>
      <c r="N2053" s="838"/>
      <c r="O2053" s="838"/>
      <c r="P2053" s="838"/>
      <c r="Q2053" s="838"/>
      <c r="R2053" s="839"/>
      <c r="S2053" s="840"/>
      <c r="T2053" s="840"/>
      <c r="U2053" s="840"/>
      <c r="V2053" s="841"/>
      <c r="W2053" s="207"/>
      <c r="X2053" s="208"/>
      <c r="Y2053" s="208"/>
      <c r="Z2053" s="209"/>
      <c r="AA2053" s="210"/>
      <c r="AB2053" s="340" t="str">
        <f t="shared" si="105"/>
        <v/>
      </c>
      <c r="AD2053" s="326" t="str">
        <f t="shared" si="103"/>
        <v/>
      </c>
    </row>
    <row r="2054" spans="2:30" ht="37.5" customHeight="1">
      <c r="B2054" s="338">
        <f t="shared" si="104"/>
        <v>2021</v>
      </c>
      <c r="C2054" s="204"/>
      <c r="D2054" s="205"/>
      <c r="E2054" s="205"/>
      <c r="F2054" s="205"/>
      <c r="G2054" s="205"/>
      <c r="H2054" s="205"/>
      <c r="I2054" s="205"/>
      <c r="J2054" s="205"/>
      <c r="K2054" s="205"/>
      <c r="L2054" s="206"/>
      <c r="M2054" s="838"/>
      <c r="N2054" s="838"/>
      <c r="O2054" s="838"/>
      <c r="P2054" s="838"/>
      <c r="Q2054" s="838"/>
      <c r="R2054" s="839"/>
      <c r="S2054" s="840"/>
      <c r="T2054" s="840"/>
      <c r="U2054" s="840"/>
      <c r="V2054" s="841"/>
      <c r="W2054" s="207"/>
      <c r="X2054" s="208"/>
      <c r="Y2054" s="208"/>
      <c r="Z2054" s="209"/>
      <c r="AA2054" s="210"/>
      <c r="AB2054" s="340" t="str">
        <f t="shared" si="105"/>
        <v/>
      </c>
      <c r="AD2054" s="326" t="str">
        <f t="shared" si="103"/>
        <v/>
      </c>
    </row>
    <row r="2055" spans="2:30" ht="37.5" customHeight="1">
      <c r="B2055" s="338">
        <f t="shared" si="104"/>
        <v>2022</v>
      </c>
      <c r="C2055" s="204"/>
      <c r="D2055" s="205"/>
      <c r="E2055" s="205"/>
      <c r="F2055" s="205"/>
      <c r="G2055" s="205"/>
      <c r="H2055" s="205"/>
      <c r="I2055" s="205"/>
      <c r="J2055" s="205"/>
      <c r="K2055" s="205"/>
      <c r="L2055" s="206"/>
      <c r="M2055" s="838"/>
      <c r="N2055" s="838"/>
      <c r="O2055" s="838"/>
      <c r="P2055" s="838"/>
      <c r="Q2055" s="838"/>
      <c r="R2055" s="839"/>
      <c r="S2055" s="840"/>
      <c r="T2055" s="840"/>
      <c r="U2055" s="840"/>
      <c r="V2055" s="841"/>
      <c r="W2055" s="207"/>
      <c r="X2055" s="208"/>
      <c r="Y2055" s="208"/>
      <c r="Z2055" s="209"/>
      <c r="AA2055" s="210"/>
      <c r="AB2055" s="340" t="str">
        <f t="shared" si="105"/>
        <v/>
      </c>
      <c r="AD2055" s="326" t="str">
        <f t="shared" si="103"/>
        <v/>
      </c>
    </row>
    <row r="2056" spans="2:30" ht="37.5" customHeight="1">
      <c r="B2056" s="338">
        <f t="shared" si="104"/>
        <v>2023</v>
      </c>
      <c r="C2056" s="204"/>
      <c r="D2056" s="205"/>
      <c r="E2056" s="205"/>
      <c r="F2056" s="205"/>
      <c r="G2056" s="205"/>
      <c r="H2056" s="205"/>
      <c r="I2056" s="205"/>
      <c r="J2056" s="205"/>
      <c r="K2056" s="205"/>
      <c r="L2056" s="206"/>
      <c r="M2056" s="838"/>
      <c r="N2056" s="838"/>
      <c r="O2056" s="838"/>
      <c r="P2056" s="838"/>
      <c r="Q2056" s="838"/>
      <c r="R2056" s="839"/>
      <c r="S2056" s="840"/>
      <c r="T2056" s="840"/>
      <c r="U2056" s="840"/>
      <c r="V2056" s="841"/>
      <c r="W2056" s="207"/>
      <c r="X2056" s="208"/>
      <c r="Y2056" s="208"/>
      <c r="Z2056" s="209"/>
      <c r="AA2056" s="210"/>
      <c r="AB2056" s="340" t="str">
        <f t="shared" si="105"/>
        <v/>
      </c>
      <c r="AD2056" s="326" t="str">
        <f t="shared" si="103"/>
        <v/>
      </c>
    </row>
    <row r="2057" spans="2:30" ht="37.5" customHeight="1">
      <c r="B2057" s="338">
        <f t="shared" si="104"/>
        <v>2024</v>
      </c>
      <c r="C2057" s="204"/>
      <c r="D2057" s="205"/>
      <c r="E2057" s="205"/>
      <c r="F2057" s="205"/>
      <c r="G2057" s="205"/>
      <c r="H2057" s="205"/>
      <c r="I2057" s="205"/>
      <c r="J2057" s="205"/>
      <c r="K2057" s="205"/>
      <c r="L2057" s="206"/>
      <c r="M2057" s="838"/>
      <c r="N2057" s="838"/>
      <c r="O2057" s="838"/>
      <c r="P2057" s="838"/>
      <c r="Q2057" s="838"/>
      <c r="R2057" s="839"/>
      <c r="S2057" s="840"/>
      <c r="T2057" s="840"/>
      <c r="U2057" s="840"/>
      <c r="V2057" s="841"/>
      <c r="W2057" s="207"/>
      <c r="X2057" s="208"/>
      <c r="Y2057" s="208"/>
      <c r="Z2057" s="209"/>
      <c r="AA2057" s="210"/>
      <c r="AB2057" s="340" t="str">
        <f t="shared" si="105"/>
        <v/>
      </c>
      <c r="AD2057" s="326" t="str">
        <f t="shared" si="103"/>
        <v/>
      </c>
    </row>
    <row r="2058" spans="2:30" ht="37.5" customHeight="1">
      <c r="B2058" s="338">
        <f t="shared" si="104"/>
        <v>2025</v>
      </c>
      <c r="C2058" s="204"/>
      <c r="D2058" s="205"/>
      <c r="E2058" s="205"/>
      <c r="F2058" s="205"/>
      <c r="G2058" s="205"/>
      <c r="H2058" s="205"/>
      <c r="I2058" s="205"/>
      <c r="J2058" s="205"/>
      <c r="K2058" s="205"/>
      <c r="L2058" s="206"/>
      <c r="M2058" s="838"/>
      <c r="N2058" s="838"/>
      <c r="O2058" s="838"/>
      <c r="P2058" s="838"/>
      <c r="Q2058" s="838"/>
      <c r="R2058" s="839"/>
      <c r="S2058" s="840"/>
      <c r="T2058" s="840"/>
      <c r="U2058" s="840"/>
      <c r="V2058" s="841"/>
      <c r="W2058" s="207"/>
      <c r="X2058" s="208"/>
      <c r="Y2058" s="208"/>
      <c r="Z2058" s="209"/>
      <c r="AA2058" s="210"/>
      <c r="AB2058" s="340" t="str">
        <f t="shared" si="105"/>
        <v/>
      </c>
      <c r="AD2058" s="326" t="str">
        <f t="shared" si="103"/>
        <v/>
      </c>
    </row>
    <row r="2059" spans="2:30" ht="37.5" customHeight="1">
      <c r="B2059" s="338">
        <f t="shared" si="104"/>
        <v>2026</v>
      </c>
      <c r="C2059" s="204"/>
      <c r="D2059" s="205"/>
      <c r="E2059" s="205"/>
      <c r="F2059" s="205"/>
      <c r="G2059" s="205"/>
      <c r="H2059" s="205"/>
      <c r="I2059" s="205"/>
      <c r="J2059" s="205"/>
      <c r="K2059" s="205"/>
      <c r="L2059" s="206"/>
      <c r="M2059" s="838"/>
      <c r="N2059" s="838"/>
      <c r="O2059" s="838"/>
      <c r="P2059" s="838"/>
      <c r="Q2059" s="838"/>
      <c r="R2059" s="839"/>
      <c r="S2059" s="840"/>
      <c r="T2059" s="840"/>
      <c r="U2059" s="840"/>
      <c r="V2059" s="841"/>
      <c r="W2059" s="207"/>
      <c r="X2059" s="208"/>
      <c r="Y2059" s="208"/>
      <c r="Z2059" s="209"/>
      <c r="AA2059" s="210"/>
      <c r="AB2059" s="340" t="str">
        <f t="shared" si="105"/>
        <v/>
      </c>
      <c r="AD2059" s="326" t="str">
        <f t="shared" si="103"/>
        <v/>
      </c>
    </row>
    <row r="2060" spans="2:30" ht="37.5" customHeight="1">
      <c r="B2060" s="338">
        <f t="shared" si="104"/>
        <v>2027</v>
      </c>
      <c r="C2060" s="204"/>
      <c r="D2060" s="205"/>
      <c r="E2060" s="205"/>
      <c r="F2060" s="205"/>
      <c r="G2060" s="205"/>
      <c r="H2060" s="205"/>
      <c r="I2060" s="205"/>
      <c r="J2060" s="205"/>
      <c r="K2060" s="205"/>
      <c r="L2060" s="206"/>
      <c r="M2060" s="838"/>
      <c r="N2060" s="838"/>
      <c r="O2060" s="838"/>
      <c r="P2060" s="838"/>
      <c r="Q2060" s="838"/>
      <c r="R2060" s="839"/>
      <c r="S2060" s="840"/>
      <c r="T2060" s="840"/>
      <c r="U2060" s="840"/>
      <c r="V2060" s="841"/>
      <c r="W2060" s="207"/>
      <c r="X2060" s="208"/>
      <c r="Y2060" s="208"/>
      <c r="Z2060" s="209"/>
      <c r="AA2060" s="210"/>
      <c r="AB2060" s="340" t="str">
        <f t="shared" si="105"/>
        <v/>
      </c>
      <c r="AD2060" s="326" t="str">
        <f t="shared" si="103"/>
        <v/>
      </c>
    </row>
    <row r="2061" spans="2:30" ht="37.5" customHeight="1">
      <c r="B2061" s="338">
        <f t="shared" si="104"/>
        <v>2028</v>
      </c>
      <c r="C2061" s="204"/>
      <c r="D2061" s="205"/>
      <c r="E2061" s="205"/>
      <c r="F2061" s="205"/>
      <c r="G2061" s="205"/>
      <c r="H2061" s="205"/>
      <c r="I2061" s="205"/>
      <c r="J2061" s="205"/>
      <c r="K2061" s="205"/>
      <c r="L2061" s="206"/>
      <c r="M2061" s="838"/>
      <c r="N2061" s="838"/>
      <c r="O2061" s="838"/>
      <c r="P2061" s="838"/>
      <c r="Q2061" s="838"/>
      <c r="R2061" s="839"/>
      <c r="S2061" s="840"/>
      <c r="T2061" s="840"/>
      <c r="U2061" s="840"/>
      <c r="V2061" s="841"/>
      <c r="W2061" s="207"/>
      <c r="X2061" s="208"/>
      <c r="Y2061" s="208"/>
      <c r="Z2061" s="209"/>
      <c r="AA2061" s="210"/>
      <c r="AB2061" s="340" t="str">
        <f t="shared" si="105"/>
        <v/>
      </c>
      <c r="AD2061" s="326" t="str">
        <f t="shared" si="103"/>
        <v/>
      </c>
    </row>
    <row r="2062" spans="2:30" ht="37.5" customHeight="1">
      <c r="B2062" s="338">
        <f t="shared" si="104"/>
        <v>2029</v>
      </c>
      <c r="C2062" s="204"/>
      <c r="D2062" s="205"/>
      <c r="E2062" s="205"/>
      <c r="F2062" s="205"/>
      <c r="G2062" s="205"/>
      <c r="H2062" s="205"/>
      <c r="I2062" s="205"/>
      <c r="J2062" s="205"/>
      <c r="K2062" s="205"/>
      <c r="L2062" s="206"/>
      <c r="M2062" s="838"/>
      <c r="N2062" s="838"/>
      <c r="O2062" s="838"/>
      <c r="P2062" s="838"/>
      <c r="Q2062" s="838"/>
      <c r="R2062" s="839"/>
      <c r="S2062" s="840"/>
      <c r="T2062" s="840"/>
      <c r="U2062" s="840"/>
      <c r="V2062" s="841"/>
      <c r="W2062" s="207"/>
      <c r="X2062" s="208"/>
      <c r="Y2062" s="208"/>
      <c r="Z2062" s="209"/>
      <c r="AA2062" s="210"/>
      <c r="AB2062" s="340" t="str">
        <f t="shared" si="105"/>
        <v/>
      </c>
      <c r="AD2062" s="326" t="str">
        <f t="shared" si="103"/>
        <v/>
      </c>
    </row>
    <row r="2063" spans="2:30" ht="37.5" customHeight="1">
      <c r="B2063" s="338">
        <f t="shared" si="104"/>
        <v>2030</v>
      </c>
      <c r="C2063" s="204"/>
      <c r="D2063" s="205"/>
      <c r="E2063" s="205"/>
      <c r="F2063" s="205"/>
      <c r="G2063" s="205"/>
      <c r="H2063" s="205"/>
      <c r="I2063" s="205"/>
      <c r="J2063" s="205"/>
      <c r="K2063" s="205"/>
      <c r="L2063" s="206"/>
      <c r="M2063" s="838"/>
      <c r="N2063" s="838"/>
      <c r="O2063" s="838"/>
      <c r="P2063" s="838"/>
      <c r="Q2063" s="838"/>
      <c r="R2063" s="839"/>
      <c r="S2063" s="840"/>
      <c r="T2063" s="840"/>
      <c r="U2063" s="840"/>
      <c r="V2063" s="841"/>
      <c r="W2063" s="207"/>
      <c r="X2063" s="208"/>
      <c r="Y2063" s="208"/>
      <c r="Z2063" s="209"/>
      <c r="AA2063" s="210"/>
      <c r="AB2063" s="340" t="str">
        <f t="shared" si="105"/>
        <v/>
      </c>
      <c r="AD2063" s="326" t="str">
        <f t="shared" si="103"/>
        <v/>
      </c>
    </row>
    <row r="2064" spans="2:30" ht="37.5" customHeight="1">
      <c r="B2064" s="338">
        <f t="shared" si="104"/>
        <v>2031</v>
      </c>
      <c r="C2064" s="204"/>
      <c r="D2064" s="205"/>
      <c r="E2064" s="205"/>
      <c r="F2064" s="205"/>
      <c r="G2064" s="205"/>
      <c r="H2064" s="205"/>
      <c r="I2064" s="205"/>
      <c r="J2064" s="205"/>
      <c r="K2064" s="205"/>
      <c r="L2064" s="206"/>
      <c r="M2064" s="838"/>
      <c r="N2064" s="838"/>
      <c r="O2064" s="838"/>
      <c r="P2064" s="838"/>
      <c r="Q2064" s="838"/>
      <c r="R2064" s="839"/>
      <c r="S2064" s="840"/>
      <c r="T2064" s="840"/>
      <c r="U2064" s="840"/>
      <c r="V2064" s="841"/>
      <c r="W2064" s="207"/>
      <c r="X2064" s="208"/>
      <c r="Y2064" s="208"/>
      <c r="Z2064" s="209"/>
      <c r="AA2064" s="210"/>
      <c r="AB2064" s="340" t="str">
        <f t="shared" si="105"/>
        <v/>
      </c>
      <c r="AD2064" s="326" t="str">
        <f t="shared" si="103"/>
        <v/>
      </c>
    </row>
    <row r="2065" spans="2:30" ht="37.5" customHeight="1">
      <c r="B2065" s="338">
        <f t="shared" si="104"/>
        <v>2032</v>
      </c>
      <c r="C2065" s="204"/>
      <c r="D2065" s="205"/>
      <c r="E2065" s="205"/>
      <c r="F2065" s="205"/>
      <c r="G2065" s="205"/>
      <c r="H2065" s="205"/>
      <c r="I2065" s="205"/>
      <c r="J2065" s="205"/>
      <c r="K2065" s="205"/>
      <c r="L2065" s="206"/>
      <c r="M2065" s="838"/>
      <c r="N2065" s="838"/>
      <c r="O2065" s="838"/>
      <c r="P2065" s="838"/>
      <c r="Q2065" s="838"/>
      <c r="R2065" s="839"/>
      <c r="S2065" s="840"/>
      <c r="T2065" s="840"/>
      <c r="U2065" s="840"/>
      <c r="V2065" s="841"/>
      <c r="W2065" s="207"/>
      <c r="X2065" s="208"/>
      <c r="Y2065" s="208"/>
      <c r="Z2065" s="209"/>
      <c r="AA2065" s="210"/>
      <c r="AB2065" s="340" t="str">
        <f t="shared" si="105"/>
        <v/>
      </c>
      <c r="AD2065" s="326" t="str">
        <f t="shared" si="103"/>
        <v/>
      </c>
    </row>
    <row r="2066" spans="2:30" ht="37.5" customHeight="1">
      <c r="B2066" s="338">
        <f t="shared" si="104"/>
        <v>2033</v>
      </c>
      <c r="C2066" s="204"/>
      <c r="D2066" s="205"/>
      <c r="E2066" s="205"/>
      <c r="F2066" s="205"/>
      <c r="G2066" s="205"/>
      <c r="H2066" s="205"/>
      <c r="I2066" s="205"/>
      <c r="J2066" s="205"/>
      <c r="K2066" s="205"/>
      <c r="L2066" s="206"/>
      <c r="M2066" s="838"/>
      <c r="N2066" s="838"/>
      <c r="O2066" s="838"/>
      <c r="P2066" s="838"/>
      <c r="Q2066" s="838"/>
      <c r="R2066" s="839"/>
      <c r="S2066" s="840"/>
      <c r="T2066" s="840"/>
      <c r="U2066" s="840"/>
      <c r="V2066" s="841"/>
      <c r="W2066" s="207"/>
      <c r="X2066" s="208"/>
      <c r="Y2066" s="208"/>
      <c r="Z2066" s="209"/>
      <c r="AA2066" s="210"/>
      <c r="AB2066" s="340" t="str">
        <f t="shared" si="105"/>
        <v/>
      </c>
      <c r="AD2066" s="326" t="str">
        <f t="shared" si="103"/>
        <v/>
      </c>
    </row>
    <row r="2067" spans="2:30" ht="37.5" customHeight="1">
      <c r="B2067" s="338">
        <f t="shared" si="104"/>
        <v>2034</v>
      </c>
      <c r="C2067" s="204"/>
      <c r="D2067" s="205"/>
      <c r="E2067" s="205"/>
      <c r="F2067" s="205"/>
      <c r="G2067" s="205"/>
      <c r="H2067" s="205"/>
      <c r="I2067" s="205"/>
      <c r="J2067" s="205"/>
      <c r="K2067" s="205"/>
      <c r="L2067" s="206"/>
      <c r="M2067" s="838"/>
      <c r="N2067" s="838"/>
      <c r="O2067" s="838"/>
      <c r="P2067" s="838"/>
      <c r="Q2067" s="838"/>
      <c r="R2067" s="839"/>
      <c r="S2067" s="840"/>
      <c r="T2067" s="840"/>
      <c r="U2067" s="840"/>
      <c r="V2067" s="841"/>
      <c r="W2067" s="207"/>
      <c r="X2067" s="208"/>
      <c r="Y2067" s="208"/>
      <c r="Z2067" s="209"/>
      <c r="AA2067" s="210"/>
      <c r="AB2067" s="340" t="str">
        <f t="shared" si="105"/>
        <v/>
      </c>
      <c r="AD2067" s="326" t="str">
        <f t="shared" si="103"/>
        <v/>
      </c>
    </row>
    <row r="2068" spans="2:30" ht="37.5" customHeight="1">
      <c r="B2068" s="338">
        <f t="shared" si="104"/>
        <v>2035</v>
      </c>
      <c r="C2068" s="204"/>
      <c r="D2068" s="205"/>
      <c r="E2068" s="205"/>
      <c r="F2068" s="205"/>
      <c r="G2068" s="205"/>
      <c r="H2068" s="205"/>
      <c r="I2068" s="205"/>
      <c r="J2068" s="205"/>
      <c r="K2068" s="205"/>
      <c r="L2068" s="206"/>
      <c r="M2068" s="838"/>
      <c r="N2068" s="838"/>
      <c r="O2068" s="838"/>
      <c r="P2068" s="838"/>
      <c r="Q2068" s="838"/>
      <c r="R2068" s="839"/>
      <c r="S2068" s="840"/>
      <c r="T2068" s="840"/>
      <c r="U2068" s="840"/>
      <c r="V2068" s="841"/>
      <c r="W2068" s="207"/>
      <c r="X2068" s="208"/>
      <c r="Y2068" s="208"/>
      <c r="Z2068" s="209"/>
      <c r="AA2068" s="210"/>
      <c r="AB2068" s="340" t="str">
        <f t="shared" si="105"/>
        <v/>
      </c>
      <c r="AD2068" s="326" t="str">
        <f t="shared" si="103"/>
        <v/>
      </c>
    </row>
    <row r="2069" spans="2:30" ht="37.5" customHeight="1">
      <c r="B2069" s="338">
        <f t="shared" si="104"/>
        <v>2036</v>
      </c>
      <c r="C2069" s="204"/>
      <c r="D2069" s="205"/>
      <c r="E2069" s="205"/>
      <c r="F2069" s="205"/>
      <c r="G2069" s="205"/>
      <c r="H2069" s="205"/>
      <c r="I2069" s="205"/>
      <c r="J2069" s="205"/>
      <c r="K2069" s="205"/>
      <c r="L2069" s="206"/>
      <c r="M2069" s="838"/>
      <c r="N2069" s="838"/>
      <c r="O2069" s="838"/>
      <c r="P2069" s="838"/>
      <c r="Q2069" s="838"/>
      <c r="R2069" s="839"/>
      <c r="S2069" s="840"/>
      <c r="T2069" s="840"/>
      <c r="U2069" s="840"/>
      <c r="V2069" s="841"/>
      <c r="W2069" s="207"/>
      <c r="X2069" s="208"/>
      <c r="Y2069" s="208"/>
      <c r="Z2069" s="209"/>
      <c r="AA2069" s="210"/>
      <c r="AB2069" s="340" t="str">
        <f t="shared" si="105"/>
        <v/>
      </c>
      <c r="AD2069" s="326" t="str">
        <f t="shared" si="103"/>
        <v/>
      </c>
    </row>
    <row r="2070" spans="2:30" ht="37.5" customHeight="1">
      <c r="B2070" s="338">
        <f t="shared" si="104"/>
        <v>2037</v>
      </c>
      <c r="C2070" s="204"/>
      <c r="D2070" s="205"/>
      <c r="E2070" s="205"/>
      <c r="F2070" s="205"/>
      <c r="G2070" s="205"/>
      <c r="H2070" s="205"/>
      <c r="I2070" s="205"/>
      <c r="J2070" s="205"/>
      <c r="K2070" s="205"/>
      <c r="L2070" s="206"/>
      <c r="M2070" s="838"/>
      <c r="N2070" s="838"/>
      <c r="O2070" s="838"/>
      <c r="P2070" s="838"/>
      <c r="Q2070" s="838"/>
      <c r="R2070" s="839"/>
      <c r="S2070" s="840"/>
      <c r="T2070" s="840"/>
      <c r="U2070" s="840"/>
      <c r="V2070" s="841"/>
      <c r="W2070" s="207"/>
      <c r="X2070" s="208"/>
      <c r="Y2070" s="208"/>
      <c r="Z2070" s="209"/>
      <c r="AA2070" s="210"/>
      <c r="AB2070" s="340" t="str">
        <f t="shared" si="105"/>
        <v/>
      </c>
      <c r="AD2070" s="326" t="str">
        <f t="shared" si="103"/>
        <v/>
      </c>
    </row>
    <row r="2071" spans="2:30" ht="37.5" customHeight="1">
      <c r="B2071" s="338">
        <f t="shared" si="104"/>
        <v>2038</v>
      </c>
      <c r="C2071" s="204"/>
      <c r="D2071" s="205"/>
      <c r="E2071" s="205"/>
      <c r="F2071" s="205"/>
      <c r="G2071" s="205"/>
      <c r="H2071" s="205"/>
      <c r="I2071" s="205"/>
      <c r="J2071" s="205"/>
      <c r="K2071" s="205"/>
      <c r="L2071" s="206"/>
      <c r="M2071" s="838"/>
      <c r="N2071" s="838"/>
      <c r="O2071" s="838"/>
      <c r="P2071" s="838"/>
      <c r="Q2071" s="838"/>
      <c r="R2071" s="839"/>
      <c r="S2071" s="840"/>
      <c r="T2071" s="840"/>
      <c r="U2071" s="840"/>
      <c r="V2071" s="841"/>
      <c r="W2071" s="207"/>
      <c r="X2071" s="208"/>
      <c r="Y2071" s="208"/>
      <c r="Z2071" s="209"/>
      <c r="AA2071" s="210"/>
      <c r="AB2071" s="340" t="str">
        <f t="shared" si="105"/>
        <v/>
      </c>
      <c r="AD2071" s="326" t="str">
        <f t="shared" si="103"/>
        <v/>
      </c>
    </row>
    <row r="2072" spans="2:30" ht="37.5" customHeight="1">
      <c r="B2072" s="338">
        <f t="shared" si="104"/>
        <v>2039</v>
      </c>
      <c r="C2072" s="204"/>
      <c r="D2072" s="205"/>
      <c r="E2072" s="205"/>
      <c r="F2072" s="205"/>
      <c r="G2072" s="205"/>
      <c r="H2072" s="205"/>
      <c r="I2072" s="205"/>
      <c r="J2072" s="205"/>
      <c r="K2072" s="205"/>
      <c r="L2072" s="206"/>
      <c r="M2072" s="838"/>
      <c r="N2072" s="838"/>
      <c r="O2072" s="838"/>
      <c r="P2072" s="838"/>
      <c r="Q2072" s="838"/>
      <c r="R2072" s="839"/>
      <c r="S2072" s="840"/>
      <c r="T2072" s="840"/>
      <c r="U2072" s="840"/>
      <c r="V2072" s="841"/>
      <c r="W2072" s="207"/>
      <c r="X2072" s="208"/>
      <c r="Y2072" s="208"/>
      <c r="Z2072" s="209"/>
      <c r="AA2072" s="210"/>
      <c r="AB2072" s="340" t="str">
        <f t="shared" si="105"/>
        <v/>
      </c>
      <c r="AD2072" s="326" t="str">
        <f t="shared" si="103"/>
        <v/>
      </c>
    </row>
    <row r="2073" spans="2:30" ht="37.5" customHeight="1">
      <c r="B2073" s="338">
        <f t="shared" si="104"/>
        <v>2040</v>
      </c>
      <c r="C2073" s="204"/>
      <c r="D2073" s="205"/>
      <c r="E2073" s="205"/>
      <c r="F2073" s="205"/>
      <c r="G2073" s="205"/>
      <c r="H2073" s="205"/>
      <c r="I2073" s="205"/>
      <c r="J2073" s="205"/>
      <c r="K2073" s="205"/>
      <c r="L2073" s="206"/>
      <c r="M2073" s="838"/>
      <c r="N2073" s="838"/>
      <c r="O2073" s="838"/>
      <c r="P2073" s="838"/>
      <c r="Q2073" s="838"/>
      <c r="R2073" s="839"/>
      <c r="S2073" s="840"/>
      <c r="T2073" s="840"/>
      <c r="U2073" s="840"/>
      <c r="V2073" s="841"/>
      <c r="W2073" s="207"/>
      <c r="X2073" s="208"/>
      <c r="Y2073" s="208"/>
      <c r="Z2073" s="209"/>
      <c r="AA2073" s="210"/>
      <c r="AB2073" s="340" t="str">
        <f t="shared" si="105"/>
        <v/>
      </c>
      <c r="AD2073" s="326" t="str">
        <f t="shared" si="103"/>
        <v/>
      </c>
    </row>
    <row r="2074" spans="2:30" ht="37.5" customHeight="1">
      <c r="B2074" s="338">
        <f t="shared" si="104"/>
        <v>2041</v>
      </c>
      <c r="C2074" s="204"/>
      <c r="D2074" s="205"/>
      <c r="E2074" s="205"/>
      <c r="F2074" s="205"/>
      <c r="G2074" s="205"/>
      <c r="H2074" s="205"/>
      <c r="I2074" s="205"/>
      <c r="J2074" s="205"/>
      <c r="K2074" s="205"/>
      <c r="L2074" s="206"/>
      <c r="M2074" s="838"/>
      <c r="N2074" s="838"/>
      <c r="O2074" s="838"/>
      <c r="P2074" s="838"/>
      <c r="Q2074" s="838"/>
      <c r="R2074" s="839"/>
      <c r="S2074" s="840"/>
      <c r="T2074" s="840"/>
      <c r="U2074" s="840"/>
      <c r="V2074" s="841"/>
      <c r="W2074" s="207"/>
      <c r="X2074" s="208"/>
      <c r="Y2074" s="208"/>
      <c r="Z2074" s="209"/>
      <c r="AA2074" s="210"/>
      <c r="AB2074" s="340" t="str">
        <f t="shared" si="105"/>
        <v/>
      </c>
      <c r="AD2074" s="326" t="str">
        <f t="shared" si="103"/>
        <v/>
      </c>
    </row>
    <row r="2075" spans="2:30" ht="37.5" customHeight="1">
      <c r="B2075" s="338">
        <f t="shared" si="104"/>
        <v>2042</v>
      </c>
      <c r="C2075" s="204"/>
      <c r="D2075" s="205"/>
      <c r="E2075" s="205"/>
      <c r="F2075" s="205"/>
      <c r="G2075" s="205"/>
      <c r="H2075" s="205"/>
      <c r="I2075" s="205"/>
      <c r="J2075" s="205"/>
      <c r="K2075" s="205"/>
      <c r="L2075" s="206"/>
      <c r="M2075" s="838"/>
      <c r="N2075" s="838"/>
      <c r="O2075" s="838"/>
      <c r="P2075" s="838"/>
      <c r="Q2075" s="838"/>
      <c r="R2075" s="839"/>
      <c r="S2075" s="840"/>
      <c r="T2075" s="840"/>
      <c r="U2075" s="840"/>
      <c r="V2075" s="841"/>
      <c r="W2075" s="207"/>
      <c r="X2075" s="208"/>
      <c r="Y2075" s="208"/>
      <c r="Z2075" s="209"/>
      <c r="AA2075" s="210"/>
      <c r="AB2075" s="340" t="str">
        <f t="shared" si="105"/>
        <v/>
      </c>
      <c r="AD2075" s="326" t="str">
        <f t="shared" si="103"/>
        <v/>
      </c>
    </row>
    <row r="2076" spans="2:30" ht="37.5" customHeight="1">
      <c r="B2076" s="338">
        <f t="shared" si="104"/>
        <v>2043</v>
      </c>
      <c r="C2076" s="204"/>
      <c r="D2076" s="205"/>
      <c r="E2076" s="205"/>
      <c r="F2076" s="205"/>
      <c r="G2076" s="205"/>
      <c r="H2076" s="205"/>
      <c r="I2076" s="205"/>
      <c r="J2076" s="205"/>
      <c r="K2076" s="205"/>
      <c r="L2076" s="206"/>
      <c r="M2076" s="838"/>
      <c r="N2076" s="838"/>
      <c r="O2076" s="838"/>
      <c r="P2076" s="838"/>
      <c r="Q2076" s="838"/>
      <c r="R2076" s="839"/>
      <c r="S2076" s="840"/>
      <c r="T2076" s="840"/>
      <c r="U2076" s="840"/>
      <c r="V2076" s="841"/>
      <c r="W2076" s="207"/>
      <c r="X2076" s="208"/>
      <c r="Y2076" s="208"/>
      <c r="Z2076" s="209"/>
      <c r="AA2076" s="210"/>
      <c r="AB2076" s="340" t="str">
        <f t="shared" si="105"/>
        <v/>
      </c>
      <c r="AD2076" s="326" t="str">
        <f t="shared" si="103"/>
        <v/>
      </c>
    </row>
    <row r="2077" spans="2:30" ht="37.5" customHeight="1">
      <c r="B2077" s="338">
        <f t="shared" si="104"/>
        <v>2044</v>
      </c>
      <c r="C2077" s="204"/>
      <c r="D2077" s="205"/>
      <c r="E2077" s="205"/>
      <c r="F2077" s="205"/>
      <c r="G2077" s="205"/>
      <c r="H2077" s="205"/>
      <c r="I2077" s="205"/>
      <c r="J2077" s="205"/>
      <c r="K2077" s="205"/>
      <c r="L2077" s="206"/>
      <c r="M2077" s="838"/>
      <c r="N2077" s="838"/>
      <c r="O2077" s="838"/>
      <c r="P2077" s="838"/>
      <c r="Q2077" s="838"/>
      <c r="R2077" s="839"/>
      <c r="S2077" s="840"/>
      <c r="T2077" s="840"/>
      <c r="U2077" s="840"/>
      <c r="V2077" s="841"/>
      <c r="W2077" s="207"/>
      <c r="X2077" s="208"/>
      <c r="Y2077" s="208"/>
      <c r="Z2077" s="209"/>
      <c r="AA2077" s="210"/>
      <c r="AB2077" s="340" t="str">
        <f t="shared" si="105"/>
        <v/>
      </c>
      <c r="AD2077" s="326" t="str">
        <f t="shared" si="103"/>
        <v/>
      </c>
    </row>
    <row r="2078" spans="2:30" ht="37.5" customHeight="1">
      <c r="B2078" s="338">
        <f t="shared" si="104"/>
        <v>2045</v>
      </c>
      <c r="C2078" s="204"/>
      <c r="D2078" s="205"/>
      <c r="E2078" s="205"/>
      <c r="F2078" s="205"/>
      <c r="G2078" s="205"/>
      <c r="H2078" s="205"/>
      <c r="I2078" s="205"/>
      <c r="J2078" s="205"/>
      <c r="K2078" s="205"/>
      <c r="L2078" s="206"/>
      <c r="M2078" s="838"/>
      <c r="N2078" s="838"/>
      <c r="O2078" s="838"/>
      <c r="P2078" s="838"/>
      <c r="Q2078" s="838"/>
      <c r="R2078" s="839"/>
      <c r="S2078" s="840"/>
      <c r="T2078" s="840"/>
      <c r="U2078" s="840"/>
      <c r="V2078" s="841"/>
      <c r="W2078" s="207"/>
      <c r="X2078" s="208"/>
      <c r="Y2078" s="208"/>
      <c r="Z2078" s="209"/>
      <c r="AA2078" s="210"/>
      <c r="AB2078" s="340" t="str">
        <f t="shared" si="105"/>
        <v/>
      </c>
      <c r="AD2078" s="326" t="str">
        <f t="shared" si="103"/>
        <v/>
      </c>
    </row>
    <row r="2079" spans="2:30" ht="37.5" customHeight="1">
      <c r="B2079" s="338">
        <f t="shared" si="104"/>
        <v>2046</v>
      </c>
      <c r="C2079" s="204"/>
      <c r="D2079" s="205"/>
      <c r="E2079" s="205"/>
      <c r="F2079" s="205"/>
      <c r="G2079" s="205"/>
      <c r="H2079" s="205"/>
      <c r="I2079" s="205"/>
      <c r="J2079" s="205"/>
      <c r="K2079" s="205"/>
      <c r="L2079" s="206"/>
      <c r="M2079" s="838"/>
      <c r="N2079" s="838"/>
      <c r="O2079" s="838"/>
      <c r="P2079" s="838"/>
      <c r="Q2079" s="838"/>
      <c r="R2079" s="839"/>
      <c r="S2079" s="840"/>
      <c r="T2079" s="840"/>
      <c r="U2079" s="840"/>
      <c r="V2079" s="841"/>
      <c r="W2079" s="207"/>
      <c r="X2079" s="208"/>
      <c r="Y2079" s="208"/>
      <c r="Z2079" s="209"/>
      <c r="AA2079" s="210"/>
      <c r="AB2079" s="340" t="str">
        <f t="shared" si="105"/>
        <v/>
      </c>
      <c r="AD2079" s="326" t="str">
        <f t="shared" si="103"/>
        <v/>
      </c>
    </row>
    <row r="2080" spans="2:30" ht="37.5" customHeight="1">
      <c r="B2080" s="338">
        <f t="shared" si="104"/>
        <v>2047</v>
      </c>
      <c r="C2080" s="204"/>
      <c r="D2080" s="205"/>
      <c r="E2080" s="205"/>
      <c r="F2080" s="205"/>
      <c r="G2080" s="205"/>
      <c r="H2080" s="205"/>
      <c r="I2080" s="205"/>
      <c r="J2080" s="205"/>
      <c r="K2080" s="205"/>
      <c r="L2080" s="206"/>
      <c r="M2080" s="838"/>
      <c r="N2080" s="838"/>
      <c r="O2080" s="838"/>
      <c r="P2080" s="838"/>
      <c r="Q2080" s="838"/>
      <c r="R2080" s="839"/>
      <c r="S2080" s="840"/>
      <c r="T2080" s="840"/>
      <c r="U2080" s="840"/>
      <c r="V2080" s="841"/>
      <c r="W2080" s="207"/>
      <c r="X2080" s="208"/>
      <c r="Y2080" s="208"/>
      <c r="Z2080" s="209"/>
      <c r="AA2080" s="210"/>
      <c r="AB2080" s="340" t="str">
        <f t="shared" si="105"/>
        <v/>
      </c>
      <c r="AD2080" s="326" t="str">
        <f t="shared" si="103"/>
        <v/>
      </c>
    </row>
    <row r="2081" spans="2:30" ht="37.5" customHeight="1">
      <c r="B2081" s="338">
        <f t="shared" si="104"/>
        <v>2048</v>
      </c>
      <c r="C2081" s="204"/>
      <c r="D2081" s="205"/>
      <c r="E2081" s="205"/>
      <c r="F2081" s="205"/>
      <c r="G2081" s="205"/>
      <c r="H2081" s="205"/>
      <c r="I2081" s="205"/>
      <c r="J2081" s="205"/>
      <c r="K2081" s="205"/>
      <c r="L2081" s="206"/>
      <c r="M2081" s="838"/>
      <c r="N2081" s="838"/>
      <c r="O2081" s="838"/>
      <c r="P2081" s="838"/>
      <c r="Q2081" s="838"/>
      <c r="R2081" s="839"/>
      <c r="S2081" s="840"/>
      <c r="T2081" s="840"/>
      <c r="U2081" s="840"/>
      <c r="V2081" s="841"/>
      <c r="W2081" s="207"/>
      <c r="X2081" s="208"/>
      <c r="Y2081" s="208"/>
      <c r="Z2081" s="209"/>
      <c r="AA2081" s="210"/>
      <c r="AB2081" s="340" t="str">
        <f t="shared" si="105"/>
        <v/>
      </c>
      <c r="AD2081" s="326" t="str">
        <f t="shared" si="103"/>
        <v/>
      </c>
    </row>
    <row r="2082" spans="2:30" ht="37.5" customHeight="1">
      <c r="B2082" s="338">
        <f t="shared" si="104"/>
        <v>2049</v>
      </c>
      <c r="C2082" s="204"/>
      <c r="D2082" s="205"/>
      <c r="E2082" s="205"/>
      <c r="F2082" s="205"/>
      <c r="G2082" s="205"/>
      <c r="H2082" s="205"/>
      <c r="I2082" s="205"/>
      <c r="J2082" s="205"/>
      <c r="K2082" s="205"/>
      <c r="L2082" s="206"/>
      <c r="M2082" s="838"/>
      <c r="N2082" s="838"/>
      <c r="O2082" s="838"/>
      <c r="P2082" s="838"/>
      <c r="Q2082" s="838"/>
      <c r="R2082" s="839"/>
      <c r="S2082" s="840"/>
      <c r="T2082" s="840"/>
      <c r="U2082" s="840"/>
      <c r="V2082" s="841"/>
      <c r="W2082" s="207"/>
      <c r="X2082" s="208"/>
      <c r="Y2082" s="208"/>
      <c r="Z2082" s="209"/>
      <c r="AA2082" s="210"/>
      <c r="AB2082" s="340" t="str">
        <f t="shared" si="105"/>
        <v/>
      </c>
      <c r="AD2082" s="326" t="str">
        <f t="shared" si="103"/>
        <v/>
      </c>
    </row>
    <row r="2083" spans="2:30" ht="37.5" customHeight="1">
      <c r="B2083" s="338">
        <f t="shared" si="104"/>
        <v>2050</v>
      </c>
      <c r="C2083" s="204"/>
      <c r="D2083" s="205"/>
      <c r="E2083" s="205"/>
      <c r="F2083" s="205"/>
      <c r="G2083" s="205"/>
      <c r="H2083" s="205"/>
      <c r="I2083" s="205"/>
      <c r="J2083" s="205"/>
      <c r="K2083" s="205"/>
      <c r="L2083" s="206"/>
      <c r="M2083" s="838"/>
      <c r="N2083" s="838"/>
      <c r="O2083" s="838"/>
      <c r="P2083" s="838"/>
      <c r="Q2083" s="838"/>
      <c r="R2083" s="839"/>
      <c r="S2083" s="840"/>
      <c r="T2083" s="840"/>
      <c r="U2083" s="840"/>
      <c r="V2083" s="841"/>
      <c r="W2083" s="207"/>
      <c r="X2083" s="208"/>
      <c r="Y2083" s="208"/>
      <c r="Z2083" s="209"/>
      <c r="AA2083" s="210"/>
      <c r="AB2083" s="340" t="str">
        <f t="shared" si="105"/>
        <v/>
      </c>
      <c r="AD2083" s="326" t="str">
        <f t="shared" ref="AD2083:AD2146" si="106">C2083&amp;D2083&amp;E2083&amp;F2083&amp;G2083&amp;H2083&amp;I2083&amp;J2083&amp;K2083&amp;L2083</f>
        <v/>
      </c>
    </row>
    <row r="2084" spans="2:30" ht="37.5" customHeight="1">
      <c r="B2084" s="338">
        <f t="shared" ref="B2084:B2147" si="107">B2083+1</f>
        <v>2051</v>
      </c>
      <c r="C2084" s="204"/>
      <c r="D2084" s="205"/>
      <c r="E2084" s="205"/>
      <c r="F2084" s="205"/>
      <c r="G2084" s="205"/>
      <c r="H2084" s="205"/>
      <c r="I2084" s="205"/>
      <c r="J2084" s="205"/>
      <c r="K2084" s="205"/>
      <c r="L2084" s="206"/>
      <c r="M2084" s="838"/>
      <c r="N2084" s="838"/>
      <c r="O2084" s="838"/>
      <c r="P2084" s="838"/>
      <c r="Q2084" s="838"/>
      <c r="R2084" s="839"/>
      <c r="S2084" s="840"/>
      <c r="T2084" s="840"/>
      <c r="U2084" s="840"/>
      <c r="V2084" s="841"/>
      <c r="W2084" s="207"/>
      <c r="X2084" s="208"/>
      <c r="Y2084" s="208"/>
      <c r="Z2084" s="209"/>
      <c r="AA2084" s="210"/>
      <c r="AB2084" s="340" t="str">
        <f t="shared" si="105"/>
        <v/>
      </c>
      <c r="AD2084" s="326" t="str">
        <f t="shared" si="106"/>
        <v/>
      </c>
    </row>
    <row r="2085" spans="2:30" ht="37.5" customHeight="1">
      <c r="B2085" s="338">
        <f t="shared" si="107"/>
        <v>2052</v>
      </c>
      <c r="C2085" s="204"/>
      <c r="D2085" s="205"/>
      <c r="E2085" s="205"/>
      <c r="F2085" s="205"/>
      <c r="G2085" s="205"/>
      <c r="H2085" s="205"/>
      <c r="I2085" s="205"/>
      <c r="J2085" s="205"/>
      <c r="K2085" s="205"/>
      <c r="L2085" s="206"/>
      <c r="M2085" s="838"/>
      <c r="N2085" s="838"/>
      <c r="O2085" s="838"/>
      <c r="P2085" s="838"/>
      <c r="Q2085" s="838"/>
      <c r="R2085" s="839"/>
      <c r="S2085" s="840"/>
      <c r="T2085" s="840"/>
      <c r="U2085" s="840"/>
      <c r="V2085" s="841"/>
      <c r="W2085" s="207"/>
      <c r="X2085" s="208"/>
      <c r="Y2085" s="208"/>
      <c r="Z2085" s="209"/>
      <c r="AA2085" s="210"/>
      <c r="AB2085" s="340" t="str">
        <f t="shared" si="105"/>
        <v/>
      </c>
      <c r="AD2085" s="326" t="str">
        <f t="shared" si="106"/>
        <v/>
      </c>
    </row>
    <row r="2086" spans="2:30" ht="37.5" customHeight="1">
      <c r="B2086" s="338">
        <f t="shared" si="107"/>
        <v>2053</v>
      </c>
      <c r="C2086" s="204"/>
      <c r="D2086" s="205"/>
      <c r="E2086" s="205"/>
      <c r="F2086" s="205"/>
      <c r="G2086" s="205"/>
      <c r="H2086" s="205"/>
      <c r="I2086" s="205"/>
      <c r="J2086" s="205"/>
      <c r="K2086" s="205"/>
      <c r="L2086" s="206"/>
      <c r="M2086" s="838"/>
      <c r="N2086" s="838"/>
      <c r="O2086" s="838"/>
      <c r="P2086" s="838"/>
      <c r="Q2086" s="838"/>
      <c r="R2086" s="839"/>
      <c r="S2086" s="840"/>
      <c r="T2086" s="840"/>
      <c r="U2086" s="840"/>
      <c r="V2086" s="841"/>
      <c r="W2086" s="207"/>
      <c r="X2086" s="208"/>
      <c r="Y2086" s="208"/>
      <c r="Z2086" s="209"/>
      <c r="AA2086" s="210"/>
      <c r="AB2086" s="340" t="str">
        <f t="shared" si="105"/>
        <v/>
      </c>
      <c r="AD2086" s="326" t="str">
        <f t="shared" si="106"/>
        <v/>
      </c>
    </row>
    <row r="2087" spans="2:30" ht="37.5" customHeight="1">
      <c r="B2087" s="338">
        <f t="shared" si="107"/>
        <v>2054</v>
      </c>
      <c r="C2087" s="204"/>
      <c r="D2087" s="205"/>
      <c r="E2087" s="205"/>
      <c r="F2087" s="205"/>
      <c r="G2087" s="205"/>
      <c r="H2087" s="205"/>
      <c r="I2087" s="205"/>
      <c r="J2087" s="205"/>
      <c r="K2087" s="205"/>
      <c r="L2087" s="206"/>
      <c r="M2087" s="838"/>
      <c r="N2087" s="838"/>
      <c r="O2087" s="838"/>
      <c r="P2087" s="838"/>
      <c r="Q2087" s="838"/>
      <c r="R2087" s="839"/>
      <c r="S2087" s="840"/>
      <c r="T2087" s="840"/>
      <c r="U2087" s="840"/>
      <c r="V2087" s="841"/>
      <c r="W2087" s="207"/>
      <c r="X2087" s="208"/>
      <c r="Y2087" s="208"/>
      <c r="Z2087" s="209"/>
      <c r="AA2087" s="210"/>
      <c r="AB2087" s="340" t="str">
        <f t="shared" si="105"/>
        <v/>
      </c>
      <c r="AD2087" s="326" t="str">
        <f t="shared" si="106"/>
        <v/>
      </c>
    </row>
    <row r="2088" spans="2:30" ht="37.5" customHeight="1">
      <c r="B2088" s="338">
        <f t="shared" si="107"/>
        <v>2055</v>
      </c>
      <c r="C2088" s="204"/>
      <c r="D2088" s="205"/>
      <c r="E2088" s="205"/>
      <c r="F2088" s="205"/>
      <c r="G2088" s="205"/>
      <c r="H2088" s="205"/>
      <c r="I2088" s="205"/>
      <c r="J2088" s="205"/>
      <c r="K2088" s="205"/>
      <c r="L2088" s="206"/>
      <c r="M2088" s="838"/>
      <c r="N2088" s="838"/>
      <c r="O2088" s="838"/>
      <c r="P2088" s="838"/>
      <c r="Q2088" s="838"/>
      <c r="R2088" s="839"/>
      <c r="S2088" s="840"/>
      <c r="T2088" s="840"/>
      <c r="U2088" s="840"/>
      <c r="V2088" s="841"/>
      <c r="W2088" s="207"/>
      <c r="X2088" s="208"/>
      <c r="Y2088" s="208"/>
      <c r="Z2088" s="209"/>
      <c r="AA2088" s="210"/>
      <c r="AB2088" s="340" t="str">
        <f t="shared" si="105"/>
        <v/>
      </c>
      <c r="AD2088" s="326" t="str">
        <f t="shared" si="106"/>
        <v/>
      </c>
    </row>
    <row r="2089" spans="2:30" ht="37.5" customHeight="1">
      <c r="B2089" s="338">
        <f t="shared" si="107"/>
        <v>2056</v>
      </c>
      <c r="C2089" s="204"/>
      <c r="D2089" s="205"/>
      <c r="E2089" s="205"/>
      <c r="F2089" s="205"/>
      <c r="G2089" s="205"/>
      <c r="H2089" s="205"/>
      <c r="I2089" s="205"/>
      <c r="J2089" s="205"/>
      <c r="K2089" s="205"/>
      <c r="L2089" s="206"/>
      <c r="M2089" s="838"/>
      <c r="N2089" s="838"/>
      <c r="O2089" s="838"/>
      <c r="P2089" s="838"/>
      <c r="Q2089" s="838"/>
      <c r="R2089" s="839"/>
      <c r="S2089" s="840"/>
      <c r="T2089" s="840"/>
      <c r="U2089" s="840"/>
      <c r="V2089" s="841"/>
      <c r="W2089" s="207"/>
      <c r="X2089" s="208"/>
      <c r="Y2089" s="208"/>
      <c r="Z2089" s="209"/>
      <c r="AA2089" s="210"/>
      <c r="AB2089" s="340" t="str">
        <f t="shared" si="105"/>
        <v/>
      </c>
      <c r="AD2089" s="326" t="str">
        <f t="shared" si="106"/>
        <v/>
      </c>
    </row>
    <row r="2090" spans="2:30" ht="37.5" customHeight="1">
      <c r="B2090" s="338">
        <f t="shared" si="107"/>
        <v>2057</v>
      </c>
      <c r="C2090" s="204"/>
      <c r="D2090" s="205"/>
      <c r="E2090" s="205"/>
      <c r="F2090" s="205"/>
      <c r="G2090" s="205"/>
      <c r="H2090" s="205"/>
      <c r="I2090" s="205"/>
      <c r="J2090" s="205"/>
      <c r="K2090" s="205"/>
      <c r="L2090" s="206"/>
      <c r="M2090" s="838"/>
      <c r="N2090" s="838"/>
      <c r="O2090" s="838"/>
      <c r="P2090" s="838"/>
      <c r="Q2090" s="838"/>
      <c r="R2090" s="839"/>
      <c r="S2090" s="840"/>
      <c r="T2090" s="840"/>
      <c r="U2090" s="840"/>
      <c r="V2090" s="841"/>
      <c r="W2090" s="207"/>
      <c r="X2090" s="208"/>
      <c r="Y2090" s="208"/>
      <c r="Z2090" s="209"/>
      <c r="AA2090" s="210"/>
      <c r="AB2090" s="340" t="str">
        <f t="shared" si="105"/>
        <v/>
      </c>
      <c r="AD2090" s="326" t="str">
        <f t="shared" si="106"/>
        <v/>
      </c>
    </row>
    <row r="2091" spans="2:30" ht="37.5" customHeight="1">
      <c r="B2091" s="338">
        <f t="shared" si="107"/>
        <v>2058</v>
      </c>
      <c r="C2091" s="204"/>
      <c r="D2091" s="205"/>
      <c r="E2091" s="205"/>
      <c r="F2091" s="205"/>
      <c r="G2091" s="205"/>
      <c r="H2091" s="205"/>
      <c r="I2091" s="205"/>
      <c r="J2091" s="205"/>
      <c r="K2091" s="205"/>
      <c r="L2091" s="206"/>
      <c r="M2091" s="838"/>
      <c r="N2091" s="838"/>
      <c r="O2091" s="838"/>
      <c r="P2091" s="838"/>
      <c r="Q2091" s="838"/>
      <c r="R2091" s="839"/>
      <c r="S2091" s="840"/>
      <c r="T2091" s="840"/>
      <c r="U2091" s="840"/>
      <c r="V2091" s="841"/>
      <c r="W2091" s="207"/>
      <c r="X2091" s="208"/>
      <c r="Y2091" s="208"/>
      <c r="Z2091" s="209"/>
      <c r="AA2091" s="210"/>
      <c r="AB2091" s="340" t="str">
        <f t="shared" si="105"/>
        <v/>
      </c>
      <c r="AD2091" s="326" t="str">
        <f t="shared" si="106"/>
        <v/>
      </c>
    </row>
    <row r="2092" spans="2:30" ht="37.5" customHeight="1">
      <c r="B2092" s="338">
        <f t="shared" si="107"/>
        <v>2059</v>
      </c>
      <c r="C2092" s="204"/>
      <c r="D2092" s="205"/>
      <c r="E2092" s="205"/>
      <c r="F2092" s="205"/>
      <c r="G2092" s="205"/>
      <c r="H2092" s="205"/>
      <c r="I2092" s="205"/>
      <c r="J2092" s="205"/>
      <c r="K2092" s="205"/>
      <c r="L2092" s="206"/>
      <c r="M2092" s="838"/>
      <c r="N2092" s="838"/>
      <c r="O2092" s="838"/>
      <c r="P2092" s="838"/>
      <c r="Q2092" s="838"/>
      <c r="R2092" s="839"/>
      <c r="S2092" s="840"/>
      <c r="T2092" s="840"/>
      <c r="U2092" s="840"/>
      <c r="V2092" s="841"/>
      <c r="W2092" s="207"/>
      <c r="X2092" s="208"/>
      <c r="Y2092" s="208"/>
      <c r="Z2092" s="209"/>
      <c r="AA2092" s="210"/>
      <c r="AB2092" s="340" t="str">
        <f t="shared" si="105"/>
        <v/>
      </c>
      <c r="AD2092" s="326" t="str">
        <f t="shared" si="106"/>
        <v/>
      </c>
    </row>
    <row r="2093" spans="2:30" ht="37.5" customHeight="1">
      <c r="B2093" s="338">
        <f t="shared" si="107"/>
        <v>2060</v>
      </c>
      <c r="C2093" s="204"/>
      <c r="D2093" s="205"/>
      <c r="E2093" s="205"/>
      <c r="F2093" s="205"/>
      <c r="G2093" s="205"/>
      <c r="H2093" s="205"/>
      <c r="I2093" s="205"/>
      <c r="J2093" s="205"/>
      <c r="K2093" s="205"/>
      <c r="L2093" s="206"/>
      <c r="M2093" s="838"/>
      <c r="N2093" s="838"/>
      <c r="O2093" s="838"/>
      <c r="P2093" s="838"/>
      <c r="Q2093" s="838"/>
      <c r="R2093" s="839"/>
      <c r="S2093" s="840"/>
      <c r="T2093" s="840"/>
      <c r="U2093" s="840"/>
      <c r="V2093" s="841"/>
      <c r="W2093" s="207"/>
      <c r="X2093" s="208"/>
      <c r="Y2093" s="208"/>
      <c r="Z2093" s="209"/>
      <c r="AA2093" s="210"/>
      <c r="AB2093" s="340" t="str">
        <f t="shared" si="105"/>
        <v/>
      </c>
      <c r="AD2093" s="326" t="str">
        <f t="shared" si="106"/>
        <v/>
      </c>
    </row>
    <row r="2094" spans="2:30" ht="37.5" customHeight="1">
      <c r="B2094" s="338">
        <f t="shared" si="107"/>
        <v>2061</v>
      </c>
      <c r="C2094" s="204"/>
      <c r="D2094" s="205"/>
      <c r="E2094" s="205"/>
      <c r="F2094" s="205"/>
      <c r="G2094" s="205"/>
      <c r="H2094" s="205"/>
      <c r="I2094" s="205"/>
      <c r="J2094" s="205"/>
      <c r="K2094" s="205"/>
      <c r="L2094" s="206"/>
      <c r="M2094" s="838"/>
      <c r="N2094" s="838"/>
      <c r="O2094" s="838"/>
      <c r="P2094" s="838"/>
      <c r="Q2094" s="838"/>
      <c r="R2094" s="839"/>
      <c r="S2094" s="840"/>
      <c r="T2094" s="840"/>
      <c r="U2094" s="840"/>
      <c r="V2094" s="841"/>
      <c r="W2094" s="207"/>
      <c r="X2094" s="208"/>
      <c r="Y2094" s="208"/>
      <c r="Z2094" s="209"/>
      <c r="AA2094" s="210"/>
      <c r="AB2094" s="340" t="str">
        <f t="shared" si="105"/>
        <v/>
      </c>
      <c r="AD2094" s="326" t="str">
        <f t="shared" si="106"/>
        <v/>
      </c>
    </row>
    <row r="2095" spans="2:30" ht="37.5" customHeight="1">
      <c r="B2095" s="338">
        <f t="shared" si="107"/>
        <v>2062</v>
      </c>
      <c r="C2095" s="204"/>
      <c r="D2095" s="205"/>
      <c r="E2095" s="205"/>
      <c r="F2095" s="205"/>
      <c r="G2095" s="205"/>
      <c r="H2095" s="205"/>
      <c r="I2095" s="205"/>
      <c r="J2095" s="205"/>
      <c r="K2095" s="205"/>
      <c r="L2095" s="206"/>
      <c r="M2095" s="838"/>
      <c r="N2095" s="838"/>
      <c r="O2095" s="838"/>
      <c r="P2095" s="838"/>
      <c r="Q2095" s="838"/>
      <c r="R2095" s="839"/>
      <c r="S2095" s="840"/>
      <c r="T2095" s="840"/>
      <c r="U2095" s="840"/>
      <c r="V2095" s="841"/>
      <c r="W2095" s="207"/>
      <c r="X2095" s="208"/>
      <c r="Y2095" s="208"/>
      <c r="Z2095" s="209"/>
      <c r="AA2095" s="210"/>
      <c r="AB2095" s="340" t="str">
        <f t="shared" si="105"/>
        <v/>
      </c>
      <c r="AD2095" s="326" t="str">
        <f t="shared" si="106"/>
        <v/>
      </c>
    </row>
    <row r="2096" spans="2:30" ht="37.5" customHeight="1">
      <c r="B2096" s="338">
        <f t="shared" si="107"/>
        <v>2063</v>
      </c>
      <c r="C2096" s="204"/>
      <c r="D2096" s="205"/>
      <c r="E2096" s="205"/>
      <c r="F2096" s="205"/>
      <c r="G2096" s="205"/>
      <c r="H2096" s="205"/>
      <c r="I2096" s="205"/>
      <c r="J2096" s="205"/>
      <c r="K2096" s="205"/>
      <c r="L2096" s="206"/>
      <c r="M2096" s="838"/>
      <c r="N2096" s="838"/>
      <c r="O2096" s="838"/>
      <c r="P2096" s="838"/>
      <c r="Q2096" s="838"/>
      <c r="R2096" s="839"/>
      <c r="S2096" s="840"/>
      <c r="T2096" s="840"/>
      <c r="U2096" s="840"/>
      <c r="V2096" s="841"/>
      <c r="W2096" s="207"/>
      <c r="X2096" s="208"/>
      <c r="Y2096" s="208"/>
      <c r="Z2096" s="209"/>
      <c r="AA2096" s="210"/>
      <c r="AB2096" s="340" t="str">
        <f t="shared" si="105"/>
        <v/>
      </c>
      <c r="AD2096" s="326" t="str">
        <f t="shared" si="106"/>
        <v/>
      </c>
    </row>
    <row r="2097" spans="2:30" ht="37.5" customHeight="1">
      <c r="B2097" s="338">
        <f t="shared" si="107"/>
        <v>2064</v>
      </c>
      <c r="C2097" s="204"/>
      <c r="D2097" s="205"/>
      <c r="E2097" s="205"/>
      <c r="F2097" s="205"/>
      <c r="G2097" s="205"/>
      <c r="H2097" s="205"/>
      <c r="I2097" s="205"/>
      <c r="J2097" s="205"/>
      <c r="K2097" s="205"/>
      <c r="L2097" s="206"/>
      <c r="M2097" s="838"/>
      <c r="N2097" s="838"/>
      <c r="O2097" s="838"/>
      <c r="P2097" s="838"/>
      <c r="Q2097" s="838"/>
      <c r="R2097" s="839"/>
      <c r="S2097" s="840"/>
      <c r="T2097" s="840"/>
      <c r="U2097" s="840"/>
      <c r="V2097" s="841"/>
      <c r="W2097" s="207"/>
      <c r="X2097" s="208"/>
      <c r="Y2097" s="208"/>
      <c r="Z2097" s="209"/>
      <c r="AA2097" s="210"/>
      <c r="AB2097" s="340" t="str">
        <f t="shared" si="105"/>
        <v/>
      </c>
      <c r="AD2097" s="326" t="str">
        <f t="shared" si="106"/>
        <v/>
      </c>
    </row>
    <row r="2098" spans="2:30" ht="37.5" customHeight="1">
      <c r="B2098" s="338">
        <f t="shared" si="107"/>
        <v>2065</v>
      </c>
      <c r="C2098" s="204"/>
      <c r="D2098" s="205"/>
      <c r="E2098" s="205"/>
      <c r="F2098" s="205"/>
      <c r="G2098" s="205"/>
      <c r="H2098" s="205"/>
      <c r="I2098" s="205"/>
      <c r="J2098" s="205"/>
      <c r="K2098" s="205"/>
      <c r="L2098" s="206"/>
      <c r="M2098" s="838"/>
      <c r="N2098" s="838"/>
      <c r="O2098" s="838"/>
      <c r="P2098" s="838"/>
      <c r="Q2098" s="838"/>
      <c r="R2098" s="839"/>
      <c r="S2098" s="840"/>
      <c r="T2098" s="840"/>
      <c r="U2098" s="840"/>
      <c r="V2098" s="841"/>
      <c r="W2098" s="207"/>
      <c r="X2098" s="208"/>
      <c r="Y2098" s="208"/>
      <c r="Z2098" s="209"/>
      <c r="AA2098" s="210"/>
      <c r="AB2098" s="340" t="str">
        <f t="shared" si="105"/>
        <v/>
      </c>
      <c r="AD2098" s="326" t="str">
        <f t="shared" si="106"/>
        <v/>
      </c>
    </row>
    <row r="2099" spans="2:30" ht="37.5" customHeight="1">
      <c r="B2099" s="338">
        <f t="shared" si="107"/>
        <v>2066</v>
      </c>
      <c r="C2099" s="204"/>
      <c r="D2099" s="205"/>
      <c r="E2099" s="205"/>
      <c r="F2099" s="205"/>
      <c r="G2099" s="205"/>
      <c r="H2099" s="205"/>
      <c r="I2099" s="205"/>
      <c r="J2099" s="205"/>
      <c r="K2099" s="205"/>
      <c r="L2099" s="206"/>
      <c r="M2099" s="838"/>
      <c r="N2099" s="838"/>
      <c r="O2099" s="838"/>
      <c r="P2099" s="838"/>
      <c r="Q2099" s="838"/>
      <c r="R2099" s="839"/>
      <c r="S2099" s="840"/>
      <c r="T2099" s="840"/>
      <c r="U2099" s="840"/>
      <c r="V2099" s="841"/>
      <c r="W2099" s="207"/>
      <c r="X2099" s="208"/>
      <c r="Y2099" s="208"/>
      <c r="Z2099" s="209"/>
      <c r="AA2099" s="210"/>
      <c r="AB2099" s="340" t="str">
        <f t="shared" ref="AB2099:AB2133" si="108">IF(Z2099="","",Z2099-AA2099)</f>
        <v/>
      </c>
      <c r="AD2099" s="326" t="str">
        <f t="shared" si="106"/>
        <v/>
      </c>
    </row>
    <row r="2100" spans="2:30" ht="37.5" customHeight="1">
      <c r="B2100" s="338">
        <f t="shared" si="107"/>
        <v>2067</v>
      </c>
      <c r="C2100" s="204"/>
      <c r="D2100" s="205"/>
      <c r="E2100" s="205"/>
      <c r="F2100" s="205"/>
      <c r="G2100" s="205"/>
      <c r="H2100" s="205"/>
      <c r="I2100" s="205"/>
      <c r="J2100" s="205"/>
      <c r="K2100" s="205"/>
      <c r="L2100" s="206"/>
      <c r="M2100" s="838"/>
      <c r="N2100" s="838"/>
      <c r="O2100" s="838"/>
      <c r="P2100" s="838"/>
      <c r="Q2100" s="838"/>
      <c r="R2100" s="839"/>
      <c r="S2100" s="840"/>
      <c r="T2100" s="840"/>
      <c r="U2100" s="840"/>
      <c r="V2100" s="841"/>
      <c r="W2100" s="207"/>
      <c r="X2100" s="208"/>
      <c r="Y2100" s="208"/>
      <c r="Z2100" s="209"/>
      <c r="AA2100" s="210"/>
      <c r="AB2100" s="340" t="str">
        <f t="shared" si="108"/>
        <v/>
      </c>
      <c r="AD2100" s="326" t="str">
        <f t="shared" si="106"/>
        <v/>
      </c>
    </row>
    <row r="2101" spans="2:30" ht="37.5" customHeight="1">
      <c r="B2101" s="338">
        <f t="shared" si="107"/>
        <v>2068</v>
      </c>
      <c r="C2101" s="204"/>
      <c r="D2101" s="205"/>
      <c r="E2101" s="205"/>
      <c r="F2101" s="205"/>
      <c r="G2101" s="205"/>
      <c r="H2101" s="205"/>
      <c r="I2101" s="205"/>
      <c r="J2101" s="205"/>
      <c r="K2101" s="205"/>
      <c r="L2101" s="206"/>
      <c r="M2101" s="838"/>
      <c r="N2101" s="838"/>
      <c r="O2101" s="838"/>
      <c r="P2101" s="838"/>
      <c r="Q2101" s="838"/>
      <c r="R2101" s="839"/>
      <c r="S2101" s="840"/>
      <c r="T2101" s="840"/>
      <c r="U2101" s="840"/>
      <c r="V2101" s="841"/>
      <c r="W2101" s="207"/>
      <c r="X2101" s="208"/>
      <c r="Y2101" s="208"/>
      <c r="Z2101" s="209"/>
      <c r="AA2101" s="210"/>
      <c r="AB2101" s="340" t="str">
        <f t="shared" si="108"/>
        <v/>
      </c>
      <c r="AD2101" s="326" t="str">
        <f t="shared" si="106"/>
        <v/>
      </c>
    </row>
    <row r="2102" spans="2:30" ht="37.5" customHeight="1">
      <c r="B2102" s="338">
        <f t="shared" si="107"/>
        <v>2069</v>
      </c>
      <c r="C2102" s="204"/>
      <c r="D2102" s="205"/>
      <c r="E2102" s="205"/>
      <c r="F2102" s="205"/>
      <c r="G2102" s="205"/>
      <c r="H2102" s="205"/>
      <c r="I2102" s="205"/>
      <c r="J2102" s="205"/>
      <c r="K2102" s="205"/>
      <c r="L2102" s="206"/>
      <c r="M2102" s="838"/>
      <c r="N2102" s="838"/>
      <c r="O2102" s="838"/>
      <c r="P2102" s="838"/>
      <c r="Q2102" s="838"/>
      <c r="R2102" s="839"/>
      <c r="S2102" s="840"/>
      <c r="T2102" s="840"/>
      <c r="U2102" s="840"/>
      <c r="V2102" s="841"/>
      <c r="W2102" s="207"/>
      <c r="X2102" s="208"/>
      <c r="Y2102" s="208"/>
      <c r="Z2102" s="209"/>
      <c r="AA2102" s="210"/>
      <c r="AB2102" s="340" t="str">
        <f t="shared" si="108"/>
        <v/>
      </c>
      <c r="AD2102" s="326" t="str">
        <f t="shared" si="106"/>
        <v/>
      </c>
    </row>
    <row r="2103" spans="2:30" ht="37.5" customHeight="1">
      <c r="B2103" s="338">
        <f t="shared" si="107"/>
        <v>2070</v>
      </c>
      <c r="C2103" s="204"/>
      <c r="D2103" s="205"/>
      <c r="E2103" s="205"/>
      <c r="F2103" s="205"/>
      <c r="G2103" s="205"/>
      <c r="H2103" s="205"/>
      <c r="I2103" s="205"/>
      <c r="J2103" s="205"/>
      <c r="K2103" s="205"/>
      <c r="L2103" s="206"/>
      <c r="M2103" s="838"/>
      <c r="N2103" s="838"/>
      <c r="O2103" s="838"/>
      <c r="P2103" s="838"/>
      <c r="Q2103" s="838"/>
      <c r="R2103" s="839"/>
      <c r="S2103" s="840"/>
      <c r="T2103" s="840"/>
      <c r="U2103" s="840"/>
      <c r="V2103" s="841"/>
      <c r="W2103" s="207"/>
      <c r="X2103" s="208"/>
      <c r="Y2103" s="208"/>
      <c r="Z2103" s="209"/>
      <c r="AA2103" s="210"/>
      <c r="AB2103" s="340" t="str">
        <f t="shared" si="108"/>
        <v/>
      </c>
      <c r="AD2103" s="326" t="str">
        <f t="shared" si="106"/>
        <v/>
      </c>
    </row>
    <row r="2104" spans="2:30" ht="37.5" customHeight="1">
      <c r="B2104" s="338">
        <f t="shared" si="107"/>
        <v>2071</v>
      </c>
      <c r="C2104" s="204"/>
      <c r="D2104" s="205"/>
      <c r="E2104" s="205"/>
      <c r="F2104" s="205"/>
      <c r="G2104" s="205"/>
      <c r="H2104" s="205"/>
      <c r="I2104" s="205"/>
      <c r="J2104" s="205"/>
      <c r="K2104" s="205"/>
      <c r="L2104" s="206"/>
      <c r="M2104" s="838"/>
      <c r="N2104" s="838"/>
      <c r="O2104" s="838"/>
      <c r="P2104" s="838"/>
      <c r="Q2104" s="838"/>
      <c r="R2104" s="839"/>
      <c r="S2104" s="840"/>
      <c r="T2104" s="840"/>
      <c r="U2104" s="840"/>
      <c r="V2104" s="841"/>
      <c r="W2104" s="207"/>
      <c r="X2104" s="208"/>
      <c r="Y2104" s="208"/>
      <c r="Z2104" s="209"/>
      <c r="AA2104" s="210"/>
      <c r="AB2104" s="340" t="str">
        <f t="shared" si="108"/>
        <v/>
      </c>
      <c r="AD2104" s="326" t="str">
        <f t="shared" si="106"/>
        <v/>
      </c>
    </row>
    <row r="2105" spans="2:30" ht="37.5" customHeight="1">
      <c r="B2105" s="338">
        <f t="shared" si="107"/>
        <v>2072</v>
      </c>
      <c r="C2105" s="204"/>
      <c r="D2105" s="205"/>
      <c r="E2105" s="205"/>
      <c r="F2105" s="205"/>
      <c r="G2105" s="205"/>
      <c r="H2105" s="205"/>
      <c r="I2105" s="205"/>
      <c r="J2105" s="205"/>
      <c r="K2105" s="205"/>
      <c r="L2105" s="206"/>
      <c r="M2105" s="838"/>
      <c r="N2105" s="838"/>
      <c r="O2105" s="838"/>
      <c r="P2105" s="838"/>
      <c r="Q2105" s="838"/>
      <c r="R2105" s="839"/>
      <c r="S2105" s="840"/>
      <c r="T2105" s="840"/>
      <c r="U2105" s="840"/>
      <c r="V2105" s="841"/>
      <c r="W2105" s="207"/>
      <c r="X2105" s="208"/>
      <c r="Y2105" s="208"/>
      <c r="Z2105" s="209"/>
      <c r="AA2105" s="210"/>
      <c r="AB2105" s="340" t="str">
        <f t="shared" si="108"/>
        <v/>
      </c>
      <c r="AD2105" s="326" t="str">
        <f t="shared" si="106"/>
        <v/>
      </c>
    </row>
    <row r="2106" spans="2:30" ht="37.5" customHeight="1">
      <c r="B2106" s="338">
        <f t="shared" si="107"/>
        <v>2073</v>
      </c>
      <c r="C2106" s="204"/>
      <c r="D2106" s="205"/>
      <c r="E2106" s="205"/>
      <c r="F2106" s="205"/>
      <c r="G2106" s="205"/>
      <c r="H2106" s="205"/>
      <c r="I2106" s="205"/>
      <c r="J2106" s="205"/>
      <c r="K2106" s="205"/>
      <c r="L2106" s="206"/>
      <c r="M2106" s="838"/>
      <c r="N2106" s="838"/>
      <c r="O2106" s="838"/>
      <c r="P2106" s="838"/>
      <c r="Q2106" s="838"/>
      <c r="R2106" s="839"/>
      <c r="S2106" s="840"/>
      <c r="T2106" s="840"/>
      <c r="U2106" s="840"/>
      <c r="V2106" s="841"/>
      <c r="W2106" s="207"/>
      <c r="X2106" s="208"/>
      <c r="Y2106" s="208"/>
      <c r="Z2106" s="209"/>
      <c r="AA2106" s="210"/>
      <c r="AB2106" s="340" t="str">
        <f t="shared" si="108"/>
        <v/>
      </c>
      <c r="AD2106" s="326" t="str">
        <f t="shared" si="106"/>
        <v/>
      </c>
    </row>
    <row r="2107" spans="2:30" ht="37.5" customHeight="1">
      <c r="B2107" s="338">
        <f t="shared" si="107"/>
        <v>2074</v>
      </c>
      <c r="C2107" s="204"/>
      <c r="D2107" s="205"/>
      <c r="E2107" s="205"/>
      <c r="F2107" s="205"/>
      <c r="G2107" s="205"/>
      <c r="H2107" s="205"/>
      <c r="I2107" s="205"/>
      <c r="J2107" s="205"/>
      <c r="K2107" s="205"/>
      <c r="L2107" s="206"/>
      <c r="M2107" s="838"/>
      <c r="N2107" s="838"/>
      <c r="O2107" s="838"/>
      <c r="P2107" s="838"/>
      <c r="Q2107" s="838"/>
      <c r="R2107" s="839"/>
      <c r="S2107" s="840"/>
      <c r="T2107" s="840"/>
      <c r="U2107" s="840"/>
      <c r="V2107" s="841"/>
      <c r="W2107" s="207"/>
      <c r="X2107" s="208"/>
      <c r="Y2107" s="208"/>
      <c r="Z2107" s="209"/>
      <c r="AA2107" s="210"/>
      <c r="AB2107" s="340" t="str">
        <f t="shared" si="108"/>
        <v/>
      </c>
      <c r="AD2107" s="326" t="str">
        <f t="shared" si="106"/>
        <v/>
      </c>
    </row>
    <row r="2108" spans="2:30" ht="37.5" customHeight="1">
      <c r="B2108" s="338">
        <f t="shared" si="107"/>
        <v>2075</v>
      </c>
      <c r="C2108" s="204"/>
      <c r="D2108" s="205"/>
      <c r="E2108" s="205"/>
      <c r="F2108" s="205"/>
      <c r="G2108" s="205"/>
      <c r="H2108" s="205"/>
      <c r="I2108" s="205"/>
      <c r="J2108" s="205"/>
      <c r="K2108" s="205"/>
      <c r="L2108" s="206"/>
      <c r="M2108" s="838"/>
      <c r="N2108" s="838"/>
      <c r="O2108" s="838"/>
      <c r="P2108" s="838"/>
      <c r="Q2108" s="838"/>
      <c r="R2108" s="839"/>
      <c r="S2108" s="840"/>
      <c r="T2108" s="840"/>
      <c r="U2108" s="840"/>
      <c r="V2108" s="841"/>
      <c r="W2108" s="207"/>
      <c r="X2108" s="208"/>
      <c r="Y2108" s="208"/>
      <c r="Z2108" s="209"/>
      <c r="AA2108" s="210"/>
      <c r="AB2108" s="340" t="str">
        <f t="shared" si="108"/>
        <v/>
      </c>
      <c r="AD2108" s="326" t="str">
        <f t="shared" si="106"/>
        <v/>
      </c>
    </row>
    <row r="2109" spans="2:30" ht="37.5" customHeight="1">
      <c r="B2109" s="338">
        <f t="shared" si="107"/>
        <v>2076</v>
      </c>
      <c r="C2109" s="204"/>
      <c r="D2109" s="205"/>
      <c r="E2109" s="205"/>
      <c r="F2109" s="205"/>
      <c r="G2109" s="205"/>
      <c r="H2109" s="205"/>
      <c r="I2109" s="205"/>
      <c r="J2109" s="205"/>
      <c r="K2109" s="205"/>
      <c r="L2109" s="206"/>
      <c r="M2109" s="838"/>
      <c r="N2109" s="838"/>
      <c r="O2109" s="838"/>
      <c r="P2109" s="838"/>
      <c r="Q2109" s="838"/>
      <c r="R2109" s="839"/>
      <c r="S2109" s="840"/>
      <c r="T2109" s="840"/>
      <c r="U2109" s="840"/>
      <c r="V2109" s="841"/>
      <c r="W2109" s="207"/>
      <c r="X2109" s="208"/>
      <c r="Y2109" s="208"/>
      <c r="Z2109" s="209"/>
      <c r="AA2109" s="210"/>
      <c r="AB2109" s="340" t="str">
        <f t="shared" si="108"/>
        <v/>
      </c>
      <c r="AD2109" s="326" t="str">
        <f t="shared" si="106"/>
        <v/>
      </c>
    </row>
    <row r="2110" spans="2:30" ht="37.5" customHeight="1">
      <c r="B2110" s="338">
        <f t="shared" si="107"/>
        <v>2077</v>
      </c>
      <c r="C2110" s="204"/>
      <c r="D2110" s="205"/>
      <c r="E2110" s="205"/>
      <c r="F2110" s="205"/>
      <c r="G2110" s="205"/>
      <c r="H2110" s="205"/>
      <c r="I2110" s="205"/>
      <c r="J2110" s="205"/>
      <c r="K2110" s="205"/>
      <c r="L2110" s="206"/>
      <c r="M2110" s="838"/>
      <c r="N2110" s="838"/>
      <c r="O2110" s="838"/>
      <c r="P2110" s="838"/>
      <c r="Q2110" s="838"/>
      <c r="R2110" s="839"/>
      <c r="S2110" s="840"/>
      <c r="T2110" s="840"/>
      <c r="U2110" s="840"/>
      <c r="V2110" s="841"/>
      <c r="W2110" s="207"/>
      <c r="X2110" s="208"/>
      <c r="Y2110" s="208"/>
      <c r="Z2110" s="209"/>
      <c r="AA2110" s="210"/>
      <c r="AB2110" s="340" t="str">
        <f t="shared" si="108"/>
        <v/>
      </c>
      <c r="AD2110" s="326" t="str">
        <f t="shared" si="106"/>
        <v/>
      </c>
    </row>
    <row r="2111" spans="2:30" ht="37.5" customHeight="1">
      <c r="B2111" s="338">
        <f t="shared" si="107"/>
        <v>2078</v>
      </c>
      <c r="C2111" s="204"/>
      <c r="D2111" s="205"/>
      <c r="E2111" s="205"/>
      <c r="F2111" s="205"/>
      <c r="G2111" s="205"/>
      <c r="H2111" s="205"/>
      <c r="I2111" s="205"/>
      <c r="J2111" s="205"/>
      <c r="K2111" s="205"/>
      <c r="L2111" s="206"/>
      <c r="M2111" s="838"/>
      <c r="N2111" s="838"/>
      <c r="O2111" s="838"/>
      <c r="P2111" s="838"/>
      <c r="Q2111" s="838"/>
      <c r="R2111" s="839"/>
      <c r="S2111" s="840"/>
      <c r="T2111" s="840"/>
      <c r="U2111" s="840"/>
      <c r="V2111" s="841"/>
      <c r="W2111" s="207"/>
      <c r="X2111" s="208"/>
      <c r="Y2111" s="208"/>
      <c r="Z2111" s="209"/>
      <c r="AA2111" s="210"/>
      <c r="AB2111" s="340" t="str">
        <f t="shared" si="108"/>
        <v/>
      </c>
      <c r="AD2111" s="326" t="str">
        <f t="shared" si="106"/>
        <v/>
      </c>
    </row>
    <row r="2112" spans="2:30" ht="37.5" customHeight="1">
      <c r="B2112" s="338">
        <f t="shared" si="107"/>
        <v>2079</v>
      </c>
      <c r="C2112" s="204"/>
      <c r="D2112" s="205"/>
      <c r="E2112" s="205"/>
      <c r="F2112" s="205"/>
      <c r="G2112" s="205"/>
      <c r="H2112" s="205"/>
      <c r="I2112" s="205"/>
      <c r="J2112" s="205"/>
      <c r="K2112" s="205"/>
      <c r="L2112" s="206"/>
      <c r="M2112" s="838"/>
      <c r="N2112" s="838"/>
      <c r="O2112" s="838"/>
      <c r="P2112" s="838"/>
      <c r="Q2112" s="838"/>
      <c r="R2112" s="839"/>
      <c r="S2112" s="840"/>
      <c r="T2112" s="840"/>
      <c r="U2112" s="840"/>
      <c r="V2112" s="841"/>
      <c r="W2112" s="207"/>
      <c r="X2112" s="208"/>
      <c r="Y2112" s="208"/>
      <c r="Z2112" s="209"/>
      <c r="AA2112" s="210"/>
      <c r="AB2112" s="340" t="str">
        <f t="shared" si="108"/>
        <v/>
      </c>
      <c r="AD2112" s="326" t="str">
        <f t="shared" si="106"/>
        <v/>
      </c>
    </row>
    <row r="2113" spans="2:30" ht="37.5" customHeight="1">
      <c r="B2113" s="338">
        <f t="shared" si="107"/>
        <v>2080</v>
      </c>
      <c r="C2113" s="204"/>
      <c r="D2113" s="205"/>
      <c r="E2113" s="205"/>
      <c r="F2113" s="205"/>
      <c r="G2113" s="205"/>
      <c r="H2113" s="205"/>
      <c r="I2113" s="205"/>
      <c r="J2113" s="205"/>
      <c r="K2113" s="205"/>
      <c r="L2113" s="206"/>
      <c r="M2113" s="838"/>
      <c r="N2113" s="838"/>
      <c r="O2113" s="838"/>
      <c r="P2113" s="838"/>
      <c r="Q2113" s="838"/>
      <c r="R2113" s="839"/>
      <c r="S2113" s="840"/>
      <c r="T2113" s="840"/>
      <c r="U2113" s="840"/>
      <c r="V2113" s="841"/>
      <c r="W2113" s="207"/>
      <c r="X2113" s="208"/>
      <c r="Y2113" s="208"/>
      <c r="Z2113" s="209"/>
      <c r="AA2113" s="210"/>
      <c r="AB2113" s="340" t="str">
        <f t="shared" si="108"/>
        <v/>
      </c>
      <c r="AD2113" s="326" t="str">
        <f t="shared" si="106"/>
        <v/>
      </c>
    </row>
    <row r="2114" spans="2:30" ht="37.5" customHeight="1">
      <c r="B2114" s="338">
        <f t="shared" si="107"/>
        <v>2081</v>
      </c>
      <c r="C2114" s="204"/>
      <c r="D2114" s="205"/>
      <c r="E2114" s="205"/>
      <c r="F2114" s="205"/>
      <c r="G2114" s="205"/>
      <c r="H2114" s="205"/>
      <c r="I2114" s="205"/>
      <c r="J2114" s="205"/>
      <c r="K2114" s="205"/>
      <c r="L2114" s="206"/>
      <c r="M2114" s="838"/>
      <c r="N2114" s="838"/>
      <c r="O2114" s="838"/>
      <c r="P2114" s="838"/>
      <c r="Q2114" s="838"/>
      <c r="R2114" s="839"/>
      <c r="S2114" s="840"/>
      <c r="T2114" s="840"/>
      <c r="U2114" s="840"/>
      <c r="V2114" s="841"/>
      <c r="W2114" s="207"/>
      <c r="X2114" s="208"/>
      <c r="Y2114" s="208"/>
      <c r="Z2114" s="209"/>
      <c r="AA2114" s="210"/>
      <c r="AB2114" s="340" t="str">
        <f t="shared" si="108"/>
        <v/>
      </c>
      <c r="AD2114" s="326" t="str">
        <f t="shared" si="106"/>
        <v/>
      </c>
    </row>
    <row r="2115" spans="2:30" ht="37.5" customHeight="1">
      <c r="B2115" s="338">
        <f t="shared" si="107"/>
        <v>2082</v>
      </c>
      <c r="C2115" s="204"/>
      <c r="D2115" s="205"/>
      <c r="E2115" s="205"/>
      <c r="F2115" s="205"/>
      <c r="G2115" s="205"/>
      <c r="H2115" s="205"/>
      <c r="I2115" s="205"/>
      <c r="J2115" s="205"/>
      <c r="K2115" s="205"/>
      <c r="L2115" s="206"/>
      <c r="M2115" s="838"/>
      <c r="N2115" s="838"/>
      <c r="O2115" s="838"/>
      <c r="P2115" s="838"/>
      <c r="Q2115" s="838"/>
      <c r="R2115" s="839"/>
      <c r="S2115" s="840"/>
      <c r="T2115" s="840"/>
      <c r="U2115" s="840"/>
      <c r="V2115" s="841"/>
      <c r="W2115" s="207"/>
      <c r="X2115" s="208"/>
      <c r="Y2115" s="208"/>
      <c r="Z2115" s="209"/>
      <c r="AA2115" s="210"/>
      <c r="AB2115" s="340" t="str">
        <f t="shared" si="108"/>
        <v/>
      </c>
      <c r="AD2115" s="326" t="str">
        <f t="shared" si="106"/>
        <v/>
      </c>
    </row>
    <row r="2116" spans="2:30" ht="37.5" customHeight="1">
      <c r="B2116" s="338">
        <f t="shared" si="107"/>
        <v>2083</v>
      </c>
      <c r="C2116" s="204"/>
      <c r="D2116" s="205"/>
      <c r="E2116" s="205"/>
      <c r="F2116" s="205"/>
      <c r="G2116" s="205"/>
      <c r="H2116" s="205"/>
      <c r="I2116" s="205"/>
      <c r="J2116" s="205"/>
      <c r="K2116" s="205"/>
      <c r="L2116" s="206"/>
      <c r="M2116" s="838"/>
      <c r="N2116" s="838"/>
      <c r="O2116" s="838"/>
      <c r="P2116" s="838"/>
      <c r="Q2116" s="838"/>
      <c r="R2116" s="839"/>
      <c r="S2116" s="840"/>
      <c r="T2116" s="840"/>
      <c r="U2116" s="840"/>
      <c r="V2116" s="841"/>
      <c r="W2116" s="207"/>
      <c r="X2116" s="208"/>
      <c r="Y2116" s="208"/>
      <c r="Z2116" s="209"/>
      <c r="AA2116" s="210"/>
      <c r="AB2116" s="340" t="str">
        <f t="shared" si="108"/>
        <v/>
      </c>
      <c r="AD2116" s="326" t="str">
        <f t="shared" si="106"/>
        <v/>
      </c>
    </row>
    <row r="2117" spans="2:30" ht="37.5" customHeight="1">
      <c r="B2117" s="338">
        <f t="shared" si="107"/>
        <v>2084</v>
      </c>
      <c r="C2117" s="204"/>
      <c r="D2117" s="205"/>
      <c r="E2117" s="205"/>
      <c r="F2117" s="205"/>
      <c r="G2117" s="205"/>
      <c r="H2117" s="205"/>
      <c r="I2117" s="205"/>
      <c r="J2117" s="205"/>
      <c r="K2117" s="205"/>
      <c r="L2117" s="206"/>
      <c r="M2117" s="838"/>
      <c r="N2117" s="838"/>
      <c r="O2117" s="838"/>
      <c r="P2117" s="838"/>
      <c r="Q2117" s="838"/>
      <c r="R2117" s="839"/>
      <c r="S2117" s="840"/>
      <c r="T2117" s="840"/>
      <c r="U2117" s="840"/>
      <c r="V2117" s="841"/>
      <c r="W2117" s="207"/>
      <c r="X2117" s="208"/>
      <c r="Y2117" s="208"/>
      <c r="Z2117" s="209"/>
      <c r="AA2117" s="210"/>
      <c r="AB2117" s="340" t="str">
        <f t="shared" si="108"/>
        <v/>
      </c>
      <c r="AD2117" s="326" t="str">
        <f t="shared" si="106"/>
        <v/>
      </c>
    </row>
    <row r="2118" spans="2:30" ht="37.5" customHeight="1">
      <c r="B2118" s="338">
        <f t="shared" si="107"/>
        <v>2085</v>
      </c>
      <c r="C2118" s="204"/>
      <c r="D2118" s="205"/>
      <c r="E2118" s="205"/>
      <c r="F2118" s="205"/>
      <c r="G2118" s="205"/>
      <c r="H2118" s="205"/>
      <c r="I2118" s="205"/>
      <c r="J2118" s="205"/>
      <c r="K2118" s="205"/>
      <c r="L2118" s="206"/>
      <c r="M2118" s="838"/>
      <c r="N2118" s="838"/>
      <c r="O2118" s="838"/>
      <c r="P2118" s="838"/>
      <c r="Q2118" s="838"/>
      <c r="R2118" s="839"/>
      <c r="S2118" s="840"/>
      <c r="T2118" s="840"/>
      <c r="U2118" s="840"/>
      <c r="V2118" s="841"/>
      <c r="W2118" s="207"/>
      <c r="X2118" s="208"/>
      <c r="Y2118" s="208"/>
      <c r="Z2118" s="209"/>
      <c r="AA2118" s="210"/>
      <c r="AB2118" s="340" t="str">
        <f t="shared" si="108"/>
        <v/>
      </c>
      <c r="AD2118" s="326" t="str">
        <f t="shared" si="106"/>
        <v/>
      </c>
    </row>
    <row r="2119" spans="2:30" ht="37.5" customHeight="1">
      <c r="B2119" s="338">
        <f t="shared" si="107"/>
        <v>2086</v>
      </c>
      <c r="C2119" s="204"/>
      <c r="D2119" s="205"/>
      <c r="E2119" s="205"/>
      <c r="F2119" s="205"/>
      <c r="G2119" s="205"/>
      <c r="H2119" s="205"/>
      <c r="I2119" s="205"/>
      <c r="J2119" s="205"/>
      <c r="K2119" s="205"/>
      <c r="L2119" s="206"/>
      <c r="M2119" s="838"/>
      <c r="N2119" s="838"/>
      <c r="O2119" s="838"/>
      <c r="P2119" s="838"/>
      <c r="Q2119" s="838"/>
      <c r="R2119" s="839"/>
      <c r="S2119" s="840"/>
      <c r="T2119" s="840"/>
      <c r="U2119" s="840"/>
      <c r="V2119" s="841"/>
      <c r="W2119" s="207"/>
      <c r="X2119" s="208"/>
      <c r="Y2119" s="208"/>
      <c r="Z2119" s="209"/>
      <c r="AA2119" s="210"/>
      <c r="AB2119" s="340" t="str">
        <f t="shared" si="108"/>
        <v/>
      </c>
      <c r="AD2119" s="326" t="str">
        <f t="shared" si="106"/>
        <v/>
      </c>
    </row>
    <row r="2120" spans="2:30" ht="37.5" customHeight="1">
      <c r="B2120" s="338">
        <f t="shared" si="107"/>
        <v>2087</v>
      </c>
      <c r="C2120" s="204"/>
      <c r="D2120" s="205"/>
      <c r="E2120" s="205"/>
      <c r="F2120" s="205"/>
      <c r="G2120" s="205"/>
      <c r="H2120" s="205"/>
      <c r="I2120" s="205"/>
      <c r="J2120" s="205"/>
      <c r="K2120" s="205"/>
      <c r="L2120" s="206"/>
      <c r="M2120" s="838"/>
      <c r="N2120" s="838"/>
      <c r="O2120" s="838"/>
      <c r="P2120" s="838"/>
      <c r="Q2120" s="838"/>
      <c r="R2120" s="839"/>
      <c r="S2120" s="840"/>
      <c r="T2120" s="840"/>
      <c r="U2120" s="840"/>
      <c r="V2120" s="841"/>
      <c r="W2120" s="207"/>
      <c r="X2120" s="208"/>
      <c r="Y2120" s="208"/>
      <c r="Z2120" s="209"/>
      <c r="AA2120" s="210"/>
      <c r="AB2120" s="340" t="str">
        <f t="shared" si="108"/>
        <v/>
      </c>
      <c r="AD2120" s="326" t="str">
        <f t="shared" si="106"/>
        <v/>
      </c>
    </row>
    <row r="2121" spans="2:30" ht="37.5" customHeight="1">
      <c r="B2121" s="338">
        <f t="shared" si="107"/>
        <v>2088</v>
      </c>
      <c r="C2121" s="204"/>
      <c r="D2121" s="205"/>
      <c r="E2121" s="205"/>
      <c r="F2121" s="205"/>
      <c r="G2121" s="205"/>
      <c r="H2121" s="205"/>
      <c r="I2121" s="205"/>
      <c r="J2121" s="205"/>
      <c r="K2121" s="205"/>
      <c r="L2121" s="206"/>
      <c r="M2121" s="838"/>
      <c r="N2121" s="838"/>
      <c r="O2121" s="838"/>
      <c r="P2121" s="838"/>
      <c r="Q2121" s="838"/>
      <c r="R2121" s="839"/>
      <c r="S2121" s="840"/>
      <c r="T2121" s="840"/>
      <c r="U2121" s="840"/>
      <c r="V2121" s="841"/>
      <c r="W2121" s="207"/>
      <c r="X2121" s="208"/>
      <c r="Y2121" s="208"/>
      <c r="Z2121" s="209"/>
      <c r="AA2121" s="210"/>
      <c r="AB2121" s="340" t="str">
        <f t="shared" si="108"/>
        <v/>
      </c>
      <c r="AD2121" s="326" t="str">
        <f t="shared" si="106"/>
        <v/>
      </c>
    </row>
    <row r="2122" spans="2:30" ht="37.5" customHeight="1">
      <c r="B2122" s="338">
        <f t="shared" si="107"/>
        <v>2089</v>
      </c>
      <c r="C2122" s="204"/>
      <c r="D2122" s="205"/>
      <c r="E2122" s="205"/>
      <c r="F2122" s="205"/>
      <c r="G2122" s="205"/>
      <c r="H2122" s="205"/>
      <c r="I2122" s="205"/>
      <c r="J2122" s="205"/>
      <c r="K2122" s="205"/>
      <c r="L2122" s="206"/>
      <c r="M2122" s="838"/>
      <c r="N2122" s="838"/>
      <c r="O2122" s="838"/>
      <c r="P2122" s="838"/>
      <c r="Q2122" s="838"/>
      <c r="R2122" s="839"/>
      <c r="S2122" s="840"/>
      <c r="T2122" s="840"/>
      <c r="U2122" s="840"/>
      <c r="V2122" s="841"/>
      <c r="W2122" s="207"/>
      <c r="X2122" s="208"/>
      <c r="Y2122" s="208"/>
      <c r="Z2122" s="209"/>
      <c r="AA2122" s="210"/>
      <c r="AB2122" s="340" t="str">
        <f t="shared" si="108"/>
        <v/>
      </c>
      <c r="AD2122" s="326" t="str">
        <f t="shared" si="106"/>
        <v/>
      </c>
    </row>
    <row r="2123" spans="2:30" ht="37.5" customHeight="1">
      <c r="B2123" s="338">
        <f t="shared" si="107"/>
        <v>2090</v>
      </c>
      <c r="C2123" s="204"/>
      <c r="D2123" s="205"/>
      <c r="E2123" s="205"/>
      <c r="F2123" s="205"/>
      <c r="G2123" s="205"/>
      <c r="H2123" s="205"/>
      <c r="I2123" s="205"/>
      <c r="J2123" s="205"/>
      <c r="K2123" s="205"/>
      <c r="L2123" s="206"/>
      <c r="M2123" s="838"/>
      <c r="N2123" s="838"/>
      <c r="O2123" s="838"/>
      <c r="P2123" s="838"/>
      <c r="Q2123" s="838"/>
      <c r="R2123" s="839"/>
      <c r="S2123" s="840"/>
      <c r="T2123" s="840"/>
      <c r="U2123" s="840"/>
      <c r="V2123" s="841"/>
      <c r="W2123" s="207"/>
      <c r="X2123" s="208"/>
      <c r="Y2123" s="208"/>
      <c r="Z2123" s="209"/>
      <c r="AA2123" s="210"/>
      <c r="AB2123" s="340" t="str">
        <f t="shared" si="108"/>
        <v/>
      </c>
      <c r="AD2123" s="326" t="str">
        <f t="shared" si="106"/>
        <v/>
      </c>
    </row>
    <row r="2124" spans="2:30" ht="37.5" customHeight="1">
      <c r="B2124" s="338">
        <f t="shared" si="107"/>
        <v>2091</v>
      </c>
      <c r="C2124" s="204"/>
      <c r="D2124" s="205"/>
      <c r="E2124" s="205"/>
      <c r="F2124" s="205"/>
      <c r="G2124" s="205"/>
      <c r="H2124" s="205"/>
      <c r="I2124" s="205"/>
      <c r="J2124" s="205"/>
      <c r="K2124" s="205"/>
      <c r="L2124" s="206"/>
      <c r="M2124" s="838"/>
      <c r="N2124" s="838"/>
      <c r="O2124" s="838"/>
      <c r="P2124" s="838"/>
      <c r="Q2124" s="838"/>
      <c r="R2124" s="839"/>
      <c r="S2124" s="840"/>
      <c r="T2124" s="840"/>
      <c r="U2124" s="840"/>
      <c r="V2124" s="841"/>
      <c r="W2124" s="207"/>
      <c r="X2124" s="208"/>
      <c r="Y2124" s="208"/>
      <c r="Z2124" s="209"/>
      <c r="AA2124" s="210"/>
      <c r="AB2124" s="340" t="str">
        <f t="shared" si="108"/>
        <v/>
      </c>
      <c r="AD2124" s="326" t="str">
        <f t="shared" si="106"/>
        <v/>
      </c>
    </row>
    <row r="2125" spans="2:30" ht="37.5" customHeight="1">
      <c r="B2125" s="338">
        <f t="shared" si="107"/>
        <v>2092</v>
      </c>
      <c r="C2125" s="204"/>
      <c r="D2125" s="205"/>
      <c r="E2125" s="205"/>
      <c r="F2125" s="205"/>
      <c r="G2125" s="205"/>
      <c r="H2125" s="205"/>
      <c r="I2125" s="205"/>
      <c r="J2125" s="205"/>
      <c r="K2125" s="205"/>
      <c r="L2125" s="206"/>
      <c r="M2125" s="838"/>
      <c r="N2125" s="838"/>
      <c r="O2125" s="838"/>
      <c r="P2125" s="838"/>
      <c r="Q2125" s="838"/>
      <c r="R2125" s="839"/>
      <c r="S2125" s="840"/>
      <c r="T2125" s="840"/>
      <c r="U2125" s="840"/>
      <c r="V2125" s="841"/>
      <c r="W2125" s="207"/>
      <c r="X2125" s="208"/>
      <c r="Y2125" s="208"/>
      <c r="Z2125" s="209"/>
      <c r="AA2125" s="210"/>
      <c r="AB2125" s="340" t="str">
        <f t="shared" si="108"/>
        <v/>
      </c>
      <c r="AD2125" s="326" t="str">
        <f t="shared" si="106"/>
        <v/>
      </c>
    </row>
    <row r="2126" spans="2:30" ht="37.5" customHeight="1">
      <c r="B2126" s="338">
        <f t="shared" si="107"/>
        <v>2093</v>
      </c>
      <c r="C2126" s="204"/>
      <c r="D2126" s="205"/>
      <c r="E2126" s="205"/>
      <c r="F2126" s="205"/>
      <c r="G2126" s="205"/>
      <c r="H2126" s="205"/>
      <c r="I2126" s="205"/>
      <c r="J2126" s="205"/>
      <c r="K2126" s="205"/>
      <c r="L2126" s="206"/>
      <c r="M2126" s="838"/>
      <c r="N2126" s="838"/>
      <c r="O2126" s="838"/>
      <c r="P2126" s="838"/>
      <c r="Q2126" s="838"/>
      <c r="R2126" s="839"/>
      <c r="S2126" s="840"/>
      <c r="T2126" s="840"/>
      <c r="U2126" s="840"/>
      <c r="V2126" s="841"/>
      <c r="W2126" s="207"/>
      <c r="X2126" s="208"/>
      <c r="Y2126" s="208"/>
      <c r="Z2126" s="209"/>
      <c r="AA2126" s="210"/>
      <c r="AB2126" s="340" t="str">
        <f t="shared" si="108"/>
        <v/>
      </c>
      <c r="AD2126" s="326" t="str">
        <f t="shared" si="106"/>
        <v/>
      </c>
    </row>
    <row r="2127" spans="2:30" ht="37.5" customHeight="1">
      <c r="B2127" s="338">
        <f t="shared" si="107"/>
        <v>2094</v>
      </c>
      <c r="C2127" s="204"/>
      <c r="D2127" s="205"/>
      <c r="E2127" s="205"/>
      <c r="F2127" s="205"/>
      <c r="G2127" s="205"/>
      <c r="H2127" s="205"/>
      <c r="I2127" s="205"/>
      <c r="J2127" s="205"/>
      <c r="K2127" s="205"/>
      <c r="L2127" s="206"/>
      <c r="M2127" s="838"/>
      <c r="N2127" s="838"/>
      <c r="O2127" s="838"/>
      <c r="P2127" s="838"/>
      <c r="Q2127" s="838"/>
      <c r="R2127" s="839"/>
      <c r="S2127" s="840"/>
      <c r="T2127" s="840"/>
      <c r="U2127" s="840"/>
      <c r="V2127" s="841"/>
      <c r="W2127" s="207"/>
      <c r="X2127" s="208"/>
      <c r="Y2127" s="208"/>
      <c r="Z2127" s="209"/>
      <c r="AA2127" s="210"/>
      <c r="AB2127" s="340" t="str">
        <f t="shared" si="108"/>
        <v/>
      </c>
      <c r="AD2127" s="326" t="str">
        <f t="shared" si="106"/>
        <v/>
      </c>
    </row>
    <row r="2128" spans="2:30" ht="37.5" customHeight="1">
      <c r="B2128" s="338">
        <f t="shared" si="107"/>
        <v>2095</v>
      </c>
      <c r="C2128" s="204"/>
      <c r="D2128" s="205"/>
      <c r="E2128" s="205"/>
      <c r="F2128" s="205"/>
      <c r="G2128" s="205"/>
      <c r="H2128" s="205"/>
      <c r="I2128" s="205"/>
      <c r="J2128" s="205"/>
      <c r="K2128" s="205"/>
      <c r="L2128" s="206"/>
      <c r="M2128" s="838"/>
      <c r="N2128" s="838"/>
      <c r="O2128" s="838"/>
      <c r="P2128" s="838"/>
      <c r="Q2128" s="838"/>
      <c r="R2128" s="839"/>
      <c r="S2128" s="840"/>
      <c r="T2128" s="840"/>
      <c r="U2128" s="840"/>
      <c r="V2128" s="841"/>
      <c r="W2128" s="207"/>
      <c r="X2128" s="208"/>
      <c r="Y2128" s="208"/>
      <c r="Z2128" s="209"/>
      <c r="AA2128" s="210"/>
      <c r="AB2128" s="340" t="str">
        <f t="shared" si="108"/>
        <v/>
      </c>
      <c r="AD2128" s="326" t="str">
        <f t="shared" si="106"/>
        <v/>
      </c>
    </row>
    <row r="2129" spans="2:30" ht="37.5" customHeight="1">
      <c r="B2129" s="338">
        <f t="shared" si="107"/>
        <v>2096</v>
      </c>
      <c r="C2129" s="204"/>
      <c r="D2129" s="205"/>
      <c r="E2129" s="205"/>
      <c r="F2129" s="205"/>
      <c r="G2129" s="205"/>
      <c r="H2129" s="205"/>
      <c r="I2129" s="205"/>
      <c r="J2129" s="205"/>
      <c r="K2129" s="205"/>
      <c r="L2129" s="206"/>
      <c r="M2129" s="838"/>
      <c r="N2129" s="838"/>
      <c r="O2129" s="838"/>
      <c r="P2129" s="838"/>
      <c r="Q2129" s="838"/>
      <c r="R2129" s="839"/>
      <c r="S2129" s="840"/>
      <c r="T2129" s="840"/>
      <c r="U2129" s="840"/>
      <c r="V2129" s="841"/>
      <c r="W2129" s="207"/>
      <c r="X2129" s="208"/>
      <c r="Y2129" s="208"/>
      <c r="Z2129" s="209"/>
      <c r="AA2129" s="210"/>
      <c r="AB2129" s="340" t="str">
        <f t="shared" si="108"/>
        <v/>
      </c>
      <c r="AD2129" s="326" t="str">
        <f t="shared" si="106"/>
        <v/>
      </c>
    </row>
    <row r="2130" spans="2:30" ht="37.5" customHeight="1">
      <c r="B2130" s="338">
        <f t="shared" si="107"/>
        <v>2097</v>
      </c>
      <c r="C2130" s="204"/>
      <c r="D2130" s="205"/>
      <c r="E2130" s="205"/>
      <c r="F2130" s="205"/>
      <c r="G2130" s="205"/>
      <c r="H2130" s="205"/>
      <c r="I2130" s="205"/>
      <c r="J2130" s="205"/>
      <c r="K2130" s="205"/>
      <c r="L2130" s="206"/>
      <c r="M2130" s="838"/>
      <c r="N2130" s="838"/>
      <c r="O2130" s="838"/>
      <c r="P2130" s="838"/>
      <c r="Q2130" s="838"/>
      <c r="R2130" s="839"/>
      <c r="S2130" s="840"/>
      <c r="T2130" s="840"/>
      <c r="U2130" s="840"/>
      <c r="V2130" s="841"/>
      <c r="W2130" s="207"/>
      <c r="X2130" s="208"/>
      <c r="Y2130" s="208"/>
      <c r="Z2130" s="209"/>
      <c r="AA2130" s="210"/>
      <c r="AB2130" s="340" t="str">
        <f t="shared" si="108"/>
        <v/>
      </c>
      <c r="AD2130" s="326" t="str">
        <f t="shared" si="106"/>
        <v/>
      </c>
    </row>
    <row r="2131" spans="2:30" ht="37.5" customHeight="1">
      <c r="B2131" s="338">
        <f t="shared" si="107"/>
        <v>2098</v>
      </c>
      <c r="C2131" s="204"/>
      <c r="D2131" s="205"/>
      <c r="E2131" s="205"/>
      <c r="F2131" s="205"/>
      <c r="G2131" s="205"/>
      <c r="H2131" s="205"/>
      <c r="I2131" s="205"/>
      <c r="J2131" s="205"/>
      <c r="K2131" s="205"/>
      <c r="L2131" s="206"/>
      <c r="M2131" s="838"/>
      <c r="N2131" s="838"/>
      <c r="O2131" s="838"/>
      <c r="P2131" s="838"/>
      <c r="Q2131" s="838"/>
      <c r="R2131" s="839"/>
      <c r="S2131" s="840"/>
      <c r="T2131" s="840"/>
      <c r="U2131" s="840"/>
      <c r="V2131" s="841"/>
      <c r="W2131" s="207"/>
      <c r="X2131" s="208"/>
      <c r="Y2131" s="208"/>
      <c r="Z2131" s="209"/>
      <c r="AA2131" s="210"/>
      <c r="AB2131" s="340" t="str">
        <f t="shared" si="108"/>
        <v/>
      </c>
      <c r="AD2131" s="326" t="str">
        <f t="shared" si="106"/>
        <v/>
      </c>
    </row>
    <row r="2132" spans="2:30" ht="37.5" customHeight="1">
      <c r="B2132" s="338">
        <f t="shared" si="107"/>
        <v>2099</v>
      </c>
      <c r="C2132" s="204"/>
      <c r="D2132" s="205"/>
      <c r="E2132" s="205"/>
      <c r="F2132" s="205"/>
      <c r="G2132" s="205"/>
      <c r="H2132" s="205"/>
      <c r="I2132" s="205"/>
      <c r="J2132" s="205"/>
      <c r="K2132" s="205"/>
      <c r="L2132" s="206"/>
      <c r="M2132" s="838"/>
      <c r="N2132" s="838"/>
      <c r="O2132" s="838"/>
      <c r="P2132" s="838"/>
      <c r="Q2132" s="838"/>
      <c r="R2132" s="839"/>
      <c r="S2132" s="840"/>
      <c r="T2132" s="840"/>
      <c r="U2132" s="840"/>
      <c r="V2132" s="841"/>
      <c r="W2132" s="207"/>
      <c r="X2132" s="208"/>
      <c r="Y2132" s="208"/>
      <c r="Z2132" s="209"/>
      <c r="AA2132" s="210"/>
      <c r="AB2132" s="340" t="str">
        <f t="shared" si="108"/>
        <v/>
      </c>
      <c r="AD2132" s="326" t="str">
        <f t="shared" si="106"/>
        <v/>
      </c>
    </row>
    <row r="2133" spans="2:30" ht="37.5" customHeight="1">
      <c r="B2133" s="338">
        <f t="shared" si="107"/>
        <v>2100</v>
      </c>
      <c r="C2133" s="211"/>
      <c r="D2133" s="212"/>
      <c r="E2133" s="212"/>
      <c r="F2133" s="212"/>
      <c r="G2133" s="212"/>
      <c r="H2133" s="212"/>
      <c r="I2133" s="212"/>
      <c r="J2133" s="212"/>
      <c r="K2133" s="212"/>
      <c r="L2133" s="213"/>
      <c r="M2133" s="842"/>
      <c r="N2133" s="842"/>
      <c r="O2133" s="842"/>
      <c r="P2133" s="842"/>
      <c r="Q2133" s="842"/>
      <c r="R2133" s="843"/>
      <c r="S2133" s="844"/>
      <c r="T2133" s="844"/>
      <c r="U2133" s="844"/>
      <c r="V2133" s="845"/>
      <c r="W2133" s="214"/>
      <c r="X2133" s="215"/>
      <c r="Y2133" s="216"/>
      <c r="Z2133" s="217"/>
      <c r="AA2133" s="218"/>
      <c r="AB2133" s="341" t="str">
        <f t="shared" si="108"/>
        <v/>
      </c>
      <c r="AD2133" s="326" t="str">
        <f t="shared" si="106"/>
        <v/>
      </c>
    </row>
    <row r="2134" spans="2:30" ht="37.5" customHeight="1">
      <c r="B2134" s="338">
        <f t="shared" si="107"/>
        <v>2101</v>
      </c>
      <c r="C2134" s="204"/>
      <c r="D2134" s="205"/>
      <c r="E2134" s="205"/>
      <c r="F2134" s="205"/>
      <c r="G2134" s="205"/>
      <c r="H2134" s="205"/>
      <c r="I2134" s="205"/>
      <c r="J2134" s="205"/>
      <c r="K2134" s="205"/>
      <c r="L2134" s="206"/>
      <c r="M2134" s="838"/>
      <c r="N2134" s="838"/>
      <c r="O2134" s="838"/>
      <c r="P2134" s="838"/>
      <c r="Q2134" s="838"/>
      <c r="R2134" s="838"/>
      <c r="S2134" s="838"/>
      <c r="T2134" s="838"/>
      <c r="U2134" s="838"/>
      <c r="V2134" s="838"/>
      <c r="W2134" s="207"/>
      <c r="X2134" s="208"/>
      <c r="Y2134" s="208"/>
      <c r="Z2134" s="209"/>
      <c r="AA2134" s="210"/>
      <c r="AB2134" s="340" t="str">
        <f>IF(Z2134="","",Z2134-AA2134)</f>
        <v/>
      </c>
      <c r="AD2134" s="326" t="str">
        <f t="shared" si="106"/>
        <v/>
      </c>
    </row>
    <row r="2135" spans="2:30" ht="37.5" customHeight="1">
      <c r="B2135" s="338">
        <f t="shared" si="107"/>
        <v>2102</v>
      </c>
      <c r="C2135" s="204"/>
      <c r="D2135" s="205"/>
      <c r="E2135" s="205"/>
      <c r="F2135" s="205"/>
      <c r="G2135" s="205"/>
      <c r="H2135" s="205"/>
      <c r="I2135" s="205"/>
      <c r="J2135" s="205"/>
      <c r="K2135" s="205"/>
      <c r="L2135" s="206"/>
      <c r="M2135" s="838"/>
      <c r="N2135" s="838"/>
      <c r="O2135" s="838"/>
      <c r="P2135" s="838"/>
      <c r="Q2135" s="838"/>
      <c r="R2135" s="838"/>
      <c r="S2135" s="838"/>
      <c r="T2135" s="838"/>
      <c r="U2135" s="838"/>
      <c r="V2135" s="838"/>
      <c r="W2135" s="207"/>
      <c r="X2135" s="208"/>
      <c r="Y2135" s="208"/>
      <c r="Z2135" s="209"/>
      <c r="AA2135" s="210"/>
      <c r="AB2135" s="340" t="str">
        <f t="shared" ref="AB2135:AB2198" si="109">IF(Z2135="","",Z2135-AA2135)</f>
        <v/>
      </c>
      <c r="AD2135" s="326" t="str">
        <f t="shared" si="106"/>
        <v/>
      </c>
    </row>
    <row r="2136" spans="2:30" ht="37.5" customHeight="1">
      <c r="B2136" s="338">
        <f t="shared" si="107"/>
        <v>2103</v>
      </c>
      <c r="C2136" s="204"/>
      <c r="D2136" s="205"/>
      <c r="E2136" s="205"/>
      <c r="F2136" s="205"/>
      <c r="G2136" s="205"/>
      <c r="H2136" s="205"/>
      <c r="I2136" s="205"/>
      <c r="J2136" s="205"/>
      <c r="K2136" s="205"/>
      <c r="L2136" s="206"/>
      <c r="M2136" s="838"/>
      <c r="N2136" s="838"/>
      <c r="O2136" s="838"/>
      <c r="P2136" s="838"/>
      <c r="Q2136" s="838"/>
      <c r="R2136" s="838"/>
      <c r="S2136" s="838"/>
      <c r="T2136" s="838"/>
      <c r="U2136" s="838"/>
      <c r="V2136" s="838"/>
      <c r="W2136" s="207"/>
      <c r="X2136" s="208"/>
      <c r="Y2136" s="208"/>
      <c r="Z2136" s="209"/>
      <c r="AA2136" s="210"/>
      <c r="AB2136" s="340" t="str">
        <f t="shared" si="109"/>
        <v/>
      </c>
      <c r="AD2136" s="326" t="str">
        <f t="shared" si="106"/>
        <v/>
      </c>
    </row>
    <row r="2137" spans="2:30" ht="37.5" customHeight="1">
      <c r="B2137" s="338">
        <f t="shared" si="107"/>
        <v>2104</v>
      </c>
      <c r="C2137" s="204"/>
      <c r="D2137" s="205"/>
      <c r="E2137" s="205"/>
      <c r="F2137" s="205"/>
      <c r="G2137" s="205"/>
      <c r="H2137" s="205"/>
      <c r="I2137" s="205"/>
      <c r="J2137" s="205"/>
      <c r="K2137" s="205"/>
      <c r="L2137" s="206"/>
      <c r="M2137" s="838"/>
      <c r="N2137" s="838"/>
      <c r="O2137" s="838"/>
      <c r="P2137" s="838"/>
      <c r="Q2137" s="838"/>
      <c r="R2137" s="838"/>
      <c r="S2137" s="838"/>
      <c r="T2137" s="838"/>
      <c r="U2137" s="838"/>
      <c r="V2137" s="838"/>
      <c r="W2137" s="207"/>
      <c r="X2137" s="208"/>
      <c r="Y2137" s="208"/>
      <c r="Z2137" s="209"/>
      <c r="AA2137" s="210"/>
      <c r="AB2137" s="340" t="str">
        <f t="shared" si="109"/>
        <v/>
      </c>
      <c r="AD2137" s="326" t="str">
        <f t="shared" si="106"/>
        <v/>
      </c>
    </row>
    <row r="2138" spans="2:30" ht="37.5" customHeight="1">
      <c r="B2138" s="338">
        <f t="shared" si="107"/>
        <v>2105</v>
      </c>
      <c r="C2138" s="204"/>
      <c r="D2138" s="205"/>
      <c r="E2138" s="205"/>
      <c r="F2138" s="205"/>
      <c r="G2138" s="205"/>
      <c r="H2138" s="205"/>
      <c r="I2138" s="205"/>
      <c r="J2138" s="205"/>
      <c r="K2138" s="205"/>
      <c r="L2138" s="206"/>
      <c r="M2138" s="838"/>
      <c r="N2138" s="838"/>
      <c r="O2138" s="838"/>
      <c r="P2138" s="838"/>
      <c r="Q2138" s="838"/>
      <c r="R2138" s="838"/>
      <c r="S2138" s="838"/>
      <c r="T2138" s="838"/>
      <c r="U2138" s="838"/>
      <c r="V2138" s="838"/>
      <c r="W2138" s="207"/>
      <c r="X2138" s="208"/>
      <c r="Y2138" s="208"/>
      <c r="Z2138" s="209"/>
      <c r="AA2138" s="210"/>
      <c r="AB2138" s="340" t="str">
        <f t="shared" si="109"/>
        <v/>
      </c>
      <c r="AD2138" s="326" t="str">
        <f t="shared" si="106"/>
        <v/>
      </c>
    </row>
    <row r="2139" spans="2:30" ht="37.5" customHeight="1">
      <c r="B2139" s="338">
        <f t="shared" si="107"/>
        <v>2106</v>
      </c>
      <c r="C2139" s="204"/>
      <c r="D2139" s="205"/>
      <c r="E2139" s="205"/>
      <c r="F2139" s="205"/>
      <c r="G2139" s="205"/>
      <c r="H2139" s="205"/>
      <c r="I2139" s="205"/>
      <c r="J2139" s="205"/>
      <c r="K2139" s="205"/>
      <c r="L2139" s="206"/>
      <c r="M2139" s="838"/>
      <c r="N2139" s="838"/>
      <c r="O2139" s="838"/>
      <c r="P2139" s="838"/>
      <c r="Q2139" s="838"/>
      <c r="R2139" s="839"/>
      <c r="S2139" s="840"/>
      <c r="T2139" s="840"/>
      <c r="U2139" s="840"/>
      <c r="V2139" s="841"/>
      <c r="W2139" s="207"/>
      <c r="X2139" s="208"/>
      <c r="Y2139" s="208"/>
      <c r="Z2139" s="209"/>
      <c r="AA2139" s="210"/>
      <c r="AB2139" s="340" t="str">
        <f t="shared" si="109"/>
        <v/>
      </c>
      <c r="AD2139" s="326" t="str">
        <f t="shared" si="106"/>
        <v/>
      </c>
    </row>
    <row r="2140" spans="2:30" ht="37.5" customHeight="1">
      <c r="B2140" s="338">
        <f t="shared" si="107"/>
        <v>2107</v>
      </c>
      <c r="C2140" s="204"/>
      <c r="D2140" s="205"/>
      <c r="E2140" s="205"/>
      <c r="F2140" s="205"/>
      <c r="G2140" s="205"/>
      <c r="H2140" s="205"/>
      <c r="I2140" s="205"/>
      <c r="J2140" s="205"/>
      <c r="K2140" s="205"/>
      <c r="L2140" s="206"/>
      <c r="M2140" s="838"/>
      <c r="N2140" s="838"/>
      <c r="O2140" s="838"/>
      <c r="P2140" s="838"/>
      <c r="Q2140" s="838"/>
      <c r="R2140" s="839"/>
      <c r="S2140" s="840"/>
      <c r="T2140" s="840"/>
      <c r="U2140" s="840"/>
      <c r="V2140" s="841"/>
      <c r="W2140" s="207"/>
      <c r="X2140" s="208"/>
      <c r="Y2140" s="208"/>
      <c r="Z2140" s="209"/>
      <c r="AA2140" s="210"/>
      <c r="AB2140" s="340" t="str">
        <f t="shared" si="109"/>
        <v/>
      </c>
      <c r="AD2140" s="326" t="str">
        <f t="shared" si="106"/>
        <v/>
      </c>
    </row>
    <row r="2141" spans="2:30" ht="37.5" customHeight="1">
      <c r="B2141" s="338">
        <f t="shared" si="107"/>
        <v>2108</v>
      </c>
      <c r="C2141" s="204"/>
      <c r="D2141" s="205"/>
      <c r="E2141" s="205"/>
      <c r="F2141" s="205"/>
      <c r="G2141" s="205"/>
      <c r="H2141" s="205"/>
      <c r="I2141" s="205"/>
      <c r="J2141" s="205"/>
      <c r="K2141" s="205"/>
      <c r="L2141" s="206"/>
      <c r="M2141" s="838"/>
      <c r="N2141" s="838"/>
      <c r="O2141" s="838"/>
      <c r="P2141" s="838"/>
      <c r="Q2141" s="838"/>
      <c r="R2141" s="839"/>
      <c r="S2141" s="840"/>
      <c r="T2141" s="840"/>
      <c r="U2141" s="840"/>
      <c r="V2141" s="841"/>
      <c r="W2141" s="207"/>
      <c r="X2141" s="208"/>
      <c r="Y2141" s="208"/>
      <c r="Z2141" s="209"/>
      <c r="AA2141" s="210"/>
      <c r="AB2141" s="340" t="str">
        <f t="shared" si="109"/>
        <v/>
      </c>
      <c r="AD2141" s="326" t="str">
        <f t="shared" si="106"/>
        <v/>
      </c>
    </row>
    <row r="2142" spans="2:30" ht="37.5" customHeight="1">
      <c r="B2142" s="338">
        <f t="shared" si="107"/>
        <v>2109</v>
      </c>
      <c r="C2142" s="204"/>
      <c r="D2142" s="205"/>
      <c r="E2142" s="205"/>
      <c r="F2142" s="205"/>
      <c r="G2142" s="205"/>
      <c r="H2142" s="205"/>
      <c r="I2142" s="205"/>
      <c r="J2142" s="205"/>
      <c r="K2142" s="205"/>
      <c r="L2142" s="206"/>
      <c r="M2142" s="838"/>
      <c r="N2142" s="838"/>
      <c r="O2142" s="838"/>
      <c r="P2142" s="838"/>
      <c r="Q2142" s="838"/>
      <c r="R2142" s="839"/>
      <c r="S2142" s="840"/>
      <c r="T2142" s="840"/>
      <c r="U2142" s="840"/>
      <c r="V2142" s="841"/>
      <c r="W2142" s="207"/>
      <c r="X2142" s="208"/>
      <c r="Y2142" s="208"/>
      <c r="Z2142" s="209"/>
      <c r="AA2142" s="210"/>
      <c r="AB2142" s="340" t="str">
        <f t="shared" si="109"/>
        <v/>
      </c>
      <c r="AD2142" s="326" t="str">
        <f t="shared" si="106"/>
        <v/>
      </c>
    </row>
    <row r="2143" spans="2:30" ht="37.5" customHeight="1">
      <c r="B2143" s="338">
        <f t="shared" si="107"/>
        <v>2110</v>
      </c>
      <c r="C2143" s="204"/>
      <c r="D2143" s="205"/>
      <c r="E2143" s="205"/>
      <c r="F2143" s="205"/>
      <c r="G2143" s="205"/>
      <c r="H2143" s="205"/>
      <c r="I2143" s="205"/>
      <c r="J2143" s="205"/>
      <c r="K2143" s="205"/>
      <c r="L2143" s="206"/>
      <c r="M2143" s="838"/>
      <c r="N2143" s="838"/>
      <c r="O2143" s="838"/>
      <c r="P2143" s="838"/>
      <c r="Q2143" s="838"/>
      <c r="R2143" s="839"/>
      <c r="S2143" s="840"/>
      <c r="T2143" s="840"/>
      <c r="U2143" s="840"/>
      <c r="V2143" s="841"/>
      <c r="W2143" s="207"/>
      <c r="X2143" s="208"/>
      <c r="Y2143" s="208"/>
      <c r="Z2143" s="209"/>
      <c r="AA2143" s="210"/>
      <c r="AB2143" s="340" t="str">
        <f t="shared" si="109"/>
        <v/>
      </c>
      <c r="AD2143" s="326" t="str">
        <f t="shared" si="106"/>
        <v/>
      </c>
    </row>
    <row r="2144" spans="2:30" ht="37.5" customHeight="1">
      <c r="B2144" s="338">
        <f t="shared" si="107"/>
        <v>2111</v>
      </c>
      <c r="C2144" s="204"/>
      <c r="D2144" s="205"/>
      <c r="E2144" s="205"/>
      <c r="F2144" s="205"/>
      <c r="G2144" s="205"/>
      <c r="H2144" s="205"/>
      <c r="I2144" s="205"/>
      <c r="J2144" s="205"/>
      <c r="K2144" s="205"/>
      <c r="L2144" s="206"/>
      <c r="M2144" s="838"/>
      <c r="N2144" s="838"/>
      <c r="O2144" s="838"/>
      <c r="P2144" s="838"/>
      <c r="Q2144" s="838"/>
      <c r="R2144" s="839"/>
      <c r="S2144" s="840"/>
      <c r="T2144" s="840"/>
      <c r="U2144" s="840"/>
      <c r="V2144" s="841"/>
      <c r="W2144" s="207"/>
      <c r="X2144" s="208"/>
      <c r="Y2144" s="208"/>
      <c r="Z2144" s="209"/>
      <c r="AA2144" s="210"/>
      <c r="AB2144" s="340" t="str">
        <f t="shared" si="109"/>
        <v/>
      </c>
      <c r="AD2144" s="326" t="str">
        <f t="shared" si="106"/>
        <v/>
      </c>
    </row>
    <row r="2145" spans="2:30" ht="37.5" customHeight="1">
      <c r="B2145" s="338">
        <f t="shared" si="107"/>
        <v>2112</v>
      </c>
      <c r="C2145" s="204"/>
      <c r="D2145" s="205"/>
      <c r="E2145" s="205"/>
      <c r="F2145" s="205"/>
      <c r="G2145" s="205"/>
      <c r="H2145" s="205"/>
      <c r="I2145" s="205"/>
      <c r="J2145" s="205"/>
      <c r="K2145" s="205"/>
      <c r="L2145" s="206"/>
      <c r="M2145" s="838"/>
      <c r="N2145" s="838"/>
      <c r="O2145" s="838"/>
      <c r="P2145" s="838"/>
      <c r="Q2145" s="838"/>
      <c r="R2145" s="839"/>
      <c r="S2145" s="840"/>
      <c r="T2145" s="840"/>
      <c r="U2145" s="840"/>
      <c r="V2145" s="841"/>
      <c r="W2145" s="207"/>
      <c r="X2145" s="208"/>
      <c r="Y2145" s="208"/>
      <c r="Z2145" s="209"/>
      <c r="AA2145" s="210"/>
      <c r="AB2145" s="340" t="str">
        <f t="shared" si="109"/>
        <v/>
      </c>
      <c r="AD2145" s="326" t="str">
        <f t="shared" si="106"/>
        <v/>
      </c>
    </row>
    <row r="2146" spans="2:30" ht="37.5" customHeight="1">
      <c r="B2146" s="338">
        <f t="shared" si="107"/>
        <v>2113</v>
      </c>
      <c r="C2146" s="204"/>
      <c r="D2146" s="205"/>
      <c r="E2146" s="205"/>
      <c r="F2146" s="205"/>
      <c r="G2146" s="205"/>
      <c r="H2146" s="205"/>
      <c r="I2146" s="205"/>
      <c r="J2146" s="205"/>
      <c r="K2146" s="205"/>
      <c r="L2146" s="206"/>
      <c r="M2146" s="838"/>
      <c r="N2146" s="838"/>
      <c r="O2146" s="838"/>
      <c r="P2146" s="838"/>
      <c r="Q2146" s="838"/>
      <c r="R2146" s="839"/>
      <c r="S2146" s="840"/>
      <c r="T2146" s="840"/>
      <c r="U2146" s="840"/>
      <c r="V2146" s="841"/>
      <c r="W2146" s="207"/>
      <c r="X2146" s="208"/>
      <c r="Y2146" s="208"/>
      <c r="Z2146" s="209"/>
      <c r="AA2146" s="210"/>
      <c r="AB2146" s="340" t="str">
        <f t="shared" si="109"/>
        <v/>
      </c>
      <c r="AD2146" s="326" t="str">
        <f t="shared" si="106"/>
        <v/>
      </c>
    </row>
    <row r="2147" spans="2:30" ht="37.5" customHeight="1">
      <c r="B2147" s="338">
        <f t="shared" si="107"/>
        <v>2114</v>
      </c>
      <c r="C2147" s="204"/>
      <c r="D2147" s="205"/>
      <c r="E2147" s="205"/>
      <c r="F2147" s="205"/>
      <c r="G2147" s="205"/>
      <c r="H2147" s="205"/>
      <c r="I2147" s="205"/>
      <c r="J2147" s="205"/>
      <c r="K2147" s="205"/>
      <c r="L2147" s="206"/>
      <c r="M2147" s="838"/>
      <c r="N2147" s="838"/>
      <c r="O2147" s="838"/>
      <c r="P2147" s="838"/>
      <c r="Q2147" s="838"/>
      <c r="R2147" s="839"/>
      <c r="S2147" s="840"/>
      <c r="T2147" s="840"/>
      <c r="U2147" s="840"/>
      <c r="V2147" s="841"/>
      <c r="W2147" s="207"/>
      <c r="X2147" s="208"/>
      <c r="Y2147" s="208"/>
      <c r="Z2147" s="209"/>
      <c r="AA2147" s="210"/>
      <c r="AB2147" s="340" t="str">
        <f t="shared" si="109"/>
        <v/>
      </c>
      <c r="AD2147" s="326" t="str">
        <f t="shared" ref="AD2147:AD2210" si="110">C2147&amp;D2147&amp;E2147&amp;F2147&amp;G2147&amp;H2147&amp;I2147&amp;J2147&amp;K2147&amp;L2147</f>
        <v/>
      </c>
    </row>
    <row r="2148" spans="2:30" ht="37.5" customHeight="1">
      <c r="B2148" s="338">
        <f t="shared" ref="B2148:B2211" si="111">B2147+1</f>
        <v>2115</v>
      </c>
      <c r="C2148" s="204"/>
      <c r="D2148" s="205"/>
      <c r="E2148" s="205"/>
      <c r="F2148" s="205"/>
      <c r="G2148" s="205"/>
      <c r="H2148" s="205"/>
      <c r="I2148" s="205"/>
      <c r="J2148" s="205"/>
      <c r="K2148" s="205"/>
      <c r="L2148" s="206"/>
      <c r="M2148" s="838"/>
      <c r="N2148" s="838"/>
      <c r="O2148" s="838"/>
      <c r="P2148" s="838"/>
      <c r="Q2148" s="838"/>
      <c r="R2148" s="839"/>
      <c r="S2148" s="840"/>
      <c r="T2148" s="840"/>
      <c r="U2148" s="840"/>
      <c r="V2148" s="841"/>
      <c r="W2148" s="207"/>
      <c r="X2148" s="208"/>
      <c r="Y2148" s="208"/>
      <c r="Z2148" s="209"/>
      <c r="AA2148" s="210"/>
      <c r="AB2148" s="340" t="str">
        <f t="shared" si="109"/>
        <v/>
      </c>
      <c r="AD2148" s="326" t="str">
        <f t="shared" si="110"/>
        <v/>
      </c>
    </row>
    <row r="2149" spans="2:30" ht="37.5" customHeight="1">
      <c r="B2149" s="338">
        <f t="shared" si="111"/>
        <v>2116</v>
      </c>
      <c r="C2149" s="204"/>
      <c r="D2149" s="205"/>
      <c r="E2149" s="205"/>
      <c r="F2149" s="205"/>
      <c r="G2149" s="205"/>
      <c r="H2149" s="205"/>
      <c r="I2149" s="205"/>
      <c r="J2149" s="205"/>
      <c r="K2149" s="205"/>
      <c r="L2149" s="206"/>
      <c r="M2149" s="838"/>
      <c r="N2149" s="838"/>
      <c r="O2149" s="838"/>
      <c r="P2149" s="838"/>
      <c r="Q2149" s="838"/>
      <c r="R2149" s="839"/>
      <c r="S2149" s="840"/>
      <c r="T2149" s="840"/>
      <c r="U2149" s="840"/>
      <c r="V2149" s="841"/>
      <c r="W2149" s="207"/>
      <c r="X2149" s="208"/>
      <c r="Y2149" s="208"/>
      <c r="Z2149" s="209"/>
      <c r="AA2149" s="210"/>
      <c r="AB2149" s="340" t="str">
        <f t="shared" si="109"/>
        <v/>
      </c>
      <c r="AD2149" s="326" t="str">
        <f t="shared" si="110"/>
        <v/>
      </c>
    </row>
    <row r="2150" spans="2:30" ht="37.5" customHeight="1">
      <c r="B2150" s="338">
        <f t="shared" si="111"/>
        <v>2117</v>
      </c>
      <c r="C2150" s="204"/>
      <c r="D2150" s="205"/>
      <c r="E2150" s="205"/>
      <c r="F2150" s="205"/>
      <c r="G2150" s="205"/>
      <c r="H2150" s="205"/>
      <c r="I2150" s="205"/>
      <c r="J2150" s="205"/>
      <c r="K2150" s="205"/>
      <c r="L2150" s="206"/>
      <c r="M2150" s="838"/>
      <c r="N2150" s="838"/>
      <c r="O2150" s="838"/>
      <c r="P2150" s="838"/>
      <c r="Q2150" s="838"/>
      <c r="R2150" s="839"/>
      <c r="S2150" s="840"/>
      <c r="T2150" s="840"/>
      <c r="U2150" s="840"/>
      <c r="V2150" s="841"/>
      <c r="W2150" s="207"/>
      <c r="X2150" s="208"/>
      <c r="Y2150" s="208"/>
      <c r="Z2150" s="209"/>
      <c r="AA2150" s="210"/>
      <c r="AB2150" s="340" t="str">
        <f t="shared" si="109"/>
        <v/>
      </c>
      <c r="AD2150" s="326" t="str">
        <f t="shared" si="110"/>
        <v/>
      </c>
    </row>
    <row r="2151" spans="2:30" ht="37.5" customHeight="1">
      <c r="B2151" s="338">
        <f t="shared" si="111"/>
        <v>2118</v>
      </c>
      <c r="C2151" s="204"/>
      <c r="D2151" s="205"/>
      <c r="E2151" s="205"/>
      <c r="F2151" s="205"/>
      <c r="G2151" s="205"/>
      <c r="H2151" s="205"/>
      <c r="I2151" s="205"/>
      <c r="J2151" s="205"/>
      <c r="K2151" s="205"/>
      <c r="L2151" s="206"/>
      <c r="M2151" s="838"/>
      <c r="N2151" s="838"/>
      <c r="O2151" s="838"/>
      <c r="P2151" s="838"/>
      <c r="Q2151" s="838"/>
      <c r="R2151" s="839"/>
      <c r="S2151" s="840"/>
      <c r="T2151" s="840"/>
      <c r="U2151" s="840"/>
      <c r="V2151" s="841"/>
      <c r="W2151" s="207"/>
      <c r="X2151" s="208"/>
      <c r="Y2151" s="208"/>
      <c r="Z2151" s="209"/>
      <c r="AA2151" s="210"/>
      <c r="AB2151" s="340" t="str">
        <f t="shared" si="109"/>
        <v/>
      </c>
      <c r="AD2151" s="326" t="str">
        <f t="shared" si="110"/>
        <v/>
      </c>
    </row>
    <row r="2152" spans="2:30" ht="37.5" customHeight="1">
      <c r="B2152" s="338">
        <f t="shared" si="111"/>
        <v>2119</v>
      </c>
      <c r="C2152" s="204"/>
      <c r="D2152" s="205"/>
      <c r="E2152" s="205"/>
      <c r="F2152" s="205"/>
      <c r="G2152" s="205"/>
      <c r="H2152" s="205"/>
      <c r="I2152" s="205"/>
      <c r="J2152" s="205"/>
      <c r="K2152" s="205"/>
      <c r="L2152" s="206"/>
      <c r="M2152" s="838"/>
      <c r="N2152" s="838"/>
      <c r="O2152" s="838"/>
      <c r="P2152" s="838"/>
      <c r="Q2152" s="838"/>
      <c r="R2152" s="839"/>
      <c r="S2152" s="840"/>
      <c r="T2152" s="840"/>
      <c r="U2152" s="840"/>
      <c r="V2152" s="841"/>
      <c r="W2152" s="207"/>
      <c r="X2152" s="208"/>
      <c r="Y2152" s="208"/>
      <c r="Z2152" s="209"/>
      <c r="AA2152" s="210"/>
      <c r="AB2152" s="340" t="str">
        <f t="shared" si="109"/>
        <v/>
      </c>
      <c r="AD2152" s="326" t="str">
        <f t="shared" si="110"/>
        <v/>
      </c>
    </row>
    <row r="2153" spans="2:30" ht="37.5" customHeight="1">
      <c r="B2153" s="338">
        <f t="shared" si="111"/>
        <v>2120</v>
      </c>
      <c r="C2153" s="204"/>
      <c r="D2153" s="205"/>
      <c r="E2153" s="205"/>
      <c r="F2153" s="205"/>
      <c r="G2153" s="205"/>
      <c r="H2153" s="205"/>
      <c r="I2153" s="205"/>
      <c r="J2153" s="205"/>
      <c r="K2153" s="205"/>
      <c r="L2153" s="206"/>
      <c r="M2153" s="838"/>
      <c r="N2153" s="838"/>
      <c r="O2153" s="838"/>
      <c r="P2153" s="838"/>
      <c r="Q2153" s="838"/>
      <c r="R2153" s="839"/>
      <c r="S2153" s="840"/>
      <c r="T2153" s="840"/>
      <c r="U2153" s="840"/>
      <c r="V2153" s="841"/>
      <c r="W2153" s="207"/>
      <c r="X2153" s="208"/>
      <c r="Y2153" s="208"/>
      <c r="Z2153" s="209"/>
      <c r="AA2153" s="210"/>
      <c r="AB2153" s="340" t="str">
        <f t="shared" si="109"/>
        <v/>
      </c>
      <c r="AD2153" s="326" t="str">
        <f t="shared" si="110"/>
        <v/>
      </c>
    </row>
    <row r="2154" spans="2:30" ht="37.5" customHeight="1">
      <c r="B2154" s="338">
        <f t="shared" si="111"/>
        <v>2121</v>
      </c>
      <c r="C2154" s="204"/>
      <c r="D2154" s="205"/>
      <c r="E2154" s="205"/>
      <c r="F2154" s="205"/>
      <c r="G2154" s="205"/>
      <c r="H2154" s="205"/>
      <c r="I2154" s="205"/>
      <c r="J2154" s="205"/>
      <c r="K2154" s="205"/>
      <c r="L2154" s="206"/>
      <c r="M2154" s="838"/>
      <c r="N2154" s="838"/>
      <c r="O2154" s="838"/>
      <c r="P2154" s="838"/>
      <c r="Q2154" s="838"/>
      <c r="R2154" s="839"/>
      <c r="S2154" s="840"/>
      <c r="T2154" s="840"/>
      <c r="U2154" s="840"/>
      <c r="V2154" s="841"/>
      <c r="W2154" s="207"/>
      <c r="X2154" s="208"/>
      <c r="Y2154" s="208"/>
      <c r="Z2154" s="209"/>
      <c r="AA2154" s="210"/>
      <c r="AB2154" s="340" t="str">
        <f t="shared" si="109"/>
        <v/>
      </c>
      <c r="AD2154" s="326" t="str">
        <f t="shared" si="110"/>
        <v/>
      </c>
    </row>
    <row r="2155" spans="2:30" ht="37.5" customHeight="1">
      <c r="B2155" s="338">
        <f t="shared" si="111"/>
        <v>2122</v>
      </c>
      <c r="C2155" s="204"/>
      <c r="D2155" s="205"/>
      <c r="E2155" s="205"/>
      <c r="F2155" s="205"/>
      <c r="G2155" s="205"/>
      <c r="H2155" s="205"/>
      <c r="I2155" s="205"/>
      <c r="J2155" s="205"/>
      <c r="K2155" s="205"/>
      <c r="L2155" s="206"/>
      <c r="M2155" s="838"/>
      <c r="N2155" s="838"/>
      <c r="O2155" s="838"/>
      <c r="P2155" s="838"/>
      <c r="Q2155" s="838"/>
      <c r="R2155" s="839"/>
      <c r="S2155" s="840"/>
      <c r="T2155" s="840"/>
      <c r="U2155" s="840"/>
      <c r="V2155" s="841"/>
      <c r="W2155" s="207"/>
      <c r="X2155" s="208"/>
      <c r="Y2155" s="208"/>
      <c r="Z2155" s="209"/>
      <c r="AA2155" s="210"/>
      <c r="AB2155" s="340" t="str">
        <f t="shared" si="109"/>
        <v/>
      </c>
      <c r="AD2155" s="326" t="str">
        <f t="shared" si="110"/>
        <v/>
      </c>
    </row>
    <row r="2156" spans="2:30" ht="37.5" customHeight="1">
      <c r="B2156" s="338">
        <f t="shared" si="111"/>
        <v>2123</v>
      </c>
      <c r="C2156" s="204"/>
      <c r="D2156" s="205"/>
      <c r="E2156" s="205"/>
      <c r="F2156" s="205"/>
      <c r="G2156" s="205"/>
      <c r="H2156" s="205"/>
      <c r="I2156" s="205"/>
      <c r="J2156" s="205"/>
      <c r="K2156" s="205"/>
      <c r="L2156" s="206"/>
      <c r="M2156" s="838"/>
      <c r="N2156" s="838"/>
      <c r="O2156" s="838"/>
      <c r="P2156" s="838"/>
      <c r="Q2156" s="838"/>
      <c r="R2156" s="839"/>
      <c r="S2156" s="840"/>
      <c r="T2156" s="840"/>
      <c r="U2156" s="840"/>
      <c r="V2156" s="841"/>
      <c r="W2156" s="207"/>
      <c r="X2156" s="208"/>
      <c r="Y2156" s="208"/>
      <c r="Z2156" s="209"/>
      <c r="AA2156" s="210"/>
      <c r="AB2156" s="340" t="str">
        <f t="shared" si="109"/>
        <v/>
      </c>
      <c r="AD2156" s="326" t="str">
        <f t="shared" si="110"/>
        <v/>
      </c>
    </row>
    <row r="2157" spans="2:30" ht="37.5" customHeight="1">
      <c r="B2157" s="338">
        <f t="shared" si="111"/>
        <v>2124</v>
      </c>
      <c r="C2157" s="204"/>
      <c r="D2157" s="205"/>
      <c r="E2157" s="205"/>
      <c r="F2157" s="205"/>
      <c r="G2157" s="205"/>
      <c r="H2157" s="205"/>
      <c r="I2157" s="205"/>
      <c r="J2157" s="205"/>
      <c r="K2157" s="205"/>
      <c r="L2157" s="206"/>
      <c r="M2157" s="838"/>
      <c r="N2157" s="838"/>
      <c r="O2157" s="838"/>
      <c r="P2157" s="838"/>
      <c r="Q2157" s="838"/>
      <c r="R2157" s="839"/>
      <c r="S2157" s="840"/>
      <c r="T2157" s="840"/>
      <c r="U2157" s="840"/>
      <c r="V2157" s="841"/>
      <c r="W2157" s="207"/>
      <c r="X2157" s="208"/>
      <c r="Y2157" s="208"/>
      <c r="Z2157" s="209"/>
      <c r="AA2157" s="210"/>
      <c r="AB2157" s="340" t="str">
        <f t="shared" si="109"/>
        <v/>
      </c>
      <c r="AD2157" s="326" t="str">
        <f t="shared" si="110"/>
        <v/>
      </c>
    </row>
    <row r="2158" spans="2:30" ht="37.5" customHeight="1">
      <c r="B2158" s="338">
        <f t="shared" si="111"/>
        <v>2125</v>
      </c>
      <c r="C2158" s="204"/>
      <c r="D2158" s="205"/>
      <c r="E2158" s="205"/>
      <c r="F2158" s="205"/>
      <c r="G2158" s="205"/>
      <c r="H2158" s="205"/>
      <c r="I2158" s="205"/>
      <c r="J2158" s="205"/>
      <c r="K2158" s="205"/>
      <c r="L2158" s="206"/>
      <c r="M2158" s="838"/>
      <c r="N2158" s="838"/>
      <c r="O2158" s="838"/>
      <c r="P2158" s="838"/>
      <c r="Q2158" s="838"/>
      <c r="R2158" s="839"/>
      <c r="S2158" s="840"/>
      <c r="T2158" s="840"/>
      <c r="U2158" s="840"/>
      <c r="V2158" s="841"/>
      <c r="W2158" s="207"/>
      <c r="X2158" s="208"/>
      <c r="Y2158" s="208"/>
      <c r="Z2158" s="209"/>
      <c r="AA2158" s="210"/>
      <c r="AB2158" s="340" t="str">
        <f t="shared" si="109"/>
        <v/>
      </c>
      <c r="AD2158" s="326" t="str">
        <f t="shared" si="110"/>
        <v/>
      </c>
    </row>
    <row r="2159" spans="2:30" ht="37.5" customHeight="1">
      <c r="B2159" s="338">
        <f t="shared" si="111"/>
        <v>2126</v>
      </c>
      <c r="C2159" s="204"/>
      <c r="D2159" s="205"/>
      <c r="E2159" s="205"/>
      <c r="F2159" s="205"/>
      <c r="G2159" s="205"/>
      <c r="H2159" s="205"/>
      <c r="I2159" s="205"/>
      <c r="J2159" s="205"/>
      <c r="K2159" s="205"/>
      <c r="L2159" s="206"/>
      <c r="M2159" s="838"/>
      <c r="N2159" s="838"/>
      <c r="O2159" s="838"/>
      <c r="P2159" s="838"/>
      <c r="Q2159" s="838"/>
      <c r="R2159" s="839"/>
      <c r="S2159" s="840"/>
      <c r="T2159" s="840"/>
      <c r="U2159" s="840"/>
      <c r="V2159" s="841"/>
      <c r="W2159" s="207"/>
      <c r="X2159" s="208"/>
      <c r="Y2159" s="208"/>
      <c r="Z2159" s="209"/>
      <c r="AA2159" s="210"/>
      <c r="AB2159" s="340" t="str">
        <f t="shared" si="109"/>
        <v/>
      </c>
      <c r="AD2159" s="326" t="str">
        <f t="shared" si="110"/>
        <v/>
      </c>
    </row>
    <row r="2160" spans="2:30" ht="37.5" customHeight="1">
      <c r="B2160" s="338">
        <f t="shared" si="111"/>
        <v>2127</v>
      </c>
      <c r="C2160" s="204"/>
      <c r="D2160" s="205"/>
      <c r="E2160" s="205"/>
      <c r="F2160" s="205"/>
      <c r="G2160" s="205"/>
      <c r="H2160" s="205"/>
      <c r="I2160" s="205"/>
      <c r="J2160" s="205"/>
      <c r="K2160" s="205"/>
      <c r="L2160" s="206"/>
      <c r="M2160" s="838"/>
      <c r="N2160" s="838"/>
      <c r="O2160" s="838"/>
      <c r="P2160" s="838"/>
      <c r="Q2160" s="838"/>
      <c r="R2160" s="839"/>
      <c r="S2160" s="840"/>
      <c r="T2160" s="840"/>
      <c r="U2160" s="840"/>
      <c r="V2160" s="841"/>
      <c r="W2160" s="207"/>
      <c r="X2160" s="208"/>
      <c r="Y2160" s="208"/>
      <c r="Z2160" s="209"/>
      <c r="AA2160" s="210"/>
      <c r="AB2160" s="340" t="str">
        <f t="shared" si="109"/>
        <v/>
      </c>
      <c r="AD2160" s="326" t="str">
        <f t="shared" si="110"/>
        <v/>
      </c>
    </row>
    <row r="2161" spans="2:30" ht="37.5" customHeight="1">
      <c r="B2161" s="338">
        <f t="shared" si="111"/>
        <v>2128</v>
      </c>
      <c r="C2161" s="204"/>
      <c r="D2161" s="205"/>
      <c r="E2161" s="205"/>
      <c r="F2161" s="205"/>
      <c r="G2161" s="205"/>
      <c r="H2161" s="205"/>
      <c r="I2161" s="205"/>
      <c r="J2161" s="205"/>
      <c r="K2161" s="205"/>
      <c r="L2161" s="206"/>
      <c r="M2161" s="838"/>
      <c r="N2161" s="838"/>
      <c r="O2161" s="838"/>
      <c r="P2161" s="838"/>
      <c r="Q2161" s="838"/>
      <c r="R2161" s="839"/>
      <c r="S2161" s="840"/>
      <c r="T2161" s="840"/>
      <c r="U2161" s="840"/>
      <c r="V2161" s="841"/>
      <c r="W2161" s="207"/>
      <c r="X2161" s="208"/>
      <c r="Y2161" s="208"/>
      <c r="Z2161" s="209"/>
      <c r="AA2161" s="210"/>
      <c r="AB2161" s="340" t="str">
        <f t="shared" si="109"/>
        <v/>
      </c>
      <c r="AD2161" s="326" t="str">
        <f t="shared" si="110"/>
        <v/>
      </c>
    </row>
    <row r="2162" spans="2:30" ht="37.5" customHeight="1">
      <c r="B2162" s="338">
        <f t="shared" si="111"/>
        <v>2129</v>
      </c>
      <c r="C2162" s="204"/>
      <c r="D2162" s="205"/>
      <c r="E2162" s="205"/>
      <c r="F2162" s="205"/>
      <c r="G2162" s="205"/>
      <c r="H2162" s="205"/>
      <c r="I2162" s="205"/>
      <c r="J2162" s="205"/>
      <c r="K2162" s="205"/>
      <c r="L2162" s="206"/>
      <c r="M2162" s="838"/>
      <c r="N2162" s="838"/>
      <c r="O2162" s="838"/>
      <c r="P2162" s="838"/>
      <c r="Q2162" s="838"/>
      <c r="R2162" s="839"/>
      <c r="S2162" s="840"/>
      <c r="T2162" s="840"/>
      <c r="U2162" s="840"/>
      <c r="V2162" s="841"/>
      <c r="W2162" s="207"/>
      <c r="X2162" s="208"/>
      <c r="Y2162" s="208"/>
      <c r="Z2162" s="209"/>
      <c r="AA2162" s="210"/>
      <c r="AB2162" s="340" t="str">
        <f t="shared" si="109"/>
        <v/>
      </c>
      <c r="AD2162" s="326" t="str">
        <f t="shared" si="110"/>
        <v/>
      </c>
    </row>
    <row r="2163" spans="2:30" ht="37.5" customHeight="1">
      <c r="B2163" s="338">
        <f t="shared" si="111"/>
        <v>2130</v>
      </c>
      <c r="C2163" s="204"/>
      <c r="D2163" s="205"/>
      <c r="E2163" s="205"/>
      <c r="F2163" s="205"/>
      <c r="G2163" s="205"/>
      <c r="H2163" s="205"/>
      <c r="I2163" s="205"/>
      <c r="J2163" s="205"/>
      <c r="K2163" s="205"/>
      <c r="L2163" s="206"/>
      <c r="M2163" s="838"/>
      <c r="N2163" s="838"/>
      <c r="O2163" s="838"/>
      <c r="P2163" s="838"/>
      <c r="Q2163" s="838"/>
      <c r="R2163" s="839"/>
      <c r="S2163" s="840"/>
      <c r="T2163" s="840"/>
      <c r="U2163" s="840"/>
      <c r="V2163" s="841"/>
      <c r="W2163" s="207"/>
      <c r="X2163" s="208"/>
      <c r="Y2163" s="208"/>
      <c r="Z2163" s="209"/>
      <c r="AA2163" s="210"/>
      <c r="AB2163" s="340" t="str">
        <f t="shared" si="109"/>
        <v/>
      </c>
      <c r="AD2163" s="326" t="str">
        <f t="shared" si="110"/>
        <v/>
      </c>
    </row>
    <row r="2164" spans="2:30" ht="37.5" customHeight="1">
      <c r="B2164" s="338">
        <f t="shared" si="111"/>
        <v>2131</v>
      </c>
      <c r="C2164" s="204"/>
      <c r="D2164" s="205"/>
      <c r="E2164" s="205"/>
      <c r="F2164" s="205"/>
      <c r="G2164" s="205"/>
      <c r="H2164" s="205"/>
      <c r="I2164" s="205"/>
      <c r="J2164" s="205"/>
      <c r="K2164" s="205"/>
      <c r="L2164" s="206"/>
      <c r="M2164" s="838"/>
      <c r="N2164" s="838"/>
      <c r="O2164" s="838"/>
      <c r="P2164" s="838"/>
      <c r="Q2164" s="838"/>
      <c r="R2164" s="839"/>
      <c r="S2164" s="840"/>
      <c r="T2164" s="840"/>
      <c r="U2164" s="840"/>
      <c r="V2164" s="841"/>
      <c r="W2164" s="207"/>
      <c r="X2164" s="208"/>
      <c r="Y2164" s="208"/>
      <c r="Z2164" s="209"/>
      <c r="AA2164" s="210"/>
      <c r="AB2164" s="340" t="str">
        <f t="shared" si="109"/>
        <v/>
      </c>
      <c r="AD2164" s="326" t="str">
        <f t="shared" si="110"/>
        <v/>
      </c>
    </row>
    <row r="2165" spans="2:30" ht="37.5" customHeight="1">
      <c r="B2165" s="338">
        <f t="shared" si="111"/>
        <v>2132</v>
      </c>
      <c r="C2165" s="204"/>
      <c r="D2165" s="205"/>
      <c r="E2165" s="205"/>
      <c r="F2165" s="205"/>
      <c r="G2165" s="205"/>
      <c r="H2165" s="205"/>
      <c r="I2165" s="205"/>
      <c r="J2165" s="205"/>
      <c r="K2165" s="205"/>
      <c r="L2165" s="206"/>
      <c r="M2165" s="838"/>
      <c r="N2165" s="838"/>
      <c r="O2165" s="838"/>
      <c r="P2165" s="838"/>
      <c r="Q2165" s="838"/>
      <c r="R2165" s="839"/>
      <c r="S2165" s="840"/>
      <c r="T2165" s="840"/>
      <c r="U2165" s="840"/>
      <c r="V2165" s="841"/>
      <c r="W2165" s="207"/>
      <c r="X2165" s="208"/>
      <c r="Y2165" s="208"/>
      <c r="Z2165" s="209"/>
      <c r="AA2165" s="210"/>
      <c r="AB2165" s="340" t="str">
        <f t="shared" si="109"/>
        <v/>
      </c>
      <c r="AD2165" s="326" t="str">
        <f t="shared" si="110"/>
        <v/>
      </c>
    </row>
    <row r="2166" spans="2:30" ht="37.5" customHeight="1">
      <c r="B2166" s="338">
        <f t="shared" si="111"/>
        <v>2133</v>
      </c>
      <c r="C2166" s="204"/>
      <c r="D2166" s="205"/>
      <c r="E2166" s="205"/>
      <c r="F2166" s="205"/>
      <c r="G2166" s="205"/>
      <c r="H2166" s="205"/>
      <c r="I2166" s="205"/>
      <c r="J2166" s="205"/>
      <c r="K2166" s="205"/>
      <c r="L2166" s="206"/>
      <c r="M2166" s="838"/>
      <c r="N2166" s="838"/>
      <c r="O2166" s="838"/>
      <c r="P2166" s="838"/>
      <c r="Q2166" s="838"/>
      <c r="R2166" s="839"/>
      <c r="S2166" s="840"/>
      <c r="T2166" s="840"/>
      <c r="U2166" s="840"/>
      <c r="V2166" s="841"/>
      <c r="W2166" s="207"/>
      <c r="X2166" s="208"/>
      <c r="Y2166" s="208"/>
      <c r="Z2166" s="209"/>
      <c r="AA2166" s="210"/>
      <c r="AB2166" s="340" t="str">
        <f t="shared" si="109"/>
        <v/>
      </c>
      <c r="AD2166" s="326" t="str">
        <f t="shared" si="110"/>
        <v/>
      </c>
    </row>
    <row r="2167" spans="2:30" ht="37.5" customHeight="1">
      <c r="B2167" s="338">
        <f t="shared" si="111"/>
        <v>2134</v>
      </c>
      <c r="C2167" s="204"/>
      <c r="D2167" s="205"/>
      <c r="E2167" s="205"/>
      <c r="F2167" s="205"/>
      <c r="G2167" s="205"/>
      <c r="H2167" s="205"/>
      <c r="I2167" s="205"/>
      <c r="J2167" s="205"/>
      <c r="K2167" s="205"/>
      <c r="L2167" s="206"/>
      <c r="M2167" s="838"/>
      <c r="N2167" s="838"/>
      <c r="O2167" s="838"/>
      <c r="P2167" s="838"/>
      <c r="Q2167" s="838"/>
      <c r="R2167" s="839"/>
      <c r="S2167" s="840"/>
      <c r="T2167" s="840"/>
      <c r="U2167" s="840"/>
      <c r="V2167" s="841"/>
      <c r="W2167" s="207"/>
      <c r="X2167" s="208"/>
      <c r="Y2167" s="208"/>
      <c r="Z2167" s="209"/>
      <c r="AA2167" s="210"/>
      <c r="AB2167" s="340" t="str">
        <f t="shared" si="109"/>
        <v/>
      </c>
      <c r="AD2167" s="326" t="str">
        <f t="shared" si="110"/>
        <v/>
      </c>
    </row>
    <row r="2168" spans="2:30" ht="37.5" customHeight="1">
      <c r="B2168" s="338">
        <f t="shared" si="111"/>
        <v>2135</v>
      </c>
      <c r="C2168" s="204"/>
      <c r="D2168" s="205"/>
      <c r="E2168" s="205"/>
      <c r="F2168" s="205"/>
      <c r="G2168" s="205"/>
      <c r="H2168" s="205"/>
      <c r="I2168" s="205"/>
      <c r="J2168" s="205"/>
      <c r="K2168" s="205"/>
      <c r="L2168" s="206"/>
      <c r="M2168" s="838"/>
      <c r="N2168" s="838"/>
      <c r="O2168" s="838"/>
      <c r="P2168" s="838"/>
      <c r="Q2168" s="838"/>
      <c r="R2168" s="839"/>
      <c r="S2168" s="840"/>
      <c r="T2168" s="840"/>
      <c r="U2168" s="840"/>
      <c r="V2168" s="841"/>
      <c r="W2168" s="207"/>
      <c r="X2168" s="208"/>
      <c r="Y2168" s="208"/>
      <c r="Z2168" s="209"/>
      <c r="AA2168" s="210"/>
      <c r="AB2168" s="340" t="str">
        <f t="shared" si="109"/>
        <v/>
      </c>
      <c r="AD2168" s="326" t="str">
        <f t="shared" si="110"/>
        <v/>
      </c>
    </row>
    <row r="2169" spans="2:30" ht="37.5" customHeight="1">
      <c r="B2169" s="338">
        <f t="shared" si="111"/>
        <v>2136</v>
      </c>
      <c r="C2169" s="204"/>
      <c r="D2169" s="205"/>
      <c r="E2169" s="205"/>
      <c r="F2169" s="205"/>
      <c r="G2169" s="205"/>
      <c r="H2169" s="205"/>
      <c r="I2169" s="205"/>
      <c r="J2169" s="205"/>
      <c r="K2169" s="205"/>
      <c r="L2169" s="206"/>
      <c r="M2169" s="838"/>
      <c r="N2169" s="838"/>
      <c r="O2169" s="838"/>
      <c r="P2169" s="838"/>
      <c r="Q2169" s="838"/>
      <c r="R2169" s="839"/>
      <c r="S2169" s="840"/>
      <c r="T2169" s="840"/>
      <c r="U2169" s="840"/>
      <c r="V2169" s="841"/>
      <c r="W2169" s="207"/>
      <c r="X2169" s="208"/>
      <c r="Y2169" s="208"/>
      <c r="Z2169" s="209"/>
      <c r="AA2169" s="210"/>
      <c r="AB2169" s="340" t="str">
        <f t="shared" si="109"/>
        <v/>
      </c>
      <c r="AD2169" s="326" t="str">
        <f t="shared" si="110"/>
        <v/>
      </c>
    </row>
    <row r="2170" spans="2:30" ht="37.5" customHeight="1">
      <c r="B2170" s="338">
        <f t="shared" si="111"/>
        <v>2137</v>
      </c>
      <c r="C2170" s="204"/>
      <c r="D2170" s="205"/>
      <c r="E2170" s="205"/>
      <c r="F2170" s="205"/>
      <c r="G2170" s="205"/>
      <c r="H2170" s="205"/>
      <c r="I2170" s="205"/>
      <c r="J2170" s="205"/>
      <c r="K2170" s="205"/>
      <c r="L2170" s="206"/>
      <c r="M2170" s="838"/>
      <c r="N2170" s="838"/>
      <c r="O2170" s="838"/>
      <c r="P2170" s="838"/>
      <c r="Q2170" s="838"/>
      <c r="R2170" s="839"/>
      <c r="S2170" s="840"/>
      <c r="T2170" s="840"/>
      <c r="U2170" s="840"/>
      <c r="V2170" s="841"/>
      <c r="W2170" s="207"/>
      <c r="X2170" s="208"/>
      <c r="Y2170" s="208"/>
      <c r="Z2170" s="209"/>
      <c r="AA2170" s="210"/>
      <c r="AB2170" s="340" t="str">
        <f t="shared" si="109"/>
        <v/>
      </c>
      <c r="AD2170" s="326" t="str">
        <f t="shared" si="110"/>
        <v/>
      </c>
    </row>
    <row r="2171" spans="2:30" ht="37.5" customHeight="1">
      <c r="B2171" s="338">
        <f t="shared" si="111"/>
        <v>2138</v>
      </c>
      <c r="C2171" s="204"/>
      <c r="D2171" s="205"/>
      <c r="E2171" s="205"/>
      <c r="F2171" s="205"/>
      <c r="G2171" s="205"/>
      <c r="H2171" s="205"/>
      <c r="I2171" s="205"/>
      <c r="J2171" s="205"/>
      <c r="K2171" s="205"/>
      <c r="L2171" s="206"/>
      <c r="M2171" s="838"/>
      <c r="N2171" s="838"/>
      <c r="O2171" s="838"/>
      <c r="P2171" s="838"/>
      <c r="Q2171" s="838"/>
      <c r="R2171" s="839"/>
      <c r="S2171" s="840"/>
      <c r="T2171" s="840"/>
      <c r="U2171" s="840"/>
      <c r="V2171" s="841"/>
      <c r="W2171" s="207"/>
      <c r="X2171" s="208"/>
      <c r="Y2171" s="208"/>
      <c r="Z2171" s="209"/>
      <c r="AA2171" s="210"/>
      <c r="AB2171" s="340" t="str">
        <f t="shared" si="109"/>
        <v/>
      </c>
      <c r="AD2171" s="326" t="str">
        <f t="shared" si="110"/>
        <v/>
      </c>
    </row>
    <row r="2172" spans="2:30" ht="37.5" customHeight="1">
      <c r="B2172" s="338">
        <f t="shared" si="111"/>
        <v>2139</v>
      </c>
      <c r="C2172" s="204"/>
      <c r="D2172" s="205"/>
      <c r="E2172" s="205"/>
      <c r="F2172" s="205"/>
      <c r="G2172" s="205"/>
      <c r="H2172" s="205"/>
      <c r="I2172" s="205"/>
      <c r="J2172" s="205"/>
      <c r="K2172" s="205"/>
      <c r="L2172" s="206"/>
      <c r="M2172" s="838"/>
      <c r="N2172" s="838"/>
      <c r="O2172" s="838"/>
      <c r="P2172" s="838"/>
      <c r="Q2172" s="838"/>
      <c r="R2172" s="839"/>
      <c r="S2172" s="840"/>
      <c r="T2172" s="840"/>
      <c r="U2172" s="840"/>
      <c r="V2172" s="841"/>
      <c r="W2172" s="207"/>
      <c r="X2172" s="208"/>
      <c r="Y2172" s="208"/>
      <c r="Z2172" s="209"/>
      <c r="AA2172" s="210"/>
      <c r="AB2172" s="340" t="str">
        <f t="shared" si="109"/>
        <v/>
      </c>
      <c r="AD2172" s="326" t="str">
        <f t="shared" si="110"/>
        <v/>
      </c>
    </row>
    <row r="2173" spans="2:30" ht="37.5" customHeight="1">
      <c r="B2173" s="338">
        <f t="shared" si="111"/>
        <v>2140</v>
      </c>
      <c r="C2173" s="204"/>
      <c r="D2173" s="205"/>
      <c r="E2173" s="205"/>
      <c r="F2173" s="205"/>
      <c r="G2173" s="205"/>
      <c r="H2173" s="205"/>
      <c r="I2173" s="205"/>
      <c r="J2173" s="205"/>
      <c r="K2173" s="205"/>
      <c r="L2173" s="206"/>
      <c r="M2173" s="838"/>
      <c r="N2173" s="838"/>
      <c r="O2173" s="838"/>
      <c r="P2173" s="838"/>
      <c r="Q2173" s="838"/>
      <c r="R2173" s="839"/>
      <c r="S2173" s="840"/>
      <c r="T2173" s="840"/>
      <c r="U2173" s="840"/>
      <c r="V2173" s="841"/>
      <c r="W2173" s="207"/>
      <c r="X2173" s="208"/>
      <c r="Y2173" s="208"/>
      <c r="Z2173" s="209"/>
      <c r="AA2173" s="210"/>
      <c r="AB2173" s="340" t="str">
        <f t="shared" si="109"/>
        <v/>
      </c>
      <c r="AD2173" s="326" t="str">
        <f t="shared" si="110"/>
        <v/>
      </c>
    </row>
    <row r="2174" spans="2:30" ht="37.5" customHeight="1">
      <c r="B2174" s="338">
        <f t="shared" si="111"/>
        <v>2141</v>
      </c>
      <c r="C2174" s="204"/>
      <c r="D2174" s="205"/>
      <c r="E2174" s="205"/>
      <c r="F2174" s="205"/>
      <c r="G2174" s="205"/>
      <c r="H2174" s="205"/>
      <c r="I2174" s="205"/>
      <c r="J2174" s="205"/>
      <c r="K2174" s="205"/>
      <c r="L2174" s="206"/>
      <c r="M2174" s="838"/>
      <c r="N2174" s="838"/>
      <c r="O2174" s="838"/>
      <c r="P2174" s="838"/>
      <c r="Q2174" s="838"/>
      <c r="R2174" s="839"/>
      <c r="S2174" s="840"/>
      <c r="T2174" s="840"/>
      <c r="U2174" s="840"/>
      <c r="V2174" s="841"/>
      <c r="W2174" s="207"/>
      <c r="X2174" s="208"/>
      <c r="Y2174" s="208"/>
      <c r="Z2174" s="209"/>
      <c r="AA2174" s="210"/>
      <c r="AB2174" s="340" t="str">
        <f t="shared" si="109"/>
        <v/>
      </c>
      <c r="AD2174" s="326" t="str">
        <f t="shared" si="110"/>
        <v/>
      </c>
    </row>
    <row r="2175" spans="2:30" ht="37.5" customHeight="1">
      <c r="B2175" s="338">
        <f t="shared" si="111"/>
        <v>2142</v>
      </c>
      <c r="C2175" s="204"/>
      <c r="D2175" s="205"/>
      <c r="E2175" s="205"/>
      <c r="F2175" s="205"/>
      <c r="G2175" s="205"/>
      <c r="H2175" s="205"/>
      <c r="I2175" s="205"/>
      <c r="J2175" s="205"/>
      <c r="K2175" s="205"/>
      <c r="L2175" s="206"/>
      <c r="M2175" s="838"/>
      <c r="N2175" s="838"/>
      <c r="O2175" s="838"/>
      <c r="P2175" s="838"/>
      <c r="Q2175" s="838"/>
      <c r="R2175" s="839"/>
      <c r="S2175" s="840"/>
      <c r="T2175" s="840"/>
      <c r="U2175" s="840"/>
      <c r="V2175" s="841"/>
      <c r="W2175" s="207"/>
      <c r="X2175" s="208"/>
      <c r="Y2175" s="208"/>
      <c r="Z2175" s="209"/>
      <c r="AA2175" s="210"/>
      <c r="AB2175" s="340" t="str">
        <f t="shared" si="109"/>
        <v/>
      </c>
      <c r="AD2175" s="326" t="str">
        <f t="shared" si="110"/>
        <v/>
      </c>
    </row>
    <row r="2176" spans="2:30" ht="37.5" customHeight="1">
      <c r="B2176" s="338">
        <f t="shared" si="111"/>
        <v>2143</v>
      </c>
      <c r="C2176" s="204"/>
      <c r="D2176" s="205"/>
      <c r="E2176" s="205"/>
      <c r="F2176" s="205"/>
      <c r="G2176" s="205"/>
      <c r="H2176" s="205"/>
      <c r="I2176" s="205"/>
      <c r="J2176" s="205"/>
      <c r="K2176" s="205"/>
      <c r="L2176" s="206"/>
      <c r="M2176" s="838"/>
      <c r="N2176" s="838"/>
      <c r="O2176" s="838"/>
      <c r="P2176" s="838"/>
      <c r="Q2176" s="838"/>
      <c r="R2176" s="839"/>
      <c r="S2176" s="840"/>
      <c r="T2176" s="840"/>
      <c r="U2176" s="840"/>
      <c r="V2176" s="841"/>
      <c r="W2176" s="207"/>
      <c r="X2176" s="208"/>
      <c r="Y2176" s="208"/>
      <c r="Z2176" s="209"/>
      <c r="AA2176" s="210"/>
      <c r="AB2176" s="340" t="str">
        <f t="shared" si="109"/>
        <v/>
      </c>
      <c r="AD2176" s="326" t="str">
        <f t="shared" si="110"/>
        <v/>
      </c>
    </row>
    <row r="2177" spans="2:30" ht="37.5" customHeight="1">
      <c r="B2177" s="338">
        <f t="shared" si="111"/>
        <v>2144</v>
      </c>
      <c r="C2177" s="204"/>
      <c r="D2177" s="205"/>
      <c r="E2177" s="205"/>
      <c r="F2177" s="205"/>
      <c r="G2177" s="205"/>
      <c r="H2177" s="205"/>
      <c r="I2177" s="205"/>
      <c r="J2177" s="205"/>
      <c r="K2177" s="205"/>
      <c r="L2177" s="206"/>
      <c r="M2177" s="838"/>
      <c r="N2177" s="838"/>
      <c r="O2177" s="838"/>
      <c r="P2177" s="838"/>
      <c r="Q2177" s="838"/>
      <c r="R2177" s="839"/>
      <c r="S2177" s="840"/>
      <c r="T2177" s="840"/>
      <c r="U2177" s="840"/>
      <c r="V2177" s="841"/>
      <c r="W2177" s="207"/>
      <c r="X2177" s="208"/>
      <c r="Y2177" s="208"/>
      <c r="Z2177" s="209"/>
      <c r="AA2177" s="210"/>
      <c r="AB2177" s="340" t="str">
        <f t="shared" si="109"/>
        <v/>
      </c>
      <c r="AD2177" s="326" t="str">
        <f t="shared" si="110"/>
        <v/>
      </c>
    </row>
    <row r="2178" spans="2:30" ht="37.5" customHeight="1">
      <c r="B2178" s="338">
        <f t="shared" si="111"/>
        <v>2145</v>
      </c>
      <c r="C2178" s="204"/>
      <c r="D2178" s="205"/>
      <c r="E2178" s="205"/>
      <c r="F2178" s="205"/>
      <c r="G2178" s="205"/>
      <c r="H2178" s="205"/>
      <c r="I2178" s="205"/>
      <c r="J2178" s="205"/>
      <c r="K2178" s="205"/>
      <c r="L2178" s="206"/>
      <c r="M2178" s="838"/>
      <c r="N2178" s="838"/>
      <c r="O2178" s="838"/>
      <c r="P2178" s="838"/>
      <c r="Q2178" s="838"/>
      <c r="R2178" s="839"/>
      <c r="S2178" s="840"/>
      <c r="T2178" s="840"/>
      <c r="U2178" s="840"/>
      <c r="V2178" s="841"/>
      <c r="W2178" s="207"/>
      <c r="X2178" s="208"/>
      <c r="Y2178" s="208"/>
      <c r="Z2178" s="209"/>
      <c r="AA2178" s="210"/>
      <c r="AB2178" s="340" t="str">
        <f t="shared" si="109"/>
        <v/>
      </c>
      <c r="AD2178" s="326" t="str">
        <f t="shared" si="110"/>
        <v/>
      </c>
    </row>
    <row r="2179" spans="2:30" ht="37.5" customHeight="1">
      <c r="B2179" s="338">
        <f t="shared" si="111"/>
        <v>2146</v>
      </c>
      <c r="C2179" s="204"/>
      <c r="D2179" s="205"/>
      <c r="E2179" s="205"/>
      <c r="F2179" s="205"/>
      <c r="G2179" s="205"/>
      <c r="H2179" s="205"/>
      <c r="I2179" s="205"/>
      <c r="J2179" s="205"/>
      <c r="K2179" s="205"/>
      <c r="L2179" s="206"/>
      <c r="M2179" s="838"/>
      <c r="N2179" s="838"/>
      <c r="O2179" s="838"/>
      <c r="P2179" s="838"/>
      <c r="Q2179" s="838"/>
      <c r="R2179" s="839"/>
      <c r="S2179" s="840"/>
      <c r="T2179" s="840"/>
      <c r="U2179" s="840"/>
      <c r="V2179" s="841"/>
      <c r="W2179" s="207"/>
      <c r="X2179" s="208"/>
      <c r="Y2179" s="208"/>
      <c r="Z2179" s="209"/>
      <c r="AA2179" s="210"/>
      <c r="AB2179" s="340" t="str">
        <f t="shared" si="109"/>
        <v/>
      </c>
      <c r="AD2179" s="326" t="str">
        <f t="shared" si="110"/>
        <v/>
      </c>
    </row>
    <row r="2180" spans="2:30" ht="37.5" customHeight="1">
      <c r="B2180" s="338">
        <f t="shared" si="111"/>
        <v>2147</v>
      </c>
      <c r="C2180" s="204"/>
      <c r="D2180" s="205"/>
      <c r="E2180" s="205"/>
      <c r="F2180" s="205"/>
      <c r="G2180" s="205"/>
      <c r="H2180" s="205"/>
      <c r="I2180" s="205"/>
      <c r="J2180" s="205"/>
      <c r="K2180" s="205"/>
      <c r="L2180" s="206"/>
      <c r="M2180" s="838"/>
      <c r="N2180" s="838"/>
      <c r="O2180" s="838"/>
      <c r="P2180" s="838"/>
      <c r="Q2180" s="838"/>
      <c r="R2180" s="839"/>
      <c r="S2180" s="840"/>
      <c r="T2180" s="840"/>
      <c r="U2180" s="840"/>
      <c r="V2180" s="841"/>
      <c r="W2180" s="207"/>
      <c r="X2180" s="208"/>
      <c r="Y2180" s="208"/>
      <c r="Z2180" s="209"/>
      <c r="AA2180" s="210"/>
      <c r="AB2180" s="340" t="str">
        <f t="shared" si="109"/>
        <v/>
      </c>
      <c r="AD2180" s="326" t="str">
        <f t="shared" si="110"/>
        <v/>
      </c>
    </row>
    <row r="2181" spans="2:30" ht="37.5" customHeight="1">
      <c r="B2181" s="338">
        <f t="shared" si="111"/>
        <v>2148</v>
      </c>
      <c r="C2181" s="204"/>
      <c r="D2181" s="205"/>
      <c r="E2181" s="205"/>
      <c r="F2181" s="205"/>
      <c r="G2181" s="205"/>
      <c r="H2181" s="205"/>
      <c r="I2181" s="205"/>
      <c r="J2181" s="205"/>
      <c r="K2181" s="205"/>
      <c r="L2181" s="206"/>
      <c r="M2181" s="838"/>
      <c r="N2181" s="838"/>
      <c r="O2181" s="838"/>
      <c r="P2181" s="838"/>
      <c r="Q2181" s="838"/>
      <c r="R2181" s="839"/>
      <c r="S2181" s="840"/>
      <c r="T2181" s="840"/>
      <c r="U2181" s="840"/>
      <c r="V2181" s="841"/>
      <c r="W2181" s="207"/>
      <c r="X2181" s="208"/>
      <c r="Y2181" s="208"/>
      <c r="Z2181" s="209"/>
      <c r="AA2181" s="210"/>
      <c r="AB2181" s="340" t="str">
        <f t="shared" si="109"/>
        <v/>
      </c>
      <c r="AD2181" s="326" t="str">
        <f t="shared" si="110"/>
        <v/>
      </c>
    </row>
    <row r="2182" spans="2:30" ht="37.5" customHeight="1">
      <c r="B2182" s="338">
        <f t="shared" si="111"/>
        <v>2149</v>
      </c>
      <c r="C2182" s="204"/>
      <c r="D2182" s="205"/>
      <c r="E2182" s="205"/>
      <c r="F2182" s="205"/>
      <c r="G2182" s="205"/>
      <c r="H2182" s="205"/>
      <c r="I2182" s="205"/>
      <c r="J2182" s="205"/>
      <c r="K2182" s="205"/>
      <c r="L2182" s="206"/>
      <c r="M2182" s="838"/>
      <c r="N2182" s="838"/>
      <c r="O2182" s="838"/>
      <c r="P2182" s="838"/>
      <c r="Q2182" s="838"/>
      <c r="R2182" s="839"/>
      <c r="S2182" s="840"/>
      <c r="T2182" s="840"/>
      <c r="U2182" s="840"/>
      <c r="V2182" s="841"/>
      <c r="W2182" s="207"/>
      <c r="X2182" s="208"/>
      <c r="Y2182" s="208"/>
      <c r="Z2182" s="209"/>
      <c r="AA2182" s="210"/>
      <c r="AB2182" s="340" t="str">
        <f t="shared" si="109"/>
        <v/>
      </c>
      <c r="AD2182" s="326" t="str">
        <f t="shared" si="110"/>
        <v/>
      </c>
    </row>
    <row r="2183" spans="2:30" ht="37.5" customHeight="1">
      <c r="B2183" s="338">
        <f t="shared" si="111"/>
        <v>2150</v>
      </c>
      <c r="C2183" s="204"/>
      <c r="D2183" s="205"/>
      <c r="E2183" s="205"/>
      <c r="F2183" s="205"/>
      <c r="G2183" s="205"/>
      <c r="H2183" s="205"/>
      <c r="I2183" s="205"/>
      <c r="J2183" s="205"/>
      <c r="K2183" s="205"/>
      <c r="L2183" s="206"/>
      <c r="M2183" s="838"/>
      <c r="N2183" s="838"/>
      <c r="O2183" s="838"/>
      <c r="P2183" s="838"/>
      <c r="Q2183" s="838"/>
      <c r="R2183" s="839"/>
      <c r="S2183" s="840"/>
      <c r="T2183" s="840"/>
      <c r="U2183" s="840"/>
      <c r="V2183" s="841"/>
      <c r="W2183" s="207"/>
      <c r="X2183" s="208"/>
      <c r="Y2183" s="208"/>
      <c r="Z2183" s="209"/>
      <c r="AA2183" s="210"/>
      <c r="AB2183" s="340" t="str">
        <f t="shared" si="109"/>
        <v/>
      </c>
      <c r="AD2183" s="326" t="str">
        <f t="shared" si="110"/>
        <v/>
      </c>
    </row>
    <row r="2184" spans="2:30" ht="37.5" customHeight="1">
      <c r="B2184" s="338">
        <f t="shared" si="111"/>
        <v>2151</v>
      </c>
      <c r="C2184" s="204"/>
      <c r="D2184" s="205"/>
      <c r="E2184" s="205"/>
      <c r="F2184" s="205"/>
      <c r="G2184" s="205"/>
      <c r="H2184" s="205"/>
      <c r="I2184" s="205"/>
      <c r="J2184" s="205"/>
      <c r="K2184" s="205"/>
      <c r="L2184" s="206"/>
      <c r="M2184" s="838"/>
      <c r="N2184" s="838"/>
      <c r="O2184" s="838"/>
      <c r="P2184" s="838"/>
      <c r="Q2184" s="838"/>
      <c r="R2184" s="839"/>
      <c r="S2184" s="840"/>
      <c r="T2184" s="840"/>
      <c r="U2184" s="840"/>
      <c r="V2184" s="841"/>
      <c r="W2184" s="207"/>
      <c r="X2184" s="208"/>
      <c r="Y2184" s="208"/>
      <c r="Z2184" s="209"/>
      <c r="AA2184" s="210"/>
      <c r="AB2184" s="340" t="str">
        <f t="shared" si="109"/>
        <v/>
      </c>
      <c r="AD2184" s="326" t="str">
        <f t="shared" si="110"/>
        <v/>
      </c>
    </row>
    <row r="2185" spans="2:30" ht="37.5" customHeight="1">
      <c r="B2185" s="338">
        <f t="shared" si="111"/>
        <v>2152</v>
      </c>
      <c r="C2185" s="204"/>
      <c r="D2185" s="205"/>
      <c r="E2185" s="205"/>
      <c r="F2185" s="205"/>
      <c r="G2185" s="205"/>
      <c r="H2185" s="205"/>
      <c r="I2185" s="205"/>
      <c r="J2185" s="205"/>
      <c r="K2185" s="205"/>
      <c r="L2185" s="206"/>
      <c r="M2185" s="838"/>
      <c r="N2185" s="838"/>
      <c r="O2185" s="838"/>
      <c r="P2185" s="838"/>
      <c r="Q2185" s="838"/>
      <c r="R2185" s="839"/>
      <c r="S2185" s="840"/>
      <c r="T2185" s="840"/>
      <c r="U2185" s="840"/>
      <c r="V2185" s="841"/>
      <c r="W2185" s="207"/>
      <c r="X2185" s="208"/>
      <c r="Y2185" s="208"/>
      <c r="Z2185" s="209"/>
      <c r="AA2185" s="210"/>
      <c r="AB2185" s="340" t="str">
        <f t="shared" si="109"/>
        <v/>
      </c>
      <c r="AD2185" s="326" t="str">
        <f t="shared" si="110"/>
        <v/>
      </c>
    </row>
    <row r="2186" spans="2:30" ht="37.5" customHeight="1">
      <c r="B2186" s="338">
        <f t="shared" si="111"/>
        <v>2153</v>
      </c>
      <c r="C2186" s="204"/>
      <c r="D2186" s="205"/>
      <c r="E2186" s="205"/>
      <c r="F2186" s="205"/>
      <c r="G2186" s="205"/>
      <c r="H2186" s="205"/>
      <c r="I2186" s="205"/>
      <c r="J2186" s="205"/>
      <c r="K2186" s="205"/>
      <c r="L2186" s="206"/>
      <c r="M2186" s="838"/>
      <c r="N2186" s="838"/>
      <c r="O2186" s="838"/>
      <c r="P2186" s="838"/>
      <c r="Q2186" s="838"/>
      <c r="R2186" s="839"/>
      <c r="S2186" s="840"/>
      <c r="T2186" s="840"/>
      <c r="U2186" s="840"/>
      <c r="V2186" s="841"/>
      <c r="W2186" s="207"/>
      <c r="X2186" s="208"/>
      <c r="Y2186" s="208"/>
      <c r="Z2186" s="209"/>
      <c r="AA2186" s="210"/>
      <c r="AB2186" s="340" t="str">
        <f t="shared" si="109"/>
        <v/>
      </c>
      <c r="AD2186" s="326" t="str">
        <f t="shared" si="110"/>
        <v/>
      </c>
    </row>
    <row r="2187" spans="2:30" ht="37.5" customHeight="1">
      <c r="B2187" s="338">
        <f t="shared" si="111"/>
        <v>2154</v>
      </c>
      <c r="C2187" s="204"/>
      <c r="D2187" s="205"/>
      <c r="E2187" s="205"/>
      <c r="F2187" s="205"/>
      <c r="G2187" s="205"/>
      <c r="H2187" s="205"/>
      <c r="I2187" s="205"/>
      <c r="J2187" s="205"/>
      <c r="K2187" s="205"/>
      <c r="L2187" s="206"/>
      <c r="M2187" s="838"/>
      <c r="N2187" s="838"/>
      <c r="O2187" s="838"/>
      <c r="P2187" s="838"/>
      <c r="Q2187" s="838"/>
      <c r="R2187" s="839"/>
      <c r="S2187" s="840"/>
      <c r="T2187" s="840"/>
      <c r="U2187" s="840"/>
      <c r="V2187" s="841"/>
      <c r="W2187" s="207"/>
      <c r="X2187" s="208"/>
      <c r="Y2187" s="208"/>
      <c r="Z2187" s="209"/>
      <c r="AA2187" s="210"/>
      <c r="AB2187" s="340" t="str">
        <f t="shared" si="109"/>
        <v/>
      </c>
      <c r="AD2187" s="326" t="str">
        <f t="shared" si="110"/>
        <v/>
      </c>
    </row>
    <row r="2188" spans="2:30" ht="37.5" customHeight="1">
      <c r="B2188" s="338">
        <f t="shared" si="111"/>
        <v>2155</v>
      </c>
      <c r="C2188" s="204"/>
      <c r="D2188" s="205"/>
      <c r="E2188" s="205"/>
      <c r="F2188" s="205"/>
      <c r="G2188" s="205"/>
      <c r="H2188" s="205"/>
      <c r="I2188" s="205"/>
      <c r="J2188" s="205"/>
      <c r="K2188" s="205"/>
      <c r="L2188" s="206"/>
      <c r="M2188" s="838"/>
      <c r="N2188" s="838"/>
      <c r="O2188" s="838"/>
      <c r="P2188" s="838"/>
      <c r="Q2188" s="838"/>
      <c r="R2188" s="839"/>
      <c r="S2188" s="840"/>
      <c r="T2188" s="840"/>
      <c r="U2188" s="840"/>
      <c r="V2188" s="841"/>
      <c r="W2188" s="207"/>
      <c r="X2188" s="208"/>
      <c r="Y2188" s="208"/>
      <c r="Z2188" s="209"/>
      <c r="AA2188" s="210"/>
      <c r="AB2188" s="340" t="str">
        <f t="shared" si="109"/>
        <v/>
      </c>
      <c r="AD2188" s="326" t="str">
        <f t="shared" si="110"/>
        <v/>
      </c>
    </row>
    <row r="2189" spans="2:30" ht="37.5" customHeight="1">
      <c r="B2189" s="338">
        <f t="shared" si="111"/>
        <v>2156</v>
      </c>
      <c r="C2189" s="204"/>
      <c r="D2189" s="205"/>
      <c r="E2189" s="205"/>
      <c r="F2189" s="205"/>
      <c r="G2189" s="205"/>
      <c r="H2189" s="205"/>
      <c r="I2189" s="205"/>
      <c r="J2189" s="205"/>
      <c r="K2189" s="205"/>
      <c r="L2189" s="206"/>
      <c r="M2189" s="838"/>
      <c r="N2189" s="838"/>
      <c r="O2189" s="838"/>
      <c r="P2189" s="838"/>
      <c r="Q2189" s="838"/>
      <c r="R2189" s="839"/>
      <c r="S2189" s="840"/>
      <c r="T2189" s="840"/>
      <c r="U2189" s="840"/>
      <c r="V2189" s="841"/>
      <c r="W2189" s="207"/>
      <c r="X2189" s="208"/>
      <c r="Y2189" s="208"/>
      <c r="Z2189" s="209"/>
      <c r="AA2189" s="210"/>
      <c r="AB2189" s="340" t="str">
        <f t="shared" si="109"/>
        <v/>
      </c>
      <c r="AD2189" s="326" t="str">
        <f t="shared" si="110"/>
        <v/>
      </c>
    </row>
    <row r="2190" spans="2:30" ht="37.5" customHeight="1">
      <c r="B2190" s="338">
        <f t="shared" si="111"/>
        <v>2157</v>
      </c>
      <c r="C2190" s="204"/>
      <c r="D2190" s="205"/>
      <c r="E2190" s="205"/>
      <c r="F2190" s="205"/>
      <c r="G2190" s="205"/>
      <c r="H2190" s="205"/>
      <c r="I2190" s="205"/>
      <c r="J2190" s="205"/>
      <c r="K2190" s="205"/>
      <c r="L2190" s="206"/>
      <c r="M2190" s="838"/>
      <c r="N2190" s="838"/>
      <c r="O2190" s="838"/>
      <c r="P2190" s="838"/>
      <c r="Q2190" s="838"/>
      <c r="R2190" s="839"/>
      <c r="S2190" s="840"/>
      <c r="T2190" s="840"/>
      <c r="U2190" s="840"/>
      <c r="V2190" s="841"/>
      <c r="W2190" s="207"/>
      <c r="X2190" s="208"/>
      <c r="Y2190" s="208"/>
      <c r="Z2190" s="209"/>
      <c r="AA2190" s="210"/>
      <c r="AB2190" s="340" t="str">
        <f t="shared" si="109"/>
        <v/>
      </c>
      <c r="AD2190" s="326" t="str">
        <f t="shared" si="110"/>
        <v/>
      </c>
    </row>
    <row r="2191" spans="2:30" ht="37.5" customHeight="1">
      <c r="B2191" s="338">
        <f t="shared" si="111"/>
        <v>2158</v>
      </c>
      <c r="C2191" s="204"/>
      <c r="D2191" s="205"/>
      <c r="E2191" s="205"/>
      <c r="F2191" s="205"/>
      <c r="G2191" s="205"/>
      <c r="H2191" s="205"/>
      <c r="I2191" s="205"/>
      <c r="J2191" s="205"/>
      <c r="K2191" s="205"/>
      <c r="L2191" s="206"/>
      <c r="M2191" s="838"/>
      <c r="N2191" s="838"/>
      <c r="O2191" s="838"/>
      <c r="P2191" s="838"/>
      <c r="Q2191" s="838"/>
      <c r="R2191" s="839"/>
      <c r="S2191" s="840"/>
      <c r="T2191" s="840"/>
      <c r="U2191" s="840"/>
      <c r="V2191" s="841"/>
      <c r="W2191" s="207"/>
      <c r="X2191" s="208"/>
      <c r="Y2191" s="208"/>
      <c r="Z2191" s="209"/>
      <c r="AA2191" s="210"/>
      <c r="AB2191" s="340" t="str">
        <f t="shared" si="109"/>
        <v/>
      </c>
      <c r="AD2191" s="326" t="str">
        <f t="shared" si="110"/>
        <v/>
      </c>
    </row>
    <row r="2192" spans="2:30" ht="37.5" customHeight="1">
      <c r="B2192" s="338">
        <f t="shared" si="111"/>
        <v>2159</v>
      </c>
      <c r="C2192" s="204"/>
      <c r="D2192" s="205"/>
      <c r="E2192" s="205"/>
      <c r="F2192" s="205"/>
      <c r="G2192" s="205"/>
      <c r="H2192" s="205"/>
      <c r="I2192" s="205"/>
      <c r="J2192" s="205"/>
      <c r="K2192" s="205"/>
      <c r="L2192" s="206"/>
      <c r="M2192" s="838"/>
      <c r="N2192" s="838"/>
      <c r="O2192" s="838"/>
      <c r="P2192" s="838"/>
      <c r="Q2192" s="838"/>
      <c r="R2192" s="839"/>
      <c r="S2192" s="840"/>
      <c r="T2192" s="840"/>
      <c r="U2192" s="840"/>
      <c r="V2192" s="841"/>
      <c r="W2192" s="207"/>
      <c r="X2192" s="208"/>
      <c r="Y2192" s="208"/>
      <c r="Z2192" s="209"/>
      <c r="AA2192" s="210"/>
      <c r="AB2192" s="340" t="str">
        <f t="shared" si="109"/>
        <v/>
      </c>
      <c r="AD2192" s="326" t="str">
        <f t="shared" si="110"/>
        <v/>
      </c>
    </row>
    <row r="2193" spans="2:30" ht="37.5" customHeight="1">
      <c r="B2193" s="338">
        <f t="shared" si="111"/>
        <v>2160</v>
      </c>
      <c r="C2193" s="204"/>
      <c r="D2193" s="205"/>
      <c r="E2193" s="205"/>
      <c r="F2193" s="205"/>
      <c r="G2193" s="205"/>
      <c r="H2193" s="205"/>
      <c r="I2193" s="205"/>
      <c r="J2193" s="205"/>
      <c r="K2193" s="205"/>
      <c r="L2193" s="206"/>
      <c r="M2193" s="838"/>
      <c r="N2193" s="838"/>
      <c r="O2193" s="838"/>
      <c r="P2193" s="838"/>
      <c r="Q2193" s="838"/>
      <c r="R2193" s="839"/>
      <c r="S2193" s="840"/>
      <c r="T2193" s="840"/>
      <c r="U2193" s="840"/>
      <c r="V2193" s="841"/>
      <c r="W2193" s="207"/>
      <c r="X2193" s="208"/>
      <c r="Y2193" s="208"/>
      <c r="Z2193" s="209"/>
      <c r="AA2193" s="210"/>
      <c r="AB2193" s="340" t="str">
        <f t="shared" si="109"/>
        <v/>
      </c>
      <c r="AD2193" s="326" t="str">
        <f t="shared" si="110"/>
        <v/>
      </c>
    </row>
    <row r="2194" spans="2:30" ht="37.5" customHeight="1">
      <c r="B2194" s="338">
        <f t="shared" si="111"/>
        <v>2161</v>
      </c>
      <c r="C2194" s="204"/>
      <c r="D2194" s="205"/>
      <c r="E2194" s="205"/>
      <c r="F2194" s="205"/>
      <c r="G2194" s="205"/>
      <c r="H2194" s="205"/>
      <c r="I2194" s="205"/>
      <c r="J2194" s="205"/>
      <c r="K2194" s="205"/>
      <c r="L2194" s="206"/>
      <c r="M2194" s="838"/>
      <c r="N2194" s="838"/>
      <c r="O2194" s="838"/>
      <c r="P2194" s="838"/>
      <c r="Q2194" s="838"/>
      <c r="R2194" s="839"/>
      <c r="S2194" s="840"/>
      <c r="T2194" s="840"/>
      <c r="U2194" s="840"/>
      <c r="V2194" s="841"/>
      <c r="W2194" s="207"/>
      <c r="X2194" s="208"/>
      <c r="Y2194" s="208"/>
      <c r="Z2194" s="209"/>
      <c r="AA2194" s="210"/>
      <c r="AB2194" s="340" t="str">
        <f t="shared" si="109"/>
        <v/>
      </c>
      <c r="AD2194" s="326" t="str">
        <f t="shared" si="110"/>
        <v/>
      </c>
    </row>
    <row r="2195" spans="2:30" ht="37.5" customHeight="1">
      <c r="B2195" s="338">
        <f t="shared" si="111"/>
        <v>2162</v>
      </c>
      <c r="C2195" s="204"/>
      <c r="D2195" s="205"/>
      <c r="E2195" s="205"/>
      <c r="F2195" s="205"/>
      <c r="G2195" s="205"/>
      <c r="H2195" s="205"/>
      <c r="I2195" s="205"/>
      <c r="J2195" s="205"/>
      <c r="K2195" s="205"/>
      <c r="L2195" s="206"/>
      <c r="M2195" s="838"/>
      <c r="N2195" s="838"/>
      <c r="O2195" s="838"/>
      <c r="P2195" s="838"/>
      <c r="Q2195" s="838"/>
      <c r="R2195" s="839"/>
      <c r="S2195" s="840"/>
      <c r="T2195" s="840"/>
      <c r="U2195" s="840"/>
      <c r="V2195" s="841"/>
      <c r="W2195" s="207"/>
      <c r="X2195" s="208"/>
      <c r="Y2195" s="208"/>
      <c r="Z2195" s="209"/>
      <c r="AA2195" s="210"/>
      <c r="AB2195" s="340" t="str">
        <f t="shared" si="109"/>
        <v/>
      </c>
      <c r="AD2195" s="326" t="str">
        <f t="shared" si="110"/>
        <v/>
      </c>
    </row>
    <row r="2196" spans="2:30" ht="37.5" customHeight="1">
      <c r="B2196" s="338">
        <f t="shared" si="111"/>
        <v>2163</v>
      </c>
      <c r="C2196" s="204"/>
      <c r="D2196" s="205"/>
      <c r="E2196" s="205"/>
      <c r="F2196" s="205"/>
      <c r="G2196" s="205"/>
      <c r="H2196" s="205"/>
      <c r="I2196" s="205"/>
      <c r="J2196" s="205"/>
      <c r="K2196" s="205"/>
      <c r="L2196" s="206"/>
      <c r="M2196" s="838"/>
      <c r="N2196" s="838"/>
      <c r="O2196" s="838"/>
      <c r="P2196" s="838"/>
      <c r="Q2196" s="838"/>
      <c r="R2196" s="839"/>
      <c r="S2196" s="840"/>
      <c r="T2196" s="840"/>
      <c r="U2196" s="840"/>
      <c r="V2196" s="841"/>
      <c r="W2196" s="207"/>
      <c r="X2196" s="208"/>
      <c r="Y2196" s="208"/>
      <c r="Z2196" s="209"/>
      <c r="AA2196" s="210"/>
      <c r="AB2196" s="340" t="str">
        <f t="shared" si="109"/>
        <v/>
      </c>
      <c r="AD2196" s="326" t="str">
        <f t="shared" si="110"/>
        <v/>
      </c>
    </row>
    <row r="2197" spans="2:30" ht="37.5" customHeight="1">
      <c r="B2197" s="338">
        <f t="shared" si="111"/>
        <v>2164</v>
      </c>
      <c r="C2197" s="204"/>
      <c r="D2197" s="205"/>
      <c r="E2197" s="205"/>
      <c r="F2197" s="205"/>
      <c r="G2197" s="205"/>
      <c r="H2197" s="205"/>
      <c r="I2197" s="205"/>
      <c r="J2197" s="205"/>
      <c r="K2197" s="205"/>
      <c r="L2197" s="206"/>
      <c r="M2197" s="838"/>
      <c r="N2197" s="838"/>
      <c r="O2197" s="838"/>
      <c r="P2197" s="838"/>
      <c r="Q2197" s="838"/>
      <c r="R2197" s="839"/>
      <c r="S2197" s="840"/>
      <c r="T2197" s="840"/>
      <c r="U2197" s="840"/>
      <c r="V2197" s="841"/>
      <c r="W2197" s="207"/>
      <c r="X2197" s="208"/>
      <c r="Y2197" s="208"/>
      <c r="Z2197" s="209"/>
      <c r="AA2197" s="210"/>
      <c r="AB2197" s="340" t="str">
        <f t="shared" si="109"/>
        <v/>
      </c>
      <c r="AD2197" s="326" t="str">
        <f t="shared" si="110"/>
        <v/>
      </c>
    </row>
    <row r="2198" spans="2:30" ht="37.5" customHeight="1">
      <c r="B2198" s="338">
        <f t="shared" si="111"/>
        <v>2165</v>
      </c>
      <c r="C2198" s="204"/>
      <c r="D2198" s="205"/>
      <c r="E2198" s="205"/>
      <c r="F2198" s="205"/>
      <c r="G2198" s="205"/>
      <c r="H2198" s="205"/>
      <c r="I2198" s="205"/>
      <c r="J2198" s="205"/>
      <c r="K2198" s="205"/>
      <c r="L2198" s="206"/>
      <c r="M2198" s="838"/>
      <c r="N2198" s="838"/>
      <c r="O2198" s="838"/>
      <c r="P2198" s="838"/>
      <c r="Q2198" s="838"/>
      <c r="R2198" s="839"/>
      <c r="S2198" s="840"/>
      <c r="T2198" s="840"/>
      <c r="U2198" s="840"/>
      <c r="V2198" s="841"/>
      <c r="W2198" s="207"/>
      <c r="X2198" s="208"/>
      <c r="Y2198" s="208"/>
      <c r="Z2198" s="209"/>
      <c r="AA2198" s="210"/>
      <c r="AB2198" s="340" t="str">
        <f t="shared" si="109"/>
        <v/>
      </c>
      <c r="AD2198" s="326" t="str">
        <f t="shared" si="110"/>
        <v/>
      </c>
    </row>
    <row r="2199" spans="2:30" ht="37.5" customHeight="1">
      <c r="B2199" s="338">
        <f t="shared" si="111"/>
        <v>2166</v>
      </c>
      <c r="C2199" s="204"/>
      <c r="D2199" s="205"/>
      <c r="E2199" s="205"/>
      <c r="F2199" s="205"/>
      <c r="G2199" s="205"/>
      <c r="H2199" s="205"/>
      <c r="I2199" s="205"/>
      <c r="J2199" s="205"/>
      <c r="K2199" s="205"/>
      <c r="L2199" s="206"/>
      <c r="M2199" s="838"/>
      <c r="N2199" s="838"/>
      <c r="O2199" s="838"/>
      <c r="P2199" s="838"/>
      <c r="Q2199" s="838"/>
      <c r="R2199" s="839"/>
      <c r="S2199" s="840"/>
      <c r="T2199" s="840"/>
      <c r="U2199" s="840"/>
      <c r="V2199" s="841"/>
      <c r="W2199" s="207"/>
      <c r="X2199" s="208"/>
      <c r="Y2199" s="208"/>
      <c r="Z2199" s="209"/>
      <c r="AA2199" s="210"/>
      <c r="AB2199" s="340" t="str">
        <f t="shared" ref="AB2199:AB2233" si="112">IF(Z2199="","",Z2199-AA2199)</f>
        <v/>
      </c>
      <c r="AD2199" s="326" t="str">
        <f t="shared" si="110"/>
        <v/>
      </c>
    </row>
    <row r="2200" spans="2:30" ht="37.5" customHeight="1">
      <c r="B2200" s="338">
        <f t="shared" si="111"/>
        <v>2167</v>
      </c>
      <c r="C2200" s="204"/>
      <c r="D2200" s="205"/>
      <c r="E2200" s="205"/>
      <c r="F2200" s="205"/>
      <c r="G2200" s="205"/>
      <c r="H2200" s="205"/>
      <c r="I2200" s="205"/>
      <c r="J2200" s="205"/>
      <c r="K2200" s="205"/>
      <c r="L2200" s="206"/>
      <c r="M2200" s="838"/>
      <c r="N2200" s="838"/>
      <c r="O2200" s="838"/>
      <c r="P2200" s="838"/>
      <c r="Q2200" s="838"/>
      <c r="R2200" s="839"/>
      <c r="S2200" s="840"/>
      <c r="T2200" s="840"/>
      <c r="U2200" s="840"/>
      <c r="V2200" s="841"/>
      <c r="W2200" s="207"/>
      <c r="X2200" s="208"/>
      <c r="Y2200" s="208"/>
      <c r="Z2200" s="209"/>
      <c r="AA2200" s="210"/>
      <c r="AB2200" s="340" t="str">
        <f t="shared" si="112"/>
        <v/>
      </c>
      <c r="AD2200" s="326" t="str">
        <f t="shared" si="110"/>
        <v/>
      </c>
    </row>
    <row r="2201" spans="2:30" ht="37.5" customHeight="1">
      <c r="B2201" s="338">
        <f t="shared" si="111"/>
        <v>2168</v>
      </c>
      <c r="C2201" s="204"/>
      <c r="D2201" s="205"/>
      <c r="E2201" s="205"/>
      <c r="F2201" s="205"/>
      <c r="G2201" s="205"/>
      <c r="H2201" s="205"/>
      <c r="I2201" s="205"/>
      <c r="J2201" s="205"/>
      <c r="K2201" s="205"/>
      <c r="L2201" s="206"/>
      <c r="M2201" s="838"/>
      <c r="N2201" s="838"/>
      <c r="O2201" s="838"/>
      <c r="P2201" s="838"/>
      <c r="Q2201" s="838"/>
      <c r="R2201" s="839"/>
      <c r="S2201" s="840"/>
      <c r="T2201" s="840"/>
      <c r="U2201" s="840"/>
      <c r="V2201" s="841"/>
      <c r="W2201" s="207"/>
      <c r="X2201" s="208"/>
      <c r="Y2201" s="208"/>
      <c r="Z2201" s="209"/>
      <c r="AA2201" s="210"/>
      <c r="AB2201" s="340" t="str">
        <f t="shared" si="112"/>
        <v/>
      </c>
      <c r="AD2201" s="326" t="str">
        <f t="shared" si="110"/>
        <v/>
      </c>
    </row>
    <row r="2202" spans="2:30" ht="37.5" customHeight="1">
      <c r="B2202" s="338">
        <f t="shared" si="111"/>
        <v>2169</v>
      </c>
      <c r="C2202" s="204"/>
      <c r="D2202" s="205"/>
      <c r="E2202" s="205"/>
      <c r="F2202" s="205"/>
      <c r="G2202" s="205"/>
      <c r="H2202" s="205"/>
      <c r="I2202" s="205"/>
      <c r="J2202" s="205"/>
      <c r="K2202" s="205"/>
      <c r="L2202" s="206"/>
      <c r="M2202" s="838"/>
      <c r="N2202" s="838"/>
      <c r="O2202" s="838"/>
      <c r="P2202" s="838"/>
      <c r="Q2202" s="838"/>
      <c r="R2202" s="839"/>
      <c r="S2202" s="840"/>
      <c r="T2202" s="840"/>
      <c r="U2202" s="840"/>
      <c r="V2202" s="841"/>
      <c r="W2202" s="207"/>
      <c r="X2202" s="208"/>
      <c r="Y2202" s="208"/>
      <c r="Z2202" s="209"/>
      <c r="AA2202" s="210"/>
      <c r="AB2202" s="340" t="str">
        <f t="shared" si="112"/>
        <v/>
      </c>
      <c r="AD2202" s="326" t="str">
        <f t="shared" si="110"/>
        <v/>
      </c>
    </row>
    <row r="2203" spans="2:30" ht="37.5" customHeight="1">
      <c r="B2203" s="338">
        <f t="shared" si="111"/>
        <v>2170</v>
      </c>
      <c r="C2203" s="204"/>
      <c r="D2203" s="205"/>
      <c r="E2203" s="205"/>
      <c r="F2203" s="205"/>
      <c r="G2203" s="205"/>
      <c r="H2203" s="205"/>
      <c r="I2203" s="205"/>
      <c r="J2203" s="205"/>
      <c r="K2203" s="205"/>
      <c r="L2203" s="206"/>
      <c r="M2203" s="838"/>
      <c r="N2203" s="838"/>
      <c r="O2203" s="838"/>
      <c r="P2203" s="838"/>
      <c r="Q2203" s="838"/>
      <c r="R2203" s="839"/>
      <c r="S2203" s="840"/>
      <c r="T2203" s="840"/>
      <c r="U2203" s="840"/>
      <c r="V2203" s="841"/>
      <c r="W2203" s="207"/>
      <c r="X2203" s="208"/>
      <c r="Y2203" s="208"/>
      <c r="Z2203" s="209"/>
      <c r="AA2203" s="210"/>
      <c r="AB2203" s="340" t="str">
        <f t="shared" si="112"/>
        <v/>
      </c>
      <c r="AD2203" s="326" t="str">
        <f t="shared" si="110"/>
        <v/>
      </c>
    </row>
    <row r="2204" spans="2:30" ht="37.5" customHeight="1">
      <c r="B2204" s="338">
        <f t="shared" si="111"/>
        <v>2171</v>
      </c>
      <c r="C2204" s="204"/>
      <c r="D2204" s="205"/>
      <c r="E2204" s="205"/>
      <c r="F2204" s="205"/>
      <c r="G2204" s="205"/>
      <c r="H2204" s="205"/>
      <c r="I2204" s="205"/>
      <c r="J2204" s="205"/>
      <c r="K2204" s="205"/>
      <c r="L2204" s="206"/>
      <c r="M2204" s="838"/>
      <c r="N2204" s="838"/>
      <c r="O2204" s="838"/>
      <c r="P2204" s="838"/>
      <c r="Q2204" s="838"/>
      <c r="R2204" s="839"/>
      <c r="S2204" s="840"/>
      <c r="T2204" s="840"/>
      <c r="U2204" s="840"/>
      <c r="V2204" s="841"/>
      <c r="W2204" s="207"/>
      <c r="X2204" s="208"/>
      <c r="Y2204" s="208"/>
      <c r="Z2204" s="209"/>
      <c r="AA2204" s="210"/>
      <c r="AB2204" s="340" t="str">
        <f t="shared" si="112"/>
        <v/>
      </c>
      <c r="AD2204" s="326" t="str">
        <f t="shared" si="110"/>
        <v/>
      </c>
    </row>
    <row r="2205" spans="2:30" ht="37.5" customHeight="1">
      <c r="B2205" s="338">
        <f t="shared" si="111"/>
        <v>2172</v>
      </c>
      <c r="C2205" s="204"/>
      <c r="D2205" s="205"/>
      <c r="E2205" s="205"/>
      <c r="F2205" s="205"/>
      <c r="G2205" s="205"/>
      <c r="H2205" s="205"/>
      <c r="I2205" s="205"/>
      <c r="J2205" s="205"/>
      <c r="K2205" s="205"/>
      <c r="L2205" s="206"/>
      <c r="M2205" s="838"/>
      <c r="N2205" s="838"/>
      <c r="O2205" s="838"/>
      <c r="P2205" s="838"/>
      <c r="Q2205" s="838"/>
      <c r="R2205" s="839"/>
      <c r="S2205" s="840"/>
      <c r="T2205" s="840"/>
      <c r="U2205" s="840"/>
      <c r="V2205" s="841"/>
      <c r="W2205" s="207"/>
      <c r="X2205" s="208"/>
      <c r="Y2205" s="208"/>
      <c r="Z2205" s="209"/>
      <c r="AA2205" s="210"/>
      <c r="AB2205" s="340" t="str">
        <f t="shared" si="112"/>
        <v/>
      </c>
      <c r="AD2205" s="326" t="str">
        <f t="shared" si="110"/>
        <v/>
      </c>
    </row>
    <row r="2206" spans="2:30" ht="37.5" customHeight="1">
      <c r="B2206" s="338">
        <f t="shared" si="111"/>
        <v>2173</v>
      </c>
      <c r="C2206" s="204"/>
      <c r="D2206" s="205"/>
      <c r="E2206" s="205"/>
      <c r="F2206" s="205"/>
      <c r="G2206" s="205"/>
      <c r="H2206" s="205"/>
      <c r="I2206" s="205"/>
      <c r="J2206" s="205"/>
      <c r="K2206" s="205"/>
      <c r="L2206" s="206"/>
      <c r="M2206" s="838"/>
      <c r="N2206" s="838"/>
      <c r="O2206" s="838"/>
      <c r="P2206" s="838"/>
      <c r="Q2206" s="838"/>
      <c r="R2206" s="839"/>
      <c r="S2206" s="840"/>
      <c r="T2206" s="840"/>
      <c r="U2206" s="840"/>
      <c r="V2206" s="841"/>
      <c r="W2206" s="207"/>
      <c r="X2206" s="208"/>
      <c r="Y2206" s="208"/>
      <c r="Z2206" s="209"/>
      <c r="AA2206" s="210"/>
      <c r="AB2206" s="340" t="str">
        <f t="shared" si="112"/>
        <v/>
      </c>
      <c r="AD2206" s="326" t="str">
        <f t="shared" si="110"/>
        <v/>
      </c>
    </row>
    <row r="2207" spans="2:30" ht="37.5" customHeight="1">
      <c r="B2207" s="338">
        <f t="shared" si="111"/>
        <v>2174</v>
      </c>
      <c r="C2207" s="204"/>
      <c r="D2207" s="205"/>
      <c r="E2207" s="205"/>
      <c r="F2207" s="205"/>
      <c r="G2207" s="205"/>
      <c r="H2207" s="205"/>
      <c r="I2207" s="205"/>
      <c r="J2207" s="205"/>
      <c r="K2207" s="205"/>
      <c r="L2207" s="206"/>
      <c r="M2207" s="838"/>
      <c r="N2207" s="838"/>
      <c r="O2207" s="838"/>
      <c r="P2207" s="838"/>
      <c r="Q2207" s="838"/>
      <c r="R2207" s="839"/>
      <c r="S2207" s="840"/>
      <c r="T2207" s="840"/>
      <c r="U2207" s="840"/>
      <c r="V2207" s="841"/>
      <c r="W2207" s="207"/>
      <c r="X2207" s="208"/>
      <c r="Y2207" s="208"/>
      <c r="Z2207" s="209"/>
      <c r="AA2207" s="210"/>
      <c r="AB2207" s="340" t="str">
        <f t="shared" si="112"/>
        <v/>
      </c>
      <c r="AD2207" s="326" t="str">
        <f t="shared" si="110"/>
        <v/>
      </c>
    </row>
    <row r="2208" spans="2:30" ht="37.5" customHeight="1">
      <c r="B2208" s="338">
        <f t="shared" si="111"/>
        <v>2175</v>
      </c>
      <c r="C2208" s="204"/>
      <c r="D2208" s="205"/>
      <c r="E2208" s="205"/>
      <c r="F2208" s="205"/>
      <c r="G2208" s="205"/>
      <c r="H2208" s="205"/>
      <c r="I2208" s="205"/>
      <c r="J2208" s="205"/>
      <c r="K2208" s="205"/>
      <c r="L2208" s="206"/>
      <c r="M2208" s="838"/>
      <c r="N2208" s="838"/>
      <c r="O2208" s="838"/>
      <c r="P2208" s="838"/>
      <c r="Q2208" s="838"/>
      <c r="R2208" s="839"/>
      <c r="S2208" s="840"/>
      <c r="T2208" s="840"/>
      <c r="U2208" s="840"/>
      <c r="V2208" s="841"/>
      <c r="W2208" s="207"/>
      <c r="X2208" s="208"/>
      <c r="Y2208" s="208"/>
      <c r="Z2208" s="209"/>
      <c r="AA2208" s="210"/>
      <c r="AB2208" s="340" t="str">
        <f t="shared" si="112"/>
        <v/>
      </c>
      <c r="AD2208" s="326" t="str">
        <f t="shared" si="110"/>
        <v/>
      </c>
    </row>
    <row r="2209" spans="2:30" ht="37.5" customHeight="1">
      <c r="B2209" s="338">
        <f t="shared" si="111"/>
        <v>2176</v>
      </c>
      <c r="C2209" s="204"/>
      <c r="D2209" s="205"/>
      <c r="E2209" s="205"/>
      <c r="F2209" s="205"/>
      <c r="G2209" s="205"/>
      <c r="H2209" s="205"/>
      <c r="I2209" s="205"/>
      <c r="J2209" s="205"/>
      <c r="K2209" s="205"/>
      <c r="L2209" s="206"/>
      <c r="M2209" s="838"/>
      <c r="N2209" s="838"/>
      <c r="O2209" s="838"/>
      <c r="P2209" s="838"/>
      <c r="Q2209" s="838"/>
      <c r="R2209" s="839"/>
      <c r="S2209" s="840"/>
      <c r="T2209" s="840"/>
      <c r="U2209" s="840"/>
      <c r="V2209" s="841"/>
      <c r="W2209" s="207"/>
      <c r="X2209" s="208"/>
      <c r="Y2209" s="208"/>
      <c r="Z2209" s="209"/>
      <c r="AA2209" s="210"/>
      <c r="AB2209" s="340" t="str">
        <f t="shared" si="112"/>
        <v/>
      </c>
      <c r="AD2209" s="326" t="str">
        <f t="shared" si="110"/>
        <v/>
      </c>
    </row>
    <row r="2210" spans="2:30" ht="37.5" customHeight="1">
      <c r="B2210" s="338">
        <f t="shared" si="111"/>
        <v>2177</v>
      </c>
      <c r="C2210" s="204"/>
      <c r="D2210" s="205"/>
      <c r="E2210" s="205"/>
      <c r="F2210" s="205"/>
      <c r="G2210" s="205"/>
      <c r="H2210" s="205"/>
      <c r="I2210" s="205"/>
      <c r="J2210" s="205"/>
      <c r="K2210" s="205"/>
      <c r="L2210" s="206"/>
      <c r="M2210" s="838"/>
      <c r="N2210" s="838"/>
      <c r="O2210" s="838"/>
      <c r="P2210" s="838"/>
      <c r="Q2210" s="838"/>
      <c r="R2210" s="839"/>
      <c r="S2210" s="840"/>
      <c r="T2210" s="840"/>
      <c r="U2210" s="840"/>
      <c r="V2210" s="841"/>
      <c r="W2210" s="207"/>
      <c r="X2210" s="208"/>
      <c r="Y2210" s="208"/>
      <c r="Z2210" s="209"/>
      <c r="AA2210" s="210"/>
      <c r="AB2210" s="340" t="str">
        <f t="shared" si="112"/>
        <v/>
      </c>
      <c r="AD2210" s="326" t="str">
        <f t="shared" si="110"/>
        <v/>
      </c>
    </row>
    <row r="2211" spans="2:30" ht="37.5" customHeight="1">
      <c r="B2211" s="338">
        <f t="shared" si="111"/>
        <v>2178</v>
      </c>
      <c r="C2211" s="204"/>
      <c r="D2211" s="205"/>
      <c r="E2211" s="205"/>
      <c r="F2211" s="205"/>
      <c r="G2211" s="205"/>
      <c r="H2211" s="205"/>
      <c r="I2211" s="205"/>
      <c r="J2211" s="205"/>
      <c r="K2211" s="205"/>
      <c r="L2211" s="206"/>
      <c r="M2211" s="838"/>
      <c r="N2211" s="838"/>
      <c r="O2211" s="838"/>
      <c r="P2211" s="838"/>
      <c r="Q2211" s="838"/>
      <c r="R2211" s="839"/>
      <c r="S2211" s="840"/>
      <c r="T2211" s="840"/>
      <c r="U2211" s="840"/>
      <c r="V2211" s="841"/>
      <c r="W2211" s="207"/>
      <c r="X2211" s="208"/>
      <c r="Y2211" s="208"/>
      <c r="Z2211" s="209"/>
      <c r="AA2211" s="210"/>
      <c r="AB2211" s="340" t="str">
        <f t="shared" si="112"/>
        <v/>
      </c>
      <c r="AD2211" s="326" t="str">
        <f t="shared" ref="AD2211:AD2274" si="113">C2211&amp;D2211&amp;E2211&amp;F2211&amp;G2211&amp;H2211&amp;I2211&amp;J2211&amp;K2211&amp;L2211</f>
        <v/>
      </c>
    </row>
    <row r="2212" spans="2:30" ht="37.5" customHeight="1">
      <c r="B2212" s="338">
        <f t="shared" ref="B2212:B2275" si="114">B2211+1</f>
        <v>2179</v>
      </c>
      <c r="C2212" s="204"/>
      <c r="D2212" s="205"/>
      <c r="E2212" s="205"/>
      <c r="F2212" s="205"/>
      <c r="G2212" s="205"/>
      <c r="H2212" s="205"/>
      <c r="I2212" s="205"/>
      <c r="J2212" s="205"/>
      <c r="K2212" s="205"/>
      <c r="L2212" s="206"/>
      <c r="M2212" s="838"/>
      <c r="N2212" s="838"/>
      <c r="O2212" s="838"/>
      <c r="P2212" s="838"/>
      <c r="Q2212" s="838"/>
      <c r="R2212" s="839"/>
      <c r="S2212" s="840"/>
      <c r="T2212" s="840"/>
      <c r="U2212" s="840"/>
      <c r="V2212" s="841"/>
      <c r="W2212" s="207"/>
      <c r="X2212" s="208"/>
      <c r="Y2212" s="208"/>
      <c r="Z2212" s="209"/>
      <c r="AA2212" s="210"/>
      <c r="AB2212" s="340" t="str">
        <f t="shared" si="112"/>
        <v/>
      </c>
      <c r="AD2212" s="326" t="str">
        <f t="shared" si="113"/>
        <v/>
      </c>
    </row>
    <row r="2213" spans="2:30" ht="37.5" customHeight="1">
      <c r="B2213" s="338">
        <f t="shared" si="114"/>
        <v>2180</v>
      </c>
      <c r="C2213" s="204"/>
      <c r="D2213" s="205"/>
      <c r="E2213" s="205"/>
      <c r="F2213" s="205"/>
      <c r="G2213" s="205"/>
      <c r="H2213" s="205"/>
      <c r="I2213" s="205"/>
      <c r="J2213" s="205"/>
      <c r="K2213" s="205"/>
      <c r="L2213" s="206"/>
      <c r="M2213" s="838"/>
      <c r="N2213" s="838"/>
      <c r="O2213" s="838"/>
      <c r="P2213" s="838"/>
      <c r="Q2213" s="838"/>
      <c r="R2213" s="839"/>
      <c r="S2213" s="840"/>
      <c r="T2213" s="840"/>
      <c r="U2213" s="840"/>
      <c r="V2213" s="841"/>
      <c r="W2213" s="207"/>
      <c r="X2213" s="208"/>
      <c r="Y2213" s="208"/>
      <c r="Z2213" s="209"/>
      <c r="AA2213" s="210"/>
      <c r="AB2213" s="340" t="str">
        <f t="shared" si="112"/>
        <v/>
      </c>
      <c r="AD2213" s="326" t="str">
        <f t="shared" si="113"/>
        <v/>
      </c>
    </row>
    <row r="2214" spans="2:30" ht="37.5" customHeight="1">
      <c r="B2214" s="338">
        <f t="shared" si="114"/>
        <v>2181</v>
      </c>
      <c r="C2214" s="204"/>
      <c r="D2214" s="205"/>
      <c r="E2214" s="205"/>
      <c r="F2214" s="205"/>
      <c r="G2214" s="205"/>
      <c r="H2214" s="205"/>
      <c r="I2214" s="205"/>
      <c r="J2214" s="205"/>
      <c r="K2214" s="205"/>
      <c r="L2214" s="206"/>
      <c r="M2214" s="838"/>
      <c r="N2214" s="838"/>
      <c r="O2214" s="838"/>
      <c r="P2214" s="838"/>
      <c r="Q2214" s="838"/>
      <c r="R2214" s="839"/>
      <c r="S2214" s="840"/>
      <c r="T2214" s="840"/>
      <c r="U2214" s="840"/>
      <c r="V2214" s="841"/>
      <c r="W2214" s="207"/>
      <c r="X2214" s="208"/>
      <c r="Y2214" s="208"/>
      <c r="Z2214" s="209"/>
      <c r="AA2214" s="210"/>
      <c r="AB2214" s="340" t="str">
        <f t="shared" si="112"/>
        <v/>
      </c>
      <c r="AD2214" s="326" t="str">
        <f t="shared" si="113"/>
        <v/>
      </c>
    </row>
    <row r="2215" spans="2:30" ht="37.5" customHeight="1">
      <c r="B2215" s="338">
        <f t="shared" si="114"/>
        <v>2182</v>
      </c>
      <c r="C2215" s="204"/>
      <c r="D2215" s="205"/>
      <c r="E2215" s="205"/>
      <c r="F2215" s="205"/>
      <c r="G2215" s="205"/>
      <c r="H2215" s="205"/>
      <c r="I2215" s="205"/>
      <c r="J2215" s="205"/>
      <c r="K2215" s="205"/>
      <c r="L2215" s="206"/>
      <c r="M2215" s="838"/>
      <c r="N2215" s="838"/>
      <c r="O2215" s="838"/>
      <c r="P2215" s="838"/>
      <c r="Q2215" s="838"/>
      <c r="R2215" s="839"/>
      <c r="S2215" s="840"/>
      <c r="T2215" s="840"/>
      <c r="U2215" s="840"/>
      <c r="V2215" s="841"/>
      <c r="W2215" s="207"/>
      <c r="X2215" s="208"/>
      <c r="Y2215" s="208"/>
      <c r="Z2215" s="209"/>
      <c r="AA2215" s="210"/>
      <c r="AB2215" s="340" t="str">
        <f t="shared" si="112"/>
        <v/>
      </c>
      <c r="AD2215" s="326" t="str">
        <f t="shared" si="113"/>
        <v/>
      </c>
    </row>
    <row r="2216" spans="2:30" ht="37.5" customHeight="1">
      <c r="B2216" s="338">
        <f t="shared" si="114"/>
        <v>2183</v>
      </c>
      <c r="C2216" s="204"/>
      <c r="D2216" s="205"/>
      <c r="E2216" s="205"/>
      <c r="F2216" s="205"/>
      <c r="G2216" s="205"/>
      <c r="H2216" s="205"/>
      <c r="I2216" s="205"/>
      <c r="J2216" s="205"/>
      <c r="K2216" s="205"/>
      <c r="L2216" s="206"/>
      <c r="M2216" s="838"/>
      <c r="N2216" s="838"/>
      <c r="O2216" s="838"/>
      <c r="P2216" s="838"/>
      <c r="Q2216" s="838"/>
      <c r="R2216" s="839"/>
      <c r="S2216" s="840"/>
      <c r="T2216" s="840"/>
      <c r="U2216" s="840"/>
      <c r="V2216" s="841"/>
      <c r="W2216" s="207"/>
      <c r="X2216" s="208"/>
      <c r="Y2216" s="208"/>
      <c r="Z2216" s="209"/>
      <c r="AA2216" s="210"/>
      <c r="AB2216" s="340" t="str">
        <f t="shared" si="112"/>
        <v/>
      </c>
      <c r="AD2216" s="326" t="str">
        <f t="shared" si="113"/>
        <v/>
      </c>
    </row>
    <row r="2217" spans="2:30" ht="37.5" customHeight="1">
      <c r="B2217" s="338">
        <f t="shared" si="114"/>
        <v>2184</v>
      </c>
      <c r="C2217" s="204"/>
      <c r="D2217" s="205"/>
      <c r="E2217" s="205"/>
      <c r="F2217" s="205"/>
      <c r="G2217" s="205"/>
      <c r="H2217" s="205"/>
      <c r="I2217" s="205"/>
      <c r="J2217" s="205"/>
      <c r="K2217" s="205"/>
      <c r="L2217" s="206"/>
      <c r="M2217" s="838"/>
      <c r="N2217" s="838"/>
      <c r="O2217" s="838"/>
      <c r="P2217" s="838"/>
      <c r="Q2217" s="838"/>
      <c r="R2217" s="839"/>
      <c r="S2217" s="840"/>
      <c r="T2217" s="840"/>
      <c r="U2217" s="840"/>
      <c r="V2217" s="841"/>
      <c r="W2217" s="207"/>
      <c r="X2217" s="208"/>
      <c r="Y2217" s="208"/>
      <c r="Z2217" s="209"/>
      <c r="AA2217" s="210"/>
      <c r="AB2217" s="340" t="str">
        <f t="shared" si="112"/>
        <v/>
      </c>
      <c r="AD2217" s="326" t="str">
        <f t="shared" si="113"/>
        <v/>
      </c>
    </row>
    <row r="2218" spans="2:30" ht="37.5" customHeight="1">
      <c r="B2218" s="338">
        <f t="shared" si="114"/>
        <v>2185</v>
      </c>
      <c r="C2218" s="204"/>
      <c r="D2218" s="205"/>
      <c r="E2218" s="205"/>
      <c r="F2218" s="205"/>
      <c r="G2218" s="205"/>
      <c r="H2218" s="205"/>
      <c r="I2218" s="205"/>
      <c r="J2218" s="205"/>
      <c r="K2218" s="205"/>
      <c r="L2218" s="206"/>
      <c r="M2218" s="838"/>
      <c r="N2218" s="838"/>
      <c r="O2218" s="838"/>
      <c r="P2218" s="838"/>
      <c r="Q2218" s="838"/>
      <c r="R2218" s="839"/>
      <c r="S2218" s="840"/>
      <c r="T2218" s="840"/>
      <c r="U2218" s="840"/>
      <c r="V2218" s="841"/>
      <c r="W2218" s="207"/>
      <c r="X2218" s="208"/>
      <c r="Y2218" s="208"/>
      <c r="Z2218" s="209"/>
      <c r="AA2218" s="210"/>
      <c r="AB2218" s="340" t="str">
        <f t="shared" si="112"/>
        <v/>
      </c>
      <c r="AD2218" s="326" t="str">
        <f t="shared" si="113"/>
        <v/>
      </c>
    </row>
    <row r="2219" spans="2:30" ht="37.5" customHeight="1">
      <c r="B2219" s="338">
        <f t="shared" si="114"/>
        <v>2186</v>
      </c>
      <c r="C2219" s="204"/>
      <c r="D2219" s="205"/>
      <c r="E2219" s="205"/>
      <c r="F2219" s="205"/>
      <c r="G2219" s="205"/>
      <c r="H2219" s="205"/>
      <c r="I2219" s="205"/>
      <c r="J2219" s="205"/>
      <c r="K2219" s="205"/>
      <c r="L2219" s="206"/>
      <c r="M2219" s="838"/>
      <c r="N2219" s="838"/>
      <c r="O2219" s="838"/>
      <c r="P2219" s="838"/>
      <c r="Q2219" s="838"/>
      <c r="R2219" s="839"/>
      <c r="S2219" s="840"/>
      <c r="T2219" s="840"/>
      <c r="U2219" s="840"/>
      <c r="V2219" s="841"/>
      <c r="W2219" s="207"/>
      <c r="X2219" s="208"/>
      <c r="Y2219" s="208"/>
      <c r="Z2219" s="209"/>
      <c r="AA2219" s="210"/>
      <c r="AB2219" s="340" t="str">
        <f t="shared" si="112"/>
        <v/>
      </c>
      <c r="AD2219" s="326" t="str">
        <f t="shared" si="113"/>
        <v/>
      </c>
    </row>
    <row r="2220" spans="2:30" ht="37.5" customHeight="1">
      <c r="B2220" s="338">
        <f t="shared" si="114"/>
        <v>2187</v>
      </c>
      <c r="C2220" s="204"/>
      <c r="D2220" s="205"/>
      <c r="E2220" s="205"/>
      <c r="F2220" s="205"/>
      <c r="G2220" s="205"/>
      <c r="H2220" s="205"/>
      <c r="I2220" s="205"/>
      <c r="J2220" s="205"/>
      <c r="K2220" s="205"/>
      <c r="L2220" s="206"/>
      <c r="M2220" s="838"/>
      <c r="N2220" s="838"/>
      <c r="O2220" s="838"/>
      <c r="P2220" s="838"/>
      <c r="Q2220" s="838"/>
      <c r="R2220" s="839"/>
      <c r="S2220" s="840"/>
      <c r="T2220" s="840"/>
      <c r="U2220" s="840"/>
      <c r="V2220" s="841"/>
      <c r="W2220" s="207"/>
      <c r="X2220" s="208"/>
      <c r="Y2220" s="208"/>
      <c r="Z2220" s="209"/>
      <c r="AA2220" s="210"/>
      <c r="AB2220" s="340" t="str">
        <f t="shared" si="112"/>
        <v/>
      </c>
      <c r="AD2220" s="326" t="str">
        <f t="shared" si="113"/>
        <v/>
      </c>
    </row>
    <row r="2221" spans="2:30" ht="37.5" customHeight="1">
      <c r="B2221" s="338">
        <f t="shared" si="114"/>
        <v>2188</v>
      </c>
      <c r="C2221" s="204"/>
      <c r="D2221" s="205"/>
      <c r="E2221" s="205"/>
      <c r="F2221" s="205"/>
      <c r="G2221" s="205"/>
      <c r="H2221" s="205"/>
      <c r="I2221" s="205"/>
      <c r="J2221" s="205"/>
      <c r="K2221" s="205"/>
      <c r="L2221" s="206"/>
      <c r="M2221" s="838"/>
      <c r="N2221" s="838"/>
      <c r="O2221" s="838"/>
      <c r="P2221" s="838"/>
      <c r="Q2221" s="838"/>
      <c r="R2221" s="839"/>
      <c r="S2221" s="840"/>
      <c r="T2221" s="840"/>
      <c r="U2221" s="840"/>
      <c r="V2221" s="841"/>
      <c r="W2221" s="207"/>
      <c r="X2221" s="208"/>
      <c r="Y2221" s="208"/>
      <c r="Z2221" s="209"/>
      <c r="AA2221" s="210"/>
      <c r="AB2221" s="340" t="str">
        <f t="shared" si="112"/>
        <v/>
      </c>
      <c r="AD2221" s="326" t="str">
        <f t="shared" si="113"/>
        <v/>
      </c>
    </row>
    <row r="2222" spans="2:30" ht="37.5" customHeight="1">
      <c r="B2222" s="338">
        <f t="shared" si="114"/>
        <v>2189</v>
      </c>
      <c r="C2222" s="204"/>
      <c r="D2222" s="205"/>
      <c r="E2222" s="205"/>
      <c r="F2222" s="205"/>
      <c r="G2222" s="205"/>
      <c r="H2222" s="205"/>
      <c r="I2222" s="205"/>
      <c r="J2222" s="205"/>
      <c r="K2222" s="205"/>
      <c r="L2222" s="206"/>
      <c r="M2222" s="838"/>
      <c r="N2222" s="838"/>
      <c r="O2222" s="838"/>
      <c r="P2222" s="838"/>
      <c r="Q2222" s="838"/>
      <c r="R2222" s="839"/>
      <c r="S2222" s="840"/>
      <c r="T2222" s="840"/>
      <c r="U2222" s="840"/>
      <c r="V2222" s="841"/>
      <c r="W2222" s="207"/>
      <c r="X2222" s="208"/>
      <c r="Y2222" s="208"/>
      <c r="Z2222" s="209"/>
      <c r="AA2222" s="210"/>
      <c r="AB2222" s="340" t="str">
        <f t="shared" si="112"/>
        <v/>
      </c>
      <c r="AD2222" s="326" t="str">
        <f t="shared" si="113"/>
        <v/>
      </c>
    </row>
    <row r="2223" spans="2:30" ht="37.5" customHeight="1">
      <c r="B2223" s="338">
        <f t="shared" si="114"/>
        <v>2190</v>
      </c>
      <c r="C2223" s="204"/>
      <c r="D2223" s="205"/>
      <c r="E2223" s="205"/>
      <c r="F2223" s="205"/>
      <c r="G2223" s="205"/>
      <c r="H2223" s="205"/>
      <c r="I2223" s="205"/>
      <c r="J2223" s="205"/>
      <c r="K2223" s="205"/>
      <c r="L2223" s="206"/>
      <c r="M2223" s="838"/>
      <c r="N2223" s="838"/>
      <c r="O2223" s="838"/>
      <c r="P2223" s="838"/>
      <c r="Q2223" s="838"/>
      <c r="R2223" s="839"/>
      <c r="S2223" s="840"/>
      <c r="T2223" s="840"/>
      <c r="U2223" s="840"/>
      <c r="V2223" s="841"/>
      <c r="W2223" s="207"/>
      <c r="X2223" s="208"/>
      <c r="Y2223" s="208"/>
      <c r="Z2223" s="209"/>
      <c r="AA2223" s="210"/>
      <c r="AB2223" s="340" t="str">
        <f t="shared" si="112"/>
        <v/>
      </c>
      <c r="AD2223" s="326" t="str">
        <f t="shared" si="113"/>
        <v/>
      </c>
    </row>
    <row r="2224" spans="2:30" ht="37.5" customHeight="1">
      <c r="B2224" s="338">
        <f t="shared" si="114"/>
        <v>2191</v>
      </c>
      <c r="C2224" s="204"/>
      <c r="D2224" s="205"/>
      <c r="E2224" s="205"/>
      <c r="F2224" s="205"/>
      <c r="G2224" s="205"/>
      <c r="H2224" s="205"/>
      <c r="I2224" s="205"/>
      <c r="J2224" s="205"/>
      <c r="K2224" s="205"/>
      <c r="L2224" s="206"/>
      <c r="M2224" s="838"/>
      <c r="N2224" s="838"/>
      <c r="O2224" s="838"/>
      <c r="P2224" s="838"/>
      <c r="Q2224" s="838"/>
      <c r="R2224" s="839"/>
      <c r="S2224" s="840"/>
      <c r="T2224" s="840"/>
      <c r="U2224" s="840"/>
      <c r="V2224" s="841"/>
      <c r="W2224" s="207"/>
      <c r="X2224" s="208"/>
      <c r="Y2224" s="208"/>
      <c r="Z2224" s="209"/>
      <c r="AA2224" s="210"/>
      <c r="AB2224" s="340" t="str">
        <f t="shared" si="112"/>
        <v/>
      </c>
      <c r="AD2224" s="326" t="str">
        <f t="shared" si="113"/>
        <v/>
      </c>
    </row>
    <row r="2225" spans="2:30" ht="37.5" customHeight="1">
      <c r="B2225" s="338">
        <f t="shared" si="114"/>
        <v>2192</v>
      </c>
      <c r="C2225" s="204"/>
      <c r="D2225" s="205"/>
      <c r="E2225" s="205"/>
      <c r="F2225" s="205"/>
      <c r="G2225" s="205"/>
      <c r="H2225" s="205"/>
      <c r="I2225" s="205"/>
      <c r="J2225" s="205"/>
      <c r="K2225" s="205"/>
      <c r="L2225" s="206"/>
      <c r="M2225" s="838"/>
      <c r="N2225" s="838"/>
      <c r="O2225" s="838"/>
      <c r="P2225" s="838"/>
      <c r="Q2225" s="838"/>
      <c r="R2225" s="839"/>
      <c r="S2225" s="840"/>
      <c r="T2225" s="840"/>
      <c r="U2225" s="840"/>
      <c r="V2225" s="841"/>
      <c r="W2225" s="207"/>
      <c r="X2225" s="208"/>
      <c r="Y2225" s="208"/>
      <c r="Z2225" s="209"/>
      <c r="AA2225" s="210"/>
      <c r="AB2225" s="340" t="str">
        <f t="shared" si="112"/>
        <v/>
      </c>
      <c r="AD2225" s="326" t="str">
        <f t="shared" si="113"/>
        <v/>
      </c>
    </row>
    <row r="2226" spans="2:30" ht="37.5" customHeight="1">
      <c r="B2226" s="338">
        <f t="shared" si="114"/>
        <v>2193</v>
      </c>
      <c r="C2226" s="204"/>
      <c r="D2226" s="205"/>
      <c r="E2226" s="205"/>
      <c r="F2226" s="205"/>
      <c r="G2226" s="205"/>
      <c r="H2226" s="205"/>
      <c r="I2226" s="205"/>
      <c r="J2226" s="205"/>
      <c r="K2226" s="205"/>
      <c r="L2226" s="206"/>
      <c r="M2226" s="838"/>
      <c r="N2226" s="838"/>
      <c r="O2226" s="838"/>
      <c r="P2226" s="838"/>
      <c r="Q2226" s="838"/>
      <c r="R2226" s="839"/>
      <c r="S2226" s="840"/>
      <c r="T2226" s="840"/>
      <c r="U2226" s="840"/>
      <c r="V2226" s="841"/>
      <c r="W2226" s="207"/>
      <c r="X2226" s="208"/>
      <c r="Y2226" s="208"/>
      <c r="Z2226" s="209"/>
      <c r="AA2226" s="210"/>
      <c r="AB2226" s="340" t="str">
        <f t="shared" si="112"/>
        <v/>
      </c>
      <c r="AD2226" s="326" t="str">
        <f t="shared" si="113"/>
        <v/>
      </c>
    </row>
    <row r="2227" spans="2:30" ht="37.5" customHeight="1">
      <c r="B2227" s="338">
        <f t="shared" si="114"/>
        <v>2194</v>
      </c>
      <c r="C2227" s="204"/>
      <c r="D2227" s="205"/>
      <c r="E2227" s="205"/>
      <c r="F2227" s="205"/>
      <c r="G2227" s="205"/>
      <c r="H2227" s="205"/>
      <c r="I2227" s="205"/>
      <c r="J2227" s="205"/>
      <c r="K2227" s="205"/>
      <c r="L2227" s="206"/>
      <c r="M2227" s="838"/>
      <c r="N2227" s="838"/>
      <c r="O2227" s="838"/>
      <c r="P2227" s="838"/>
      <c r="Q2227" s="838"/>
      <c r="R2227" s="839"/>
      <c r="S2227" s="840"/>
      <c r="T2227" s="840"/>
      <c r="U2227" s="840"/>
      <c r="V2227" s="841"/>
      <c r="W2227" s="207"/>
      <c r="X2227" s="208"/>
      <c r="Y2227" s="208"/>
      <c r="Z2227" s="209"/>
      <c r="AA2227" s="210"/>
      <c r="AB2227" s="340" t="str">
        <f t="shared" si="112"/>
        <v/>
      </c>
      <c r="AD2227" s="326" t="str">
        <f t="shared" si="113"/>
        <v/>
      </c>
    </row>
    <row r="2228" spans="2:30" ht="37.5" customHeight="1">
      <c r="B2228" s="338">
        <f t="shared" si="114"/>
        <v>2195</v>
      </c>
      <c r="C2228" s="204"/>
      <c r="D2228" s="205"/>
      <c r="E2228" s="205"/>
      <c r="F2228" s="205"/>
      <c r="G2228" s="205"/>
      <c r="H2228" s="205"/>
      <c r="I2228" s="205"/>
      <c r="J2228" s="205"/>
      <c r="K2228" s="205"/>
      <c r="L2228" s="206"/>
      <c r="M2228" s="838"/>
      <c r="N2228" s="838"/>
      <c r="O2228" s="838"/>
      <c r="P2228" s="838"/>
      <c r="Q2228" s="838"/>
      <c r="R2228" s="839"/>
      <c r="S2228" s="840"/>
      <c r="T2228" s="840"/>
      <c r="U2228" s="840"/>
      <c r="V2228" s="841"/>
      <c r="W2228" s="207"/>
      <c r="X2228" s="208"/>
      <c r="Y2228" s="208"/>
      <c r="Z2228" s="209"/>
      <c r="AA2228" s="210"/>
      <c r="AB2228" s="340" t="str">
        <f t="shared" si="112"/>
        <v/>
      </c>
      <c r="AD2228" s="326" t="str">
        <f t="shared" si="113"/>
        <v/>
      </c>
    </row>
    <row r="2229" spans="2:30" ht="37.5" customHeight="1">
      <c r="B2229" s="338">
        <f t="shared" si="114"/>
        <v>2196</v>
      </c>
      <c r="C2229" s="204"/>
      <c r="D2229" s="205"/>
      <c r="E2229" s="205"/>
      <c r="F2229" s="205"/>
      <c r="G2229" s="205"/>
      <c r="H2229" s="205"/>
      <c r="I2229" s="205"/>
      <c r="J2229" s="205"/>
      <c r="K2229" s="205"/>
      <c r="L2229" s="206"/>
      <c r="M2229" s="838"/>
      <c r="N2229" s="838"/>
      <c r="O2229" s="838"/>
      <c r="P2229" s="838"/>
      <c r="Q2229" s="838"/>
      <c r="R2229" s="839"/>
      <c r="S2229" s="840"/>
      <c r="T2229" s="840"/>
      <c r="U2229" s="840"/>
      <c r="V2229" s="841"/>
      <c r="W2229" s="207"/>
      <c r="X2229" s="208"/>
      <c r="Y2229" s="208"/>
      <c r="Z2229" s="209"/>
      <c r="AA2229" s="210"/>
      <c r="AB2229" s="340" t="str">
        <f t="shared" si="112"/>
        <v/>
      </c>
      <c r="AD2229" s="326" t="str">
        <f t="shared" si="113"/>
        <v/>
      </c>
    </row>
    <row r="2230" spans="2:30" ht="37.5" customHeight="1">
      <c r="B2230" s="338">
        <f t="shared" si="114"/>
        <v>2197</v>
      </c>
      <c r="C2230" s="204"/>
      <c r="D2230" s="205"/>
      <c r="E2230" s="205"/>
      <c r="F2230" s="205"/>
      <c r="G2230" s="205"/>
      <c r="H2230" s="205"/>
      <c r="I2230" s="205"/>
      <c r="J2230" s="205"/>
      <c r="K2230" s="205"/>
      <c r="L2230" s="206"/>
      <c r="M2230" s="838"/>
      <c r="N2230" s="838"/>
      <c r="O2230" s="838"/>
      <c r="P2230" s="838"/>
      <c r="Q2230" s="838"/>
      <c r="R2230" s="839"/>
      <c r="S2230" s="840"/>
      <c r="T2230" s="840"/>
      <c r="U2230" s="840"/>
      <c r="V2230" s="841"/>
      <c r="W2230" s="207"/>
      <c r="X2230" s="208"/>
      <c r="Y2230" s="208"/>
      <c r="Z2230" s="209"/>
      <c r="AA2230" s="210"/>
      <c r="AB2230" s="340" t="str">
        <f t="shared" si="112"/>
        <v/>
      </c>
      <c r="AD2230" s="326" t="str">
        <f t="shared" si="113"/>
        <v/>
      </c>
    </row>
    <row r="2231" spans="2:30" ht="37.5" customHeight="1">
      <c r="B2231" s="338">
        <f t="shared" si="114"/>
        <v>2198</v>
      </c>
      <c r="C2231" s="204"/>
      <c r="D2231" s="205"/>
      <c r="E2231" s="205"/>
      <c r="F2231" s="205"/>
      <c r="G2231" s="205"/>
      <c r="H2231" s="205"/>
      <c r="I2231" s="205"/>
      <c r="J2231" s="205"/>
      <c r="K2231" s="205"/>
      <c r="L2231" s="206"/>
      <c r="M2231" s="838"/>
      <c r="N2231" s="838"/>
      <c r="O2231" s="838"/>
      <c r="P2231" s="838"/>
      <c r="Q2231" s="838"/>
      <c r="R2231" s="839"/>
      <c r="S2231" s="840"/>
      <c r="T2231" s="840"/>
      <c r="U2231" s="840"/>
      <c r="V2231" s="841"/>
      <c r="W2231" s="207"/>
      <c r="X2231" s="208"/>
      <c r="Y2231" s="208"/>
      <c r="Z2231" s="209"/>
      <c r="AA2231" s="210"/>
      <c r="AB2231" s="340" t="str">
        <f t="shared" si="112"/>
        <v/>
      </c>
      <c r="AD2231" s="326" t="str">
        <f t="shared" si="113"/>
        <v/>
      </c>
    </row>
    <row r="2232" spans="2:30" ht="37.5" customHeight="1">
      <c r="B2232" s="338">
        <f t="shared" si="114"/>
        <v>2199</v>
      </c>
      <c r="C2232" s="204"/>
      <c r="D2232" s="205"/>
      <c r="E2232" s="205"/>
      <c r="F2232" s="205"/>
      <c r="G2232" s="205"/>
      <c r="H2232" s="205"/>
      <c r="I2232" s="205"/>
      <c r="J2232" s="205"/>
      <c r="K2232" s="205"/>
      <c r="L2232" s="206"/>
      <c r="M2232" s="838"/>
      <c r="N2232" s="838"/>
      <c r="O2232" s="838"/>
      <c r="P2232" s="838"/>
      <c r="Q2232" s="838"/>
      <c r="R2232" s="839"/>
      <c r="S2232" s="840"/>
      <c r="T2232" s="840"/>
      <c r="U2232" s="840"/>
      <c r="V2232" s="841"/>
      <c r="W2232" s="207"/>
      <c r="X2232" s="208"/>
      <c r="Y2232" s="208"/>
      <c r="Z2232" s="209"/>
      <c r="AA2232" s="210"/>
      <c r="AB2232" s="340" t="str">
        <f t="shared" si="112"/>
        <v/>
      </c>
      <c r="AD2232" s="326" t="str">
        <f t="shared" si="113"/>
        <v/>
      </c>
    </row>
    <row r="2233" spans="2:30" ht="37.5" customHeight="1">
      <c r="B2233" s="338">
        <f t="shared" si="114"/>
        <v>2200</v>
      </c>
      <c r="C2233" s="211"/>
      <c r="D2233" s="212"/>
      <c r="E2233" s="212"/>
      <c r="F2233" s="212"/>
      <c r="G2233" s="212"/>
      <c r="H2233" s="212"/>
      <c r="I2233" s="212"/>
      <c r="J2233" s="212"/>
      <c r="K2233" s="212"/>
      <c r="L2233" s="213"/>
      <c r="M2233" s="842"/>
      <c r="N2233" s="842"/>
      <c r="O2233" s="842"/>
      <c r="P2233" s="842"/>
      <c r="Q2233" s="842"/>
      <c r="R2233" s="843"/>
      <c r="S2233" s="844"/>
      <c r="T2233" s="844"/>
      <c r="U2233" s="844"/>
      <c r="V2233" s="845"/>
      <c r="W2233" s="214"/>
      <c r="X2233" s="215"/>
      <c r="Y2233" s="216"/>
      <c r="Z2233" s="217"/>
      <c r="AA2233" s="218"/>
      <c r="AB2233" s="341" t="str">
        <f t="shared" si="112"/>
        <v/>
      </c>
      <c r="AD2233" s="326" t="str">
        <f t="shared" si="113"/>
        <v/>
      </c>
    </row>
    <row r="2234" spans="2:30" ht="37.5" customHeight="1">
      <c r="B2234" s="338">
        <f t="shared" si="114"/>
        <v>2201</v>
      </c>
      <c r="C2234" s="204"/>
      <c r="D2234" s="205"/>
      <c r="E2234" s="205"/>
      <c r="F2234" s="205"/>
      <c r="G2234" s="205"/>
      <c r="H2234" s="205"/>
      <c r="I2234" s="205"/>
      <c r="J2234" s="205"/>
      <c r="K2234" s="205"/>
      <c r="L2234" s="206"/>
      <c r="M2234" s="838"/>
      <c r="N2234" s="838"/>
      <c r="O2234" s="838"/>
      <c r="P2234" s="838"/>
      <c r="Q2234" s="838"/>
      <c r="R2234" s="838"/>
      <c r="S2234" s="838"/>
      <c r="T2234" s="838"/>
      <c r="U2234" s="838"/>
      <c r="V2234" s="838"/>
      <c r="W2234" s="207"/>
      <c r="X2234" s="208"/>
      <c r="Y2234" s="208"/>
      <c r="Z2234" s="209"/>
      <c r="AA2234" s="210"/>
      <c r="AB2234" s="340" t="str">
        <f>IF(Z2234="","",Z2234-AA2234)</f>
        <v/>
      </c>
      <c r="AD2234" s="326" t="str">
        <f t="shared" si="113"/>
        <v/>
      </c>
    </row>
    <row r="2235" spans="2:30" ht="37.5" customHeight="1">
      <c r="B2235" s="338">
        <f t="shared" si="114"/>
        <v>2202</v>
      </c>
      <c r="C2235" s="204"/>
      <c r="D2235" s="205"/>
      <c r="E2235" s="205"/>
      <c r="F2235" s="205"/>
      <c r="G2235" s="205"/>
      <c r="H2235" s="205"/>
      <c r="I2235" s="205"/>
      <c r="J2235" s="205"/>
      <c r="K2235" s="205"/>
      <c r="L2235" s="206"/>
      <c r="M2235" s="838"/>
      <c r="N2235" s="838"/>
      <c r="O2235" s="838"/>
      <c r="P2235" s="838"/>
      <c r="Q2235" s="838"/>
      <c r="R2235" s="838"/>
      <c r="S2235" s="838"/>
      <c r="T2235" s="838"/>
      <c r="U2235" s="838"/>
      <c r="V2235" s="838"/>
      <c r="W2235" s="207"/>
      <c r="X2235" s="208"/>
      <c r="Y2235" s="208"/>
      <c r="Z2235" s="209"/>
      <c r="AA2235" s="210"/>
      <c r="AB2235" s="340" t="str">
        <f t="shared" ref="AB2235:AB2298" si="115">IF(Z2235="","",Z2235-AA2235)</f>
        <v/>
      </c>
      <c r="AD2235" s="326" t="str">
        <f t="shared" si="113"/>
        <v/>
      </c>
    </row>
    <row r="2236" spans="2:30" ht="37.5" customHeight="1">
      <c r="B2236" s="338">
        <f t="shared" si="114"/>
        <v>2203</v>
      </c>
      <c r="C2236" s="204"/>
      <c r="D2236" s="205"/>
      <c r="E2236" s="205"/>
      <c r="F2236" s="205"/>
      <c r="G2236" s="205"/>
      <c r="H2236" s="205"/>
      <c r="I2236" s="205"/>
      <c r="J2236" s="205"/>
      <c r="K2236" s="205"/>
      <c r="L2236" s="206"/>
      <c r="M2236" s="838"/>
      <c r="N2236" s="838"/>
      <c r="O2236" s="838"/>
      <c r="P2236" s="838"/>
      <c r="Q2236" s="838"/>
      <c r="R2236" s="838"/>
      <c r="S2236" s="838"/>
      <c r="T2236" s="838"/>
      <c r="U2236" s="838"/>
      <c r="V2236" s="838"/>
      <c r="W2236" s="207"/>
      <c r="X2236" s="208"/>
      <c r="Y2236" s="208"/>
      <c r="Z2236" s="209"/>
      <c r="AA2236" s="210"/>
      <c r="AB2236" s="340" t="str">
        <f t="shared" si="115"/>
        <v/>
      </c>
      <c r="AD2236" s="326" t="str">
        <f t="shared" si="113"/>
        <v/>
      </c>
    </row>
    <row r="2237" spans="2:30" ht="37.5" customHeight="1">
      <c r="B2237" s="338">
        <f t="shared" si="114"/>
        <v>2204</v>
      </c>
      <c r="C2237" s="204"/>
      <c r="D2237" s="205"/>
      <c r="E2237" s="205"/>
      <c r="F2237" s="205"/>
      <c r="G2237" s="205"/>
      <c r="H2237" s="205"/>
      <c r="I2237" s="205"/>
      <c r="J2237" s="205"/>
      <c r="K2237" s="205"/>
      <c r="L2237" s="206"/>
      <c r="M2237" s="838"/>
      <c r="N2237" s="838"/>
      <c r="O2237" s="838"/>
      <c r="P2237" s="838"/>
      <c r="Q2237" s="838"/>
      <c r="R2237" s="838"/>
      <c r="S2237" s="838"/>
      <c r="T2237" s="838"/>
      <c r="U2237" s="838"/>
      <c r="V2237" s="838"/>
      <c r="W2237" s="207"/>
      <c r="X2237" s="208"/>
      <c r="Y2237" s="208"/>
      <c r="Z2237" s="209"/>
      <c r="AA2237" s="210"/>
      <c r="AB2237" s="340" t="str">
        <f t="shared" si="115"/>
        <v/>
      </c>
      <c r="AD2237" s="326" t="str">
        <f t="shared" si="113"/>
        <v/>
      </c>
    </row>
    <row r="2238" spans="2:30" ht="37.5" customHeight="1">
      <c r="B2238" s="338">
        <f t="shared" si="114"/>
        <v>2205</v>
      </c>
      <c r="C2238" s="204"/>
      <c r="D2238" s="205"/>
      <c r="E2238" s="205"/>
      <c r="F2238" s="205"/>
      <c r="G2238" s="205"/>
      <c r="H2238" s="205"/>
      <c r="I2238" s="205"/>
      <c r="J2238" s="205"/>
      <c r="K2238" s="205"/>
      <c r="L2238" s="206"/>
      <c r="M2238" s="838"/>
      <c r="N2238" s="838"/>
      <c r="O2238" s="838"/>
      <c r="P2238" s="838"/>
      <c r="Q2238" s="838"/>
      <c r="R2238" s="838"/>
      <c r="S2238" s="838"/>
      <c r="T2238" s="838"/>
      <c r="U2238" s="838"/>
      <c r="V2238" s="838"/>
      <c r="W2238" s="207"/>
      <c r="X2238" s="208"/>
      <c r="Y2238" s="208"/>
      <c r="Z2238" s="209"/>
      <c r="AA2238" s="210"/>
      <c r="AB2238" s="340" t="str">
        <f t="shared" si="115"/>
        <v/>
      </c>
      <c r="AD2238" s="326" t="str">
        <f t="shared" si="113"/>
        <v/>
      </c>
    </row>
    <row r="2239" spans="2:30" ht="37.5" customHeight="1">
      <c r="B2239" s="338">
        <f t="shared" si="114"/>
        <v>2206</v>
      </c>
      <c r="C2239" s="204"/>
      <c r="D2239" s="205"/>
      <c r="E2239" s="205"/>
      <c r="F2239" s="205"/>
      <c r="G2239" s="205"/>
      <c r="H2239" s="205"/>
      <c r="I2239" s="205"/>
      <c r="J2239" s="205"/>
      <c r="K2239" s="205"/>
      <c r="L2239" s="206"/>
      <c r="M2239" s="838"/>
      <c r="N2239" s="838"/>
      <c r="O2239" s="838"/>
      <c r="P2239" s="838"/>
      <c r="Q2239" s="838"/>
      <c r="R2239" s="839"/>
      <c r="S2239" s="840"/>
      <c r="T2239" s="840"/>
      <c r="U2239" s="840"/>
      <c r="V2239" s="841"/>
      <c r="W2239" s="207"/>
      <c r="X2239" s="208"/>
      <c r="Y2239" s="208"/>
      <c r="Z2239" s="209"/>
      <c r="AA2239" s="210"/>
      <c r="AB2239" s="340" t="str">
        <f t="shared" si="115"/>
        <v/>
      </c>
      <c r="AD2239" s="326" t="str">
        <f t="shared" si="113"/>
        <v/>
      </c>
    </row>
    <row r="2240" spans="2:30" ht="37.5" customHeight="1">
      <c r="B2240" s="338">
        <f t="shared" si="114"/>
        <v>2207</v>
      </c>
      <c r="C2240" s="204"/>
      <c r="D2240" s="205"/>
      <c r="E2240" s="205"/>
      <c r="F2240" s="205"/>
      <c r="G2240" s="205"/>
      <c r="H2240" s="205"/>
      <c r="I2240" s="205"/>
      <c r="J2240" s="205"/>
      <c r="K2240" s="205"/>
      <c r="L2240" s="206"/>
      <c r="M2240" s="838"/>
      <c r="N2240" s="838"/>
      <c r="O2240" s="838"/>
      <c r="P2240" s="838"/>
      <c r="Q2240" s="838"/>
      <c r="R2240" s="839"/>
      <c r="S2240" s="840"/>
      <c r="T2240" s="840"/>
      <c r="U2240" s="840"/>
      <c r="V2240" s="841"/>
      <c r="W2240" s="207"/>
      <c r="X2240" s="208"/>
      <c r="Y2240" s="208"/>
      <c r="Z2240" s="209"/>
      <c r="AA2240" s="210"/>
      <c r="AB2240" s="340" t="str">
        <f t="shared" si="115"/>
        <v/>
      </c>
      <c r="AD2240" s="326" t="str">
        <f t="shared" si="113"/>
        <v/>
      </c>
    </row>
    <row r="2241" spans="2:30" ht="37.5" customHeight="1">
      <c r="B2241" s="338">
        <f t="shared" si="114"/>
        <v>2208</v>
      </c>
      <c r="C2241" s="204"/>
      <c r="D2241" s="205"/>
      <c r="E2241" s="205"/>
      <c r="F2241" s="205"/>
      <c r="G2241" s="205"/>
      <c r="H2241" s="205"/>
      <c r="I2241" s="205"/>
      <c r="J2241" s="205"/>
      <c r="K2241" s="205"/>
      <c r="L2241" s="206"/>
      <c r="M2241" s="838"/>
      <c r="N2241" s="838"/>
      <c r="O2241" s="838"/>
      <c r="P2241" s="838"/>
      <c r="Q2241" s="838"/>
      <c r="R2241" s="839"/>
      <c r="S2241" s="840"/>
      <c r="T2241" s="840"/>
      <c r="U2241" s="840"/>
      <c r="V2241" s="841"/>
      <c r="W2241" s="207"/>
      <c r="X2241" s="208"/>
      <c r="Y2241" s="208"/>
      <c r="Z2241" s="209"/>
      <c r="AA2241" s="210"/>
      <c r="AB2241" s="340" t="str">
        <f t="shared" si="115"/>
        <v/>
      </c>
      <c r="AD2241" s="326" t="str">
        <f t="shared" si="113"/>
        <v/>
      </c>
    </row>
    <row r="2242" spans="2:30" ht="37.5" customHeight="1">
      <c r="B2242" s="338">
        <f t="shared" si="114"/>
        <v>2209</v>
      </c>
      <c r="C2242" s="204"/>
      <c r="D2242" s="205"/>
      <c r="E2242" s="205"/>
      <c r="F2242" s="205"/>
      <c r="G2242" s="205"/>
      <c r="H2242" s="205"/>
      <c r="I2242" s="205"/>
      <c r="J2242" s="205"/>
      <c r="K2242" s="205"/>
      <c r="L2242" s="206"/>
      <c r="M2242" s="838"/>
      <c r="N2242" s="838"/>
      <c r="O2242" s="838"/>
      <c r="P2242" s="838"/>
      <c r="Q2242" s="838"/>
      <c r="R2242" s="839"/>
      <c r="S2242" s="840"/>
      <c r="T2242" s="840"/>
      <c r="U2242" s="840"/>
      <c r="V2242" s="841"/>
      <c r="W2242" s="207"/>
      <c r="X2242" s="208"/>
      <c r="Y2242" s="208"/>
      <c r="Z2242" s="209"/>
      <c r="AA2242" s="210"/>
      <c r="AB2242" s="340" t="str">
        <f t="shared" si="115"/>
        <v/>
      </c>
      <c r="AD2242" s="326" t="str">
        <f t="shared" si="113"/>
        <v/>
      </c>
    </row>
    <row r="2243" spans="2:30" ht="37.5" customHeight="1">
      <c r="B2243" s="338">
        <f t="shared" si="114"/>
        <v>2210</v>
      </c>
      <c r="C2243" s="204"/>
      <c r="D2243" s="205"/>
      <c r="E2243" s="205"/>
      <c r="F2243" s="205"/>
      <c r="G2243" s="205"/>
      <c r="H2243" s="205"/>
      <c r="I2243" s="205"/>
      <c r="J2243" s="205"/>
      <c r="K2243" s="205"/>
      <c r="L2243" s="206"/>
      <c r="M2243" s="838"/>
      <c r="N2243" s="838"/>
      <c r="O2243" s="838"/>
      <c r="P2243" s="838"/>
      <c r="Q2243" s="838"/>
      <c r="R2243" s="839"/>
      <c r="S2243" s="840"/>
      <c r="T2243" s="840"/>
      <c r="U2243" s="840"/>
      <c r="V2243" s="841"/>
      <c r="W2243" s="207"/>
      <c r="X2243" s="208"/>
      <c r="Y2243" s="208"/>
      <c r="Z2243" s="209"/>
      <c r="AA2243" s="210"/>
      <c r="AB2243" s="340" t="str">
        <f t="shared" si="115"/>
        <v/>
      </c>
      <c r="AD2243" s="326" t="str">
        <f t="shared" si="113"/>
        <v/>
      </c>
    </row>
    <row r="2244" spans="2:30" ht="37.5" customHeight="1">
      <c r="B2244" s="338">
        <f t="shared" si="114"/>
        <v>2211</v>
      </c>
      <c r="C2244" s="204"/>
      <c r="D2244" s="205"/>
      <c r="E2244" s="205"/>
      <c r="F2244" s="205"/>
      <c r="G2244" s="205"/>
      <c r="H2244" s="205"/>
      <c r="I2244" s="205"/>
      <c r="J2244" s="205"/>
      <c r="K2244" s="205"/>
      <c r="L2244" s="206"/>
      <c r="M2244" s="838"/>
      <c r="N2244" s="838"/>
      <c r="O2244" s="838"/>
      <c r="P2244" s="838"/>
      <c r="Q2244" s="838"/>
      <c r="R2244" s="839"/>
      <c r="S2244" s="840"/>
      <c r="T2244" s="840"/>
      <c r="U2244" s="840"/>
      <c r="V2244" s="841"/>
      <c r="W2244" s="207"/>
      <c r="X2244" s="208"/>
      <c r="Y2244" s="208"/>
      <c r="Z2244" s="209"/>
      <c r="AA2244" s="210"/>
      <c r="AB2244" s="340" t="str">
        <f t="shared" si="115"/>
        <v/>
      </c>
      <c r="AD2244" s="326" t="str">
        <f t="shared" si="113"/>
        <v/>
      </c>
    </row>
    <row r="2245" spans="2:30" ht="37.5" customHeight="1">
      <c r="B2245" s="338">
        <f t="shared" si="114"/>
        <v>2212</v>
      </c>
      <c r="C2245" s="204"/>
      <c r="D2245" s="205"/>
      <c r="E2245" s="205"/>
      <c r="F2245" s="205"/>
      <c r="G2245" s="205"/>
      <c r="H2245" s="205"/>
      <c r="I2245" s="205"/>
      <c r="J2245" s="205"/>
      <c r="K2245" s="205"/>
      <c r="L2245" s="206"/>
      <c r="M2245" s="838"/>
      <c r="N2245" s="838"/>
      <c r="O2245" s="838"/>
      <c r="P2245" s="838"/>
      <c r="Q2245" s="838"/>
      <c r="R2245" s="839"/>
      <c r="S2245" s="840"/>
      <c r="T2245" s="840"/>
      <c r="U2245" s="840"/>
      <c r="V2245" s="841"/>
      <c r="W2245" s="207"/>
      <c r="X2245" s="208"/>
      <c r="Y2245" s="208"/>
      <c r="Z2245" s="209"/>
      <c r="AA2245" s="210"/>
      <c r="AB2245" s="340" t="str">
        <f t="shared" si="115"/>
        <v/>
      </c>
      <c r="AD2245" s="326" t="str">
        <f t="shared" si="113"/>
        <v/>
      </c>
    </row>
    <row r="2246" spans="2:30" ht="37.5" customHeight="1">
      <c r="B2246" s="338">
        <f t="shared" si="114"/>
        <v>2213</v>
      </c>
      <c r="C2246" s="204"/>
      <c r="D2246" s="205"/>
      <c r="E2246" s="205"/>
      <c r="F2246" s="205"/>
      <c r="G2246" s="205"/>
      <c r="H2246" s="205"/>
      <c r="I2246" s="205"/>
      <c r="J2246" s="205"/>
      <c r="K2246" s="205"/>
      <c r="L2246" s="206"/>
      <c r="M2246" s="838"/>
      <c r="N2246" s="838"/>
      <c r="O2246" s="838"/>
      <c r="P2246" s="838"/>
      <c r="Q2246" s="838"/>
      <c r="R2246" s="839"/>
      <c r="S2246" s="840"/>
      <c r="T2246" s="840"/>
      <c r="U2246" s="840"/>
      <c r="V2246" s="841"/>
      <c r="W2246" s="207"/>
      <c r="X2246" s="208"/>
      <c r="Y2246" s="208"/>
      <c r="Z2246" s="209"/>
      <c r="AA2246" s="210"/>
      <c r="AB2246" s="340" t="str">
        <f t="shared" si="115"/>
        <v/>
      </c>
      <c r="AD2246" s="326" t="str">
        <f t="shared" si="113"/>
        <v/>
      </c>
    </row>
    <row r="2247" spans="2:30" ht="37.5" customHeight="1">
      <c r="B2247" s="338">
        <f t="shared" si="114"/>
        <v>2214</v>
      </c>
      <c r="C2247" s="204"/>
      <c r="D2247" s="205"/>
      <c r="E2247" s="205"/>
      <c r="F2247" s="205"/>
      <c r="G2247" s="205"/>
      <c r="H2247" s="205"/>
      <c r="I2247" s="205"/>
      <c r="J2247" s="205"/>
      <c r="K2247" s="205"/>
      <c r="L2247" s="206"/>
      <c r="M2247" s="838"/>
      <c r="N2247" s="838"/>
      <c r="O2247" s="838"/>
      <c r="P2247" s="838"/>
      <c r="Q2247" s="838"/>
      <c r="R2247" s="839"/>
      <c r="S2247" s="840"/>
      <c r="T2247" s="840"/>
      <c r="U2247" s="840"/>
      <c r="V2247" s="841"/>
      <c r="W2247" s="207"/>
      <c r="X2247" s="208"/>
      <c r="Y2247" s="208"/>
      <c r="Z2247" s="209"/>
      <c r="AA2247" s="210"/>
      <c r="AB2247" s="340" t="str">
        <f t="shared" si="115"/>
        <v/>
      </c>
      <c r="AD2247" s="326" t="str">
        <f t="shared" si="113"/>
        <v/>
      </c>
    </row>
    <row r="2248" spans="2:30" ht="37.5" customHeight="1">
      <c r="B2248" s="338">
        <f t="shared" si="114"/>
        <v>2215</v>
      </c>
      <c r="C2248" s="204"/>
      <c r="D2248" s="205"/>
      <c r="E2248" s="205"/>
      <c r="F2248" s="205"/>
      <c r="G2248" s="205"/>
      <c r="H2248" s="205"/>
      <c r="I2248" s="205"/>
      <c r="J2248" s="205"/>
      <c r="K2248" s="205"/>
      <c r="L2248" s="206"/>
      <c r="M2248" s="838"/>
      <c r="N2248" s="838"/>
      <c r="O2248" s="838"/>
      <c r="P2248" s="838"/>
      <c r="Q2248" s="838"/>
      <c r="R2248" s="839"/>
      <c r="S2248" s="840"/>
      <c r="T2248" s="840"/>
      <c r="U2248" s="840"/>
      <c r="V2248" s="841"/>
      <c r="W2248" s="207"/>
      <c r="X2248" s="208"/>
      <c r="Y2248" s="208"/>
      <c r="Z2248" s="209"/>
      <c r="AA2248" s="210"/>
      <c r="AB2248" s="340" t="str">
        <f t="shared" si="115"/>
        <v/>
      </c>
      <c r="AD2248" s="326" t="str">
        <f t="shared" si="113"/>
        <v/>
      </c>
    </row>
    <row r="2249" spans="2:30" ht="37.5" customHeight="1">
      <c r="B2249" s="338">
        <f t="shared" si="114"/>
        <v>2216</v>
      </c>
      <c r="C2249" s="204"/>
      <c r="D2249" s="205"/>
      <c r="E2249" s="205"/>
      <c r="F2249" s="205"/>
      <c r="G2249" s="205"/>
      <c r="H2249" s="205"/>
      <c r="I2249" s="205"/>
      <c r="J2249" s="205"/>
      <c r="K2249" s="205"/>
      <c r="L2249" s="206"/>
      <c r="M2249" s="838"/>
      <c r="N2249" s="838"/>
      <c r="O2249" s="838"/>
      <c r="P2249" s="838"/>
      <c r="Q2249" s="838"/>
      <c r="R2249" s="839"/>
      <c r="S2249" s="840"/>
      <c r="T2249" s="840"/>
      <c r="U2249" s="840"/>
      <c r="V2249" s="841"/>
      <c r="W2249" s="207"/>
      <c r="X2249" s="208"/>
      <c r="Y2249" s="208"/>
      <c r="Z2249" s="209"/>
      <c r="AA2249" s="210"/>
      <c r="AB2249" s="340" t="str">
        <f t="shared" si="115"/>
        <v/>
      </c>
      <c r="AD2249" s="326" t="str">
        <f t="shared" si="113"/>
        <v/>
      </c>
    </row>
    <row r="2250" spans="2:30" ht="37.5" customHeight="1">
      <c r="B2250" s="338">
        <f t="shared" si="114"/>
        <v>2217</v>
      </c>
      <c r="C2250" s="204"/>
      <c r="D2250" s="205"/>
      <c r="E2250" s="205"/>
      <c r="F2250" s="205"/>
      <c r="G2250" s="205"/>
      <c r="H2250" s="205"/>
      <c r="I2250" s="205"/>
      <c r="J2250" s="205"/>
      <c r="K2250" s="205"/>
      <c r="L2250" s="206"/>
      <c r="M2250" s="838"/>
      <c r="N2250" s="838"/>
      <c r="O2250" s="838"/>
      <c r="P2250" s="838"/>
      <c r="Q2250" s="838"/>
      <c r="R2250" s="839"/>
      <c r="S2250" s="840"/>
      <c r="T2250" s="840"/>
      <c r="U2250" s="840"/>
      <c r="V2250" s="841"/>
      <c r="W2250" s="207"/>
      <c r="X2250" s="208"/>
      <c r="Y2250" s="208"/>
      <c r="Z2250" s="209"/>
      <c r="AA2250" s="210"/>
      <c r="AB2250" s="340" t="str">
        <f t="shared" si="115"/>
        <v/>
      </c>
      <c r="AD2250" s="326" t="str">
        <f t="shared" si="113"/>
        <v/>
      </c>
    </row>
    <row r="2251" spans="2:30" ht="37.5" customHeight="1">
      <c r="B2251" s="338">
        <f t="shared" si="114"/>
        <v>2218</v>
      </c>
      <c r="C2251" s="204"/>
      <c r="D2251" s="205"/>
      <c r="E2251" s="205"/>
      <c r="F2251" s="205"/>
      <c r="G2251" s="205"/>
      <c r="H2251" s="205"/>
      <c r="I2251" s="205"/>
      <c r="J2251" s="205"/>
      <c r="K2251" s="205"/>
      <c r="L2251" s="206"/>
      <c r="M2251" s="838"/>
      <c r="N2251" s="838"/>
      <c r="O2251" s="838"/>
      <c r="P2251" s="838"/>
      <c r="Q2251" s="838"/>
      <c r="R2251" s="839"/>
      <c r="S2251" s="840"/>
      <c r="T2251" s="840"/>
      <c r="U2251" s="840"/>
      <c r="V2251" s="841"/>
      <c r="W2251" s="207"/>
      <c r="X2251" s="208"/>
      <c r="Y2251" s="208"/>
      <c r="Z2251" s="209"/>
      <c r="AA2251" s="210"/>
      <c r="AB2251" s="340" t="str">
        <f t="shared" si="115"/>
        <v/>
      </c>
      <c r="AD2251" s="326" t="str">
        <f t="shared" si="113"/>
        <v/>
      </c>
    </row>
    <row r="2252" spans="2:30" ht="37.5" customHeight="1">
      <c r="B2252" s="338">
        <f t="shared" si="114"/>
        <v>2219</v>
      </c>
      <c r="C2252" s="204"/>
      <c r="D2252" s="205"/>
      <c r="E2252" s="205"/>
      <c r="F2252" s="205"/>
      <c r="G2252" s="205"/>
      <c r="H2252" s="205"/>
      <c r="I2252" s="205"/>
      <c r="J2252" s="205"/>
      <c r="K2252" s="205"/>
      <c r="L2252" s="206"/>
      <c r="M2252" s="838"/>
      <c r="N2252" s="838"/>
      <c r="O2252" s="838"/>
      <c r="P2252" s="838"/>
      <c r="Q2252" s="838"/>
      <c r="R2252" s="839"/>
      <c r="S2252" s="840"/>
      <c r="T2252" s="840"/>
      <c r="U2252" s="840"/>
      <c r="V2252" s="841"/>
      <c r="W2252" s="207"/>
      <c r="X2252" s="208"/>
      <c r="Y2252" s="208"/>
      <c r="Z2252" s="209"/>
      <c r="AA2252" s="210"/>
      <c r="AB2252" s="340" t="str">
        <f t="shared" si="115"/>
        <v/>
      </c>
      <c r="AD2252" s="326" t="str">
        <f t="shared" si="113"/>
        <v/>
      </c>
    </row>
    <row r="2253" spans="2:30" ht="37.5" customHeight="1">
      <c r="B2253" s="338">
        <f t="shared" si="114"/>
        <v>2220</v>
      </c>
      <c r="C2253" s="204"/>
      <c r="D2253" s="205"/>
      <c r="E2253" s="205"/>
      <c r="F2253" s="205"/>
      <c r="G2253" s="205"/>
      <c r="H2253" s="205"/>
      <c r="I2253" s="205"/>
      <c r="J2253" s="205"/>
      <c r="K2253" s="205"/>
      <c r="L2253" s="206"/>
      <c r="M2253" s="838"/>
      <c r="N2253" s="838"/>
      <c r="O2253" s="838"/>
      <c r="P2253" s="838"/>
      <c r="Q2253" s="838"/>
      <c r="R2253" s="839"/>
      <c r="S2253" s="840"/>
      <c r="T2253" s="840"/>
      <c r="U2253" s="840"/>
      <c r="V2253" s="841"/>
      <c r="W2253" s="207"/>
      <c r="X2253" s="208"/>
      <c r="Y2253" s="208"/>
      <c r="Z2253" s="209"/>
      <c r="AA2253" s="210"/>
      <c r="AB2253" s="340" t="str">
        <f t="shared" si="115"/>
        <v/>
      </c>
      <c r="AD2253" s="326" t="str">
        <f t="shared" si="113"/>
        <v/>
      </c>
    </row>
    <row r="2254" spans="2:30" ht="37.5" customHeight="1">
      <c r="B2254" s="338">
        <f t="shared" si="114"/>
        <v>2221</v>
      </c>
      <c r="C2254" s="204"/>
      <c r="D2254" s="205"/>
      <c r="E2254" s="205"/>
      <c r="F2254" s="205"/>
      <c r="G2254" s="205"/>
      <c r="H2254" s="205"/>
      <c r="I2254" s="205"/>
      <c r="J2254" s="205"/>
      <c r="K2254" s="205"/>
      <c r="L2254" s="206"/>
      <c r="M2254" s="838"/>
      <c r="N2254" s="838"/>
      <c r="O2254" s="838"/>
      <c r="P2254" s="838"/>
      <c r="Q2254" s="838"/>
      <c r="R2254" s="839"/>
      <c r="S2254" s="840"/>
      <c r="T2254" s="840"/>
      <c r="U2254" s="840"/>
      <c r="V2254" s="841"/>
      <c r="W2254" s="207"/>
      <c r="X2254" s="208"/>
      <c r="Y2254" s="208"/>
      <c r="Z2254" s="209"/>
      <c r="AA2254" s="210"/>
      <c r="AB2254" s="340" t="str">
        <f t="shared" si="115"/>
        <v/>
      </c>
      <c r="AD2254" s="326" t="str">
        <f t="shared" si="113"/>
        <v/>
      </c>
    </row>
    <row r="2255" spans="2:30" ht="37.5" customHeight="1">
      <c r="B2255" s="338">
        <f t="shared" si="114"/>
        <v>2222</v>
      </c>
      <c r="C2255" s="204"/>
      <c r="D2255" s="205"/>
      <c r="E2255" s="205"/>
      <c r="F2255" s="205"/>
      <c r="G2255" s="205"/>
      <c r="H2255" s="205"/>
      <c r="I2255" s="205"/>
      <c r="J2255" s="205"/>
      <c r="K2255" s="205"/>
      <c r="L2255" s="206"/>
      <c r="M2255" s="838"/>
      <c r="N2255" s="838"/>
      <c r="O2255" s="838"/>
      <c r="P2255" s="838"/>
      <c r="Q2255" s="838"/>
      <c r="R2255" s="839"/>
      <c r="S2255" s="840"/>
      <c r="T2255" s="840"/>
      <c r="U2255" s="840"/>
      <c r="V2255" s="841"/>
      <c r="W2255" s="207"/>
      <c r="X2255" s="208"/>
      <c r="Y2255" s="208"/>
      <c r="Z2255" s="209"/>
      <c r="AA2255" s="210"/>
      <c r="AB2255" s="340" t="str">
        <f t="shared" si="115"/>
        <v/>
      </c>
      <c r="AD2255" s="326" t="str">
        <f t="shared" si="113"/>
        <v/>
      </c>
    </row>
    <row r="2256" spans="2:30" ht="37.5" customHeight="1">
      <c r="B2256" s="338">
        <f t="shared" si="114"/>
        <v>2223</v>
      </c>
      <c r="C2256" s="204"/>
      <c r="D2256" s="205"/>
      <c r="E2256" s="205"/>
      <c r="F2256" s="205"/>
      <c r="G2256" s="205"/>
      <c r="H2256" s="205"/>
      <c r="I2256" s="205"/>
      <c r="J2256" s="205"/>
      <c r="K2256" s="205"/>
      <c r="L2256" s="206"/>
      <c r="M2256" s="838"/>
      <c r="N2256" s="838"/>
      <c r="O2256" s="838"/>
      <c r="P2256" s="838"/>
      <c r="Q2256" s="838"/>
      <c r="R2256" s="839"/>
      <c r="S2256" s="840"/>
      <c r="T2256" s="840"/>
      <c r="U2256" s="840"/>
      <c r="V2256" s="841"/>
      <c r="W2256" s="207"/>
      <c r="X2256" s="208"/>
      <c r="Y2256" s="208"/>
      <c r="Z2256" s="209"/>
      <c r="AA2256" s="210"/>
      <c r="AB2256" s="340" t="str">
        <f t="shared" si="115"/>
        <v/>
      </c>
      <c r="AD2256" s="326" t="str">
        <f t="shared" si="113"/>
        <v/>
      </c>
    </row>
    <row r="2257" spans="2:30" ht="37.5" customHeight="1">
      <c r="B2257" s="338">
        <f t="shared" si="114"/>
        <v>2224</v>
      </c>
      <c r="C2257" s="204"/>
      <c r="D2257" s="205"/>
      <c r="E2257" s="205"/>
      <c r="F2257" s="205"/>
      <c r="G2257" s="205"/>
      <c r="H2257" s="205"/>
      <c r="I2257" s="205"/>
      <c r="J2257" s="205"/>
      <c r="K2257" s="205"/>
      <c r="L2257" s="206"/>
      <c r="M2257" s="838"/>
      <c r="N2257" s="838"/>
      <c r="O2257" s="838"/>
      <c r="P2257" s="838"/>
      <c r="Q2257" s="838"/>
      <c r="R2257" s="839"/>
      <c r="S2257" s="840"/>
      <c r="T2257" s="840"/>
      <c r="U2257" s="840"/>
      <c r="V2257" s="841"/>
      <c r="W2257" s="207"/>
      <c r="X2257" s="208"/>
      <c r="Y2257" s="208"/>
      <c r="Z2257" s="209"/>
      <c r="AA2257" s="210"/>
      <c r="AB2257" s="340" t="str">
        <f t="shared" si="115"/>
        <v/>
      </c>
      <c r="AD2257" s="326" t="str">
        <f t="shared" si="113"/>
        <v/>
      </c>
    </row>
    <row r="2258" spans="2:30" ht="37.5" customHeight="1">
      <c r="B2258" s="338">
        <f t="shared" si="114"/>
        <v>2225</v>
      </c>
      <c r="C2258" s="204"/>
      <c r="D2258" s="205"/>
      <c r="E2258" s="205"/>
      <c r="F2258" s="205"/>
      <c r="G2258" s="205"/>
      <c r="H2258" s="205"/>
      <c r="I2258" s="205"/>
      <c r="J2258" s="205"/>
      <c r="K2258" s="205"/>
      <c r="L2258" s="206"/>
      <c r="M2258" s="838"/>
      <c r="N2258" s="838"/>
      <c r="O2258" s="838"/>
      <c r="P2258" s="838"/>
      <c r="Q2258" s="838"/>
      <c r="R2258" s="839"/>
      <c r="S2258" s="840"/>
      <c r="T2258" s="840"/>
      <c r="U2258" s="840"/>
      <c r="V2258" s="841"/>
      <c r="W2258" s="207"/>
      <c r="X2258" s="208"/>
      <c r="Y2258" s="208"/>
      <c r="Z2258" s="209"/>
      <c r="AA2258" s="210"/>
      <c r="AB2258" s="340" t="str">
        <f t="shared" si="115"/>
        <v/>
      </c>
      <c r="AD2258" s="326" t="str">
        <f t="shared" si="113"/>
        <v/>
      </c>
    </row>
    <row r="2259" spans="2:30" ht="37.5" customHeight="1">
      <c r="B2259" s="338">
        <f t="shared" si="114"/>
        <v>2226</v>
      </c>
      <c r="C2259" s="204"/>
      <c r="D2259" s="205"/>
      <c r="E2259" s="205"/>
      <c r="F2259" s="205"/>
      <c r="G2259" s="205"/>
      <c r="H2259" s="205"/>
      <c r="I2259" s="205"/>
      <c r="J2259" s="205"/>
      <c r="K2259" s="205"/>
      <c r="L2259" s="206"/>
      <c r="M2259" s="838"/>
      <c r="N2259" s="838"/>
      <c r="O2259" s="838"/>
      <c r="P2259" s="838"/>
      <c r="Q2259" s="838"/>
      <c r="R2259" s="839"/>
      <c r="S2259" s="840"/>
      <c r="T2259" s="840"/>
      <c r="U2259" s="840"/>
      <c r="V2259" s="841"/>
      <c r="W2259" s="207"/>
      <c r="X2259" s="208"/>
      <c r="Y2259" s="208"/>
      <c r="Z2259" s="209"/>
      <c r="AA2259" s="210"/>
      <c r="AB2259" s="340" t="str">
        <f t="shared" si="115"/>
        <v/>
      </c>
      <c r="AD2259" s="326" t="str">
        <f t="shared" si="113"/>
        <v/>
      </c>
    </row>
    <row r="2260" spans="2:30" ht="37.5" customHeight="1">
      <c r="B2260" s="338">
        <f t="shared" si="114"/>
        <v>2227</v>
      </c>
      <c r="C2260" s="204"/>
      <c r="D2260" s="205"/>
      <c r="E2260" s="205"/>
      <c r="F2260" s="205"/>
      <c r="G2260" s="205"/>
      <c r="H2260" s="205"/>
      <c r="I2260" s="205"/>
      <c r="J2260" s="205"/>
      <c r="K2260" s="205"/>
      <c r="L2260" s="206"/>
      <c r="M2260" s="838"/>
      <c r="N2260" s="838"/>
      <c r="O2260" s="838"/>
      <c r="P2260" s="838"/>
      <c r="Q2260" s="838"/>
      <c r="R2260" s="839"/>
      <c r="S2260" s="840"/>
      <c r="T2260" s="840"/>
      <c r="U2260" s="840"/>
      <c r="V2260" s="841"/>
      <c r="W2260" s="207"/>
      <c r="X2260" s="208"/>
      <c r="Y2260" s="208"/>
      <c r="Z2260" s="209"/>
      <c r="AA2260" s="210"/>
      <c r="AB2260" s="340" t="str">
        <f t="shared" si="115"/>
        <v/>
      </c>
      <c r="AD2260" s="326" t="str">
        <f t="shared" si="113"/>
        <v/>
      </c>
    </row>
    <row r="2261" spans="2:30" ht="37.5" customHeight="1">
      <c r="B2261" s="338">
        <f t="shared" si="114"/>
        <v>2228</v>
      </c>
      <c r="C2261" s="204"/>
      <c r="D2261" s="205"/>
      <c r="E2261" s="205"/>
      <c r="F2261" s="205"/>
      <c r="G2261" s="205"/>
      <c r="H2261" s="205"/>
      <c r="I2261" s="205"/>
      <c r="J2261" s="205"/>
      <c r="K2261" s="205"/>
      <c r="L2261" s="206"/>
      <c r="M2261" s="838"/>
      <c r="N2261" s="838"/>
      <c r="O2261" s="838"/>
      <c r="P2261" s="838"/>
      <c r="Q2261" s="838"/>
      <c r="R2261" s="839"/>
      <c r="S2261" s="840"/>
      <c r="T2261" s="840"/>
      <c r="U2261" s="840"/>
      <c r="V2261" s="841"/>
      <c r="W2261" s="207"/>
      <c r="X2261" s="208"/>
      <c r="Y2261" s="208"/>
      <c r="Z2261" s="209"/>
      <c r="AA2261" s="210"/>
      <c r="AB2261" s="340" t="str">
        <f t="shared" si="115"/>
        <v/>
      </c>
      <c r="AD2261" s="326" t="str">
        <f t="shared" si="113"/>
        <v/>
      </c>
    </row>
    <row r="2262" spans="2:30" ht="37.5" customHeight="1">
      <c r="B2262" s="338">
        <f t="shared" si="114"/>
        <v>2229</v>
      </c>
      <c r="C2262" s="204"/>
      <c r="D2262" s="205"/>
      <c r="E2262" s="205"/>
      <c r="F2262" s="205"/>
      <c r="G2262" s="205"/>
      <c r="H2262" s="205"/>
      <c r="I2262" s="205"/>
      <c r="J2262" s="205"/>
      <c r="K2262" s="205"/>
      <c r="L2262" s="206"/>
      <c r="M2262" s="838"/>
      <c r="N2262" s="838"/>
      <c r="O2262" s="838"/>
      <c r="P2262" s="838"/>
      <c r="Q2262" s="838"/>
      <c r="R2262" s="839"/>
      <c r="S2262" s="840"/>
      <c r="T2262" s="840"/>
      <c r="U2262" s="840"/>
      <c r="V2262" s="841"/>
      <c r="W2262" s="207"/>
      <c r="X2262" s="208"/>
      <c r="Y2262" s="208"/>
      <c r="Z2262" s="209"/>
      <c r="AA2262" s="210"/>
      <c r="AB2262" s="340" t="str">
        <f t="shared" si="115"/>
        <v/>
      </c>
      <c r="AD2262" s="326" t="str">
        <f t="shared" si="113"/>
        <v/>
      </c>
    </row>
    <row r="2263" spans="2:30" ht="37.5" customHeight="1">
      <c r="B2263" s="338">
        <f t="shared" si="114"/>
        <v>2230</v>
      </c>
      <c r="C2263" s="204"/>
      <c r="D2263" s="205"/>
      <c r="E2263" s="205"/>
      <c r="F2263" s="205"/>
      <c r="G2263" s="205"/>
      <c r="H2263" s="205"/>
      <c r="I2263" s="205"/>
      <c r="J2263" s="205"/>
      <c r="K2263" s="205"/>
      <c r="L2263" s="206"/>
      <c r="M2263" s="838"/>
      <c r="N2263" s="838"/>
      <c r="O2263" s="838"/>
      <c r="P2263" s="838"/>
      <c r="Q2263" s="838"/>
      <c r="R2263" s="839"/>
      <c r="S2263" s="840"/>
      <c r="T2263" s="840"/>
      <c r="U2263" s="840"/>
      <c r="V2263" s="841"/>
      <c r="W2263" s="207"/>
      <c r="X2263" s="208"/>
      <c r="Y2263" s="208"/>
      <c r="Z2263" s="209"/>
      <c r="AA2263" s="210"/>
      <c r="AB2263" s="340" t="str">
        <f t="shared" si="115"/>
        <v/>
      </c>
      <c r="AD2263" s="326" t="str">
        <f t="shared" si="113"/>
        <v/>
      </c>
    </row>
    <row r="2264" spans="2:30" ht="37.5" customHeight="1">
      <c r="B2264" s="338">
        <f t="shared" si="114"/>
        <v>2231</v>
      </c>
      <c r="C2264" s="204"/>
      <c r="D2264" s="205"/>
      <c r="E2264" s="205"/>
      <c r="F2264" s="205"/>
      <c r="G2264" s="205"/>
      <c r="H2264" s="205"/>
      <c r="I2264" s="205"/>
      <c r="J2264" s="205"/>
      <c r="K2264" s="205"/>
      <c r="L2264" s="206"/>
      <c r="M2264" s="838"/>
      <c r="N2264" s="838"/>
      <c r="O2264" s="838"/>
      <c r="P2264" s="838"/>
      <c r="Q2264" s="838"/>
      <c r="R2264" s="839"/>
      <c r="S2264" s="840"/>
      <c r="T2264" s="840"/>
      <c r="U2264" s="840"/>
      <c r="V2264" s="841"/>
      <c r="W2264" s="207"/>
      <c r="X2264" s="208"/>
      <c r="Y2264" s="208"/>
      <c r="Z2264" s="209"/>
      <c r="AA2264" s="210"/>
      <c r="AB2264" s="340" t="str">
        <f t="shared" si="115"/>
        <v/>
      </c>
      <c r="AD2264" s="326" t="str">
        <f t="shared" si="113"/>
        <v/>
      </c>
    </row>
    <row r="2265" spans="2:30" ht="37.5" customHeight="1">
      <c r="B2265" s="338">
        <f t="shared" si="114"/>
        <v>2232</v>
      </c>
      <c r="C2265" s="204"/>
      <c r="D2265" s="205"/>
      <c r="E2265" s="205"/>
      <c r="F2265" s="205"/>
      <c r="G2265" s="205"/>
      <c r="H2265" s="205"/>
      <c r="I2265" s="205"/>
      <c r="J2265" s="205"/>
      <c r="K2265" s="205"/>
      <c r="L2265" s="206"/>
      <c r="M2265" s="838"/>
      <c r="N2265" s="838"/>
      <c r="O2265" s="838"/>
      <c r="P2265" s="838"/>
      <c r="Q2265" s="838"/>
      <c r="R2265" s="839"/>
      <c r="S2265" s="840"/>
      <c r="T2265" s="840"/>
      <c r="U2265" s="840"/>
      <c r="V2265" s="841"/>
      <c r="W2265" s="207"/>
      <c r="X2265" s="208"/>
      <c r="Y2265" s="208"/>
      <c r="Z2265" s="209"/>
      <c r="AA2265" s="210"/>
      <c r="AB2265" s="340" t="str">
        <f t="shared" si="115"/>
        <v/>
      </c>
      <c r="AD2265" s="326" t="str">
        <f t="shared" si="113"/>
        <v/>
      </c>
    </row>
    <row r="2266" spans="2:30" ht="37.5" customHeight="1">
      <c r="B2266" s="338">
        <f t="shared" si="114"/>
        <v>2233</v>
      </c>
      <c r="C2266" s="204"/>
      <c r="D2266" s="205"/>
      <c r="E2266" s="205"/>
      <c r="F2266" s="205"/>
      <c r="G2266" s="205"/>
      <c r="H2266" s="205"/>
      <c r="I2266" s="205"/>
      <c r="J2266" s="205"/>
      <c r="K2266" s="205"/>
      <c r="L2266" s="206"/>
      <c r="M2266" s="838"/>
      <c r="N2266" s="838"/>
      <c r="O2266" s="838"/>
      <c r="P2266" s="838"/>
      <c r="Q2266" s="838"/>
      <c r="R2266" s="839"/>
      <c r="S2266" s="840"/>
      <c r="T2266" s="840"/>
      <c r="U2266" s="840"/>
      <c r="V2266" s="841"/>
      <c r="W2266" s="207"/>
      <c r="X2266" s="208"/>
      <c r="Y2266" s="208"/>
      <c r="Z2266" s="209"/>
      <c r="AA2266" s="210"/>
      <c r="AB2266" s="340" t="str">
        <f t="shared" si="115"/>
        <v/>
      </c>
      <c r="AD2266" s="326" t="str">
        <f t="shared" si="113"/>
        <v/>
      </c>
    </row>
    <row r="2267" spans="2:30" ht="37.5" customHeight="1">
      <c r="B2267" s="338">
        <f t="shared" si="114"/>
        <v>2234</v>
      </c>
      <c r="C2267" s="204"/>
      <c r="D2267" s="205"/>
      <c r="E2267" s="205"/>
      <c r="F2267" s="205"/>
      <c r="G2267" s="205"/>
      <c r="H2267" s="205"/>
      <c r="I2267" s="205"/>
      <c r="J2267" s="205"/>
      <c r="K2267" s="205"/>
      <c r="L2267" s="206"/>
      <c r="M2267" s="838"/>
      <c r="N2267" s="838"/>
      <c r="O2267" s="838"/>
      <c r="P2267" s="838"/>
      <c r="Q2267" s="838"/>
      <c r="R2267" s="839"/>
      <c r="S2267" s="840"/>
      <c r="T2267" s="840"/>
      <c r="U2267" s="840"/>
      <c r="V2267" s="841"/>
      <c r="W2267" s="207"/>
      <c r="X2267" s="208"/>
      <c r="Y2267" s="208"/>
      <c r="Z2267" s="209"/>
      <c r="AA2267" s="210"/>
      <c r="AB2267" s="340" t="str">
        <f t="shared" si="115"/>
        <v/>
      </c>
      <c r="AD2267" s="326" t="str">
        <f t="shared" si="113"/>
        <v/>
      </c>
    </row>
    <row r="2268" spans="2:30" ht="37.5" customHeight="1">
      <c r="B2268" s="338">
        <f t="shared" si="114"/>
        <v>2235</v>
      </c>
      <c r="C2268" s="204"/>
      <c r="D2268" s="205"/>
      <c r="E2268" s="205"/>
      <c r="F2268" s="205"/>
      <c r="G2268" s="205"/>
      <c r="H2268" s="205"/>
      <c r="I2268" s="205"/>
      <c r="J2268" s="205"/>
      <c r="K2268" s="205"/>
      <c r="L2268" s="206"/>
      <c r="M2268" s="838"/>
      <c r="N2268" s="838"/>
      <c r="O2268" s="838"/>
      <c r="P2268" s="838"/>
      <c r="Q2268" s="838"/>
      <c r="R2268" s="839"/>
      <c r="S2268" s="840"/>
      <c r="T2268" s="840"/>
      <c r="U2268" s="840"/>
      <c r="V2268" s="841"/>
      <c r="W2268" s="207"/>
      <c r="X2268" s="208"/>
      <c r="Y2268" s="208"/>
      <c r="Z2268" s="209"/>
      <c r="AA2268" s="210"/>
      <c r="AB2268" s="340" t="str">
        <f t="shared" si="115"/>
        <v/>
      </c>
      <c r="AD2268" s="326" t="str">
        <f t="shared" si="113"/>
        <v/>
      </c>
    </row>
    <row r="2269" spans="2:30" ht="37.5" customHeight="1">
      <c r="B2269" s="338">
        <f t="shared" si="114"/>
        <v>2236</v>
      </c>
      <c r="C2269" s="204"/>
      <c r="D2269" s="205"/>
      <c r="E2269" s="205"/>
      <c r="F2269" s="205"/>
      <c r="G2269" s="205"/>
      <c r="H2269" s="205"/>
      <c r="I2269" s="205"/>
      <c r="J2269" s="205"/>
      <c r="K2269" s="205"/>
      <c r="L2269" s="206"/>
      <c r="M2269" s="838"/>
      <c r="N2269" s="838"/>
      <c r="O2269" s="838"/>
      <c r="P2269" s="838"/>
      <c r="Q2269" s="838"/>
      <c r="R2269" s="839"/>
      <c r="S2269" s="840"/>
      <c r="T2269" s="840"/>
      <c r="U2269" s="840"/>
      <c r="V2269" s="841"/>
      <c r="W2269" s="207"/>
      <c r="X2269" s="208"/>
      <c r="Y2269" s="208"/>
      <c r="Z2269" s="209"/>
      <c r="AA2269" s="210"/>
      <c r="AB2269" s="340" t="str">
        <f t="shared" si="115"/>
        <v/>
      </c>
      <c r="AD2269" s="326" t="str">
        <f t="shared" si="113"/>
        <v/>
      </c>
    </row>
    <row r="2270" spans="2:30" ht="37.5" customHeight="1">
      <c r="B2270" s="338">
        <f t="shared" si="114"/>
        <v>2237</v>
      </c>
      <c r="C2270" s="204"/>
      <c r="D2270" s="205"/>
      <c r="E2270" s="205"/>
      <c r="F2270" s="205"/>
      <c r="G2270" s="205"/>
      <c r="H2270" s="205"/>
      <c r="I2270" s="205"/>
      <c r="J2270" s="205"/>
      <c r="K2270" s="205"/>
      <c r="L2270" s="206"/>
      <c r="M2270" s="838"/>
      <c r="N2270" s="838"/>
      <c r="O2270" s="838"/>
      <c r="P2270" s="838"/>
      <c r="Q2270" s="838"/>
      <c r="R2270" s="839"/>
      <c r="S2270" s="840"/>
      <c r="T2270" s="840"/>
      <c r="U2270" s="840"/>
      <c r="V2270" s="841"/>
      <c r="W2270" s="207"/>
      <c r="X2270" s="208"/>
      <c r="Y2270" s="208"/>
      <c r="Z2270" s="209"/>
      <c r="AA2270" s="210"/>
      <c r="AB2270" s="340" t="str">
        <f t="shared" si="115"/>
        <v/>
      </c>
      <c r="AD2270" s="326" t="str">
        <f t="shared" si="113"/>
        <v/>
      </c>
    </row>
    <row r="2271" spans="2:30" ht="37.5" customHeight="1">
      <c r="B2271" s="338">
        <f t="shared" si="114"/>
        <v>2238</v>
      </c>
      <c r="C2271" s="204"/>
      <c r="D2271" s="205"/>
      <c r="E2271" s="205"/>
      <c r="F2271" s="205"/>
      <c r="G2271" s="205"/>
      <c r="H2271" s="205"/>
      <c r="I2271" s="205"/>
      <c r="J2271" s="205"/>
      <c r="K2271" s="205"/>
      <c r="L2271" s="206"/>
      <c r="M2271" s="838"/>
      <c r="N2271" s="838"/>
      <c r="O2271" s="838"/>
      <c r="P2271" s="838"/>
      <c r="Q2271" s="838"/>
      <c r="R2271" s="839"/>
      <c r="S2271" s="840"/>
      <c r="T2271" s="840"/>
      <c r="U2271" s="840"/>
      <c r="V2271" s="841"/>
      <c r="W2271" s="207"/>
      <c r="X2271" s="208"/>
      <c r="Y2271" s="208"/>
      <c r="Z2271" s="209"/>
      <c r="AA2271" s="210"/>
      <c r="AB2271" s="340" t="str">
        <f t="shared" si="115"/>
        <v/>
      </c>
      <c r="AD2271" s="326" t="str">
        <f t="shared" si="113"/>
        <v/>
      </c>
    </row>
    <row r="2272" spans="2:30" ht="37.5" customHeight="1">
      <c r="B2272" s="338">
        <f t="shared" si="114"/>
        <v>2239</v>
      </c>
      <c r="C2272" s="204"/>
      <c r="D2272" s="205"/>
      <c r="E2272" s="205"/>
      <c r="F2272" s="205"/>
      <c r="G2272" s="205"/>
      <c r="H2272" s="205"/>
      <c r="I2272" s="205"/>
      <c r="J2272" s="205"/>
      <c r="K2272" s="205"/>
      <c r="L2272" s="206"/>
      <c r="M2272" s="838"/>
      <c r="N2272" s="838"/>
      <c r="O2272" s="838"/>
      <c r="P2272" s="838"/>
      <c r="Q2272" s="838"/>
      <c r="R2272" s="839"/>
      <c r="S2272" s="840"/>
      <c r="T2272" s="840"/>
      <c r="U2272" s="840"/>
      <c r="V2272" s="841"/>
      <c r="W2272" s="207"/>
      <c r="X2272" s="208"/>
      <c r="Y2272" s="208"/>
      <c r="Z2272" s="209"/>
      <c r="AA2272" s="210"/>
      <c r="AB2272" s="340" t="str">
        <f t="shared" si="115"/>
        <v/>
      </c>
      <c r="AD2272" s="326" t="str">
        <f t="shared" si="113"/>
        <v/>
      </c>
    </row>
    <row r="2273" spans="2:30" ht="37.5" customHeight="1">
      <c r="B2273" s="338">
        <f t="shared" si="114"/>
        <v>2240</v>
      </c>
      <c r="C2273" s="204"/>
      <c r="D2273" s="205"/>
      <c r="E2273" s="205"/>
      <c r="F2273" s="205"/>
      <c r="G2273" s="205"/>
      <c r="H2273" s="205"/>
      <c r="I2273" s="205"/>
      <c r="J2273" s="205"/>
      <c r="K2273" s="205"/>
      <c r="L2273" s="206"/>
      <c r="M2273" s="838"/>
      <c r="N2273" s="838"/>
      <c r="O2273" s="838"/>
      <c r="P2273" s="838"/>
      <c r="Q2273" s="838"/>
      <c r="R2273" s="839"/>
      <c r="S2273" s="840"/>
      <c r="T2273" s="840"/>
      <c r="U2273" s="840"/>
      <c r="V2273" s="841"/>
      <c r="W2273" s="207"/>
      <c r="X2273" s="208"/>
      <c r="Y2273" s="208"/>
      <c r="Z2273" s="209"/>
      <c r="AA2273" s="210"/>
      <c r="AB2273" s="340" t="str">
        <f t="shared" si="115"/>
        <v/>
      </c>
      <c r="AD2273" s="326" t="str">
        <f t="shared" si="113"/>
        <v/>
      </c>
    </row>
    <row r="2274" spans="2:30" ht="37.5" customHeight="1">
      <c r="B2274" s="338">
        <f t="shared" si="114"/>
        <v>2241</v>
      </c>
      <c r="C2274" s="204"/>
      <c r="D2274" s="205"/>
      <c r="E2274" s="205"/>
      <c r="F2274" s="205"/>
      <c r="G2274" s="205"/>
      <c r="H2274" s="205"/>
      <c r="I2274" s="205"/>
      <c r="J2274" s="205"/>
      <c r="K2274" s="205"/>
      <c r="L2274" s="206"/>
      <c r="M2274" s="838"/>
      <c r="N2274" s="838"/>
      <c r="O2274" s="838"/>
      <c r="P2274" s="838"/>
      <c r="Q2274" s="838"/>
      <c r="R2274" s="839"/>
      <c r="S2274" s="840"/>
      <c r="T2274" s="840"/>
      <c r="U2274" s="840"/>
      <c r="V2274" s="841"/>
      <c r="W2274" s="207"/>
      <c r="X2274" s="208"/>
      <c r="Y2274" s="208"/>
      <c r="Z2274" s="209"/>
      <c r="AA2274" s="210"/>
      <c r="AB2274" s="340" t="str">
        <f t="shared" si="115"/>
        <v/>
      </c>
      <c r="AD2274" s="326" t="str">
        <f t="shared" si="113"/>
        <v/>
      </c>
    </row>
    <row r="2275" spans="2:30" ht="37.5" customHeight="1">
      <c r="B2275" s="338">
        <f t="shared" si="114"/>
        <v>2242</v>
      </c>
      <c r="C2275" s="204"/>
      <c r="D2275" s="205"/>
      <c r="E2275" s="205"/>
      <c r="F2275" s="205"/>
      <c r="G2275" s="205"/>
      <c r="H2275" s="205"/>
      <c r="I2275" s="205"/>
      <c r="J2275" s="205"/>
      <c r="K2275" s="205"/>
      <c r="L2275" s="206"/>
      <c r="M2275" s="838"/>
      <c r="N2275" s="838"/>
      <c r="O2275" s="838"/>
      <c r="P2275" s="838"/>
      <c r="Q2275" s="838"/>
      <c r="R2275" s="839"/>
      <c r="S2275" s="840"/>
      <c r="T2275" s="840"/>
      <c r="U2275" s="840"/>
      <c r="V2275" s="841"/>
      <c r="W2275" s="207"/>
      <c r="X2275" s="208"/>
      <c r="Y2275" s="208"/>
      <c r="Z2275" s="209"/>
      <c r="AA2275" s="210"/>
      <c r="AB2275" s="340" t="str">
        <f t="shared" si="115"/>
        <v/>
      </c>
      <c r="AD2275" s="326" t="str">
        <f t="shared" ref="AD2275:AD2338" si="116">C2275&amp;D2275&amp;E2275&amp;F2275&amp;G2275&amp;H2275&amp;I2275&amp;J2275&amp;K2275&amp;L2275</f>
        <v/>
      </c>
    </row>
    <row r="2276" spans="2:30" ht="37.5" customHeight="1">
      <c r="B2276" s="338">
        <f t="shared" ref="B2276:B2339" si="117">B2275+1</f>
        <v>2243</v>
      </c>
      <c r="C2276" s="204"/>
      <c r="D2276" s="205"/>
      <c r="E2276" s="205"/>
      <c r="F2276" s="205"/>
      <c r="G2276" s="205"/>
      <c r="H2276" s="205"/>
      <c r="I2276" s="205"/>
      <c r="J2276" s="205"/>
      <c r="K2276" s="205"/>
      <c r="L2276" s="206"/>
      <c r="M2276" s="838"/>
      <c r="N2276" s="838"/>
      <c r="O2276" s="838"/>
      <c r="P2276" s="838"/>
      <c r="Q2276" s="838"/>
      <c r="R2276" s="839"/>
      <c r="S2276" s="840"/>
      <c r="T2276" s="840"/>
      <c r="U2276" s="840"/>
      <c r="V2276" s="841"/>
      <c r="W2276" s="207"/>
      <c r="X2276" s="208"/>
      <c r="Y2276" s="208"/>
      <c r="Z2276" s="209"/>
      <c r="AA2276" s="210"/>
      <c r="AB2276" s="340" t="str">
        <f t="shared" si="115"/>
        <v/>
      </c>
      <c r="AD2276" s="326" t="str">
        <f t="shared" si="116"/>
        <v/>
      </c>
    </row>
    <row r="2277" spans="2:30" ht="37.5" customHeight="1">
      <c r="B2277" s="338">
        <f t="shared" si="117"/>
        <v>2244</v>
      </c>
      <c r="C2277" s="204"/>
      <c r="D2277" s="205"/>
      <c r="E2277" s="205"/>
      <c r="F2277" s="205"/>
      <c r="G2277" s="205"/>
      <c r="H2277" s="205"/>
      <c r="I2277" s="205"/>
      <c r="J2277" s="205"/>
      <c r="K2277" s="205"/>
      <c r="L2277" s="206"/>
      <c r="M2277" s="838"/>
      <c r="N2277" s="838"/>
      <c r="O2277" s="838"/>
      <c r="P2277" s="838"/>
      <c r="Q2277" s="838"/>
      <c r="R2277" s="839"/>
      <c r="S2277" s="840"/>
      <c r="T2277" s="840"/>
      <c r="U2277" s="840"/>
      <c r="V2277" s="841"/>
      <c r="W2277" s="207"/>
      <c r="X2277" s="208"/>
      <c r="Y2277" s="208"/>
      <c r="Z2277" s="209"/>
      <c r="AA2277" s="210"/>
      <c r="AB2277" s="340" t="str">
        <f t="shared" si="115"/>
        <v/>
      </c>
      <c r="AD2277" s="326" t="str">
        <f t="shared" si="116"/>
        <v/>
      </c>
    </row>
    <row r="2278" spans="2:30" ht="37.5" customHeight="1">
      <c r="B2278" s="338">
        <f t="shared" si="117"/>
        <v>2245</v>
      </c>
      <c r="C2278" s="204"/>
      <c r="D2278" s="205"/>
      <c r="E2278" s="205"/>
      <c r="F2278" s="205"/>
      <c r="G2278" s="205"/>
      <c r="H2278" s="205"/>
      <c r="I2278" s="205"/>
      <c r="J2278" s="205"/>
      <c r="K2278" s="205"/>
      <c r="L2278" s="206"/>
      <c r="M2278" s="838"/>
      <c r="N2278" s="838"/>
      <c r="O2278" s="838"/>
      <c r="P2278" s="838"/>
      <c r="Q2278" s="838"/>
      <c r="R2278" s="839"/>
      <c r="S2278" s="840"/>
      <c r="T2278" s="840"/>
      <c r="U2278" s="840"/>
      <c r="V2278" s="841"/>
      <c r="W2278" s="207"/>
      <c r="X2278" s="208"/>
      <c r="Y2278" s="208"/>
      <c r="Z2278" s="209"/>
      <c r="AA2278" s="210"/>
      <c r="AB2278" s="340" t="str">
        <f t="shared" si="115"/>
        <v/>
      </c>
      <c r="AD2278" s="326" t="str">
        <f t="shared" si="116"/>
        <v/>
      </c>
    </row>
    <row r="2279" spans="2:30" ht="37.5" customHeight="1">
      <c r="B2279" s="338">
        <f t="shared" si="117"/>
        <v>2246</v>
      </c>
      <c r="C2279" s="204"/>
      <c r="D2279" s="205"/>
      <c r="E2279" s="205"/>
      <c r="F2279" s="205"/>
      <c r="G2279" s="205"/>
      <c r="H2279" s="205"/>
      <c r="I2279" s="205"/>
      <c r="J2279" s="205"/>
      <c r="K2279" s="205"/>
      <c r="L2279" s="206"/>
      <c r="M2279" s="838"/>
      <c r="N2279" s="838"/>
      <c r="O2279" s="838"/>
      <c r="P2279" s="838"/>
      <c r="Q2279" s="838"/>
      <c r="R2279" s="839"/>
      <c r="S2279" s="840"/>
      <c r="T2279" s="840"/>
      <c r="U2279" s="840"/>
      <c r="V2279" s="841"/>
      <c r="W2279" s="207"/>
      <c r="X2279" s="208"/>
      <c r="Y2279" s="208"/>
      <c r="Z2279" s="209"/>
      <c r="AA2279" s="210"/>
      <c r="AB2279" s="340" t="str">
        <f t="shared" si="115"/>
        <v/>
      </c>
      <c r="AD2279" s="326" t="str">
        <f t="shared" si="116"/>
        <v/>
      </c>
    </row>
    <row r="2280" spans="2:30" ht="37.5" customHeight="1">
      <c r="B2280" s="338">
        <f t="shared" si="117"/>
        <v>2247</v>
      </c>
      <c r="C2280" s="204"/>
      <c r="D2280" s="205"/>
      <c r="E2280" s="205"/>
      <c r="F2280" s="205"/>
      <c r="G2280" s="205"/>
      <c r="H2280" s="205"/>
      <c r="I2280" s="205"/>
      <c r="J2280" s="205"/>
      <c r="K2280" s="205"/>
      <c r="L2280" s="206"/>
      <c r="M2280" s="838"/>
      <c r="N2280" s="838"/>
      <c r="O2280" s="838"/>
      <c r="P2280" s="838"/>
      <c r="Q2280" s="838"/>
      <c r="R2280" s="839"/>
      <c r="S2280" s="840"/>
      <c r="T2280" s="840"/>
      <c r="U2280" s="840"/>
      <c r="V2280" s="841"/>
      <c r="W2280" s="207"/>
      <c r="X2280" s="208"/>
      <c r="Y2280" s="208"/>
      <c r="Z2280" s="209"/>
      <c r="AA2280" s="210"/>
      <c r="AB2280" s="340" t="str">
        <f t="shared" si="115"/>
        <v/>
      </c>
      <c r="AD2280" s="326" t="str">
        <f t="shared" si="116"/>
        <v/>
      </c>
    </row>
    <row r="2281" spans="2:30" ht="37.5" customHeight="1">
      <c r="B2281" s="338">
        <f t="shared" si="117"/>
        <v>2248</v>
      </c>
      <c r="C2281" s="204"/>
      <c r="D2281" s="205"/>
      <c r="E2281" s="205"/>
      <c r="F2281" s="205"/>
      <c r="G2281" s="205"/>
      <c r="H2281" s="205"/>
      <c r="I2281" s="205"/>
      <c r="J2281" s="205"/>
      <c r="K2281" s="205"/>
      <c r="L2281" s="206"/>
      <c r="M2281" s="838"/>
      <c r="N2281" s="838"/>
      <c r="O2281" s="838"/>
      <c r="P2281" s="838"/>
      <c r="Q2281" s="838"/>
      <c r="R2281" s="839"/>
      <c r="S2281" s="840"/>
      <c r="T2281" s="840"/>
      <c r="U2281" s="840"/>
      <c r="V2281" s="841"/>
      <c r="W2281" s="207"/>
      <c r="X2281" s="208"/>
      <c r="Y2281" s="208"/>
      <c r="Z2281" s="209"/>
      <c r="AA2281" s="210"/>
      <c r="AB2281" s="340" t="str">
        <f t="shared" si="115"/>
        <v/>
      </c>
      <c r="AD2281" s="326" t="str">
        <f t="shared" si="116"/>
        <v/>
      </c>
    </row>
    <row r="2282" spans="2:30" ht="37.5" customHeight="1">
      <c r="B2282" s="338">
        <f t="shared" si="117"/>
        <v>2249</v>
      </c>
      <c r="C2282" s="204"/>
      <c r="D2282" s="205"/>
      <c r="E2282" s="205"/>
      <c r="F2282" s="205"/>
      <c r="G2282" s="205"/>
      <c r="H2282" s="205"/>
      <c r="I2282" s="205"/>
      <c r="J2282" s="205"/>
      <c r="K2282" s="205"/>
      <c r="L2282" s="206"/>
      <c r="M2282" s="838"/>
      <c r="N2282" s="838"/>
      <c r="O2282" s="838"/>
      <c r="P2282" s="838"/>
      <c r="Q2282" s="838"/>
      <c r="R2282" s="839"/>
      <c r="S2282" s="840"/>
      <c r="T2282" s="840"/>
      <c r="U2282" s="840"/>
      <c r="V2282" s="841"/>
      <c r="W2282" s="207"/>
      <c r="X2282" s="208"/>
      <c r="Y2282" s="208"/>
      <c r="Z2282" s="209"/>
      <c r="AA2282" s="210"/>
      <c r="AB2282" s="340" t="str">
        <f t="shared" si="115"/>
        <v/>
      </c>
      <c r="AD2282" s="326" t="str">
        <f t="shared" si="116"/>
        <v/>
      </c>
    </row>
    <row r="2283" spans="2:30" ht="37.5" customHeight="1">
      <c r="B2283" s="338">
        <f t="shared" si="117"/>
        <v>2250</v>
      </c>
      <c r="C2283" s="204"/>
      <c r="D2283" s="205"/>
      <c r="E2283" s="205"/>
      <c r="F2283" s="205"/>
      <c r="G2283" s="205"/>
      <c r="H2283" s="205"/>
      <c r="I2283" s="205"/>
      <c r="J2283" s="205"/>
      <c r="K2283" s="205"/>
      <c r="L2283" s="206"/>
      <c r="M2283" s="838"/>
      <c r="N2283" s="838"/>
      <c r="O2283" s="838"/>
      <c r="P2283" s="838"/>
      <c r="Q2283" s="838"/>
      <c r="R2283" s="839"/>
      <c r="S2283" s="840"/>
      <c r="T2283" s="840"/>
      <c r="U2283" s="840"/>
      <c r="V2283" s="841"/>
      <c r="W2283" s="207"/>
      <c r="X2283" s="208"/>
      <c r="Y2283" s="208"/>
      <c r="Z2283" s="209"/>
      <c r="AA2283" s="210"/>
      <c r="AB2283" s="340" t="str">
        <f t="shared" si="115"/>
        <v/>
      </c>
      <c r="AD2283" s="326" t="str">
        <f t="shared" si="116"/>
        <v/>
      </c>
    </row>
    <row r="2284" spans="2:30" ht="37.5" customHeight="1">
      <c r="B2284" s="338">
        <f t="shared" si="117"/>
        <v>2251</v>
      </c>
      <c r="C2284" s="204"/>
      <c r="D2284" s="205"/>
      <c r="E2284" s="205"/>
      <c r="F2284" s="205"/>
      <c r="G2284" s="205"/>
      <c r="H2284" s="205"/>
      <c r="I2284" s="205"/>
      <c r="J2284" s="205"/>
      <c r="K2284" s="205"/>
      <c r="L2284" s="206"/>
      <c r="M2284" s="838"/>
      <c r="N2284" s="838"/>
      <c r="O2284" s="838"/>
      <c r="P2284" s="838"/>
      <c r="Q2284" s="838"/>
      <c r="R2284" s="839"/>
      <c r="S2284" s="840"/>
      <c r="T2284" s="840"/>
      <c r="U2284" s="840"/>
      <c r="V2284" s="841"/>
      <c r="W2284" s="207"/>
      <c r="X2284" s="208"/>
      <c r="Y2284" s="208"/>
      <c r="Z2284" s="209"/>
      <c r="AA2284" s="210"/>
      <c r="AB2284" s="340" t="str">
        <f t="shared" si="115"/>
        <v/>
      </c>
      <c r="AD2284" s="326" t="str">
        <f t="shared" si="116"/>
        <v/>
      </c>
    </row>
    <row r="2285" spans="2:30" ht="37.5" customHeight="1">
      <c r="B2285" s="338">
        <f t="shared" si="117"/>
        <v>2252</v>
      </c>
      <c r="C2285" s="204"/>
      <c r="D2285" s="205"/>
      <c r="E2285" s="205"/>
      <c r="F2285" s="205"/>
      <c r="G2285" s="205"/>
      <c r="H2285" s="205"/>
      <c r="I2285" s="205"/>
      <c r="J2285" s="205"/>
      <c r="K2285" s="205"/>
      <c r="L2285" s="206"/>
      <c r="M2285" s="838"/>
      <c r="N2285" s="838"/>
      <c r="O2285" s="838"/>
      <c r="P2285" s="838"/>
      <c r="Q2285" s="838"/>
      <c r="R2285" s="839"/>
      <c r="S2285" s="840"/>
      <c r="T2285" s="840"/>
      <c r="U2285" s="840"/>
      <c r="V2285" s="841"/>
      <c r="W2285" s="207"/>
      <c r="X2285" s="208"/>
      <c r="Y2285" s="208"/>
      <c r="Z2285" s="209"/>
      <c r="AA2285" s="210"/>
      <c r="AB2285" s="340" t="str">
        <f t="shared" si="115"/>
        <v/>
      </c>
      <c r="AD2285" s="326" t="str">
        <f t="shared" si="116"/>
        <v/>
      </c>
    </row>
    <row r="2286" spans="2:30" ht="37.5" customHeight="1">
      <c r="B2286" s="338">
        <f t="shared" si="117"/>
        <v>2253</v>
      </c>
      <c r="C2286" s="204"/>
      <c r="D2286" s="205"/>
      <c r="E2286" s="205"/>
      <c r="F2286" s="205"/>
      <c r="G2286" s="205"/>
      <c r="H2286" s="205"/>
      <c r="I2286" s="205"/>
      <c r="J2286" s="205"/>
      <c r="K2286" s="205"/>
      <c r="L2286" s="206"/>
      <c r="M2286" s="838"/>
      <c r="N2286" s="838"/>
      <c r="O2286" s="838"/>
      <c r="P2286" s="838"/>
      <c r="Q2286" s="838"/>
      <c r="R2286" s="839"/>
      <c r="S2286" s="840"/>
      <c r="T2286" s="840"/>
      <c r="U2286" s="840"/>
      <c r="V2286" s="841"/>
      <c r="W2286" s="207"/>
      <c r="X2286" s="208"/>
      <c r="Y2286" s="208"/>
      <c r="Z2286" s="209"/>
      <c r="AA2286" s="210"/>
      <c r="AB2286" s="340" t="str">
        <f t="shared" si="115"/>
        <v/>
      </c>
      <c r="AD2286" s="326" t="str">
        <f t="shared" si="116"/>
        <v/>
      </c>
    </row>
    <row r="2287" spans="2:30" ht="37.5" customHeight="1">
      <c r="B2287" s="338">
        <f t="shared" si="117"/>
        <v>2254</v>
      </c>
      <c r="C2287" s="204"/>
      <c r="D2287" s="205"/>
      <c r="E2287" s="205"/>
      <c r="F2287" s="205"/>
      <c r="G2287" s="205"/>
      <c r="H2287" s="205"/>
      <c r="I2287" s="205"/>
      <c r="J2287" s="205"/>
      <c r="K2287" s="205"/>
      <c r="L2287" s="206"/>
      <c r="M2287" s="838"/>
      <c r="N2287" s="838"/>
      <c r="O2287" s="838"/>
      <c r="P2287" s="838"/>
      <c r="Q2287" s="838"/>
      <c r="R2287" s="839"/>
      <c r="S2287" s="840"/>
      <c r="T2287" s="840"/>
      <c r="U2287" s="840"/>
      <c r="V2287" s="841"/>
      <c r="W2287" s="207"/>
      <c r="X2287" s="208"/>
      <c r="Y2287" s="208"/>
      <c r="Z2287" s="209"/>
      <c r="AA2287" s="210"/>
      <c r="AB2287" s="340" t="str">
        <f t="shared" si="115"/>
        <v/>
      </c>
      <c r="AD2287" s="326" t="str">
        <f t="shared" si="116"/>
        <v/>
      </c>
    </row>
    <row r="2288" spans="2:30" ht="37.5" customHeight="1">
      <c r="B2288" s="338">
        <f t="shared" si="117"/>
        <v>2255</v>
      </c>
      <c r="C2288" s="204"/>
      <c r="D2288" s="205"/>
      <c r="E2288" s="205"/>
      <c r="F2288" s="205"/>
      <c r="G2288" s="205"/>
      <c r="H2288" s="205"/>
      <c r="I2288" s="205"/>
      <c r="J2288" s="205"/>
      <c r="K2288" s="205"/>
      <c r="L2288" s="206"/>
      <c r="M2288" s="838"/>
      <c r="N2288" s="838"/>
      <c r="O2288" s="838"/>
      <c r="P2288" s="838"/>
      <c r="Q2288" s="838"/>
      <c r="R2288" s="839"/>
      <c r="S2288" s="840"/>
      <c r="T2288" s="840"/>
      <c r="U2288" s="840"/>
      <c r="V2288" s="841"/>
      <c r="W2288" s="207"/>
      <c r="X2288" s="208"/>
      <c r="Y2288" s="208"/>
      <c r="Z2288" s="209"/>
      <c r="AA2288" s="210"/>
      <c r="AB2288" s="340" t="str">
        <f t="shared" si="115"/>
        <v/>
      </c>
      <c r="AD2288" s="326" t="str">
        <f t="shared" si="116"/>
        <v/>
      </c>
    </row>
    <row r="2289" spans="2:30" ht="37.5" customHeight="1">
      <c r="B2289" s="338">
        <f t="shared" si="117"/>
        <v>2256</v>
      </c>
      <c r="C2289" s="204"/>
      <c r="D2289" s="205"/>
      <c r="E2289" s="205"/>
      <c r="F2289" s="205"/>
      <c r="G2289" s="205"/>
      <c r="H2289" s="205"/>
      <c r="I2289" s="205"/>
      <c r="J2289" s="205"/>
      <c r="K2289" s="205"/>
      <c r="L2289" s="206"/>
      <c r="M2289" s="838"/>
      <c r="N2289" s="838"/>
      <c r="O2289" s="838"/>
      <c r="P2289" s="838"/>
      <c r="Q2289" s="838"/>
      <c r="R2289" s="839"/>
      <c r="S2289" s="840"/>
      <c r="T2289" s="840"/>
      <c r="U2289" s="840"/>
      <c r="V2289" s="841"/>
      <c r="W2289" s="207"/>
      <c r="X2289" s="208"/>
      <c r="Y2289" s="208"/>
      <c r="Z2289" s="209"/>
      <c r="AA2289" s="210"/>
      <c r="AB2289" s="340" t="str">
        <f t="shared" si="115"/>
        <v/>
      </c>
      <c r="AD2289" s="326" t="str">
        <f t="shared" si="116"/>
        <v/>
      </c>
    </row>
    <row r="2290" spans="2:30" ht="37.5" customHeight="1">
      <c r="B2290" s="338">
        <f t="shared" si="117"/>
        <v>2257</v>
      </c>
      <c r="C2290" s="204"/>
      <c r="D2290" s="205"/>
      <c r="E2290" s="205"/>
      <c r="F2290" s="205"/>
      <c r="G2290" s="205"/>
      <c r="H2290" s="205"/>
      <c r="I2290" s="205"/>
      <c r="J2290" s="205"/>
      <c r="K2290" s="205"/>
      <c r="L2290" s="206"/>
      <c r="M2290" s="838"/>
      <c r="N2290" s="838"/>
      <c r="O2290" s="838"/>
      <c r="P2290" s="838"/>
      <c r="Q2290" s="838"/>
      <c r="R2290" s="839"/>
      <c r="S2290" s="840"/>
      <c r="T2290" s="840"/>
      <c r="U2290" s="840"/>
      <c r="V2290" s="841"/>
      <c r="W2290" s="207"/>
      <c r="X2290" s="208"/>
      <c r="Y2290" s="208"/>
      <c r="Z2290" s="209"/>
      <c r="AA2290" s="210"/>
      <c r="AB2290" s="340" t="str">
        <f t="shared" si="115"/>
        <v/>
      </c>
      <c r="AD2290" s="326" t="str">
        <f t="shared" si="116"/>
        <v/>
      </c>
    </row>
    <row r="2291" spans="2:30" ht="37.5" customHeight="1">
      <c r="B2291" s="338">
        <f t="shared" si="117"/>
        <v>2258</v>
      </c>
      <c r="C2291" s="204"/>
      <c r="D2291" s="205"/>
      <c r="E2291" s="205"/>
      <c r="F2291" s="205"/>
      <c r="G2291" s="205"/>
      <c r="H2291" s="205"/>
      <c r="I2291" s="205"/>
      <c r="J2291" s="205"/>
      <c r="K2291" s="205"/>
      <c r="L2291" s="206"/>
      <c r="M2291" s="838"/>
      <c r="N2291" s="838"/>
      <c r="O2291" s="838"/>
      <c r="P2291" s="838"/>
      <c r="Q2291" s="838"/>
      <c r="R2291" s="839"/>
      <c r="S2291" s="840"/>
      <c r="T2291" s="840"/>
      <c r="U2291" s="840"/>
      <c r="V2291" s="841"/>
      <c r="W2291" s="207"/>
      <c r="X2291" s="208"/>
      <c r="Y2291" s="208"/>
      <c r="Z2291" s="209"/>
      <c r="AA2291" s="210"/>
      <c r="AB2291" s="340" t="str">
        <f t="shared" si="115"/>
        <v/>
      </c>
      <c r="AD2291" s="326" t="str">
        <f t="shared" si="116"/>
        <v/>
      </c>
    </row>
    <row r="2292" spans="2:30" ht="37.5" customHeight="1">
      <c r="B2292" s="338">
        <f t="shared" si="117"/>
        <v>2259</v>
      </c>
      <c r="C2292" s="204"/>
      <c r="D2292" s="205"/>
      <c r="E2292" s="205"/>
      <c r="F2292" s="205"/>
      <c r="G2292" s="205"/>
      <c r="H2292" s="205"/>
      <c r="I2292" s="205"/>
      <c r="J2292" s="205"/>
      <c r="K2292" s="205"/>
      <c r="L2292" s="206"/>
      <c r="M2292" s="838"/>
      <c r="N2292" s="838"/>
      <c r="O2292" s="838"/>
      <c r="P2292" s="838"/>
      <c r="Q2292" s="838"/>
      <c r="R2292" s="839"/>
      <c r="S2292" s="840"/>
      <c r="T2292" s="840"/>
      <c r="U2292" s="840"/>
      <c r="V2292" s="841"/>
      <c r="W2292" s="207"/>
      <c r="X2292" s="208"/>
      <c r="Y2292" s="208"/>
      <c r="Z2292" s="209"/>
      <c r="AA2292" s="210"/>
      <c r="AB2292" s="340" t="str">
        <f t="shared" si="115"/>
        <v/>
      </c>
      <c r="AD2292" s="326" t="str">
        <f t="shared" si="116"/>
        <v/>
      </c>
    </row>
    <row r="2293" spans="2:30" ht="37.5" customHeight="1">
      <c r="B2293" s="338">
        <f t="shared" si="117"/>
        <v>2260</v>
      </c>
      <c r="C2293" s="204"/>
      <c r="D2293" s="205"/>
      <c r="E2293" s="205"/>
      <c r="F2293" s="205"/>
      <c r="G2293" s="205"/>
      <c r="H2293" s="205"/>
      <c r="I2293" s="205"/>
      <c r="J2293" s="205"/>
      <c r="K2293" s="205"/>
      <c r="L2293" s="206"/>
      <c r="M2293" s="838"/>
      <c r="N2293" s="838"/>
      <c r="O2293" s="838"/>
      <c r="P2293" s="838"/>
      <c r="Q2293" s="838"/>
      <c r="R2293" s="839"/>
      <c r="S2293" s="840"/>
      <c r="T2293" s="840"/>
      <c r="U2293" s="840"/>
      <c r="V2293" s="841"/>
      <c r="W2293" s="207"/>
      <c r="X2293" s="208"/>
      <c r="Y2293" s="208"/>
      <c r="Z2293" s="209"/>
      <c r="AA2293" s="210"/>
      <c r="AB2293" s="340" t="str">
        <f t="shared" si="115"/>
        <v/>
      </c>
      <c r="AD2293" s="326" t="str">
        <f t="shared" si="116"/>
        <v/>
      </c>
    </row>
    <row r="2294" spans="2:30" ht="37.5" customHeight="1">
      <c r="B2294" s="338">
        <f t="shared" si="117"/>
        <v>2261</v>
      </c>
      <c r="C2294" s="204"/>
      <c r="D2294" s="205"/>
      <c r="E2294" s="205"/>
      <c r="F2294" s="205"/>
      <c r="G2294" s="205"/>
      <c r="H2294" s="205"/>
      <c r="I2294" s="205"/>
      <c r="J2294" s="205"/>
      <c r="K2294" s="205"/>
      <c r="L2294" s="206"/>
      <c r="M2294" s="838"/>
      <c r="N2294" s="838"/>
      <c r="O2294" s="838"/>
      <c r="P2294" s="838"/>
      <c r="Q2294" s="838"/>
      <c r="R2294" s="839"/>
      <c r="S2294" s="840"/>
      <c r="T2294" s="840"/>
      <c r="U2294" s="840"/>
      <c r="V2294" s="841"/>
      <c r="W2294" s="207"/>
      <c r="X2294" s="208"/>
      <c r="Y2294" s="208"/>
      <c r="Z2294" s="209"/>
      <c r="AA2294" s="210"/>
      <c r="AB2294" s="340" t="str">
        <f t="shared" si="115"/>
        <v/>
      </c>
      <c r="AD2294" s="326" t="str">
        <f t="shared" si="116"/>
        <v/>
      </c>
    </row>
    <row r="2295" spans="2:30" ht="37.5" customHeight="1">
      <c r="B2295" s="338">
        <f t="shared" si="117"/>
        <v>2262</v>
      </c>
      <c r="C2295" s="204"/>
      <c r="D2295" s="205"/>
      <c r="E2295" s="205"/>
      <c r="F2295" s="205"/>
      <c r="G2295" s="205"/>
      <c r="H2295" s="205"/>
      <c r="I2295" s="205"/>
      <c r="J2295" s="205"/>
      <c r="K2295" s="205"/>
      <c r="L2295" s="206"/>
      <c r="M2295" s="838"/>
      <c r="N2295" s="838"/>
      <c r="O2295" s="838"/>
      <c r="P2295" s="838"/>
      <c r="Q2295" s="838"/>
      <c r="R2295" s="839"/>
      <c r="S2295" s="840"/>
      <c r="T2295" s="840"/>
      <c r="U2295" s="840"/>
      <c r="V2295" s="841"/>
      <c r="W2295" s="207"/>
      <c r="X2295" s="208"/>
      <c r="Y2295" s="208"/>
      <c r="Z2295" s="209"/>
      <c r="AA2295" s="210"/>
      <c r="AB2295" s="340" t="str">
        <f t="shared" si="115"/>
        <v/>
      </c>
      <c r="AD2295" s="326" t="str">
        <f t="shared" si="116"/>
        <v/>
      </c>
    </row>
    <row r="2296" spans="2:30" ht="37.5" customHeight="1">
      <c r="B2296" s="338">
        <f t="shared" si="117"/>
        <v>2263</v>
      </c>
      <c r="C2296" s="204"/>
      <c r="D2296" s="205"/>
      <c r="E2296" s="205"/>
      <c r="F2296" s="205"/>
      <c r="G2296" s="205"/>
      <c r="H2296" s="205"/>
      <c r="I2296" s="205"/>
      <c r="J2296" s="205"/>
      <c r="K2296" s="205"/>
      <c r="L2296" s="206"/>
      <c r="M2296" s="838"/>
      <c r="N2296" s="838"/>
      <c r="O2296" s="838"/>
      <c r="P2296" s="838"/>
      <c r="Q2296" s="838"/>
      <c r="R2296" s="839"/>
      <c r="S2296" s="840"/>
      <c r="T2296" s="840"/>
      <c r="U2296" s="840"/>
      <c r="V2296" s="841"/>
      <c r="W2296" s="207"/>
      <c r="X2296" s="208"/>
      <c r="Y2296" s="208"/>
      <c r="Z2296" s="209"/>
      <c r="AA2296" s="210"/>
      <c r="AB2296" s="340" t="str">
        <f t="shared" si="115"/>
        <v/>
      </c>
      <c r="AD2296" s="326" t="str">
        <f t="shared" si="116"/>
        <v/>
      </c>
    </row>
    <row r="2297" spans="2:30" ht="37.5" customHeight="1">
      <c r="B2297" s="338">
        <f t="shared" si="117"/>
        <v>2264</v>
      </c>
      <c r="C2297" s="204"/>
      <c r="D2297" s="205"/>
      <c r="E2297" s="205"/>
      <c r="F2297" s="205"/>
      <c r="G2297" s="205"/>
      <c r="H2297" s="205"/>
      <c r="I2297" s="205"/>
      <c r="J2297" s="205"/>
      <c r="K2297" s="205"/>
      <c r="L2297" s="206"/>
      <c r="M2297" s="838"/>
      <c r="N2297" s="838"/>
      <c r="O2297" s="838"/>
      <c r="P2297" s="838"/>
      <c r="Q2297" s="838"/>
      <c r="R2297" s="839"/>
      <c r="S2297" s="840"/>
      <c r="T2297" s="840"/>
      <c r="U2297" s="840"/>
      <c r="V2297" s="841"/>
      <c r="W2297" s="207"/>
      <c r="X2297" s="208"/>
      <c r="Y2297" s="208"/>
      <c r="Z2297" s="209"/>
      <c r="AA2297" s="210"/>
      <c r="AB2297" s="340" t="str">
        <f t="shared" si="115"/>
        <v/>
      </c>
      <c r="AD2297" s="326" t="str">
        <f t="shared" si="116"/>
        <v/>
      </c>
    </row>
    <row r="2298" spans="2:30" ht="37.5" customHeight="1">
      <c r="B2298" s="338">
        <f t="shared" si="117"/>
        <v>2265</v>
      </c>
      <c r="C2298" s="204"/>
      <c r="D2298" s="205"/>
      <c r="E2298" s="205"/>
      <c r="F2298" s="205"/>
      <c r="G2298" s="205"/>
      <c r="H2298" s="205"/>
      <c r="I2298" s="205"/>
      <c r="J2298" s="205"/>
      <c r="K2298" s="205"/>
      <c r="L2298" s="206"/>
      <c r="M2298" s="838"/>
      <c r="N2298" s="838"/>
      <c r="O2298" s="838"/>
      <c r="P2298" s="838"/>
      <c r="Q2298" s="838"/>
      <c r="R2298" s="839"/>
      <c r="S2298" s="840"/>
      <c r="T2298" s="840"/>
      <c r="U2298" s="840"/>
      <c r="V2298" s="841"/>
      <c r="W2298" s="207"/>
      <c r="X2298" s="208"/>
      <c r="Y2298" s="208"/>
      <c r="Z2298" s="209"/>
      <c r="AA2298" s="210"/>
      <c r="AB2298" s="340" t="str">
        <f t="shared" si="115"/>
        <v/>
      </c>
      <c r="AD2298" s="326" t="str">
        <f t="shared" si="116"/>
        <v/>
      </c>
    </row>
    <row r="2299" spans="2:30" ht="37.5" customHeight="1">
      <c r="B2299" s="338">
        <f t="shared" si="117"/>
        <v>2266</v>
      </c>
      <c r="C2299" s="204"/>
      <c r="D2299" s="205"/>
      <c r="E2299" s="205"/>
      <c r="F2299" s="205"/>
      <c r="G2299" s="205"/>
      <c r="H2299" s="205"/>
      <c r="I2299" s="205"/>
      <c r="J2299" s="205"/>
      <c r="K2299" s="205"/>
      <c r="L2299" s="206"/>
      <c r="M2299" s="838"/>
      <c r="N2299" s="838"/>
      <c r="O2299" s="838"/>
      <c r="P2299" s="838"/>
      <c r="Q2299" s="838"/>
      <c r="R2299" s="839"/>
      <c r="S2299" s="840"/>
      <c r="T2299" s="840"/>
      <c r="U2299" s="840"/>
      <c r="V2299" s="841"/>
      <c r="W2299" s="207"/>
      <c r="X2299" s="208"/>
      <c r="Y2299" s="208"/>
      <c r="Z2299" s="209"/>
      <c r="AA2299" s="210"/>
      <c r="AB2299" s="340" t="str">
        <f t="shared" ref="AB2299:AB2333" si="118">IF(Z2299="","",Z2299-AA2299)</f>
        <v/>
      </c>
      <c r="AD2299" s="326" t="str">
        <f t="shared" si="116"/>
        <v/>
      </c>
    </row>
    <row r="2300" spans="2:30" ht="37.5" customHeight="1">
      <c r="B2300" s="338">
        <f t="shared" si="117"/>
        <v>2267</v>
      </c>
      <c r="C2300" s="204"/>
      <c r="D2300" s="205"/>
      <c r="E2300" s="205"/>
      <c r="F2300" s="205"/>
      <c r="G2300" s="205"/>
      <c r="H2300" s="205"/>
      <c r="I2300" s="205"/>
      <c r="J2300" s="205"/>
      <c r="K2300" s="205"/>
      <c r="L2300" s="206"/>
      <c r="M2300" s="838"/>
      <c r="N2300" s="838"/>
      <c r="O2300" s="838"/>
      <c r="P2300" s="838"/>
      <c r="Q2300" s="838"/>
      <c r="R2300" s="839"/>
      <c r="S2300" s="840"/>
      <c r="T2300" s="840"/>
      <c r="U2300" s="840"/>
      <c r="V2300" s="841"/>
      <c r="W2300" s="207"/>
      <c r="X2300" s="208"/>
      <c r="Y2300" s="208"/>
      <c r="Z2300" s="209"/>
      <c r="AA2300" s="210"/>
      <c r="AB2300" s="340" t="str">
        <f t="shared" si="118"/>
        <v/>
      </c>
      <c r="AD2300" s="326" t="str">
        <f t="shared" si="116"/>
        <v/>
      </c>
    </row>
    <row r="2301" spans="2:30" ht="37.5" customHeight="1">
      <c r="B2301" s="338">
        <f t="shared" si="117"/>
        <v>2268</v>
      </c>
      <c r="C2301" s="204"/>
      <c r="D2301" s="205"/>
      <c r="E2301" s="205"/>
      <c r="F2301" s="205"/>
      <c r="G2301" s="205"/>
      <c r="H2301" s="205"/>
      <c r="I2301" s="205"/>
      <c r="J2301" s="205"/>
      <c r="K2301" s="205"/>
      <c r="L2301" s="206"/>
      <c r="M2301" s="838"/>
      <c r="N2301" s="838"/>
      <c r="O2301" s="838"/>
      <c r="P2301" s="838"/>
      <c r="Q2301" s="838"/>
      <c r="R2301" s="839"/>
      <c r="S2301" s="840"/>
      <c r="T2301" s="840"/>
      <c r="U2301" s="840"/>
      <c r="V2301" s="841"/>
      <c r="W2301" s="207"/>
      <c r="X2301" s="208"/>
      <c r="Y2301" s="208"/>
      <c r="Z2301" s="209"/>
      <c r="AA2301" s="210"/>
      <c r="AB2301" s="340" t="str">
        <f t="shared" si="118"/>
        <v/>
      </c>
      <c r="AD2301" s="326" t="str">
        <f t="shared" si="116"/>
        <v/>
      </c>
    </row>
    <row r="2302" spans="2:30" ht="37.5" customHeight="1">
      <c r="B2302" s="338">
        <f t="shared" si="117"/>
        <v>2269</v>
      </c>
      <c r="C2302" s="204"/>
      <c r="D2302" s="205"/>
      <c r="E2302" s="205"/>
      <c r="F2302" s="205"/>
      <c r="G2302" s="205"/>
      <c r="H2302" s="205"/>
      <c r="I2302" s="205"/>
      <c r="J2302" s="205"/>
      <c r="K2302" s="205"/>
      <c r="L2302" s="206"/>
      <c r="M2302" s="838"/>
      <c r="N2302" s="838"/>
      <c r="O2302" s="838"/>
      <c r="P2302" s="838"/>
      <c r="Q2302" s="838"/>
      <c r="R2302" s="839"/>
      <c r="S2302" s="840"/>
      <c r="T2302" s="840"/>
      <c r="U2302" s="840"/>
      <c r="V2302" s="841"/>
      <c r="W2302" s="207"/>
      <c r="X2302" s="208"/>
      <c r="Y2302" s="208"/>
      <c r="Z2302" s="209"/>
      <c r="AA2302" s="210"/>
      <c r="AB2302" s="340" t="str">
        <f t="shared" si="118"/>
        <v/>
      </c>
      <c r="AD2302" s="326" t="str">
        <f t="shared" si="116"/>
        <v/>
      </c>
    </row>
    <row r="2303" spans="2:30" ht="37.5" customHeight="1">
      <c r="B2303" s="338">
        <f t="shared" si="117"/>
        <v>2270</v>
      </c>
      <c r="C2303" s="204"/>
      <c r="D2303" s="205"/>
      <c r="E2303" s="205"/>
      <c r="F2303" s="205"/>
      <c r="G2303" s="205"/>
      <c r="H2303" s="205"/>
      <c r="I2303" s="205"/>
      <c r="J2303" s="205"/>
      <c r="K2303" s="205"/>
      <c r="L2303" s="206"/>
      <c r="M2303" s="838"/>
      <c r="N2303" s="838"/>
      <c r="O2303" s="838"/>
      <c r="P2303" s="838"/>
      <c r="Q2303" s="838"/>
      <c r="R2303" s="839"/>
      <c r="S2303" s="840"/>
      <c r="T2303" s="840"/>
      <c r="U2303" s="840"/>
      <c r="V2303" s="841"/>
      <c r="W2303" s="207"/>
      <c r="X2303" s="208"/>
      <c r="Y2303" s="208"/>
      <c r="Z2303" s="209"/>
      <c r="AA2303" s="210"/>
      <c r="AB2303" s="340" t="str">
        <f t="shared" si="118"/>
        <v/>
      </c>
      <c r="AD2303" s="326" t="str">
        <f t="shared" si="116"/>
        <v/>
      </c>
    </row>
    <row r="2304" spans="2:30" ht="37.5" customHeight="1">
      <c r="B2304" s="338">
        <f t="shared" si="117"/>
        <v>2271</v>
      </c>
      <c r="C2304" s="204"/>
      <c r="D2304" s="205"/>
      <c r="E2304" s="205"/>
      <c r="F2304" s="205"/>
      <c r="G2304" s="205"/>
      <c r="H2304" s="205"/>
      <c r="I2304" s="205"/>
      <c r="J2304" s="205"/>
      <c r="K2304" s="205"/>
      <c r="L2304" s="206"/>
      <c r="M2304" s="838"/>
      <c r="N2304" s="838"/>
      <c r="O2304" s="838"/>
      <c r="P2304" s="838"/>
      <c r="Q2304" s="838"/>
      <c r="R2304" s="839"/>
      <c r="S2304" s="840"/>
      <c r="T2304" s="840"/>
      <c r="U2304" s="840"/>
      <c r="V2304" s="841"/>
      <c r="W2304" s="207"/>
      <c r="X2304" s="208"/>
      <c r="Y2304" s="208"/>
      <c r="Z2304" s="209"/>
      <c r="AA2304" s="210"/>
      <c r="AB2304" s="340" t="str">
        <f t="shared" si="118"/>
        <v/>
      </c>
      <c r="AD2304" s="326" t="str">
        <f t="shared" si="116"/>
        <v/>
      </c>
    </row>
    <row r="2305" spans="2:30" ht="37.5" customHeight="1">
      <c r="B2305" s="338">
        <f t="shared" si="117"/>
        <v>2272</v>
      </c>
      <c r="C2305" s="204"/>
      <c r="D2305" s="205"/>
      <c r="E2305" s="205"/>
      <c r="F2305" s="205"/>
      <c r="G2305" s="205"/>
      <c r="H2305" s="205"/>
      <c r="I2305" s="205"/>
      <c r="J2305" s="205"/>
      <c r="K2305" s="205"/>
      <c r="L2305" s="206"/>
      <c r="M2305" s="838"/>
      <c r="N2305" s="838"/>
      <c r="O2305" s="838"/>
      <c r="P2305" s="838"/>
      <c r="Q2305" s="838"/>
      <c r="R2305" s="839"/>
      <c r="S2305" s="840"/>
      <c r="T2305" s="840"/>
      <c r="U2305" s="840"/>
      <c r="V2305" s="841"/>
      <c r="W2305" s="207"/>
      <c r="X2305" s="208"/>
      <c r="Y2305" s="208"/>
      <c r="Z2305" s="209"/>
      <c r="AA2305" s="210"/>
      <c r="AB2305" s="340" t="str">
        <f t="shared" si="118"/>
        <v/>
      </c>
      <c r="AD2305" s="326" t="str">
        <f t="shared" si="116"/>
        <v/>
      </c>
    </row>
    <row r="2306" spans="2:30" ht="37.5" customHeight="1">
      <c r="B2306" s="338">
        <f t="shared" si="117"/>
        <v>2273</v>
      </c>
      <c r="C2306" s="204"/>
      <c r="D2306" s="205"/>
      <c r="E2306" s="205"/>
      <c r="F2306" s="205"/>
      <c r="G2306" s="205"/>
      <c r="H2306" s="205"/>
      <c r="I2306" s="205"/>
      <c r="J2306" s="205"/>
      <c r="K2306" s="205"/>
      <c r="L2306" s="206"/>
      <c r="M2306" s="838"/>
      <c r="N2306" s="838"/>
      <c r="O2306" s="838"/>
      <c r="P2306" s="838"/>
      <c r="Q2306" s="838"/>
      <c r="R2306" s="839"/>
      <c r="S2306" s="840"/>
      <c r="T2306" s="840"/>
      <c r="U2306" s="840"/>
      <c r="V2306" s="841"/>
      <c r="W2306" s="207"/>
      <c r="X2306" s="208"/>
      <c r="Y2306" s="208"/>
      <c r="Z2306" s="209"/>
      <c r="AA2306" s="210"/>
      <c r="AB2306" s="340" t="str">
        <f t="shared" si="118"/>
        <v/>
      </c>
      <c r="AD2306" s="326" t="str">
        <f t="shared" si="116"/>
        <v/>
      </c>
    </row>
    <row r="2307" spans="2:30" ht="37.5" customHeight="1">
      <c r="B2307" s="338">
        <f t="shared" si="117"/>
        <v>2274</v>
      </c>
      <c r="C2307" s="204"/>
      <c r="D2307" s="205"/>
      <c r="E2307" s="205"/>
      <c r="F2307" s="205"/>
      <c r="G2307" s="205"/>
      <c r="H2307" s="205"/>
      <c r="I2307" s="205"/>
      <c r="J2307" s="205"/>
      <c r="K2307" s="205"/>
      <c r="L2307" s="206"/>
      <c r="M2307" s="838"/>
      <c r="N2307" s="838"/>
      <c r="O2307" s="838"/>
      <c r="P2307" s="838"/>
      <c r="Q2307" s="838"/>
      <c r="R2307" s="839"/>
      <c r="S2307" s="840"/>
      <c r="T2307" s="840"/>
      <c r="U2307" s="840"/>
      <c r="V2307" s="841"/>
      <c r="W2307" s="207"/>
      <c r="X2307" s="208"/>
      <c r="Y2307" s="208"/>
      <c r="Z2307" s="209"/>
      <c r="AA2307" s="210"/>
      <c r="AB2307" s="340" t="str">
        <f t="shared" si="118"/>
        <v/>
      </c>
      <c r="AD2307" s="326" t="str">
        <f t="shared" si="116"/>
        <v/>
      </c>
    </row>
    <row r="2308" spans="2:30" ht="37.5" customHeight="1">
      <c r="B2308" s="338">
        <f t="shared" si="117"/>
        <v>2275</v>
      </c>
      <c r="C2308" s="204"/>
      <c r="D2308" s="205"/>
      <c r="E2308" s="205"/>
      <c r="F2308" s="205"/>
      <c r="G2308" s="205"/>
      <c r="H2308" s="205"/>
      <c r="I2308" s="205"/>
      <c r="J2308" s="205"/>
      <c r="K2308" s="205"/>
      <c r="L2308" s="206"/>
      <c r="M2308" s="838"/>
      <c r="N2308" s="838"/>
      <c r="O2308" s="838"/>
      <c r="P2308" s="838"/>
      <c r="Q2308" s="838"/>
      <c r="R2308" s="839"/>
      <c r="S2308" s="840"/>
      <c r="T2308" s="840"/>
      <c r="U2308" s="840"/>
      <c r="V2308" s="841"/>
      <c r="W2308" s="207"/>
      <c r="X2308" s="208"/>
      <c r="Y2308" s="208"/>
      <c r="Z2308" s="209"/>
      <c r="AA2308" s="210"/>
      <c r="AB2308" s="340" t="str">
        <f t="shared" si="118"/>
        <v/>
      </c>
      <c r="AD2308" s="326" t="str">
        <f t="shared" si="116"/>
        <v/>
      </c>
    </row>
    <row r="2309" spans="2:30" ht="37.5" customHeight="1">
      <c r="B2309" s="338">
        <f t="shared" si="117"/>
        <v>2276</v>
      </c>
      <c r="C2309" s="204"/>
      <c r="D2309" s="205"/>
      <c r="E2309" s="205"/>
      <c r="F2309" s="205"/>
      <c r="G2309" s="205"/>
      <c r="H2309" s="205"/>
      <c r="I2309" s="205"/>
      <c r="J2309" s="205"/>
      <c r="K2309" s="205"/>
      <c r="L2309" s="206"/>
      <c r="M2309" s="838"/>
      <c r="N2309" s="838"/>
      <c r="O2309" s="838"/>
      <c r="P2309" s="838"/>
      <c r="Q2309" s="838"/>
      <c r="R2309" s="839"/>
      <c r="S2309" s="840"/>
      <c r="T2309" s="840"/>
      <c r="U2309" s="840"/>
      <c r="V2309" s="841"/>
      <c r="W2309" s="207"/>
      <c r="X2309" s="208"/>
      <c r="Y2309" s="208"/>
      <c r="Z2309" s="209"/>
      <c r="AA2309" s="210"/>
      <c r="AB2309" s="340" t="str">
        <f t="shared" si="118"/>
        <v/>
      </c>
      <c r="AD2309" s="326" t="str">
        <f t="shared" si="116"/>
        <v/>
      </c>
    </row>
    <row r="2310" spans="2:30" ht="37.5" customHeight="1">
      <c r="B2310" s="338">
        <f t="shared" si="117"/>
        <v>2277</v>
      </c>
      <c r="C2310" s="204"/>
      <c r="D2310" s="205"/>
      <c r="E2310" s="205"/>
      <c r="F2310" s="205"/>
      <c r="G2310" s="205"/>
      <c r="H2310" s="205"/>
      <c r="I2310" s="205"/>
      <c r="J2310" s="205"/>
      <c r="K2310" s="205"/>
      <c r="L2310" s="206"/>
      <c r="M2310" s="838"/>
      <c r="N2310" s="838"/>
      <c r="O2310" s="838"/>
      <c r="P2310" s="838"/>
      <c r="Q2310" s="838"/>
      <c r="R2310" s="839"/>
      <c r="S2310" s="840"/>
      <c r="T2310" s="840"/>
      <c r="U2310" s="840"/>
      <c r="V2310" s="841"/>
      <c r="W2310" s="207"/>
      <c r="X2310" s="208"/>
      <c r="Y2310" s="208"/>
      <c r="Z2310" s="209"/>
      <c r="AA2310" s="210"/>
      <c r="AB2310" s="340" t="str">
        <f t="shared" si="118"/>
        <v/>
      </c>
      <c r="AD2310" s="326" t="str">
        <f t="shared" si="116"/>
        <v/>
      </c>
    </row>
    <row r="2311" spans="2:30" ht="37.5" customHeight="1">
      <c r="B2311" s="338">
        <f t="shared" si="117"/>
        <v>2278</v>
      </c>
      <c r="C2311" s="204"/>
      <c r="D2311" s="205"/>
      <c r="E2311" s="205"/>
      <c r="F2311" s="205"/>
      <c r="G2311" s="205"/>
      <c r="H2311" s="205"/>
      <c r="I2311" s="205"/>
      <c r="J2311" s="205"/>
      <c r="K2311" s="205"/>
      <c r="L2311" s="206"/>
      <c r="M2311" s="838"/>
      <c r="N2311" s="838"/>
      <c r="O2311" s="838"/>
      <c r="P2311" s="838"/>
      <c r="Q2311" s="838"/>
      <c r="R2311" s="839"/>
      <c r="S2311" s="840"/>
      <c r="T2311" s="840"/>
      <c r="U2311" s="840"/>
      <c r="V2311" s="841"/>
      <c r="W2311" s="207"/>
      <c r="X2311" s="208"/>
      <c r="Y2311" s="208"/>
      <c r="Z2311" s="209"/>
      <c r="AA2311" s="210"/>
      <c r="AB2311" s="340" t="str">
        <f t="shared" si="118"/>
        <v/>
      </c>
      <c r="AD2311" s="326" t="str">
        <f t="shared" si="116"/>
        <v/>
      </c>
    </row>
    <row r="2312" spans="2:30" ht="37.5" customHeight="1">
      <c r="B2312" s="338">
        <f t="shared" si="117"/>
        <v>2279</v>
      </c>
      <c r="C2312" s="204"/>
      <c r="D2312" s="205"/>
      <c r="E2312" s="205"/>
      <c r="F2312" s="205"/>
      <c r="G2312" s="205"/>
      <c r="H2312" s="205"/>
      <c r="I2312" s="205"/>
      <c r="J2312" s="205"/>
      <c r="K2312" s="205"/>
      <c r="L2312" s="206"/>
      <c r="M2312" s="838"/>
      <c r="N2312" s="838"/>
      <c r="O2312" s="838"/>
      <c r="P2312" s="838"/>
      <c r="Q2312" s="838"/>
      <c r="R2312" s="839"/>
      <c r="S2312" s="840"/>
      <c r="T2312" s="840"/>
      <c r="U2312" s="840"/>
      <c r="V2312" s="841"/>
      <c r="W2312" s="207"/>
      <c r="X2312" s="208"/>
      <c r="Y2312" s="208"/>
      <c r="Z2312" s="209"/>
      <c r="AA2312" s="210"/>
      <c r="AB2312" s="340" t="str">
        <f t="shared" si="118"/>
        <v/>
      </c>
      <c r="AD2312" s="326" t="str">
        <f t="shared" si="116"/>
        <v/>
      </c>
    </row>
    <row r="2313" spans="2:30" ht="37.5" customHeight="1">
      <c r="B2313" s="338">
        <f t="shared" si="117"/>
        <v>2280</v>
      </c>
      <c r="C2313" s="204"/>
      <c r="D2313" s="205"/>
      <c r="E2313" s="205"/>
      <c r="F2313" s="205"/>
      <c r="G2313" s="205"/>
      <c r="H2313" s="205"/>
      <c r="I2313" s="205"/>
      <c r="J2313" s="205"/>
      <c r="K2313" s="205"/>
      <c r="L2313" s="206"/>
      <c r="M2313" s="838"/>
      <c r="N2313" s="838"/>
      <c r="O2313" s="838"/>
      <c r="P2313" s="838"/>
      <c r="Q2313" s="838"/>
      <c r="R2313" s="839"/>
      <c r="S2313" s="840"/>
      <c r="T2313" s="840"/>
      <c r="U2313" s="840"/>
      <c r="V2313" s="841"/>
      <c r="W2313" s="207"/>
      <c r="X2313" s="208"/>
      <c r="Y2313" s="208"/>
      <c r="Z2313" s="209"/>
      <c r="AA2313" s="210"/>
      <c r="AB2313" s="340" t="str">
        <f t="shared" si="118"/>
        <v/>
      </c>
      <c r="AD2313" s="326" t="str">
        <f t="shared" si="116"/>
        <v/>
      </c>
    </row>
    <row r="2314" spans="2:30" ht="37.5" customHeight="1">
      <c r="B2314" s="338">
        <f t="shared" si="117"/>
        <v>2281</v>
      </c>
      <c r="C2314" s="204"/>
      <c r="D2314" s="205"/>
      <c r="E2314" s="205"/>
      <c r="F2314" s="205"/>
      <c r="G2314" s="205"/>
      <c r="H2314" s="205"/>
      <c r="I2314" s="205"/>
      <c r="J2314" s="205"/>
      <c r="K2314" s="205"/>
      <c r="L2314" s="206"/>
      <c r="M2314" s="838"/>
      <c r="N2314" s="838"/>
      <c r="O2314" s="838"/>
      <c r="P2314" s="838"/>
      <c r="Q2314" s="838"/>
      <c r="R2314" s="839"/>
      <c r="S2314" s="840"/>
      <c r="T2314" s="840"/>
      <c r="U2314" s="840"/>
      <c r="V2314" s="841"/>
      <c r="W2314" s="207"/>
      <c r="X2314" s="208"/>
      <c r="Y2314" s="208"/>
      <c r="Z2314" s="209"/>
      <c r="AA2314" s="210"/>
      <c r="AB2314" s="340" t="str">
        <f t="shared" si="118"/>
        <v/>
      </c>
      <c r="AD2314" s="326" t="str">
        <f t="shared" si="116"/>
        <v/>
      </c>
    </row>
    <row r="2315" spans="2:30" ht="37.5" customHeight="1">
      <c r="B2315" s="338">
        <f t="shared" si="117"/>
        <v>2282</v>
      </c>
      <c r="C2315" s="204"/>
      <c r="D2315" s="205"/>
      <c r="E2315" s="205"/>
      <c r="F2315" s="205"/>
      <c r="G2315" s="205"/>
      <c r="H2315" s="205"/>
      <c r="I2315" s="205"/>
      <c r="J2315" s="205"/>
      <c r="K2315" s="205"/>
      <c r="L2315" s="206"/>
      <c r="M2315" s="838"/>
      <c r="N2315" s="838"/>
      <c r="O2315" s="838"/>
      <c r="P2315" s="838"/>
      <c r="Q2315" s="838"/>
      <c r="R2315" s="839"/>
      <c r="S2315" s="840"/>
      <c r="T2315" s="840"/>
      <c r="U2315" s="840"/>
      <c r="V2315" s="841"/>
      <c r="W2315" s="207"/>
      <c r="X2315" s="208"/>
      <c r="Y2315" s="208"/>
      <c r="Z2315" s="209"/>
      <c r="AA2315" s="210"/>
      <c r="AB2315" s="340" t="str">
        <f t="shared" si="118"/>
        <v/>
      </c>
      <c r="AD2315" s="326" t="str">
        <f t="shared" si="116"/>
        <v/>
      </c>
    </row>
    <row r="2316" spans="2:30" ht="37.5" customHeight="1">
      <c r="B2316" s="338">
        <f t="shared" si="117"/>
        <v>2283</v>
      </c>
      <c r="C2316" s="204"/>
      <c r="D2316" s="205"/>
      <c r="E2316" s="205"/>
      <c r="F2316" s="205"/>
      <c r="G2316" s="205"/>
      <c r="H2316" s="205"/>
      <c r="I2316" s="205"/>
      <c r="J2316" s="205"/>
      <c r="K2316" s="205"/>
      <c r="L2316" s="206"/>
      <c r="M2316" s="838"/>
      <c r="N2316" s="838"/>
      <c r="O2316" s="838"/>
      <c r="P2316" s="838"/>
      <c r="Q2316" s="838"/>
      <c r="R2316" s="839"/>
      <c r="S2316" s="840"/>
      <c r="T2316" s="840"/>
      <c r="U2316" s="840"/>
      <c r="V2316" s="841"/>
      <c r="W2316" s="207"/>
      <c r="X2316" s="208"/>
      <c r="Y2316" s="208"/>
      <c r="Z2316" s="209"/>
      <c r="AA2316" s="210"/>
      <c r="AB2316" s="340" t="str">
        <f t="shared" si="118"/>
        <v/>
      </c>
      <c r="AD2316" s="326" t="str">
        <f t="shared" si="116"/>
        <v/>
      </c>
    </row>
    <row r="2317" spans="2:30" ht="37.5" customHeight="1">
      <c r="B2317" s="338">
        <f t="shared" si="117"/>
        <v>2284</v>
      </c>
      <c r="C2317" s="204"/>
      <c r="D2317" s="205"/>
      <c r="E2317" s="205"/>
      <c r="F2317" s="205"/>
      <c r="G2317" s="205"/>
      <c r="H2317" s="205"/>
      <c r="I2317" s="205"/>
      <c r="J2317" s="205"/>
      <c r="K2317" s="205"/>
      <c r="L2317" s="206"/>
      <c r="M2317" s="838"/>
      <c r="N2317" s="838"/>
      <c r="O2317" s="838"/>
      <c r="P2317" s="838"/>
      <c r="Q2317" s="838"/>
      <c r="R2317" s="839"/>
      <c r="S2317" s="840"/>
      <c r="T2317" s="840"/>
      <c r="U2317" s="840"/>
      <c r="V2317" s="841"/>
      <c r="W2317" s="207"/>
      <c r="X2317" s="208"/>
      <c r="Y2317" s="208"/>
      <c r="Z2317" s="209"/>
      <c r="AA2317" s="210"/>
      <c r="AB2317" s="340" t="str">
        <f t="shared" si="118"/>
        <v/>
      </c>
      <c r="AD2317" s="326" t="str">
        <f t="shared" si="116"/>
        <v/>
      </c>
    </row>
    <row r="2318" spans="2:30" ht="37.5" customHeight="1">
      <c r="B2318" s="338">
        <f t="shared" si="117"/>
        <v>2285</v>
      </c>
      <c r="C2318" s="204"/>
      <c r="D2318" s="205"/>
      <c r="E2318" s="205"/>
      <c r="F2318" s="205"/>
      <c r="G2318" s="205"/>
      <c r="H2318" s="205"/>
      <c r="I2318" s="205"/>
      <c r="J2318" s="205"/>
      <c r="K2318" s="205"/>
      <c r="L2318" s="206"/>
      <c r="M2318" s="838"/>
      <c r="N2318" s="838"/>
      <c r="O2318" s="838"/>
      <c r="P2318" s="838"/>
      <c r="Q2318" s="838"/>
      <c r="R2318" s="839"/>
      <c r="S2318" s="840"/>
      <c r="T2318" s="840"/>
      <c r="U2318" s="840"/>
      <c r="V2318" s="841"/>
      <c r="W2318" s="207"/>
      <c r="X2318" s="208"/>
      <c r="Y2318" s="208"/>
      <c r="Z2318" s="209"/>
      <c r="AA2318" s="210"/>
      <c r="AB2318" s="340" t="str">
        <f t="shared" si="118"/>
        <v/>
      </c>
      <c r="AD2318" s="326" t="str">
        <f t="shared" si="116"/>
        <v/>
      </c>
    </row>
    <row r="2319" spans="2:30" ht="37.5" customHeight="1">
      <c r="B2319" s="338">
        <f t="shared" si="117"/>
        <v>2286</v>
      </c>
      <c r="C2319" s="204"/>
      <c r="D2319" s="205"/>
      <c r="E2319" s="205"/>
      <c r="F2319" s="205"/>
      <c r="G2319" s="205"/>
      <c r="H2319" s="205"/>
      <c r="I2319" s="205"/>
      <c r="J2319" s="205"/>
      <c r="K2319" s="205"/>
      <c r="L2319" s="206"/>
      <c r="M2319" s="838"/>
      <c r="N2319" s="838"/>
      <c r="O2319" s="838"/>
      <c r="P2319" s="838"/>
      <c r="Q2319" s="838"/>
      <c r="R2319" s="839"/>
      <c r="S2319" s="840"/>
      <c r="T2319" s="840"/>
      <c r="U2319" s="840"/>
      <c r="V2319" s="841"/>
      <c r="W2319" s="207"/>
      <c r="X2319" s="208"/>
      <c r="Y2319" s="208"/>
      <c r="Z2319" s="209"/>
      <c r="AA2319" s="210"/>
      <c r="AB2319" s="340" t="str">
        <f t="shared" si="118"/>
        <v/>
      </c>
      <c r="AD2319" s="326" t="str">
        <f t="shared" si="116"/>
        <v/>
      </c>
    </row>
    <row r="2320" spans="2:30" ht="37.5" customHeight="1">
      <c r="B2320" s="338">
        <f t="shared" si="117"/>
        <v>2287</v>
      </c>
      <c r="C2320" s="204"/>
      <c r="D2320" s="205"/>
      <c r="E2320" s="205"/>
      <c r="F2320" s="205"/>
      <c r="G2320" s="205"/>
      <c r="H2320" s="205"/>
      <c r="I2320" s="205"/>
      <c r="J2320" s="205"/>
      <c r="K2320" s="205"/>
      <c r="L2320" s="206"/>
      <c r="M2320" s="838"/>
      <c r="N2320" s="838"/>
      <c r="O2320" s="838"/>
      <c r="P2320" s="838"/>
      <c r="Q2320" s="838"/>
      <c r="R2320" s="839"/>
      <c r="S2320" s="840"/>
      <c r="T2320" s="840"/>
      <c r="U2320" s="840"/>
      <c r="V2320" s="841"/>
      <c r="W2320" s="207"/>
      <c r="X2320" s="208"/>
      <c r="Y2320" s="208"/>
      <c r="Z2320" s="209"/>
      <c r="AA2320" s="210"/>
      <c r="AB2320" s="340" t="str">
        <f t="shared" si="118"/>
        <v/>
      </c>
      <c r="AD2320" s="326" t="str">
        <f t="shared" si="116"/>
        <v/>
      </c>
    </row>
    <row r="2321" spans="2:30" ht="37.5" customHeight="1">
      <c r="B2321" s="338">
        <f t="shared" si="117"/>
        <v>2288</v>
      </c>
      <c r="C2321" s="204"/>
      <c r="D2321" s="205"/>
      <c r="E2321" s="205"/>
      <c r="F2321" s="205"/>
      <c r="G2321" s="205"/>
      <c r="H2321" s="205"/>
      <c r="I2321" s="205"/>
      <c r="J2321" s="205"/>
      <c r="K2321" s="205"/>
      <c r="L2321" s="206"/>
      <c r="M2321" s="838"/>
      <c r="N2321" s="838"/>
      <c r="O2321" s="838"/>
      <c r="P2321" s="838"/>
      <c r="Q2321" s="838"/>
      <c r="R2321" s="839"/>
      <c r="S2321" s="840"/>
      <c r="T2321" s="840"/>
      <c r="U2321" s="840"/>
      <c r="V2321" s="841"/>
      <c r="W2321" s="207"/>
      <c r="X2321" s="208"/>
      <c r="Y2321" s="208"/>
      <c r="Z2321" s="209"/>
      <c r="AA2321" s="210"/>
      <c r="AB2321" s="340" t="str">
        <f t="shared" si="118"/>
        <v/>
      </c>
      <c r="AD2321" s="326" t="str">
        <f t="shared" si="116"/>
        <v/>
      </c>
    </row>
    <row r="2322" spans="2:30" ht="37.5" customHeight="1">
      <c r="B2322" s="338">
        <f t="shared" si="117"/>
        <v>2289</v>
      </c>
      <c r="C2322" s="204"/>
      <c r="D2322" s="205"/>
      <c r="E2322" s="205"/>
      <c r="F2322" s="205"/>
      <c r="G2322" s="205"/>
      <c r="H2322" s="205"/>
      <c r="I2322" s="205"/>
      <c r="J2322" s="205"/>
      <c r="K2322" s="205"/>
      <c r="L2322" s="206"/>
      <c r="M2322" s="838"/>
      <c r="N2322" s="838"/>
      <c r="O2322" s="838"/>
      <c r="P2322" s="838"/>
      <c r="Q2322" s="838"/>
      <c r="R2322" s="839"/>
      <c r="S2322" s="840"/>
      <c r="T2322" s="840"/>
      <c r="U2322" s="840"/>
      <c r="V2322" s="841"/>
      <c r="W2322" s="207"/>
      <c r="X2322" s="208"/>
      <c r="Y2322" s="208"/>
      <c r="Z2322" s="209"/>
      <c r="AA2322" s="210"/>
      <c r="AB2322" s="340" t="str">
        <f t="shared" si="118"/>
        <v/>
      </c>
      <c r="AD2322" s="326" t="str">
        <f t="shared" si="116"/>
        <v/>
      </c>
    </row>
    <row r="2323" spans="2:30" ht="37.5" customHeight="1">
      <c r="B2323" s="338">
        <f t="shared" si="117"/>
        <v>2290</v>
      </c>
      <c r="C2323" s="204"/>
      <c r="D2323" s="205"/>
      <c r="E2323" s="205"/>
      <c r="F2323" s="205"/>
      <c r="G2323" s="205"/>
      <c r="H2323" s="205"/>
      <c r="I2323" s="205"/>
      <c r="J2323" s="205"/>
      <c r="K2323" s="205"/>
      <c r="L2323" s="206"/>
      <c r="M2323" s="838"/>
      <c r="N2323" s="838"/>
      <c r="O2323" s="838"/>
      <c r="P2323" s="838"/>
      <c r="Q2323" s="838"/>
      <c r="R2323" s="839"/>
      <c r="S2323" s="840"/>
      <c r="T2323" s="840"/>
      <c r="U2323" s="840"/>
      <c r="V2323" s="841"/>
      <c r="W2323" s="207"/>
      <c r="X2323" s="208"/>
      <c r="Y2323" s="208"/>
      <c r="Z2323" s="209"/>
      <c r="AA2323" s="210"/>
      <c r="AB2323" s="340" t="str">
        <f t="shared" si="118"/>
        <v/>
      </c>
      <c r="AD2323" s="326" t="str">
        <f t="shared" si="116"/>
        <v/>
      </c>
    </row>
    <row r="2324" spans="2:30" ht="37.5" customHeight="1">
      <c r="B2324" s="338">
        <f t="shared" si="117"/>
        <v>2291</v>
      </c>
      <c r="C2324" s="204"/>
      <c r="D2324" s="205"/>
      <c r="E2324" s="205"/>
      <c r="F2324" s="205"/>
      <c r="G2324" s="205"/>
      <c r="H2324" s="205"/>
      <c r="I2324" s="205"/>
      <c r="J2324" s="205"/>
      <c r="K2324" s="205"/>
      <c r="L2324" s="206"/>
      <c r="M2324" s="838"/>
      <c r="N2324" s="838"/>
      <c r="O2324" s="838"/>
      <c r="P2324" s="838"/>
      <c r="Q2324" s="838"/>
      <c r="R2324" s="839"/>
      <c r="S2324" s="840"/>
      <c r="T2324" s="840"/>
      <c r="U2324" s="840"/>
      <c r="V2324" s="841"/>
      <c r="W2324" s="207"/>
      <c r="X2324" s="208"/>
      <c r="Y2324" s="208"/>
      <c r="Z2324" s="209"/>
      <c r="AA2324" s="210"/>
      <c r="AB2324" s="340" t="str">
        <f t="shared" si="118"/>
        <v/>
      </c>
      <c r="AD2324" s="326" t="str">
        <f t="shared" si="116"/>
        <v/>
      </c>
    </row>
    <row r="2325" spans="2:30" ht="37.5" customHeight="1">
      <c r="B2325" s="338">
        <f t="shared" si="117"/>
        <v>2292</v>
      </c>
      <c r="C2325" s="204"/>
      <c r="D2325" s="205"/>
      <c r="E2325" s="205"/>
      <c r="F2325" s="205"/>
      <c r="G2325" s="205"/>
      <c r="H2325" s="205"/>
      <c r="I2325" s="205"/>
      <c r="J2325" s="205"/>
      <c r="K2325" s="205"/>
      <c r="L2325" s="206"/>
      <c r="M2325" s="838"/>
      <c r="N2325" s="838"/>
      <c r="O2325" s="838"/>
      <c r="P2325" s="838"/>
      <c r="Q2325" s="838"/>
      <c r="R2325" s="839"/>
      <c r="S2325" s="840"/>
      <c r="T2325" s="840"/>
      <c r="U2325" s="840"/>
      <c r="V2325" s="841"/>
      <c r="W2325" s="207"/>
      <c r="X2325" s="208"/>
      <c r="Y2325" s="208"/>
      <c r="Z2325" s="209"/>
      <c r="AA2325" s="210"/>
      <c r="AB2325" s="340" t="str">
        <f t="shared" si="118"/>
        <v/>
      </c>
      <c r="AD2325" s="326" t="str">
        <f t="shared" si="116"/>
        <v/>
      </c>
    </row>
    <row r="2326" spans="2:30" ht="37.5" customHeight="1">
      <c r="B2326" s="338">
        <f t="shared" si="117"/>
        <v>2293</v>
      </c>
      <c r="C2326" s="204"/>
      <c r="D2326" s="205"/>
      <c r="E2326" s="205"/>
      <c r="F2326" s="205"/>
      <c r="G2326" s="205"/>
      <c r="H2326" s="205"/>
      <c r="I2326" s="205"/>
      <c r="J2326" s="205"/>
      <c r="K2326" s="205"/>
      <c r="L2326" s="206"/>
      <c r="M2326" s="838"/>
      <c r="N2326" s="838"/>
      <c r="O2326" s="838"/>
      <c r="P2326" s="838"/>
      <c r="Q2326" s="838"/>
      <c r="R2326" s="839"/>
      <c r="S2326" s="840"/>
      <c r="T2326" s="840"/>
      <c r="U2326" s="840"/>
      <c r="V2326" s="841"/>
      <c r="W2326" s="207"/>
      <c r="X2326" s="208"/>
      <c r="Y2326" s="208"/>
      <c r="Z2326" s="209"/>
      <c r="AA2326" s="210"/>
      <c r="AB2326" s="340" t="str">
        <f t="shared" si="118"/>
        <v/>
      </c>
      <c r="AD2326" s="326" t="str">
        <f t="shared" si="116"/>
        <v/>
      </c>
    </row>
    <row r="2327" spans="2:30" ht="37.5" customHeight="1">
      <c r="B2327" s="338">
        <f t="shared" si="117"/>
        <v>2294</v>
      </c>
      <c r="C2327" s="204"/>
      <c r="D2327" s="205"/>
      <c r="E2327" s="205"/>
      <c r="F2327" s="205"/>
      <c r="G2327" s="205"/>
      <c r="H2327" s="205"/>
      <c r="I2327" s="205"/>
      <c r="J2327" s="205"/>
      <c r="K2327" s="205"/>
      <c r="L2327" s="206"/>
      <c r="M2327" s="838"/>
      <c r="N2327" s="838"/>
      <c r="O2327" s="838"/>
      <c r="P2327" s="838"/>
      <c r="Q2327" s="838"/>
      <c r="R2327" s="839"/>
      <c r="S2327" s="840"/>
      <c r="T2327" s="840"/>
      <c r="U2327" s="840"/>
      <c r="V2327" s="841"/>
      <c r="W2327" s="207"/>
      <c r="X2327" s="208"/>
      <c r="Y2327" s="208"/>
      <c r="Z2327" s="209"/>
      <c r="AA2327" s="210"/>
      <c r="AB2327" s="340" t="str">
        <f t="shared" si="118"/>
        <v/>
      </c>
      <c r="AD2327" s="326" t="str">
        <f t="shared" si="116"/>
        <v/>
      </c>
    </row>
    <row r="2328" spans="2:30" ht="37.5" customHeight="1">
      <c r="B2328" s="338">
        <f t="shared" si="117"/>
        <v>2295</v>
      </c>
      <c r="C2328" s="204"/>
      <c r="D2328" s="205"/>
      <c r="E2328" s="205"/>
      <c r="F2328" s="205"/>
      <c r="G2328" s="205"/>
      <c r="H2328" s="205"/>
      <c r="I2328" s="205"/>
      <c r="J2328" s="205"/>
      <c r="K2328" s="205"/>
      <c r="L2328" s="206"/>
      <c r="M2328" s="838"/>
      <c r="N2328" s="838"/>
      <c r="O2328" s="838"/>
      <c r="P2328" s="838"/>
      <c r="Q2328" s="838"/>
      <c r="R2328" s="839"/>
      <c r="S2328" s="840"/>
      <c r="T2328" s="840"/>
      <c r="U2328" s="840"/>
      <c r="V2328" s="841"/>
      <c r="W2328" s="207"/>
      <c r="X2328" s="208"/>
      <c r="Y2328" s="208"/>
      <c r="Z2328" s="209"/>
      <c r="AA2328" s="210"/>
      <c r="AB2328" s="340" t="str">
        <f t="shared" si="118"/>
        <v/>
      </c>
      <c r="AD2328" s="326" t="str">
        <f t="shared" si="116"/>
        <v/>
      </c>
    </row>
    <row r="2329" spans="2:30" ht="37.5" customHeight="1">
      <c r="B2329" s="338">
        <f t="shared" si="117"/>
        <v>2296</v>
      </c>
      <c r="C2329" s="204"/>
      <c r="D2329" s="205"/>
      <c r="E2329" s="205"/>
      <c r="F2329" s="205"/>
      <c r="G2329" s="205"/>
      <c r="H2329" s="205"/>
      <c r="I2329" s="205"/>
      <c r="J2329" s="205"/>
      <c r="K2329" s="205"/>
      <c r="L2329" s="206"/>
      <c r="M2329" s="838"/>
      <c r="N2329" s="838"/>
      <c r="O2329" s="838"/>
      <c r="P2329" s="838"/>
      <c r="Q2329" s="838"/>
      <c r="R2329" s="839"/>
      <c r="S2329" s="840"/>
      <c r="T2329" s="840"/>
      <c r="U2329" s="840"/>
      <c r="V2329" s="841"/>
      <c r="W2329" s="207"/>
      <c r="X2329" s="208"/>
      <c r="Y2329" s="208"/>
      <c r="Z2329" s="209"/>
      <c r="AA2329" s="210"/>
      <c r="AB2329" s="340" t="str">
        <f t="shared" si="118"/>
        <v/>
      </c>
      <c r="AD2329" s="326" t="str">
        <f t="shared" si="116"/>
        <v/>
      </c>
    </row>
    <row r="2330" spans="2:30" ht="37.5" customHeight="1">
      <c r="B2330" s="338">
        <f t="shared" si="117"/>
        <v>2297</v>
      </c>
      <c r="C2330" s="204"/>
      <c r="D2330" s="205"/>
      <c r="E2330" s="205"/>
      <c r="F2330" s="205"/>
      <c r="G2330" s="205"/>
      <c r="H2330" s="205"/>
      <c r="I2330" s="205"/>
      <c r="J2330" s="205"/>
      <c r="K2330" s="205"/>
      <c r="L2330" s="206"/>
      <c r="M2330" s="838"/>
      <c r="N2330" s="838"/>
      <c r="O2330" s="838"/>
      <c r="P2330" s="838"/>
      <c r="Q2330" s="838"/>
      <c r="R2330" s="839"/>
      <c r="S2330" s="840"/>
      <c r="T2330" s="840"/>
      <c r="U2330" s="840"/>
      <c r="V2330" s="841"/>
      <c r="W2330" s="207"/>
      <c r="X2330" s="208"/>
      <c r="Y2330" s="208"/>
      <c r="Z2330" s="209"/>
      <c r="AA2330" s="210"/>
      <c r="AB2330" s="340" t="str">
        <f t="shared" si="118"/>
        <v/>
      </c>
      <c r="AD2330" s="326" t="str">
        <f t="shared" si="116"/>
        <v/>
      </c>
    </row>
    <row r="2331" spans="2:30" ht="37.5" customHeight="1">
      <c r="B2331" s="338">
        <f t="shared" si="117"/>
        <v>2298</v>
      </c>
      <c r="C2331" s="204"/>
      <c r="D2331" s="205"/>
      <c r="E2331" s="205"/>
      <c r="F2331" s="205"/>
      <c r="G2331" s="205"/>
      <c r="H2331" s="205"/>
      <c r="I2331" s="205"/>
      <c r="J2331" s="205"/>
      <c r="K2331" s="205"/>
      <c r="L2331" s="206"/>
      <c r="M2331" s="838"/>
      <c r="N2331" s="838"/>
      <c r="O2331" s="838"/>
      <c r="P2331" s="838"/>
      <c r="Q2331" s="838"/>
      <c r="R2331" s="839"/>
      <c r="S2331" s="840"/>
      <c r="T2331" s="840"/>
      <c r="U2331" s="840"/>
      <c r="V2331" s="841"/>
      <c r="W2331" s="207"/>
      <c r="X2331" s="208"/>
      <c r="Y2331" s="208"/>
      <c r="Z2331" s="209"/>
      <c r="AA2331" s="210"/>
      <c r="AB2331" s="340" t="str">
        <f t="shared" si="118"/>
        <v/>
      </c>
      <c r="AD2331" s="326" t="str">
        <f t="shared" si="116"/>
        <v/>
      </c>
    </row>
    <row r="2332" spans="2:30" ht="37.5" customHeight="1">
      <c r="B2332" s="338">
        <f t="shared" si="117"/>
        <v>2299</v>
      </c>
      <c r="C2332" s="204"/>
      <c r="D2332" s="205"/>
      <c r="E2332" s="205"/>
      <c r="F2332" s="205"/>
      <c r="G2332" s="205"/>
      <c r="H2332" s="205"/>
      <c r="I2332" s="205"/>
      <c r="J2332" s="205"/>
      <c r="K2332" s="205"/>
      <c r="L2332" s="206"/>
      <c r="M2332" s="838"/>
      <c r="N2332" s="838"/>
      <c r="O2332" s="838"/>
      <c r="P2332" s="838"/>
      <c r="Q2332" s="838"/>
      <c r="R2332" s="839"/>
      <c r="S2332" s="840"/>
      <c r="T2332" s="840"/>
      <c r="U2332" s="840"/>
      <c r="V2332" s="841"/>
      <c r="W2332" s="207"/>
      <c r="X2332" s="208"/>
      <c r="Y2332" s="208"/>
      <c r="Z2332" s="209"/>
      <c r="AA2332" s="210"/>
      <c r="AB2332" s="340" t="str">
        <f t="shared" si="118"/>
        <v/>
      </c>
      <c r="AD2332" s="326" t="str">
        <f t="shared" si="116"/>
        <v/>
      </c>
    </row>
    <row r="2333" spans="2:30" ht="37.5" customHeight="1">
      <c r="B2333" s="338">
        <f t="shared" si="117"/>
        <v>2300</v>
      </c>
      <c r="C2333" s="211"/>
      <c r="D2333" s="212"/>
      <c r="E2333" s="212"/>
      <c r="F2333" s="212"/>
      <c r="G2333" s="212"/>
      <c r="H2333" s="212"/>
      <c r="I2333" s="212"/>
      <c r="J2333" s="212"/>
      <c r="K2333" s="212"/>
      <c r="L2333" s="213"/>
      <c r="M2333" s="842"/>
      <c r="N2333" s="842"/>
      <c r="O2333" s="842"/>
      <c r="P2333" s="842"/>
      <c r="Q2333" s="842"/>
      <c r="R2333" s="843"/>
      <c r="S2333" s="844"/>
      <c r="T2333" s="844"/>
      <c r="U2333" s="844"/>
      <c r="V2333" s="845"/>
      <c r="W2333" s="214"/>
      <c r="X2333" s="215"/>
      <c r="Y2333" s="216"/>
      <c r="Z2333" s="217"/>
      <c r="AA2333" s="218"/>
      <c r="AB2333" s="341" t="str">
        <f t="shared" si="118"/>
        <v/>
      </c>
      <c r="AD2333" s="326" t="str">
        <f t="shared" si="116"/>
        <v/>
      </c>
    </row>
    <row r="2334" spans="2:30" ht="37.5" customHeight="1">
      <c r="B2334" s="338">
        <f t="shared" si="117"/>
        <v>2301</v>
      </c>
      <c r="C2334" s="204"/>
      <c r="D2334" s="205"/>
      <c r="E2334" s="205"/>
      <c r="F2334" s="205"/>
      <c r="G2334" s="205"/>
      <c r="H2334" s="205"/>
      <c r="I2334" s="205"/>
      <c r="J2334" s="205"/>
      <c r="K2334" s="205"/>
      <c r="L2334" s="206"/>
      <c r="M2334" s="838"/>
      <c r="N2334" s="838"/>
      <c r="O2334" s="838"/>
      <c r="P2334" s="838"/>
      <c r="Q2334" s="838"/>
      <c r="R2334" s="838"/>
      <c r="S2334" s="838"/>
      <c r="T2334" s="838"/>
      <c r="U2334" s="838"/>
      <c r="V2334" s="838"/>
      <c r="W2334" s="207"/>
      <c r="X2334" s="208"/>
      <c r="Y2334" s="208"/>
      <c r="Z2334" s="209"/>
      <c r="AA2334" s="210"/>
      <c r="AB2334" s="340" t="str">
        <f>IF(Z2334="","",Z2334-AA2334)</f>
        <v/>
      </c>
      <c r="AD2334" s="326" t="str">
        <f t="shared" si="116"/>
        <v/>
      </c>
    </row>
    <row r="2335" spans="2:30" ht="37.5" customHeight="1">
      <c r="B2335" s="338">
        <f t="shared" si="117"/>
        <v>2302</v>
      </c>
      <c r="C2335" s="204"/>
      <c r="D2335" s="205"/>
      <c r="E2335" s="205"/>
      <c r="F2335" s="205"/>
      <c r="G2335" s="205"/>
      <c r="H2335" s="205"/>
      <c r="I2335" s="205"/>
      <c r="J2335" s="205"/>
      <c r="K2335" s="205"/>
      <c r="L2335" s="206"/>
      <c r="M2335" s="838"/>
      <c r="N2335" s="838"/>
      <c r="O2335" s="838"/>
      <c r="P2335" s="838"/>
      <c r="Q2335" s="838"/>
      <c r="R2335" s="838"/>
      <c r="S2335" s="838"/>
      <c r="T2335" s="838"/>
      <c r="U2335" s="838"/>
      <c r="V2335" s="838"/>
      <c r="W2335" s="207"/>
      <c r="X2335" s="208"/>
      <c r="Y2335" s="208"/>
      <c r="Z2335" s="209"/>
      <c r="AA2335" s="210"/>
      <c r="AB2335" s="340" t="str">
        <f t="shared" ref="AB2335:AB2398" si="119">IF(Z2335="","",Z2335-AA2335)</f>
        <v/>
      </c>
      <c r="AD2335" s="326" t="str">
        <f t="shared" si="116"/>
        <v/>
      </c>
    </row>
    <row r="2336" spans="2:30" ht="37.5" customHeight="1">
      <c r="B2336" s="338">
        <f t="shared" si="117"/>
        <v>2303</v>
      </c>
      <c r="C2336" s="204"/>
      <c r="D2336" s="205"/>
      <c r="E2336" s="205"/>
      <c r="F2336" s="205"/>
      <c r="G2336" s="205"/>
      <c r="H2336" s="205"/>
      <c r="I2336" s="205"/>
      <c r="J2336" s="205"/>
      <c r="K2336" s="205"/>
      <c r="L2336" s="206"/>
      <c r="M2336" s="838"/>
      <c r="N2336" s="838"/>
      <c r="O2336" s="838"/>
      <c r="P2336" s="838"/>
      <c r="Q2336" s="838"/>
      <c r="R2336" s="838"/>
      <c r="S2336" s="838"/>
      <c r="T2336" s="838"/>
      <c r="U2336" s="838"/>
      <c r="V2336" s="838"/>
      <c r="W2336" s="207"/>
      <c r="X2336" s="208"/>
      <c r="Y2336" s="208"/>
      <c r="Z2336" s="209"/>
      <c r="AA2336" s="210"/>
      <c r="AB2336" s="340" t="str">
        <f t="shared" si="119"/>
        <v/>
      </c>
      <c r="AD2336" s="326" t="str">
        <f t="shared" si="116"/>
        <v/>
      </c>
    </row>
    <row r="2337" spans="2:30" ht="37.5" customHeight="1">
      <c r="B2337" s="338">
        <f t="shared" si="117"/>
        <v>2304</v>
      </c>
      <c r="C2337" s="204"/>
      <c r="D2337" s="205"/>
      <c r="E2337" s="205"/>
      <c r="F2337" s="205"/>
      <c r="G2337" s="205"/>
      <c r="H2337" s="205"/>
      <c r="I2337" s="205"/>
      <c r="J2337" s="205"/>
      <c r="K2337" s="205"/>
      <c r="L2337" s="206"/>
      <c r="M2337" s="838"/>
      <c r="N2337" s="838"/>
      <c r="O2337" s="838"/>
      <c r="P2337" s="838"/>
      <c r="Q2337" s="838"/>
      <c r="R2337" s="838"/>
      <c r="S2337" s="838"/>
      <c r="T2337" s="838"/>
      <c r="U2337" s="838"/>
      <c r="V2337" s="838"/>
      <c r="W2337" s="207"/>
      <c r="X2337" s="208"/>
      <c r="Y2337" s="208"/>
      <c r="Z2337" s="209"/>
      <c r="AA2337" s="210"/>
      <c r="AB2337" s="340" t="str">
        <f t="shared" si="119"/>
        <v/>
      </c>
      <c r="AD2337" s="326" t="str">
        <f t="shared" si="116"/>
        <v/>
      </c>
    </row>
    <row r="2338" spans="2:30" ht="37.5" customHeight="1">
      <c r="B2338" s="338">
        <f t="shared" si="117"/>
        <v>2305</v>
      </c>
      <c r="C2338" s="204"/>
      <c r="D2338" s="205"/>
      <c r="E2338" s="205"/>
      <c r="F2338" s="205"/>
      <c r="G2338" s="205"/>
      <c r="H2338" s="205"/>
      <c r="I2338" s="205"/>
      <c r="J2338" s="205"/>
      <c r="K2338" s="205"/>
      <c r="L2338" s="206"/>
      <c r="M2338" s="838"/>
      <c r="N2338" s="838"/>
      <c r="O2338" s="838"/>
      <c r="P2338" s="838"/>
      <c r="Q2338" s="838"/>
      <c r="R2338" s="838"/>
      <c r="S2338" s="838"/>
      <c r="T2338" s="838"/>
      <c r="U2338" s="838"/>
      <c r="V2338" s="838"/>
      <c r="W2338" s="207"/>
      <c r="X2338" s="208"/>
      <c r="Y2338" s="208"/>
      <c r="Z2338" s="209"/>
      <c r="AA2338" s="210"/>
      <c r="AB2338" s="340" t="str">
        <f t="shared" si="119"/>
        <v/>
      </c>
      <c r="AD2338" s="326" t="str">
        <f t="shared" si="116"/>
        <v/>
      </c>
    </row>
    <row r="2339" spans="2:30" ht="37.5" customHeight="1">
      <c r="B2339" s="338">
        <f t="shared" si="117"/>
        <v>2306</v>
      </c>
      <c r="C2339" s="204"/>
      <c r="D2339" s="205"/>
      <c r="E2339" s="205"/>
      <c r="F2339" s="205"/>
      <c r="G2339" s="205"/>
      <c r="H2339" s="205"/>
      <c r="I2339" s="205"/>
      <c r="J2339" s="205"/>
      <c r="K2339" s="205"/>
      <c r="L2339" s="206"/>
      <c r="M2339" s="838"/>
      <c r="N2339" s="838"/>
      <c r="O2339" s="838"/>
      <c r="P2339" s="838"/>
      <c r="Q2339" s="838"/>
      <c r="R2339" s="839"/>
      <c r="S2339" s="840"/>
      <c r="T2339" s="840"/>
      <c r="U2339" s="840"/>
      <c r="V2339" s="841"/>
      <c r="W2339" s="207"/>
      <c r="X2339" s="208"/>
      <c r="Y2339" s="208"/>
      <c r="Z2339" s="209"/>
      <c r="AA2339" s="210"/>
      <c r="AB2339" s="340" t="str">
        <f t="shared" si="119"/>
        <v/>
      </c>
      <c r="AD2339" s="326" t="str">
        <f t="shared" ref="AD2339:AD2402" si="120">C2339&amp;D2339&amp;E2339&amp;F2339&amp;G2339&amp;H2339&amp;I2339&amp;J2339&amp;K2339&amp;L2339</f>
        <v/>
      </c>
    </row>
    <row r="2340" spans="2:30" ht="37.5" customHeight="1">
      <c r="B2340" s="338">
        <f t="shared" ref="B2340:B2403" si="121">B2339+1</f>
        <v>2307</v>
      </c>
      <c r="C2340" s="204"/>
      <c r="D2340" s="205"/>
      <c r="E2340" s="205"/>
      <c r="F2340" s="205"/>
      <c r="G2340" s="205"/>
      <c r="H2340" s="205"/>
      <c r="I2340" s="205"/>
      <c r="J2340" s="205"/>
      <c r="K2340" s="205"/>
      <c r="L2340" s="206"/>
      <c r="M2340" s="838"/>
      <c r="N2340" s="838"/>
      <c r="O2340" s="838"/>
      <c r="P2340" s="838"/>
      <c r="Q2340" s="838"/>
      <c r="R2340" s="839"/>
      <c r="S2340" s="840"/>
      <c r="T2340" s="840"/>
      <c r="U2340" s="840"/>
      <c r="V2340" s="841"/>
      <c r="W2340" s="207"/>
      <c r="X2340" s="208"/>
      <c r="Y2340" s="208"/>
      <c r="Z2340" s="209"/>
      <c r="AA2340" s="210"/>
      <c r="AB2340" s="340" t="str">
        <f t="shared" si="119"/>
        <v/>
      </c>
      <c r="AD2340" s="326" t="str">
        <f t="shared" si="120"/>
        <v/>
      </c>
    </row>
    <row r="2341" spans="2:30" ht="37.5" customHeight="1">
      <c r="B2341" s="338">
        <f t="shared" si="121"/>
        <v>2308</v>
      </c>
      <c r="C2341" s="204"/>
      <c r="D2341" s="205"/>
      <c r="E2341" s="205"/>
      <c r="F2341" s="205"/>
      <c r="G2341" s="205"/>
      <c r="H2341" s="205"/>
      <c r="I2341" s="205"/>
      <c r="J2341" s="205"/>
      <c r="K2341" s="205"/>
      <c r="L2341" s="206"/>
      <c r="M2341" s="838"/>
      <c r="N2341" s="838"/>
      <c r="O2341" s="838"/>
      <c r="P2341" s="838"/>
      <c r="Q2341" s="838"/>
      <c r="R2341" s="839"/>
      <c r="S2341" s="840"/>
      <c r="T2341" s="840"/>
      <c r="U2341" s="840"/>
      <c r="V2341" s="841"/>
      <c r="W2341" s="207"/>
      <c r="X2341" s="208"/>
      <c r="Y2341" s="208"/>
      <c r="Z2341" s="209"/>
      <c r="AA2341" s="210"/>
      <c r="AB2341" s="340" t="str">
        <f t="shared" si="119"/>
        <v/>
      </c>
      <c r="AD2341" s="326" t="str">
        <f t="shared" si="120"/>
        <v/>
      </c>
    </row>
    <row r="2342" spans="2:30" ht="37.5" customHeight="1">
      <c r="B2342" s="338">
        <f t="shared" si="121"/>
        <v>2309</v>
      </c>
      <c r="C2342" s="204"/>
      <c r="D2342" s="205"/>
      <c r="E2342" s="205"/>
      <c r="F2342" s="205"/>
      <c r="G2342" s="205"/>
      <c r="H2342" s="205"/>
      <c r="I2342" s="205"/>
      <c r="J2342" s="205"/>
      <c r="K2342" s="205"/>
      <c r="L2342" s="206"/>
      <c r="M2342" s="838"/>
      <c r="N2342" s="838"/>
      <c r="O2342" s="838"/>
      <c r="P2342" s="838"/>
      <c r="Q2342" s="838"/>
      <c r="R2342" s="839"/>
      <c r="S2342" s="840"/>
      <c r="T2342" s="840"/>
      <c r="U2342" s="840"/>
      <c r="V2342" s="841"/>
      <c r="W2342" s="207"/>
      <c r="X2342" s="208"/>
      <c r="Y2342" s="208"/>
      <c r="Z2342" s="209"/>
      <c r="AA2342" s="210"/>
      <c r="AB2342" s="340" t="str">
        <f t="shared" si="119"/>
        <v/>
      </c>
      <c r="AD2342" s="326" t="str">
        <f t="shared" si="120"/>
        <v/>
      </c>
    </row>
    <row r="2343" spans="2:30" ht="37.5" customHeight="1">
      <c r="B2343" s="338">
        <f t="shared" si="121"/>
        <v>2310</v>
      </c>
      <c r="C2343" s="204"/>
      <c r="D2343" s="205"/>
      <c r="E2343" s="205"/>
      <c r="F2343" s="205"/>
      <c r="G2343" s="205"/>
      <c r="H2343" s="205"/>
      <c r="I2343" s="205"/>
      <c r="J2343" s="205"/>
      <c r="K2343" s="205"/>
      <c r="L2343" s="206"/>
      <c r="M2343" s="838"/>
      <c r="N2343" s="838"/>
      <c r="O2343" s="838"/>
      <c r="P2343" s="838"/>
      <c r="Q2343" s="838"/>
      <c r="R2343" s="839"/>
      <c r="S2343" s="840"/>
      <c r="T2343" s="840"/>
      <c r="U2343" s="840"/>
      <c r="V2343" s="841"/>
      <c r="W2343" s="207"/>
      <c r="X2343" s="208"/>
      <c r="Y2343" s="208"/>
      <c r="Z2343" s="209"/>
      <c r="AA2343" s="210"/>
      <c r="AB2343" s="340" t="str">
        <f t="shared" si="119"/>
        <v/>
      </c>
      <c r="AD2343" s="326" t="str">
        <f t="shared" si="120"/>
        <v/>
      </c>
    </row>
    <row r="2344" spans="2:30" ht="37.5" customHeight="1">
      <c r="B2344" s="338">
        <f t="shared" si="121"/>
        <v>2311</v>
      </c>
      <c r="C2344" s="204"/>
      <c r="D2344" s="205"/>
      <c r="E2344" s="205"/>
      <c r="F2344" s="205"/>
      <c r="G2344" s="205"/>
      <c r="H2344" s="205"/>
      <c r="I2344" s="205"/>
      <c r="J2344" s="205"/>
      <c r="K2344" s="205"/>
      <c r="L2344" s="206"/>
      <c r="M2344" s="838"/>
      <c r="N2344" s="838"/>
      <c r="O2344" s="838"/>
      <c r="P2344" s="838"/>
      <c r="Q2344" s="838"/>
      <c r="R2344" s="839"/>
      <c r="S2344" s="840"/>
      <c r="T2344" s="840"/>
      <c r="U2344" s="840"/>
      <c r="V2344" s="841"/>
      <c r="W2344" s="207"/>
      <c r="X2344" s="208"/>
      <c r="Y2344" s="208"/>
      <c r="Z2344" s="209"/>
      <c r="AA2344" s="210"/>
      <c r="AB2344" s="340" t="str">
        <f t="shared" si="119"/>
        <v/>
      </c>
      <c r="AD2344" s="326" t="str">
        <f t="shared" si="120"/>
        <v/>
      </c>
    </row>
    <row r="2345" spans="2:30" ht="37.5" customHeight="1">
      <c r="B2345" s="338">
        <f t="shared" si="121"/>
        <v>2312</v>
      </c>
      <c r="C2345" s="204"/>
      <c r="D2345" s="205"/>
      <c r="E2345" s="205"/>
      <c r="F2345" s="205"/>
      <c r="G2345" s="205"/>
      <c r="H2345" s="205"/>
      <c r="I2345" s="205"/>
      <c r="J2345" s="205"/>
      <c r="K2345" s="205"/>
      <c r="L2345" s="206"/>
      <c r="M2345" s="838"/>
      <c r="N2345" s="838"/>
      <c r="O2345" s="838"/>
      <c r="P2345" s="838"/>
      <c r="Q2345" s="838"/>
      <c r="R2345" s="839"/>
      <c r="S2345" s="840"/>
      <c r="T2345" s="840"/>
      <c r="U2345" s="840"/>
      <c r="V2345" s="841"/>
      <c r="W2345" s="207"/>
      <c r="X2345" s="208"/>
      <c r="Y2345" s="208"/>
      <c r="Z2345" s="209"/>
      <c r="AA2345" s="210"/>
      <c r="AB2345" s="340" t="str">
        <f t="shared" si="119"/>
        <v/>
      </c>
      <c r="AD2345" s="326" t="str">
        <f t="shared" si="120"/>
        <v/>
      </c>
    </row>
    <row r="2346" spans="2:30" ht="37.5" customHeight="1">
      <c r="B2346" s="338">
        <f t="shared" si="121"/>
        <v>2313</v>
      </c>
      <c r="C2346" s="204"/>
      <c r="D2346" s="205"/>
      <c r="E2346" s="205"/>
      <c r="F2346" s="205"/>
      <c r="G2346" s="205"/>
      <c r="H2346" s="205"/>
      <c r="I2346" s="205"/>
      <c r="J2346" s="205"/>
      <c r="K2346" s="205"/>
      <c r="L2346" s="206"/>
      <c r="M2346" s="838"/>
      <c r="N2346" s="838"/>
      <c r="O2346" s="838"/>
      <c r="P2346" s="838"/>
      <c r="Q2346" s="838"/>
      <c r="R2346" s="839"/>
      <c r="S2346" s="840"/>
      <c r="T2346" s="840"/>
      <c r="U2346" s="840"/>
      <c r="V2346" s="841"/>
      <c r="W2346" s="207"/>
      <c r="X2346" s="208"/>
      <c r="Y2346" s="208"/>
      <c r="Z2346" s="209"/>
      <c r="AA2346" s="210"/>
      <c r="AB2346" s="340" t="str">
        <f t="shared" si="119"/>
        <v/>
      </c>
      <c r="AD2346" s="326" t="str">
        <f t="shared" si="120"/>
        <v/>
      </c>
    </row>
    <row r="2347" spans="2:30" ht="37.5" customHeight="1">
      <c r="B2347" s="338">
        <f t="shared" si="121"/>
        <v>2314</v>
      </c>
      <c r="C2347" s="204"/>
      <c r="D2347" s="205"/>
      <c r="E2347" s="205"/>
      <c r="F2347" s="205"/>
      <c r="G2347" s="205"/>
      <c r="H2347" s="205"/>
      <c r="I2347" s="205"/>
      <c r="J2347" s="205"/>
      <c r="K2347" s="205"/>
      <c r="L2347" s="206"/>
      <c r="M2347" s="838"/>
      <c r="N2347" s="838"/>
      <c r="O2347" s="838"/>
      <c r="P2347" s="838"/>
      <c r="Q2347" s="838"/>
      <c r="R2347" s="839"/>
      <c r="S2347" s="840"/>
      <c r="T2347" s="840"/>
      <c r="U2347" s="840"/>
      <c r="V2347" s="841"/>
      <c r="W2347" s="207"/>
      <c r="X2347" s="208"/>
      <c r="Y2347" s="208"/>
      <c r="Z2347" s="209"/>
      <c r="AA2347" s="210"/>
      <c r="AB2347" s="340" t="str">
        <f t="shared" si="119"/>
        <v/>
      </c>
      <c r="AD2347" s="326" t="str">
        <f t="shared" si="120"/>
        <v/>
      </c>
    </row>
    <row r="2348" spans="2:30" ht="37.5" customHeight="1">
      <c r="B2348" s="338">
        <f t="shared" si="121"/>
        <v>2315</v>
      </c>
      <c r="C2348" s="204"/>
      <c r="D2348" s="205"/>
      <c r="E2348" s="205"/>
      <c r="F2348" s="205"/>
      <c r="G2348" s="205"/>
      <c r="H2348" s="205"/>
      <c r="I2348" s="205"/>
      <c r="J2348" s="205"/>
      <c r="K2348" s="205"/>
      <c r="L2348" s="206"/>
      <c r="M2348" s="838"/>
      <c r="N2348" s="838"/>
      <c r="O2348" s="838"/>
      <c r="P2348" s="838"/>
      <c r="Q2348" s="838"/>
      <c r="R2348" s="839"/>
      <c r="S2348" s="840"/>
      <c r="T2348" s="840"/>
      <c r="U2348" s="840"/>
      <c r="V2348" s="841"/>
      <c r="W2348" s="207"/>
      <c r="X2348" s="208"/>
      <c r="Y2348" s="208"/>
      <c r="Z2348" s="209"/>
      <c r="AA2348" s="210"/>
      <c r="AB2348" s="340" t="str">
        <f t="shared" si="119"/>
        <v/>
      </c>
      <c r="AD2348" s="326" t="str">
        <f t="shared" si="120"/>
        <v/>
      </c>
    </row>
    <row r="2349" spans="2:30" ht="37.5" customHeight="1">
      <c r="B2349" s="338">
        <f t="shared" si="121"/>
        <v>2316</v>
      </c>
      <c r="C2349" s="204"/>
      <c r="D2349" s="205"/>
      <c r="E2349" s="205"/>
      <c r="F2349" s="205"/>
      <c r="G2349" s="205"/>
      <c r="H2349" s="205"/>
      <c r="I2349" s="205"/>
      <c r="J2349" s="205"/>
      <c r="K2349" s="205"/>
      <c r="L2349" s="206"/>
      <c r="M2349" s="838"/>
      <c r="N2349" s="838"/>
      <c r="O2349" s="838"/>
      <c r="P2349" s="838"/>
      <c r="Q2349" s="838"/>
      <c r="R2349" s="839"/>
      <c r="S2349" s="840"/>
      <c r="T2349" s="840"/>
      <c r="U2349" s="840"/>
      <c r="V2349" s="841"/>
      <c r="W2349" s="207"/>
      <c r="X2349" s="208"/>
      <c r="Y2349" s="208"/>
      <c r="Z2349" s="209"/>
      <c r="AA2349" s="210"/>
      <c r="AB2349" s="340" t="str">
        <f t="shared" si="119"/>
        <v/>
      </c>
      <c r="AD2349" s="326" t="str">
        <f t="shared" si="120"/>
        <v/>
      </c>
    </row>
    <row r="2350" spans="2:30" ht="37.5" customHeight="1">
      <c r="B2350" s="338">
        <f t="shared" si="121"/>
        <v>2317</v>
      </c>
      <c r="C2350" s="204"/>
      <c r="D2350" s="205"/>
      <c r="E2350" s="205"/>
      <c r="F2350" s="205"/>
      <c r="G2350" s="205"/>
      <c r="H2350" s="205"/>
      <c r="I2350" s="205"/>
      <c r="J2350" s="205"/>
      <c r="K2350" s="205"/>
      <c r="L2350" s="206"/>
      <c r="M2350" s="838"/>
      <c r="N2350" s="838"/>
      <c r="O2350" s="838"/>
      <c r="P2350" s="838"/>
      <c r="Q2350" s="838"/>
      <c r="R2350" s="839"/>
      <c r="S2350" s="840"/>
      <c r="T2350" s="840"/>
      <c r="U2350" s="840"/>
      <c r="V2350" s="841"/>
      <c r="W2350" s="207"/>
      <c r="X2350" s="208"/>
      <c r="Y2350" s="208"/>
      <c r="Z2350" s="209"/>
      <c r="AA2350" s="210"/>
      <c r="AB2350" s="340" t="str">
        <f t="shared" si="119"/>
        <v/>
      </c>
      <c r="AD2350" s="326" t="str">
        <f t="shared" si="120"/>
        <v/>
      </c>
    </row>
    <row r="2351" spans="2:30" ht="37.5" customHeight="1">
      <c r="B2351" s="338">
        <f t="shared" si="121"/>
        <v>2318</v>
      </c>
      <c r="C2351" s="204"/>
      <c r="D2351" s="205"/>
      <c r="E2351" s="205"/>
      <c r="F2351" s="205"/>
      <c r="G2351" s="205"/>
      <c r="H2351" s="205"/>
      <c r="I2351" s="205"/>
      <c r="J2351" s="205"/>
      <c r="K2351" s="205"/>
      <c r="L2351" s="206"/>
      <c r="M2351" s="838"/>
      <c r="N2351" s="838"/>
      <c r="O2351" s="838"/>
      <c r="P2351" s="838"/>
      <c r="Q2351" s="838"/>
      <c r="R2351" s="839"/>
      <c r="S2351" s="840"/>
      <c r="T2351" s="840"/>
      <c r="U2351" s="840"/>
      <c r="V2351" s="841"/>
      <c r="W2351" s="207"/>
      <c r="X2351" s="208"/>
      <c r="Y2351" s="208"/>
      <c r="Z2351" s="209"/>
      <c r="AA2351" s="210"/>
      <c r="AB2351" s="340" t="str">
        <f t="shared" si="119"/>
        <v/>
      </c>
      <c r="AD2351" s="326" t="str">
        <f t="shared" si="120"/>
        <v/>
      </c>
    </row>
    <row r="2352" spans="2:30" ht="37.5" customHeight="1">
      <c r="B2352" s="338">
        <f t="shared" si="121"/>
        <v>2319</v>
      </c>
      <c r="C2352" s="204"/>
      <c r="D2352" s="205"/>
      <c r="E2352" s="205"/>
      <c r="F2352" s="205"/>
      <c r="G2352" s="205"/>
      <c r="H2352" s="205"/>
      <c r="I2352" s="205"/>
      <c r="J2352" s="205"/>
      <c r="K2352" s="205"/>
      <c r="L2352" s="206"/>
      <c r="M2352" s="838"/>
      <c r="N2352" s="838"/>
      <c r="O2352" s="838"/>
      <c r="P2352" s="838"/>
      <c r="Q2352" s="838"/>
      <c r="R2352" s="839"/>
      <c r="S2352" s="840"/>
      <c r="T2352" s="840"/>
      <c r="U2352" s="840"/>
      <c r="V2352" s="841"/>
      <c r="W2352" s="207"/>
      <c r="X2352" s="208"/>
      <c r="Y2352" s="208"/>
      <c r="Z2352" s="209"/>
      <c r="AA2352" s="210"/>
      <c r="AB2352" s="340" t="str">
        <f t="shared" si="119"/>
        <v/>
      </c>
      <c r="AD2352" s="326" t="str">
        <f t="shared" si="120"/>
        <v/>
      </c>
    </row>
    <row r="2353" spans="2:30" ht="37.5" customHeight="1">
      <c r="B2353" s="338">
        <f t="shared" si="121"/>
        <v>2320</v>
      </c>
      <c r="C2353" s="204"/>
      <c r="D2353" s="205"/>
      <c r="E2353" s="205"/>
      <c r="F2353" s="205"/>
      <c r="G2353" s="205"/>
      <c r="H2353" s="205"/>
      <c r="I2353" s="205"/>
      <c r="J2353" s="205"/>
      <c r="K2353" s="205"/>
      <c r="L2353" s="206"/>
      <c r="M2353" s="838"/>
      <c r="N2353" s="838"/>
      <c r="O2353" s="838"/>
      <c r="P2353" s="838"/>
      <c r="Q2353" s="838"/>
      <c r="R2353" s="839"/>
      <c r="S2353" s="840"/>
      <c r="T2353" s="840"/>
      <c r="U2353" s="840"/>
      <c r="V2353" s="841"/>
      <c r="W2353" s="207"/>
      <c r="X2353" s="208"/>
      <c r="Y2353" s="208"/>
      <c r="Z2353" s="209"/>
      <c r="AA2353" s="210"/>
      <c r="AB2353" s="340" t="str">
        <f t="shared" si="119"/>
        <v/>
      </c>
      <c r="AD2353" s="326" t="str">
        <f t="shared" si="120"/>
        <v/>
      </c>
    </row>
    <row r="2354" spans="2:30" ht="37.5" customHeight="1">
      <c r="B2354" s="338">
        <f t="shared" si="121"/>
        <v>2321</v>
      </c>
      <c r="C2354" s="204"/>
      <c r="D2354" s="205"/>
      <c r="E2354" s="205"/>
      <c r="F2354" s="205"/>
      <c r="G2354" s="205"/>
      <c r="H2354" s="205"/>
      <c r="I2354" s="205"/>
      <c r="J2354" s="205"/>
      <c r="K2354" s="205"/>
      <c r="L2354" s="206"/>
      <c r="M2354" s="838"/>
      <c r="N2354" s="838"/>
      <c r="O2354" s="838"/>
      <c r="P2354" s="838"/>
      <c r="Q2354" s="838"/>
      <c r="R2354" s="839"/>
      <c r="S2354" s="840"/>
      <c r="T2354" s="840"/>
      <c r="U2354" s="840"/>
      <c r="V2354" s="841"/>
      <c r="W2354" s="207"/>
      <c r="X2354" s="208"/>
      <c r="Y2354" s="208"/>
      <c r="Z2354" s="209"/>
      <c r="AA2354" s="210"/>
      <c r="AB2354" s="340" t="str">
        <f t="shared" si="119"/>
        <v/>
      </c>
      <c r="AD2354" s="326" t="str">
        <f t="shared" si="120"/>
        <v/>
      </c>
    </row>
    <row r="2355" spans="2:30" ht="37.5" customHeight="1">
      <c r="B2355" s="338">
        <f t="shared" si="121"/>
        <v>2322</v>
      </c>
      <c r="C2355" s="204"/>
      <c r="D2355" s="205"/>
      <c r="E2355" s="205"/>
      <c r="F2355" s="205"/>
      <c r="G2355" s="205"/>
      <c r="H2355" s="205"/>
      <c r="I2355" s="205"/>
      <c r="J2355" s="205"/>
      <c r="K2355" s="205"/>
      <c r="L2355" s="206"/>
      <c r="M2355" s="838"/>
      <c r="N2355" s="838"/>
      <c r="O2355" s="838"/>
      <c r="P2355" s="838"/>
      <c r="Q2355" s="838"/>
      <c r="R2355" s="839"/>
      <c r="S2355" s="840"/>
      <c r="T2355" s="840"/>
      <c r="U2355" s="840"/>
      <c r="V2355" s="841"/>
      <c r="W2355" s="207"/>
      <c r="X2355" s="208"/>
      <c r="Y2355" s="208"/>
      <c r="Z2355" s="209"/>
      <c r="AA2355" s="210"/>
      <c r="AB2355" s="340" t="str">
        <f t="shared" si="119"/>
        <v/>
      </c>
      <c r="AD2355" s="326" t="str">
        <f t="shared" si="120"/>
        <v/>
      </c>
    </row>
    <row r="2356" spans="2:30" ht="37.5" customHeight="1">
      <c r="B2356" s="338">
        <f t="shared" si="121"/>
        <v>2323</v>
      </c>
      <c r="C2356" s="204"/>
      <c r="D2356" s="205"/>
      <c r="E2356" s="205"/>
      <c r="F2356" s="205"/>
      <c r="G2356" s="205"/>
      <c r="H2356" s="205"/>
      <c r="I2356" s="205"/>
      <c r="J2356" s="205"/>
      <c r="K2356" s="205"/>
      <c r="L2356" s="206"/>
      <c r="M2356" s="838"/>
      <c r="N2356" s="838"/>
      <c r="O2356" s="838"/>
      <c r="P2356" s="838"/>
      <c r="Q2356" s="838"/>
      <c r="R2356" s="839"/>
      <c r="S2356" s="840"/>
      <c r="T2356" s="840"/>
      <c r="U2356" s="840"/>
      <c r="V2356" s="841"/>
      <c r="W2356" s="207"/>
      <c r="X2356" s="208"/>
      <c r="Y2356" s="208"/>
      <c r="Z2356" s="209"/>
      <c r="AA2356" s="210"/>
      <c r="AB2356" s="340" t="str">
        <f t="shared" si="119"/>
        <v/>
      </c>
      <c r="AD2356" s="326" t="str">
        <f t="shared" si="120"/>
        <v/>
      </c>
    </row>
    <row r="2357" spans="2:30" ht="37.5" customHeight="1">
      <c r="B2357" s="338">
        <f t="shared" si="121"/>
        <v>2324</v>
      </c>
      <c r="C2357" s="204"/>
      <c r="D2357" s="205"/>
      <c r="E2357" s="205"/>
      <c r="F2357" s="205"/>
      <c r="G2357" s="205"/>
      <c r="H2357" s="205"/>
      <c r="I2357" s="205"/>
      <c r="J2357" s="205"/>
      <c r="K2357" s="205"/>
      <c r="L2357" s="206"/>
      <c r="M2357" s="838"/>
      <c r="N2357" s="838"/>
      <c r="O2357" s="838"/>
      <c r="P2357" s="838"/>
      <c r="Q2357" s="838"/>
      <c r="R2357" s="839"/>
      <c r="S2357" s="840"/>
      <c r="T2357" s="840"/>
      <c r="U2357" s="840"/>
      <c r="V2357" s="841"/>
      <c r="W2357" s="207"/>
      <c r="X2357" s="208"/>
      <c r="Y2357" s="208"/>
      <c r="Z2357" s="209"/>
      <c r="AA2357" s="210"/>
      <c r="AB2357" s="340" t="str">
        <f t="shared" si="119"/>
        <v/>
      </c>
      <c r="AD2357" s="326" t="str">
        <f t="shared" si="120"/>
        <v/>
      </c>
    </row>
    <row r="2358" spans="2:30" ht="37.5" customHeight="1">
      <c r="B2358" s="338">
        <f t="shared" si="121"/>
        <v>2325</v>
      </c>
      <c r="C2358" s="204"/>
      <c r="D2358" s="205"/>
      <c r="E2358" s="205"/>
      <c r="F2358" s="205"/>
      <c r="G2358" s="205"/>
      <c r="H2358" s="205"/>
      <c r="I2358" s="205"/>
      <c r="J2358" s="205"/>
      <c r="K2358" s="205"/>
      <c r="L2358" s="206"/>
      <c r="M2358" s="838"/>
      <c r="N2358" s="838"/>
      <c r="O2358" s="838"/>
      <c r="P2358" s="838"/>
      <c r="Q2358" s="838"/>
      <c r="R2358" s="839"/>
      <c r="S2358" s="840"/>
      <c r="T2358" s="840"/>
      <c r="U2358" s="840"/>
      <c r="V2358" s="841"/>
      <c r="W2358" s="207"/>
      <c r="X2358" s="208"/>
      <c r="Y2358" s="208"/>
      <c r="Z2358" s="209"/>
      <c r="AA2358" s="210"/>
      <c r="AB2358" s="340" t="str">
        <f t="shared" si="119"/>
        <v/>
      </c>
      <c r="AD2358" s="326" t="str">
        <f t="shared" si="120"/>
        <v/>
      </c>
    </row>
    <row r="2359" spans="2:30" ht="37.5" customHeight="1">
      <c r="B2359" s="338">
        <f t="shared" si="121"/>
        <v>2326</v>
      </c>
      <c r="C2359" s="204"/>
      <c r="D2359" s="205"/>
      <c r="E2359" s="205"/>
      <c r="F2359" s="205"/>
      <c r="G2359" s="205"/>
      <c r="H2359" s="205"/>
      <c r="I2359" s="205"/>
      <c r="J2359" s="205"/>
      <c r="K2359" s="205"/>
      <c r="L2359" s="206"/>
      <c r="M2359" s="838"/>
      <c r="N2359" s="838"/>
      <c r="O2359" s="838"/>
      <c r="P2359" s="838"/>
      <c r="Q2359" s="838"/>
      <c r="R2359" s="839"/>
      <c r="S2359" s="840"/>
      <c r="T2359" s="840"/>
      <c r="U2359" s="840"/>
      <c r="V2359" s="841"/>
      <c r="W2359" s="207"/>
      <c r="X2359" s="208"/>
      <c r="Y2359" s="208"/>
      <c r="Z2359" s="209"/>
      <c r="AA2359" s="210"/>
      <c r="AB2359" s="340" t="str">
        <f t="shared" si="119"/>
        <v/>
      </c>
      <c r="AD2359" s="326" t="str">
        <f t="shared" si="120"/>
        <v/>
      </c>
    </row>
    <row r="2360" spans="2:30" ht="37.5" customHeight="1">
      <c r="B2360" s="338">
        <f t="shared" si="121"/>
        <v>2327</v>
      </c>
      <c r="C2360" s="204"/>
      <c r="D2360" s="205"/>
      <c r="E2360" s="205"/>
      <c r="F2360" s="205"/>
      <c r="G2360" s="205"/>
      <c r="H2360" s="205"/>
      <c r="I2360" s="205"/>
      <c r="J2360" s="205"/>
      <c r="K2360" s="205"/>
      <c r="L2360" s="206"/>
      <c r="M2360" s="838"/>
      <c r="N2360" s="838"/>
      <c r="O2360" s="838"/>
      <c r="P2360" s="838"/>
      <c r="Q2360" s="838"/>
      <c r="R2360" s="839"/>
      <c r="S2360" s="840"/>
      <c r="T2360" s="840"/>
      <c r="U2360" s="840"/>
      <c r="V2360" s="841"/>
      <c r="W2360" s="207"/>
      <c r="X2360" s="208"/>
      <c r="Y2360" s="208"/>
      <c r="Z2360" s="209"/>
      <c r="AA2360" s="210"/>
      <c r="AB2360" s="340" t="str">
        <f t="shared" si="119"/>
        <v/>
      </c>
      <c r="AD2360" s="326" t="str">
        <f t="shared" si="120"/>
        <v/>
      </c>
    </row>
    <row r="2361" spans="2:30" ht="37.5" customHeight="1">
      <c r="B2361" s="338">
        <f t="shared" si="121"/>
        <v>2328</v>
      </c>
      <c r="C2361" s="204"/>
      <c r="D2361" s="205"/>
      <c r="E2361" s="205"/>
      <c r="F2361" s="205"/>
      <c r="G2361" s="205"/>
      <c r="H2361" s="205"/>
      <c r="I2361" s="205"/>
      <c r="J2361" s="205"/>
      <c r="K2361" s="205"/>
      <c r="L2361" s="206"/>
      <c r="M2361" s="838"/>
      <c r="N2361" s="838"/>
      <c r="O2361" s="838"/>
      <c r="P2361" s="838"/>
      <c r="Q2361" s="838"/>
      <c r="R2361" s="839"/>
      <c r="S2361" s="840"/>
      <c r="T2361" s="840"/>
      <c r="U2361" s="840"/>
      <c r="V2361" s="841"/>
      <c r="W2361" s="207"/>
      <c r="X2361" s="208"/>
      <c r="Y2361" s="208"/>
      <c r="Z2361" s="209"/>
      <c r="AA2361" s="210"/>
      <c r="AB2361" s="340" t="str">
        <f t="shared" si="119"/>
        <v/>
      </c>
      <c r="AD2361" s="326" t="str">
        <f t="shared" si="120"/>
        <v/>
      </c>
    </row>
    <row r="2362" spans="2:30" ht="37.5" customHeight="1">
      <c r="B2362" s="338">
        <f t="shared" si="121"/>
        <v>2329</v>
      </c>
      <c r="C2362" s="204"/>
      <c r="D2362" s="205"/>
      <c r="E2362" s="205"/>
      <c r="F2362" s="205"/>
      <c r="G2362" s="205"/>
      <c r="H2362" s="205"/>
      <c r="I2362" s="205"/>
      <c r="J2362" s="205"/>
      <c r="K2362" s="205"/>
      <c r="L2362" s="206"/>
      <c r="M2362" s="838"/>
      <c r="N2362" s="838"/>
      <c r="O2362" s="838"/>
      <c r="P2362" s="838"/>
      <c r="Q2362" s="838"/>
      <c r="R2362" s="839"/>
      <c r="S2362" s="840"/>
      <c r="T2362" s="840"/>
      <c r="U2362" s="840"/>
      <c r="V2362" s="841"/>
      <c r="W2362" s="207"/>
      <c r="X2362" s="208"/>
      <c r="Y2362" s="208"/>
      <c r="Z2362" s="209"/>
      <c r="AA2362" s="210"/>
      <c r="AB2362" s="340" t="str">
        <f t="shared" si="119"/>
        <v/>
      </c>
      <c r="AD2362" s="326" t="str">
        <f t="shared" si="120"/>
        <v/>
      </c>
    </row>
    <row r="2363" spans="2:30" ht="37.5" customHeight="1">
      <c r="B2363" s="338">
        <f t="shared" si="121"/>
        <v>2330</v>
      </c>
      <c r="C2363" s="204"/>
      <c r="D2363" s="205"/>
      <c r="E2363" s="205"/>
      <c r="F2363" s="205"/>
      <c r="G2363" s="205"/>
      <c r="H2363" s="205"/>
      <c r="I2363" s="205"/>
      <c r="J2363" s="205"/>
      <c r="K2363" s="205"/>
      <c r="L2363" s="206"/>
      <c r="M2363" s="838"/>
      <c r="N2363" s="838"/>
      <c r="O2363" s="838"/>
      <c r="P2363" s="838"/>
      <c r="Q2363" s="838"/>
      <c r="R2363" s="839"/>
      <c r="S2363" s="840"/>
      <c r="T2363" s="840"/>
      <c r="U2363" s="840"/>
      <c r="V2363" s="841"/>
      <c r="W2363" s="207"/>
      <c r="X2363" s="208"/>
      <c r="Y2363" s="208"/>
      <c r="Z2363" s="209"/>
      <c r="AA2363" s="210"/>
      <c r="AB2363" s="340" t="str">
        <f t="shared" si="119"/>
        <v/>
      </c>
      <c r="AD2363" s="326" t="str">
        <f t="shared" si="120"/>
        <v/>
      </c>
    </row>
    <row r="2364" spans="2:30" ht="37.5" customHeight="1">
      <c r="B2364" s="338">
        <f t="shared" si="121"/>
        <v>2331</v>
      </c>
      <c r="C2364" s="204"/>
      <c r="D2364" s="205"/>
      <c r="E2364" s="205"/>
      <c r="F2364" s="205"/>
      <c r="G2364" s="205"/>
      <c r="H2364" s="205"/>
      <c r="I2364" s="205"/>
      <c r="J2364" s="205"/>
      <c r="K2364" s="205"/>
      <c r="L2364" s="206"/>
      <c r="M2364" s="838"/>
      <c r="N2364" s="838"/>
      <c r="O2364" s="838"/>
      <c r="P2364" s="838"/>
      <c r="Q2364" s="838"/>
      <c r="R2364" s="839"/>
      <c r="S2364" s="840"/>
      <c r="T2364" s="840"/>
      <c r="U2364" s="840"/>
      <c r="V2364" s="841"/>
      <c r="W2364" s="207"/>
      <c r="X2364" s="208"/>
      <c r="Y2364" s="208"/>
      <c r="Z2364" s="209"/>
      <c r="AA2364" s="210"/>
      <c r="AB2364" s="340" t="str">
        <f t="shared" si="119"/>
        <v/>
      </c>
      <c r="AD2364" s="326" t="str">
        <f t="shared" si="120"/>
        <v/>
      </c>
    </row>
    <row r="2365" spans="2:30" ht="37.5" customHeight="1">
      <c r="B2365" s="338">
        <f t="shared" si="121"/>
        <v>2332</v>
      </c>
      <c r="C2365" s="204"/>
      <c r="D2365" s="205"/>
      <c r="E2365" s="205"/>
      <c r="F2365" s="205"/>
      <c r="G2365" s="205"/>
      <c r="H2365" s="205"/>
      <c r="I2365" s="205"/>
      <c r="J2365" s="205"/>
      <c r="K2365" s="205"/>
      <c r="L2365" s="206"/>
      <c r="M2365" s="838"/>
      <c r="N2365" s="838"/>
      <c r="O2365" s="838"/>
      <c r="P2365" s="838"/>
      <c r="Q2365" s="838"/>
      <c r="R2365" s="839"/>
      <c r="S2365" s="840"/>
      <c r="T2365" s="840"/>
      <c r="U2365" s="840"/>
      <c r="V2365" s="841"/>
      <c r="W2365" s="207"/>
      <c r="X2365" s="208"/>
      <c r="Y2365" s="208"/>
      <c r="Z2365" s="209"/>
      <c r="AA2365" s="210"/>
      <c r="AB2365" s="340" t="str">
        <f t="shared" si="119"/>
        <v/>
      </c>
      <c r="AD2365" s="326" t="str">
        <f t="shared" si="120"/>
        <v/>
      </c>
    </row>
    <row r="2366" spans="2:30" ht="37.5" customHeight="1">
      <c r="B2366" s="338">
        <f t="shared" si="121"/>
        <v>2333</v>
      </c>
      <c r="C2366" s="204"/>
      <c r="D2366" s="205"/>
      <c r="E2366" s="205"/>
      <c r="F2366" s="205"/>
      <c r="G2366" s="205"/>
      <c r="H2366" s="205"/>
      <c r="I2366" s="205"/>
      <c r="J2366" s="205"/>
      <c r="K2366" s="205"/>
      <c r="L2366" s="206"/>
      <c r="M2366" s="838"/>
      <c r="N2366" s="838"/>
      <c r="O2366" s="838"/>
      <c r="P2366" s="838"/>
      <c r="Q2366" s="838"/>
      <c r="R2366" s="839"/>
      <c r="S2366" s="840"/>
      <c r="T2366" s="840"/>
      <c r="U2366" s="840"/>
      <c r="V2366" s="841"/>
      <c r="W2366" s="207"/>
      <c r="X2366" s="208"/>
      <c r="Y2366" s="208"/>
      <c r="Z2366" s="209"/>
      <c r="AA2366" s="210"/>
      <c r="AB2366" s="340" t="str">
        <f t="shared" si="119"/>
        <v/>
      </c>
      <c r="AD2366" s="326" t="str">
        <f t="shared" si="120"/>
        <v/>
      </c>
    </row>
    <row r="2367" spans="2:30" ht="37.5" customHeight="1">
      <c r="B2367" s="338">
        <f t="shared" si="121"/>
        <v>2334</v>
      </c>
      <c r="C2367" s="204"/>
      <c r="D2367" s="205"/>
      <c r="E2367" s="205"/>
      <c r="F2367" s="205"/>
      <c r="G2367" s="205"/>
      <c r="H2367" s="205"/>
      <c r="I2367" s="205"/>
      <c r="J2367" s="205"/>
      <c r="K2367" s="205"/>
      <c r="L2367" s="206"/>
      <c r="M2367" s="838"/>
      <c r="N2367" s="838"/>
      <c r="O2367" s="838"/>
      <c r="P2367" s="838"/>
      <c r="Q2367" s="838"/>
      <c r="R2367" s="839"/>
      <c r="S2367" s="840"/>
      <c r="T2367" s="840"/>
      <c r="U2367" s="840"/>
      <c r="V2367" s="841"/>
      <c r="W2367" s="207"/>
      <c r="X2367" s="208"/>
      <c r="Y2367" s="208"/>
      <c r="Z2367" s="209"/>
      <c r="AA2367" s="210"/>
      <c r="AB2367" s="340" t="str">
        <f t="shared" si="119"/>
        <v/>
      </c>
      <c r="AD2367" s="326" t="str">
        <f t="shared" si="120"/>
        <v/>
      </c>
    </row>
    <row r="2368" spans="2:30" ht="37.5" customHeight="1">
      <c r="B2368" s="338">
        <f t="shared" si="121"/>
        <v>2335</v>
      </c>
      <c r="C2368" s="204"/>
      <c r="D2368" s="205"/>
      <c r="E2368" s="205"/>
      <c r="F2368" s="205"/>
      <c r="G2368" s="205"/>
      <c r="H2368" s="205"/>
      <c r="I2368" s="205"/>
      <c r="J2368" s="205"/>
      <c r="K2368" s="205"/>
      <c r="L2368" s="206"/>
      <c r="M2368" s="838"/>
      <c r="N2368" s="838"/>
      <c r="O2368" s="838"/>
      <c r="P2368" s="838"/>
      <c r="Q2368" s="838"/>
      <c r="R2368" s="839"/>
      <c r="S2368" s="840"/>
      <c r="T2368" s="840"/>
      <c r="U2368" s="840"/>
      <c r="V2368" s="841"/>
      <c r="W2368" s="207"/>
      <c r="X2368" s="208"/>
      <c r="Y2368" s="208"/>
      <c r="Z2368" s="209"/>
      <c r="AA2368" s="210"/>
      <c r="AB2368" s="340" t="str">
        <f t="shared" si="119"/>
        <v/>
      </c>
      <c r="AD2368" s="326" t="str">
        <f t="shared" si="120"/>
        <v/>
      </c>
    </row>
    <row r="2369" spans="2:30" ht="37.5" customHeight="1">
      <c r="B2369" s="338">
        <f t="shared" si="121"/>
        <v>2336</v>
      </c>
      <c r="C2369" s="204"/>
      <c r="D2369" s="205"/>
      <c r="E2369" s="205"/>
      <c r="F2369" s="205"/>
      <c r="G2369" s="205"/>
      <c r="H2369" s="205"/>
      <c r="I2369" s="205"/>
      <c r="J2369" s="205"/>
      <c r="K2369" s="205"/>
      <c r="L2369" s="206"/>
      <c r="M2369" s="838"/>
      <c r="N2369" s="838"/>
      <c r="O2369" s="838"/>
      <c r="P2369" s="838"/>
      <c r="Q2369" s="838"/>
      <c r="R2369" s="839"/>
      <c r="S2369" s="840"/>
      <c r="T2369" s="840"/>
      <c r="U2369" s="840"/>
      <c r="V2369" s="841"/>
      <c r="W2369" s="207"/>
      <c r="X2369" s="208"/>
      <c r="Y2369" s="208"/>
      <c r="Z2369" s="209"/>
      <c r="AA2369" s="210"/>
      <c r="AB2369" s="340" t="str">
        <f t="shared" si="119"/>
        <v/>
      </c>
      <c r="AD2369" s="326" t="str">
        <f t="shared" si="120"/>
        <v/>
      </c>
    </row>
    <row r="2370" spans="2:30" ht="37.5" customHeight="1">
      <c r="B2370" s="338">
        <f t="shared" si="121"/>
        <v>2337</v>
      </c>
      <c r="C2370" s="204"/>
      <c r="D2370" s="205"/>
      <c r="E2370" s="205"/>
      <c r="F2370" s="205"/>
      <c r="G2370" s="205"/>
      <c r="H2370" s="205"/>
      <c r="I2370" s="205"/>
      <c r="J2370" s="205"/>
      <c r="K2370" s="205"/>
      <c r="L2370" s="206"/>
      <c r="M2370" s="838"/>
      <c r="N2370" s="838"/>
      <c r="O2370" s="838"/>
      <c r="P2370" s="838"/>
      <c r="Q2370" s="838"/>
      <c r="R2370" s="839"/>
      <c r="S2370" s="840"/>
      <c r="T2370" s="840"/>
      <c r="U2370" s="840"/>
      <c r="V2370" s="841"/>
      <c r="W2370" s="207"/>
      <c r="X2370" s="208"/>
      <c r="Y2370" s="208"/>
      <c r="Z2370" s="209"/>
      <c r="AA2370" s="210"/>
      <c r="AB2370" s="340" t="str">
        <f t="shared" si="119"/>
        <v/>
      </c>
      <c r="AD2370" s="326" t="str">
        <f t="shared" si="120"/>
        <v/>
      </c>
    </row>
    <row r="2371" spans="2:30" ht="37.5" customHeight="1">
      <c r="B2371" s="338">
        <f t="shared" si="121"/>
        <v>2338</v>
      </c>
      <c r="C2371" s="204"/>
      <c r="D2371" s="205"/>
      <c r="E2371" s="205"/>
      <c r="F2371" s="205"/>
      <c r="G2371" s="205"/>
      <c r="H2371" s="205"/>
      <c r="I2371" s="205"/>
      <c r="J2371" s="205"/>
      <c r="K2371" s="205"/>
      <c r="L2371" s="206"/>
      <c r="M2371" s="838"/>
      <c r="N2371" s="838"/>
      <c r="O2371" s="838"/>
      <c r="P2371" s="838"/>
      <c r="Q2371" s="838"/>
      <c r="R2371" s="839"/>
      <c r="S2371" s="840"/>
      <c r="T2371" s="840"/>
      <c r="U2371" s="840"/>
      <c r="V2371" s="841"/>
      <c r="W2371" s="207"/>
      <c r="X2371" s="208"/>
      <c r="Y2371" s="208"/>
      <c r="Z2371" s="209"/>
      <c r="AA2371" s="210"/>
      <c r="AB2371" s="340" t="str">
        <f t="shared" si="119"/>
        <v/>
      </c>
      <c r="AD2371" s="326" t="str">
        <f t="shared" si="120"/>
        <v/>
      </c>
    </row>
    <row r="2372" spans="2:30" ht="37.5" customHeight="1">
      <c r="B2372" s="338">
        <f t="shared" si="121"/>
        <v>2339</v>
      </c>
      <c r="C2372" s="204"/>
      <c r="D2372" s="205"/>
      <c r="E2372" s="205"/>
      <c r="F2372" s="205"/>
      <c r="G2372" s="205"/>
      <c r="H2372" s="205"/>
      <c r="I2372" s="205"/>
      <c r="J2372" s="205"/>
      <c r="K2372" s="205"/>
      <c r="L2372" s="206"/>
      <c r="M2372" s="838"/>
      <c r="N2372" s="838"/>
      <c r="O2372" s="838"/>
      <c r="P2372" s="838"/>
      <c r="Q2372" s="838"/>
      <c r="R2372" s="839"/>
      <c r="S2372" s="840"/>
      <c r="T2372" s="840"/>
      <c r="U2372" s="840"/>
      <c r="V2372" s="841"/>
      <c r="W2372" s="207"/>
      <c r="X2372" s="208"/>
      <c r="Y2372" s="208"/>
      <c r="Z2372" s="209"/>
      <c r="AA2372" s="210"/>
      <c r="AB2372" s="340" t="str">
        <f t="shared" si="119"/>
        <v/>
      </c>
      <c r="AD2372" s="326" t="str">
        <f t="shared" si="120"/>
        <v/>
      </c>
    </row>
    <row r="2373" spans="2:30" ht="37.5" customHeight="1">
      <c r="B2373" s="338">
        <f t="shared" si="121"/>
        <v>2340</v>
      </c>
      <c r="C2373" s="204"/>
      <c r="D2373" s="205"/>
      <c r="E2373" s="205"/>
      <c r="F2373" s="205"/>
      <c r="G2373" s="205"/>
      <c r="H2373" s="205"/>
      <c r="I2373" s="205"/>
      <c r="J2373" s="205"/>
      <c r="K2373" s="205"/>
      <c r="L2373" s="206"/>
      <c r="M2373" s="838"/>
      <c r="N2373" s="838"/>
      <c r="O2373" s="838"/>
      <c r="P2373" s="838"/>
      <c r="Q2373" s="838"/>
      <c r="R2373" s="839"/>
      <c r="S2373" s="840"/>
      <c r="T2373" s="840"/>
      <c r="U2373" s="840"/>
      <c r="V2373" s="841"/>
      <c r="W2373" s="207"/>
      <c r="X2373" s="208"/>
      <c r="Y2373" s="208"/>
      <c r="Z2373" s="209"/>
      <c r="AA2373" s="210"/>
      <c r="AB2373" s="340" t="str">
        <f t="shared" si="119"/>
        <v/>
      </c>
      <c r="AD2373" s="326" t="str">
        <f t="shared" si="120"/>
        <v/>
      </c>
    </row>
    <row r="2374" spans="2:30" ht="37.5" customHeight="1">
      <c r="B2374" s="338">
        <f t="shared" si="121"/>
        <v>2341</v>
      </c>
      <c r="C2374" s="204"/>
      <c r="D2374" s="205"/>
      <c r="E2374" s="205"/>
      <c r="F2374" s="205"/>
      <c r="G2374" s="205"/>
      <c r="H2374" s="205"/>
      <c r="I2374" s="205"/>
      <c r="J2374" s="205"/>
      <c r="K2374" s="205"/>
      <c r="L2374" s="206"/>
      <c r="M2374" s="838"/>
      <c r="N2374" s="838"/>
      <c r="O2374" s="838"/>
      <c r="P2374" s="838"/>
      <c r="Q2374" s="838"/>
      <c r="R2374" s="839"/>
      <c r="S2374" s="840"/>
      <c r="T2374" s="840"/>
      <c r="U2374" s="840"/>
      <c r="V2374" s="841"/>
      <c r="W2374" s="207"/>
      <c r="X2374" s="208"/>
      <c r="Y2374" s="208"/>
      <c r="Z2374" s="209"/>
      <c r="AA2374" s="210"/>
      <c r="AB2374" s="340" t="str">
        <f t="shared" si="119"/>
        <v/>
      </c>
      <c r="AD2374" s="326" t="str">
        <f t="shared" si="120"/>
        <v/>
      </c>
    </row>
    <row r="2375" spans="2:30" ht="37.5" customHeight="1">
      <c r="B2375" s="338">
        <f t="shared" si="121"/>
        <v>2342</v>
      </c>
      <c r="C2375" s="204"/>
      <c r="D2375" s="205"/>
      <c r="E2375" s="205"/>
      <c r="F2375" s="205"/>
      <c r="G2375" s="205"/>
      <c r="H2375" s="205"/>
      <c r="I2375" s="205"/>
      <c r="J2375" s="205"/>
      <c r="K2375" s="205"/>
      <c r="L2375" s="206"/>
      <c r="M2375" s="838"/>
      <c r="N2375" s="838"/>
      <c r="O2375" s="838"/>
      <c r="P2375" s="838"/>
      <c r="Q2375" s="838"/>
      <c r="R2375" s="839"/>
      <c r="S2375" s="840"/>
      <c r="T2375" s="840"/>
      <c r="U2375" s="840"/>
      <c r="V2375" s="841"/>
      <c r="W2375" s="207"/>
      <c r="X2375" s="208"/>
      <c r="Y2375" s="208"/>
      <c r="Z2375" s="209"/>
      <c r="AA2375" s="210"/>
      <c r="AB2375" s="340" t="str">
        <f t="shared" si="119"/>
        <v/>
      </c>
      <c r="AD2375" s="326" t="str">
        <f t="shared" si="120"/>
        <v/>
      </c>
    </row>
    <row r="2376" spans="2:30" ht="37.5" customHeight="1">
      <c r="B2376" s="338">
        <f t="shared" si="121"/>
        <v>2343</v>
      </c>
      <c r="C2376" s="204"/>
      <c r="D2376" s="205"/>
      <c r="E2376" s="205"/>
      <c r="F2376" s="205"/>
      <c r="G2376" s="205"/>
      <c r="H2376" s="205"/>
      <c r="I2376" s="205"/>
      <c r="J2376" s="205"/>
      <c r="K2376" s="205"/>
      <c r="L2376" s="206"/>
      <c r="M2376" s="838"/>
      <c r="N2376" s="838"/>
      <c r="O2376" s="838"/>
      <c r="P2376" s="838"/>
      <c r="Q2376" s="838"/>
      <c r="R2376" s="839"/>
      <c r="S2376" s="840"/>
      <c r="T2376" s="840"/>
      <c r="U2376" s="840"/>
      <c r="V2376" s="841"/>
      <c r="W2376" s="207"/>
      <c r="X2376" s="208"/>
      <c r="Y2376" s="208"/>
      <c r="Z2376" s="209"/>
      <c r="AA2376" s="210"/>
      <c r="AB2376" s="340" t="str">
        <f t="shared" si="119"/>
        <v/>
      </c>
      <c r="AD2376" s="326" t="str">
        <f t="shared" si="120"/>
        <v/>
      </c>
    </row>
    <row r="2377" spans="2:30" ht="37.5" customHeight="1">
      <c r="B2377" s="338">
        <f t="shared" si="121"/>
        <v>2344</v>
      </c>
      <c r="C2377" s="204"/>
      <c r="D2377" s="205"/>
      <c r="E2377" s="205"/>
      <c r="F2377" s="205"/>
      <c r="G2377" s="205"/>
      <c r="H2377" s="205"/>
      <c r="I2377" s="205"/>
      <c r="J2377" s="205"/>
      <c r="K2377" s="205"/>
      <c r="L2377" s="206"/>
      <c r="M2377" s="838"/>
      <c r="N2377" s="838"/>
      <c r="O2377" s="838"/>
      <c r="P2377" s="838"/>
      <c r="Q2377" s="838"/>
      <c r="R2377" s="839"/>
      <c r="S2377" s="840"/>
      <c r="T2377" s="840"/>
      <c r="U2377" s="840"/>
      <c r="V2377" s="841"/>
      <c r="W2377" s="207"/>
      <c r="X2377" s="208"/>
      <c r="Y2377" s="208"/>
      <c r="Z2377" s="209"/>
      <c r="AA2377" s="210"/>
      <c r="AB2377" s="340" t="str">
        <f t="shared" si="119"/>
        <v/>
      </c>
      <c r="AD2377" s="326" t="str">
        <f t="shared" si="120"/>
        <v/>
      </c>
    </row>
    <row r="2378" spans="2:30" ht="37.5" customHeight="1">
      <c r="B2378" s="338">
        <f t="shared" si="121"/>
        <v>2345</v>
      </c>
      <c r="C2378" s="204"/>
      <c r="D2378" s="205"/>
      <c r="E2378" s="205"/>
      <c r="F2378" s="205"/>
      <c r="G2378" s="205"/>
      <c r="H2378" s="205"/>
      <c r="I2378" s="205"/>
      <c r="J2378" s="205"/>
      <c r="K2378" s="205"/>
      <c r="L2378" s="206"/>
      <c r="M2378" s="838"/>
      <c r="N2378" s="838"/>
      <c r="O2378" s="838"/>
      <c r="P2378" s="838"/>
      <c r="Q2378" s="838"/>
      <c r="R2378" s="839"/>
      <c r="S2378" s="840"/>
      <c r="T2378" s="840"/>
      <c r="U2378" s="840"/>
      <c r="V2378" s="841"/>
      <c r="W2378" s="207"/>
      <c r="X2378" s="208"/>
      <c r="Y2378" s="208"/>
      <c r="Z2378" s="209"/>
      <c r="AA2378" s="210"/>
      <c r="AB2378" s="340" t="str">
        <f t="shared" si="119"/>
        <v/>
      </c>
      <c r="AD2378" s="326" t="str">
        <f t="shared" si="120"/>
        <v/>
      </c>
    </row>
    <row r="2379" spans="2:30" ht="37.5" customHeight="1">
      <c r="B2379" s="338">
        <f t="shared" si="121"/>
        <v>2346</v>
      </c>
      <c r="C2379" s="204"/>
      <c r="D2379" s="205"/>
      <c r="E2379" s="205"/>
      <c r="F2379" s="205"/>
      <c r="G2379" s="205"/>
      <c r="H2379" s="205"/>
      <c r="I2379" s="205"/>
      <c r="J2379" s="205"/>
      <c r="K2379" s="205"/>
      <c r="L2379" s="206"/>
      <c r="M2379" s="838"/>
      <c r="N2379" s="838"/>
      <c r="O2379" s="838"/>
      <c r="P2379" s="838"/>
      <c r="Q2379" s="838"/>
      <c r="R2379" s="839"/>
      <c r="S2379" s="840"/>
      <c r="T2379" s="840"/>
      <c r="U2379" s="840"/>
      <c r="V2379" s="841"/>
      <c r="W2379" s="207"/>
      <c r="X2379" s="208"/>
      <c r="Y2379" s="208"/>
      <c r="Z2379" s="209"/>
      <c r="AA2379" s="210"/>
      <c r="AB2379" s="340" t="str">
        <f t="shared" si="119"/>
        <v/>
      </c>
      <c r="AD2379" s="326" t="str">
        <f t="shared" si="120"/>
        <v/>
      </c>
    </row>
    <row r="2380" spans="2:30" ht="37.5" customHeight="1">
      <c r="B2380" s="338">
        <f t="shared" si="121"/>
        <v>2347</v>
      </c>
      <c r="C2380" s="204"/>
      <c r="D2380" s="205"/>
      <c r="E2380" s="205"/>
      <c r="F2380" s="205"/>
      <c r="G2380" s="205"/>
      <c r="H2380" s="205"/>
      <c r="I2380" s="205"/>
      <c r="J2380" s="205"/>
      <c r="K2380" s="205"/>
      <c r="L2380" s="206"/>
      <c r="M2380" s="838"/>
      <c r="N2380" s="838"/>
      <c r="O2380" s="838"/>
      <c r="P2380" s="838"/>
      <c r="Q2380" s="838"/>
      <c r="R2380" s="839"/>
      <c r="S2380" s="840"/>
      <c r="T2380" s="840"/>
      <c r="U2380" s="840"/>
      <c r="V2380" s="841"/>
      <c r="W2380" s="207"/>
      <c r="X2380" s="208"/>
      <c r="Y2380" s="208"/>
      <c r="Z2380" s="209"/>
      <c r="AA2380" s="210"/>
      <c r="AB2380" s="340" t="str">
        <f t="shared" si="119"/>
        <v/>
      </c>
      <c r="AD2380" s="326" t="str">
        <f t="shared" si="120"/>
        <v/>
      </c>
    </row>
    <row r="2381" spans="2:30" ht="37.5" customHeight="1">
      <c r="B2381" s="338">
        <f t="shared" si="121"/>
        <v>2348</v>
      </c>
      <c r="C2381" s="204"/>
      <c r="D2381" s="205"/>
      <c r="E2381" s="205"/>
      <c r="F2381" s="205"/>
      <c r="G2381" s="205"/>
      <c r="H2381" s="205"/>
      <c r="I2381" s="205"/>
      <c r="J2381" s="205"/>
      <c r="K2381" s="205"/>
      <c r="L2381" s="206"/>
      <c r="M2381" s="838"/>
      <c r="N2381" s="838"/>
      <c r="O2381" s="838"/>
      <c r="P2381" s="838"/>
      <c r="Q2381" s="838"/>
      <c r="R2381" s="839"/>
      <c r="S2381" s="840"/>
      <c r="T2381" s="840"/>
      <c r="U2381" s="840"/>
      <c r="V2381" s="841"/>
      <c r="W2381" s="207"/>
      <c r="X2381" s="208"/>
      <c r="Y2381" s="208"/>
      <c r="Z2381" s="209"/>
      <c r="AA2381" s="210"/>
      <c r="AB2381" s="340" t="str">
        <f t="shared" si="119"/>
        <v/>
      </c>
      <c r="AD2381" s="326" t="str">
        <f t="shared" si="120"/>
        <v/>
      </c>
    </row>
    <row r="2382" spans="2:30" ht="37.5" customHeight="1">
      <c r="B2382" s="338">
        <f t="shared" si="121"/>
        <v>2349</v>
      </c>
      <c r="C2382" s="204"/>
      <c r="D2382" s="205"/>
      <c r="E2382" s="205"/>
      <c r="F2382" s="205"/>
      <c r="G2382" s="205"/>
      <c r="H2382" s="205"/>
      <c r="I2382" s="205"/>
      <c r="J2382" s="205"/>
      <c r="K2382" s="205"/>
      <c r="L2382" s="206"/>
      <c r="M2382" s="838"/>
      <c r="N2382" s="838"/>
      <c r="O2382" s="838"/>
      <c r="P2382" s="838"/>
      <c r="Q2382" s="838"/>
      <c r="R2382" s="839"/>
      <c r="S2382" s="840"/>
      <c r="T2382" s="840"/>
      <c r="U2382" s="840"/>
      <c r="V2382" s="841"/>
      <c r="W2382" s="207"/>
      <c r="X2382" s="208"/>
      <c r="Y2382" s="208"/>
      <c r="Z2382" s="209"/>
      <c r="AA2382" s="210"/>
      <c r="AB2382" s="340" t="str">
        <f t="shared" si="119"/>
        <v/>
      </c>
      <c r="AD2382" s="326" t="str">
        <f t="shared" si="120"/>
        <v/>
      </c>
    </row>
    <row r="2383" spans="2:30" ht="37.5" customHeight="1">
      <c r="B2383" s="338">
        <f t="shared" si="121"/>
        <v>2350</v>
      </c>
      <c r="C2383" s="204"/>
      <c r="D2383" s="205"/>
      <c r="E2383" s="205"/>
      <c r="F2383" s="205"/>
      <c r="G2383" s="205"/>
      <c r="H2383" s="205"/>
      <c r="I2383" s="205"/>
      <c r="J2383" s="205"/>
      <c r="K2383" s="205"/>
      <c r="L2383" s="206"/>
      <c r="M2383" s="838"/>
      <c r="N2383" s="838"/>
      <c r="O2383" s="838"/>
      <c r="P2383" s="838"/>
      <c r="Q2383" s="838"/>
      <c r="R2383" s="839"/>
      <c r="S2383" s="840"/>
      <c r="T2383" s="840"/>
      <c r="U2383" s="840"/>
      <c r="V2383" s="841"/>
      <c r="W2383" s="207"/>
      <c r="X2383" s="208"/>
      <c r="Y2383" s="208"/>
      <c r="Z2383" s="209"/>
      <c r="AA2383" s="210"/>
      <c r="AB2383" s="340" t="str">
        <f t="shared" si="119"/>
        <v/>
      </c>
      <c r="AD2383" s="326" t="str">
        <f t="shared" si="120"/>
        <v/>
      </c>
    </row>
    <row r="2384" spans="2:30" ht="37.5" customHeight="1">
      <c r="B2384" s="338">
        <f t="shared" si="121"/>
        <v>2351</v>
      </c>
      <c r="C2384" s="204"/>
      <c r="D2384" s="205"/>
      <c r="E2384" s="205"/>
      <c r="F2384" s="205"/>
      <c r="G2384" s="205"/>
      <c r="H2384" s="205"/>
      <c r="I2384" s="205"/>
      <c r="J2384" s="205"/>
      <c r="K2384" s="205"/>
      <c r="L2384" s="206"/>
      <c r="M2384" s="838"/>
      <c r="N2384" s="838"/>
      <c r="O2384" s="838"/>
      <c r="P2384" s="838"/>
      <c r="Q2384" s="838"/>
      <c r="R2384" s="839"/>
      <c r="S2384" s="840"/>
      <c r="T2384" s="840"/>
      <c r="U2384" s="840"/>
      <c r="V2384" s="841"/>
      <c r="W2384" s="207"/>
      <c r="X2384" s="208"/>
      <c r="Y2384" s="208"/>
      <c r="Z2384" s="209"/>
      <c r="AA2384" s="210"/>
      <c r="AB2384" s="340" t="str">
        <f t="shared" si="119"/>
        <v/>
      </c>
      <c r="AD2384" s="326" t="str">
        <f t="shared" si="120"/>
        <v/>
      </c>
    </row>
    <row r="2385" spans="2:30" ht="37.5" customHeight="1">
      <c r="B2385" s="338">
        <f t="shared" si="121"/>
        <v>2352</v>
      </c>
      <c r="C2385" s="204"/>
      <c r="D2385" s="205"/>
      <c r="E2385" s="205"/>
      <c r="F2385" s="205"/>
      <c r="G2385" s="205"/>
      <c r="H2385" s="205"/>
      <c r="I2385" s="205"/>
      <c r="J2385" s="205"/>
      <c r="K2385" s="205"/>
      <c r="L2385" s="206"/>
      <c r="M2385" s="838"/>
      <c r="N2385" s="838"/>
      <c r="O2385" s="838"/>
      <c r="P2385" s="838"/>
      <c r="Q2385" s="838"/>
      <c r="R2385" s="839"/>
      <c r="S2385" s="840"/>
      <c r="T2385" s="840"/>
      <c r="U2385" s="840"/>
      <c r="V2385" s="841"/>
      <c r="W2385" s="207"/>
      <c r="X2385" s="208"/>
      <c r="Y2385" s="208"/>
      <c r="Z2385" s="209"/>
      <c r="AA2385" s="210"/>
      <c r="AB2385" s="340" t="str">
        <f t="shared" si="119"/>
        <v/>
      </c>
      <c r="AD2385" s="326" t="str">
        <f t="shared" si="120"/>
        <v/>
      </c>
    </row>
    <row r="2386" spans="2:30" ht="37.5" customHeight="1">
      <c r="B2386" s="338">
        <f t="shared" si="121"/>
        <v>2353</v>
      </c>
      <c r="C2386" s="204"/>
      <c r="D2386" s="205"/>
      <c r="E2386" s="205"/>
      <c r="F2386" s="205"/>
      <c r="G2386" s="205"/>
      <c r="H2386" s="205"/>
      <c r="I2386" s="205"/>
      <c r="J2386" s="205"/>
      <c r="K2386" s="205"/>
      <c r="L2386" s="206"/>
      <c r="M2386" s="838"/>
      <c r="N2386" s="838"/>
      <c r="O2386" s="838"/>
      <c r="P2386" s="838"/>
      <c r="Q2386" s="838"/>
      <c r="R2386" s="839"/>
      <c r="S2386" s="840"/>
      <c r="T2386" s="840"/>
      <c r="U2386" s="840"/>
      <c r="V2386" s="841"/>
      <c r="W2386" s="207"/>
      <c r="X2386" s="208"/>
      <c r="Y2386" s="208"/>
      <c r="Z2386" s="209"/>
      <c r="AA2386" s="210"/>
      <c r="AB2386" s="340" t="str">
        <f t="shared" si="119"/>
        <v/>
      </c>
      <c r="AD2386" s="326" t="str">
        <f t="shared" si="120"/>
        <v/>
      </c>
    </row>
    <row r="2387" spans="2:30" ht="37.5" customHeight="1">
      <c r="B2387" s="338">
        <f t="shared" si="121"/>
        <v>2354</v>
      </c>
      <c r="C2387" s="204"/>
      <c r="D2387" s="205"/>
      <c r="E2387" s="205"/>
      <c r="F2387" s="205"/>
      <c r="G2387" s="205"/>
      <c r="H2387" s="205"/>
      <c r="I2387" s="205"/>
      <c r="J2387" s="205"/>
      <c r="K2387" s="205"/>
      <c r="L2387" s="206"/>
      <c r="M2387" s="838"/>
      <c r="N2387" s="838"/>
      <c r="O2387" s="838"/>
      <c r="P2387" s="838"/>
      <c r="Q2387" s="838"/>
      <c r="R2387" s="839"/>
      <c r="S2387" s="840"/>
      <c r="T2387" s="840"/>
      <c r="U2387" s="840"/>
      <c r="V2387" s="841"/>
      <c r="W2387" s="207"/>
      <c r="X2387" s="208"/>
      <c r="Y2387" s="208"/>
      <c r="Z2387" s="209"/>
      <c r="AA2387" s="210"/>
      <c r="AB2387" s="340" t="str">
        <f t="shared" si="119"/>
        <v/>
      </c>
      <c r="AD2387" s="326" t="str">
        <f t="shared" si="120"/>
        <v/>
      </c>
    </row>
    <row r="2388" spans="2:30" ht="37.5" customHeight="1">
      <c r="B2388" s="338">
        <f t="shared" si="121"/>
        <v>2355</v>
      </c>
      <c r="C2388" s="204"/>
      <c r="D2388" s="205"/>
      <c r="E2388" s="205"/>
      <c r="F2388" s="205"/>
      <c r="G2388" s="205"/>
      <c r="H2388" s="205"/>
      <c r="I2388" s="205"/>
      <c r="J2388" s="205"/>
      <c r="K2388" s="205"/>
      <c r="L2388" s="206"/>
      <c r="M2388" s="838"/>
      <c r="N2388" s="838"/>
      <c r="O2388" s="838"/>
      <c r="P2388" s="838"/>
      <c r="Q2388" s="838"/>
      <c r="R2388" s="839"/>
      <c r="S2388" s="840"/>
      <c r="T2388" s="840"/>
      <c r="U2388" s="840"/>
      <c r="V2388" s="841"/>
      <c r="W2388" s="207"/>
      <c r="X2388" s="208"/>
      <c r="Y2388" s="208"/>
      <c r="Z2388" s="209"/>
      <c r="AA2388" s="210"/>
      <c r="AB2388" s="340" t="str">
        <f t="shared" si="119"/>
        <v/>
      </c>
      <c r="AD2388" s="326" t="str">
        <f t="shared" si="120"/>
        <v/>
      </c>
    </row>
    <row r="2389" spans="2:30" ht="37.5" customHeight="1">
      <c r="B2389" s="338">
        <f t="shared" si="121"/>
        <v>2356</v>
      </c>
      <c r="C2389" s="204"/>
      <c r="D2389" s="205"/>
      <c r="E2389" s="205"/>
      <c r="F2389" s="205"/>
      <c r="G2389" s="205"/>
      <c r="H2389" s="205"/>
      <c r="I2389" s="205"/>
      <c r="J2389" s="205"/>
      <c r="K2389" s="205"/>
      <c r="L2389" s="206"/>
      <c r="M2389" s="838"/>
      <c r="N2389" s="838"/>
      <c r="O2389" s="838"/>
      <c r="P2389" s="838"/>
      <c r="Q2389" s="838"/>
      <c r="R2389" s="839"/>
      <c r="S2389" s="840"/>
      <c r="T2389" s="840"/>
      <c r="U2389" s="840"/>
      <c r="V2389" s="841"/>
      <c r="W2389" s="207"/>
      <c r="X2389" s="208"/>
      <c r="Y2389" s="208"/>
      <c r="Z2389" s="209"/>
      <c r="AA2389" s="210"/>
      <c r="AB2389" s="340" t="str">
        <f t="shared" si="119"/>
        <v/>
      </c>
      <c r="AD2389" s="326" t="str">
        <f t="shared" si="120"/>
        <v/>
      </c>
    </row>
    <row r="2390" spans="2:30" ht="37.5" customHeight="1">
      <c r="B2390" s="338">
        <f t="shared" si="121"/>
        <v>2357</v>
      </c>
      <c r="C2390" s="204"/>
      <c r="D2390" s="205"/>
      <c r="E2390" s="205"/>
      <c r="F2390" s="205"/>
      <c r="G2390" s="205"/>
      <c r="H2390" s="205"/>
      <c r="I2390" s="205"/>
      <c r="J2390" s="205"/>
      <c r="K2390" s="205"/>
      <c r="L2390" s="206"/>
      <c r="M2390" s="838"/>
      <c r="N2390" s="838"/>
      <c r="O2390" s="838"/>
      <c r="P2390" s="838"/>
      <c r="Q2390" s="838"/>
      <c r="R2390" s="839"/>
      <c r="S2390" s="840"/>
      <c r="T2390" s="840"/>
      <c r="U2390" s="840"/>
      <c r="V2390" s="841"/>
      <c r="W2390" s="207"/>
      <c r="X2390" s="208"/>
      <c r="Y2390" s="208"/>
      <c r="Z2390" s="209"/>
      <c r="AA2390" s="210"/>
      <c r="AB2390" s="340" t="str">
        <f t="shared" si="119"/>
        <v/>
      </c>
      <c r="AD2390" s="326" t="str">
        <f t="shared" si="120"/>
        <v/>
      </c>
    </row>
    <row r="2391" spans="2:30" ht="37.5" customHeight="1">
      <c r="B2391" s="338">
        <f t="shared" si="121"/>
        <v>2358</v>
      </c>
      <c r="C2391" s="204"/>
      <c r="D2391" s="205"/>
      <c r="E2391" s="205"/>
      <c r="F2391" s="205"/>
      <c r="G2391" s="205"/>
      <c r="H2391" s="205"/>
      <c r="I2391" s="205"/>
      <c r="J2391" s="205"/>
      <c r="K2391" s="205"/>
      <c r="L2391" s="206"/>
      <c r="M2391" s="838"/>
      <c r="N2391" s="838"/>
      <c r="O2391" s="838"/>
      <c r="P2391" s="838"/>
      <c r="Q2391" s="838"/>
      <c r="R2391" s="839"/>
      <c r="S2391" s="840"/>
      <c r="T2391" s="840"/>
      <c r="U2391" s="840"/>
      <c r="V2391" s="841"/>
      <c r="W2391" s="207"/>
      <c r="X2391" s="208"/>
      <c r="Y2391" s="208"/>
      <c r="Z2391" s="209"/>
      <c r="AA2391" s="210"/>
      <c r="AB2391" s="340" t="str">
        <f t="shared" si="119"/>
        <v/>
      </c>
      <c r="AD2391" s="326" t="str">
        <f t="shared" si="120"/>
        <v/>
      </c>
    </row>
    <row r="2392" spans="2:30" ht="37.5" customHeight="1">
      <c r="B2392" s="338">
        <f t="shared" si="121"/>
        <v>2359</v>
      </c>
      <c r="C2392" s="204"/>
      <c r="D2392" s="205"/>
      <c r="E2392" s="205"/>
      <c r="F2392" s="205"/>
      <c r="G2392" s="205"/>
      <c r="H2392" s="205"/>
      <c r="I2392" s="205"/>
      <c r="J2392" s="205"/>
      <c r="K2392" s="205"/>
      <c r="L2392" s="206"/>
      <c r="M2392" s="838"/>
      <c r="N2392" s="838"/>
      <c r="O2392" s="838"/>
      <c r="P2392" s="838"/>
      <c r="Q2392" s="838"/>
      <c r="R2392" s="839"/>
      <c r="S2392" s="840"/>
      <c r="T2392" s="840"/>
      <c r="U2392" s="840"/>
      <c r="V2392" s="841"/>
      <c r="W2392" s="207"/>
      <c r="X2392" s="208"/>
      <c r="Y2392" s="208"/>
      <c r="Z2392" s="209"/>
      <c r="AA2392" s="210"/>
      <c r="AB2392" s="340" t="str">
        <f t="shared" si="119"/>
        <v/>
      </c>
      <c r="AD2392" s="326" t="str">
        <f t="shared" si="120"/>
        <v/>
      </c>
    </row>
    <row r="2393" spans="2:30" ht="37.5" customHeight="1">
      <c r="B2393" s="338">
        <f t="shared" si="121"/>
        <v>2360</v>
      </c>
      <c r="C2393" s="204"/>
      <c r="D2393" s="205"/>
      <c r="E2393" s="205"/>
      <c r="F2393" s="205"/>
      <c r="G2393" s="205"/>
      <c r="H2393" s="205"/>
      <c r="I2393" s="205"/>
      <c r="J2393" s="205"/>
      <c r="K2393" s="205"/>
      <c r="L2393" s="206"/>
      <c r="M2393" s="838"/>
      <c r="N2393" s="838"/>
      <c r="O2393" s="838"/>
      <c r="P2393" s="838"/>
      <c r="Q2393" s="838"/>
      <c r="R2393" s="839"/>
      <c r="S2393" s="840"/>
      <c r="T2393" s="840"/>
      <c r="U2393" s="840"/>
      <c r="V2393" s="841"/>
      <c r="W2393" s="207"/>
      <c r="X2393" s="208"/>
      <c r="Y2393" s="208"/>
      <c r="Z2393" s="209"/>
      <c r="AA2393" s="210"/>
      <c r="AB2393" s="340" t="str">
        <f t="shared" si="119"/>
        <v/>
      </c>
      <c r="AD2393" s="326" t="str">
        <f t="shared" si="120"/>
        <v/>
      </c>
    </row>
    <row r="2394" spans="2:30" ht="37.5" customHeight="1">
      <c r="B2394" s="338">
        <f t="shared" si="121"/>
        <v>2361</v>
      </c>
      <c r="C2394" s="204"/>
      <c r="D2394" s="205"/>
      <c r="E2394" s="205"/>
      <c r="F2394" s="205"/>
      <c r="G2394" s="205"/>
      <c r="H2394" s="205"/>
      <c r="I2394" s="205"/>
      <c r="J2394" s="205"/>
      <c r="K2394" s="205"/>
      <c r="L2394" s="206"/>
      <c r="M2394" s="838"/>
      <c r="N2394" s="838"/>
      <c r="O2394" s="838"/>
      <c r="P2394" s="838"/>
      <c r="Q2394" s="838"/>
      <c r="R2394" s="839"/>
      <c r="S2394" s="840"/>
      <c r="T2394" s="840"/>
      <c r="U2394" s="840"/>
      <c r="V2394" s="841"/>
      <c r="W2394" s="207"/>
      <c r="X2394" s="208"/>
      <c r="Y2394" s="208"/>
      <c r="Z2394" s="209"/>
      <c r="AA2394" s="210"/>
      <c r="AB2394" s="340" t="str">
        <f t="shared" si="119"/>
        <v/>
      </c>
      <c r="AD2394" s="326" t="str">
        <f t="shared" si="120"/>
        <v/>
      </c>
    </row>
    <row r="2395" spans="2:30" ht="37.5" customHeight="1">
      <c r="B2395" s="338">
        <f t="shared" si="121"/>
        <v>2362</v>
      </c>
      <c r="C2395" s="204"/>
      <c r="D2395" s="205"/>
      <c r="E2395" s="205"/>
      <c r="F2395" s="205"/>
      <c r="G2395" s="205"/>
      <c r="H2395" s="205"/>
      <c r="I2395" s="205"/>
      <c r="J2395" s="205"/>
      <c r="K2395" s="205"/>
      <c r="L2395" s="206"/>
      <c r="M2395" s="838"/>
      <c r="N2395" s="838"/>
      <c r="O2395" s="838"/>
      <c r="P2395" s="838"/>
      <c r="Q2395" s="838"/>
      <c r="R2395" s="839"/>
      <c r="S2395" s="840"/>
      <c r="T2395" s="840"/>
      <c r="U2395" s="840"/>
      <c r="V2395" s="841"/>
      <c r="W2395" s="207"/>
      <c r="X2395" s="208"/>
      <c r="Y2395" s="208"/>
      <c r="Z2395" s="209"/>
      <c r="AA2395" s="210"/>
      <c r="AB2395" s="340" t="str">
        <f t="shared" si="119"/>
        <v/>
      </c>
      <c r="AD2395" s="326" t="str">
        <f t="shared" si="120"/>
        <v/>
      </c>
    </row>
    <row r="2396" spans="2:30" ht="37.5" customHeight="1">
      <c r="B2396" s="338">
        <f t="shared" si="121"/>
        <v>2363</v>
      </c>
      <c r="C2396" s="204"/>
      <c r="D2396" s="205"/>
      <c r="E2396" s="205"/>
      <c r="F2396" s="205"/>
      <c r="G2396" s="205"/>
      <c r="H2396" s="205"/>
      <c r="I2396" s="205"/>
      <c r="J2396" s="205"/>
      <c r="K2396" s="205"/>
      <c r="L2396" s="206"/>
      <c r="M2396" s="838"/>
      <c r="N2396" s="838"/>
      <c r="O2396" s="838"/>
      <c r="P2396" s="838"/>
      <c r="Q2396" s="838"/>
      <c r="R2396" s="839"/>
      <c r="S2396" s="840"/>
      <c r="T2396" s="840"/>
      <c r="U2396" s="840"/>
      <c r="V2396" s="841"/>
      <c r="W2396" s="207"/>
      <c r="X2396" s="208"/>
      <c r="Y2396" s="208"/>
      <c r="Z2396" s="209"/>
      <c r="AA2396" s="210"/>
      <c r="AB2396" s="340" t="str">
        <f t="shared" si="119"/>
        <v/>
      </c>
      <c r="AD2396" s="326" t="str">
        <f t="shared" si="120"/>
        <v/>
      </c>
    </row>
    <row r="2397" spans="2:30" ht="37.5" customHeight="1">
      <c r="B2397" s="338">
        <f t="shared" si="121"/>
        <v>2364</v>
      </c>
      <c r="C2397" s="204"/>
      <c r="D2397" s="205"/>
      <c r="E2397" s="205"/>
      <c r="F2397" s="205"/>
      <c r="G2397" s="205"/>
      <c r="H2397" s="205"/>
      <c r="I2397" s="205"/>
      <c r="J2397" s="205"/>
      <c r="K2397" s="205"/>
      <c r="L2397" s="206"/>
      <c r="M2397" s="838"/>
      <c r="N2397" s="838"/>
      <c r="O2397" s="838"/>
      <c r="P2397" s="838"/>
      <c r="Q2397" s="838"/>
      <c r="R2397" s="839"/>
      <c r="S2397" s="840"/>
      <c r="T2397" s="840"/>
      <c r="U2397" s="840"/>
      <c r="V2397" s="841"/>
      <c r="W2397" s="207"/>
      <c r="X2397" s="208"/>
      <c r="Y2397" s="208"/>
      <c r="Z2397" s="209"/>
      <c r="AA2397" s="210"/>
      <c r="AB2397" s="340" t="str">
        <f t="shared" si="119"/>
        <v/>
      </c>
      <c r="AD2397" s="326" t="str">
        <f t="shared" si="120"/>
        <v/>
      </c>
    </row>
    <row r="2398" spans="2:30" ht="37.5" customHeight="1">
      <c r="B2398" s="338">
        <f t="shared" si="121"/>
        <v>2365</v>
      </c>
      <c r="C2398" s="204"/>
      <c r="D2398" s="205"/>
      <c r="E2398" s="205"/>
      <c r="F2398" s="205"/>
      <c r="G2398" s="205"/>
      <c r="H2398" s="205"/>
      <c r="I2398" s="205"/>
      <c r="J2398" s="205"/>
      <c r="K2398" s="205"/>
      <c r="L2398" s="206"/>
      <c r="M2398" s="838"/>
      <c r="N2398" s="838"/>
      <c r="O2398" s="838"/>
      <c r="P2398" s="838"/>
      <c r="Q2398" s="838"/>
      <c r="R2398" s="839"/>
      <c r="S2398" s="840"/>
      <c r="T2398" s="840"/>
      <c r="U2398" s="840"/>
      <c r="V2398" s="841"/>
      <c r="W2398" s="207"/>
      <c r="X2398" s="208"/>
      <c r="Y2398" s="208"/>
      <c r="Z2398" s="209"/>
      <c r="AA2398" s="210"/>
      <c r="AB2398" s="340" t="str">
        <f t="shared" si="119"/>
        <v/>
      </c>
      <c r="AD2398" s="326" t="str">
        <f t="shared" si="120"/>
        <v/>
      </c>
    </row>
    <row r="2399" spans="2:30" ht="37.5" customHeight="1">
      <c r="B2399" s="338">
        <f t="shared" si="121"/>
        <v>2366</v>
      </c>
      <c r="C2399" s="204"/>
      <c r="D2399" s="205"/>
      <c r="E2399" s="205"/>
      <c r="F2399" s="205"/>
      <c r="G2399" s="205"/>
      <c r="H2399" s="205"/>
      <c r="I2399" s="205"/>
      <c r="J2399" s="205"/>
      <c r="K2399" s="205"/>
      <c r="L2399" s="206"/>
      <c r="M2399" s="838"/>
      <c r="N2399" s="838"/>
      <c r="O2399" s="838"/>
      <c r="P2399" s="838"/>
      <c r="Q2399" s="838"/>
      <c r="R2399" s="839"/>
      <c r="S2399" s="840"/>
      <c r="T2399" s="840"/>
      <c r="U2399" s="840"/>
      <c r="V2399" s="841"/>
      <c r="W2399" s="207"/>
      <c r="X2399" s="208"/>
      <c r="Y2399" s="208"/>
      <c r="Z2399" s="209"/>
      <c r="AA2399" s="210"/>
      <c r="AB2399" s="340" t="str">
        <f t="shared" ref="AB2399:AB2433" si="122">IF(Z2399="","",Z2399-AA2399)</f>
        <v/>
      </c>
      <c r="AD2399" s="326" t="str">
        <f t="shared" si="120"/>
        <v/>
      </c>
    </row>
    <row r="2400" spans="2:30" ht="37.5" customHeight="1">
      <c r="B2400" s="338">
        <f t="shared" si="121"/>
        <v>2367</v>
      </c>
      <c r="C2400" s="204"/>
      <c r="D2400" s="205"/>
      <c r="E2400" s="205"/>
      <c r="F2400" s="205"/>
      <c r="G2400" s="205"/>
      <c r="H2400" s="205"/>
      <c r="I2400" s="205"/>
      <c r="J2400" s="205"/>
      <c r="K2400" s="205"/>
      <c r="L2400" s="206"/>
      <c r="M2400" s="838"/>
      <c r="N2400" s="838"/>
      <c r="O2400" s="838"/>
      <c r="P2400" s="838"/>
      <c r="Q2400" s="838"/>
      <c r="R2400" s="839"/>
      <c r="S2400" s="840"/>
      <c r="T2400" s="840"/>
      <c r="U2400" s="840"/>
      <c r="V2400" s="841"/>
      <c r="W2400" s="207"/>
      <c r="X2400" s="208"/>
      <c r="Y2400" s="208"/>
      <c r="Z2400" s="209"/>
      <c r="AA2400" s="210"/>
      <c r="AB2400" s="340" t="str">
        <f t="shared" si="122"/>
        <v/>
      </c>
      <c r="AD2400" s="326" t="str">
        <f t="shared" si="120"/>
        <v/>
      </c>
    </row>
    <row r="2401" spans="2:30" ht="37.5" customHeight="1">
      <c r="B2401" s="338">
        <f t="shared" si="121"/>
        <v>2368</v>
      </c>
      <c r="C2401" s="204"/>
      <c r="D2401" s="205"/>
      <c r="E2401" s="205"/>
      <c r="F2401" s="205"/>
      <c r="G2401" s="205"/>
      <c r="H2401" s="205"/>
      <c r="I2401" s="205"/>
      <c r="J2401" s="205"/>
      <c r="K2401" s="205"/>
      <c r="L2401" s="206"/>
      <c r="M2401" s="838"/>
      <c r="N2401" s="838"/>
      <c r="O2401" s="838"/>
      <c r="P2401" s="838"/>
      <c r="Q2401" s="838"/>
      <c r="R2401" s="839"/>
      <c r="S2401" s="840"/>
      <c r="T2401" s="840"/>
      <c r="U2401" s="840"/>
      <c r="V2401" s="841"/>
      <c r="W2401" s="207"/>
      <c r="X2401" s="208"/>
      <c r="Y2401" s="208"/>
      <c r="Z2401" s="209"/>
      <c r="AA2401" s="210"/>
      <c r="AB2401" s="340" t="str">
        <f t="shared" si="122"/>
        <v/>
      </c>
      <c r="AD2401" s="326" t="str">
        <f t="shared" si="120"/>
        <v/>
      </c>
    </row>
    <row r="2402" spans="2:30" ht="37.5" customHeight="1">
      <c r="B2402" s="338">
        <f t="shared" si="121"/>
        <v>2369</v>
      </c>
      <c r="C2402" s="204"/>
      <c r="D2402" s="205"/>
      <c r="E2402" s="205"/>
      <c r="F2402" s="205"/>
      <c r="G2402" s="205"/>
      <c r="H2402" s="205"/>
      <c r="I2402" s="205"/>
      <c r="J2402" s="205"/>
      <c r="K2402" s="205"/>
      <c r="L2402" s="206"/>
      <c r="M2402" s="838"/>
      <c r="N2402" s="838"/>
      <c r="O2402" s="838"/>
      <c r="P2402" s="838"/>
      <c r="Q2402" s="838"/>
      <c r="R2402" s="839"/>
      <c r="S2402" s="840"/>
      <c r="T2402" s="840"/>
      <c r="U2402" s="840"/>
      <c r="V2402" s="841"/>
      <c r="W2402" s="207"/>
      <c r="X2402" s="208"/>
      <c r="Y2402" s="208"/>
      <c r="Z2402" s="209"/>
      <c r="AA2402" s="210"/>
      <c r="AB2402" s="340" t="str">
        <f t="shared" si="122"/>
        <v/>
      </c>
      <c r="AD2402" s="326" t="str">
        <f t="shared" si="120"/>
        <v/>
      </c>
    </row>
    <row r="2403" spans="2:30" ht="37.5" customHeight="1">
      <c r="B2403" s="338">
        <f t="shared" si="121"/>
        <v>2370</v>
      </c>
      <c r="C2403" s="204"/>
      <c r="D2403" s="205"/>
      <c r="E2403" s="205"/>
      <c r="F2403" s="205"/>
      <c r="G2403" s="205"/>
      <c r="H2403" s="205"/>
      <c r="I2403" s="205"/>
      <c r="J2403" s="205"/>
      <c r="K2403" s="205"/>
      <c r="L2403" s="206"/>
      <c r="M2403" s="838"/>
      <c r="N2403" s="838"/>
      <c r="O2403" s="838"/>
      <c r="P2403" s="838"/>
      <c r="Q2403" s="838"/>
      <c r="R2403" s="839"/>
      <c r="S2403" s="840"/>
      <c r="T2403" s="840"/>
      <c r="U2403" s="840"/>
      <c r="V2403" s="841"/>
      <c r="W2403" s="207"/>
      <c r="X2403" s="208"/>
      <c r="Y2403" s="208"/>
      <c r="Z2403" s="209"/>
      <c r="AA2403" s="210"/>
      <c r="AB2403" s="340" t="str">
        <f t="shared" si="122"/>
        <v/>
      </c>
      <c r="AD2403" s="326" t="str">
        <f t="shared" ref="AD2403:AD2466" si="123">C2403&amp;D2403&amp;E2403&amp;F2403&amp;G2403&amp;H2403&amp;I2403&amp;J2403&amp;K2403&amp;L2403</f>
        <v/>
      </c>
    </row>
    <row r="2404" spans="2:30" ht="37.5" customHeight="1">
      <c r="B2404" s="338">
        <f t="shared" ref="B2404:B2467" si="124">B2403+1</f>
        <v>2371</v>
      </c>
      <c r="C2404" s="204"/>
      <c r="D2404" s="205"/>
      <c r="E2404" s="205"/>
      <c r="F2404" s="205"/>
      <c r="G2404" s="205"/>
      <c r="H2404" s="205"/>
      <c r="I2404" s="205"/>
      <c r="J2404" s="205"/>
      <c r="K2404" s="205"/>
      <c r="L2404" s="206"/>
      <c r="M2404" s="838"/>
      <c r="N2404" s="838"/>
      <c r="O2404" s="838"/>
      <c r="P2404" s="838"/>
      <c r="Q2404" s="838"/>
      <c r="R2404" s="839"/>
      <c r="S2404" s="840"/>
      <c r="T2404" s="840"/>
      <c r="U2404" s="840"/>
      <c r="V2404" s="841"/>
      <c r="W2404" s="207"/>
      <c r="X2404" s="208"/>
      <c r="Y2404" s="208"/>
      <c r="Z2404" s="209"/>
      <c r="AA2404" s="210"/>
      <c r="AB2404" s="340" t="str">
        <f t="shared" si="122"/>
        <v/>
      </c>
      <c r="AD2404" s="326" t="str">
        <f t="shared" si="123"/>
        <v/>
      </c>
    </row>
    <row r="2405" spans="2:30" ht="37.5" customHeight="1">
      <c r="B2405" s="338">
        <f t="shared" si="124"/>
        <v>2372</v>
      </c>
      <c r="C2405" s="204"/>
      <c r="D2405" s="205"/>
      <c r="E2405" s="205"/>
      <c r="F2405" s="205"/>
      <c r="G2405" s="205"/>
      <c r="H2405" s="205"/>
      <c r="I2405" s="205"/>
      <c r="J2405" s="205"/>
      <c r="K2405" s="205"/>
      <c r="L2405" s="206"/>
      <c r="M2405" s="838"/>
      <c r="N2405" s="838"/>
      <c r="O2405" s="838"/>
      <c r="P2405" s="838"/>
      <c r="Q2405" s="838"/>
      <c r="R2405" s="839"/>
      <c r="S2405" s="840"/>
      <c r="T2405" s="840"/>
      <c r="U2405" s="840"/>
      <c r="V2405" s="841"/>
      <c r="W2405" s="207"/>
      <c r="X2405" s="208"/>
      <c r="Y2405" s="208"/>
      <c r="Z2405" s="209"/>
      <c r="AA2405" s="210"/>
      <c r="AB2405" s="340" t="str">
        <f t="shared" si="122"/>
        <v/>
      </c>
      <c r="AD2405" s="326" t="str">
        <f t="shared" si="123"/>
        <v/>
      </c>
    </row>
    <row r="2406" spans="2:30" ht="37.5" customHeight="1">
      <c r="B2406" s="338">
        <f t="shared" si="124"/>
        <v>2373</v>
      </c>
      <c r="C2406" s="204"/>
      <c r="D2406" s="205"/>
      <c r="E2406" s="205"/>
      <c r="F2406" s="205"/>
      <c r="G2406" s="205"/>
      <c r="H2406" s="205"/>
      <c r="I2406" s="205"/>
      <c r="J2406" s="205"/>
      <c r="K2406" s="205"/>
      <c r="L2406" s="206"/>
      <c r="M2406" s="838"/>
      <c r="N2406" s="838"/>
      <c r="O2406" s="838"/>
      <c r="P2406" s="838"/>
      <c r="Q2406" s="838"/>
      <c r="R2406" s="839"/>
      <c r="S2406" s="840"/>
      <c r="T2406" s="840"/>
      <c r="U2406" s="840"/>
      <c r="V2406" s="841"/>
      <c r="W2406" s="207"/>
      <c r="X2406" s="208"/>
      <c r="Y2406" s="208"/>
      <c r="Z2406" s="209"/>
      <c r="AA2406" s="210"/>
      <c r="AB2406" s="340" t="str">
        <f t="shared" si="122"/>
        <v/>
      </c>
      <c r="AD2406" s="326" t="str">
        <f t="shared" si="123"/>
        <v/>
      </c>
    </row>
    <row r="2407" spans="2:30" ht="37.5" customHeight="1">
      <c r="B2407" s="338">
        <f t="shared" si="124"/>
        <v>2374</v>
      </c>
      <c r="C2407" s="204"/>
      <c r="D2407" s="205"/>
      <c r="E2407" s="205"/>
      <c r="F2407" s="205"/>
      <c r="G2407" s="205"/>
      <c r="H2407" s="205"/>
      <c r="I2407" s="205"/>
      <c r="J2407" s="205"/>
      <c r="K2407" s="205"/>
      <c r="L2407" s="206"/>
      <c r="M2407" s="838"/>
      <c r="N2407" s="838"/>
      <c r="O2407" s="838"/>
      <c r="P2407" s="838"/>
      <c r="Q2407" s="838"/>
      <c r="R2407" s="839"/>
      <c r="S2407" s="840"/>
      <c r="T2407" s="840"/>
      <c r="U2407" s="840"/>
      <c r="V2407" s="841"/>
      <c r="W2407" s="207"/>
      <c r="X2407" s="208"/>
      <c r="Y2407" s="208"/>
      <c r="Z2407" s="209"/>
      <c r="AA2407" s="210"/>
      <c r="AB2407" s="340" t="str">
        <f t="shared" si="122"/>
        <v/>
      </c>
      <c r="AD2407" s="326" t="str">
        <f t="shared" si="123"/>
        <v/>
      </c>
    </row>
    <row r="2408" spans="2:30" ht="37.5" customHeight="1">
      <c r="B2408" s="338">
        <f t="shared" si="124"/>
        <v>2375</v>
      </c>
      <c r="C2408" s="204"/>
      <c r="D2408" s="205"/>
      <c r="E2408" s="205"/>
      <c r="F2408" s="205"/>
      <c r="G2408" s="205"/>
      <c r="H2408" s="205"/>
      <c r="I2408" s="205"/>
      <c r="J2408" s="205"/>
      <c r="K2408" s="205"/>
      <c r="L2408" s="206"/>
      <c r="M2408" s="838"/>
      <c r="N2408" s="838"/>
      <c r="O2408" s="838"/>
      <c r="P2408" s="838"/>
      <c r="Q2408" s="838"/>
      <c r="R2408" s="839"/>
      <c r="S2408" s="840"/>
      <c r="T2408" s="840"/>
      <c r="U2408" s="840"/>
      <c r="V2408" s="841"/>
      <c r="W2408" s="207"/>
      <c r="X2408" s="208"/>
      <c r="Y2408" s="208"/>
      <c r="Z2408" s="209"/>
      <c r="AA2408" s="210"/>
      <c r="AB2408" s="340" t="str">
        <f t="shared" si="122"/>
        <v/>
      </c>
      <c r="AD2408" s="326" t="str">
        <f t="shared" si="123"/>
        <v/>
      </c>
    </row>
    <row r="2409" spans="2:30" ht="37.5" customHeight="1">
      <c r="B2409" s="338">
        <f t="shared" si="124"/>
        <v>2376</v>
      </c>
      <c r="C2409" s="204"/>
      <c r="D2409" s="205"/>
      <c r="E2409" s="205"/>
      <c r="F2409" s="205"/>
      <c r="G2409" s="205"/>
      <c r="H2409" s="205"/>
      <c r="I2409" s="205"/>
      <c r="J2409" s="205"/>
      <c r="K2409" s="205"/>
      <c r="L2409" s="206"/>
      <c r="M2409" s="838"/>
      <c r="N2409" s="838"/>
      <c r="O2409" s="838"/>
      <c r="P2409" s="838"/>
      <c r="Q2409" s="838"/>
      <c r="R2409" s="839"/>
      <c r="S2409" s="840"/>
      <c r="T2409" s="840"/>
      <c r="U2409" s="840"/>
      <c r="V2409" s="841"/>
      <c r="W2409" s="207"/>
      <c r="X2409" s="208"/>
      <c r="Y2409" s="208"/>
      <c r="Z2409" s="209"/>
      <c r="AA2409" s="210"/>
      <c r="AB2409" s="340" t="str">
        <f t="shared" si="122"/>
        <v/>
      </c>
      <c r="AD2409" s="326" t="str">
        <f t="shared" si="123"/>
        <v/>
      </c>
    </row>
    <row r="2410" spans="2:30" ht="37.5" customHeight="1">
      <c r="B2410" s="338">
        <f t="shared" si="124"/>
        <v>2377</v>
      </c>
      <c r="C2410" s="204"/>
      <c r="D2410" s="205"/>
      <c r="E2410" s="205"/>
      <c r="F2410" s="205"/>
      <c r="G2410" s="205"/>
      <c r="H2410" s="205"/>
      <c r="I2410" s="205"/>
      <c r="J2410" s="205"/>
      <c r="K2410" s="205"/>
      <c r="L2410" s="206"/>
      <c r="M2410" s="838"/>
      <c r="N2410" s="838"/>
      <c r="O2410" s="838"/>
      <c r="P2410" s="838"/>
      <c r="Q2410" s="838"/>
      <c r="R2410" s="839"/>
      <c r="S2410" s="840"/>
      <c r="T2410" s="840"/>
      <c r="U2410" s="840"/>
      <c r="V2410" s="841"/>
      <c r="W2410" s="207"/>
      <c r="X2410" s="208"/>
      <c r="Y2410" s="208"/>
      <c r="Z2410" s="209"/>
      <c r="AA2410" s="210"/>
      <c r="AB2410" s="340" t="str">
        <f t="shared" si="122"/>
        <v/>
      </c>
      <c r="AD2410" s="326" t="str">
        <f t="shared" si="123"/>
        <v/>
      </c>
    </row>
    <row r="2411" spans="2:30" ht="37.5" customHeight="1">
      <c r="B2411" s="338">
        <f t="shared" si="124"/>
        <v>2378</v>
      </c>
      <c r="C2411" s="204"/>
      <c r="D2411" s="205"/>
      <c r="E2411" s="205"/>
      <c r="F2411" s="205"/>
      <c r="G2411" s="205"/>
      <c r="H2411" s="205"/>
      <c r="I2411" s="205"/>
      <c r="J2411" s="205"/>
      <c r="K2411" s="205"/>
      <c r="L2411" s="206"/>
      <c r="M2411" s="838"/>
      <c r="N2411" s="838"/>
      <c r="O2411" s="838"/>
      <c r="P2411" s="838"/>
      <c r="Q2411" s="838"/>
      <c r="R2411" s="839"/>
      <c r="S2411" s="840"/>
      <c r="T2411" s="840"/>
      <c r="U2411" s="840"/>
      <c r="V2411" s="841"/>
      <c r="W2411" s="207"/>
      <c r="X2411" s="208"/>
      <c r="Y2411" s="208"/>
      <c r="Z2411" s="209"/>
      <c r="AA2411" s="210"/>
      <c r="AB2411" s="340" t="str">
        <f t="shared" si="122"/>
        <v/>
      </c>
      <c r="AD2411" s="326" t="str">
        <f t="shared" si="123"/>
        <v/>
      </c>
    </row>
    <row r="2412" spans="2:30" ht="37.5" customHeight="1">
      <c r="B2412" s="338">
        <f t="shared" si="124"/>
        <v>2379</v>
      </c>
      <c r="C2412" s="204"/>
      <c r="D2412" s="205"/>
      <c r="E2412" s="205"/>
      <c r="F2412" s="205"/>
      <c r="G2412" s="205"/>
      <c r="H2412" s="205"/>
      <c r="I2412" s="205"/>
      <c r="J2412" s="205"/>
      <c r="K2412" s="205"/>
      <c r="L2412" s="206"/>
      <c r="M2412" s="838"/>
      <c r="N2412" s="838"/>
      <c r="O2412" s="838"/>
      <c r="P2412" s="838"/>
      <c r="Q2412" s="838"/>
      <c r="R2412" s="839"/>
      <c r="S2412" s="840"/>
      <c r="T2412" s="840"/>
      <c r="U2412" s="840"/>
      <c r="V2412" s="841"/>
      <c r="W2412" s="207"/>
      <c r="X2412" s="208"/>
      <c r="Y2412" s="208"/>
      <c r="Z2412" s="209"/>
      <c r="AA2412" s="210"/>
      <c r="AB2412" s="340" t="str">
        <f t="shared" si="122"/>
        <v/>
      </c>
      <c r="AD2412" s="326" t="str">
        <f t="shared" si="123"/>
        <v/>
      </c>
    </row>
    <row r="2413" spans="2:30" ht="37.5" customHeight="1">
      <c r="B2413" s="338">
        <f t="shared" si="124"/>
        <v>2380</v>
      </c>
      <c r="C2413" s="204"/>
      <c r="D2413" s="205"/>
      <c r="E2413" s="205"/>
      <c r="F2413" s="205"/>
      <c r="G2413" s="205"/>
      <c r="H2413" s="205"/>
      <c r="I2413" s="205"/>
      <c r="J2413" s="205"/>
      <c r="K2413" s="205"/>
      <c r="L2413" s="206"/>
      <c r="M2413" s="838"/>
      <c r="N2413" s="838"/>
      <c r="O2413" s="838"/>
      <c r="P2413" s="838"/>
      <c r="Q2413" s="838"/>
      <c r="R2413" s="839"/>
      <c r="S2413" s="840"/>
      <c r="T2413" s="840"/>
      <c r="U2413" s="840"/>
      <c r="V2413" s="841"/>
      <c r="W2413" s="207"/>
      <c r="X2413" s="208"/>
      <c r="Y2413" s="208"/>
      <c r="Z2413" s="209"/>
      <c r="AA2413" s="210"/>
      <c r="AB2413" s="340" t="str">
        <f t="shared" si="122"/>
        <v/>
      </c>
      <c r="AD2413" s="326" t="str">
        <f t="shared" si="123"/>
        <v/>
      </c>
    </row>
    <row r="2414" spans="2:30" ht="37.5" customHeight="1">
      <c r="B2414" s="338">
        <f t="shared" si="124"/>
        <v>2381</v>
      </c>
      <c r="C2414" s="204"/>
      <c r="D2414" s="205"/>
      <c r="E2414" s="205"/>
      <c r="F2414" s="205"/>
      <c r="G2414" s="205"/>
      <c r="H2414" s="205"/>
      <c r="I2414" s="205"/>
      <c r="J2414" s="205"/>
      <c r="K2414" s="205"/>
      <c r="L2414" s="206"/>
      <c r="M2414" s="838"/>
      <c r="N2414" s="838"/>
      <c r="O2414" s="838"/>
      <c r="P2414" s="838"/>
      <c r="Q2414" s="838"/>
      <c r="R2414" s="839"/>
      <c r="S2414" s="840"/>
      <c r="T2414" s="840"/>
      <c r="U2414" s="840"/>
      <c r="V2414" s="841"/>
      <c r="W2414" s="207"/>
      <c r="X2414" s="208"/>
      <c r="Y2414" s="208"/>
      <c r="Z2414" s="209"/>
      <c r="AA2414" s="210"/>
      <c r="AB2414" s="340" t="str">
        <f t="shared" si="122"/>
        <v/>
      </c>
      <c r="AD2414" s="326" t="str">
        <f t="shared" si="123"/>
        <v/>
      </c>
    </row>
    <row r="2415" spans="2:30" ht="37.5" customHeight="1">
      <c r="B2415" s="338">
        <f t="shared" si="124"/>
        <v>2382</v>
      </c>
      <c r="C2415" s="204"/>
      <c r="D2415" s="205"/>
      <c r="E2415" s="205"/>
      <c r="F2415" s="205"/>
      <c r="G2415" s="205"/>
      <c r="H2415" s="205"/>
      <c r="I2415" s="205"/>
      <c r="J2415" s="205"/>
      <c r="K2415" s="205"/>
      <c r="L2415" s="206"/>
      <c r="M2415" s="838"/>
      <c r="N2415" s="838"/>
      <c r="O2415" s="838"/>
      <c r="P2415" s="838"/>
      <c r="Q2415" s="838"/>
      <c r="R2415" s="839"/>
      <c r="S2415" s="840"/>
      <c r="T2415" s="840"/>
      <c r="U2415" s="840"/>
      <c r="V2415" s="841"/>
      <c r="W2415" s="207"/>
      <c r="X2415" s="208"/>
      <c r="Y2415" s="208"/>
      <c r="Z2415" s="209"/>
      <c r="AA2415" s="210"/>
      <c r="AB2415" s="340" t="str">
        <f t="shared" si="122"/>
        <v/>
      </c>
      <c r="AD2415" s="326" t="str">
        <f t="shared" si="123"/>
        <v/>
      </c>
    </row>
    <row r="2416" spans="2:30" ht="37.5" customHeight="1">
      <c r="B2416" s="338">
        <f t="shared" si="124"/>
        <v>2383</v>
      </c>
      <c r="C2416" s="204"/>
      <c r="D2416" s="205"/>
      <c r="E2416" s="205"/>
      <c r="F2416" s="205"/>
      <c r="G2416" s="205"/>
      <c r="H2416" s="205"/>
      <c r="I2416" s="205"/>
      <c r="J2416" s="205"/>
      <c r="K2416" s="205"/>
      <c r="L2416" s="206"/>
      <c r="M2416" s="838"/>
      <c r="N2416" s="838"/>
      <c r="O2416" s="838"/>
      <c r="P2416" s="838"/>
      <c r="Q2416" s="838"/>
      <c r="R2416" s="839"/>
      <c r="S2416" s="840"/>
      <c r="T2416" s="840"/>
      <c r="U2416" s="840"/>
      <c r="V2416" s="841"/>
      <c r="W2416" s="207"/>
      <c r="X2416" s="208"/>
      <c r="Y2416" s="208"/>
      <c r="Z2416" s="209"/>
      <c r="AA2416" s="210"/>
      <c r="AB2416" s="340" t="str">
        <f t="shared" si="122"/>
        <v/>
      </c>
      <c r="AD2416" s="326" t="str">
        <f t="shared" si="123"/>
        <v/>
      </c>
    </row>
    <row r="2417" spans="2:30" ht="37.5" customHeight="1">
      <c r="B2417" s="338">
        <f t="shared" si="124"/>
        <v>2384</v>
      </c>
      <c r="C2417" s="204"/>
      <c r="D2417" s="205"/>
      <c r="E2417" s="205"/>
      <c r="F2417" s="205"/>
      <c r="G2417" s="205"/>
      <c r="H2417" s="205"/>
      <c r="I2417" s="205"/>
      <c r="J2417" s="205"/>
      <c r="K2417" s="205"/>
      <c r="L2417" s="206"/>
      <c r="M2417" s="838"/>
      <c r="N2417" s="838"/>
      <c r="O2417" s="838"/>
      <c r="P2417" s="838"/>
      <c r="Q2417" s="838"/>
      <c r="R2417" s="839"/>
      <c r="S2417" s="840"/>
      <c r="T2417" s="840"/>
      <c r="U2417" s="840"/>
      <c r="V2417" s="841"/>
      <c r="W2417" s="207"/>
      <c r="X2417" s="208"/>
      <c r="Y2417" s="208"/>
      <c r="Z2417" s="209"/>
      <c r="AA2417" s="210"/>
      <c r="AB2417" s="340" t="str">
        <f t="shared" si="122"/>
        <v/>
      </c>
      <c r="AD2417" s="326" t="str">
        <f t="shared" si="123"/>
        <v/>
      </c>
    </row>
    <row r="2418" spans="2:30" ht="37.5" customHeight="1">
      <c r="B2418" s="338">
        <f t="shared" si="124"/>
        <v>2385</v>
      </c>
      <c r="C2418" s="204"/>
      <c r="D2418" s="205"/>
      <c r="E2418" s="205"/>
      <c r="F2418" s="205"/>
      <c r="G2418" s="205"/>
      <c r="H2418" s="205"/>
      <c r="I2418" s="205"/>
      <c r="J2418" s="205"/>
      <c r="K2418" s="205"/>
      <c r="L2418" s="206"/>
      <c r="M2418" s="838"/>
      <c r="N2418" s="838"/>
      <c r="O2418" s="838"/>
      <c r="P2418" s="838"/>
      <c r="Q2418" s="838"/>
      <c r="R2418" s="839"/>
      <c r="S2418" s="840"/>
      <c r="T2418" s="840"/>
      <c r="U2418" s="840"/>
      <c r="V2418" s="841"/>
      <c r="W2418" s="207"/>
      <c r="X2418" s="208"/>
      <c r="Y2418" s="208"/>
      <c r="Z2418" s="209"/>
      <c r="AA2418" s="210"/>
      <c r="AB2418" s="340" t="str">
        <f t="shared" si="122"/>
        <v/>
      </c>
      <c r="AD2418" s="326" t="str">
        <f t="shared" si="123"/>
        <v/>
      </c>
    </row>
    <row r="2419" spans="2:30" ht="37.5" customHeight="1">
      <c r="B2419" s="338">
        <f t="shared" si="124"/>
        <v>2386</v>
      </c>
      <c r="C2419" s="204"/>
      <c r="D2419" s="205"/>
      <c r="E2419" s="205"/>
      <c r="F2419" s="205"/>
      <c r="G2419" s="205"/>
      <c r="H2419" s="205"/>
      <c r="I2419" s="205"/>
      <c r="J2419" s="205"/>
      <c r="K2419" s="205"/>
      <c r="L2419" s="206"/>
      <c r="M2419" s="838"/>
      <c r="N2419" s="838"/>
      <c r="O2419" s="838"/>
      <c r="P2419" s="838"/>
      <c r="Q2419" s="838"/>
      <c r="R2419" s="839"/>
      <c r="S2419" s="840"/>
      <c r="T2419" s="840"/>
      <c r="U2419" s="840"/>
      <c r="V2419" s="841"/>
      <c r="W2419" s="207"/>
      <c r="X2419" s="208"/>
      <c r="Y2419" s="208"/>
      <c r="Z2419" s="209"/>
      <c r="AA2419" s="210"/>
      <c r="AB2419" s="340" t="str">
        <f t="shared" si="122"/>
        <v/>
      </c>
      <c r="AD2419" s="326" t="str">
        <f t="shared" si="123"/>
        <v/>
      </c>
    </row>
    <row r="2420" spans="2:30" ht="37.5" customHeight="1">
      <c r="B2420" s="338">
        <f t="shared" si="124"/>
        <v>2387</v>
      </c>
      <c r="C2420" s="204"/>
      <c r="D2420" s="205"/>
      <c r="E2420" s="205"/>
      <c r="F2420" s="205"/>
      <c r="G2420" s="205"/>
      <c r="H2420" s="205"/>
      <c r="I2420" s="205"/>
      <c r="J2420" s="205"/>
      <c r="K2420" s="205"/>
      <c r="L2420" s="206"/>
      <c r="M2420" s="838"/>
      <c r="N2420" s="838"/>
      <c r="O2420" s="838"/>
      <c r="P2420" s="838"/>
      <c r="Q2420" s="838"/>
      <c r="R2420" s="839"/>
      <c r="S2420" s="840"/>
      <c r="T2420" s="840"/>
      <c r="U2420" s="840"/>
      <c r="V2420" s="841"/>
      <c r="W2420" s="207"/>
      <c r="X2420" s="208"/>
      <c r="Y2420" s="208"/>
      <c r="Z2420" s="209"/>
      <c r="AA2420" s="210"/>
      <c r="AB2420" s="340" t="str">
        <f t="shared" si="122"/>
        <v/>
      </c>
      <c r="AD2420" s="326" t="str">
        <f t="shared" si="123"/>
        <v/>
      </c>
    </row>
    <row r="2421" spans="2:30" ht="37.5" customHeight="1">
      <c r="B2421" s="338">
        <f t="shared" si="124"/>
        <v>2388</v>
      </c>
      <c r="C2421" s="204"/>
      <c r="D2421" s="205"/>
      <c r="E2421" s="205"/>
      <c r="F2421" s="205"/>
      <c r="G2421" s="205"/>
      <c r="H2421" s="205"/>
      <c r="I2421" s="205"/>
      <c r="J2421" s="205"/>
      <c r="K2421" s="205"/>
      <c r="L2421" s="206"/>
      <c r="M2421" s="838"/>
      <c r="N2421" s="838"/>
      <c r="O2421" s="838"/>
      <c r="P2421" s="838"/>
      <c r="Q2421" s="838"/>
      <c r="R2421" s="839"/>
      <c r="S2421" s="840"/>
      <c r="T2421" s="840"/>
      <c r="U2421" s="840"/>
      <c r="V2421" s="841"/>
      <c r="W2421" s="207"/>
      <c r="X2421" s="208"/>
      <c r="Y2421" s="208"/>
      <c r="Z2421" s="209"/>
      <c r="AA2421" s="210"/>
      <c r="AB2421" s="340" t="str">
        <f t="shared" si="122"/>
        <v/>
      </c>
      <c r="AD2421" s="326" t="str">
        <f t="shared" si="123"/>
        <v/>
      </c>
    </row>
    <row r="2422" spans="2:30" ht="37.5" customHeight="1">
      <c r="B2422" s="338">
        <f t="shared" si="124"/>
        <v>2389</v>
      </c>
      <c r="C2422" s="204"/>
      <c r="D2422" s="205"/>
      <c r="E2422" s="205"/>
      <c r="F2422" s="205"/>
      <c r="G2422" s="205"/>
      <c r="H2422" s="205"/>
      <c r="I2422" s="205"/>
      <c r="J2422" s="205"/>
      <c r="K2422" s="205"/>
      <c r="L2422" s="206"/>
      <c r="M2422" s="838"/>
      <c r="N2422" s="838"/>
      <c r="O2422" s="838"/>
      <c r="P2422" s="838"/>
      <c r="Q2422" s="838"/>
      <c r="R2422" s="839"/>
      <c r="S2422" s="840"/>
      <c r="T2422" s="840"/>
      <c r="U2422" s="840"/>
      <c r="V2422" s="841"/>
      <c r="W2422" s="207"/>
      <c r="X2422" s="208"/>
      <c r="Y2422" s="208"/>
      <c r="Z2422" s="209"/>
      <c r="AA2422" s="210"/>
      <c r="AB2422" s="340" t="str">
        <f t="shared" si="122"/>
        <v/>
      </c>
      <c r="AD2422" s="326" t="str">
        <f t="shared" si="123"/>
        <v/>
      </c>
    </row>
    <row r="2423" spans="2:30" ht="37.5" customHeight="1">
      <c r="B2423" s="338">
        <f t="shared" si="124"/>
        <v>2390</v>
      </c>
      <c r="C2423" s="204"/>
      <c r="D2423" s="205"/>
      <c r="E2423" s="205"/>
      <c r="F2423" s="205"/>
      <c r="G2423" s="205"/>
      <c r="H2423" s="205"/>
      <c r="I2423" s="205"/>
      <c r="J2423" s="205"/>
      <c r="K2423" s="205"/>
      <c r="L2423" s="206"/>
      <c r="M2423" s="838"/>
      <c r="N2423" s="838"/>
      <c r="O2423" s="838"/>
      <c r="P2423" s="838"/>
      <c r="Q2423" s="838"/>
      <c r="R2423" s="839"/>
      <c r="S2423" s="840"/>
      <c r="T2423" s="840"/>
      <c r="U2423" s="840"/>
      <c r="V2423" s="841"/>
      <c r="W2423" s="207"/>
      <c r="X2423" s="208"/>
      <c r="Y2423" s="208"/>
      <c r="Z2423" s="209"/>
      <c r="AA2423" s="210"/>
      <c r="AB2423" s="340" t="str">
        <f t="shared" si="122"/>
        <v/>
      </c>
      <c r="AD2423" s="326" t="str">
        <f t="shared" si="123"/>
        <v/>
      </c>
    </row>
    <row r="2424" spans="2:30" ht="37.5" customHeight="1">
      <c r="B2424" s="338">
        <f t="shared" si="124"/>
        <v>2391</v>
      </c>
      <c r="C2424" s="204"/>
      <c r="D2424" s="205"/>
      <c r="E2424" s="205"/>
      <c r="F2424" s="205"/>
      <c r="G2424" s="205"/>
      <c r="H2424" s="205"/>
      <c r="I2424" s="205"/>
      <c r="J2424" s="205"/>
      <c r="K2424" s="205"/>
      <c r="L2424" s="206"/>
      <c r="M2424" s="838"/>
      <c r="N2424" s="838"/>
      <c r="O2424" s="838"/>
      <c r="P2424" s="838"/>
      <c r="Q2424" s="838"/>
      <c r="R2424" s="839"/>
      <c r="S2424" s="840"/>
      <c r="T2424" s="840"/>
      <c r="U2424" s="840"/>
      <c r="V2424" s="841"/>
      <c r="W2424" s="207"/>
      <c r="X2424" s="208"/>
      <c r="Y2424" s="208"/>
      <c r="Z2424" s="209"/>
      <c r="AA2424" s="210"/>
      <c r="AB2424" s="340" t="str">
        <f t="shared" si="122"/>
        <v/>
      </c>
      <c r="AD2424" s="326" t="str">
        <f t="shared" si="123"/>
        <v/>
      </c>
    </row>
    <row r="2425" spans="2:30" ht="37.5" customHeight="1">
      <c r="B2425" s="338">
        <f t="shared" si="124"/>
        <v>2392</v>
      </c>
      <c r="C2425" s="204"/>
      <c r="D2425" s="205"/>
      <c r="E2425" s="205"/>
      <c r="F2425" s="205"/>
      <c r="G2425" s="205"/>
      <c r="H2425" s="205"/>
      <c r="I2425" s="205"/>
      <c r="J2425" s="205"/>
      <c r="K2425" s="205"/>
      <c r="L2425" s="206"/>
      <c r="M2425" s="838"/>
      <c r="N2425" s="838"/>
      <c r="O2425" s="838"/>
      <c r="P2425" s="838"/>
      <c r="Q2425" s="838"/>
      <c r="R2425" s="839"/>
      <c r="S2425" s="840"/>
      <c r="T2425" s="840"/>
      <c r="U2425" s="840"/>
      <c r="V2425" s="841"/>
      <c r="W2425" s="207"/>
      <c r="X2425" s="208"/>
      <c r="Y2425" s="208"/>
      <c r="Z2425" s="209"/>
      <c r="AA2425" s="210"/>
      <c r="AB2425" s="340" t="str">
        <f t="shared" si="122"/>
        <v/>
      </c>
      <c r="AD2425" s="326" t="str">
        <f t="shared" si="123"/>
        <v/>
      </c>
    </row>
    <row r="2426" spans="2:30" ht="37.5" customHeight="1">
      <c r="B2426" s="338">
        <f t="shared" si="124"/>
        <v>2393</v>
      </c>
      <c r="C2426" s="204"/>
      <c r="D2426" s="205"/>
      <c r="E2426" s="205"/>
      <c r="F2426" s="205"/>
      <c r="G2426" s="205"/>
      <c r="H2426" s="205"/>
      <c r="I2426" s="205"/>
      <c r="J2426" s="205"/>
      <c r="K2426" s="205"/>
      <c r="L2426" s="206"/>
      <c r="M2426" s="838"/>
      <c r="N2426" s="838"/>
      <c r="O2426" s="838"/>
      <c r="P2426" s="838"/>
      <c r="Q2426" s="838"/>
      <c r="R2426" s="839"/>
      <c r="S2426" s="840"/>
      <c r="T2426" s="840"/>
      <c r="U2426" s="840"/>
      <c r="V2426" s="841"/>
      <c r="W2426" s="207"/>
      <c r="X2426" s="208"/>
      <c r="Y2426" s="208"/>
      <c r="Z2426" s="209"/>
      <c r="AA2426" s="210"/>
      <c r="AB2426" s="340" t="str">
        <f t="shared" si="122"/>
        <v/>
      </c>
      <c r="AD2426" s="326" t="str">
        <f t="shared" si="123"/>
        <v/>
      </c>
    </row>
    <row r="2427" spans="2:30" ht="37.5" customHeight="1">
      <c r="B2427" s="338">
        <f t="shared" si="124"/>
        <v>2394</v>
      </c>
      <c r="C2427" s="204"/>
      <c r="D2427" s="205"/>
      <c r="E2427" s="205"/>
      <c r="F2427" s="205"/>
      <c r="G2427" s="205"/>
      <c r="H2427" s="205"/>
      <c r="I2427" s="205"/>
      <c r="J2427" s="205"/>
      <c r="K2427" s="205"/>
      <c r="L2427" s="206"/>
      <c r="M2427" s="838"/>
      <c r="N2427" s="838"/>
      <c r="O2427" s="838"/>
      <c r="P2427" s="838"/>
      <c r="Q2427" s="838"/>
      <c r="R2427" s="839"/>
      <c r="S2427" s="840"/>
      <c r="T2427" s="840"/>
      <c r="U2427" s="840"/>
      <c r="V2427" s="841"/>
      <c r="W2427" s="207"/>
      <c r="X2427" s="208"/>
      <c r="Y2427" s="208"/>
      <c r="Z2427" s="209"/>
      <c r="AA2427" s="210"/>
      <c r="AB2427" s="340" t="str">
        <f t="shared" si="122"/>
        <v/>
      </c>
      <c r="AD2427" s="326" t="str">
        <f t="shared" si="123"/>
        <v/>
      </c>
    </row>
    <row r="2428" spans="2:30" ht="37.5" customHeight="1">
      <c r="B2428" s="338">
        <f t="shared" si="124"/>
        <v>2395</v>
      </c>
      <c r="C2428" s="204"/>
      <c r="D2428" s="205"/>
      <c r="E2428" s="205"/>
      <c r="F2428" s="205"/>
      <c r="G2428" s="205"/>
      <c r="H2428" s="205"/>
      <c r="I2428" s="205"/>
      <c r="J2428" s="205"/>
      <c r="K2428" s="205"/>
      <c r="L2428" s="206"/>
      <c r="M2428" s="838"/>
      <c r="N2428" s="838"/>
      <c r="O2428" s="838"/>
      <c r="P2428" s="838"/>
      <c r="Q2428" s="838"/>
      <c r="R2428" s="839"/>
      <c r="S2428" s="840"/>
      <c r="T2428" s="840"/>
      <c r="U2428" s="840"/>
      <c r="V2428" s="841"/>
      <c r="W2428" s="207"/>
      <c r="X2428" s="208"/>
      <c r="Y2428" s="208"/>
      <c r="Z2428" s="209"/>
      <c r="AA2428" s="210"/>
      <c r="AB2428" s="340" t="str">
        <f t="shared" si="122"/>
        <v/>
      </c>
      <c r="AD2428" s="326" t="str">
        <f t="shared" si="123"/>
        <v/>
      </c>
    </row>
    <row r="2429" spans="2:30" ht="37.5" customHeight="1">
      <c r="B2429" s="338">
        <f t="shared" si="124"/>
        <v>2396</v>
      </c>
      <c r="C2429" s="204"/>
      <c r="D2429" s="205"/>
      <c r="E2429" s="205"/>
      <c r="F2429" s="205"/>
      <c r="G2429" s="205"/>
      <c r="H2429" s="205"/>
      <c r="I2429" s="205"/>
      <c r="J2429" s="205"/>
      <c r="K2429" s="205"/>
      <c r="L2429" s="206"/>
      <c r="M2429" s="838"/>
      <c r="N2429" s="838"/>
      <c r="O2429" s="838"/>
      <c r="P2429" s="838"/>
      <c r="Q2429" s="838"/>
      <c r="R2429" s="839"/>
      <c r="S2429" s="840"/>
      <c r="T2429" s="840"/>
      <c r="U2429" s="840"/>
      <c r="V2429" s="841"/>
      <c r="W2429" s="207"/>
      <c r="X2429" s="208"/>
      <c r="Y2429" s="208"/>
      <c r="Z2429" s="209"/>
      <c r="AA2429" s="210"/>
      <c r="AB2429" s="340" t="str">
        <f t="shared" si="122"/>
        <v/>
      </c>
      <c r="AD2429" s="326" t="str">
        <f t="shared" si="123"/>
        <v/>
      </c>
    </row>
    <row r="2430" spans="2:30" ht="37.5" customHeight="1">
      <c r="B2430" s="338">
        <f t="shared" si="124"/>
        <v>2397</v>
      </c>
      <c r="C2430" s="204"/>
      <c r="D2430" s="205"/>
      <c r="E2430" s="205"/>
      <c r="F2430" s="205"/>
      <c r="G2430" s="205"/>
      <c r="H2430" s="205"/>
      <c r="I2430" s="205"/>
      <c r="J2430" s="205"/>
      <c r="K2430" s="205"/>
      <c r="L2430" s="206"/>
      <c r="M2430" s="838"/>
      <c r="N2430" s="838"/>
      <c r="O2430" s="838"/>
      <c r="P2430" s="838"/>
      <c r="Q2430" s="838"/>
      <c r="R2430" s="839"/>
      <c r="S2430" s="840"/>
      <c r="T2430" s="840"/>
      <c r="U2430" s="840"/>
      <c r="V2430" s="841"/>
      <c r="W2430" s="207"/>
      <c r="X2430" s="208"/>
      <c r="Y2430" s="208"/>
      <c r="Z2430" s="209"/>
      <c r="AA2430" s="210"/>
      <c r="AB2430" s="340" t="str">
        <f t="shared" si="122"/>
        <v/>
      </c>
      <c r="AD2430" s="326" t="str">
        <f t="shared" si="123"/>
        <v/>
      </c>
    </row>
    <row r="2431" spans="2:30" ht="37.5" customHeight="1">
      <c r="B2431" s="338">
        <f t="shared" si="124"/>
        <v>2398</v>
      </c>
      <c r="C2431" s="204"/>
      <c r="D2431" s="205"/>
      <c r="E2431" s="205"/>
      <c r="F2431" s="205"/>
      <c r="G2431" s="205"/>
      <c r="H2431" s="205"/>
      <c r="I2431" s="205"/>
      <c r="J2431" s="205"/>
      <c r="K2431" s="205"/>
      <c r="L2431" s="206"/>
      <c r="M2431" s="838"/>
      <c r="N2431" s="838"/>
      <c r="O2431" s="838"/>
      <c r="P2431" s="838"/>
      <c r="Q2431" s="838"/>
      <c r="R2431" s="839"/>
      <c r="S2431" s="840"/>
      <c r="T2431" s="840"/>
      <c r="U2431" s="840"/>
      <c r="V2431" s="841"/>
      <c r="W2431" s="207"/>
      <c r="X2431" s="208"/>
      <c r="Y2431" s="208"/>
      <c r="Z2431" s="209"/>
      <c r="AA2431" s="210"/>
      <c r="AB2431" s="340" t="str">
        <f t="shared" si="122"/>
        <v/>
      </c>
      <c r="AD2431" s="326" t="str">
        <f t="shared" si="123"/>
        <v/>
      </c>
    </row>
    <row r="2432" spans="2:30" ht="37.5" customHeight="1">
      <c r="B2432" s="338">
        <f t="shared" si="124"/>
        <v>2399</v>
      </c>
      <c r="C2432" s="204"/>
      <c r="D2432" s="205"/>
      <c r="E2432" s="205"/>
      <c r="F2432" s="205"/>
      <c r="G2432" s="205"/>
      <c r="H2432" s="205"/>
      <c r="I2432" s="205"/>
      <c r="J2432" s="205"/>
      <c r="K2432" s="205"/>
      <c r="L2432" s="206"/>
      <c r="M2432" s="838"/>
      <c r="N2432" s="838"/>
      <c r="O2432" s="838"/>
      <c r="P2432" s="838"/>
      <c r="Q2432" s="838"/>
      <c r="R2432" s="839"/>
      <c r="S2432" s="840"/>
      <c r="T2432" s="840"/>
      <c r="U2432" s="840"/>
      <c r="V2432" s="841"/>
      <c r="W2432" s="207"/>
      <c r="X2432" s="208"/>
      <c r="Y2432" s="208"/>
      <c r="Z2432" s="209"/>
      <c r="AA2432" s="210"/>
      <c r="AB2432" s="340" t="str">
        <f t="shared" si="122"/>
        <v/>
      </c>
      <c r="AD2432" s="326" t="str">
        <f t="shared" si="123"/>
        <v/>
      </c>
    </row>
    <row r="2433" spans="2:30" ht="37.5" customHeight="1" thickBot="1">
      <c r="B2433" s="338">
        <f t="shared" si="124"/>
        <v>2400</v>
      </c>
      <c r="C2433" s="219"/>
      <c r="D2433" s="220"/>
      <c r="E2433" s="220"/>
      <c r="F2433" s="220"/>
      <c r="G2433" s="220"/>
      <c r="H2433" s="220"/>
      <c r="I2433" s="220"/>
      <c r="J2433" s="220"/>
      <c r="K2433" s="220"/>
      <c r="L2433" s="221"/>
      <c r="M2433" s="846"/>
      <c r="N2433" s="846"/>
      <c r="O2433" s="846"/>
      <c r="P2433" s="846"/>
      <c r="Q2433" s="846"/>
      <c r="R2433" s="847"/>
      <c r="S2433" s="848"/>
      <c r="T2433" s="848"/>
      <c r="U2433" s="848"/>
      <c r="V2433" s="849"/>
      <c r="W2433" s="222"/>
      <c r="X2433" s="223"/>
      <c r="Y2433" s="224"/>
      <c r="Z2433" s="225"/>
      <c r="AA2433" s="226"/>
      <c r="AB2433" s="342" t="str">
        <f t="shared" si="122"/>
        <v/>
      </c>
      <c r="AD2433" s="326" t="str">
        <f t="shared" si="123"/>
        <v/>
      </c>
    </row>
    <row r="2434" spans="2:30" ht="37.5" customHeight="1">
      <c r="B2434" s="338">
        <f t="shared" si="124"/>
        <v>2401</v>
      </c>
      <c r="C2434" s="204"/>
      <c r="D2434" s="205"/>
      <c r="E2434" s="205"/>
      <c r="F2434" s="205"/>
      <c r="G2434" s="205"/>
      <c r="H2434" s="205"/>
      <c r="I2434" s="205"/>
      <c r="J2434" s="205"/>
      <c r="K2434" s="205"/>
      <c r="L2434" s="206"/>
      <c r="M2434" s="838"/>
      <c r="N2434" s="838"/>
      <c r="O2434" s="838"/>
      <c r="P2434" s="838"/>
      <c r="Q2434" s="838"/>
      <c r="R2434" s="838"/>
      <c r="S2434" s="838"/>
      <c r="T2434" s="838"/>
      <c r="U2434" s="838"/>
      <c r="V2434" s="838"/>
      <c r="W2434" s="207"/>
      <c r="X2434" s="208"/>
      <c r="Y2434" s="208"/>
      <c r="Z2434" s="209"/>
      <c r="AA2434" s="210"/>
      <c r="AB2434" s="340" t="str">
        <f>IF(Z2434="","",Z2434-AA2434)</f>
        <v/>
      </c>
      <c r="AD2434" s="326" t="str">
        <f t="shared" si="123"/>
        <v/>
      </c>
    </row>
    <row r="2435" spans="2:30" ht="37.5" customHeight="1">
      <c r="B2435" s="338">
        <f t="shared" si="124"/>
        <v>2402</v>
      </c>
      <c r="C2435" s="204"/>
      <c r="D2435" s="205"/>
      <c r="E2435" s="205"/>
      <c r="F2435" s="205"/>
      <c r="G2435" s="205"/>
      <c r="H2435" s="205"/>
      <c r="I2435" s="205"/>
      <c r="J2435" s="205"/>
      <c r="K2435" s="205"/>
      <c r="L2435" s="206"/>
      <c r="M2435" s="838"/>
      <c r="N2435" s="838"/>
      <c r="O2435" s="838"/>
      <c r="P2435" s="838"/>
      <c r="Q2435" s="838"/>
      <c r="R2435" s="838"/>
      <c r="S2435" s="838"/>
      <c r="T2435" s="838"/>
      <c r="U2435" s="838"/>
      <c r="V2435" s="838"/>
      <c r="W2435" s="207"/>
      <c r="X2435" s="208"/>
      <c r="Y2435" s="208"/>
      <c r="Z2435" s="209"/>
      <c r="AA2435" s="210"/>
      <c r="AB2435" s="340" t="str">
        <f t="shared" ref="AB2435:AB2498" si="125">IF(Z2435="","",Z2435-AA2435)</f>
        <v/>
      </c>
      <c r="AD2435" s="326" t="str">
        <f t="shared" si="123"/>
        <v/>
      </c>
    </row>
    <row r="2436" spans="2:30" ht="37.5" customHeight="1">
      <c r="B2436" s="338">
        <f t="shared" si="124"/>
        <v>2403</v>
      </c>
      <c r="C2436" s="204"/>
      <c r="D2436" s="205"/>
      <c r="E2436" s="205"/>
      <c r="F2436" s="205"/>
      <c r="G2436" s="205"/>
      <c r="H2436" s="205"/>
      <c r="I2436" s="205"/>
      <c r="J2436" s="205"/>
      <c r="K2436" s="205"/>
      <c r="L2436" s="206"/>
      <c r="M2436" s="838"/>
      <c r="N2436" s="838"/>
      <c r="O2436" s="838"/>
      <c r="P2436" s="838"/>
      <c r="Q2436" s="838"/>
      <c r="R2436" s="838"/>
      <c r="S2436" s="838"/>
      <c r="T2436" s="838"/>
      <c r="U2436" s="838"/>
      <c r="V2436" s="838"/>
      <c r="W2436" s="207"/>
      <c r="X2436" s="208"/>
      <c r="Y2436" s="208"/>
      <c r="Z2436" s="209"/>
      <c r="AA2436" s="210"/>
      <c r="AB2436" s="340" t="str">
        <f t="shared" si="125"/>
        <v/>
      </c>
      <c r="AD2436" s="326" t="str">
        <f t="shared" si="123"/>
        <v/>
      </c>
    </row>
    <row r="2437" spans="2:30" ht="37.5" customHeight="1">
      <c r="B2437" s="338">
        <f t="shared" si="124"/>
        <v>2404</v>
      </c>
      <c r="C2437" s="204"/>
      <c r="D2437" s="205"/>
      <c r="E2437" s="205"/>
      <c r="F2437" s="205"/>
      <c r="G2437" s="205"/>
      <c r="H2437" s="205"/>
      <c r="I2437" s="205"/>
      <c r="J2437" s="205"/>
      <c r="K2437" s="205"/>
      <c r="L2437" s="206"/>
      <c r="M2437" s="838"/>
      <c r="N2437" s="838"/>
      <c r="O2437" s="838"/>
      <c r="P2437" s="838"/>
      <c r="Q2437" s="838"/>
      <c r="R2437" s="838"/>
      <c r="S2437" s="838"/>
      <c r="T2437" s="838"/>
      <c r="U2437" s="838"/>
      <c r="V2437" s="838"/>
      <c r="W2437" s="207"/>
      <c r="X2437" s="208"/>
      <c r="Y2437" s="208"/>
      <c r="Z2437" s="209"/>
      <c r="AA2437" s="210"/>
      <c r="AB2437" s="340" t="str">
        <f t="shared" si="125"/>
        <v/>
      </c>
      <c r="AD2437" s="326" t="str">
        <f t="shared" si="123"/>
        <v/>
      </c>
    </row>
    <row r="2438" spans="2:30" ht="37.5" customHeight="1">
      <c r="B2438" s="338">
        <f t="shared" si="124"/>
        <v>2405</v>
      </c>
      <c r="C2438" s="204"/>
      <c r="D2438" s="205"/>
      <c r="E2438" s="205"/>
      <c r="F2438" s="205"/>
      <c r="G2438" s="205"/>
      <c r="H2438" s="205"/>
      <c r="I2438" s="205"/>
      <c r="J2438" s="205"/>
      <c r="K2438" s="205"/>
      <c r="L2438" s="206"/>
      <c r="M2438" s="838"/>
      <c r="N2438" s="838"/>
      <c r="O2438" s="838"/>
      <c r="P2438" s="838"/>
      <c r="Q2438" s="838"/>
      <c r="R2438" s="838"/>
      <c r="S2438" s="838"/>
      <c r="T2438" s="838"/>
      <c r="U2438" s="838"/>
      <c r="V2438" s="838"/>
      <c r="W2438" s="207"/>
      <c r="X2438" s="208"/>
      <c r="Y2438" s="208"/>
      <c r="Z2438" s="209"/>
      <c r="AA2438" s="210"/>
      <c r="AB2438" s="340" t="str">
        <f t="shared" si="125"/>
        <v/>
      </c>
      <c r="AD2438" s="326" t="str">
        <f t="shared" si="123"/>
        <v/>
      </c>
    </row>
    <row r="2439" spans="2:30" ht="37.5" customHeight="1">
      <c r="B2439" s="338">
        <f t="shared" si="124"/>
        <v>2406</v>
      </c>
      <c r="C2439" s="204"/>
      <c r="D2439" s="205"/>
      <c r="E2439" s="205"/>
      <c r="F2439" s="205"/>
      <c r="G2439" s="205"/>
      <c r="H2439" s="205"/>
      <c r="I2439" s="205"/>
      <c r="J2439" s="205"/>
      <c r="K2439" s="205"/>
      <c r="L2439" s="206"/>
      <c r="M2439" s="838"/>
      <c r="N2439" s="838"/>
      <c r="O2439" s="838"/>
      <c r="P2439" s="838"/>
      <c r="Q2439" s="838"/>
      <c r="R2439" s="839"/>
      <c r="S2439" s="840"/>
      <c r="T2439" s="840"/>
      <c r="U2439" s="840"/>
      <c r="V2439" s="841"/>
      <c r="W2439" s="207"/>
      <c r="X2439" s="208"/>
      <c r="Y2439" s="208"/>
      <c r="Z2439" s="209"/>
      <c r="AA2439" s="210"/>
      <c r="AB2439" s="340" t="str">
        <f t="shared" si="125"/>
        <v/>
      </c>
      <c r="AD2439" s="326" t="str">
        <f t="shared" si="123"/>
        <v/>
      </c>
    </row>
    <row r="2440" spans="2:30" ht="37.5" customHeight="1">
      <c r="B2440" s="338">
        <f t="shared" si="124"/>
        <v>2407</v>
      </c>
      <c r="C2440" s="204"/>
      <c r="D2440" s="205"/>
      <c r="E2440" s="205"/>
      <c r="F2440" s="205"/>
      <c r="G2440" s="205"/>
      <c r="H2440" s="205"/>
      <c r="I2440" s="205"/>
      <c r="J2440" s="205"/>
      <c r="K2440" s="205"/>
      <c r="L2440" s="206"/>
      <c r="M2440" s="838"/>
      <c r="N2440" s="838"/>
      <c r="O2440" s="838"/>
      <c r="P2440" s="838"/>
      <c r="Q2440" s="838"/>
      <c r="R2440" s="839"/>
      <c r="S2440" s="840"/>
      <c r="T2440" s="840"/>
      <c r="U2440" s="840"/>
      <c r="V2440" s="841"/>
      <c r="W2440" s="207"/>
      <c r="X2440" s="208"/>
      <c r="Y2440" s="208"/>
      <c r="Z2440" s="209"/>
      <c r="AA2440" s="210"/>
      <c r="AB2440" s="340" t="str">
        <f t="shared" si="125"/>
        <v/>
      </c>
      <c r="AD2440" s="326" t="str">
        <f t="shared" si="123"/>
        <v/>
      </c>
    </row>
    <row r="2441" spans="2:30" ht="37.5" customHeight="1">
      <c r="B2441" s="338">
        <f t="shared" si="124"/>
        <v>2408</v>
      </c>
      <c r="C2441" s="204"/>
      <c r="D2441" s="205"/>
      <c r="E2441" s="205"/>
      <c r="F2441" s="205"/>
      <c r="G2441" s="205"/>
      <c r="H2441" s="205"/>
      <c r="I2441" s="205"/>
      <c r="J2441" s="205"/>
      <c r="K2441" s="205"/>
      <c r="L2441" s="206"/>
      <c r="M2441" s="838"/>
      <c r="N2441" s="838"/>
      <c r="O2441" s="838"/>
      <c r="P2441" s="838"/>
      <c r="Q2441" s="838"/>
      <c r="R2441" s="839"/>
      <c r="S2441" s="840"/>
      <c r="T2441" s="840"/>
      <c r="U2441" s="840"/>
      <c r="V2441" s="841"/>
      <c r="W2441" s="207"/>
      <c r="X2441" s="208"/>
      <c r="Y2441" s="208"/>
      <c r="Z2441" s="209"/>
      <c r="AA2441" s="210"/>
      <c r="AB2441" s="340" t="str">
        <f t="shared" si="125"/>
        <v/>
      </c>
      <c r="AD2441" s="326" t="str">
        <f t="shared" si="123"/>
        <v/>
      </c>
    </row>
    <row r="2442" spans="2:30" ht="37.5" customHeight="1">
      <c r="B2442" s="338">
        <f t="shared" si="124"/>
        <v>2409</v>
      </c>
      <c r="C2442" s="204"/>
      <c r="D2442" s="205"/>
      <c r="E2442" s="205"/>
      <c r="F2442" s="205"/>
      <c r="G2442" s="205"/>
      <c r="H2442" s="205"/>
      <c r="I2442" s="205"/>
      <c r="J2442" s="205"/>
      <c r="K2442" s="205"/>
      <c r="L2442" s="206"/>
      <c r="M2442" s="838"/>
      <c r="N2442" s="838"/>
      <c r="O2442" s="838"/>
      <c r="P2442" s="838"/>
      <c r="Q2442" s="838"/>
      <c r="R2442" s="839"/>
      <c r="S2442" s="840"/>
      <c r="T2442" s="840"/>
      <c r="U2442" s="840"/>
      <c r="V2442" s="841"/>
      <c r="W2442" s="207"/>
      <c r="X2442" s="208"/>
      <c r="Y2442" s="208"/>
      <c r="Z2442" s="209"/>
      <c r="AA2442" s="210"/>
      <c r="AB2442" s="340" t="str">
        <f t="shared" si="125"/>
        <v/>
      </c>
      <c r="AD2442" s="326" t="str">
        <f t="shared" si="123"/>
        <v/>
      </c>
    </row>
    <row r="2443" spans="2:30" ht="37.5" customHeight="1">
      <c r="B2443" s="338">
        <f t="shared" si="124"/>
        <v>2410</v>
      </c>
      <c r="C2443" s="204"/>
      <c r="D2443" s="205"/>
      <c r="E2443" s="205"/>
      <c r="F2443" s="205"/>
      <c r="G2443" s="205"/>
      <c r="H2443" s="205"/>
      <c r="I2443" s="205"/>
      <c r="J2443" s="205"/>
      <c r="K2443" s="205"/>
      <c r="L2443" s="206"/>
      <c r="M2443" s="838"/>
      <c r="N2443" s="838"/>
      <c r="O2443" s="838"/>
      <c r="P2443" s="838"/>
      <c r="Q2443" s="838"/>
      <c r="R2443" s="839"/>
      <c r="S2443" s="840"/>
      <c r="T2443" s="840"/>
      <c r="U2443" s="840"/>
      <c r="V2443" s="841"/>
      <c r="W2443" s="207"/>
      <c r="X2443" s="208"/>
      <c r="Y2443" s="208"/>
      <c r="Z2443" s="209"/>
      <c r="AA2443" s="210"/>
      <c r="AB2443" s="340" t="str">
        <f t="shared" si="125"/>
        <v/>
      </c>
      <c r="AD2443" s="326" t="str">
        <f t="shared" si="123"/>
        <v/>
      </c>
    </row>
    <row r="2444" spans="2:30" ht="37.5" customHeight="1">
      <c r="B2444" s="338">
        <f t="shared" si="124"/>
        <v>2411</v>
      </c>
      <c r="C2444" s="204"/>
      <c r="D2444" s="205"/>
      <c r="E2444" s="205"/>
      <c r="F2444" s="205"/>
      <c r="G2444" s="205"/>
      <c r="H2444" s="205"/>
      <c r="I2444" s="205"/>
      <c r="J2444" s="205"/>
      <c r="K2444" s="205"/>
      <c r="L2444" s="206"/>
      <c r="M2444" s="838"/>
      <c r="N2444" s="838"/>
      <c r="O2444" s="838"/>
      <c r="P2444" s="838"/>
      <c r="Q2444" s="838"/>
      <c r="R2444" s="839"/>
      <c r="S2444" s="840"/>
      <c r="T2444" s="840"/>
      <c r="U2444" s="840"/>
      <c r="V2444" s="841"/>
      <c r="W2444" s="207"/>
      <c r="X2444" s="208"/>
      <c r="Y2444" s="208"/>
      <c r="Z2444" s="209"/>
      <c r="AA2444" s="210"/>
      <c r="AB2444" s="340" t="str">
        <f t="shared" si="125"/>
        <v/>
      </c>
      <c r="AD2444" s="326" t="str">
        <f t="shared" si="123"/>
        <v/>
      </c>
    </row>
    <row r="2445" spans="2:30" ht="37.5" customHeight="1">
      <c r="B2445" s="338">
        <f t="shared" si="124"/>
        <v>2412</v>
      </c>
      <c r="C2445" s="204"/>
      <c r="D2445" s="205"/>
      <c r="E2445" s="205"/>
      <c r="F2445" s="205"/>
      <c r="G2445" s="205"/>
      <c r="H2445" s="205"/>
      <c r="I2445" s="205"/>
      <c r="J2445" s="205"/>
      <c r="K2445" s="205"/>
      <c r="L2445" s="206"/>
      <c r="M2445" s="838"/>
      <c r="N2445" s="838"/>
      <c r="O2445" s="838"/>
      <c r="P2445" s="838"/>
      <c r="Q2445" s="838"/>
      <c r="R2445" s="839"/>
      <c r="S2445" s="840"/>
      <c r="T2445" s="840"/>
      <c r="U2445" s="840"/>
      <c r="V2445" s="841"/>
      <c r="W2445" s="207"/>
      <c r="X2445" s="208"/>
      <c r="Y2445" s="208"/>
      <c r="Z2445" s="209"/>
      <c r="AA2445" s="210"/>
      <c r="AB2445" s="340" t="str">
        <f t="shared" si="125"/>
        <v/>
      </c>
      <c r="AD2445" s="326" t="str">
        <f t="shared" si="123"/>
        <v/>
      </c>
    </row>
    <row r="2446" spans="2:30" ht="37.5" customHeight="1">
      <c r="B2446" s="338">
        <f t="shared" si="124"/>
        <v>2413</v>
      </c>
      <c r="C2446" s="204"/>
      <c r="D2446" s="205"/>
      <c r="E2446" s="205"/>
      <c r="F2446" s="205"/>
      <c r="G2446" s="205"/>
      <c r="H2446" s="205"/>
      <c r="I2446" s="205"/>
      <c r="J2446" s="205"/>
      <c r="K2446" s="205"/>
      <c r="L2446" s="206"/>
      <c r="M2446" s="838"/>
      <c r="N2446" s="838"/>
      <c r="O2446" s="838"/>
      <c r="P2446" s="838"/>
      <c r="Q2446" s="838"/>
      <c r="R2446" s="839"/>
      <c r="S2446" s="840"/>
      <c r="T2446" s="840"/>
      <c r="U2446" s="840"/>
      <c r="V2446" s="841"/>
      <c r="W2446" s="207"/>
      <c r="X2446" s="208"/>
      <c r="Y2446" s="208"/>
      <c r="Z2446" s="209"/>
      <c r="AA2446" s="210"/>
      <c r="AB2446" s="340" t="str">
        <f t="shared" si="125"/>
        <v/>
      </c>
      <c r="AD2446" s="326" t="str">
        <f t="shared" si="123"/>
        <v/>
      </c>
    </row>
    <row r="2447" spans="2:30" ht="37.5" customHeight="1">
      <c r="B2447" s="338">
        <f t="shared" si="124"/>
        <v>2414</v>
      </c>
      <c r="C2447" s="204"/>
      <c r="D2447" s="205"/>
      <c r="E2447" s="205"/>
      <c r="F2447" s="205"/>
      <c r="G2447" s="205"/>
      <c r="H2447" s="205"/>
      <c r="I2447" s="205"/>
      <c r="J2447" s="205"/>
      <c r="K2447" s="205"/>
      <c r="L2447" s="206"/>
      <c r="M2447" s="838"/>
      <c r="N2447" s="838"/>
      <c r="O2447" s="838"/>
      <c r="P2447" s="838"/>
      <c r="Q2447" s="838"/>
      <c r="R2447" s="839"/>
      <c r="S2447" s="840"/>
      <c r="T2447" s="840"/>
      <c r="U2447" s="840"/>
      <c r="V2447" s="841"/>
      <c r="W2447" s="207"/>
      <c r="X2447" s="208"/>
      <c r="Y2447" s="208"/>
      <c r="Z2447" s="209"/>
      <c r="AA2447" s="210"/>
      <c r="AB2447" s="340" t="str">
        <f t="shared" si="125"/>
        <v/>
      </c>
      <c r="AD2447" s="326" t="str">
        <f t="shared" si="123"/>
        <v/>
      </c>
    </row>
    <row r="2448" spans="2:30" ht="37.5" customHeight="1">
      <c r="B2448" s="338">
        <f t="shared" si="124"/>
        <v>2415</v>
      </c>
      <c r="C2448" s="204"/>
      <c r="D2448" s="205"/>
      <c r="E2448" s="205"/>
      <c r="F2448" s="205"/>
      <c r="G2448" s="205"/>
      <c r="H2448" s="205"/>
      <c r="I2448" s="205"/>
      <c r="J2448" s="205"/>
      <c r="K2448" s="205"/>
      <c r="L2448" s="206"/>
      <c r="M2448" s="838"/>
      <c r="N2448" s="838"/>
      <c r="O2448" s="838"/>
      <c r="P2448" s="838"/>
      <c r="Q2448" s="838"/>
      <c r="R2448" s="839"/>
      <c r="S2448" s="840"/>
      <c r="T2448" s="840"/>
      <c r="U2448" s="840"/>
      <c r="V2448" s="841"/>
      <c r="W2448" s="207"/>
      <c r="X2448" s="208"/>
      <c r="Y2448" s="208"/>
      <c r="Z2448" s="209"/>
      <c r="AA2448" s="210"/>
      <c r="AB2448" s="340" t="str">
        <f t="shared" si="125"/>
        <v/>
      </c>
      <c r="AD2448" s="326" t="str">
        <f t="shared" si="123"/>
        <v/>
      </c>
    </row>
    <row r="2449" spans="2:30" ht="37.5" customHeight="1">
      <c r="B2449" s="338">
        <f t="shared" si="124"/>
        <v>2416</v>
      </c>
      <c r="C2449" s="204"/>
      <c r="D2449" s="205"/>
      <c r="E2449" s="205"/>
      <c r="F2449" s="205"/>
      <c r="G2449" s="205"/>
      <c r="H2449" s="205"/>
      <c r="I2449" s="205"/>
      <c r="J2449" s="205"/>
      <c r="K2449" s="205"/>
      <c r="L2449" s="206"/>
      <c r="M2449" s="838"/>
      <c r="N2449" s="838"/>
      <c r="O2449" s="838"/>
      <c r="P2449" s="838"/>
      <c r="Q2449" s="838"/>
      <c r="R2449" s="839"/>
      <c r="S2449" s="840"/>
      <c r="T2449" s="840"/>
      <c r="U2449" s="840"/>
      <c r="V2449" s="841"/>
      <c r="W2449" s="207"/>
      <c r="X2449" s="208"/>
      <c r="Y2449" s="208"/>
      <c r="Z2449" s="209"/>
      <c r="AA2449" s="210"/>
      <c r="AB2449" s="340" t="str">
        <f t="shared" si="125"/>
        <v/>
      </c>
      <c r="AD2449" s="326" t="str">
        <f t="shared" si="123"/>
        <v/>
      </c>
    </row>
    <row r="2450" spans="2:30" ht="37.5" customHeight="1">
      <c r="B2450" s="338">
        <f t="shared" si="124"/>
        <v>2417</v>
      </c>
      <c r="C2450" s="204"/>
      <c r="D2450" s="205"/>
      <c r="E2450" s="205"/>
      <c r="F2450" s="205"/>
      <c r="G2450" s="205"/>
      <c r="H2450" s="205"/>
      <c r="I2450" s="205"/>
      <c r="J2450" s="205"/>
      <c r="K2450" s="205"/>
      <c r="L2450" s="206"/>
      <c r="M2450" s="838"/>
      <c r="N2450" s="838"/>
      <c r="O2450" s="838"/>
      <c r="P2450" s="838"/>
      <c r="Q2450" s="838"/>
      <c r="R2450" s="839"/>
      <c r="S2450" s="840"/>
      <c r="T2450" s="840"/>
      <c r="U2450" s="840"/>
      <c r="V2450" s="841"/>
      <c r="W2450" s="207"/>
      <c r="X2450" s="208"/>
      <c r="Y2450" s="208"/>
      <c r="Z2450" s="209"/>
      <c r="AA2450" s="210"/>
      <c r="AB2450" s="340" t="str">
        <f t="shared" si="125"/>
        <v/>
      </c>
      <c r="AD2450" s="326" t="str">
        <f t="shared" si="123"/>
        <v/>
      </c>
    </row>
    <row r="2451" spans="2:30" ht="37.5" customHeight="1">
      <c r="B2451" s="338">
        <f t="shared" si="124"/>
        <v>2418</v>
      </c>
      <c r="C2451" s="204"/>
      <c r="D2451" s="205"/>
      <c r="E2451" s="205"/>
      <c r="F2451" s="205"/>
      <c r="G2451" s="205"/>
      <c r="H2451" s="205"/>
      <c r="I2451" s="205"/>
      <c r="J2451" s="205"/>
      <c r="K2451" s="205"/>
      <c r="L2451" s="206"/>
      <c r="M2451" s="838"/>
      <c r="N2451" s="838"/>
      <c r="O2451" s="838"/>
      <c r="P2451" s="838"/>
      <c r="Q2451" s="838"/>
      <c r="R2451" s="839"/>
      <c r="S2451" s="840"/>
      <c r="T2451" s="840"/>
      <c r="U2451" s="840"/>
      <c r="V2451" s="841"/>
      <c r="W2451" s="207"/>
      <c r="X2451" s="208"/>
      <c r="Y2451" s="208"/>
      <c r="Z2451" s="209"/>
      <c r="AA2451" s="210"/>
      <c r="AB2451" s="340" t="str">
        <f t="shared" si="125"/>
        <v/>
      </c>
      <c r="AD2451" s="326" t="str">
        <f t="shared" si="123"/>
        <v/>
      </c>
    </row>
    <row r="2452" spans="2:30" ht="37.5" customHeight="1">
      <c r="B2452" s="338">
        <f t="shared" si="124"/>
        <v>2419</v>
      </c>
      <c r="C2452" s="204"/>
      <c r="D2452" s="205"/>
      <c r="E2452" s="205"/>
      <c r="F2452" s="205"/>
      <c r="G2452" s="205"/>
      <c r="H2452" s="205"/>
      <c r="I2452" s="205"/>
      <c r="J2452" s="205"/>
      <c r="K2452" s="205"/>
      <c r="L2452" s="206"/>
      <c r="M2452" s="838"/>
      <c r="N2452" s="838"/>
      <c r="O2452" s="838"/>
      <c r="P2452" s="838"/>
      <c r="Q2452" s="838"/>
      <c r="R2452" s="839"/>
      <c r="S2452" s="840"/>
      <c r="T2452" s="840"/>
      <c r="U2452" s="840"/>
      <c r="V2452" s="841"/>
      <c r="W2452" s="207"/>
      <c r="X2452" s="208"/>
      <c r="Y2452" s="208"/>
      <c r="Z2452" s="209"/>
      <c r="AA2452" s="210"/>
      <c r="AB2452" s="340" t="str">
        <f t="shared" si="125"/>
        <v/>
      </c>
      <c r="AD2452" s="326" t="str">
        <f t="shared" si="123"/>
        <v/>
      </c>
    </row>
    <row r="2453" spans="2:30" ht="37.5" customHeight="1">
      <c r="B2453" s="338">
        <f t="shared" si="124"/>
        <v>2420</v>
      </c>
      <c r="C2453" s="204"/>
      <c r="D2453" s="205"/>
      <c r="E2453" s="205"/>
      <c r="F2453" s="205"/>
      <c r="G2453" s="205"/>
      <c r="H2453" s="205"/>
      <c r="I2453" s="205"/>
      <c r="J2453" s="205"/>
      <c r="K2453" s="205"/>
      <c r="L2453" s="206"/>
      <c r="M2453" s="838"/>
      <c r="N2453" s="838"/>
      <c r="O2453" s="838"/>
      <c r="P2453" s="838"/>
      <c r="Q2453" s="838"/>
      <c r="R2453" s="839"/>
      <c r="S2453" s="840"/>
      <c r="T2453" s="840"/>
      <c r="U2453" s="840"/>
      <c r="V2453" s="841"/>
      <c r="W2453" s="207"/>
      <c r="X2453" s="208"/>
      <c r="Y2453" s="208"/>
      <c r="Z2453" s="209"/>
      <c r="AA2453" s="210"/>
      <c r="AB2453" s="340" t="str">
        <f t="shared" si="125"/>
        <v/>
      </c>
      <c r="AD2453" s="326" t="str">
        <f t="shared" si="123"/>
        <v/>
      </c>
    </row>
    <row r="2454" spans="2:30" ht="37.5" customHeight="1">
      <c r="B2454" s="338">
        <f t="shared" si="124"/>
        <v>2421</v>
      </c>
      <c r="C2454" s="204"/>
      <c r="D2454" s="205"/>
      <c r="E2454" s="205"/>
      <c r="F2454" s="205"/>
      <c r="G2454" s="205"/>
      <c r="H2454" s="205"/>
      <c r="I2454" s="205"/>
      <c r="J2454" s="205"/>
      <c r="K2454" s="205"/>
      <c r="L2454" s="206"/>
      <c r="M2454" s="838"/>
      <c r="N2454" s="838"/>
      <c r="O2454" s="838"/>
      <c r="P2454" s="838"/>
      <c r="Q2454" s="838"/>
      <c r="R2454" s="839"/>
      <c r="S2454" s="840"/>
      <c r="T2454" s="840"/>
      <c r="U2454" s="840"/>
      <c r="V2454" s="841"/>
      <c r="W2454" s="207"/>
      <c r="X2454" s="208"/>
      <c r="Y2454" s="208"/>
      <c r="Z2454" s="209"/>
      <c r="AA2454" s="210"/>
      <c r="AB2454" s="340" t="str">
        <f t="shared" si="125"/>
        <v/>
      </c>
      <c r="AD2454" s="326" t="str">
        <f t="shared" si="123"/>
        <v/>
      </c>
    </row>
    <row r="2455" spans="2:30" ht="37.5" customHeight="1">
      <c r="B2455" s="338">
        <f t="shared" si="124"/>
        <v>2422</v>
      </c>
      <c r="C2455" s="204"/>
      <c r="D2455" s="205"/>
      <c r="E2455" s="205"/>
      <c r="F2455" s="205"/>
      <c r="G2455" s="205"/>
      <c r="H2455" s="205"/>
      <c r="I2455" s="205"/>
      <c r="J2455" s="205"/>
      <c r="K2455" s="205"/>
      <c r="L2455" s="206"/>
      <c r="M2455" s="838"/>
      <c r="N2455" s="838"/>
      <c r="O2455" s="838"/>
      <c r="P2455" s="838"/>
      <c r="Q2455" s="838"/>
      <c r="R2455" s="839"/>
      <c r="S2455" s="840"/>
      <c r="T2455" s="840"/>
      <c r="U2455" s="840"/>
      <c r="V2455" s="841"/>
      <c r="W2455" s="207"/>
      <c r="X2455" s="208"/>
      <c r="Y2455" s="208"/>
      <c r="Z2455" s="209"/>
      <c r="AA2455" s="210"/>
      <c r="AB2455" s="340" t="str">
        <f t="shared" si="125"/>
        <v/>
      </c>
      <c r="AD2455" s="326" t="str">
        <f t="shared" si="123"/>
        <v/>
      </c>
    </row>
    <row r="2456" spans="2:30" ht="37.5" customHeight="1">
      <c r="B2456" s="338">
        <f t="shared" si="124"/>
        <v>2423</v>
      </c>
      <c r="C2456" s="204"/>
      <c r="D2456" s="205"/>
      <c r="E2456" s="205"/>
      <c r="F2456" s="205"/>
      <c r="G2456" s="205"/>
      <c r="H2456" s="205"/>
      <c r="I2456" s="205"/>
      <c r="J2456" s="205"/>
      <c r="K2456" s="205"/>
      <c r="L2456" s="206"/>
      <c r="M2456" s="838"/>
      <c r="N2456" s="838"/>
      <c r="O2456" s="838"/>
      <c r="P2456" s="838"/>
      <c r="Q2456" s="838"/>
      <c r="R2456" s="839"/>
      <c r="S2456" s="840"/>
      <c r="T2456" s="840"/>
      <c r="U2456" s="840"/>
      <c r="V2456" s="841"/>
      <c r="W2456" s="207"/>
      <c r="X2456" s="208"/>
      <c r="Y2456" s="208"/>
      <c r="Z2456" s="209"/>
      <c r="AA2456" s="210"/>
      <c r="AB2456" s="340" t="str">
        <f t="shared" si="125"/>
        <v/>
      </c>
      <c r="AD2456" s="326" t="str">
        <f t="shared" si="123"/>
        <v/>
      </c>
    </row>
    <row r="2457" spans="2:30" ht="37.5" customHeight="1">
      <c r="B2457" s="338">
        <f t="shared" si="124"/>
        <v>2424</v>
      </c>
      <c r="C2457" s="204"/>
      <c r="D2457" s="205"/>
      <c r="E2457" s="205"/>
      <c r="F2457" s="205"/>
      <c r="G2457" s="205"/>
      <c r="H2457" s="205"/>
      <c r="I2457" s="205"/>
      <c r="J2457" s="205"/>
      <c r="K2457" s="205"/>
      <c r="L2457" s="206"/>
      <c r="M2457" s="838"/>
      <c r="N2457" s="838"/>
      <c r="O2457" s="838"/>
      <c r="P2457" s="838"/>
      <c r="Q2457" s="838"/>
      <c r="R2457" s="839"/>
      <c r="S2457" s="840"/>
      <c r="T2457" s="840"/>
      <c r="U2457" s="840"/>
      <c r="V2457" s="841"/>
      <c r="W2457" s="207"/>
      <c r="X2457" s="208"/>
      <c r="Y2457" s="208"/>
      <c r="Z2457" s="209"/>
      <c r="AA2457" s="210"/>
      <c r="AB2457" s="340" t="str">
        <f t="shared" si="125"/>
        <v/>
      </c>
      <c r="AD2457" s="326" t="str">
        <f t="shared" si="123"/>
        <v/>
      </c>
    </row>
    <row r="2458" spans="2:30" ht="37.5" customHeight="1">
      <c r="B2458" s="338">
        <f t="shared" si="124"/>
        <v>2425</v>
      </c>
      <c r="C2458" s="204"/>
      <c r="D2458" s="205"/>
      <c r="E2458" s="205"/>
      <c r="F2458" s="205"/>
      <c r="G2458" s="205"/>
      <c r="H2458" s="205"/>
      <c r="I2458" s="205"/>
      <c r="J2458" s="205"/>
      <c r="K2458" s="205"/>
      <c r="L2458" s="206"/>
      <c r="M2458" s="838"/>
      <c r="N2458" s="838"/>
      <c r="O2458" s="838"/>
      <c r="P2458" s="838"/>
      <c r="Q2458" s="838"/>
      <c r="R2458" s="839"/>
      <c r="S2458" s="840"/>
      <c r="T2458" s="840"/>
      <c r="U2458" s="840"/>
      <c r="V2458" s="841"/>
      <c r="W2458" s="207"/>
      <c r="X2458" s="208"/>
      <c r="Y2458" s="208"/>
      <c r="Z2458" s="209"/>
      <c r="AA2458" s="210"/>
      <c r="AB2458" s="340" t="str">
        <f t="shared" si="125"/>
        <v/>
      </c>
      <c r="AD2458" s="326" t="str">
        <f t="shared" si="123"/>
        <v/>
      </c>
    </row>
    <row r="2459" spans="2:30" ht="37.5" customHeight="1">
      <c r="B2459" s="338">
        <f t="shared" si="124"/>
        <v>2426</v>
      </c>
      <c r="C2459" s="204"/>
      <c r="D2459" s="205"/>
      <c r="E2459" s="205"/>
      <c r="F2459" s="205"/>
      <c r="G2459" s="205"/>
      <c r="H2459" s="205"/>
      <c r="I2459" s="205"/>
      <c r="J2459" s="205"/>
      <c r="K2459" s="205"/>
      <c r="L2459" s="206"/>
      <c r="M2459" s="838"/>
      <c r="N2459" s="838"/>
      <c r="O2459" s="838"/>
      <c r="P2459" s="838"/>
      <c r="Q2459" s="838"/>
      <c r="R2459" s="839"/>
      <c r="S2459" s="840"/>
      <c r="T2459" s="840"/>
      <c r="U2459" s="840"/>
      <c r="V2459" s="841"/>
      <c r="W2459" s="207"/>
      <c r="X2459" s="208"/>
      <c r="Y2459" s="208"/>
      <c r="Z2459" s="209"/>
      <c r="AA2459" s="210"/>
      <c r="AB2459" s="340" t="str">
        <f t="shared" si="125"/>
        <v/>
      </c>
      <c r="AD2459" s="326" t="str">
        <f t="shared" si="123"/>
        <v/>
      </c>
    </row>
    <row r="2460" spans="2:30" ht="37.5" customHeight="1">
      <c r="B2460" s="338">
        <f t="shared" si="124"/>
        <v>2427</v>
      </c>
      <c r="C2460" s="204"/>
      <c r="D2460" s="205"/>
      <c r="E2460" s="205"/>
      <c r="F2460" s="205"/>
      <c r="G2460" s="205"/>
      <c r="H2460" s="205"/>
      <c r="I2460" s="205"/>
      <c r="J2460" s="205"/>
      <c r="K2460" s="205"/>
      <c r="L2460" s="206"/>
      <c r="M2460" s="838"/>
      <c r="N2460" s="838"/>
      <c r="O2460" s="838"/>
      <c r="P2460" s="838"/>
      <c r="Q2460" s="838"/>
      <c r="R2460" s="839"/>
      <c r="S2460" s="840"/>
      <c r="T2460" s="840"/>
      <c r="U2460" s="840"/>
      <c r="V2460" s="841"/>
      <c r="W2460" s="207"/>
      <c r="X2460" s="208"/>
      <c r="Y2460" s="208"/>
      <c r="Z2460" s="209"/>
      <c r="AA2460" s="210"/>
      <c r="AB2460" s="340" t="str">
        <f t="shared" si="125"/>
        <v/>
      </c>
      <c r="AD2460" s="326" t="str">
        <f t="shared" si="123"/>
        <v/>
      </c>
    </row>
    <row r="2461" spans="2:30" ht="37.5" customHeight="1">
      <c r="B2461" s="338">
        <f t="shared" si="124"/>
        <v>2428</v>
      </c>
      <c r="C2461" s="204"/>
      <c r="D2461" s="205"/>
      <c r="E2461" s="205"/>
      <c r="F2461" s="205"/>
      <c r="G2461" s="205"/>
      <c r="H2461" s="205"/>
      <c r="I2461" s="205"/>
      <c r="J2461" s="205"/>
      <c r="K2461" s="205"/>
      <c r="L2461" s="206"/>
      <c r="M2461" s="838"/>
      <c r="N2461" s="838"/>
      <c r="O2461" s="838"/>
      <c r="P2461" s="838"/>
      <c r="Q2461" s="838"/>
      <c r="R2461" s="839"/>
      <c r="S2461" s="840"/>
      <c r="T2461" s="840"/>
      <c r="U2461" s="840"/>
      <c r="V2461" s="841"/>
      <c r="W2461" s="207"/>
      <c r="X2461" s="208"/>
      <c r="Y2461" s="208"/>
      <c r="Z2461" s="209"/>
      <c r="AA2461" s="210"/>
      <c r="AB2461" s="340" t="str">
        <f t="shared" si="125"/>
        <v/>
      </c>
      <c r="AD2461" s="326" t="str">
        <f t="shared" si="123"/>
        <v/>
      </c>
    </row>
    <row r="2462" spans="2:30" ht="37.5" customHeight="1">
      <c r="B2462" s="338">
        <f t="shared" si="124"/>
        <v>2429</v>
      </c>
      <c r="C2462" s="204"/>
      <c r="D2462" s="205"/>
      <c r="E2462" s="205"/>
      <c r="F2462" s="205"/>
      <c r="G2462" s="205"/>
      <c r="H2462" s="205"/>
      <c r="I2462" s="205"/>
      <c r="J2462" s="205"/>
      <c r="K2462" s="205"/>
      <c r="L2462" s="206"/>
      <c r="M2462" s="838"/>
      <c r="N2462" s="838"/>
      <c r="O2462" s="838"/>
      <c r="P2462" s="838"/>
      <c r="Q2462" s="838"/>
      <c r="R2462" s="839"/>
      <c r="S2462" s="840"/>
      <c r="T2462" s="840"/>
      <c r="U2462" s="840"/>
      <c r="V2462" s="841"/>
      <c r="W2462" s="207"/>
      <c r="X2462" s="208"/>
      <c r="Y2462" s="208"/>
      <c r="Z2462" s="209"/>
      <c r="AA2462" s="210"/>
      <c r="AB2462" s="340" t="str">
        <f t="shared" si="125"/>
        <v/>
      </c>
      <c r="AD2462" s="326" t="str">
        <f t="shared" si="123"/>
        <v/>
      </c>
    </row>
    <row r="2463" spans="2:30" ht="37.5" customHeight="1">
      <c r="B2463" s="338">
        <f t="shared" si="124"/>
        <v>2430</v>
      </c>
      <c r="C2463" s="204"/>
      <c r="D2463" s="205"/>
      <c r="E2463" s="205"/>
      <c r="F2463" s="205"/>
      <c r="G2463" s="205"/>
      <c r="H2463" s="205"/>
      <c r="I2463" s="205"/>
      <c r="J2463" s="205"/>
      <c r="K2463" s="205"/>
      <c r="L2463" s="206"/>
      <c r="M2463" s="838"/>
      <c r="N2463" s="838"/>
      <c r="O2463" s="838"/>
      <c r="P2463" s="838"/>
      <c r="Q2463" s="838"/>
      <c r="R2463" s="839"/>
      <c r="S2463" s="840"/>
      <c r="T2463" s="840"/>
      <c r="U2463" s="840"/>
      <c r="V2463" s="841"/>
      <c r="W2463" s="207"/>
      <c r="X2463" s="208"/>
      <c r="Y2463" s="208"/>
      <c r="Z2463" s="209"/>
      <c r="AA2463" s="210"/>
      <c r="AB2463" s="340" t="str">
        <f t="shared" si="125"/>
        <v/>
      </c>
      <c r="AD2463" s="326" t="str">
        <f t="shared" si="123"/>
        <v/>
      </c>
    </row>
    <row r="2464" spans="2:30" ht="37.5" customHeight="1">
      <c r="B2464" s="338">
        <f t="shared" si="124"/>
        <v>2431</v>
      </c>
      <c r="C2464" s="204"/>
      <c r="D2464" s="205"/>
      <c r="E2464" s="205"/>
      <c r="F2464" s="205"/>
      <c r="G2464" s="205"/>
      <c r="H2464" s="205"/>
      <c r="I2464" s="205"/>
      <c r="J2464" s="205"/>
      <c r="K2464" s="205"/>
      <c r="L2464" s="206"/>
      <c r="M2464" s="838"/>
      <c r="N2464" s="838"/>
      <c r="O2464" s="838"/>
      <c r="P2464" s="838"/>
      <c r="Q2464" s="838"/>
      <c r="R2464" s="839"/>
      <c r="S2464" s="840"/>
      <c r="T2464" s="840"/>
      <c r="U2464" s="840"/>
      <c r="V2464" s="841"/>
      <c r="W2464" s="207"/>
      <c r="X2464" s="208"/>
      <c r="Y2464" s="208"/>
      <c r="Z2464" s="209"/>
      <c r="AA2464" s="210"/>
      <c r="AB2464" s="340" t="str">
        <f t="shared" si="125"/>
        <v/>
      </c>
      <c r="AD2464" s="326" t="str">
        <f t="shared" si="123"/>
        <v/>
      </c>
    </row>
    <row r="2465" spans="2:30" ht="37.5" customHeight="1">
      <c r="B2465" s="338">
        <f t="shared" si="124"/>
        <v>2432</v>
      </c>
      <c r="C2465" s="204"/>
      <c r="D2465" s="205"/>
      <c r="E2465" s="205"/>
      <c r="F2465" s="205"/>
      <c r="G2465" s="205"/>
      <c r="H2465" s="205"/>
      <c r="I2465" s="205"/>
      <c r="J2465" s="205"/>
      <c r="K2465" s="205"/>
      <c r="L2465" s="206"/>
      <c r="M2465" s="838"/>
      <c r="N2465" s="838"/>
      <c r="O2465" s="838"/>
      <c r="P2465" s="838"/>
      <c r="Q2465" s="838"/>
      <c r="R2465" s="839"/>
      <c r="S2465" s="840"/>
      <c r="T2465" s="840"/>
      <c r="U2465" s="840"/>
      <c r="V2465" s="841"/>
      <c r="W2465" s="207"/>
      <c r="X2465" s="208"/>
      <c r="Y2465" s="208"/>
      <c r="Z2465" s="209"/>
      <c r="AA2465" s="210"/>
      <c r="AB2465" s="340" t="str">
        <f t="shared" si="125"/>
        <v/>
      </c>
      <c r="AD2465" s="326" t="str">
        <f t="shared" si="123"/>
        <v/>
      </c>
    </row>
    <row r="2466" spans="2:30" ht="37.5" customHeight="1">
      <c r="B2466" s="338">
        <f t="shared" si="124"/>
        <v>2433</v>
      </c>
      <c r="C2466" s="204"/>
      <c r="D2466" s="205"/>
      <c r="E2466" s="205"/>
      <c r="F2466" s="205"/>
      <c r="G2466" s="205"/>
      <c r="H2466" s="205"/>
      <c r="I2466" s="205"/>
      <c r="J2466" s="205"/>
      <c r="K2466" s="205"/>
      <c r="L2466" s="206"/>
      <c r="M2466" s="838"/>
      <c r="N2466" s="838"/>
      <c r="O2466" s="838"/>
      <c r="P2466" s="838"/>
      <c r="Q2466" s="838"/>
      <c r="R2466" s="839"/>
      <c r="S2466" s="840"/>
      <c r="T2466" s="840"/>
      <c r="U2466" s="840"/>
      <c r="V2466" s="841"/>
      <c r="W2466" s="207"/>
      <c r="X2466" s="208"/>
      <c r="Y2466" s="208"/>
      <c r="Z2466" s="209"/>
      <c r="AA2466" s="210"/>
      <c r="AB2466" s="340" t="str">
        <f t="shared" si="125"/>
        <v/>
      </c>
      <c r="AD2466" s="326" t="str">
        <f t="shared" si="123"/>
        <v/>
      </c>
    </row>
    <row r="2467" spans="2:30" ht="37.5" customHeight="1">
      <c r="B2467" s="338">
        <f t="shared" si="124"/>
        <v>2434</v>
      </c>
      <c r="C2467" s="204"/>
      <c r="D2467" s="205"/>
      <c r="E2467" s="205"/>
      <c r="F2467" s="205"/>
      <c r="G2467" s="205"/>
      <c r="H2467" s="205"/>
      <c r="I2467" s="205"/>
      <c r="J2467" s="205"/>
      <c r="K2467" s="205"/>
      <c r="L2467" s="206"/>
      <c r="M2467" s="838"/>
      <c r="N2467" s="838"/>
      <c r="O2467" s="838"/>
      <c r="P2467" s="838"/>
      <c r="Q2467" s="838"/>
      <c r="R2467" s="839"/>
      <c r="S2467" s="840"/>
      <c r="T2467" s="840"/>
      <c r="U2467" s="840"/>
      <c r="V2467" s="841"/>
      <c r="W2467" s="207"/>
      <c r="X2467" s="208"/>
      <c r="Y2467" s="208"/>
      <c r="Z2467" s="209"/>
      <c r="AA2467" s="210"/>
      <c r="AB2467" s="340" t="str">
        <f t="shared" si="125"/>
        <v/>
      </c>
      <c r="AD2467" s="326" t="str">
        <f t="shared" ref="AD2467:AD2530" si="126">C2467&amp;D2467&amp;E2467&amp;F2467&amp;G2467&amp;H2467&amp;I2467&amp;J2467&amp;K2467&amp;L2467</f>
        <v/>
      </c>
    </row>
    <row r="2468" spans="2:30" ht="37.5" customHeight="1">
      <c r="B2468" s="338">
        <f t="shared" ref="B2468:B2531" si="127">B2467+1</f>
        <v>2435</v>
      </c>
      <c r="C2468" s="204"/>
      <c r="D2468" s="205"/>
      <c r="E2468" s="205"/>
      <c r="F2468" s="205"/>
      <c r="G2468" s="205"/>
      <c r="H2468" s="205"/>
      <c r="I2468" s="205"/>
      <c r="J2468" s="205"/>
      <c r="K2468" s="205"/>
      <c r="L2468" s="206"/>
      <c r="M2468" s="838"/>
      <c r="N2468" s="838"/>
      <c r="O2468" s="838"/>
      <c r="P2468" s="838"/>
      <c r="Q2468" s="838"/>
      <c r="R2468" s="839"/>
      <c r="S2468" s="840"/>
      <c r="T2468" s="840"/>
      <c r="U2468" s="840"/>
      <c r="V2468" s="841"/>
      <c r="W2468" s="207"/>
      <c r="X2468" s="208"/>
      <c r="Y2468" s="208"/>
      <c r="Z2468" s="209"/>
      <c r="AA2468" s="210"/>
      <c r="AB2468" s="340" t="str">
        <f t="shared" si="125"/>
        <v/>
      </c>
      <c r="AD2468" s="326" t="str">
        <f t="shared" si="126"/>
        <v/>
      </c>
    </row>
    <row r="2469" spans="2:30" ht="37.5" customHeight="1">
      <c r="B2469" s="338">
        <f t="shared" si="127"/>
        <v>2436</v>
      </c>
      <c r="C2469" s="204"/>
      <c r="D2469" s="205"/>
      <c r="E2469" s="205"/>
      <c r="F2469" s="205"/>
      <c r="G2469" s="205"/>
      <c r="H2469" s="205"/>
      <c r="I2469" s="205"/>
      <c r="J2469" s="205"/>
      <c r="K2469" s="205"/>
      <c r="L2469" s="206"/>
      <c r="M2469" s="838"/>
      <c r="N2469" s="838"/>
      <c r="O2469" s="838"/>
      <c r="P2469" s="838"/>
      <c r="Q2469" s="838"/>
      <c r="R2469" s="839"/>
      <c r="S2469" s="840"/>
      <c r="T2469" s="840"/>
      <c r="U2469" s="840"/>
      <c r="V2469" s="841"/>
      <c r="W2469" s="207"/>
      <c r="X2469" s="208"/>
      <c r="Y2469" s="208"/>
      <c r="Z2469" s="209"/>
      <c r="AA2469" s="210"/>
      <c r="AB2469" s="340" t="str">
        <f t="shared" si="125"/>
        <v/>
      </c>
      <c r="AD2469" s="326" t="str">
        <f t="shared" si="126"/>
        <v/>
      </c>
    </row>
    <row r="2470" spans="2:30" ht="37.5" customHeight="1">
      <c r="B2470" s="338">
        <f t="shared" si="127"/>
        <v>2437</v>
      </c>
      <c r="C2470" s="204"/>
      <c r="D2470" s="205"/>
      <c r="E2470" s="205"/>
      <c r="F2470" s="205"/>
      <c r="G2470" s="205"/>
      <c r="H2470" s="205"/>
      <c r="I2470" s="205"/>
      <c r="J2470" s="205"/>
      <c r="K2470" s="205"/>
      <c r="L2470" s="206"/>
      <c r="M2470" s="838"/>
      <c r="N2470" s="838"/>
      <c r="O2470" s="838"/>
      <c r="P2470" s="838"/>
      <c r="Q2470" s="838"/>
      <c r="R2470" s="839"/>
      <c r="S2470" s="840"/>
      <c r="T2470" s="840"/>
      <c r="U2470" s="840"/>
      <c r="V2470" s="841"/>
      <c r="W2470" s="207"/>
      <c r="X2470" s="208"/>
      <c r="Y2470" s="208"/>
      <c r="Z2470" s="209"/>
      <c r="AA2470" s="210"/>
      <c r="AB2470" s="340" t="str">
        <f t="shared" si="125"/>
        <v/>
      </c>
      <c r="AD2470" s="326" t="str">
        <f t="shared" si="126"/>
        <v/>
      </c>
    </row>
    <row r="2471" spans="2:30" ht="37.5" customHeight="1">
      <c r="B2471" s="338">
        <f t="shared" si="127"/>
        <v>2438</v>
      </c>
      <c r="C2471" s="204"/>
      <c r="D2471" s="205"/>
      <c r="E2471" s="205"/>
      <c r="F2471" s="205"/>
      <c r="G2471" s="205"/>
      <c r="H2471" s="205"/>
      <c r="I2471" s="205"/>
      <c r="J2471" s="205"/>
      <c r="K2471" s="205"/>
      <c r="L2471" s="206"/>
      <c r="M2471" s="838"/>
      <c r="N2471" s="838"/>
      <c r="O2471" s="838"/>
      <c r="P2471" s="838"/>
      <c r="Q2471" s="838"/>
      <c r="R2471" s="839"/>
      <c r="S2471" s="840"/>
      <c r="T2471" s="840"/>
      <c r="U2471" s="840"/>
      <c r="V2471" s="841"/>
      <c r="W2471" s="207"/>
      <c r="X2471" s="208"/>
      <c r="Y2471" s="208"/>
      <c r="Z2471" s="209"/>
      <c r="AA2471" s="210"/>
      <c r="AB2471" s="340" t="str">
        <f t="shared" si="125"/>
        <v/>
      </c>
      <c r="AD2471" s="326" t="str">
        <f t="shared" si="126"/>
        <v/>
      </c>
    </row>
    <row r="2472" spans="2:30" ht="37.5" customHeight="1">
      <c r="B2472" s="338">
        <f t="shared" si="127"/>
        <v>2439</v>
      </c>
      <c r="C2472" s="204"/>
      <c r="D2472" s="205"/>
      <c r="E2472" s="205"/>
      <c r="F2472" s="205"/>
      <c r="G2472" s="205"/>
      <c r="H2472" s="205"/>
      <c r="I2472" s="205"/>
      <c r="J2472" s="205"/>
      <c r="K2472" s="205"/>
      <c r="L2472" s="206"/>
      <c r="M2472" s="838"/>
      <c r="N2472" s="838"/>
      <c r="O2472" s="838"/>
      <c r="P2472" s="838"/>
      <c r="Q2472" s="838"/>
      <c r="R2472" s="839"/>
      <c r="S2472" s="840"/>
      <c r="T2472" s="840"/>
      <c r="U2472" s="840"/>
      <c r="V2472" s="841"/>
      <c r="W2472" s="207"/>
      <c r="X2472" s="208"/>
      <c r="Y2472" s="208"/>
      <c r="Z2472" s="209"/>
      <c r="AA2472" s="210"/>
      <c r="AB2472" s="340" t="str">
        <f t="shared" si="125"/>
        <v/>
      </c>
      <c r="AD2472" s="326" t="str">
        <f t="shared" si="126"/>
        <v/>
      </c>
    </row>
    <row r="2473" spans="2:30" ht="37.5" customHeight="1">
      <c r="B2473" s="338">
        <f t="shared" si="127"/>
        <v>2440</v>
      </c>
      <c r="C2473" s="204"/>
      <c r="D2473" s="205"/>
      <c r="E2473" s="205"/>
      <c r="F2473" s="205"/>
      <c r="G2473" s="205"/>
      <c r="H2473" s="205"/>
      <c r="I2473" s="205"/>
      <c r="J2473" s="205"/>
      <c r="K2473" s="205"/>
      <c r="L2473" s="206"/>
      <c r="M2473" s="838"/>
      <c r="N2473" s="838"/>
      <c r="O2473" s="838"/>
      <c r="P2473" s="838"/>
      <c r="Q2473" s="838"/>
      <c r="R2473" s="839"/>
      <c r="S2473" s="840"/>
      <c r="T2473" s="840"/>
      <c r="U2473" s="840"/>
      <c r="V2473" s="841"/>
      <c r="W2473" s="207"/>
      <c r="X2473" s="208"/>
      <c r="Y2473" s="208"/>
      <c r="Z2473" s="209"/>
      <c r="AA2473" s="210"/>
      <c r="AB2473" s="340" t="str">
        <f t="shared" si="125"/>
        <v/>
      </c>
      <c r="AD2473" s="326" t="str">
        <f t="shared" si="126"/>
        <v/>
      </c>
    </row>
    <row r="2474" spans="2:30" ht="37.5" customHeight="1">
      <c r="B2474" s="338">
        <f t="shared" si="127"/>
        <v>2441</v>
      </c>
      <c r="C2474" s="204"/>
      <c r="D2474" s="205"/>
      <c r="E2474" s="205"/>
      <c r="F2474" s="205"/>
      <c r="G2474" s="205"/>
      <c r="H2474" s="205"/>
      <c r="I2474" s="205"/>
      <c r="J2474" s="205"/>
      <c r="K2474" s="205"/>
      <c r="L2474" s="206"/>
      <c r="M2474" s="838"/>
      <c r="N2474" s="838"/>
      <c r="O2474" s="838"/>
      <c r="P2474" s="838"/>
      <c r="Q2474" s="838"/>
      <c r="R2474" s="839"/>
      <c r="S2474" s="840"/>
      <c r="T2474" s="840"/>
      <c r="U2474" s="840"/>
      <c r="V2474" s="841"/>
      <c r="W2474" s="207"/>
      <c r="X2474" s="208"/>
      <c r="Y2474" s="208"/>
      <c r="Z2474" s="209"/>
      <c r="AA2474" s="210"/>
      <c r="AB2474" s="340" t="str">
        <f t="shared" si="125"/>
        <v/>
      </c>
      <c r="AD2474" s="326" t="str">
        <f t="shared" si="126"/>
        <v/>
      </c>
    </row>
    <row r="2475" spans="2:30" ht="37.5" customHeight="1">
      <c r="B2475" s="338">
        <f t="shared" si="127"/>
        <v>2442</v>
      </c>
      <c r="C2475" s="204"/>
      <c r="D2475" s="205"/>
      <c r="E2475" s="205"/>
      <c r="F2475" s="205"/>
      <c r="G2475" s="205"/>
      <c r="H2475" s="205"/>
      <c r="I2475" s="205"/>
      <c r="J2475" s="205"/>
      <c r="K2475" s="205"/>
      <c r="L2475" s="206"/>
      <c r="M2475" s="838"/>
      <c r="N2475" s="838"/>
      <c r="O2475" s="838"/>
      <c r="P2475" s="838"/>
      <c r="Q2475" s="838"/>
      <c r="R2475" s="839"/>
      <c r="S2475" s="840"/>
      <c r="T2475" s="840"/>
      <c r="U2475" s="840"/>
      <c r="V2475" s="841"/>
      <c r="W2475" s="207"/>
      <c r="X2475" s="208"/>
      <c r="Y2475" s="208"/>
      <c r="Z2475" s="209"/>
      <c r="AA2475" s="210"/>
      <c r="AB2475" s="340" t="str">
        <f t="shared" si="125"/>
        <v/>
      </c>
      <c r="AD2475" s="326" t="str">
        <f t="shared" si="126"/>
        <v/>
      </c>
    </row>
    <row r="2476" spans="2:30" ht="37.5" customHeight="1">
      <c r="B2476" s="338">
        <f t="shared" si="127"/>
        <v>2443</v>
      </c>
      <c r="C2476" s="204"/>
      <c r="D2476" s="205"/>
      <c r="E2476" s="205"/>
      <c r="F2476" s="205"/>
      <c r="G2476" s="205"/>
      <c r="H2476" s="205"/>
      <c r="I2476" s="205"/>
      <c r="J2476" s="205"/>
      <c r="K2476" s="205"/>
      <c r="L2476" s="206"/>
      <c r="M2476" s="838"/>
      <c r="N2476" s="838"/>
      <c r="O2476" s="838"/>
      <c r="P2476" s="838"/>
      <c r="Q2476" s="838"/>
      <c r="R2476" s="839"/>
      <c r="S2476" s="840"/>
      <c r="T2476" s="840"/>
      <c r="U2476" s="840"/>
      <c r="V2476" s="841"/>
      <c r="W2476" s="207"/>
      <c r="X2476" s="208"/>
      <c r="Y2476" s="208"/>
      <c r="Z2476" s="209"/>
      <c r="AA2476" s="210"/>
      <c r="AB2476" s="340" t="str">
        <f t="shared" si="125"/>
        <v/>
      </c>
      <c r="AD2476" s="326" t="str">
        <f t="shared" si="126"/>
        <v/>
      </c>
    </row>
    <row r="2477" spans="2:30" ht="37.5" customHeight="1">
      <c r="B2477" s="338">
        <f t="shared" si="127"/>
        <v>2444</v>
      </c>
      <c r="C2477" s="204"/>
      <c r="D2477" s="205"/>
      <c r="E2477" s="205"/>
      <c r="F2477" s="205"/>
      <c r="G2477" s="205"/>
      <c r="H2477" s="205"/>
      <c r="I2477" s="205"/>
      <c r="J2477" s="205"/>
      <c r="K2477" s="205"/>
      <c r="L2477" s="206"/>
      <c r="M2477" s="838"/>
      <c r="N2477" s="838"/>
      <c r="O2477" s="838"/>
      <c r="P2477" s="838"/>
      <c r="Q2477" s="838"/>
      <c r="R2477" s="839"/>
      <c r="S2477" s="840"/>
      <c r="T2477" s="840"/>
      <c r="U2477" s="840"/>
      <c r="V2477" s="841"/>
      <c r="W2477" s="207"/>
      <c r="X2477" s="208"/>
      <c r="Y2477" s="208"/>
      <c r="Z2477" s="209"/>
      <c r="AA2477" s="210"/>
      <c r="AB2477" s="340" t="str">
        <f t="shared" si="125"/>
        <v/>
      </c>
      <c r="AD2477" s="326" t="str">
        <f t="shared" si="126"/>
        <v/>
      </c>
    </row>
    <row r="2478" spans="2:30" ht="37.5" customHeight="1">
      <c r="B2478" s="338">
        <f t="shared" si="127"/>
        <v>2445</v>
      </c>
      <c r="C2478" s="204"/>
      <c r="D2478" s="205"/>
      <c r="E2478" s="205"/>
      <c r="F2478" s="205"/>
      <c r="G2478" s="205"/>
      <c r="H2478" s="205"/>
      <c r="I2478" s="205"/>
      <c r="J2478" s="205"/>
      <c r="K2478" s="205"/>
      <c r="L2478" s="206"/>
      <c r="M2478" s="838"/>
      <c r="N2478" s="838"/>
      <c r="O2478" s="838"/>
      <c r="P2478" s="838"/>
      <c r="Q2478" s="838"/>
      <c r="R2478" s="839"/>
      <c r="S2478" s="840"/>
      <c r="T2478" s="840"/>
      <c r="U2478" s="840"/>
      <c r="V2478" s="841"/>
      <c r="W2478" s="207"/>
      <c r="X2478" s="208"/>
      <c r="Y2478" s="208"/>
      <c r="Z2478" s="209"/>
      <c r="AA2478" s="210"/>
      <c r="AB2478" s="340" t="str">
        <f t="shared" si="125"/>
        <v/>
      </c>
      <c r="AD2478" s="326" t="str">
        <f t="shared" si="126"/>
        <v/>
      </c>
    </row>
    <row r="2479" spans="2:30" ht="37.5" customHeight="1">
      <c r="B2479" s="338">
        <f t="shared" si="127"/>
        <v>2446</v>
      </c>
      <c r="C2479" s="204"/>
      <c r="D2479" s="205"/>
      <c r="E2479" s="205"/>
      <c r="F2479" s="205"/>
      <c r="G2479" s="205"/>
      <c r="H2479" s="205"/>
      <c r="I2479" s="205"/>
      <c r="J2479" s="205"/>
      <c r="K2479" s="205"/>
      <c r="L2479" s="206"/>
      <c r="M2479" s="838"/>
      <c r="N2479" s="838"/>
      <c r="O2479" s="838"/>
      <c r="P2479" s="838"/>
      <c r="Q2479" s="838"/>
      <c r="R2479" s="839"/>
      <c r="S2479" s="840"/>
      <c r="T2479" s="840"/>
      <c r="U2479" s="840"/>
      <c r="V2479" s="841"/>
      <c r="W2479" s="207"/>
      <c r="X2479" s="208"/>
      <c r="Y2479" s="208"/>
      <c r="Z2479" s="209"/>
      <c r="AA2479" s="210"/>
      <c r="AB2479" s="340" t="str">
        <f t="shared" si="125"/>
        <v/>
      </c>
      <c r="AD2479" s="326" t="str">
        <f t="shared" si="126"/>
        <v/>
      </c>
    </row>
    <row r="2480" spans="2:30" ht="37.5" customHeight="1">
      <c r="B2480" s="338">
        <f t="shared" si="127"/>
        <v>2447</v>
      </c>
      <c r="C2480" s="204"/>
      <c r="D2480" s="205"/>
      <c r="E2480" s="205"/>
      <c r="F2480" s="205"/>
      <c r="G2480" s="205"/>
      <c r="H2480" s="205"/>
      <c r="I2480" s="205"/>
      <c r="J2480" s="205"/>
      <c r="K2480" s="205"/>
      <c r="L2480" s="206"/>
      <c r="M2480" s="838"/>
      <c r="N2480" s="838"/>
      <c r="O2480" s="838"/>
      <c r="P2480" s="838"/>
      <c r="Q2480" s="838"/>
      <c r="R2480" s="839"/>
      <c r="S2480" s="840"/>
      <c r="T2480" s="840"/>
      <c r="U2480" s="840"/>
      <c r="V2480" s="841"/>
      <c r="W2480" s="207"/>
      <c r="X2480" s="208"/>
      <c r="Y2480" s="208"/>
      <c r="Z2480" s="209"/>
      <c r="AA2480" s="210"/>
      <c r="AB2480" s="340" t="str">
        <f t="shared" si="125"/>
        <v/>
      </c>
      <c r="AD2480" s="326" t="str">
        <f t="shared" si="126"/>
        <v/>
      </c>
    </row>
    <row r="2481" spans="2:30" ht="37.5" customHeight="1">
      <c r="B2481" s="338">
        <f t="shared" si="127"/>
        <v>2448</v>
      </c>
      <c r="C2481" s="204"/>
      <c r="D2481" s="205"/>
      <c r="E2481" s="205"/>
      <c r="F2481" s="205"/>
      <c r="G2481" s="205"/>
      <c r="H2481" s="205"/>
      <c r="I2481" s="205"/>
      <c r="J2481" s="205"/>
      <c r="K2481" s="205"/>
      <c r="L2481" s="206"/>
      <c r="M2481" s="838"/>
      <c r="N2481" s="838"/>
      <c r="O2481" s="838"/>
      <c r="P2481" s="838"/>
      <c r="Q2481" s="838"/>
      <c r="R2481" s="839"/>
      <c r="S2481" s="840"/>
      <c r="T2481" s="840"/>
      <c r="U2481" s="840"/>
      <c r="V2481" s="841"/>
      <c r="W2481" s="207"/>
      <c r="X2481" s="208"/>
      <c r="Y2481" s="208"/>
      <c r="Z2481" s="209"/>
      <c r="AA2481" s="210"/>
      <c r="AB2481" s="340" t="str">
        <f t="shared" si="125"/>
        <v/>
      </c>
      <c r="AD2481" s="326" t="str">
        <f t="shared" si="126"/>
        <v/>
      </c>
    </row>
    <row r="2482" spans="2:30" ht="37.5" customHeight="1">
      <c r="B2482" s="338">
        <f t="shared" si="127"/>
        <v>2449</v>
      </c>
      <c r="C2482" s="204"/>
      <c r="D2482" s="205"/>
      <c r="E2482" s="205"/>
      <c r="F2482" s="205"/>
      <c r="G2482" s="205"/>
      <c r="H2482" s="205"/>
      <c r="I2482" s="205"/>
      <c r="J2482" s="205"/>
      <c r="K2482" s="205"/>
      <c r="L2482" s="206"/>
      <c r="M2482" s="838"/>
      <c r="N2482" s="838"/>
      <c r="O2482" s="838"/>
      <c r="P2482" s="838"/>
      <c r="Q2482" s="838"/>
      <c r="R2482" s="839"/>
      <c r="S2482" s="840"/>
      <c r="T2482" s="840"/>
      <c r="U2482" s="840"/>
      <c r="V2482" s="841"/>
      <c r="W2482" s="207"/>
      <c r="X2482" s="208"/>
      <c r="Y2482" s="208"/>
      <c r="Z2482" s="209"/>
      <c r="AA2482" s="210"/>
      <c r="AB2482" s="340" t="str">
        <f t="shared" si="125"/>
        <v/>
      </c>
      <c r="AD2482" s="326" t="str">
        <f t="shared" si="126"/>
        <v/>
      </c>
    </row>
    <row r="2483" spans="2:30" ht="37.5" customHeight="1">
      <c r="B2483" s="338">
        <f t="shared" si="127"/>
        <v>2450</v>
      </c>
      <c r="C2483" s="204"/>
      <c r="D2483" s="205"/>
      <c r="E2483" s="205"/>
      <c r="F2483" s="205"/>
      <c r="G2483" s="205"/>
      <c r="H2483" s="205"/>
      <c r="I2483" s="205"/>
      <c r="J2483" s="205"/>
      <c r="K2483" s="205"/>
      <c r="L2483" s="206"/>
      <c r="M2483" s="838"/>
      <c r="N2483" s="838"/>
      <c r="O2483" s="838"/>
      <c r="P2483" s="838"/>
      <c r="Q2483" s="838"/>
      <c r="R2483" s="839"/>
      <c r="S2483" s="840"/>
      <c r="T2483" s="840"/>
      <c r="U2483" s="840"/>
      <c r="V2483" s="841"/>
      <c r="W2483" s="207"/>
      <c r="X2483" s="208"/>
      <c r="Y2483" s="208"/>
      <c r="Z2483" s="209"/>
      <c r="AA2483" s="210"/>
      <c r="AB2483" s="340" t="str">
        <f t="shared" si="125"/>
        <v/>
      </c>
      <c r="AD2483" s="326" t="str">
        <f t="shared" si="126"/>
        <v/>
      </c>
    </row>
    <row r="2484" spans="2:30" ht="37.5" customHeight="1">
      <c r="B2484" s="338">
        <f t="shared" si="127"/>
        <v>2451</v>
      </c>
      <c r="C2484" s="204"/>
      <c r="D2484" s="205"/>
      <c r="E2484" s="205"/>
      <c r="F2484" s="205"/>
      <c r="G2484" s="205"/>
      <c r="H2484" s="205"/>
      <c r="I2484" s="205"/>
      <c r="J2484" s="205"/>
      <c r="K2484" s="205"/>
      <c r="L2484" s="206"/>
      <c r="M2484" s="838"/>
      <c r="N2484" s="838"/>
      <c r="O2484" s="838"/>
      <c r="P2484" s="838"/>
      <c r="Q2484" s="838"/>
      <c r="R2484" s="839"/>
      <c r="S2484" s="840"/>
      <c r="T2484" s="840"/>
      <c r="U2484" s="840"/>
      <c r="V2484" s="841"/>
      <c r="W2484" s="207"/>
      <c r="X2484" s="208"/>
      <c r="Y2484" s="208"/>
      <c r="Z2484" s="209"/>
      <c r="AA2484" s="210"/>
      <c r="AB2484" s="340" t="str">
        <f t="shared" si="125"/>
        <v/>
      </c>
      <c r="AD2484" s="326" t="str">
        <f t="shared" si="126"/>
        <v/>
      </c>
    </row>
    <row r="2485" spans="2:30" ht="37.5" customHeight="1">
      <c r="B2485" s="338">
        <f t="shared" si="127"/>
        <v>2452</v>
      </c>
      <c r="C2485" s="204"/>
      <c r="D2485" s="205"/>
      <c r="E2485" s="205"/>
      <c r="F2485" s="205"/>
      <c r="G2485" s="205"/>
      <c r="H2485" s="205"/>
      <c r="I2485" s="205"/>
      <c r="J2485" s="205"/>
      <c r="K2485" s="205"/>
      <c r="L2485" s="206"/>
      <c r="M2485" s="838"/>
      <c r="N2485" s="838"/>
      <c r="O2485" s="838"/>
      <c r="P2485" s="838"/>
      <c r="Q2485" s="838"/>
      <c r="R2485" s="839"/>
      <c r="S2485" s="840"/>
      <c r="T2485" s="840"/>
      <c r="U2485" s="840"/>
      <c r="V2485" s="841"/>
      <c r="W2485" s="207"/>
      <c r="X2485" s="208"/>
      <c r="Y2485" s="208"/>
      <c r="Z2485" s="209"/>
      <c r="AA2485" s="210"/>
      <c r="AB2485" s="340" t="str">
        <f t="shared" si="125"/>
        <v/>
      </c>
      <c r="AD2485" s="326" t="str">
        <f t="shared" si="126"/>
        <v/>
      </c>
    </row>
    <row r="2486" spans="2:30" ht="37.5" customHeight="1">
      <c r="B2486" s="338">
        <f t="shared" si="127"/>
        <v>2453</v>
      </c>
      <c r="C2486" s="204"/>
      <c r="D2486" s="205"/>
      <c r="E2486" s="205"/>
      <c r="F2486" s="205"/>
      <c r="G2486" s="205"/>
      <c r="H2486" s="205"/>
      <c r="I2486" s="205"/>
      <c r="J2486" s="205"/>
      <c r="K2486" s="205"/>
      <c r="L2486" s="206"/>
      <c r="M2486" s="838"/>
      <c r="N2486" s="838"/>
      <c r="O2486" s="838"/>
      <c r="P2486" s="838"/>
      <c r="Q2486" s="838"/>
      <c r="R2486" s="839"/>
      <c r="S2486" s="840"/>
      <c r="T2486" s="840"/>
      <c r="U2486" s="840"/>
      <c r="V2486" s="841"/>
      <c r="W2486" s="207"/>
      <c r="X2486" s="208"/>
      <c r="Y2486" s="208"/>
      <c r="Z2486" s="209"/>
      <c r="AA2486" s="210"/>
      <c r="AB2486" s="340" t="str">
        <f t="shared" si="125"/>
        <v/>
      </c>
      <c r="AD2486" s="326" t="str">
        <f t="shared" si="126"/>
        <v/>
      </c>
    </row>
    <row r="2487" spans="2:30" ht="37.5" customHeight="1">
      <c r="B2487" s="338">
        <f t="shared" si="127"/>
        <v>2454</v>
      </c>
      <c r="C2487" s="204"/>
      <c r="D2487" s="205"/>
      <c r="E2487" s="205"/>
      <c r="F2487" s="205"/>
      <c r="G2487" s="205"/>
      <c r="H2487" s="205"/>
      <c r="I2487" s="205"/>
      <c r="J2487" s="205"/>
      <c r="K2487" s="205"/>
      <c r="L2487" s="206"/>
      <c r="M2487" s="838"/>
      <c r="N2487" s="838"/>
      <c r="O2487" s="838"/>
      <c r="P2487" s="838"/>
      <c r="Q2487" s="838"/>
      <c r="R2487" s="839"/>
      <c r="S2487" s="840"/>
      <c r="T2487" s="840"/>
      <c r="U2487" s="840"/>
      <c r="V2487" s="841"/>
      <c r="W2487" s="207"/>
      <c r="X2487" s="208"/>
      <c r="Y2487" s="208"/>
      <c r="Z2487" s="209"/>
      <c r="AA2487" s="210"/>
      <c r="AB2487" s="340" t="str">
        <f t="shared" si="125"/>
        <v/>
      </c>
      <c r="AD2487" s="326" t="str">
        <f t="shared" si="126"/>
        <v/>
      </c>
    </row>
    <row r="2488" spans="2:30" ht="37.5" customHeight="1">
      <c r="B2488" s="338">
        <f t="shared" si="127"/>
        <v>2455</v>
      </c>
      <c r="C2488" s="204"/>
      <c r="D2488" s="205"/>
      <c r="E2488" s="205"/>
      <c r="F2488" s="205"/>
      <c r="G2488" s="205"/>
      <c r="H2488" s="205"/>
      <c r="I2488" s="205"/>
      <c r="J2488" s="205"/>
      <c r="K2488" s="205"/>
      <c r="L2488" s="206"/>
      <c r="M2488" s="838"/>
      <c r="N2488" s="838"/>
      <c r="O2488" s="838"/>
      <c r="P2488" s="838"/>
      <c r="Q2488" s="838"/>
      <c r="R2488" s="839"/>
      <c r="S2488" s="840"/>
      <c r="T2488" s="840"/>
      <c r="U2488" s="840"/>
      <c r="V2488" s="841"/>
      <c r="W2488" s="207"/>
      <c r="X2488" s="208"/>
      <c r="Y2488" s="208"/>
      <c r="Z2488" s="209"/>
      <c r="AA2488" s="210"/>
      <c r="AB2488" s="340" t="str">
        <f t="shared" si="125"/>
        <v/>
      </c>
      <c r="AD2488" s="326" t="str">
        <f t="shared" si="126"/>
        <v/>
      </c>
    </row>
    <row r="2489" spans="2:30" ht="37.5" customHeight="1">
      <c r="B2489" s="338">
        <f t="shared" si="127"/>
        <v>2456</v>
      </c>
      <c r="C2489" s="204"/>
      <c r="D2489" s="205"/>
      <c r="E2489" s="205"/>
      <c r="F2489" s="205"/>
      <c r="G2489" s="205"/>
      <c r="H2489" s="205"/>
      <c r="I2489" s="205"/>
      <c r="J2489" s="205"/>
      <c r="K2489" s="205"/>
      <c r="L2489" s="206"/>
      <c r="M2489" s="838"/>
      <c r="N2489" s="838"/>
      <c r="O2489" s="838"/>
      <c r="P2489" s="838"/>
      <c r="Q2489" s="838"/>
      <c r="R2489" s="839"/>
      <c r="S2489" s="840"/>
      <c r="T2489" s="840"/>
      <c r="U2489" s="840"/>
      <c r="V2489" s="841"/>
      <c r="W2489" s="207"/>
      <c r="X2489" s="208"/>
      <c r="Y2489" s="208"/>
      <c r="Z2489" s="209"/>
      <c r="AA2489" s="210"/>
      <c r="AB2489" s="340" t="str">
        <f t="shared" si="125"/>
        <v/>
      </c>
      <c r="AD2489" s="326" t="str">
        <f t="shared" si="126"/>
        <v/>
      </c>
    </row>
    <row r="2490" spans="2:30" ht="37.5" customHeight="1">
      <c r="B2490" s="338">
        <f t="shared" si="127"/>
        <v>2457</v>
      </c>
      <c r="C2490" s="204"/>
      <c r="D2490" s="205"/>
      <c r="E2490" s="205"/>
      <c r="F2490" s="205"/>
      <c r="G2490" s="205"/>
      <c r="H2490" s="205"/>
      <c r="I2490" s="205"/>
      <c r="J2490" s="205"/>
      <c r="K2490" s="205"/>
      <c r="L2490" s="206"/>
      <c r="M2490" s="838"/>
      <c r="N2490" s="838"/>
      <c r="O2490" s="838"/>
      <c r="P2490" s="838"/>
      <c r="Q2490" s="838"/>
      <c r="R2490" s="839"/>
      <c r="S2490" s="840"/>
      <c r="T2490" s="840"/>
      <c r="U2490" s="840"/>
      <c r="V2490" s="841"/>
      <c r="W2490" s="207"/>
      <c r="X2490" s="208"/>
      <c r="Y2490" s="208"/>
      <c r="Z2490" s="209"/>
      <c r="AA2490" s="210"/>
      <c r="AB2490" s="340" t="str">
        <f t="shared" si="125"/>
        <v/>
      </c>
      <c r="AD2490" s="326" t="str">
        <f t="shared" si="126"/>
        <v/>
      </c>
    </row>
    <row r="2491" spans="2:30" ht="37.5" customHeight="1">
      <c r="B2491" s="338">
        <f t="shared" si="127"/>
        <v>2458</v>
      </c>
      <c r="C2491" s="204"/>
      <c r="D2491" s="205"/>
      <c r="E2491" s="205"/>
      <c r="F2491" s="205"/>
      <c r="G2491" s="205"/>
      <c r="H2491" s="205"/>
      <c r="I2491" s="205"/>
      <c r="J2491" s="205"/>
      <c r="K2491" s="205"/>
      <c r="L2491" s="206"/>
      <c r="M2491" s="838"/>
      <c r="N2491" s="838"/>
      <c r="O2491" s="838"/>
      <c r="P2491" s="838"/>
      <c r="Q2491" s="838"/>
      <c r="R2491" s="839"/>
      <c r="S2491" s="840"/>
      <c r="T2491" s="840"/>
      <c r="U2491" s="840"/>
      <c r="V2491" s="841"/>
      <c r="W2491" s="207"/>
      <c r="X2491" s="208"/>
      <c r="Y2491" s="208"/>
      <c r="Z2491" s="209"/>
      <c r="AA2491" s="210"/>
      <c r="AB2491" s="340" t="str">
        <f t="shared" si="125"/>
        <v/>
      </c>
      <c r="AD2491" s="326" t="str">
        <f t="shared" si="126"/>
        <v/>
      </c>
    </row>
    <row r="2492" spans="2:30" ht="37.5" customHeight="1">
      <c r="B2492" s="338">
        <f t="shared" si="127"/>
        <v>2459</v>
      </c>
      <c r="C2492" s="204"/>
      <c r="D2492" s="205"/>
      <c r="E2492" s="205"/>
      <c r="F2492" s="205"/>
      <c r="G2492" s="205"/>
      <c r="H2492" s="205"/>
      <c r="I2492" s="205"/>
      <c r="J2492" s="205"/>
      <c r="K2492" s="205"/>
      <c r="L2492" s="206"/>
      <c r="M2492" s="838"/>
      <c r="N2492" s="838"/>
      <c r="O2492" s="838"/>
      <c r="P2492" s="838"/>
      <c r="Q2492" s="838"/>
      <c r="R2492" s="839"/>
      <c r="S2492" s="840"/>
      <c r="T2492" s="840"/>
      <c r="U2492" s="840"/>
      <c r="V2492" s="841"/>
      <c r="W2492" s="207"/>
      <c r="X2492" s="208"/>
      <c r="Y2492" s="208"/>
      <c r="Z2492" s="209"/>
      <c r="AA2492" s="210"/>
      <c r="AB2492" s="340" t="str">
        <f t="shared" si="125"/>
        <v/>
      </c>
      <c r="AD2492" s="326" t="str">
        <f t="shared" si="126"/>
        <v/>
      </c>
    </row>
    <row r="2493" spans="2:30" ht="37.5" customHeight="1">
      <c r="B2493" s="338">
        <f t="shared" si="127"/>
        <v>2460</v>
      </c>
      <c r="C2493" s="204"/>
      <c r="D2493" s="205"/>
      <c r="E2493" s="205"/>
      <c r="F2493" s="205"/>
      <c r="G2493" s="205"/>
      <c r="H2493" s="205"/>
      <c r="I2493" s="205"/>
      <c r="J2493" s="205"/>
      <c r="K2493" s="205"/>
      <c r="L2493" s="206"/>
      <c r="M2493" s="838"/>
      <c r="N2493" s="838"/>
      <c r="O2493" s="838"/>
      <c r="P2493" s="838"/>
      <c r="Q2493" s="838"/>
      <c r="R2493" s="839"/>
      <c r="S2493" s="840"/>
      <c r="T2493" s="840"/>
      <c r="U2493" s="840"/>
      <c r="V2493" s="841"/>
      <c r="W2493" s="207"/>
      <c r="X2493" s="208"/>
      <c r="Y2493" s="208"/>
      <c r="Z2493" s="209"/>
      <c r="AA2493" s="210"/>
      <c r="AB2493" s="340" t="str">
        <f t="shared" si="125"/>
        <v/>
      </c>
      <c r="AD2493" s="326" t="str">
        <f t="shared" si="126"/>
        <v/>
      </c>
    </row>
    <row r="2494" spans="2:30" ht="37.5" customHeight="1">
      <c r="B2494" s="338">
        <f t="shared" si="127"/>
        <v>2461</v>
      </c>
      <c r="C2494" s="204"/>
      <c r="D2494" s="205"/>
      <c r="E2494" s="205"/>
      <c r="F2494" s="205"/>
      <c r="G2494" s="205"/>
      <c r="H2494" s="205"/>
      <c r="I2494" s="205"/>
      <c r="J2494" s="205"/>
      <c r="K2494" s="205"/>
      <c r="L2494" s="206"/>
      <c r="M2494" s="838"/>
      <c r="N2494" s="838"/>
      <c r="O2494" s="838"/>
      <c r="P2494" s="838"/>
      <c r="Q2494" s="838"/>
      <c r="R2494" s="839"/>
      <c r="S2494" s="840"/>
      <c r="T2494" s="840"/>
      <c r="U2494" s="840"/>
      <c r="V2494" s="841"/>
      <c r="W2494" s="207"/>
      <c r="X2494" s="208"/>
      <c r="Y2494" s="208"/>
      <c r="Z2494" s="209"/>
      <c r="AA2494" s="210"/>
      <c r="AB2494" s="340" t="str">
        <f t="shared" si="125"/>
        <v/>
      </c>
      <c r="AD2494" s="326" t="str">
        <f t="shared" si="126"/>
        <v/>
      </c>
    </row>
    <row r="2495" spans="2:30" ht="37.5" customHeight="1">
      <c r="B2495" s="338">
        <f t="shared" si="127"/>
        <v>2462</v>
      </c>
      <c r="C2495" s="204"/>
      <c r="D2495" s="205"/>
      <c r="E2495" s="205"/>
      <c r="F2495" s="205"/>
      <c r="G2495" s="205"/>
      <c r="H2495" s="205"/>
      <c r="I2495" s="205"/>
      <c r="J2495" s="205"/>
      <c r="K2495" s="205"/>
      <c r="L2495" s="206"/>
      <c r="M2495" s="838"/>
      <c r="N2495" s="838"/>
      <c r="O2495" s="838"/>
      <c r="P2495" s="838"/>
      <c r="Q2495" s="838"/>
      <c r="R2495" s="839"/>
      <c r="S2495" s="840"/>
      <c r="T2495" s="840"/>
      <c r="U2495" s="840"/>
      <c r="V2495" s="841"/>
      <c r="W2495" s="207"/>
      <c r="X2495" s="208"/>
      <c r="Y2495" s="208"/>
      <c r="Z2495" s="209"/>
      <c r="AA2495" s="210"/>
      <c r="AB2495" s="340" t="str">
        <f t="shared" si="125"/>
        <v/>
      </c>
      <c r="AD2495" s="326" t="str">
        <f t="shared" si="126"/>
        <v/>
      </c>
    </row>
    <row r="2496" spans="2:30" ht="37.5" customHeight="1">
      <c r="B2496" s="338">
        <f t="shared" si="127"/>
        <v>2463</v>
      </c>
      <c r="C2496" s="204"/>
      <c r="D2496" s="205"/>
      <c r="E2496" s="205"/>
      <c r="F2496" s="205"/>
      <c r="G2496" s="205"/>
      <c r="H2496" s="205"/>
      <c r="I2496" s="205"/>
      <c r="J2496" s="205"/>
      <c r="K2496" s="205"/>
      <c r="L2496" s="206"/>
      <c r="M2496" s="838"/>
      <c r="N2496" s="838"/>
      <c r="O2496" s="838"/>
      <c r="P2496" s="838"/>
      <c r="Q2496" s="838"/>
      <c r="R2496" s="839"/>
      <c r="S2496" s="840"/>
      <c r="T2496" s="840"/>
      <c r="U2496" s="840"/>
      <c r="V2496" s="841"/>
      <c r="W2496" s="207"/>
      <c r="X2496" s="208"/>
      <c r="Y2496" s="208"/>
      <c r="Z2496" s="209"/>
      <c r="AA2496" s="210"/>
      <c r="AB2496" s="340" t="str">
        <f t="shared" si="125"/>
        <v/>
      </c>
      <c r="AD2496" s="326" t="str">
        <f t="shared" si="126"/>
        <v/>
      </c>
    </row>
    <row r="2497" spans="2:30" ht="37.5" customHeight="1">
      <c r="B2497" s="338">
        <f t="shared" si="127"/>
        <v>2464</v>
      </c>
      <c r="C2497" s="204"/>
      <c r="D2497" s="205"/>
      <c r="E2497" s="205"/>
      <c r="F2497" s="205"/>
      <c r="G2497" s="205"/>
      <c r="H2497" s="205"/>
      <c r="I2497" s="205"/>
      <c r="J2497" s="205"/>
      <c r="K2497" s="205"/>
      <c r="L2497" s="206"/>
      <c r="M2497" s="838"/>
      <c r="N2497" s="838"/>
      <c r="O2497" s="838"/>
      <c r="P2497" s="838"/>
      <c r="Q2497" s="838"/>
      <c r="R2497" s="839"/>
      <c r="S2497" s="840"/>
      <c r="T2497" s="840"/>
      <c r="U2497" s="840"/>
      <c r="V2497" s="841"/>
      <c r="W2497" s="207"/>
      <c r="X2497" s="208"/>
      <c r="Y2497" s="208"/>
      <c r="Z2497" s="209"/>
      <c r="AA2497" s="210"/>
      <c r="AB2497" s="340" t="str">
        <f t="shared" si="125"/>
        <v/>
      </c>
      <c r="AD2497" s="326" t="str">
        <f t="shared" si="126"/>
        <v/>
      </c>
    </row>
    <row r="2498" spans="2:30" ht="37.5" customHeight="1">
      <c r="B2498" s="338">
        <f t="shared" si="127"/>
        <v>2465</v>
      </c>
      <c r="C2498" s="204"/>
      <c r="D2498" s="205"/>
      <c r="E2498" s="205"/>
      <c r="F2498" s="205"/>
      <c r="G2498" s="205"/>
      <c r="H2498" s="205"/>
      <c r="I2498" s="205"/>
      <c r="J2498" s="205"/>
      <c r="K2498" s="205"/>
      <c r="L2498" s="206"/>
      <c r="M2498" s="838"/>
      <c r="N2498" s="838"/>
      <c r="O2498" s="838"/>
      <c r="P2498" s="838"/>
      <c r="Q2498" s="838"/>
      <c r="R2498" s="839"/>
      <c r="S2498" s="840"/>
      <c r="T2498" s="840"/>
      <c r="U2498" s="840"/>
      <c r="V2498" s="841"/>
      <c r="W2498" s="207"/>
      <c r="X2498" s="208"/>
      <c r="Y2498" s="208"/>
      <c r="Z2498" s="209"/>
      <c r="AA2498" s="210"/>
      <c r="AB2498" s="340" t="str">
        <f t="shared" si="125"/>
        <v/>
      </c>
      <c r="AD2498" s="326" t="str">
        <f t="shared" si="126"/>
        <v/>
      </c>
    </row>
    <row r="2499" spans="2:30" ht="37.5" customHeight="1">
      <c r="B2499" s="338">
        <f t="shared" si="127"/>
        <v>2466</v>
      </c>
      <c r="C2499" s="204"/>
      <c r="D2499" s="205"/>
      <c r="E2499" s="205"/>
      <c r="F2499" s="205"/>
      <c r="G2499" s="205"/>
      <c r="H2499" s="205"/>
      <c r="I2499" s="205"/>
      <c r="J2499" s="205"/>
      <c r="K2499" s="205"/>
      <c r="L2499" s="206"/>
      <c r="M2499" s="838"/>
      <c r="N2499" s="838"/>
      <c r="O2499" s="838"/>
      <c r="P2499" s="838"/>
      <c r="Q2499" s="838"/>
      <c r="R2499" s="839"/>
      <c r="S2499" s="840"/>
      <c r="T2499" s="840"/>
      <c r="U2499" s="840"/>
      <c r="V2499" s="841"/>
      <c r="W2499" s="207"/>
      <c r="X2499" s="208"/>
      <c r="Y2499" s="208"/>
      <c r="Z2499" s="209"/>
      <c r="AA2499" s="210"/>
      <c r="AB2499" s="340" t="str">
        <f t="shared" ref="AB2499:AB2533" si="128">IF(Z2499="","",Z2499-AA2499)</f>
        <v/>
      </c>
      <c r="AD2499" s="326" t="str">
        <f t="shared" si="126"/>
        <v/>
      </c>
    </row>
    <row r="2500" spans="2:30" ht="37.5" customHeight="1">
      <c r="B2500" s="338">
        <f t="shared" si="127"/>
        <v>2467</v>
      </c>
      <c r="C2500" s="204"/>
      <c r="D2500" s="205"/>
      <c r="E2500" s="205"/>
      <c r="F2500" s="205"/>
      <c r="G2500" s="205"/>
      <c r="H2500" s="205"/>
      <c r="I2500" s="205"/>
      <c r="J2500" s="205"/>
      <c r="K2500" s="205"/>
      <c r="L2500" s="206"/>
      <c r="M2500" s="838"/>
      <c r="N2500" s="838"/>
      <c r="O2500" s="838"/>
      <c r="P2500" s="838"/>
      <c r="Q2500" s="838"/>
      <c r="R2500" s="839"/>
      <c r="S2500" s="840"/>
      <c r="T2500" s="840"/>
      <c r="U2500" s="840"/>
      <c r="V2500" s="841"/>
      <c r="W2500" s="207"/>
      <c r="X2500" s="208"/>
      <c r="Y2500" s="208"/>
      <c r="Z2500" s="209"/>
      <c r="AA2500" s="210"/>
      <c r="AB2500" s="340" t="str">
        <f t="shared" si="128"/>
        <v/>
      </c>
      <c r="AD2500" s="326" t="str">
        <f t="shared" si="126"/>
        <v/>
      </c>
    </row>
    <row r="2501" spans="2:30" ht="37.5" customHeight="1">
      <c r="B2501" s="338">
        <f t="shared" si="127"/>
        <v>2468</v>
      </c>
      <c r="C2501" s="204"/>
      <c r="D2501" s="205"/>
      <c r="E2501" s="205"/>
      <c r="F2501" s="205"/>
      <c r="G2501" s="205"/>
      <c r="H2501" s="205"/>
      <c r="I2501" s="205"/>
      <c r="J2501" s="205"/>
      <c r="K2501" s="205"/>
      <c r="L2501" s="206"/>
      <c r="M2501" s="838"/>
      <c r="N2501" s="838"/>
      <c r="O2501" s="838"/>
      <c r="P2501" s="838"/>
      <c r="Q2501" s="838"/>
      <c r="R2501" s="839"/>
      <c r="S2501" s="840"/>
      <c r="T2501" s="840"/>
      <c r="U2501" s="840"/>
      <c r="V2501" s="841"/>
      <c r="W2501" s="207"/>
      <c r="X2501" s="208"/>
      <c r="Y2501" s="208"/>
      <c r="Z2501" s="209"/>
      <c r="AA2501" s="210"/>
      <c r="AB2501" s="340" t="str">
        <f t="shared" si="128"/>
        <v/>
      </c>
      <c r="AD2501" s="326" t="str">
        <f t="shared" si="126"/>
        <v/>
      </c>
    </row>
    <row r="2502" spans="2:30" ht="37.5" customHeight="1">
      <c r="B2502" s="338">
        <f t="shared" si="127"/>
        <v>2469</v>
      </c>
      <c r="C2502" s="204"/>
      <c r="D2502" s="205"/>
      <c r="E2502" s="205"/>
      <c r="F2502" s="205"/>
      <c r="G2502" s="205"/>
      <c r="H2502" s="205"/>
      <c r="I2502" s="205"/>
      <c r="J2502" s="205"/>
      <c r="K2502" s="205"/>
      <c r="L2502" s="206"/>
      <c r="M2502" s="838"/>
      <c r="N2502" s="838"/>
      <c r="O2502" s="838"/>
      <c r="P2502" s="838"/>
      <c r="Q2502" s="838"/>
      <c r="R2502" s="839"/>
      <c r="S2502" s="840"/>
      <c r="T2502" s="840"/>
      <c r="U2502" s="840"/>
      <c r="V2502" s="841"/>
      <c r="W2502" s="207"/>
      <c r="X2502" s="208"/>
      <c r="Y2502" s="208"/>
      <c r="Z2502" s="209"/>
      <c r="AA2502" s="210"/>
      <c r="AB2502" s="340" t="str">
        <f t="shared" si="128"/>
        <v/>
      </c>
      <c r="AD2502" s="326" t="str">
        <f t="shared" si="126"/>
        <v/>
      </c>
    </row>
    <row r="2503" spans="2:30" ht="37.5" customHeight="1">
      <c r="B2503" s="338">
        <f t="shared" si="127"/>
        <v>2470</v>
      </c>
      <c r="C2503" s="204"/>
      <c r="D2503" s="205"/>
      <c r="E2503" s="205"/>
      <c r="F2503" s="205"/>
      <c r="G2503" s="205"/>
      <c r="H2503" s="205"/>
      <c r="I2503" s="205"/>
      <c r="J2503" s="205"/>
      <c r="K2503" s="205"/>
      <c r="L2503" s="206"/>
      <c r="M2503" s="838"/>
      <c r="N2503" s="838"/>
      <c r="O2503" s="838"/>
      <c r="P2503" s="838"/>
      <c r="Q2503" s="838"/>
      <c r="R2503" s="839"/>
      <c r="S2503" s="840"/>
      <c r="T2503" s="840"/>
      <c r="U2503" s="840"/>
      <c r="V2503" s="841"/>
      <c r="W2503" s="207"/>
      <c r="X2503" s="208"/>
      <c r="Y2503" s="208"/>
      <c r="Z2503" s="209"/>
      <c r="AA2503" s="210"/>
      <c r="AB2503" s="340" t="str">
        <f t="shared" si="128"/>
        <v/>
      </c>
      <c r="AD2503" s="326" t="str">
        <f t="shared" si="126"/>
        <v/>
      </c>
    </row>
    <row r="2504" spans="2:30" ht="37.5" customHeight="1">
      <c r="B2504" s="338">
        <f t="shared" si="127"/>
        <v>2471</v>
      </c>
      <c r="C2504" s="204"/>
      <c r="D2504" s="205"/>
      <c r="E2504" s="205"/>
      <c r="F2504" s="205"/>
      <c r="G2504" s="205"/>
      <c r="H2504" s="205"/>
      <c r="I2504" s="205"/>
      <c r="J2504" s="205"/>
      <c r="K2504" s="205"/>
      <c r="L2504" s="206"/>
      <c r="M2504" s="838"/>
      <c r="N2504" s="838"/>
      <c r="O2504" s="838"/>
      <c r="P2504" s="838"/>
      <c r="Q2504" s="838"/>
      <c r="R2504" s="839"/>
      <c r="S2504" s="840"/>
      <c r="T2504" s="840"/>
      <c r="U2504" s="840"/>
      <c r="V2504" s="841"/>
      <c r="W2504" s="207"/>
      <c r="X2504" s="208"/>
      <c r="Y2504" s="208"/>
      <c r="Z2504" s="209"/>
      <c r="AA2504" s="210"/>
      <c r="AB2504" s="340" t="str">
        <f t="shared" si="128"/>
        <v/>
      </c>
      <c r="AD2504" s="326" t="str">
        <f t="shared" si="126"/>
        <v/>
      </c>
    </row>
    <row r="2505" spans="2:30" ht="37.5" customHeight="1">
      <c r="B2505" s="338">
        <f t="shared" si="127"/>
        <v>2472</v>
      </c>
      <c r="C2505" s="204"/>
      <c r="D2505" s="205"/>
      <c r="E2505" s="205"/>
      <c r="F2505" s="205"/>
      <c r="G2505" s="205"/>
      <c r="H2505" s="205"/>
      <c r="I2505" s="205"/>
      <c r="J2505" s="205"/>
      <c r="K2505" s="205"/>
      <c r="L2505" s="206"/>
      <c r="M2505" s="838"/>
      <c r="N2505" s="838"/>
      <c r="O2505" s="838"/>
      <c r="P2505" s="838"/>
      <c r="Q2505" s="838"/>
      <c r="R2505" s="839"/>
      <c r="S2505" s="840"/>
      <c r="T2505" s="840"/>
      <c r="U2505" s="840"/>
      <c r="V2505" s="841"/>
      <c r="W2505" s="207"/>
      <c r="X2505" s="208"/>
      <c r="Y2505" s="208"/>
      <c r="Z2505" s="209"/>
      <c r="AA2505" s="210"/>
      <c r="AB2505" s="340" t="str">
        <f t="shared" si="128"/>
        <v/>
      </c>
      <c r="AD2505" s="326" t="str">
        <f t="shared" si="126"/>
        <v/>
      </c>
    </row>
    <row r="2506" spans="2:30" ht="37.5" customHeight="1">
      <c r="B2506" s="338">
        <f t="shared" si="127"/>
        <v>2473</v>
      </c>
      <c r="C2506" s="204"/>
      <c r="D2506" s="205"/>
      <c r="E2506" s="205"/>
      <c r="F2506" s="205"/>
      <c r="G2506" s="205"/>
      <c r="H2506" s="205"/>
      <c r="I2506" s="205"/>
      <c r="J2506" s="205"/>
      <c r="K2506" s="205"/>
      <c r="L2506" s="206"/>
      <c r="M2506" s="838"/>
      <c r="N2506" s="838"/>
      <c r="O2506" s="838"/>
      <c r="P2506" s="838"/>
      <c r="Q2506" s="838"/>
      <c r="R2506" s="839"/>
      <c r="S2506" s="840"/>
      <c r="T2506" s="840"/>
      <c r="U2506" s="840"/>
      <c r="V2506" s="841"/>
      <c r="W2506" s="207"/>
      <c r="X2506" s="208"/>
      <c r="Y2506" s="208"/>
      <c r="Z2506" s="209"/>
      <c r="AA2506" s="210"/>
      <c r="AB2506" s="340" t="str">
        <f t="shared" si="128"/>
        <v/>
      </c>
      <c r="AD2506" s="326" t="str">
        <f t="shared" si="126"/>
        <v/>
      </c>
    </row>
    <row r="2507" spans="2:30" ht="37.5" customHeight="1">
      <c r="B2507" s="338">
        <f t="shared" si="127"/>
        <v>2474</v>
      </c>
      <c r="C2507" s="204"/>
      <c r="D2507" s="205"/>
      <c r="E2507" s="205"/>
      <c r="F2507" s="205"/>
      <c r="G2507" s="205"/>
      <c r="H2507" s="205"/>
      <c r="I2507" s="205"/>
      <c r="J2507" s="205"/>
      <c r="K2507" s="205"/>
      <c r="L2507" s="206"/>
      <c r="M2507" s="838"/>
      <c r="N2507" s="838"/>
      <c r="O2507" s="838"/>
      <c r="P2507" s="838"/>
      <c r="Q2507" s="838"/>
      <c r="R2507" s="839"/>
      <c r="S2507" s="840"/>
      <c r="T2507" s="840"/>
      <c r="U2507" s="840"/>
      <c r="V2507" s="841"/>
      <c r="W2507" s="207"/>
      <c r="X2507" s="208"/>
      <c r="Y2507" s="208"/>
      <c r="Z2507" s="209"/>
      <c r="AA2507" s="210"/>
      <c r="AB2507" s="340" t="str">
        <f t="shared" si="128"/>
        <v/>
      </c>
      <c r="AD2507" s="326" t="str">
        <f t="shared" si="126"/>
        <v/>
      </c>
    </row>
    <row r="2508" spans="2:30" ht="37.5" customHeight="1">
      <c r="B2508" s="338">
        <f t="shared" si="127"/>
        <v>2475</v>
      </c>
      <c r="C2508" s="204"/>
      <c r="D2508" s="205"/>
      <c r="E2508" s="205"/>
      <c r="F2508" s="205"/>
      <c r="G2508" s="205"/>
      <c r="H2508" s="205"/>
      <c r="I2508" s="205"/>
      <c r="J2508" s="205"/>
      <c r="K2508" s="205"/>
      <c r="L2508" s="206"/>
      <c r="M2508" s="838"/>
      <c r="N2508" s="838"/>
      <c r="O2508" s="838"/>
      <c r="P2508" s="838"/>
      <c r="Q2508" s="838"/>
      <c r="R2508" s="839"/>
      <c r="S2508" s="840"/>
      <c r="T2508" s="840"/>
      <c r="U2508" s="840"/>
      <c r="V2508" s="841"/>
      <c r="W2508" s="207"/>
      <c r="X2508" s="208"/>
      <c r="Y2508" s="208"/>
      <c r="Z2508" s="209"/>
      <c r="AA2508" s="210"/>
      <c r="AB2508" s="340" t="str">
        <f t="shared" si="128"/>
        <v/>
      </c>
      <c r="AD2508" s="326" t="str">
        <f t="shared" si="126"/>
        <v/>
      </c>
    </row>
    <row r="2509" spans="2:30" ht="37.5" customHeight="1">
      <c r="B2509" s="338">
        <f t="shared" si="127"/>
        <v>2476</v>
      </c>
      <c r="C2509" s="204"/>
      <c r="D2509" s="205"/>
      <c r="E2509" s="205"/>
      <c r="F2509" s="205"/>
      <c r="G2509" s="205"/>
      <c r="H2509" s="205"/>
      <c r="I2509" s="205"/>
      <c r="J2509" s="205"/>
      <c r="K2509" s="205"/>
      <c r="L2509" s="206"/>
      <c r="M2509" s="838"/>
      <c r="N2509" s="838"/>
      <c r="O2509" s="838"/>
      <c r="P2509" s="838"/>
      <c r="Q2509" s="838"/>
      <c r="R2509" s="839"/>
      <c r="S2509" s="840"/>
      <c r="T2509" s="840"/>
      <c r="U2509" s="840"/>
      <c r="V2509" s="841"/>
      <c r="W2509" s="207"/>
      <c r="X2509" s="208"/>
      <c r="Y2509" s="208"/>
      <c r="Z2509" s="209"/>
      <c r="AA2509" s="210"/>
      <c r="AB2509" s="340" t="str">
        <f t="shared" si="128"/>
        <v/>
      </c>
      <c r="AD2509" s="326" t="str">
        <f t="shared" si="126"/>
        <v/>
      </c>
    </row>
    <row r="2510" spans="2:30" ht="37.5" customHeight="1">
      <c r="B2510" s="338">
        <f t="shared" si="127"/>
        <v>2477</v>
      </c>
      <c r="C2510" s="204"/>
      <c r="D2510" s="205"/>
      <c r="E2510" s="205"/>
      <c r="F2510" s="205"/>
      <c r="G2510" s="205"/>
      <c r="H2510" s="205"/>
      <c r="I2510" s="205"/>
      <c r="J2510" s="205"/>
      <c r="K2510" s="205"/>
      <c r="L2510" s="206"/>
      <c r="M2510" s="838"/>
      <c r="N2510" s="838"/>
      <c r="O2510" s="838"/>
      <c r="P2510" s="838"/>
      <c r="Q2510" s="838"/>
      <c r="R2510" s="839"/>
      <c r="S2510" s="840"/>
      <c r="T2510" s="840"/>
      <c r="U2510" s="840"/>
      <c r="V2510" s="841"/>
      <c r="W2510" s="207"/>
      <c r="X2510" s="208"/>
      <c r="Y2510" s="208"/>
      <c r="Z2510" s="209"/>
      <c r="AA2510" s="210"/>
      <c r="AB2510" s="340" t="str">
        <f t="shared" si="128"/>
        <v/>
      </c>
      <c r="AD2510" s="326" t="str">
        <f t="shared" si="126"/>
        <v/>
      </c>
    </row>
    <row r="2511" spans="2:30" ht="37.5" customHeight="1">
      <c r="B2511" s="338">
        <f t="shared" si="127"/>
        <v>2478</v>
      </c>
      <c r="C2511" s="204"/>
      <c r="D2511" s="205"/>
      <c r="E2511" s="205"/>
      <c r="F2511" s="205"/>
      <c r="G2511" s="205"/>
      <c r="H2511" s="205"/>
      <c r="I2511" s="205"/>
      <c r="J2511" s="205"/>
      <c r="K2511" s="205"/>
      <c r="L2511" s="206"/>
      <c r="M2511" s="838"/>
      <c r="N2511" s="838"/>
      <c r="O2511" s="838"/>
      <c r="P2511" s="838"/>
      <c r="Q2511" s="838"/>
      <c r="R2511" s="839"/>
      <c r="S2511" s="840"/>
      <c r="T2511" s="840"/>
      <c r="U2511" s="840"/>
      <c r="V2511" s="841"/>
      <c r="W2511" s="207"/>
      <c r="X2511" s="208"/>
      <c r="Y2511" s="208"/>
      <c r="Z2511" s="209"/>
      <c r="AA2511" s="210"/>
      <c r="AB2511" s="340" t="str">
        <f t="shared" si="128"/>
        <v/>
      </c>
      <c r="AD2511" s="326" t="str">
        <f t="shared" si="126"/>
        <v/>
      </c>
    </row>
    <row r="2512" spans="2:30" ht="37.5" customHeight="1">
      <c r="B2512" s="338">
        <f t="shared" si="127"/>
        <v>2479</v>
      </c>
      <c r="C2512" s="204"/>
      <c r="D2512" s="205"/>
      <c r="E2512" s="205"/>
      <c r="F2512" s="205"/>
      <c r="G2512" s="205"/>
      <c r="H2512" s="205"/>
      <c r="I2512" s="205"/>
      <c r="J2512" s="205"/>
      <c r="K2512" s="205"/>
      <c r="L2512" s="206"/>
      <c r="M2512" s="838"/>
      <c r="N2512" s="838"/>
      <c r="O2512" s="838"/>
      <c r="P2512" s="838"/>
      <c r="Q2512" s="838"/>
      <c r="R2512" s="839"/>
      <c r="S2512" s="840"/>
      <c r="T2512" s="840"/>
      <c r="U2512" s="840"/>
      <c r="V2512" s="841"/>
      <c r="W2512" s="207"/>
      <c r="X2512" s="208"/>
      <c r="Y2512" s="208"/>
      <c r="Z2512" s="209"/>
      <c r="AA2512" s="210"/>
      <c r="AB2512" s="340" t="str">
        <f t="shared" si="128"/>
        <v/>
      </c>
      <c r="AD2512" s="326" t="str">
        <f t="shared" si="126"/>
        <v/>
      </c>
    </row>
    <row r="2513" spans="2:30" ht="37.5" customHeight="1">
      <c r="B2513" s="338">
        <f t="shared" si="127"/>
        <v>2480</v>
      </c>
      <c r="C2513" s="204"/>
      <c r="D2513" s="205"/>
      <c r="E2513" s="205"/>
      <c r="F2513" s="205"/>
      <c r="G2513" s="205"/>
      <c r="H2513" s="205"/>
      <c r="I2513" s="205"/>
      <c r="J2513" s="205"/>
      <c r="K2513" s="205"/>
      <c r="L2513" s="206"/>
      <c r="M2513" s="838"/>
      <c r="N2513" s="838"/>
      <c r="O2513" s="838"/>
      <c r="P2513" s="838"/>
      <c r="Q2513" s="838"/>
      <c r="R2513" s="839"/>
      <c r="S2513" s="840"/>
      <c r="T2513" s="840"/>
      <c r="U2513" s="840"/>
      <c r="V2513" s="841"/>
      <c r="W2513" s="207"/>
      <c r="X2513" s="208"/>
      <c r="Y2513" s="208"/>
      <c r="Z2513" s="209"/>
      <c r="AA2513" s="210"/>
      <c r="AB2513" s="340" t="str">
        <f t="shared" si="128"/>
        <v/>
      </c>
      <c r="AD2513" s="326" t="str">
        <f t="shared" si="126"/>
        <v/>
      </c>
    </row>
    <row r="2514" spans="2:30" ht="37.5" customHeight="1">
      <c r="B2514" s="338">
        <f t="shared" si="127"/>
        <v>2481</v>
      </c>
      <c r="C2514" s="204"/>
      <c r="D2514" s="205"/>
      <c r="E2514" s="205"/>
      <c r="F2514" s="205"/>
      <c r="G2514" s="205"/>
      <c r="H2514" s="205"/>
      <c r="I2514" s="205"/>
      <c r="J2514" s="205"/>
      <c r="K2514" s="205"/>
      <c r="L2514" s="206"/>
      <c r="M2514" s="838"/>
      <c r="N2514" s="838"/>
      <c r="O2514" s="838"/>
      <c r="P2514" s="838"/>
      <c r="Q2514" s="838"/>
      <c r="R2514" s="839"/>
      <c r="S2514" s="840"/>
      <c r="T2514" s="840"/>
      <c r="U2514" s="840"/>
      <c r="V2514" s="841"/>
      <c r="W2514" s="207"/>
      <c r="X2514" s="208"/>
      <c r="Y2514" s="208"/>
      <c r="Z2514" s="209"/>
      <c r="AA2514" s="210"/>
      <c r="AB2514" s="340" t="str">
        <f t="shared" si="128"/>
        <v/>
      </c>
      <c r="AD2514" s="326" t="str">
        <f t="shared" si="126"/>
        <v/>
      </c>
    </row>
    <row r="2515" spans="2:30" ht="37.5" customHeight="1">
      <c r="B2515" s="338">
        <f t="shared" si="127"/>
        <v>2482</v>
      </c>
      <c r="C2515" s="204"/>
      <c r="D2515" s="205"/>
      <c r="E2515" s="205"/>
      <c r="F2515" s="205"/>
      <c r="G2515" s="205"/>
      <c r="H2515" s="205"/>
      <c r="I2515" s="205"/>
      <c r="J2515" s="205"/>
      <c r="K2515" s="205"/>
      <c r="L2515" s="206"/>
      <c r="M2515" s="838"/>
      <c r="N2515" s="838"/>
      <c r="O2515" s="838"/>
      <c r="P2515" s="838"/>
      <c r="Q2515" s="838"/>
      <c r="R2515" s="839"/>
      <c r="S2515" s="840"/>
      <c r="T2515" s="840"/>
      <c r="U2515" s="840"/>
      <c r="V2515" s="841"/>
      <c r="W2515" s="207"/>
      <c r="X2515" s="208"/>
      <c r="Y2515" s="208"/>
      <c r="Z2515" s="209"/>
      <c r="AA2515" s="210"/>
      <c r="AB2515" s="340" t="str">
        <f t="shared" si="128"/>
        <v/>
      </c>
      <c r="AD2515" s="326" t="str">
        <f t="shared" si="126"/>
        <v/>
      </c>
    </row>
    <row r="2516" spans="2:30" ht="37.5" customHeight="1">
      <c r="B2516" s="338">
        <f t="shared" si="127"/>
        <v>2483</v>
      </c>
      <c r="C2516" s="204"/>
      <c r="D2516" s="205"/>
      <c r="E2516" s="205"/>
      <c r="F2516" s="205"/>
      <c r="G2516" s="205"/>
      <c r="H2516" s="205"/>
      <c r="I2516" s="205"/>
      <c r="J2516" s="205"/>
      <c r="K2516" s="205"/>
      <c r="L2516" s="206"/>
      <c r="M2516" s="838"/>
      <c r="N2516" s="838"/>
      <c r="O2516" s="838"/>
      <c r="P2516" s="838"/>
      <c r="Q2516" s="838"/>
      <c r="R2516" s="839"/>
      <c r="S2516" s="840"/>
      <c r="T2516" s="840"/>
      <c r="U2516" s="840"/>
      <c r="V2516" s="841"/>
      <c r="W2516" s="207"/>
      <c r="X2516" s="208"/>
      <c r="Y2516" s="208"/>
      <c r="Z2516" s="209"/>
      <c r="AA2516" s="210"/>
      <c r="AB2516" s="340" t="str">
        <f t="shared" si="128"/>
        <v/>
      </c>
      <c r="AD2516" s="326" t="str">
        <f t="shared" si="126"/>
        <v/>
      </c>
    </row>
    <row r="2517" spans="2:30" ht="37.5" customHeight="1">
      <c r="B2517" s="338">
        <f t="shared" si="127"/>
        <v>2484</v>
      </c>
      <c r="C2517" s="204"/>
      <c r="D2517" s="205"/>
      <c r="E2517" s="205"/>
      <c r="F2517" s="205"/>
      <c r="G2517" s="205"/>
      <c r="H2517" s="205"/>
      <c r="I2517" s="205"/>
      <c r="J2517" s="205"/>
      <c r="K2517" s="205"/>
      <c r="L2517" s="206"/>
      <c r="M2517" s="838"/>
      <c r="N2517" s="838"/>
      <c r="O2517" s="838"/>
      <c r="P2517" s="838"/>
      <c r="Q2517" s="838"/>
      <c r="R2517" s="839"/>
      <c r="S2517" s="840"/>
      <c r="T2517" s="840"/>
      <c r="U2517" s="840"/>
      <c r="V2517" s="841"/>
      <c r="W2517" s="207"/>
      <c r="X2517" s="208"/>
      <c r="Y2517" s="208"/>
      <c r="Z2517" s="209"/>
      <c r="AA2517" s="210"/>
      <c r="AB2517" s="340" t="str">
        <f t="shared" si="128"/>
        <v/>
      </c>
      <c r="AD2517" s="326" t="str">
        <f t="shared" si="126"/>
        <v/>
      </c>
    </row>
    <row r="2518" spans="2:30" ht="37.5" customHeight="1">
      <c r="B2518" s="338">
        <f t="shared" si="127"/>
        <v>2485</v>
      </c>
      <c r="C2518" s="204"/>
      <c r="D2518" s="205"/>
      <c r="E2518" s="205"/>
      <c r="F2518" s="205"/>
      <c r="G2518" s="205"/>
      <c r="H2518" s="205"/>
      <c r="I2518" s="205"/>
      <c r="J2518" s="205"/>
      <c r="K2518" s="205"/>
      <c r="L2518" s="206"/>
      <c r="M2518" s="838"/>
      <c r="N2518" s="838"/>
      <c r="O2518" s="838"/>
      <c r="P2518" s="838"/>
      <c r="Q2518" s="838"/>
      <c r="R2518" s="839"/>
      <c r="S2518" s="840"/>
      <c r="T2518" s="840"/>
      <c r="U2518" s="840"/>
      <c r="V2518" s="841"/>
      <c r="W2518" s="207"/>
      <c r="X2518" s="208"/>
      <c r="Y2518" s="208"/>
      <c r="Z2518" s="209"/>
      <c r="AA2518" s="210"/>
      <c r="AB2518" s="340" t="str">
        <f t="shared" si="128"/>
        <v/>
      </c>
      <c r="AD2518" s="326" t="str">
        <f t="shared" si="126"/>
        <v/>
      </c>
    </row>
    <row r="2519" spans="2:30" ht="37.5" customHeight="1">
      <c r="B2519" s="338">
        <f t="shared" si="127"/>
        <v>2486</v>
      </c>
      <c r="C2519" s="204"/>
      <c r="D2519" s="205"/>
      <c r="E2519" s="205"/>
      <c r="F2519" s="205"/>
      <c r="G2519" s="205"/>
      <c r="H2519" s="205"/>
      <c r="I2519" s="205"/>
      <c r="J2519" s="205"/>
      <c r="K2519" s="205"/>
      <c r="L2519" s="206"/>
      <c r="M2519" s="838"/>
      <c r="N2519" s="838"/>
      <c r="O2519" s="838"/>
      <c r="P2519" s="838"/>
      <c r="Q2519" s="838"/>
      <c r="R2519" s="839"/>
      <c r="S2519" s="840"/>
      <c r="T2519" s="840"/>
      <c r="U2519" s="840"/>
      <c r="V2519" s="841"/>
      <c r="W2519" s="207"/>
      <c r="X2519" s="208"/>
      <c r="Y2519" s="208"/>
      <c r="Z2519" s="209"/>
      <c r="AA2519" s="210"/>
      <c r="AB2519" s="340" t="str">
        <f t="shared" si="128"/>
        <v/>
      </c>
      <c r="AD2519" s="326" t="str">
        <f t="shared" si="126"/>
        <v/>
      </c>
    </row>
    <row r="2520" spans="2:30" ht="37.5" customHeight="1">
      <c r="B2520" s="338">
        <f t="shared" si="127"/>
        <v>2487</v>
      </c>
      <c r="C2520" s="204"/>
      <c r="D2520" s="205"/>
      <c r="E2520" s="205"/>
      <c r="F2520" s="205"/>
      <c r="G2520" s="205"/>
      <c r="H2520" s="205"/>
      <c r="I2520" s="205"/>
      <c r="J2520" s="205"/>
      <c r="K2520" s="205"/>
      <c r="L2520" s="206"/>
      <c r="M2520" s="838"/>
      <c r="N2520" s="838"/>
      <c r="O2520" s="838"/>
      <c r="P2520" s="838"/>
      <c r="Q2520" s="838"/>
      <c r="R2520" s="839"/>
      <c r="S2520" s="840"/>
      <c r="T2520" s="840"/>
      <c r="U2520" s="840"/>
      <c r="V2520" s="841"/>
      <c r="W2520" s="207"/>
      <c r="X2520" s="208"/>
      <c r="Y2520" s="208"/>
      <c r="Z2520" s="209"/>
      <c r="AA2520" s="210"/>
      <c r="AB2520" s="340" t="str">
        <f t="shared" si="128"/>
        <v/>
      </c>
      <c r="AD2520" s="326" t="str">
        <f t="shared" si="126"/>
        <v/>
      </c>
    </row>
    <row r="2521" spans="2:30" ht="37.5" customHeight="1">
      <c r="B2521" s="338">
        <f t="shared" si="127"/>
        <v>2488</v>
      </c>
      <c r="C2521" s="204"/>
      <c r="D2521" s="205"/>
      <c r="E2521" s="205"/>
      <c r="F2521" s="205"/>
      <c r="G2521" s="205"/>
      <c r="H2521" s="205"/>
      <c r="I2521" s="205"/>
      <c r="J2521" s="205"/>
      <c r="K2521" s="205"/>
      <c r="L2521" s="206"/>
      <c r="M2521" s="838"/>
      <c r="N2521" s="838"/>
      <c r="O2521" s="838"/>
      <c r="P2521" s="838"/>
      <c r="Q2521" s="838"/>
      <c r="R2521" s="839"/>
      <c r="S2521" s="840"/>
      <c r="T2521" s="840"/>
      <c r="U2521" s="840"/>
      <c r="V2521" s="841"/>
      <c r="W2521" s="207"/>
      <c r="X2521" s="208"/>
      <c r="Y2521" s="208"/>
      <c r="Z2521" s="209"/>
      <c r="AA2521" s="210"/>
      <c r="AB2521" s="340" t="str">
        <f t="shared" si="128"/>
        <v/>
      </c>
      <c r="AD2521" s="326" t="str">
        <f t="shared" si="126"/>
        <v/>
      </c>
    </row>
    <row r="2522" spans="2:30" ht="37.5" customHeight="1">
      <c r="B2522" s="338">
        <f t="shared" si="127"/>
        <v>2489</v>
      </c>
      <c r="C2522" s="204"/>
      <c r="D2522" s="205"/>
      <c r="E2522" s="205"/>
      <c r="F2522" s="205"/>
      <c r="G2522" s="205"/>
      <c r="H2522" s="205"/>
      <c r="I2522" s="205"/>
      <c r="J2522" s="205"/>
      <c r="K2522" s="205"/>
      <c r="L2522" s="206"/>
      <c r="M2522" s="838"/>
      <c r="N2522" s="838"/>
      <c r="O2522" s="838"/>
      <c r="P2522" s="838"/>
      <c r="Q2522" s="838"/>
      <c r="R2522" s="839"/>
      <c r="S2522" s="840"/>
      <c r="T2522" s="840"/>
      <c r="U2522" s="840"/>
      <c r="V2522" s="841"/>
      <c r="W2522" s="207"/>
      <c r="X2522" s="208"/>
      <c r="Y2522" s="208"/>
      <c r="Z2522" s="209"/>
      <c r="AA2522" s="210"/>
      <c r="AB2522" s="340" t="str">
        <f t="shared" si="128"/>
        <v/>
      </c>
      <c r="AD2522" s="326" t="str">
        <f t="shared" si="126"/>
        <v/>
      </c>
    </row>
    <row r="2523" spans="2:30" ht="37.5" customHeight="1">
      <c r="B2523" s="338">
        <f t="shared" si="127"/>
        <v>2490</v>
      </c>
      <c r="C2523" s="204"/>
      <c r="D2523" s="205"/>
      <c r="E2523" s="205"/>
      <c r="F2523" s="205"/>
      <c r="G2523" s="205"/>
      <c r="H2523" s="205"/>
      <c r="I2523" s="205"/>
      <c r="J2523" s="205"/>
      <c r="K2523" s="205"/>
      <c r="L2523" s="206"/>
      <c r="M2523" s="838"/>
      <c r="N2523" s="838"/>
      <c r="O2523" s="838"/>
      <c r="P2523" s="838"/>
      <c r="Q2523" s="838"/>
      <c r="R2523" s="839"/>
      <c r="S2523" s="840"/>
      <c r="T2523" s="840"/>
      <c r="U2523" s="840"/>
      <c r="V2523" s="841"/>
      <c r="W2523" s="207"/>
      <c r="X2523" s="208"/>
      <c r="Y2523" s="208"/>
      <c r="Z2523" s="209"/>
      <c r="AA2523" s="210"/>
      <c r="AB2523" s="340" t="str">
        <f t="shared" si="128"/>
        <v/>
      </c>
      <c r="AD2523" s="326" t="str">
        <f t="shared" si="126"/>
        <v/>
      </c>
    </row>
    <row r="2524" spans="2:30" ht="37.5" customHeight="1">
      <c r="B2524" s="338">
        <f t="shared" si="127"/>
        <v>2491</v>
      </c>
      <c r="C2524" s="204"/>
      <c r="D2524" s="205"/>
      <c r="E2524" s="205"/>
      <c r="F2524" s="205"/>
      <c r="G2524" s="205"/>
      <c r="H2524" s="205"/>
      <c r="I2524" s="205"/>
      <c r="J2524" s="205"/>
      <c r="K2524" s="205"/>
      <c r="L2524" s="206"/>
      <c r="M2524" s="838"/>
      <c r="N2524" s="838"/>
      <c r="O2524" s="838"/>
      <c r="P2524" s="838"/>
      <c r="Q2524" s="838"/>
      <c r="R2524" s="839"/>
      <c r="S2524" s="840"/>
      <c r="T2524" s="840"/>
      <c r="U2524" s="840"/>
      <c r="V2524" s="841"/>
      <c r="W2524" s="207"/>
      <c r="X2524" s="208"/>
      <c r="Y2524" s="208"/>
      <c r="Z2524" s="209"/>
      <c r="AA2524" s="210"/>
      <c r="AB2524" s="340" t="str">
        <f t="shared" si="128"/>
        <v/>
      </c>
      <c r="AD2524" s="326" t="str">
        <f t="shared" si="126"/>
        <v/>
      </c>
    </row>
    <row r="2525" spans="2:30" ht="37.5" customHeight="1">
      <c r="B2525" s="338">
        <f t="shared" si="127"/>
        <v>2492</v>
      </c>
      <c r="C2525" s="204"/>
      <c r="D2525" s="205"/>
      <c r="E2525" s="205"/>
      <c r="F2525" s="205"/>
      <c r="G2525" s="205"/>
      <c r="H2525" s="205"/>
      <c r="I2525" s="205"/>
      <c r="J2525" s="205"/>
      <c r="K2525" s="205"/>
      <c r="L2525" s="206"/>
      <c r="M2525" s="838"/>
      <c r="N2525" s="838"/>
      <c r="O2525" s="838"/>
      <c r="P2525" s="838"/>
      <c r="Q2525" s="838"/>
      <c r="R2525" s="839"/>
      <c r="S2525" s="840"/>
      <c r="T2525" s="840"/>
      <c r="U2525" s="840"/>
      <c r="V2525" s="841"/>
      <c r="W2525" s="207"/>
      <c r="X2525" s="208"/>
      <c r="Y2525" s="208"/>
      <c r="Z2525" s="209"/>
      <c r="AA2525" s="210"/>
      <c r="AB2525" s="340" t="str">
        <f t="shared" si="128"/>
        <v/>
      </c>
      <c r="AD2525" s="326" t="str">
        <f t="shared" si="126"/>
        <v/>
      </c>
    </row>
    <row r="2526" spans="2:30" ht="37.5" customHeight="1">
      <c r="B2526" s="338">
        <f t="shared" si="127"/>
        <v>2493</v>
      </c>
      <c r="C2526" s="204"/>
      <c r="D2526" s="205"/>
      <c r="E2526" s="205"/>
      <c r="F2526" s="205"/>
      <c r="G2526" s="205"/>
      <c r="H2526" s="205"/>
      <c r="I2526" s="205"/>
      <c r="J2526" s="205"/>
      <c r="K2526" s="205"/>
      <c r="L2526" s="206"/>
      <c r="M2526" s="838"/>
      <c r="N2526" s="838"/>
      <c r="O2526" s="838"/>
      <c r="P2526" s="838"/>
      <c r="Q2526" s="838"/>
      <c r="R2526" s="839"/>
      <c r="S2526" s="840"/>
      <c r="T2526" s="840"/>
      <c r="U2526" s="840"/>
      <c r="V2526" s="841"/>
      <c r="W2526" s="207"/>
      <c r="X2526" s="208"/>
      <c r="Y2526" s="208"/>
      <c r="Z2526" s="209"/>
      <c r="AA2526" s="210"/>
      <c r="AB2526" s="340" t="str">
        <f t="shared" si="128"/>
        <v/>
      </c>
      <c r="AD2526" s="326" t="str">
        <f t="shared" si="126"/>
        <v/>
      </c>
    </row>
    <row r="2527" spans="2:30" ht="37.5" customHeight="1">
      <c r="B2527" s="338">
        <f t="shared" si="127"/>
        <v>2494</v>
      </c>
      <c r="C2527" s="204"/>
      <c r="D2527" s="205"/>
      <c r="E2527" s="205"/>
      <c r="F2527" s="205"/>
      <c r="G2527" s="205"/>
      <c r="H2527" s="205"/>
      <c r="I2527" s="205"/>
      <c r="J2527" s="205"/>
      <c r="K2527" s="205"/>
      <c r="L2527" s="206"/>
      <c r="M2527" s="838"/>
      <c r="N2527" s="838"/>
      <c r="O2527" s="838"/>
      <c r="P2527" s="838"/>
      <c r="Q2527" s="838"/>
      <c r="R2527" s="839"/>
      <c r="S2527" s="840"/>
      <c r="T2527" s="840"/>
      <c r="U2527" s="840"/>
      <c r="V2527" s="841"/>
      <c r="W2527" s="207"/>
      <c r="X2527" s="208"/>
      <c r="Y2527" s="208"/>
      <c r="Z2527" s="209"/>
      <c r="AA2527" s="210"/>
      <c r="AB2527" s="340" t="str">
        <f t="shared" si="128"/>
        <v/>
      </c>
      <c r="AD2527" s="326" t="str">
        <f t="shared" si="126"/>
        <v/>
      </c>
    </row>
    <row r="2528" spans="2:30" ht="37.5" customHeight="1">
      <c r="B2528" s="338">
        <f t="shared" si="127"/>
        <v>2495</v>
      </c>
      <c r="C2528" s="204"/>
      <c r="D2528" s="205"/>
      <c r="E2528" s="205"/>
      <c r="F2528" s="205"/>
      <c r="G2528" s="205"/>
      <c r="H2528" s="205"/>
      <c r="I2528" s="205"/>
      <c r="J2528" s="205"/>
      <c r="K2528" s="205"/>
      <c r="L2528" s="206"/>
      <c r="M2528" s="838"/>
      <c r="N2528" s="838"/>
      <c r="O2528" s="838"/>
      <c r="P2528" s="838"/>
      <c r="Q2528" s="838"/>
      <c r="R2528" s="839"/>
      <c r="S2528" s="840"/>
      <c r="T2528" s="840"/>
      <c r="U2528" s="840"/>
      <c r="V2528" s="841"/>
      <c r="W2528" s="207"/>
      <c r="X2528" s="208"/>
      <c r="Y2528" s="208"/>
      <c r="Z2528" s="209"/>
      <c r="AA2528" s="210"/>
      <c r="AB2528" s="340" t="str">
        <f t="shared" si="128"/>
        <v/>
      </c>
      <c r="AD2528" s="326" t="str">
        <f t="shared" si="126"/>
        <v/>
      </c>
    </row>
    <row r="2529" spans="2:30" ht="37.5" customHeight="1">
      <c r="B2529" s="338">
        <f t="shared" si="127"/>
        <v>2496</v>
      </c>
      <c r="C2529" s="204"/>
      <c r="D2529" s="205"/>
      <c r="E2529" s="205"/>
      <c r="F2529" s="205"/>
      <c r="G2529" s="205"/>
      <c r="H2529" s="205"/>
      <c r="I2529" s="205"/>
      <c r="J2529" s="205"/>
      <c r="K2529" s="205"/>
      <c r="L2529" s="206"/>
      <c r="M2529" s="838"/>
      <c r="N2529" s="838"/>
      <c r="O2529" s="838"/>
      <c r="P2529" s="838"/>
      <c r="Q2529" s="838"/>
      <c r="R2529" s="839"/>
      <c r="S2529" s="840"/>
      <c r="T2529" s="840"/>
      <c r="U2529" s="840"/>
      <c r="V2529" s="841"/>
      <c r="W2529" s="207"/>
      <c r="X2529" s="208"/>
      <c r="Y2529" s="208"/>
      <c r="Z2529" s="209"/>
      <c r="AA2529" s="210"/>
      <c r="AB2529" s="340" t="str">
        <f t="shared" si="128"/>
        <v/>
      </c>
      <c r="AD2529" s="326" t="str">
        <f t="shared" si="126"/>
        <v/>
      </c>
    </row>
    <row r="2530" spans="2:30" ht="37.5" customHeight="1">
      <c r="B2530" s="338">
        <f t="shared" si="127"/>
        <v>2497</v>
      </c>
      <c r="C2530" s="204"/>
      <c r="D2530" s="205"/>
      <c r="E2530" s="205"/>
      <c r="F2530" s="205"/>
      <c r="G2530" s="205"/>
      <c r="H2530" s="205"/>
      <c r="I2530" s="205"/>
      <c r="J2530" s="205"/>
      <c r="K2530" s="205"/>
      <c r="L2530" s="206"/>
      <c r="M2530" s="838"/>
      <c r="N2530" s="838"/>
      <c r="O2530" s="838"/>
      <c r="P2530" s="838"/>
      <c r="Q2530" s="838"/>
      <c r="R2530" s="839"/>
      <c r="S2530" s="840"/>
      <c r="T2530" s="840"/>
      <c r="U2530" s="840"/>
      <c r="V2530" s="841"/>
      <c r="W2530" s="207"/>
      <c r="X2530" s="208"/>
      <c r="Y2530" s="208"/>
      <c r="Z2530" s="209"/>
      <c r="AA2530" s="210"/>
      <c r="AB2530" s="340" t="str">
        <f t="shared" si="128"/>
        <v/>
      </c>
      <c r="AD2530" s="326" t="str">
        <f t="shared" si="126"/>
        <v/>
      </c>
    </row>
    <row r="2531" spans="2:30" ht="37.5" customHeight="1">
      <c r="B2531" s="338">
        <f t="shared" si="127"/>
        <v>2498</v>
      </c>
      <c r="C2531" s="204"/>
      <c r="D2531" s="205"/>
      <c r="E2531" s="205"/>
      <c r="F2531" s="205"/>
      <c r="G2531" s="205"/>
      <c r="H2531" s="205"/>
      <c r="I2531" s="205"/>
      <c r="J2531" s="205"/>
      <c r="K2531" s="205"/>
      <c r="L2531" s="206"/>
      <c r="M2531" s="838"/>
      <c r="N2531" s="838"/>
      <c r="O2531" s="838"/>
      <c r="P2531" s="838"/>
      <c r="Q2531" s="838"/>
      <c r="R2531" s="839"/>
      <c r="S2531" s="840"/>
      <c r="T2531" s="840"/>
      <c r="U2531" s="840"/>
      <c r="V2531" s="841"/>
      <c r="W2531" s="207"/>
      <c r="X2531" s="208"/>
      <c r="Y2531" s="208"/>
      <c r="Z2531" s="209"/>
      <c r="AA2531" s="210"/>
      <c r="AB2531" s="340" t="str">
        <f t="shared" si="128"/>
        <v/>
      </c>
      <c r="AD2531" s="326" t="str">
        <f t="shared" ref="AD2531:AD2594" si="129">C2531&amp;D2531&amp;E2531&amp;F2531&amp;G2531&amp;H2531&amp;I2531&amp;J2531&amp;K2531&amp;L2531</f>
        <v/>
      </c>
    </row>
    <row r="2532" spans="2:30" ht="37.5" customHeight="1">
      <c r="B2532" s="338">
        <f t="shared" ref="B2532:B2595" si="130">B2531+1</f>
        <v>2499</v>
      </c>
      <c r="C2532" s="204"/>
      <c r="D2532" s="205"/>
      <c r="E2532" s="205"/>
      <c r="F2532" s="205"/>
      <c r="G2532" s="205"/>
      <c r="H2532" s="205"/>
      <c r="I2532" s="205"/>
      <c r="J2532" s="205"/>
      <c r="K2532" s="205"/>
      <c r="L2532" s="206"/>
      <c r="M2532" s="838"/>
      <c r="N2532" s="838"/>
      <c r="O2532" s="838"/>
      <c r="P2532" s="838"/>
      <c r="Q2532" s="838"/>
      <c r="R2532" s="839"/>
      <c r="S2532" s="840"/>
      <c r="T2532" s="840"/>
      <c r="U2532" s="840"/>
      <c r="V2532" s="841"/>
      <c r="W2532" s="207"/>
      <c r="X2532" s="208"/>
      <c r="Y2532" s="208"/>
      <c r="Z2532" s="209"/>
      <c r="AA2532" s="210"/>
      <c r="AB2532" s="340" t="str">
        <f t="shared" si="128"/>
        <v/>
      </c>
      <c r="AD2532" s="326" t="str">
        <f t="shared" si="129"/>
        <v/>
      </c>
    </row>
    <row r="2533" spans="2:30" ht="37.5" customHeight="1">
      <c r="B2533" s="338">
        <f t="shared" si="130"/>
        <v>2500</v>
      </c>
      <c r="C2533" s="211"/>
      <c r="D2533" s="212"/>
      <c r="E2533" s="212"/>
      <c r="F2533" s="212"/>
      <c r="G2533" s="212"/>
      <c r="H2533" s="212"/>
      <c r="I2533" s="212"/>
      <c r="J2533" s="212"/>
      <c r="K2533" s="212"/>
      <c r="L2533" s="213"/>
      <c r="M2533" s="842"/>
      <c r="N2533" s="842"/>
      <c r="O2533" s="842"/>
      <c r="P2533" s="842"/>
      <c r="Q2533" s="842"/>
      <c r="R2533" s="843"/>
      <c r="S2533" s="844"/>
      <c r="T2533" s="844"/>
      <c r="U2533" s="844"/>
      <c r="V2533" s="845"/>
      <c r="W2533" s="214"/>
      <c r="X2533" s="215"/>
      <c r="Y2533" s="216"/>
      <c r="Z2533" s="217"/>
      <c r="AA2533" s="218"/>
      <c r="AB2533" s="341" t="str">
        <f t="shared" si="128"/>
        <v/>
      </c>
      <c r="AD2533" s="326" t="str">
        <f t="shared" si="129"/>
        <v/>
      </c>
    </row>
    <row r="2534" spans="2:30" ht="37.5" customHeight="1">
      <c r="B2534" s="338">
        <f t="shared" si="130"/>
        <v>2501</v>
      </c>
      <c r="C2534" s="204"/>
      <c r="D2534" s="205"/>
      <c r="E2534" s="205"/>
      <c r="F2534" s="205"/>
      <c r="G2534" s="205"/>
      <c r="H2534" s="205"/>
      <c r="I2534" s="205"/>
      <c r="J2534" s="205"/>
      <c r="K2534" s="205"/>
      <c r="L2534" s="206"/>
      <c r="M2534" s="838"/>
      <c r="N2534" s="838"/>
      <c r="O2534" s="838"/>
      <c r="P2534" s="838"/>
      <c r="Q2534" s="838"/>
      <c r="R2534" s="838"/>
      <c r="S2534" s="838"/>
      <c r="T2534" s="838"/>
      <c r="U2534" s="838"/>
      <c r="V2534" s="838"/>
      <c r="W2534" s="207"/>
      <c r="X2534" s="208"/>
      <c r="Y2534" s="208"/>
      <c r="Z2534" s="209"/>
      <c r="AA2534" s="210"/>
      <c r="AB2534" s="340" t="str">
        <f>IF(Z2534="","",Z2534-AA2534)</f>
        <v/>
      </c>
      <c r="AD2534" s="326" t="str">
        <f t="shared" si="129"/>
        <v/>
      </c>
    </row>
    <row r="2535" spans="2:30" ht="37.5" customHeight="1">
      <c r="B2535" s="338">
        <f t="shared" si="130"/>
        <v>2502</v>
      </c>
      <c r="C2535" s="204"/>
      <c r="D2535" s="205"/>
      <c r="E2535" s="205"/>
      <c r="F2535" s="205"/>
      <c r="G2535" s="205"/>
      <c r="H2535" s="205"/>
      <c r="I2535" s="205"/>
      <c r="J2535" s="205"/>
      <c r="K2535" s="205"/>
      <c r="L2535" s="206"/>
      <c r="M2535" s="838"/>
      <c r="N2535" s="838"/>
      <c r="O2535" s="838"/>
      <c r="P2535" s="838"/>
      <c r="Q2535" s="838"/>
      <c r="R2535" s="838"/>
      <c r="S2535" s="838"/>
      <c r="T2535" s="838"/>
      <c r="U2535" s="838"/>
      <c r="V2535" s="838"/>
      <c r="W2535" s="207"/>
      <c r="X2535" s="208"/>
      <c r="Y2535" s="208"/>
      <c r="Z2535" s="209"/>
      <c r="AA2535" s="210"/>
      <c r="AB2535" s="340" t="str">
        <f t="shared" ref="AB2535:AB2598" si="131">IF(Z2535="","",Z2535-AA2535)</f>
        <v/>
      </c>
      <c r="AD2535" s="326" t="str">
        <f t="shared" si="129"/>
        <v/>
      </c>
    </row>
    <row r="2536" spans="2:30" ht="37.5" customHeight="1">
      <c r="B2536" s="338">
        <f t="shared" si="130"/>
        <v>2503</v>
      </c>
      <c r="C2536" s="204"/>
      <c r="D2536" s="205"/>
      <c r="E2536" s="205"/>
      <c r="F2536" s="205"/>
      <c r="G2536" s="205"/>
      <c r="H2536" s="205"/>
      <c r="I2536" s="205"/>
      <c r="J2536" s="205"/>
      <c r="K2536" s="205"/>
      <c r="L2536" s="206"/>
      <c r="M2536" s="838"/>
      <c r="N2536" s="838"/>
      <c r="O2536" s="838"/>
      <c r="P2536" s="838"/>
      <c r="Q2536" s="838"/>
      <c r="R2536" s="838"/>
      <c r="S2536" s="838"/>
      <c r="T2536" s="838"/>
      <c r="U2536" s="838"/>
      <c r="V2536" s="838"/>
      <c r="W2536" s="207"/>
      <c r="X2536" s="208"/>
      <c r="Y2536" s="208"/>
      <c r="Z2536" s="209"/>
      <c r="AA2536" s="210"/>
      <c r="AB2536" s="340" t="str">
        <f t="shared" si="131"/>
        <v/>
      </c>
      <c r="AD2536" s="326" t="str">
        <f t="shared" si="129"/>
        <v/>
      </c>
    </row>
    <row r="2537" spans="2:30" ht="37.5" customHeight="1">
      <c r="B2537" s="338">
        <f t="shared" si="130"/>
        <v>2504</v>
      </c>
      <c r="C2537" s="204"/>
      <c r="D2537" s="205"/>
      <c r="E2537" s="205"/>
      <c r="F2537" s="205"/>
      <c r="G2537" s="205"/>
      <c r="H2537" s="205"/>
      <c r="I2537" s="205"/>
      <c r="J2537" s="205"/>
      <c r="K2537" s="205"/>
      <c r="L2537" s="206"/>
      <c r="M2537" s="838"/>
      <c r="N2537" s="838"/>
      <c r="O2537" s="838"/>
      <c r="P2537" s="838"/>
      <c r="Q2537" s="838"/>
      <c r="R2537" s="838"/>
      <c r="S2537" s="838"/>
      <c r="T2537" s="838"/>
      <c r="U2537" s="838"/>
      <c r="V2537" s="838"/>
      <c r="W2537" s="207"/>
      <c r="X2537" s="208"/>
      <c r="Y2537" s="208"/>
      <c r="Z2537" s="209"/>
      <c r="AA2537" s="210"/>
      <c r="AB2537" s="340" t="str">
        <f t="shared" si="131"/>
        <v/>
      </c>
      <c r="AD2537" s="326" t="str">
        <f t="shared" si="129"/>
        <v/>
      </c>
    </row>
    <row r="2538" spans="2:30" ht="37.5" customHeight="1">
      <c r="B2538" s="338">
        <f t="shared" si="130"/>
        <v>2505</v>
      </c>
      <c r="C2538" s="204"/>
      <c r="D2538" s="205"/>
      <c r="E2538" s="205"/>
      <c r="F2538" s="205"/>
      <c r="G2538" s="205"/>
      <c r="H2538" s="205"/>
      <c r="I2538" s="205"/>
      <c r="J2538" s="205"/>
      <c r="K2538" s="205"/>
      <c r="L2538" s="206"/>
      <c r="M2538" s="838"/>
      <c r="N2538" s="838"/>
      <c r="O2538" s="838"/>
      <c r="P2538" s="838"/>
      <c r="Q2538" s="838"/>
      <c r="R2538" s="838"/>
      <c r="S2538" s="838"/>
      <c r="T2538" s="838"/>
      <c r="U2538" s="838"/>
      <c r="V2538" s="838"/>
      <c r="W2538" s="207"/>
      <c r="X2538" s="208"/>
      <c r="Y2538" s="208"/>
      <c r="Z2538" s="209"/>
      <c r="AA2538" s="210"/>
      <c r="AB2538" s="340" t="str">
        <f t="shared" si="131"/>
        <v/>
      </c>
      <c r="AD2538" s="326" t="str">
        <f t="shared" si="129"/>
        <v/>
      </c>
    </row>
    <row r="2539" spans="2:30" ht="37.5" customHeight="1">
      <c r="B2539" s="338">
        <f t="shared" si="130"/>
        <v>2506</v>
      </c>
      <c r="C2539" s="204"/>
      <c r="D2539" s="205"/>
      <c r="E2539" s="205"/>
      <c r="F2539" s="205"/>
      <c r="G2539" s="205"/>
      <c r="H2539" s="205"/>
      <c r="I2539" s="205"/>
      <c r="J2539" s="205"/>
      <c r="K2539" s="205"/>
      <c r="L2539" s="206"/>
      <c r="M2539" s="838"/>
      <c r="N2539" s="838"/>
      <c r="O2539" s="838"/>
      <c r="P2539" s="838"/>
      <c r="Q2539" s="838"/>
      <c r="R2539" s="839"/>
      <c r="S2539" s="840"/>
      <c r="T2539" s="840"/>
      <c r="U2539" s="840"/>
      <c r="V2539" s="841"/>
      <c r="W2539" s="207"/>
      <c r="X2539" s="208"/>
      <c r="Y2539" s="208"/>
      <c r="Z2539" s="209"/>
      <c r="AA2539" s="210"/>
      <c r="AB2539" s="340" t="str">
        <f t="shared" si="131"/>
        <v/>
      </c>
      <c r="AD2539" s="326" t="str">
        <f t="shared" si="129"/>
        <v/>
      </c>
    </row>
    <row r="2540" spans="2:30" ht="37.5" customHeight="1">
      <c r="B2540" s="338">
        <f t="shared" si="130"/>
        <v>2507</v>
      </c>
      <c r="C2540" s="204"/>
      <c r="D2540" s="205"/>
      <c r="E2540" s="205"/>
      <c r="F2540" s="205"/>
      <c r="G2540" s="205"/>
      <c r="H2540" s="205"/>
      <c r="I2540" s="205"/>
      <c r="J2540" s="205"/>
      <c r="K2540" s="205"/>
      <c r="L2540" s="206"/>
      <c r="M2540" s="838"/>
      <c r="N2540" s="838"/>
      <c r="O2540" s="838"/>
      <c r="P2540" s="838"/>
      <c r="Q2540" s="838"/>
      <c r="R2540" s="839"/>
      <c r="S2540" s="840"/>
      <c r="T2540" s="840"/>
      <c r="U2540" s="840"/>
      <c r="V2540" s="841"/>
      <c r="W2540" s="207"/>
      <c r="X2540" s="208"/>
      <c r="Y2540" s="208"/>
      <c r="Z2540" s="209"/>
      <c r="AA2540" s="210"/>
      <c r="AB2540" s="340" t="str">
        <f t="shared" si="131"/>
        <v/>
      </c>
      <c r="AD2540" s="326" t="str">
        <f t="shared" si="129"/>
        <v/>
      </c>
    </row>
    <row r="2541" spans="2:30" ht="37.5" customHeight="1">
      <c r="B2541" s="338">
        <f t="shared" si="130"/>
        <v>2508</v>
      </c>
      <c r="C2541" s="204"/>
      <c r="D2541" s="205"/>
      <c r="E2541" s="205"/>
      <c r="F2541" s="205"/>
      <c r="G2541" s="205"/>
      <c r="H2541" s="205"/>
      <c r="I2541" s="205"/>
      <c r="J2541" s="205"/>
      <c r="K2541" s="205"/>
      <c r="L2541" s="206"/>
      <c r="M2541" s="838"/>
      <c r="N2541" s="838"/>
      <c r="O2541" s="838"/>
      <c r="P2541" s="838"/>
      <c r="Q2541" s="838"/>
      <c r="R2541" s="839"/>
      <c r="S2541" s="840"/>
      <c r="T2541" s="840"/>
      <c r="U2541" s="840"/>
      <c r="V2541" s="841"/>
      <c r="W2541" s="207"/>
      <c r="X2541" s="208"/>
      <c r="Y2541" s="208"/>
      <c r="Z2541" s="209"/>
      <c r="AA2541" s="210"/>
      <c r="AB2541" s="340" t="str">
        <f t="shared" si="131"/>
        <v/>
      </c>
      <c r="AD2541" s="326" t="str">
        <f t="shared" si="129"/>
        <v/>
      </c>
    </row>
    <row r="2542" spans="2:30" ht="37.5" customHeight="1">
      <c r="B2542" s="338">
        <f t="shared" si="130"/>
        <v>2509</v>
      </c>
      <c r="C2542" s="204"/>
      <c r="D2542" s="205"/>
      <c r="E2542" s="205"/>
      <c r="F2542" s="205"/>
      <c r="G2542" s="205"/>
      <c r="H2542" s="205"/>
      <c r="I2542" s="205"/>
      <c r="J2542" s="205"/>
      <c r="K2542" s="205"/>
      <c r="L2542" s="206"/>
      <c r="M2542" s="838"/>
      <c r="N2542" s="838"/>
      <c r="O2542" s="838"/>
      <c r="P2542" s="838"/>
      <c r="Q2542" s="838"/>
      <c r="R2542" s="839"/>
      <c r="S2542" s="840"/>
      <c r="T2542" s="840"/>
      <c r="U2542" s="840"/>
      <c r="V2542" s="841"/>
      <c r="W2542" s="207"/>
      <c r="X2542" s="208"/>
      <c r="Y2542" s="208"/>
      <c r="Z2542" s="209"/>
      <c r="AA2542" s="210"/>
      <c r="AB2542" s="340" t="str">
        <f t="shared" si="131"/>
        <v/>
      </c>
      <c r="AD2542" s="326" t="str">
        <f t="shared" si="129"/>
        <v/>
      </c>
    </row>
    <row r="2543" spans="2:30" ht="37.5" customHeight="1">
      <c r="B2543" s="338">
        <f t="shared" si="130"/>
        <v>2510</v>
      </c>
      <c r="C2543" s="204"/>
      <c r="D2543" s="205"/>
      <c r="E2543" s="205"/>
      <c r="F2543" s="205"/>
      <c r="G2543" s="205"/>
      <c r="H2543" s="205"/>
      <c r="I2543" s="205"/>
      <c r="J2543" s="205"/>
      <c r="K2543" s="205"/>
      <c r="L2543" s="206"/>
      <c r="M2543" s="838"/>
      <c r="N2543" s="838"/>
      <c r="O2543" s="838"/>
      <c r="P2543" s="838"/>
      <c r="Q2543" s="838"/>
      <c r="R2543" s="839"/>
      <c r="S2543" s="840"/>
      <c r="T2543" s="840"/>
      <c r="U2543" s="840"/>
      <c r="V2543" s="841"/>
      <c r="W2543" s="207"/>
      <c r="X2543" s="208"/>
      <c r="Y2543" s="208"/>
      <c r="Z2543" s="209"/>
      <c r="AA2543" s="210"/>
      <c r="AB2543" s="340" t="str">
        <f t="shared" si="131"/>
        <v/>
      </c>
      <c r="AD2543" s="326" t="str">
        <f t="shared" si="129"/>
        <v/>
      </c>
    </row>
    <row r="2544" spans="2:30" ht="37.5" customHeight="1">
      <c r="B2544" s="338">
        <f t="shared" si="130"/>
        <v>2511</v>
      </c>
      <c r="C2544" s="204"/>
      <c r="D2544" s="205"/>
      <c r="E2544" s="205"/>
      <c r="F2544" s="205"/>
      <c r="G2544" s="205"/>
      <c r="H2544" s="205"/>
      <c r="I2544" s="205"/>
      <c r="J2544" s="205"/>
      <c r="K2544" s="205"/>
      <c r="L2544" s="206"/>
      <c r="M2544" s="838"/>
      <c r="N2544" s="838"/>
      <c r="O2544" s="838"/>
      <c r="P2544" s="838"/>
      <c r="Q2544" s="838"/>
      <c r="R2544" s="839"/>
      <c r="S2544" s="840"/>
      <c r="T2544" s="840"/>
      <c r="U2544" s="840"/>
      <c r="V2544" s="841"/>
      <c r="W2544" s="207"/>
      <c r="X2544" s="208"/>
      <c r="Y2544" s="208"/>
      <c r="Z2544" s="209"/>
      <c r="AA2544" s="210"/>
      <c r="AB2544" s="340" t="str">
        <f t="shared" si="131"/>
        <v/>
      </c>
      <c r="AD2544" s="326" t="str">
        <f t="shared" si="129"/>
        <v/>
      </c>
    </row>
    <row r="2545" spans="2:30" ht="37.5" customHeight="1">
      <c r="B2545" s="338">
        <f t="shared" si="130"/>
        <v>2512</v>
      </c>
      <c r="C2545" s="204"/>
      <c r="D2545" s="205"/>
      <c r="E2545" s="205"/>
      <c r="F2545" s="205"/>
      <c r="G2545" s="205"/>
      <c r="H2545" s="205"/>
      <c r="I2545" s="205"/>
      <c r="J2545" s="205"/>
      <c r="K2545" s="205"/>
      <c r="L2545" s="206"/>
      <c r="M2545" s="838"/>
      <c r="N2545" s="838"/>
      <c r="O2545" s="838"/>
      <c r="P2545" s="838"/>
      <c r="Q2545" s="838"/>
      <c r="R2545" s="839"/>
      <c r="S2545" s="840"/>
      <c r="T2545" s="840"/>
      <c r="U2545" s="840"/>
      <c r="V2545" s="841"/>
      <c r="W2545" s="207"/>
      <c r="X2545" s="208"/>
      <c r="Y2545" s="208"/>
      <c r="Z2545" s="209"/>
      <c r="AA2545" s="210"/>
      <c r="AB2545" s="340" t="str">
        <f t="shared" si="131"/>
        <v/>
      </c>
      <c r="AD2545" s="326" t="str">
        <f t="shared" si="129"/>
        <v/>
      </c>
    </row>
    <row r="2546" spans="2:30" ht="37.5" customHeight="1">
      <c r="B2546" s="338">
        <f t="shared" si="130"/>
        <v>2513</v>
      </c>
      <c r="C2546" s="204"/>
      <c r="D2546" s="205"/>
      <c r="E2546" s="205"/>
      <c r="F2546" s="205"/>
      <c r="G2546" s="205"/>
      <c r="H2546" s="205"/>
      <c r="I2546" s="205"/>
      <c r="J2546" s="205"/>
      <c r="K2546" s="205"/>
      <c r="L2546" s="206"/>
      <c r="M2546" s="838"/>
      <c r="N2546" s="838"/>
      <c r="O2546" s="838"/>
      <c r="P2546" s="838"/>
      <c r="Q2546" s="838"/>
      <c r="R2546" s="839"/>
      <c r="S2546" s="840"/>
      <c r="T2546" s="840"/>
      <c r="U2546" s="840"/>
      <c r="V2546" s="841"/>
      <c r="W2546" s="207"/>
      <c r="X2546" s="208"/>
      <c r="Y2546" s="208"/>
      <c r="Z2546" s="209"/>
      <c r="AA2546" s="210"/>
      <c r="AB2546" s="340" t="str">
        <f t="shared" si="131"/>
        <v/>
      </c>
      <c r="AD2546" s="326" t="str">
        <f t="shared" si="129"/>
        <v/>
      </c>
    </row>
    <row r="2547" spans="2:30" ht="37.5" customHeight="1">
      <c r="B2547" s="338">
        <f t="shared" si="130"/>
        <v>2514</v>
      </c>
      <c r="C2547" s="204"/>
      <c r="D2547" s="205"/>
      <c r="E2547" s="205"/>
      <c r="F2547" s="205"/>
      <c r="G2547" s="205"/>
      <c r="H2547" s="205"/>
      <c r="I2547" s="205"/>
      <c r="J2547" s="205"/>
      <c r="K2547" s="205"/>
      <c r="L2547" s="206"/>
      <c r="M2547" s="838"/>
      <c r="N2547" s="838"/>
      <c r="O2547" s="838"/>
      <c r="P2547" s="838"/>
      <c r="Q2547" s="838"/>
      <c r="R2547" s="839"/>
      <c r="S2547" s="840"/>
      <c r="T2547" s="840"/>
      <c r="U2547" s="840"/>
      <c r="V2547" s="841"/>
      <c r="W2547" s="207"/>
      <c r="X2547" s="208"/>
      <c r="Y2547" s="208"/>
      <c r="Z2547" s="209"/>
      <c r="AA2547" s="210"/>
      <c r="AB2547" s="340" t="str">
        <f t="shared" si="131"/>
        <v/>
      </c>
      <c r="AD2547" s="326" t="str">
        <f t="shared" si="129"/>
        <v/>
      </c>
    </row>
    <row r="2548" spans="2:30" ht="37.5" customHeight="1">
      <c r="B2548" s="338">
        <f t="shared" si="130"/>
        <v>2515</v>
      </c>
      <c r="C2548" s="204"/>
      <c r="D2548" s="205"/>
      <c r="E2548" s="205"/>
      <c r="F2548" s="205"/>
      <c r="G2548" s="205"/>
      <c r="H2548" s="205"/>
      <c r="I2548" s="205"/>
      <c r="J2548" s="205"/>
      <c r="K2548" s="205"/>
      <c r="L2548" s="206"/>
      <c r="M2548" s="838"/>
      <c r="N2548" s="838"/>
      <c r="O2548" s="838"/>
      <c r="P2548" s="838"/>
      <c r="Q2548" s="838"/>
      <c r="R2548" s="839"/>
      <c r="S2548" s="840"/>
      <c r="T2548" s="840"/>
      <c r="U2548" s="840"/>
      <c r="V2548" s="841"/>
      <c r="W2548" s="207"/>
      <c r="X2548" s="208"/>
      <c r="Y2548" s="208"/>
      <c r="Z2548" s="209"/>
      <c r="AA2548" s="210"/>
      <c r="AB2548" s="340" t="str">
        <f t="shared" si="131"/>
        <v/>
      </c>
      <c r="AD2548" s="326" t="str">
        <f t="shared" si="129"/>
        <v/>
      </c>
    </row>
    <row r="2549" spans="2:30" ht="37.5" customHeight="1">
      <c r="B2549" s="338">
        <f t="shared" si="130"/>
        <v>2516</v>
      </c>
      <c r="C2549" s="204"/>
      <c r="D2549" s="205"/>
      <c r="E2549" s="205"/>
      <c r="F2549" s="205"/>
      <c r="G2549" s="205"/>
      <c r="H2549" s="205"/>
      <c r="I2549" s="205"/>
      <c r="J2549" s="205"/>
      <c r="K2549" s="205"/>
      <c r="L2549" s="206"/>
      <c r="M2549" s="838"/>
      <c r="N2549" s="838"/>
      <c r="O2549" s="838"/>
      <c r="P2549" s="838"/>
      <c r="Q2549" s="838"/>
      <c r="R2549" s="839"/>
      <c r="S2549" s="840"/>
      <c r="T2549" s="840"/>
      <c r="U2549" s="840"/>
      <c r="V2549" s="841"/>
      <c r="W2549" s="207"/>
      <c r="X2549" s="208"/>
      <c r="Y2549" s="208"/>
      <c r="Z2549" s="209"/>
      <c r="AA2549" s="210"/>
      <c r="AB2549" s="340" t="str">
        <f t="shared" si="131"/>
        <v/>
      </c>
      <c r="AD2549" s="326" t="str">
        <f t="shared" si="129"/>
        <v/>
      </c>
    </row>
    <row r="2550" spans="2:30" ht="37.5" customHeight="1">
      <c r="B2550" s="338">
        <f t="shared" si="130"/>
        <v>2517</v>
      </c>
      <c r="C2550" s="204"/>
      <c r="D2550" s="205"/>
      <c r="E2550" s="205"/>
      <c r="F2550" s="205"/>
      <c r="G2550" s="205"/>
      <c r="H2550" s="205"/>
      <c r="I2550" s="205"/>
      <c r="J2550" s="205"/>
      <c r="K2550" s="205"/>
      <c r="L2550" s="206"/>
      <c r="M2550" s="838"/>
      <c r="N2550" s="838"/>
      <c r="O2550" s="838"/>
      <c r="P2550" s="838"/>
      <c r="Q2550" s="838"/>
      <c r="R2550" s="839"/>
      <c r="S2550" s="840"/>
      <c r="T2550" s="840"/>
      <c r="U2550" s="840"/>
      <c r="V2550" s="841"/>
      <c r="W2550" s="207"/>
      <c r="X2550" s="208"/>
      <c r="Y2550" s="208"/>
      <c r="Z2550" s="209"/>
      <c r="AA2550" s="210"/>
      <c r="AB2550" s="340" t="str">
        <f t="shared" si="131"/>
        <v/>
      </c>
      <c r="AD2550" s="326" t="str">
        <f t="shared" si="129"/>
        <v/>
      </c>
    </row>
    <row r="2551" spans="2:30" ht="37.5" customHeight="1">
      <c r="B2551" s="338">
        <f t="shared" si="130"/>
        <v>2518</v>
      </c>
      <c r="C2551" s="204"/>
      <c r="D2551" s="205"/>
      <c r="E2551" s="205"/>
      <c r="F2551" s="205"/>
      <c r="G2551" s="205"/>
      <c r="H2551" s="205"/>
      <c r="I2551" s="205"/>
      <c r="J2551" s="205"/>
      <c r="K2551" s="205"/>
      <c r="L2551" s="206"/>
      <c r="M2551" s="838"/>
      <c r="N2551" s="838"/>
      <c r="O2551" s="838"/>
      <c r="P2551" s="838"/>
      <c r="Q2551" s="838"/>
      <c r="R2551" s="839"/>
      <c r="S2551" s="840"/>
      <c r="T2551" s="840"/>
      <c r="U2551" s="840"/>
      <c r="V2551" s="841"/>
      <c r="W2551" s="207"/>
      <c r="X2551" s="208"/>
      <c r="Y2551" s="208"/>
      <c r="Z2551" s="209"/>
      <c r="AA2551" s="210"/>
      <c r="AB2551" s="340" t="str">
        <f t="shared" si="131"/>
        <v/>
      </c>
      <c r="AD2551" s="326" t="str">
        <f t="shared" si="129"/>
        <v/>
      </c>
    </row>
    <row r="2552" spans="2:30" ht="37.5" customHeight="1">
      <c r="B2552" s="338">
        <f t="shared" si="130"/>
        <v>2519</v>
      </c>
      <c r="C2552" s="204"/>
      <c r="D2552" s="205"/>
      <c r="E2552" s="205"/>
      <c r="F2552" s="205"/>
      <c r="G2552" s="205"/>
      <c r="H2552" s="205"/>
      <c r="I2552" s="205"/>
      <c r="J2552" s="205"/>
      <c r="K2552" s="205"/>
      <c r="L2552" s="206"/>
      <c r="M2552" s="838"/>
      <c r="N2552" s="838"/>
      <c r="O2552" s="838"/>
      <c r="P2552" s="838"/>
      <c r="Q2552" s="838"/>
      <c r="R2552" s="839"/>
      <c r="S2552" s="840"/>
      <c r="T2552" s="840"/>
      <c r="U2552" s="840"/>
      <c r="V2552" s="841"/>
      <c r="W2552" s="207"/>
      <c r="X2552" s="208"/>
      <c r="Y2552" s="208"/>
      <c r="Z2552" s="209"/>
      <c r="AA2552" s="210"/>
      <c r="AB2552" s="340" t="str">
        <f t="shared" si="131"/>
        <v/>
      </c>
      <c r="AD2552" s="326" t="str">
        <f t="shared" si="129"/>
        <v/>
      </c>
    </row>
    <row r="2553" spans="2:30" ht="37.5" customHeight="1">
      <c r="B2553" s="338">
        <f t="shared" si="130"/>
        <v>2520</v>
      </c>
      <c r="C2553" s="204"/>
      <c r="D2553" s="205"/>
      <c r="E2553" s="205"/>
      <c r="F2553" s="205"/>
      <c r="G2553" s="205"/>
      <c r="H2553" s="205"/>
      <c r="I2553" s="205"/>
      <c r="J2553" s="205"/>
      <c r="K2553" s="205"/>
      <c r="L2553" s="206"/>
      <c r="M2553" s="838"/>
      <c r="N2553" s="838"/>
      <c r="O2553" s="838"/>
      <c r="P2553" s="838"/>
      <c r="Q2553" s="838"/>
      <c r="R2553" s="839"/>
      <c r="S2553" s="840"/>
      <c r="T2553" s="840"/>
      <c r="U2553" s="840"/>
      <c r="V2553" s="841"/>
      <c r="W2553" s="207"/>
      <c r="X2553" s="208"/>
      <c r="Y2553" s="208"/>
      <c r="Z2553" s="209"/>
      <c r="AA2553" s="210"/>
      <c r="AB2553" s="340" t="str">
        <f t="shared" si="131"/>
        <v/>
      </c>
      <c r="AD2553" s="326" t="str">
        <f t="shared" si="129"/>
        <v/>
      </c>
    </row>
    <row r="2554" spans="2:30" ht="37.5" customHeight="1">
      <c r="B2554" s="338">
        <f t="shared" si="130"/>
        <v>2521</v>
      </c>
      <c r="C2554" s="204"/>
      <c r="D2554" s="205"/>
      <c r="E2554" s="205"/>
      <c r="F2554" s="205"/>
      <c r="G2554" s="205"/>
      <c r="H2554" s="205"/>
      <c r="I2554" s="205"/>
      <c r="J2554" s="205"/>
      <c r="K2554" s="205"/>
      <c r="L2554" s="206"/>
      <c r="M2554" s="838"/>
      <c r="N2554" s="838"/>
      <c r="O2554" s="838"/>
      <c r="P2554" s="838"/>
      <c r="Q2554" s="838"/>
      <c r="R2554" s="839"/>
      <c r="S2554" s="840"/>
      <c r="T2554" s="840"/>
      <c r="U2554" s="840"/>
      <c r="V2554" s="841"/>
      <c r="W2554" s="207"/>
      <c r="X2554" s="208"/>
      <c r="Y2554" s="208"/>
      <c r="Z2554" s="209"/>
      <c r="AA2554" s="210"/>
      <c r="AB2554" s="340" t="str">
        <f t="shared" si="131"/>
        <v/>
      </c>
      <c r="AD2554" s="326" t="str">
        <f t="shared" si="129"/>
        <v/>
      </c>
    </row>
    <row r="2555" spans="2:30" ht="37.5" customHeight="1">
      <c r="B2555" s="338">
        <f t="shared" si="130"/>
        <v>2522</v>
      </c>
      <c r="C2555" s="204"/>
      <c r="D2555" s="205"/>
      <c r="E2555" s="205"/>
      <c r="F2555" s="205"/>
      <c r="G2555" s="205"/>
      <c r="H2555" s="205"/>
      <c r="I2555" s="205"/>
      <c r="J2555" s="205"/>
      <c r="K2555" s="205"/>
      <c r="L2555" s="206"/>
      <c r="M2555" s="838"/>
      <c r="N2555" s="838"/>
      <c r="O2555" s="838"/>
      <c r="P2555" s="838"/>
      <c r="Q2555" s="838"/>
      <c r="R2555" s="839"/>
      <c r="S2555" s="840"/>
      <c r="T2555" s="840"/>
      <c r="U2555" s="840"/>
      <c r="V2555" s="841"/>
      <c r="W2555" s="207"/>
      <c r="X2555" s="208"/>
      <c r="Y2555" s="208"/>
      <c r="Z2555" s="209"/>
      <c r="AA2555" s="210"/>
      <c r="AB2555" s="340" t="str">
        <f t="shared" si="131"/>
        <v/>
      </c>
      <c r="AD2555" s="326" t="str">
        <f t="shared" si="129"/>
        <v/>
      </c>
    </row>
    <row r="2556" spans="2:30" ht="37.5" customHeight="1">
      <c r="B2556" s="338">
        <f t="shared" si="130"/>
        <v>2523</v>
      </c>
      <c r="C2556" s="204"/>
      <c r="D2556" s="205"/>
      <c r="E2556" s="205"/>
      <c r="F2556" s="205"/>
      <c r="G2556" s="205"/>
      <c r="H2556" s="205"/>
      <c r="I2556" s="205"/>
      <c r="J2556" s="205"/>
      <c r="K2556" s="205"/>
      <c r="L2556" s="206"/>
      <c r="M2556" s="838"/>
      <c r="N2556" s="838"/>
      <c r="O2556" s="838"/>
      <c r="P2556" s="838"/>
      <c r="Q2556" s="838"/>
      <c r="R2556" s="839"/>
      <c r="S2556" s="840"/>
      <c r="T2556" s="840"/>
      <c r="U2556" s="840"/>
      <c r="V2556" s="841"/>
      <c r="W2556" s="207"/>
      <c r="X2556" s="208"/>
      <c r="Y2556" s="208"/>
      <c r="Z2556" s="209"/>
      <c r="AA2556" s="210"/>
      <c r="AB2556" s="340" t="str">
        <f t="shared" si="131"/>
        <v/>
      </c>
      <c r="AD2556" s="326" t="str">
        <f t="shared" si="129"/>
        <v/>
      </c>
    </row>
    <row r="2557" spans="2:30" ht="37.5" customHeight="1">
      <c r="B2557" s="338">
        <f t="shared" si="130"/>
        <v>2524</v>
      </c>
      <c r="C2557" s="204"/>
      <c r="D2557" s="205"/>
      <c r="E2557" s="205"/>
      <c r="F2557" s="205"/>
      <c r="G2557" s="205"/>
      <c r="H2557" s="205"/>
      <c r="I2557" s="205"/>
      <c r="J2557" s="205"/>
      <c r="K2557" s="205"/>
      <c r="L2557" s="206"/>
      <c r="M2557" s="838"/>
      <c r="N2557" s="838"/>
      <c r="O2557" s="838"/>
      <c r="P2557" s="838"/>
      <c r="Q2557" s="838"/>
      <c r="R2557" s="839"/>
      <c r="S2557" s="840"/>
      <c r="T2557" s="840"/>
      <c r="U2557" s="840"/>
      <c r="V2557" s="841"/>
      <c r="W2557" s="207"/>
      <c r="X2557" s="208"/>
      <c r="Y2557" s="208"/>
      <c r="Z2557" s="209"/>
      <c r="AA2557" s="210"/>
      <c r="AB2557" s="340" t="str">
        <f t="shared" si="131"/>
        <v/>
      </c>
      <c r="AD2557" s="326" t="str">
        <f t="shared" si="129"/>
        <v/>
      </c>
    </row>
    <row r="2558" spans="2:30" ht="37.5" customHeight="1">
      <c r="B2558" s="338">
        <f t="shared" si="130"/>
        <v>2525</v>
      </c>
      <c r="C2558" s="204"/>
      <c r="D2558" s="205"/>
      <c r="E2558" s="205"/>
      <c r="F2558" s="205"/>
      <c r="G2558" s="205"/>
      <c r="H2558" s="205"/>
      <c r="I2558" s="205"/>
      <c r="J2558" s="205"/>
      <c r="K2558" s="205"/>
      <c r="L2558" s="206"/>
      <c r="M2558" s="838"/>
      <c r="N2558" s="838"/>
      <c r="O2558" s="838"/>
      <c r="P2558" s="838"/>
      <c r="Q2558" s="838"/>
      <c r="R2558" s="839"/>
      <c r="S2558" s="840"/>
      <c r="T2558" s="840"/>
      <c r="U2558" s="840"/>
      <c r="V2558" s="841"/>
      <c r="W2558" s="207"/>
      <c r="X2558" s="208"/>
      <c r="Y2558" s="208"/>
      <c r="Z2558" s="209"/>
      <c r="AA2558" s="210"/>
      <c r="AB2558" s="340" t="str">
        <f t="shared" si="131"/>
        <v/>
      </c>
      <c r="AD2558" s="326" t="str">
        <f t="shared" si="129"/>
        <v/>
      </c>
    </row>
    <row r="2559" spans="2:30" ht="37.5" customHeight="1">
      <c r="B2559" s="338">
        <f t="shared" si="130"/>
        <v>2526</v>
      </c>
      <c r="C2559" s="204"/>
      <c r="D2559" s="205"/>
      <c r="E2559" s="205"/>
      <c r="F2559" s="205"/>
      <c r="G2559" s="205"/>
      <c r="H2559" s="205"/>
      <c r="I2559" s="205"/>
      <c r="J2559" s="205"/>
      <c r="K2559" s="205"/>
      <c r="L2559" s="206"/>
      <c r="M2559" s="838"/>
      <c r="N2559" s="838"/>
      <c r="O2559" s="838"/>
      <c r="P2559" s="838"/>
      <c r="Q2559" s="838"/>
      <c r="R2559" s="839"/>
      <c r="S2559" s="840"/>
      <c r="T2559" s="840"/>
      <c r="U2559" s="840"/>
      <c r="V2559" s="841"/>
      <c r="W2559" s="207"/>
      <c r="X2559" s="208"/>
      <c r="Y2559" s="208"/>
      <c r="Z2559" s="209"/>
      <c r="AA2559" s="210"/>
      <c r="AB2559" s="340" t="str">
        <f t="shared" si="131"/>
        <v/>
      </c>
      <c r="AD2559" s="326" t="str">
        <f t="shared" si="129"/>
        <v/>
      </c>
    </row>
    <row r="2560" spans="2:30" ht="37.5" customHeight="1">
      <c r="B2560" s="338">
        <f t="shared" si="130"/>
        <v>2527</v>
      </c>
      <c r="C2560" s="204"/>
      <c r="D2560" s="205"/>
      <c r="E2560" s="205"/>
      <c r="F2560" s="205"/>
      <c r="G2560" s="205"/>
      <c r="H2560" s="205"/>
      <c r="I2560" s="205"/>
      <c r="J2560" s="205"/>
      <c r="K2560" s="205"/>
      <c r="L2560" s="206"/>
      <c r="M2560" s="838"/>
      <c r="N2560" s="838"/>
      <c r="O2560" s="838"/>
      <c r="P2560" s="838"/>
      <c r="Q2560" s="838"/>
      <c r="R2560" s="839"/>
      <c r="S2560" s="840"/>
      <c r="T2560" s="840"/>
      <c r="U2560" s="840"/>
      <c r="V2560" s="841"/>
      <c r="W2560" s="207"/>
      <c r="X2560" s="208"/>
      <c r="Y2560" s="208"/>
      <c r="Z2560" s="209"/>
      <c r="AA2560" s="210"/>
      <c r="AB2560" s="340" t="str">
        <f t="shared" si="131"/>
        <v/>
      </c>
      <c r="AD2560" s="326" t="str">
        <f t="shared" si="129"/>
        <v/>
      </c>
    </row>
    <row r="2561" spans="2:30" ht="37.5" customHeight="1">
      <c r="B2561" s="338">
        <f t="shared" si="130"/>
        <v>2528</v>
      </c>
      <c r="C2561" s="204"/>
      <c r="D2561" s="205"/>
      <c r="E2561" s="205"/>
      <c r="F2561" s="205"/>
      <c r="G2561" s="205"/>
      <c r="H2561" s="205"/>
      <c r="I2561" s="205"/>
      <c r="J2561" s="205"/>
      <c r="K2561" s="205"/>
      <c r="L2561" s="206"/>
      <c r="M2561" s="838"/>
      <c r="N2561" s="838"/>
      <c r="O2561" s="838"/>
      <c r="P2561" s="838"/>
      <c r="Q2561" s="838"/>
      <c r="R2561" s="839"/>
      <c r="S2561" s="840"/>
      <c r="T2561" s="840"/>
      <c r="U2561" s="840"/>
      <c r="V2561" s="841"/>
      <c r="W2561" s="207"/>
      <c r="X2561" s="208"/>
      <c r="Y2561" s="208"/>
      <c r="Z2561" s="209"/>
      <c r="AA2561" s="210"/>
      <c r="AB2561" s="340" t="str">
        <f t="shared" si="131"/>
        <v/>
      </c>
      <c r="AD2561" s="326" t="str">
        <f t="shared" si="129"/>
        <v/>
      </c>
    </row>
    <row r="2562" spans="2:30" ht="37.5" customHeight="1">
      <c r="B2562" s="338">
        <f t="shared" si="130"/>
        <v>2529</v>
      </c>
      <c r="C2562" s="204"/>
      <c r="D2562" s="205"/>
      <c r="E2562" s="205"/>
      <c r="F2562" s="205"/>
      <c r="G2562" s="205"/>
      <c r="H2562" s="205"/>
      <c r="I2562" s="205"/>
      <c r="J2562" s="205"/>
      <c r="K2562" s="205"/>
      <c r="L2562" s="206"/>
      <c r="M2562" s="838"/>
      <c r="N2562" s="838"/>
      <c r="O2562" s="838"/>
      <c r="P2562" s="838"/>
      <c r="Q2562" s="838"/>
      <c r="R2562" s="839"/>
      <c r="S2562" s="840"/>
      <c r="T2562" s="840"/>
      <c r="U2562" s="840"/>
      <c r="V2562" s="841"/>
      <c r="W2562" s="207"/>
      <c r="X2562" s="208"/>
      <c r="Y2562" s="208"/>
      <c r="Z2562" s="209"/>
      <c r="AA2562" s="210"/>
      <c r="AB2562" s="340" t="str">
        <f t="shared" si="131"/>
        <v/>
      </c>
      <c r="AD2562" s="326" t="str">
        <f t="shared" si="129"/>
        <v/>
      </c>
    </row>
    <row r="2563" spans="2:30" ht="37.5" customHeight="1">
      <c r="B2563" s="338">
        <f t="shared" si="130"/>
        <v>2530</v>
      </c>
      <c r="C2563" s="204"/>
      <c r="D2563" s="205"/>
      <c r="E2563" s="205"/>
      <c r="F2563" s="205"/>
      <c r="G2563" s="205"/>
      <c r="H2563" s="205"/>
      <c r="I2563" s="205"/>
      <c r="J2563" s="205"/>
      <c r="K2563" s="205"/>
      <c r="L2563" s="206"/>
      <c r="M2563" s="838"/>
      <c r="N2563" s="838"/>
      <c r="O2563" s="838"/>
      <c r="P2563" s="838"/>
      <c r="Q2563" s="838"/>
      <c r="R2563" s="839"/>
      <c r="S2563" s="840"/>
      <c r="T2563" s="840"/>
      <c r="U2563" s="840"/>
      <c r="V2563" s="841"/>
      <c r="W2563" s="207"/>
      <c r="X2563" s="208"/>
      <c r="Y2563" s="208"/>
      <c r="Z2563" s="209"/>
      <c r="AA2563" s="210"/>
      <c r="AB2563" s="340" t="str">
        <f t="shared" si="131"/>
        <v/>
      </c>
      <c r="AD2563" s="326" t="str">
        <f t="shared" si="129"/>
        <v/>
      </c>
    </row>
    <row r="2564" spans="2:30" ht="37.5" customHeight="1">
      <c r="B2564" s="338">
        <f t="shared" si="130"/>
        <v>2531</v>
      </c>
      <c r="C2564" s="204"/>
      <c r="D2564" s="205"/>
      <c r="E2564" s="205"/>
      <c r="F2564" s="205"/>
      <c r="G2564" s="205"/>
      <c r="H2564" s="205"/>
      <c r="I2564" s="205"/>
      <c r="J2564" s="205"/>
      <c r="K2564" s="205"/>
      <c r="L2564" s="206"/>
      <c r="M2564" s="838"/>
      <c r="N2564" s="838"/>
      <c r="O2564" s="838"/>
      <c r="P2564" s="838"/>
      <c r="Q2564" s="838"/>
      <c r="R2564" s="839"/>
      <c r="S2564" s="840"/>
      <c r="T2564" s="840"/>
      <c r="U2564" s="840"/>
      <c r="V2564" s="841"/>
      <c r="W2564" s="207"/>
      <c r="X2564" s="208"/>
      <c r="Y2564" s="208"/>
      <c r="Z2564" s="209"/>
      <c r="AA2564" s="210"/>
      <c r="AB2564" s="340" t="str">
        <f t="shared" si="131"/>
        <v/>
      </c>
      <c r="AD2564" s="326" t="str">
        <f t="shared" si="129"/>
        <v/>
      </c>
    </row>
    <row r="2565" spans="2:30" ht="37.5" customHeight="1">
      <c r="B2565" s="338">
        <f t="shared" si="130"/>
        <v>2532</v>
      </c>
      <c r="C2565" s="204"/>
      <c r="D2565" s="205"/>
      <c r="E2565" s="205"/>
      <c r="F2565" s="205"/>
      <c r="G2565" s="205"/>
      <c r="H2565" s="205"/>
      <c r="I2565" s="205"/>
      <c r="J2565" s="205"/>
      <c r="K2565" s="205"/>
      <c r="L2565" s="206"/>
      <c r="M2565" s="838"/>
      <c r="N2565" s="838"/>
      <c r="O2565" s="838"/>
      <c r="P2565" s="838"/>
      <c r="Q2565" s="838"/>
      <c r="R2565" s="839"/>
      <c r="S2565" s="840"/>
      <c r="T2565" s="840"/>
      <c r="U2565" s="840"/>
      <c r="V2565" s="841"/>
      <c r="W2565" s="207"/>
      <c r="X2565" s="208"/>
      <c r="Y2565" s="208"/>
      <c r="Z2565" s="209"/>
      <c r="AA2565" s="210"/>
      <c r="AB2565" s="340" t="str">
        <f t="shared" si="131"/>
        <v/>
      </c>
      <c r="AD2565" s="326" t="str">
        <f t="shared" si="129"/>
        <v/>
      </c>
    </row>
    <row r="2566" spans="2:30" ht="37.5" customHeight="1">
      <c r="B2566" s="338">
        <f t="shared" si="130"/>
        <v>2533</v>
      </c>
      <c r="C2566" s="204"/>
      <c r="D2566" s="205"/>
      <c r="E2566" s="205"/>
      <c r="F2566" s="205"/>
      <c r="G2566" s="205"/>
      <c r="H2566" s="205"/>
      <c r="I2566" s="205"/>
      <c r="J2566" s="205"/>
      <c r="K2566" s="205"/>
      <c r="L2566" s="206"/>
      <c r="M2566" s="838"/>
      <c r="N2566" s="838"/>
      <c r="O2566" s="838"/>
      <c r="P2566" s="838"/>
      <c r="Q2566" s="838"/>
      <c r="R2566" s="839"/>
      <c r="S2566" s="840"/>
      <c r="T2566" s="840"/>
      <c r="U2566" s="840"/>
      <c r="V2566" s="841"/>
      <c r="W2566" s="207"/>
      <c r="X2566" s="208"/>
      <c r="Y2566" s="208"/>
      <c r="Z2566" s="209"/>
      <c r="AA2566" s="210"/>
      <c r="AB2566" s="340" t="str">
        <f t="shared" si="131"/>
        <v/>
      </c>
      <c r="AD2566" s="326" t="str">
        <f t="shared" si="129"/>
        <v/>
      </c>
    </row>
    <row r="2567" spans="2:30" ht="37.5" customHeight="1">
      <c r="B2567" s="338">
        <f t="shared" si="130"/>
        <v>2534</v>
      </c>
      <c r="C2567" s="204"/>
      <c r="D2567" s="205"/>
      <c r="E2567" s="205"/>
      <c r="F2567" s="205"/>
      <c r="G2567" s="205"/>
      <c r="H2567" s="205"/>
      <c r="I2567" s="205"/>
      <c r="J2567" s="205"/>
      <c r="K2567" s="205"/>
      <c r="L2567" s="206"/>
      <c r="M2567" s="838"/>
      <c r="N2567" s="838"/>
      <c r="O2567" s="838"/>
      <c r="P2567" s="838"/>
      <c r="Q2567" s="838"/>
      <c r="R2567" s="839"/>
      <c r="S2567" s="840"/>
      <c r="T2567" s="840"/>
      <c r="U2567" s="840"/>
      <c r="V2567" s="841"/>
      <c r="W2567" s="207"/>
      <c r="X2567" s="208"/>
      <c r="Y2567" s="208"/>
      <c r="Z2567" s="209"/>
      <c r="AA2567" s="210"/>
      <c r="AB2567" s="340" t="str">
        <f t="shared" si="131"/>
        <v/>
      </c>
      <c r="AD2567" s="326" t="str">
        <f t="shared" si="129"/>
        <v/>
      </c>
    </row>
    <row r="2568" spans="2:30" ht="37.5" customHeight="1">
      <c r="B2568" s="338">
        <f t="shared" si="130"/>
        <v>2535</v>
      </c>
      <c r="C2568" s="204"/>
      <c r="D2568" s="205"/>
      <c r="E2568" s="205"/>
      <c r="F2568" s="205"/>
      <c r="G2568" s="205"/>
      <c r="H2568" s="205"/>
      <c r="I2568" s="205"/>
      <c r="J2568" s="205"/>
      <c r="K2568" s="205"/>
      <c r="L2568" s="206"/>
      <c r="M2568" s="838"/>
      <c r="N2568" s="838"/>
      <c r="O2568" s="838"/>
      <c r="P2568" s="838"/>
      <c r="Q2568" s="838"/>
      <c r="R2568" s="839"/>
      <c r="S2568" s="840"/>
      <c r="T2568" s="840"/>
      <c r="U2568" s="840"/>
      <c r="V2568" s="841"/>
      <c r="W2568" s="207"/>
      <c r="X2568" s="208"/>
      <c r="Y2568" s="208"/>
      <c r="Z2568" s="209"/>
      <c r="AA2568" s="210"/>
      <c r="AB2568" s="340" t="str">
        <f t="shared" si="131"/>
        <v/>
      </c>
      <c r="AD2568" s="326" t="str">
        <f t="shared" si="129"/>
        <v/>
      </c>
    </row>
    <row r="2569" spans="2:30" ht="37.5" customHeight="1">
      <c r="B2569" s="338">
        <f t="shared" si="130"/>
        <v>2536</v>
      </c>
      <c r="C2569" s="204"/>
      <c r="D2569" s="205"/>
      <c r="E2569" s="205"/>
      <c r="F2569" s="205"/>
      <c r="G2569" s="205"/>
      <c r="H2569" s="205"/>
      <c r="I2569" s="205"/>
      <c r="J2569" s="205"/>
      <c r="K2569" s="205"/>
      <c r="L2569" s="206"/>
      <c r="M2569" s="838"/>
      <c r="N2569" s="838"/>
      <c r="O2569" s="838"/>
      <c r="P2569" s="838"/>
      <c r="Q2569" s="838"/>
      <c r="R2569" s="839"/>
      <c r="S2569" s="840"/>
      <c r="T2569" s="840"/>
      <c r="U2569" s="840"/>
      <c r="V2569" s="841"/>
      <c r="W2569" s="207"/>
      <c r="X2569" s="208"/>
      <c r="Y2569" s="208"/>
      <c r="Z2569" s="209"/>
      <c r="AA2569" s="210"/>
      <c r="AB2569" s="340" t="str">
        <f t="shared" si="131"/>
        <v/>
      </c>
      <c r="AD2569" s="326" t="str">
        <f t="shared" si="129"/>
        <v/>
      </c>
    </row>
    <row r="2570" spans="2:30" ht="37.5" customHeight="1">
      <c r="B2570" s="338">
        <f t="shared" si="130"/>
        <v>2537</v>
      </c>
      <c r="C2570" s="204"/>
      <c r="D2570" s="205"/>
      <c r="E2570" s="205"/>
      <c r="F2570" s="205"/>
      <c r="G2570" s="205"/>
      <c r="H2570" s="205"/>
      <c r="I2570" s="205"/>
      <c r="J2570" s="205"/>
      <c r="K2570" s="205"/>
      <c r="L2570" s="206"/>
      <c r="M2570" s="838"/>
      <c r="N2570" s="838"/>
      <c r="O2570" s="838"/>
      <c r="P2570" s="838"/>
      <c r="Q2570" s="838"/>
      <c r="R2570" s="839"/>
      <c r="S2570" s="840"/>
      <c r="T2570" s="840"/>
      <c r="U2570" s="840"/>
      <c r="V2570" s="841"/>
      <c r="W2570" s="207"/>
      <c r="X2570" s="208"/>
      <c r="Y2570" s="208"/>
      <c r="Z2570" s="209"/>
      <c r="AA2570" s="210"/>
      <c r="AB2570" s="340" t="str">
        <f t="shared" si="131"/>
        <v/>
      </c>
      <c r="AD2570" s="326" t="str">
        <f t="shared" si="129"/>
        <v/>
      </c>
    </row>
    <row r="2571" spans="2:30" ht="37.5" customHeight="1">
      <c r="B2571" s="338">
        <f t="shared" si="130"/>
        <v>2538</v>
      </c>
      <c r="C2571" s="204"/>
      <c r="D2571" s="205"/>
      <c r="E2571" s="205"/>
      <c r="F2571" s="205"/>
      <c r="G2571" s="205"/>
      <c r="H2571" s="205"/>
      <c r="I2571" s="205"/>
      <c r="J2571" s="205"/>
      <c r="K2571" s="205"/>
      <c r="L2571" s="206"/>
      <c r="M2571" s="838"/>
      <c r="N2571" s="838"/>
      <c r="O2571" s="838"/>
      <c r="P2571" s="838"/>
      <c r="Q2571" s="838"/>
      <c r="R2571" s="839"/>
      <c r="S2571" s="840"/>
      <c r="T2571" s="840"/>
      <c r="U2571" s="840"/>
      <c r="V2571" s="841"/>
      <c r="W2571" s="207"/>
      <c r="X2571" s="208"/>
      <c r="Y2571" s="208"/>
      <c r="Z2571" s="209"/>
      <c r="AA2571" s="210"/>
      <c r="AB2571" s="340" t="str">
        <f t="shared" si="131"/>
        <v/>
      </c>
      <c r="AD2571" s="326" t="str">
        <f t="shared" si="129"/>
        <v/>
      </c>
    </row>
    <row r="2572" spans="2:30" ht="37.5" customHeight="1">
      <c r="B2572" s="338">
        <f t="shared" si="130"/>
        <v>2539</v>
      </c>
      <c r="C2572" s="204"/>
      <c r="D2572" s="205"/>
      <c r="E2572" s="205"/>
      <c r="F2572" s="205"/>
      <c r="G2572" s="205"/>
      <c r="H2572" s="205"/>
      <c r="I2572" s="205"/>
      <c r="J2572" s="205"/>
      <c r="K2572" s="205"/>
      <c r="L2572" s="206"/>
      <c r="M2572" s="838"/>
      <c r="N2572" s="838"/>
      <c r="O2572" s="838"/>
      <c r="P2572" s="838"/>
      <c r="Q2572" s="838"/>
      <c r="R2572" s="839"/>
      <c r="S2572" s="840"/>
      <c r="T2572" s="840"/>
      <c r="U2572" s="840"/>
      <c r="V2572" s="841"/>
      <c r="W2572" s="207"/>
      <c r="X2572" s="208"/>
      <c r="Y2572" s="208"/>
      <c r="Z2572" s="209"/>
      <c r="AA2572" s="210"/>
      <c r="AB2572" s="340" t="str">
        <f t="shared" si="131"/>
        <v/>
      </c>
      <c r="AD2572" s="326" t="str">
        <f t="shared" si="129"/>
        <v/>
      </c>
    </row>
    <row r="2573" spans="2:30" ht="37.5" customHeight="1">
      <c r="B2573" s="338">
        <f t="shared" si="130"/>
        <v>2540</v>
      </c>
      <c r="C2573" s="204"/>
      <c r="D2573" s="205"/>
      <c r="E2573" s="205"/>
      <c r="F2573" s="205"/>
      <c r="G2573" s="205"/>
      <c r="H2573" s="205"/>
      <c r="I2573" s="205"/>
      <c r="J2573" s="205"/>
      <c r="K2573" s="205"/>
      <c r="L2573" s="206"/>
      <c r="M2573" s="838"/>
      <c r="N2573" s="838"/>
      <c r="O2573" s="838"/>
      <c r="P2573" s="838"/>
      <c r="Q2573" s="838"/>
      <c r="R2573" s="839"/>
      <c r="S2573" s="840"/>
      <c r="T2573" s="840"/>
      <c r="U2573" s="840"/>
      <c r="V2573" s="841"/>
      <c r="W2573" s="207"/>
      <c r="X2573" s="208"/>
      <c r="Y2573" s="208"/>
      <c r="Z2573" s="209"/>
      <c r="AA2573" s="210"/>
      <c r="AB2573" s="340" t="str">
        <f t="shared" si="131"/>
        <v/>
      </c>
      <c r="AD2573" s="326" t="str">
        <f t="shared" si="129"/>
        <v/>
      </c>
    </row>
    <row r="2574" spans="2:30" ht="37.5" customHeight="1">
      <c r="B2574" s="338">
        <f t="shared" si="130"/>
        <v>2541</v>
      </c>
      <c r="C2574" s="204"/>
      <c r="D2574" s="205"/>
      <c r="E2574" s="205"/>
      <c r="F2574" s="205"/>
      <c r="G2574" s="205"/>
      <c r="H2574" s="205"/>
      <c r="I2574" s="205"/>
      <c r="J2574" s="205"/>
      <c r="K2574" s="205"/>
      <c r="L2574" s="206"/>
      <c r="M2574" s="838"/>
      <c r="N2574" s="838"/>
      <c r="O2574" s="838"/>
      <c r="P2574" s="838"/>
      <c r="Q2574" s="838"/>
      <c r="R2574" s="839"/>
      <c r="S2574" s="840"/>
      <c r="T2574" s="840"/>
      <c r="U2574" s="840"/>
      <c r="V2574" s="841"/>
      <c r="W2574" s="207"/>
      <c r="X2574" s="208"/>
      <c r="Y2574" s="208"/>
      <c r="Z2574" s="209"/>
      <c r="AA2574" s="210"/>
      <c r="AB2574" s="340" t="str">
        <f t="shared" si="131"/>
        <v/>
      </c>
      <c r="AD2574" s="326" t="str">
        <f t="shared" si="129"/>
        <v/>
      </c>
    </row>
    <row r="2575" spans="2:30" ht="37.5" customHeight="1">
      <c r="B2575" s="338">
        <f t="shared" si="130"/>
        <v>2542</v>
      </c>
      <c r="C2575" s="204"/>
      <c r="D2575" s="205"/>
      <c r="E2575" s="205"/>
      <c r="F2575" s="205"/>
      <c r="G2575" s="205"/>
      <c r="H2575" s="205"/>
      <c r="I2575" s="205"/>
      <c r="J2575" s="205"/>
      <c r="K2575" s="205"/>
      <c r="L2575" s="206"/>
      <c r="M2575" s="838"/>
      <c r="N2575" s="838"/>
      <c r="O2575" s="838"/>
      <c r="P2575" s="838"/>
      <c r="Q2575" s="838"/>
      <c r="R2575" s="839"/>
      <c r="S2575" s="840"/>
      <c r="T2575" s="840"/>
      <c r="U2575" s="840"/>
      <c r="V2575" s="841"/>
      <c r="W2575" s="207"/>
      <c r="X2575" s="208"/>
      <c r="Y2575" s="208"/>
      <c r="Z2575" s="209"/>
      <c r="AA2575" s="210"/>
      <c r="AB2575" s="340" t="str">
        <f t="shared" si="131"/>
        <v/>
      </c>
      <c r="AD2575" s="326" t="str">
        <f t="shared" si="129"/>
        <v/>
      </c>
    </row>
    <row r="2576" spans="2:30" ht="37.5" customHeight="1">
      <c r="B2576" s="338">
        <f t="shared" si="130"/>
        <v>2543</v>
      </c>
      <c r="C2576" s="204"/>
      <c r="D2576" s="205"/>
      <c r="E2576" s="205"/>
      <c r="F2576" s="205"/>
      <c r="G2576" s="205"/>
      <c r="H2576" s="205"/>
      <c r="I2576" s="205"/>
      <c r="J2576" s="205"/>
      <c r="K2576" s="205"/>
      <c r="L2576" s="206"/>
      <c r="M2576" s="838"/>
      <c r="N2576" s="838"/>
      <c r="O2576" s="838"/>
      <c r="P2576" s="838"/>
      <c r="Q2576" s="838"/>
      <c r="R2576" s="839"/>
      <c r="S2576" s="840"/>
      <c r="T2576" s="840"/>
      <c r="U2576" s="840"/>
      <c r="V2576" s="841"/>
      <c r="W2576" s="207"/>
      <c r="X2576" s="208"/>
      <c r="Y2576" s="208"/>
      <c r="Z2576" s="209"/>
      <c r="AA2576" s="210"/>
      <c r="AB2576" s="340" t="str">
        <f t="shared" si="131"/>
        <v/>
      </c>
      <c r="AD2576" s="326" t="str">
        <f t="shared" si="129"/>
        <v/>
      </c>
    </row>
    <row r="2577" spans="2:30" ht="37.5" customHeight="1">
      <c r="B2577" s="338">
        <f t="shared" si="130"/>
        <v>2544</v>
      </c>
      <c r="C2577" s="204"/>
      <c r="D2577" s="205"/>
      <c r="E2577" s="205"/>
      <c r="F2577" s="205"/>
      <c r="G2577" s="205"/>
      <c r="H2577" s="205"/>
      <c r="I2577" s="205"/>
      <c r="J2577" s="205"/>
      <c r="K2577" s="205"/>
      <c r="L2577" s="206"/>
      <c r="M2577" s="838"/>
      <c r="N2577" s="838"/>
      <c r="O2577" s="838"/>
      <c r="P2577" s="838"/>
      <c r="Q2577" s="838"/>
      <c r="R2577" s="839"/>
      <c r="S2577" s="840"/>
      <c r="T2577" s="840"/>
      <c r="U2577" s="840"/>
      <c r="V2577" s="841"/>
      <c r="W2577" s="207"/>
      <c r="X2577" s="208"/>
      <c r="Y2577" s="208"/>
      <c r="Z2577" s="209"/>
      <c r="AA2577" s="210"/>
      <c r="AB2577" s="340" t="str">
        <f t="shared" si="131"/>
        <v/>
      </c>
      <c r="AD2577" s="326" t="str">
        <f t="shared" si="129"/>
        <v/>
      </c>
    </row>
    <row r="2578" spans="2:30" ht="37.5" customHeight="1">
      <c r="B2578" s="338">
        <f t="shared" si="130"/>
        <v>2545</v>
      </c>
      <c r="C2578" s="204"/>
      <c r="D2578" s="205"/>
      <c r="E2578" s="205"/>
      <c r="F2578" s="205"/>
      <c r="G2578" s="205"/>
      <c r="H2578" s="205"/>
      <c r="I2578" s="205"/>
      <c r="J2578" s="205"/>
      <c r="K2578" s="205"/>
      <c r="L2578" s="206"/>
      <c r="M2578" s="838"/>
      <c r="N2578" s="838"/>
      <c r="O2578" s="838"/>
      <c r="P2578" s="838"/>
      <c r="Q2578" s="838"/>
      <c r="R2578" s="839"/>
      <c r="S2578" s="840"/>
      <c r="T2578" s="840"/>
      <c r="U2578" s="840"/>
      <c r="V2578" s="841"/>
      <c r="W2578" s="207"/>
      <c r="X2578" s="208"/>
      <c r="Y2578" s="208"/>
      <c r="Z2578" s="209"/>
      <c r="AA2578" s="210"/>
      <c r="AB2578" s="340" t="str">
        <f t="shared" si="131"/>
        <v/>
      </c>
      <c r="AD2578" s="326" t="str">
        <f t="shared" si="129"/>
        <v/>
      </c>
    </row>
    <row r="2579" spans="2:30" ht="37.5" customHeight="1">
      <c r="B2579" s="338">
        <f t="shared" si="130"/>
        <v>2546</v>
      </c>
      <c r="C2579" s="204"/>
      <c r="D2579" s="205"/>
      <c r="E2579" s="205"/>
      <c r="F2579" s="205"/>
      <c r="G2579" s="205"/>
      <c r="H2579" s="205"/>
      <c r="I2579" s="205"/>
      <c r="J2579" s="205"/>
      <c r="K2579" s="205"/>
      <c r="L2579" s="206"/>
      <c r="M2579" s="838"/>
      <c r="N2579" s="838"/>
      <c r="O2579" s="838"/>
      <c r="P2579" s="838"/>
      <c r="Q2579" s="838"/>
      <c r="R2579" s="839"/>
      <c r="S2579" s="840"/>
      <c r="T2579" s="840"/>
      <c r="U2579" s="840"/>
      <c r="V2579" s="841"/>
      <c r="W2579" s="207"/>
      <c r="X2579" s="208"/>
      <c r="Y2579" s="208"/>
      <c r="Z2579" s="209"/>
      <c r="AA2579" s="210"/>
      <c r="AB2579" s="340" t="str">
        <f t="shared" si="131"/>
        <v/>
      </c>
      <c r="AD2579" s="326" t="str">
        <f t="shared" si="129"/>
        <v/>
      </c>
    </row>
    <row r="2580" spans="2:30" ht="37.5" customHeight="1">
      <c r="B2580" s="338">
        <f t="shared" si="130"/>
        <v>2547</v>
      </c>
      <c r="C2580" s="204"/>
      <c r="D2580" s="205"/>
      <c r="E2580" s="205"/>
      <c r="F2580" s="205"/>
      <c r="G2580" s="205"/>
      <c r="H2580" s="205"/>
      <c r="I2580" s="205"/>
      <c r="J2580" s="205"/>
      <c r="K2580" s="205"/>
      <c r="L2580" s="206"/>
      <c r="M2580" s="838"/>
      <c r="N2580" s="838"/>
      <c r="O2580" s="838"/>
      <c r="P2580" s="838"/>
      <c r="Q2580" s="838"/>
      <c r="R2580" s="839"/>
      <c r="S2580" s="840"/>
      <c r="T2580" s="840"/>
      <c r="U2580" s="840"/>
      <c r="V2580" s="841"/>
      <c r="W2580" s="207"/>
      <c r="X2580" s="208"/>
      <c r="Y2580" s="208"/>
      <c r="Z2580" s="209"/>
      <c r="AA2580" s="210"/>
      <c r="AB2580" s="340" t="str">
        <f t="shared" si="131"/>
        <v/>
      </c>
      <c r="AD2580" s="326" t="str">
        <f t="shared" si="129"/>
        <v/>
      </c>
    </row>
    <row r="2581" spans="2:30" ht="37.5" customHeight="1">
      <c r="B2581" s="338">
        <f t="shared" si="130"/>
        <v>2548</v>
      </c>
      <c r="C2581" s="204"/>
      <c r="D2581" s="205"/>
      <c r="E2581" s="205"/>
      <c r="F2581" s="205"/>
      <c r="G2581" s="205"/>
      <c r="H2581" s="205"/>
      <c r="I2581" s="205"/>
      <c r="J2581" s="205"/>
      <c r="K2581" s="205"/>
      <c r="L2581" s="206"/>
      <c r="M2581" s="838"/>
      <c r="N2581" s="838"/>
      <c r="O2581" s="838"/>
      <c r="P2581" s="838"/>
      <c r="Q2581" s="838"/>
      <c r="R2581" s="839"/>
      <c r="S2581" s="840"/>
      <c r="T2581" s="840"/>
      <c r="U2581" s="840"/>
      <c r="V2581" s="841"/>
      <c r="W2581" s="207"/>
      <c r="X2581" s="208"/>
      <c r="Y2581" s="208"/>
      <c r="Z2581" s="209"/>
      <c r="AA2581" s="210"/>
      <c r="AB2581" s="340" t="str">
        <f t="shared" si="131"/>
        <v/>
      </c>
      <c r="AD2581" s="326" t="str">
        <f t="shared" si="129"/>
        <v/>
      </c>
    </row>
    <row r="2582" spans="2:30" ht="37.5" customHeight="1">
      <c r="B2582" s="338">
        <f t="shared" si="130"/>
        <v>2549</v>
      </c>
      <c r="C2582" s="204"/>
      <c r="D2582" s="205"/>
      <c r="E2582" s="205"/>
      <c r="F2582" s="205"/>
      <c r="G2582" s="205"/>
      <c r="H2582" s="205"/>
      <c r="I2582" s="205"/>
      <c r="J2582" s="205"/>
      <c r="K2582" s="205"/>
      <c r="L2582" s="206"/>
      <c r="M2582" s="838"/>
      <c r="N2582" s="838"/>
      <c r="O2582" s="838"/>
      <c r="P2582" s="838"/>
      <c r="Q2582" s="838"/>
      <c r="R2582" s="839"/>
      <c r="S2582" s="840"/>
      <c r="T2582" s="840"/>
      <c r="U2582" s="840"/>
      <c r="V2582" s="841"/>
      <c r="W2582" s="207"/>
      <c r="X2582" s="208"/>
      <c r="Y2582" s="208"/>
      <c r="Z2582" s="209"/>
      <c r="AA2582" s="210"/>
      <c r="AB2582" s="340" t="str">
        <f t="shared" si="131"/>
        <v/>
      </c>
      <c r="AD2582" s="326" t="str">
        <f t="shared" si="129"/>
        <v/>
      </c>
    </row>
    <row r="2583" spans="2:30" ht="37.5" customHeight="1">
      <c r="B2583" s="338">
        <f t="shared" si="130"/>
        <v>2550</v>
      </c>
      <c r="C2583" s="204"/>
      <c r="D2583" s="205"/>
      <c r="E2583" s="205"/>
      <c r="F2583" s="205"/>
      <c r="G2583" s="205"/>
      <c r="H2583" s="205"/>
      <c r="I2583" s="205"/>
      <c r="J2583" s="205"/>
      <c r="K2583" s="205"/>
      <c r="L2583" s="206"/>
      <c r="M2583" s="838"/>
      <c r="N2583" s="838"/>
      <c r="O2583" s="838"/>
      <c r="P2583" s="838"/>
      <c r="Q2583" s="838"/>
      <c r="R2583" s="839"/>
      <c r="S2583" s="840"/>
      <c r="T2583" s="840"/>
      <c r="U2583" s="840"/>
      <c r="V2583" s="841"/>
      <c r="W2583" s="207"/>
      <c r="X2583" s="208"/>
      <c r="Y2583" s="208"/>
      <c r="Z2583" s="209"/>
      <c r="AA2583" s="210"/>
      <c r="AB2583" s="340" t="str">
        <f t="shared" si="131"/>
        <v/>
      </c>
      <c r="AD2583" s="326" t="str">
        <f t="shared" si="129"/>
        <v/>
      </c>
    </row>
    <row r="2584" spans="2:30" ht="37.5" customHeight="1">
      <c r="B2584" s="338">
        <f t="shared" si="130"/>
        <v>2551</v>
      </c>
      <c r="C2584" s="204"/>
      <c r="D2584" s="205"/>
      <c r="E2584" s="205"/>
      <c r="F2584" s="205"/>
      <c r="G2584" s="205"/>
      <c r="H2584" s="205"/>
      <c r="I2584" s="205"/>
      <c r="J2584" s="205"/>
      <c r="K2584" s="205"/>
      <c r="L2584" s="206"/>
      <c r="M2584" s="838"/>
      <c r="N2584" s="838"/>
      <c r="O2584" s="838"/>
      <c r="P2584" s="838"/>
      <c r="Q2584" s="838"/>
      <c r="R2584" s="839"/>
      <c r="S2584" s="840"/>
      <c r="T2584" s="840"/>
      <c r="U2584" s="840"/>
      <c r="V2584" s="841"/>
      <c r="W2584" s="207"/>
      <c r="X2584" s="208"/>
      <c r="Y2584" s="208"/>
      <c r="Z2584" s="209"/>
      <c r="AA2584" s="210"/>
      <c r="AB2584" s="340" t="str">
        <f t="shared" si="131"/>
        <v/>
      </c>
      <c r="AD2584" s="326" t="str">
        <f t="shared" si="129"/>
        <v/>
      </c>
    </row>
    <row r="2585" spans="2:30" ht="37.5" customHeight="1">
      <c r="B2585" s="338">
        <f t="shared" si="130"/>
        <v>2552</v>
      </c>
      <c r="C2585" s="204"/>
      <c r="D2585" s="205"/>
      <c r="E2585" s="205"/>
      <c r="F2585" s="205"/>
      <c r="G2585" s="205"/>
      <c r="H2585" s="205"/>
      <c r="I2585" s="205"/>
      <c r="J2585" s="205"/>
      <c r="K2585" s="205"/>
      <c r="L2585" s="206"/>
      <c r="M2585" s="838"/>
      <c r="N2585" s="838"/>
      <c r="O2585" s="838"/>
      <c r="P2585" s="838"/>
      <c r="Q2585" s="838"/>
      <c r="R2585" s="839"/>
      <c r="S2585" s="840"/>
      <c r="T2585" s="840"/>
      <c r="U2585" s="840"/>
      <c r="V2585" s="841"/>
      <c r="W2585" s="207"/>
      <c r="X2585" s="208"/>
      <c r="Y2585" s="208"/>
      <c r="Z2585" s="209"/>
      <c r="AA2585" s="210"/>
      <c r="AB2585" s="340" t="str">
        <f t="shared" si="131"/>
        <v/>
      </c>
      <c r="AD2585" s="326" t="str">
        <f t="shared" si="129"/>
        <v/>
      </c>
    </row>
    <row r="2586" spans="2:30" ht="37.5" customHeight="1">
      <c r="B2586" s="338">
        <f t="shared" si="130"/>
        <v>2553</v>
      </c>
      <c r="C2586" s="204"/>
      <c r="D2586" s="205"/>
      <c r="E2586" s="205"/>
      <c r="F2586" s="205"/>
      <c r="G2586" s="205"/>
      <c r="H2586" s="205"/>
      <c r="I2586" s="205"/>
      <c r="J2586" s="205"/>
      <c r="K2586" s="205"/>
      <c r="L2586" s="206"/>
      <c r="M2586" s="838"/>
      <c r="N2586" s="838"/>
      <c r="O2586" s="838"/>
      <c r="P2586" s="838"/>
      <c r="Q2586" s="838"/>
      <c r="R2586" s="839"/>
      <c r="S2586" s="840"/>
      <c r="T2586" s="840"/>
      <c r="U2586" s="840"/>
      <c r="V2586" s="841"/>
      <c r="W2586" s="207"/>
      <c r="X2586" s="208"/>
      <c r="Y2586" s="208"/>
      <c r="Z2586" s="209"/>
      <c r="AA2586" s="210"/>
      <c r="AB2586" s="340" t="str">
        <f t="shared" si="131"/>
        <v/>
      </c>
      <c r="AD2586" s="326" t="str">
        <f t="shared" si="129"/>
        <v/>
      </c>
    </row>
    <row r="2587" spans="2:30" ht="37.5" customHeight="1">
      <c r="B2587" s="338">
        <f t="shared" si="130"/>
        <v>2554</v>
      </c>
      <c r="C2587" s="204"/>
      <c r="D2587" s="205"/>
      <c r="E2587" s="205"/>
      <c r="F2587" s="205"/>
      <c r="G2587" s="205"/>
      <c r="H2587" s="205"/>
      <c r="I2587" s="205"/>
      <c r="J2587" s="205"/>
      <c r="K2587" s="205"/>
      <c r="L2587" s="206"/>
      <c r="M2587" s="838"/>
      <c r="N2587" s="838"/>
      <c r="O2587" s="838"/>
      <c r="P2587" s="838"/>
      <c r="Q2587" s="838"/>
      <c r="R2587" s="839"/>
      <c r="S2587" s="840"/>
      <c r="T2587" s="840"/>
      <c r="U2587" s="840"/>
      <c r="V2587" s="841"/>
      <c r="W2587" s="207"/>
      <c r="X2587" s="208"/>
      <c r="Y2587" s="208"/>
      <c r="Z2587" s="209"/>
      <c r="AA2587" s="210"/>
      <c r="AB2587" s="340" t="str">
        <f t="shared" si="131"/>
        <v/>
      </c>
      <c r="AD2587" s="326" t="str">
        <f t="shared" si="129"/>
        <v/>
      </c>
    </row>
    <row r="2588" spans="2:30" ht="37.5" customHeight="1">
      <c r="B2588" s="338">
        <f t="shared" si="130"/>
        <v>2555</v>
      </c>
      <c r="C2588" s="204"/>
      <c r="D2588" s="205"/>
      <c r="E2588" s="205"/>
      <c r="F2588" s="205"/>
      <c r="G2588" s="205"/>
      <c r="H2588" s="205"/>
      <c r="I2588" s="205"/>
      <c r="J2588" s="205"/>
      <c r="K2588" s="205"/>
      <c r="L2588" s="206"/>
      <c r="M2588" s="838"/>
      <c r="N2588" s="838"/>
      <c r="O2588" s="838"/>
      <c r="P2588" s="838"/>
      <c r="Q2588" s="838"/>
      <c r="R2588" s="839"/>
      <c r="S2588" s="840"/>
      <c r="T2588" s="840"/>
      <c r="U2588" s="840"/>
      <c r="V2588" s="841"/>
      <c r="W2588" s="207"/>
      <c r="X2588" s="208"/>
      <c r="Y2588" s="208"/>
      <c r="Z2588" s="209"/>
      <c r="AA2588" s="210"/>
      <c r="AB2588" s="340" t="str">
        <f t="shared" si="131"/>
        <v/>
      </c>
      <c r="AD2588" s="326" t="str">
        <f t="shared" si="129"/>
        <v/>
      </c>
    </row>
    <row r="2589" spans="2:30" ht="37.5" customHeight="1">
      <c r="B2589" s="338">
        <f t="shared" si="130"/>
        <v>2556</v>
      </c>
      <c r="C2589" s="204"/>
      <c r="D2589" s="205"/>
      <c r="E2589" s="205"/>
      <c r="F2589" s="205"/>
      <c r="G2589" s="205"/>
      <c r="H2589" s="205"/>
      <c r="I2589" s="205"/>
      <c r="J2589" s="205"/>
      <c r="K2589" s="205"/>
      <c r="L2589" s="206"/>
      <c r="M2589" s="838"/>
      <c r="N2589" s="838"/>
      <c r="O2589" s="838"/>
      <c r="P2589" s="838"/>
      <c r="Q2589" s="838"/>
      <c r="R2589" s="839"/>
      <c r="S2589" s="840"/>
      <c r="T2589" s="840"/>
      <c r="U2589" s="840"/>
      <c r="V2589" s="841"/>
      <c r="W2589" s="207"/>
      <c r="X2589" s="208"/>
      <c r="Y2589" s="208"/>
      <c r="Z2589" s="209"/>
      <c r="AA2589" s="210"/>
      <c r="AB2589" s="340" t="str">
        <f t="shared" si="131"/>
        <v/>
      </c>
      <c r="AD2589" s="326" t="str">
        <f t="shared" si="129"/>
        <v/>
      </c>
    </row>
    <row r="2590" spans="2:30" ht="37.5" customHeight="1">
      <c r="B2590" s="338">
        <f t="shared" si="130"/>
        <v>2557</v>
      </c>
      <c r="C2590" s="204"/>
      <c r="D2590" s="205"/>
      <c r="E2590" s="205"/>
      <c r="F2590" s="205"/>
      <c r="G2590" s="205"/>
      <c r="H2590" s="205"/>
      <c r="I2590" s="205"/>
      <c r="J2590" s="205"/>
      <c r="K2590" s="205"/>
      <c r="L2590" s="206"/>
      <c r="M2590" s="838"/>
      <c r="N2590" s="838"/>
      <c r="O2590" s="838"/>
      <c r="P2590" s="838"/>
      <c r="Q2590" s="838"/>
      <c r="R2590" s="839"/>
      <c r="S2590" s="840"/>
      <c r="T2590" s="840"/>
      <c r="U2590" s="840"/>
      <c r="V2590" s="841"/>
      <c r="W2590" s="207"/>
      <c r="X2590" s="208"/>
      <c r="Y2590" s="208"/>
      <c r="Z2590" s="209"/>
      <c r="AA2590" s="210"/>
      <c r="AB2590" s="340" t="str">
        <f t="shared" si="131"/>
        <v/>
      </c>
      <c r="AD2590" s="326" t="str">
        <f t="shared" si="129"/>
        <v/>
      </c>
    </row>
    <row r="2591" spans="2:30" ht="37.5" customHeight="1">
      <c r="B2591" s="338">
        <f t="shared" si="130"/>
        <v>2558</v>
      </c>
      <c r="C2591" s="204"/>
      <c r="D2591" s="205"/>
      <c r="E2591" s="205"/>
      <c r="F2591" s="205"/>
      <c r="G2591" s="205"/>
      <c r="H2591" s="205"/>
      <c r="I2591" s="205"/>
      <c r="J2591" s="205"/>
      <c r="K2591" s="205"/>
      <c r="L2591" s="206"/>
      <c r="M2591" s="838"/>
      <c r="N2591" s="838"/>
      <c r="O2591" s="838"/>
      <c r="P2591" s="838"/>
      <c r="Q2591" s="838"/>
      <c r="R2591" s="839"/>
      <c r="S2591" s="840"/>
      <c r="T2591" s="840"/>
      <c r="U2591" s="840"/>
      <c r="V2591" s="841"/>
      <c r="W2591" s="207"/>
      <c r="X2591" s="208"/>
      <c r="Y2591" s="208"/>
      <c r="Z2591" s="209"/>
      <c r="AA2591" s="210"/>
      <c r="AB2591" s="340" t="str">
        <f t="shared" si="131"/>
        <v/>
      </c>
      <c r="AD2591" s="326" t="str">
        <f t="shared" si="129"/>
        <v/>
      </c>
    </row>
    <row r="2592" spans="2:30" ht="37.5" customHeight="1">
      <c r="B2592" s="338">
        <f t="shared" si="130"/>
        <v>2559</v>
      </c>
      <c r="C2592" s="204"/>
      <c r="D2592" s="205"/>
      <c r="E2592" s="205"/>
      <c r="F2592" s="205"/>
      <c r="G2592" s="205"/>
      <c r="H2592" s="205"/>
      <c r="I2592" s="205"/>
      <c r="J2592" s="205"/>
      <c r="K2592" s="205"/>
      <c r="L2592" s="206"/>
      <c r="M2592" s="838"/>
      <c r="N2592" s="838"/>
      <c r="O2592" s="838"/>
      <c r="P2592" s="838"/>
      <c r="Q2592" s="838"/>
      <c r="R2592" s="839"/>
      <c r="S2592" s="840"/>
      <c r="T2592" s="840"/>
      <c r="U2592" s="840"/>
      <c r="V2592" s="841"/>
      <c r="W2592" s="207"/>
      <c r="X2592" s="208"/>
      <c r="Y2592" s="208"/>
      <c r="Z2592" s="209"/>
      <c r="AA2592" s="210"/>
      <c r="AB2592" s="340" t="str">
        <f t="shared" si="131"/>
        <v/>
      </c>
      <c r="AD2592" s="326" t="str">
        <f t="shared" si="129"/>
        <v/>
      </c>
    </row>
    <row r="2593" spans="2:30" ht="37.5" customHeight="1">
      <c r="B2593" s="338">
        <f t="shared" si="130"/>
        <v>2560</v>
      </c>
      <c r="C2593" s="204"/>
      <c r="D2593" s="205"/>
      <c r="E2593" s="205"/>
      <c r="F2593" s="205"/>
      <c r="G2593" s="205"/>
      <c r="H2593" s="205"/>
      <c r="I2593" s="205"/>
      <c r="J2593" s="205"/>
      <c r="K2593" s="205"/>
      <c r="L2593" s="206"/>
      <c r="M2593" s="838"/>
      <c r="N2593" s="838"/>
      <c r="O2593" s="838"/>
      <c r="P2593" s="838"/>
      <c r="Q2593" s="838"/>
      <c r="R2593" s="839"/>
      <c r="S2593" s="840"/>
      <c r="T2593" s="840"/>
      <c r="U2593" s="840"/>
      <c r="V2593" s="841"/>
      <c r="W2593" s="207"/>
      <c r="X2593" s="208"/>
      <c r="Y2593" s="208"/>
      <c r="Z2593" s="209"/>
      <c r="AA2593" s="210"/>
      <c r="AB2593" s="340" t="str">
        <f t="shared" si="131"/>
        <v/>
      </c>
      <c r="AD2593" s="326" t="str">
        <f t="shared" si="129"/>
        <v/>
      </c>
    </row>
    <row r="2594" spans="2:30" ht="37.5" customHeight="1">
      <c r="B2594" s="338">
        <f t="shared" si="130"/>
        <v>2561</v>
      </c>
      <c r="C2594" s="204"/>
      <c r="D2594" s="205"/>
      <c r="E2594" s="205"/>
      <c r="F2594" s="205"/>
      <c r="G2594" s="205"/>
      <c r="H2594" s="205"/>
      <c r="I2594" s="205"/>
      <c r="J2594" s="205"/>
      <c r="K2594" s="205"/>
      <c r="L2594" s="206"/>
      <c r="M2594" s="838"/>
      <c r="N2594" s="838"/>
      <c r="O2594" s="838"/>
      <c r="P2594" s="838"/>
      <c r="Q2594" s="838"/>
      <c r="R2594" s="839"/>
      <c r="S2594" s="840"/>
      <c r="T2594" s="840"/>
      <c r="U2594" s="840"/>
      <c r="V2594" s="841"/>
      <c r="W2594" s="207"/>
      <c r="X2594" s="208"/>
      <c r="Y2594" s="208"/>
      <c r="Z2594" s="209"/>
      <c r="AA2594" s="210"/>
      <c r="AB2594" s="340" t="str">
        <f t="shared" si="131"/>
        <v/>
      </c>
      <c r="AD2594" s="326" t="str">
        <f t="shared" si="129"/>
        <v/>
      </c>
    </row>
    <row r="2595" spans="2:30" ht="37.5" customHeight="1">
      <c r="B2595" s="338">
        <f t="shared" si="130"/>
        <v>2562</v>
      </c>
      <c r="C2595" s="204"/>
      <c r="D2595" s="205"/>
      <c r="E2595" s="205"/>
      <c r="F2595" s="205"/>
      <c r="G2595" s="205"/>
      <c r="H2595" s="205"/>
      <c r="I2595" s="205"/>
      <c r="J2595" s="205"/>
      <c r="K2595" s="205"/>
      <c r="L2595" s="206"/>
      <c r="M2595" s="838"/>
      <c r="N2595" s="838"/>
      <c r="O2595" s="838"/>
      <c r="P2595" s="838"/>
      <c r="Q2595" s="838"/>
      <c r="R2595" s="839"/>
      <c r="S2595" s="840"/>
      <c r="T2595" s="840"/>
      <c r="U2595" s="840"/>
      <c r="V2595" s="841"/>
      <c r="W2595" s="207"/>
      <c r="X2595" s="208"/>
      <c r="Y2595" s="208"/>
      <c r="Z2595" s="209"/>
      <c r="AA2595" s="210"/>
      <c r="AB2595" s="340" t="str">
        <f t="shared" si="131"/>
        <v/>
      </c>
      <c r="AD2595" s="326" t="str">
        <f t="shared" ref="AD2595:AD2658" si="132">C2595&amp;D2595&amp;E2595&amp;F2595&amp;G2595&amp;H2595&amp;I2595&amp;J2595&amp;K2595&amp;L2595</f>
        <v/>
      </c>
    </row>
    <row r="2596" spans="2:30" ht="37.5" customHeight="1">
      <c r="B2596" s="338">
        <f t="shared" ref="B2596:B2659" si="133">B2595+1</f>
        <v>2563</v>
      </c>
      <c r="C2596" s="204"/>
      <c r="D2596" s="205"/>
      <c r="E2596" s="205"/>
      <c r="F2596" s="205"/>
      <c r="G2596" s="205"/>
      <c r="H2596" s="205"/>
      <c r="I2596" s="205"/>
      <c r="J2596" s="205"/>
      <c r="K2596" s="205"/>
      <c r="L2596" s="206"/>
      <c r="M2596" s="838"/>
      <c r="N2596" s="838"/>
      <c r="O2596" s="838"/>
      <c r="P2596" s="838"/>
      <c r="Q2596" s="838"/>
      <c r="R2596" s="839"/>
      <c r="S2596" s="840"/>
      <c r="T2596" s="840"/>
      <c r="U2596" s="840"/>
      <c r="V2596" s="841"/>
      <c r="W2596" s="207"/>
      <c r="X2596" s="208"/>
      <c r="Y2596" s="208"/>
      <c r="Z2596" s="209"/>
      <c r="AA2596" s="210"/>
      <c r="AB2596" s="340" t="str">
        <f t="shared" si="131"/>
        <v/>
      </c>
      <c r="AD2596" s="326" t="str">
        <f t="shared" si="132"/>
        <v/>
      </c>
    </row>
    <row r="2597" spans="2:30" ht="37.5" customHeight="1">
      <c r="B2597" s="338">
        <f t="shared" si="133"/>
        <v>2564</v>
      </c>
      <c r="C2597" s="204"/>
      <c r="D2597" s="205"/>
      <c r="E2597" s="205"/>
      <c r="F2597" s="205"/>
      <c r="G2597" s="205"/>
      <c r="H2597" s="205"/>
      <c r="I2597" s="205"/>
      <c r="J2597" s="205"/>
      <c r="K2597" s="205"/>
      <c r="L2597" s="206"/>
      <c r="M2597" s="838"/>
      <c r="N2597" s="838"/>
      <c r="O2597" s="838"/>
      <c r="P2597" s="838"/>
      <c r="Q2597" s="838"/>
      <c r="R2597" s="839"/>
      <c r="S2597" s="840"/>
      <c r="T2597" s="840"/>
      <c r="U2597" s="840"/>
      <c r="V2597" s="841"/>
      <c r="W2597" s="207"/>
      <c r="X2597" s="208"/>
      <c r="Y2597" s="208"/>
      <c r="Z2597" s="209"/>
      <c r="AA2597" s="210"/>
      <c r="AB2597" s="340" t="str">
        <f t="shared" si="131"/>
        <v/>
      </c>
      <c r="AD2597" s="326" t="str">
        <f t="shared" si="132"/>
        <v/>
      </c>
    </row>
    <row r="2598" spans="2:30" ht="37.5" customHeight="1">
      <c r="B2598" s="338">
        <f t="shared" si="133"/>
        <v>2565</v>
      </c>
      <c r="C2598" s="204"/>
      <c r="D2598" s="205"/>
      <c r="E2598" s="205"/>
      <c r="F2598" s="205"/>
      <c r="G2598" s="205"/>
      <c r="H2598" s="205"/>
      <c r="I2598" s="205"/>
      <c r="J2598" s="205"/>
      <c r="K2598" s="205"/>
      <c r="L2598" s="206"/>
      <c r="M2598" s="838"/>
      <c r="N2598" s="838"/>
      <c r="O2598" s="838"/>
      <c r="P2598" s="838"/>
      <c r="Q2598" s="838"/>
      <c r="R2598" s="839"/>
      <c r="S2598" s="840"/>
      <c r="T2598" s="840"/>
      <c r="U2598" s="840"/>
      <c r="V2598" s="841"/>
      <c r="W2598" s="207"/>
      <c r="X2598" s="208"/>
      <c r="Y2598" s="208"/>
      <c r="Z2598" s="209"/>
      <c r="AA2598" s="210"/>
      <c r="AB2598" s="340" t="str">
        <f t="shared" si="131"/>
        <v/>
      </c>
      <c r="AD2598" s="326" t="str">
        <f t="shared" si="132"/>
        <v/>
      </c>
    </row>
    <row r="2599" spans="2:30" ht="37.5" customHeight="1">
      <c r="B2599" s="338">
        <f t="shared" si="133"/>
        <v>2566</v>
      </c>
      <c r="C2599" s="204"/>
      <c r="D2599" s="205"/>
      <c r="E2599" s="205"/>
      <c r="F2599" s="205"/>
      <c r="G2599" s="205"/>
      <c r="H2599" s="205"/>
      <c r="I2599" s="205"/>
      <c r="J2599" s="205"/>
      <c r="K2599" s="205"/>
      <c r="L2599" s="206"/>
      <c r="M2599" s="838"/>
      <c r="N2599" s="838"/>
      <c r="O2599" s="838"/>
      <c r="P2599" s="838"/>
      <c r="Q2599" s="838"/>
      <c r="R2599" s="839"/>
      <c r="S2599" s="840"/>
      <c r="T2599" s="840"/>
      <c r="U2599" s="840"/>
      <c r="V2599" s="841"/>
      <c r="W2599" s="207"/>
      <c r="X2599" s="208"/>
      <c r="Y2599" s="208"/>
      <c r="Z2599" s="209"/>
      <c r="AA2599" s="210"/>
      <c r="AB2599" s="340" t="str">
        <f t="shared" ref="AB2599:AB2633" si="134">IF(Z2599="","",Z2599-AA2599)</f>
        <v/>
      </c>
      <c r="AD2599" s="326" t="str">
        <f t="shared" si="132"/>
        <v/>
      </c>
    </row>
    <row r="2600" spans="2:30" ht="37.5" customHeight="1">
      <c r="B2600" s="338">
        <f t="shared" si="133"/>
        <v>2567</v>
      </c>
      <c r="C2600" s="204"/>
      <c r="D2600" s="205"/>
      <c r="E2600" s="205"/>
      <c r="F2600" s="205"/>
      <c r="G2600" s="205"/>
      <c r="H2600" s="205"/>
      <c r="I2600" s="205"/>
      <c r="J2600" s="205"/>
      <c r="K2600" s="205"/>
      <c r="L2600" s="206"/>
      <c r="M2600" s="838"/>
      <c r="N2600" s="838"/>
      <c r="O2600" s="838"/>
      <c r="P2600" s="838"/>
      <c r="Q2600" s="838"/>
      <c r="R2600" s="839"/>
      <c r="S2600" s="840"/>
      <c r="T2600" s="840"/>
      <c r="U2600" s="840"/>
      <c r="V2600" s="841"/>
      <c r="W2600" s="207"/>
      <c r="X2600" s="208"/>
      <c r="Y2600" s="208"/>
      <c r="Z2600" s="209"/>
      <c r="AA2600" s="210"/>
      <c r="AB2600" s="340" t="str">
        <f t="shared" si="134"/>
        <v/>
      </c>
      <c r="AD2600" s="326" t="str">
        <f t="shared" si="132"/>
        <v/>
      </c>
    </row>
    <row r="2601" spans="2:30" ht="37.5" customHeight="1">
      <c r="B2601" s="338">
        <f t="shared" si="133"/>
        <v>2568</v>
      </c>
      <c r="C2601" s="204"/>
      <c r="D2601" s="205"/>
      <c r="E2601" s="205"/>
      <c r="F2601" s="205"/>
      <c r="G2601" s="205"/>
      <c r="H2601" s="205"/>
      <c r="I2601" s="205"/>
      <c r="J2601" s="205"/>
      <c r="K2601" s="205"/>
      <c r="L2601" s="206"/>
      <c r="M2601" s="838"/>
      <c r="N2601" s="838"/>
      <c r="O2601" s="838"/>
      <c r="P2601" s="838"/>
      <c r="Q2601" s="838"/>
      <c r="R2601" s="839"/>
      <c r="S2601" s="840"/>
      <c r="T2601" s="840"/>
      <c r="U2601" s="840"/>
      <c r="V2601" s="841"/>
      <c r="W2601" s="207"/>
      <c r="X2601" s="208"/>
      <c r="Y2601" s="208"/>
      <c r="Z2601" s="209"/>
      <c r="AA2601" s="210"/>
      <c r="AB2601" s="340" t="str">
        <f t="shared" si="134"/>
        <v/>
      </c>
      <c r="AD2601" s="326" t="str">
        <f t="shared" si="132"/>
        <v/>
      </c>
    </row>
    <row r="2602" spans="2:30" ht="37.5" customHeight="1">
      <c r="B2602" s="338">
        <f t="shared" si="133"/>
        <v>2569</v>
      </c>
      <c r="C2602" s="204"/>
      <c r="D2602" s="205"/>
      <c r="E2602" s="205"/>
      <c r="F2602" s="205"/>
      <c r="G2602" s="205"/>
      <c r="H2602" s="205"/>
      <c r="I2602" s="205"/>
      <c r="J2602" s="205"/>
      <c r="K2602" s="205"/>
      <c r="L2602" s="206"/>
      <c r="M2602" s="838"/>
      <c r="N2602" s="838"/>
      <c r="O2602" s="838"/>
      <c r="P2602" s="838"/>
      <c r="Q2602" s="838"/>
      <c r="R2602" s="839"/>
      <c r="S2602" s="840"/>
      <c r="T2602" s="840"/>
      <c r="U2602" s="840"/>
      <c r="V2602" s="841"/>
      <c r="W2602" s="207"/>
      <c r="X2602" s="208"/>
      <c r="Y2602" s="208"/>
      <c r="Z2602" s="209"/>
      <c r="AA2602" s="210"/>
      <c r="AB2602" s="340" t="str">
        <f t="shared" si="134"/>
        <v/>
      </c>
      <c r="AD2602" s="326" t="str">
        <f t="shared" si="132"/>
        <v/>
      </c>
    </row>
    <row r="2603" spans="2:30" ht="37.5" customHeight="1">
      <c r="B2603" s="338">
        <f t="shared" si="133"/>
        <v>2570</v>
      </c>
      <c r="C2603" s="204"/>
      <c r="D2603" s="205"/>
      <c r="E2603" s="205"/>
      <c r="F2603" s="205"/>
      <c r="G2603" s="205"/>
      <c r="H2603" s="205"/>
      <c r="I2603" s="205"/>
      <c r="J2603" s="205"/>
      <c r="K2603" s="205"/>
      <c r="L2603" s="206"/>
      <c r="M2603" s="838"/>
      <c r="N2603" s="838"/>
      <c r="O2603" s="838"/>
      <c r="P2603" s="838"/>
      <c r="Q2603" s="838"/>
      <c r="R2603" s="839"/>
      <c r="S2603" s="840"/>
      <c r="T2603" s="840"/>
      <c r="U2603" s="840"/>
      <c r="V2603" s="841"/>
      <c r="W2603" s="207"/>
      <c r="X2603" s="208"/>
      <c r="Y2603" s="208"/>
      <c r="Z2603" s="209"/>
      <c r="AA2603" s="210"/>
      <c r="AB2603" s="340" t="str">
        <f t="shared" si="134"/>
        <v/>
      </c>
      <c r="AD2603" s="326" t="str">
        <f t="shared" si="132"/>
        <v/>
      </c>
    </row>
    <row r="2604" spans="2:30" ht="37.5" customHeight="1">
      <c r="B2604" s="338">
        <f t="shared" si="133"/>
        <v>2571</v>
      </c>
      <c r="C2604" s="204"/>
      <c r="D2604" s="205"/>
      <c r="E2604" s="205"/>
      <c r="F2604" s="205"/>
      <c r="G2604" s="205"/>
      <c r="H2604" s="205"/>
      <c r="I2604" s="205"/>
      <c r="J2604" s="205"/>
      <c r="K2604" s="205"/>
      <c r="L2604" s="206"/>
      <c r="M2604" s="838"/>
      <c r="N2604" s="838"/>
      <c r="O2604" s="838"/>
      <c r="P2604" s="838"/>
      <c r="Q2604" s="838"/>
      <c r="R2604" s="839"/>
      <c r="S2604" s="840"/>
      <c r="T2604" s="840"/>
      <c r="U2604" s="840"/>
      <c r="V2604" s="841"/>
      <c r="W2604" s="207"/>
      <c r="X2604" s="208"/>
      <c r="Y2604" s="208"/>
      <c r="Z2604" s="209"/>
      <c r="AA2604" s="210"/>
      <c r="AB2604" s="340" t="str">
        <f t="shared" si="134"/>
        <v/>
      </c>
      <c r="AD2604" s="326" t="str">
        <f t="shared" si="132"/>
        <v/>
      </c>
    </row>
    <row r="2605" spans="2:30" ht="37.5" customHeight="1">
      <c r="B2605" s="338">
        <f t="shared" si="133"/>
        <v>2572</v>
      </c>
      <c r="C2605" s="204"/>
      <c r="D2605" s="205"/>
      <c r="E2605" s="205"/>
      <c r="F2605" s="205"/>
      <c r="G2605" s="205"/>
      <c r="H2605" s="205"/>
      <c r="I2605" s="205"/>
      <c r="J2605" s="205"/>
      <c r="K2605" s="205"/>
      <c r="L2605" s="206"/>
      <c r="M2605" s="838"/>
      <c r="N2605" s="838"/>
      <c r="O2605" s="838"/>
      <c r="P2605" s="838"/>
      <c r="Q2605" s="838"/>
      <c r="R2605" s="839"/>
      <c r="S2605" s="840"/>
      <c r="T2605" s="840"/>
      <c r="U2605" s="840"/>
      <c r="V2605" s="841"/>
      <c r="W2605" s="207"/>
      <c r="X2605" s="208"/>
      <c r="Y2605" s="208"/>
      <c r="Z2605" s="209"/>
      <c r="AA2605" s="210"/>
      <c r="AB2605" s="340" t="str">
        <f t="shared" si="134"/>
        <v/>
      </c>
      <c r="AD2605" s="326" t="str">
        <f t="shared" si="132"/>
        <v/>
      </c>
    </row>
    <row r="2606" spans="2:30" ht="37.5" customHeight="1">
      <c r="B2606" s="338">
        <f t="shared" si="133"/>
        <v>2573</v>
      </c>
      <c r="C2606" s="204"/>
      <c r="D2606" s="205"/>
      <c r="E2606" s="205"/>
      <c r="F2606" s="205"/>
      <c r="G2606" s="205"/>
      <c r="H2606" s="205"/>
      <c r="I2606" s="205"/>
      <c r="J2606" s="205"/>
      <c r="K2606" s="205"/>
      <c r="L2606" s="206"/>
      <c r="M2606" s="838"/>
      <c r="N2606" s="838"/>
      <c r="O2606" s="838"/>
      <c r="P2606" s="838"/>
      <c r="Q2606" s="838"/>
      <c r="R2606" s="839"/>
      <c r="S2606" s="840"/>
      <c r="T2606" s="840"/>
      <c r="U2606" s="840"/>
      <c r="V2606" s="841"/>
      <c r="W2606" s="207"/>
      <c r="X2606" s="208"/>
      <c r="Y2606" s="208"/>
      <c r="Z2606" s="209"/>
      <c r="AA2606" s="210"/>
      <c r="AB2606" s="340" t="str">
        <f t="shared" si="134"/>
        <v/>
      </c>
      <c r="AD2606" s="326" t="str">
        <f t="shared" si="132"/>
        <v/>
      </c>
    </row>
    <row r="2607" spans="2:30" ht="37.5" customHeight="1">
      <c r="B2607" s="338">
        <f t="shared" si="133"/>
        <v>2574</v>
      </c>
      <c r="C2607" s="204"/>
      <c r="D2607" s="205"/>
      <c r="E2607" s="205"/>
      <c r="F2607" s="205"/>
      <c r="G2607" s="205"/>
      <c r="H2607" s="205"/>
      <c r="I2607" s="205"/>
      <c r="J2607" s="205"/>
      <c r="K2607" s="205"/>
      <c r="L2607" s="206"/>
      <c r="M2607" s="838"/>
      <c r="N2607" s="838"/>
      <c r="O2607" s="838"/>
      <c r="P2607" s="838"/>
      <c r="Q2607" s="838"/>
      <c r="R2607" s="839"/>
      <c r="S2607" s="840"/>
      <c r="T2607" s="840"/>
      <c r="U2607" s="840"/>
      <c r="V2607" s="841"/>
      <c r="W2607" s="207"/>
      <c r="X2607" s="208"/>
      <c r="Y2607" s="208"/>
      <c r="Z2607" s="209"/>
      <c r="AA2607" s="210"/>
      <c r="AB2607" s="340" t="str">
        <f t="shared" si="134"/>
        <v/>
      </c>
      <c r="AD2607" s="326" t="str">
        <f t="shared" si="132"/>
        <v/>
      </c>
    </row>
    <row r="2608" spans="2:30" ht="37.5" customHeight="1">
      <c r="B2608" s="338">
        <f t="shared" si="133"/>
        <v>2575</v>
      </c>
      <c r="C2608" s="204"/>
      <c r="D2608" s="205"/>
      <c r="E2608" s="205"/>
      <c r="F2608" s="205"/>
      <c r="G2608" s="205"/>
      <c r="H2608" s="205"/>
      <c r="I2608" s="205"/>
      <c r="J2608" s="205"/>
      <c r="K2608" s="205"/>
      <c r="L2608" s="206"/>
      <c r="M2608" s="838"/>
      <c r="N2608" s="838"/>
      <c r="O2608" s="838"/>
      <c r="P2608" s="838"/>
      <c r="Q2608" s="838"/>
      <c r="R2608" s="839"/>
      <c r="S2608" s="840"/>
      <c r="T2608" s="840"/>
      <c r="U2608" s="840"/>
      <c r="V2608" s="841"/>
      <c r="W2608" s="207"/>
      <c r="X2608" s="208"/>
      <c r="Y2608" s="208"/>
      <c r="Z2608" s="209"/>
      <c r="AA2608" s="210"/>
      <c r="AB2608" s="340" t="str">
        <f t="shared" si="134"/>
        <v/>
      </c>
      <c r="AD2608" s="326" t="str">
        <f t="shared" si="132"/>
        <v/>
      </c>
    </row>
    <row r="2609" spans="2:30" ht="37.5" customHeight="1">
      <c r="B2609" s="338">
        <f t="shared" si="133"/>
        <v>2576</v>
      </c>
      <c r="C2609" s="204"/>
      <c r="D2609" s="205"/>
      <c r="E2609" s="205"/>
      <c r="F2609" s="205"/>
      <c r="G2609" s="205"/>
      <c r="H2609" s="205"/>
      <c r="I2609" s="205"/>
      <c r="J2609" s="205"/>
      <c r="K2609" s="205"/>
      <c r="L2609" s="206"/>
      <c r="M2609" s="838"/>
      <c r="N2609" s="838"/>
      <c r="O2609" s="838"/>
      <c r="P2609" s="838"/>
      <c r="Q2609" s="838"/>
      <c r="R2609" s="839"/>
      <c r="S2609" s="840"/>
      <c r="T2609" s="840"/>
      <c r="U2609" s="840"/>
      <c r="V2609" s="841"/>
      <c r="W2609" s="207"/>
      <c r="X2609" s="208"/>
      <c r="Y2609" s="208"/>
      <c r="Z2609" s="209"/>
      <c r="AA2609" s="210"/>
      <c r="AB2609" s="340" t="str">
        <f t="shared" si="134"/>
        <v/>
      </c>
      <c r="AD2609" s="326" t="str">
        <f t="shared" si="132"/>
        <v/>
      </c>
    </row>
    <row r="2610" spans="2:30" ht="37.5" customHeight="1">
      <c r="B2610" s="338">
        <f t="shared" si="133"/>
        <v>2577</v>
      </c>
      <c r="C2610" s="204"/>
      <c r="D2610" s="205"/>
      <c r="E2610" s="205"/>
      <c r="F2610" s="205"/>
      <c r="G2610" s="205"/>
      <c r="H2610" s="205"/>
      <c r="I2610" s="205"/>
      <c r="J2610" s="205"/>
      <c r="K2610" s="205"/>
      <c r="L2610" s="206"/>
      <c r="M2610" s="838"/>
      <c r="N2610" s="838"/>
      <c r="O2610" s="838"/>
      <c r="P2610" s="838"/>
      <c r="Q2610" s="838"/>
      <c r="R2610" s="839"/>
      <c r="S2610" s="840"/>
      <c r="T2610" s="840"/>
      <c r="U2610" s="840"/>
      <c r="V2610" s="841"/>
      <c r="W2610" s="207"/>
      <c r="X2610" s="208"/>
      <c r="Y2610" s="208"/>
      <c r="Z2610" s="209"/>
      <c r="AA2610" s="210"/>
      <c r="AB2610" s="340" t="str">
        <f t="shared" si="134"/>
        <v/>
      </c>
      <c r="AD2610" s="326" t="str">
        <f t="shared" si="132"/>
        <v/>
      </c>
    </row>
    <row r="2611" spans="2:30" ht="37.5" customHeight="1">
      <c r="B2611" s="338">
        <f t="shared" si="133"/>
        <v>2578</v>
      </c>
      <c r="C2611" s="204"/>
      <c r="D2611" s="205"/>
      <c r="E2611" s="205"/>
      <c r="F2611" s="205"/>
      <c r="G2611" s="205"/>
      <c r="H2611" s="205"/>
      <c r="I2611" s="205"/>
      <c r="J2611" s="205"/>
      <c r="K2611" s="205"/>
      <c r="L2611" s="206"/>
      <c r="M2611" s="838"/>
      <c r="N2611" s="838"/>
      <c r="O2611" s="838"/>
      <c r="P2611" s="838"/>
      <c r="Q2611" s="838"/>
      <c r="R2611" s="839"/>
      <c r="S2611" s="840"/>
      <c r="T2611" s="840"/>
      <c r="U2611" s="840"/>
      <c r="V2611" s="841"/>
      <c r="W2611" s="207"/>
      <c r="X2611" s="208"/>
      <c r="Y2611" s="208"/>
      <c r="Z2611" s="209"/>
      <c r="AA2611" s="210"/>
      <c r="AB2611" s="340" t="str">
        <f t="shared" si="134"/>
        <v/>
      </c>
      <c r="AD2611" s="326" t="str">
        <f t="shared" si="132"/>
        <v/>
      </c>
    </row>
    <row r="2612" spans="2:30" ht="37.5" customHeight="1">
      <c r="B2612" s="338">
        <f t="shared" si="133"/>
        <v>2579</v>
      </c>
      <c r="C2612" s="204"/>
      <c r="D2612" s="205"/>
      <c r="E2612" s="205"/>
      <c r="F2612" s="205"/>
      <c r="G2612" s="205"/>
      <c r="H2612" s="205"/>
      <c r="I2612" s="205"/>
      <c r="J2612" s="205"/>
      <c r="K2612" s="205"/>
      <c r="L2612" s="206"/>
      <c r="M2612" s="838"/>
      <c r="N2612" s="838"/>
      <c r="O2612" s="838"/>
      <c r="P2612" s="838"/>
      <c r="Q2612" s="838"/>
      <c r="R2612" s="839"/>
      <c r="S2612" s="840"/>
      <c r="T2612" s="840"/>
      <c r="U2612" s="840"/>
      <c r="V2612" s="841"/>
      <c r="W2612" s="207"/>
      <c r="X2612" s="208"/>
      <c r="Y2612" s="208"/>
      <c r="Z2612" s="209"/>
      <c r="AA2612" s="210"/>
      <c r="AB2612" s="340" t="str">
        <f t="shared" si="134"/>
        <v/>
      </c>
      <c r="AD2612" s="326" t="str">
        <f t="shared" si="132"/>
        <v/>
      </c>
    </row>
    <row r="2613" spans="2:30" ht="37.5" customHeight="1">
      <c r="B2613" s="338">
        <f t="shared" si="133"/>
        <v>2580</v>
      </c>
      <c r="C2613" s="204"/>
      <c r="D2613" s="205"/>
      <c r="E2613" s="205"/>
      <c r="F2613" s="205"/>
      <c r="G2613" s="205"/>
      <c r="H2613" s="205"/>
      <c r="I2613" s="205"/>
      <c r="J2613" s="205"/>
      <c r="K2613" s="205"/>
      <c r="L2613" s="206"/>
      <c r="M2613" s="838"/>
      <c r="N2613" s="838"/>
      <c r="O2613" s="838"/>
      <c r="P2613" s="838"/>
      <c r="Q2613" s="838"/>
      <c r="R2613" s="839"/>
      <c r="S2613" s="840"/>
      <c r="T2613" s="840"/>
      <c r="U2613" s="840"/>
      <c r="V2613" s="841"/>
      <c r="W2613" s="207"/>
      <c r="X2613" s="208"/>
      <c r="Y2613" s="208"/>
      <c r="Z2613" s="209"/>
      <c r="AA2613" s="210"/>
      <c r="AB2613" s="340" t="str">
        <f t="shared" si="134"/>
        <v/>
      </c>
      <c r="AD2613" s="326" t="str">
        <f t="shared" si="132"/>
        <v/>
      </c>
    </row>
    <row r="2614" spans="2:30" ht="37.5" customHeight="1">
      <c r="B2614" s="338">
        <f t="shared" si="133"/>
        <v>2581</v>
      </c>
      <c r="C2614" s="204"/>
      <c r="D2614" s="205"/>
      <c r="E2614" s="205"/>
      <c r="F2614" s="205"/>
      <c r="G2614" s="205"/>
      <c r="H2614" s="205"/>
      <c r="I2614" s="205"/>
      <c r="J2614" s="205"/>
      <c r="K2614" s="205"/>
      <c r="L2614" s="206"/>
      <c r="M2614" s="838"/>
      <c r="N2614" s="838"/>
      <c r="O2614" s="838"/>
      <c r="P2614" s="838"/>
      <c r="Q2614" s="838"/>
      <c r="R2614" s="839"/>
      <c r="S2614" s="840"/>
      <c r="T2614" s="840"/>
      <c r="U2614" s="840"/>
      <c r="V2614" s="841"/>
      <c r="W2614" s="207"/>
      <c r="X2614" s="208"/>
      <c r="Y2614" s="208"/>
      <c r="Z2614" s="209"/>
      <c r="AA2614" s="210"/>
      <c r="AB2614" s="340" t="str">
        <f t="shared" si="134"/>
        <v/>
      </c>
      <c r="AD2614" s="326" t="str">
        <f t="shared" si="132"/>
        <v/>
      </c>
    </row>
    <row r="2615" spans="2:30" ht="37.5" customHeight="1">
      <c r="B2615" s="338">
        <f t="shared" si="133"/>
        <v>2582</v>
      </c>
      <c r="C2615" s="204"/>
      <c r="D2615" s="205"/>
      <c r="E2615" s="205"/>
      <c r="F2615" s="205"/>
      <c r="G2615" s="205"/>
      <c r="H2615" s="205"/>
      <c r="I2615" s="205"/>
      <c r="J2615" s="205"/>
      <c r="K2615" s="205"/>
      <c r="L2615" s="206"/>
      <c r="M2615" s="838"/>
      <c r="N2615" s="838"/>
      <c r="O2615" s="838"/>
      <c r="P2615" s="838"/>
      <c r="Q2615" s="838"/>
      <c r="R2615" s="839"/>
      <c r="S2615" s="840"/>
      <c r="T2615" s="840"/>
      <c r="U2615" s="840"/>
      <c r="V2615" s="841"/>
      <c r="W2615" s="207"/>
      <c r="X2615" s="208"/>
      <c r="Y2615" s="208"/>
      <c r="Z2615" s="209"/>
      <c r="AA2615" s="210"/>
      <c r="AB2615" s="340" t="str">
        <f t="shared" si="134"/>
        <v/>
      </c>
      <c r="AD2615" s="326" t="str">
        <f t="shared" si="132"/>
        <v/>
      </c>
    </row>
    <row r="2616" spans="2:30" ht="37.5" customHeight="1">
      <c r="B2616" s="338">
        <f t="shared" si="133"/>
        <v>2583</v>
      </c>
      <c r="C2616" s="204"/>
      <c r="D2616" s="205"/>
      <c r="E2616" s="205"/>
      <c r="F2616" s="205"/>
      <c r="G2616" s="205"/>
      <c r="H2616" s="205"/>
      <c r="I2616" s="205"/>
      <c r="J2616" s="205"/>
      <c r="K2616" s="205"/>
      <c r="L2616" s="206"/>
      <c r="M2616" s="838"/>
      <c r="N2616" s="838"/>
      <c r="O2616" s="838"/>
      <c r="P2616" s="838"/>
      <c r="Q2616" s="838"/>
      <c r="R2616" s="839"/>
      <c r="S2616" s="840"/>
      <c r="T2616" s="840"/>
      <c r="U2616" s="840"/>
      <c r="V2616" s="841"/>
      <c r="W2616" s="207"/>
      <c r="X2616" s="208"/>
      <c r="Y2616" s="208"/>
      <c r="Z2616" s="209"/>
      <c r="AA2616" s="210"/>
      <c r="AB2616" s="340" t="str">
        <f t="shared" si="134"/>
        <v/>
      </c>
      <c r="AD2616" s="326" t="str">
        <f t="shared" si="132"/>
        <v/>
      </c>
    </row>
    <row r="2617" spans="2:30" ht="37.5" customHeight="1">
      <c r="B2617" s="338">
        <f t="shared" si="133"/>
        <v>2584</v>
      </c>
      <c r="C2617" s="204"/>
      <c r="D2617" s="205"/>
      <c r="E2617" s="205"/>
      <c r="F2617" s="205"/>
      <c r="G2617" s="205"/>
      <c r="H2617" s="205"/>
      <c r="I2617" s="205"/>
      <c r="J2617" s="205"/>
      <c r="K2617" s="205"/>
      <c r="L2617" s="206"/>
      <c r="M2617" s="838"/>
      <c r="N2617" s="838"/>
      <c r="O2617" s="838"/>
      <c r="P2617" s="838"/>
      <c r="Q2617" s="838"/>
      <c r="R2617" s="839"/>
      <c r="S2617" s="840"/>
      <c r="T2617" s="840"/>
      <c r="U2617" s="840"/>
      <c r="V2617" s="841"/>
      <c r="W2617" s="207"/>
      <c r="X2617" s="208"/>
      <c r="Y2617" s="208"/>
      <c r="Z2617" s="209"/>
      <c r="AA2617" s="210"/>
      <c r="AB2617" s="340" t="str">
        <f t="shared" si="134"/>
        <v/>
      </c>
      <c r="AD2617" s="326" t="str">
        <f t="shared" si="132"/>
        <v/>
      </c>
    </row>
    <row r="2618" spans="2:30" ht="37.5" customHeight="1">
      <c r="B2618" s="338">
        <f t="shared" si="133"/>
        <v>2585</v>
      </c>
      <c r="C2618" s="204"/>
      <c r="D2618" s="205"/>
      <c r="E2618" s="205"/>
      <c r="F2618" s="205"/>
      <c r="G2618" s="205"/>
      <c r="H2618" s="205"/>
      <c r="I2618" s="205"/>
      <c r="J2618" s="205"/>
      <c r="K2618" s="205"/>
      <c r="L2618" s="206"/>
      <c r="M2618" s="838"/>
      <c r="N2618" s="838"/>
      <c r="O2618" s="838"/>
      <c r="P2618" s="838"/>
      <c r="Q2618" s="838"/>
      <c r="R2618" s="839"/>
      <c r="S2618" s="840"/>
      <c r="T2618" s="840"/>
      <c r="U2618" s="840"/>
      <c r="V2618" s="841"/>
      <c r="W2618" s="207"/>
      <c r="X2618" s="208"/>
      <c r="Y2618" s="208"/>
      <c r="Z2618" s="209"/>
      <c r="AA2618" s="210"/>
      <c r="AB2618" s="340" t="str">
        <f t="shared" si="134"/>
        <v/>
      </c>
      <c r="AD2618" s="326" t="str">
        <f t="shared" si="132"/>
        <v/>
      </c>
    </row>
    <row r="2619" spans="2:30" ht="37.5" customHeight="1">
      <c r="B2619" s="338">
        <f t="shared" si="133"/>
        <v>2586</v>
      </c>
      <c r="C2619" s="204"/>
      <c r="D2619" s="205"/>
      <c r="E2619" s="205"/>
      <c r="F2619" s="205"/>
      <c r="G2619" s="205"/>
      <c r="H2619" s="205"/>
      <c r="I2619" s="205"/>
      <c r="J2619" s="205"/>
      <c r="K2619" s="205"/>
      <c r="L2619" s="206"/>
      <c r="M2619" s="838"/>
      <c r="N2619" s="838"/>
      <c r="O2619" s="838"/>
      <c r="P2619" s="838"/>
      <c r="Q2619" s="838"/>
      <c r="R2619" s="839"/>
      <c r="S2619" s="840"/>
      <c r="T2619" s="840"/>
      <c r="U2619" s="840"/>
      <c r="V2619" s="841"/>
      <c r="W2619" s="207"/>
      <c r="X2619" s="208"/>
      <c r="Y2619" s="208"/>
      <c r="Z2619" s="209"/>
      <c r="AA2619" s="210"/>
      <c r="AB2619" s="340" t="str">
        <f t="shared" si="134"/>
        <v/>
      </c>
      <c r="AD2619" s="326" t="str">
        <f t="shared" si="132"/>
        <v/>
      </c>
    </row>
    <row r="2620" spans="2:30" ht="37.5" customHeight="1">
      <c r="B2620" s="338">
        <f t="shared" si="133"/>
        <v>2587</v>
      </c>
      <c r="C2620" s="204"/>
      <c r="D2620" s="205"/>
      <c r="E2620" s="205"/>
      <c r="F2620" s="205"/>
      <c r="G2620" s="205"/>
      <c r="H2620" s="205"/>
      <c r="I2620" s="205"/>
      <c r="J2620" s="205"/>
      <c r="K2620" s="205"/>
      <c r="L2620" s="206"/>
      <c r="M2620" s="838"/>
      <c r="N2620" s="838"/>
      <c r="O2620" s="838"/>
      <c r="P2620" s="838"/>
      <c r="Q2620" s="838"/>
      <c r="R2620" s="839"/>
      <c r="S2620" s="840"/>
      <c r="T2620" s="840"/>
      <c r="U2620" s="840"/>
      <c r="V2620" s="841"/>
      <c r="W2620" s="207"/>
      <c r="X2620" s="208"/>
      <c r="Y2620" s="208"/>
      <c r="Z2620" s="209"/>
      <c r="AA2620" s="210"/>
      <c r="AB2620" s="340" t="str">
        <f t="shared" si="134"/>
        <v/>
      </c>
      <c r="AD2620" s="326" t="str">
        <f t="shared" si="132"/>
        <v/>
      </c>
    </row>
    <row r="2621" spans="2:30" ht="37.5" customHeight="1">
      <c r="B2621" s="338">
        <f t="shared" si="133"/>
        <v>2588</v>
      </c>
      <c r="C2621" s="204"/>
      <c r="D2621" s="205"/>
      <c r="E2621" s="205"/>
      <c r="F2621" s="205"/>
      <c r="G2621" s="205"/>
      <c r="H2621" s="205"/>
      <c r="I2621" s="205"/>
      <c r="J2621" s="205"/>
      <c r="K2621" s="205"/>
      <c r="L2621" s="206"/>
      <c r="M2621" s="838"/>
      <c r="N2621" s="838"/>
      <c r="O2621" s="838"/>
      <c r="P2621" s="838"/>
      <c r="Q2621" s="838"/>
      <c r="R2621" s="839"/>
      <c r="S2621" s="840"/>
      <c r="T2621" s="840"/>
      <c r="U2621" s="840"/>
      <c r="V2621" s="841"/>
      <c r="W2621" s="207"/>
      <c r="X2621" s="208"/>
      <c r="Y2621" s="208"/>
      <c r="Z2621" s="209"/>
      <c r="AA2621" s="210"/>
      <c r="AB2621" s="340" t="str">
        <f t="shared" si="134"/>
        <v/>
      </c>
      <c r="AD2621" s="326" t="str">
        <f t="shared" si="132"/>
        <v/>
      </c>
    </row>
    <row r="2622" spans="2:30" ht="37.5" customHeight="1">
      <c r="B2622" s="338">
        <f t="shared" si="133"/>
        <v>2589</v>
      </c>
      <c r="C2622" s="204"/>
      <c r="D2622" s="205"/>
      <c r="E2622" s="205"/>
      <c r="F2622" s="205"/>
      <c r="G2622" s="205"/>
      <c r="H2622" s="205"/>
      <c r="I2622" s="205"/>
      <c r="J2622" s="205"/>
      <c r="K2622" s="205"/>
      <c r="L2622" s="206"/>
      <c r="M2622" s="838"/>
      <c r="N2622" s="838"/>
      <c r="O2622" s="838"/>
      <c r="P2622" s="838"/>
      <c r="Q2622" s="838"/>
      <c r="R2622" s="839"/>
      <c r="S2622" s="840"/>
      <c r="T2622" s="840"/>
      <c r="U2622" s="840"/>
      <c r="V2622" s="841"/>
      <c r="W2622" s="207"/>
      <c r="X2622" s="208"/>
      <c r="Y2622" s="208"/>
      <c r="Z2622" s="209"/>
      <c r="AA2622" s="210"/>
      <c r="AB2622" s="340" t="str">
        <f t="shared" si="134"/>
        <v/>
      </c>
      <c r="AD2622" s="326" t="str">
        <f t="shared" si="132"/>
        <v/>
      </c>
    </row>
    <row r="2623" spans="2:30" ht="37.5" customHeight="1">
      <c r="B2623" s="338">
        <f t="shared" si="133"/>
        <v>2590</v>
      </c>
      <c r="C2623" s="204"/>
      <c r="D2623" s="205"/>
      <c r="E2623" s="205"/>
      <c r="F2623" s="205"/>
      <c r="G2623" s="205"/>
      <c r="H2623" s="205"/>
      <c r="I2623" s="205"/>
      <c r="J2623" s="205"/>
      <c r="K2623" s="205"/>
      <c r="L2623" s="206"/>
      <c r="M2623" s="838"/>
      <c r="N2623" s="838"/>
      <c r="O2623" s="838"/>
      <c r="P2623" s="838"/>
      <c r="Q2623" s="838"/>
      <c r="R2623" s="839"/>
      <c r="S2623" s="840"/>
      <c r="T2623" s="840"/>
      <c r="U2623" s="840"/>
      <c r="V2623" s="841"/>
      <c r="W2623" s="207"/>
      <c r="X2623" s="208"/>
      <c r="Y2623" s="208"/>
      <c r="Z2623" s="209"/>
      <c r="AA2623" s="210"/>
      <c r="AB2623" s="340" t="str">
        <f t="shared" si="134"/>
        <v/>
      </c>
      <c r="AD2623" s="326" t="str">
        <f t="shared" si="132"/>
        <v/>
      </c>
    </row>
    <row r="2624" spans="2:30" ht="37.5" customHeight="1">
      <c r="B2624" s="338">
        <f t="shared" si="133"/>
        <v>2591</v>
      </c>
      <c r="C2624" s="204"/>
      <c r="D2624" s="205"/>
      <c r="E2624" s="205"/>
      <c r="F2624" s="205"/>
      <c r="G2624" s="205"/>
      <c r="H2624" s="205"/>
      <c r="I2624" s="205"/>
      <c r="J2624" s="205"/>
      <c r="K2624" s="205"/>
      <c r="L2624" s="206"/>
      <c r="M2624" s="838"/>
      <c r="N2624" s="838"/>
      <c r="O2624" s="838"/>
      <c r="P2624" s="838"/>
      <c r="Q2624" s="838"/>
      <c r="R2624" s="839"/>
      <c r="S2624" s="840"/>
      <c r="T2624" s="840"/>
      <c r="U2624" s="840"/>
      <c r="V2624" s="841"/>
      <c r="W2624" s="207"/>
      <c r="X2624" s="208"/>
      <c r="Y2624" s="208"/>
      <c r="Z2624" s="209"/>
      <c r="AA2624" s="210"/>
      <c r="AB2624" s="340" t="str">
        <f t="shared" si="134"/>
        <v/>
      </c>
      <c r="AD2624" s="326" t="str">
        <f t="shared" si="132"/>
        <v/>
      </c>
    </row>
    <row r="2625" spans="2:30" ht="37.5" customHeight="1">
      <c r="B2625" s="338">
        <f t="shared" si="133"/>
        <v>2592</v>
      </c>
      <c r="C2625" s="204"/>
      <c r="D2625" s="205"/>
      <c r="E2625" s="205"/>
      <c r="F2625" s="205"/>
      <c r="G2625" s="205"/>
      <c r="H2625" s="205"/>
      <c r="I2625" s="205"/>
      <c r="J2625" s="205"/>
      <c r="K2625" s="205"/>
      <c r="L2625" s="206"/>
      <c r="M2625" s="838"/>
      <c r="N2625" s="838"/>
      <c r="O2625" s="838"/>
      <c r="P2625" s="838"/>
      <c r="Q2625" s="838"/>
      <c r="R2625" s="839"/>
      <c r="S2625" s="840"/>
      <c r="T2625" s="840"/>
      <c r="U2625" s="840"/>
      <c r="V2625" s="841"/>
      <c r="W2625" s="207"/>
      <c r="X2625" s="208"/>
      <c r="Y2625" s="208"/>
      <c r="Z2625" s="209"/>
      <c r="AA2625" s="210"/>
      <c r="AB2625" s="340" t="str">
        <f t="shared" si="134"/>
        <v/>
      </c>
      <c r="AD2625" s="326" t="str">
        <f t="shared" si="132"/>
        <v/>
      </c>
    </row>
    <row r="2626" spans="2:30" ht="37.5" customHeight="1">
      <c r="B2626" s="338">
        <f t="shared" si="133"/>
        <v>2593</v>
      </c>
      <c r="C2626" s="204"/>
      <c r="D2626" s="205"/>
      <c r="E2626" s="205"/>
      <c r="F2626" s="205"/>
      <c r="G2626" s="205"/>
      <c r="H2626" s="205"/>
      <c r="I2626" s="205"/>
      <c r="J2626" s="205"/>
      <c r="K2626" s="205"/>
      <c r="L2626" s="206"/>
      <c r="M2626" s="838"/>
      <c r="N2626" s="838"/>
      <c r="O2626" s="838"/>
      <c r="P2626" s="838"/>
      <c r="Q2626" s="838"/>
      <c r="R2626" s="839"/>
      <c r="S2626" s="840"/>
      <c r="T2626" s="840"/>
      <c r="U2626" s="840"/>
      <c r="V2626" s="841"/>
      <c r="W2626" s="207"/>
      <c r="X2626" s="208"/>
      <c r="Y2626" s="208"/>
      <c r="Z2626" s="209"/>
      <c r="AA2626" s="210"/>
      <c r="AB2626" s="340" t="str">
        <f t="shared" si="134"/>
        <v/>
      </c>
      <c r="AD2626" s="326" t="str">
        <f t="shared" si="132"/>
        <v/>
      </c>
    </row>
    <row r="2627" spans="2:30" ht="37.5" customHeight="1">
      <c r="B2627" s="338">
        <f t="shared" si="133"/>
        <v>2594</v>
      </c>
      <c r="C2627" s="204"/>
      <c r="D2627" s="205"/>
      <c r="E2627" s="205"/>
      <c r="F2627" s="205"/>
      <c r="G2627" s="205"/>
      <c r="H2627" s="205"/>
      <c r="I2627" s="205"/>
      <c r="J2627" s="205"/>
      <c r="K2627" s="205"/>
      <c r="L2627" s="206"/>
      <c r="M2627" s="838"/>
      <c r="N2627" s="838"/>
      <c r="O2627" s="838"/>
      <c r="P2627" s="838"/>
      <c r="Q2627" s="838"/>
      <c r="R2627" s="839"/>
      <c r="S2627" s="840"/>
      <c r="T2627" s="840"/>
      <c r="U2627" s="840"/>
      <c r="V2627" s="841"/>
      <c r="W2627" s="207"/>
      <c r="X2627" s="208"/>
      <c r="Y2627" s="208"/>
      <c r="Z2627" s="209"/>
      <c r="AA2627" s="210"/>
      <c r="AB2627" s="340" t="str">
        <f t="shared" si="134"/>
        <v/>
      </c>
      <c r="AD2627" s="326" t="str">
        <f t="shared" si="132"/>
        <v/>
      </c>
    </row>
    <row r="2628" spans="2:30" ht="37.5" customHeight="1">
      <c r="B2628" s="338">
        <f t="shared" si="133"/>
        <v>2595</v>
      </c>
      <c r="C2628" s="204"/>
      <c r="D2628" s="205"/>
      <c r="E2628" s="205"/>
      <c r="F2628" s="205"/>
      <c r="G2628" s="205"/>
      <c r="H2628" s="205"/>
      <c r="I2628" s="205"/>
      <c r="J2628" s="205"/>
      <c r="K2628" s="205"/>
      <c r="L2628" s="206"/>
      <c r="M2628" s="838"/>
      <c r="N2628" s="838"/>
      <c r="O2628" s="838"/>
      <c r="P2628" s="838"/>
      <c r="Q2628" s="838"/>
      <c r="R2628" s="839"/>
      <c r="S2628" s="840"/>
      <c r="T2628" s="840"/>
      <c r="U2628" s="840"/>
      <c r="V2628" s="841"/>
      <c r="W2628" s="207"/>
      <c r="X2628" s="208"/>
      <c r="Y2628" s="208"/>
      <c r="Z2628" s="209"/>
      <c r="AA2628" s="210"/>
      <c r="AB2628" s="340" t="str">
        <f t="shared" si="134"/>
        <v/>
      </c>
      <c r="AD2628" s="326" t="str">
        <f t="shared" si="132"/>
        <v/>
      </c>
    </row>
    <row r="2629" spans="2:30" ht="37.5" customHeight="1">
      <c r="B2629" s="338">
        <f t="shared" si="133"/>
        <v>2596</v>
      </c>
      <c r="C2629" s="204"/>
      <c r="D2629" s="205"/>
      <c r="E2629" s="205"/>
      <c r="F2629" s="205"/>
      <c r="G2629" s="205"/>
      <c r="H2629" s="205"/>
      <c r="I2629" s="205"/>
      <c r="J2629" s="205"/>
      <c r="K2629" s="205"/>
      <c r="L2629" s="206"/>
      <c r="M2629" s="838"/>
      <c r="N2629" s="838"/>
      <c r="O2629" s="838"/>
      <c r="P2629" s="838"/>
      <c r="Q2629" s="838"/>
      <c r="R2629" s="839"/>
      <c r="S2629" s="840"/>
      <c r="T2629" s="840"/>
      <c r="U2629" s="840"/>
      <c r="V2629" s="841"/>
      <c r="W2629" s="207"/>
      <c r="X2629" s="208"/>
      <c r="Y2629" s="208"/>
      <c r="Z2629" s="209"/>
      <c r="AA2629" s="210"/>
      <c r="AB2629" s="340" t="str">
        <f t="shared" si="134"/>
        <v/>
      </c>
      <c r="AD2629" s="326" t="str">
        <f t="shared" si="132"/>
        <v/>
      </c>
    </row>
    <row r="2630" spans="2:30" ht="37.5" customHeight="1">
      <c r="B2630" s="338">
        <f t="shared" si="133"/>
        <v>2597</v>
      </c>
      <c r="C2630" s="204"/>
      <c r="D2630" s="205"/>
      <c r="E2630" s="205"/>
      <c r="F2630" s="205"/>
      <c r="G2630" s="205"/>
      <c r="H2630" s="205"/>
      <c r="I2630" s="205"/>
      <c r="J2630" s="205"/>
      <c r="K2630" s="205"/>
      <c r="L2630" s="206"/>
      <c r="M2630" s="838"/>
      <c r="N2630" s="838"/>
      <c r="O2630" s="838"/>
      <c r="P2630" s="838"/>
      <c r="Q2630" s="838"/>
      <c r="R2630" s="839"/>
      <c r="S2630" s="840"/>
      <c r="T2630" s="840"/>
      <c r="U2630" s="840"/>
      <c r="V2630" s="841"/>
      <c r="W2630" s="207"/>
      <c r="X2630" s="208"/>
      <c r="Y2630" s="208"/>
      <c r="Z2630" s="209"/>
      <c r="AA2630" s="210"/>
      <c r="AB2630" s="340" t="str">
        <f t="shared" si="134"/>
        <v/>
      </c>
      <c r="AD2630" s="326" t="str">
        <f t="shared" si="132"/>
        <v/>
      </c>
    </row>
    <row r="2631" spans="2:30" ht="37.5" customHeight="1">
      <c r="B2631" s="338">
        <f t="shared" si="133"/>
        <v>2598</v>
      </c>
      <c r="C2631" s="204"/>
      <c r="D2631" s="205"/>
      <c r="E2631" s="205"/>
      <c r="F2631" s="205"/>
      <c r="G2631" s="205"/>
      <c r="H2631" s="205"/>
      <c r="I2631" s="205"/>
      <c r="J2631" s="205"/>
      <c r="K2631" s="205"/>
      <c r="L2631" s="206"/>
      <c r="M2631" s="838"/>
      <c r="N2631" s="838"/>
      <c r="O2631" s="838"/>
      <c r="P2631" s="838"/>
      <c r="Q2631" s="838"/>
      <c r="R2631" s="839"/>
      <c r="S2631" s="840"/>
      <c r="T2631" s="840"/>
      <c r="U2631" s="840"/>
      <c r="V2631" s="841"/>
      <c r="W2631" s="207"/>
      <c r="X2631" s="208"/>
      <c r="Y2631" s="208"/>
      <c r="Z2631" s="209"/>
      <c r="AA2631" s="210"/>
      <c r="AB2631" s="340" t="str">
        <f t="shared" si="134"/>
        <v/>
      </c>
      <c r="AD2631" s="326" t="str">
        <f t="shared" si="132"/>
        <v/>
      </c>
    </row>
    <row r="2632" spans="2:30" ht="37.5" customHeight="1">
      <c r="B2632" s="338">
        <f t="shared" si="133"/>
        <v>2599</v>
      </c>
      <c r="C2632" s="204"/>
      <c r="D2632" s="205"/>
      <c r="E2632" s="205"/>
      <c r="F2632" s="205"/>
      <c r="G2632" s="205"/>
      <c r="H2632" s="205"/>
      <c r="I2632" s="205"/>
      <c r="J2632" s="205"/>
      <c r="K2632" s="205"/>
      <c r="L2632" s="206"/>
      <c r="M2632" s="838"/>
      <c r="N2632" s="838"/>
      <c r="O2632" s="838"/>
      <c r="P2632" s="838"/>
      <c r="Q2632" s="838"/>
      <c r="R2632" s="839"/>
      <c r="S2632" s="840"/>
      <c r="T2632" s="840"/>
      <c r="U2632" s="840"/>
      <c r="V2632" s="841"/>
      <c r="W2632" s="207"/>
      <c r="X2632" s="208"/>
      <c r="Y2632" s="208"/>
      <c r="Z2632" s="209"/>
      <c r="AA2632" s="210"/>
      <c r="AB2632" s="340" t="str">
        <f t="shared" si="134"/>
        <v/>
      </c>
      <c r="AD2632" s="326" t="str">
        <f t="shared" si="132"/>
        <v/>
      </c>
    </row>
    <row r="2633" spans="2:30" ht="37.5" customHeight="1">
      <c r="B2633" s="338">
        <f t="shared" si="133"/>
        <v>2600</v>
      </c>
      <c r="C2633" s="211"/>
      <c r="D2633" s="212"/>
      <c r="E2633" s="212"/>
      <c r="F2633" s="212"/>
      <c r="G2633" s="212"/>
      <c r="H2633" s="212"/>
      <c r="I2633" s="212"/>
      <c r="J2633" s="212"/>
      <c r="K2633" s="212"/>
      <c r="L2633" s="213"/>
      <c r="M2633" s="842"/>
      <c r="N2633" s="842"/>
      <c r="O2633" s="842"/>
      <c r="P2633" s="842"/>
      <c r="Q2633" s="842"/>
      <c r="R2633" s="843"/>
      <c r="S2633" s="844"/>
      <c r="T2633" s="844"/>
      <c r="U2633" s="844"/>
      <c r="V2633" s="845"/>
      <c r="W2633" s="214"/>
      <c r="X2633" s="215"/>
      <c r="Y2633" s="216"/>
      <c r="Z2633" s="217"/>
      <c r="AA2633" s="218"/>
      <c r="AB2633" s="341" t="str">
        <f t="shared" si="134"/>
        <v/>
      </c>
      <c r="AD2633" s="326" t="str">
        <f t="shared" si="132"/>
        <v/>
      </c>
    </row>
    <row r="2634" spans="2:30" ht="37.5" customHeight="1">
      <c r="B2634" s="338">
        <f t="shared" si="133"/>
        <v>2601</v>
      </c>
      <c r="C2634" s="204"/>
      <c r="D2634" s="205"/>
      <c r="E2634" s="205"/>
      <c r="F2634" s="205"/>
      <c r="G2634" s="205"/>
      <c r="H2634" s="205"/>
      <c r="I2634" s="205"/>
      <c r="J2634" s="205"/>
      <c r="K2634" s="205"/>
      <c r="L2634" s="206"/>
      <c r="M2634" s="838"/>
      <c r="N2634" s="838"/>
      <c r="O2634" s="838"/>
      <c r="P2634" s="838"/>
      <c r="Q2634" s="838"/>
      <c r="R2634" s="838"/>
      <c r="S2634" s="838"/>
      <c r="T2634" s="838"/>
      <c r="U2634" s="838"/>
      <c r="V2634" s="838"/>
      <c r="W2634" s="207"/>
      <c r="X2634" s="208"/>
      <c r="Y2634" s="208"/>
      <c r="Z2634" s="209"/>
      <c r="AA2634" s="210"/>
      <c r="AB2634" s="340" t="str">
        <f>IF(Z2634="","",Z2634-AA2634)</f>
        <v/>
      </c>
      <c r="AD2634" s="326" t="str">
        <f t="shared" si="132"/>
        <v/>
      </c>
    </row>
    <row r="2635" spans="2:30" ht="37.5" customHeight="1">
      <c r="B2635" s="338">
        <f t="shared" si="133"/>
        <v>2602</v>
      </c>
      <c r="C2635" s="204"/>
      <c r="D2635" s="205"/>
      <c r="E2635" s="205"/>
      <c r="F2635" s="205"/>
      <c r="G2635" s="205"/>
      <c r="H2635" s="205"/>
      <c r="I2635" s="205"/>
      <c r="J2635" s="205"/>
      <c r="K2635" s="205"/>
      <c r="L2635" s="206"/>
      <c r="M2635" s="838"/>
      <c r="N2635" s="838"/>
      <c r="O2635" s="838"/>
      <c r="P2635" s="838"/>
      <c r="Q2635" s="838"/>
      <c r="R2635" s="838"/>
      <c r="S2635" s="838"/>
      <c r="T2635" s="838"/>
      <c r="U2635" s="838"/>
      <c r="V2635" s="838"/>
      <c r="W2635" s="207"/>
      <c r="X2635" s="208"/>
      <c r="Y2635" s="208"/>
      <c r="Z2635" s="209"/>
      <c r="AA2635" s="210"/>
      <c r="AB2635" s="340" t="str">
        <f t="shared" ref="AB2635:AB2698" si="135">IF(Z2635="","",Z2635-AA2635)</f>
        <v/>
      </c>
      <c r="AD2635" s="326" t="str">
        <f t="shared" si="132"/>
        <v/>
      </c>
    </row>
    <row r="2636" spans="2:30" ht="37.5" customHeight="1">
      <c r="B2636" s="338">
        <f t="shared" si="133"/>
        <v>2603</v>
      </c>
      <c r="C2636" s="204"/>
      <c r="D2636" s="205"/>
      <c r="E2636" s="205"/>
      <c r="F2636" s="205"/>
      <c r="G2636" s="205"/>
      <c r="H2636" s="205"/>
      <c r="I2636" s="205"/>
      <c r="J2636" s="205"/>
      <c r="K2636" s="205"/>
      <c r="L2636" s="206"/>
      <c r="M2636" s="838"/>
      <c r="N2636" s="838"/>
      <c r="O2636" s="838"/>
      <c r="P2636" s="838"/>
      <c r="Q2636" s="838"/>
      <c r="R2636" s="838"/>
      <c r="S2636" s="838"/>
      <c r="T2636" s="838"/>
      <c r="U2636" s="838"/>
      <c r="V2636" s="838"/>
      <c r="W2636" s="207"/>
      <c r="X2636" s="208"/>
      <c r="Y2636" s="208"/>
      <c r="Z2636" s="209"/>
      <c r="AA2636" s="210"/>
      <c r="AB2636" s="340" t="str">
        <f t="shared" si="135"/>
        <v/>
      </c>
      <c r="AD2636" s="326" t="str">
        <f t="shared" si="132"/>
        <v/>
      </c>
    </row>
    <row r="2637" spans="2:30" ht="37.5" customHeight="1">
      <c r="B2637" s="338">
        <f t="shared" si="133"/>
        <v>2604</v>
      </c>
      <c r="C2637" s="204"/>
      <c r="D2637" s="205"/>
      <c r="E2637" s="205"/>
      <c r="F2637" s="205"/>
      <c r="G2637" s="205"/>
      <c r="H2637" s="205"/>
      <c r="I2637" s="205"/>
      <c r="J2637" s="205"/>
      <c r="K2637" s="205"/>
      <c r="L2637" s="206"/>
      <c r="M2637" s="838"/>
      <c r="N2637" s="838"/>
      <c r="O2637" s="838"/>
      <c r="P2637" s="838"/>
      <c r="Q2637" s="838"/>
      <c r="R2637" s="838"/>
      <c r="S2637" s="838"/>
      <c r="T2637" s="838"/>
      <c r="U2637" s="838"/>
      <c r="V2637" s="838"/>
      <c r="W2637" s="207"/>
      <c r="X2637" s="208"/>
      <c r="Y2637" s="208"/>
      <c r="Z2637" s="209"/>
      <c r="AA2637" s="210"/>
      <c r="AB2637" s="340" t="str">
        <f t="shared" si="135"/>
        <v/>
      </c>
      <c r="AD2637" s="326" t="str">
        <f t="shared" si="132"/>
        <v/>
      </c>
    </row>
    <row r="2638" spans="2:30" ht="37.5" customHeight="1">
      <c r="B2638" s="338">
        <f t="shared" si="133"/>
        <v>2605</v>
      </c>
      <c r="C2638" s="204"/>
      <c r="D2638" s="205"/>
      <c r="E2638" s="205"/>
      <c r="F2638" s="205"/>
      <c r="G2638" s="205"/>
      <c r="H2638" s="205"/>
      <c r="I2638" s="205"/>
      <c r="J2638" s="205"/>
      <c r="K2638" s="205"/>
      <c r="L2638" s="206"/>
      <c r="M2638" s="838"/>
      <c r="N2638" s="838"/>
      <c r="O2638" s="838"/>
      <c r="P2638" s="838"/>
      <c r="Q2638" s="838"/>
      <c r="R2638" s="838"/>
      <c r="S2638" s="838"/>
      <c r="T2638" s="838"/>
      <c r="U2638" s="838"/>
      <c r="V2638" s="838"/>
      <c r="W2638" s="207"/>
      <c r="X2638" s="208"/>
      <c r="Y2638" s="208"/>
      <c r="Z2638" s="209"/>
      <c r="AA2638" s="210"/>
      <c r="AB2638" s="340" t="str">
        <f t="shared" si="135"/>
        <v/>
      </c>
      <c r="AD2638" s="326" t="str">
        <f t="shared" si="132"/>
        <v/>
      </c>
    </row>
    <row r="2639" spans="2:30" ht="37.5" customHeight="1">
      <c r="B2639" s="338">
        <f t="shared" si="133"/>
        <v>2606</v>
      </c>
      <c r="C2639" s="204"/>
      <c r="D2639" s="205"/>
      <c r="E2639" s="205"/>
      <c r="F2639" s="205"/>
      <c r="G2639" s="205"/>
      <c r="H2639" s="205"/>
      <c r="I2639" s="205"/>
      <c r="J2639" s="205"/>
      <c r="K2639" s="205"/>
      <c r="L2639" s="206"/>
      <c r="M2639" s="838"/>
      <c r="N2639" s="838"/>
      <c r="O2639" s="838"/>
      <c r="P2639" s="838"/>
      <c r="Q2639" s="838"/>
      <c r="R2639" s="839"/>
      <c r="S2639" s="840"/>
      <c r="T2639" s="840"/>
      <c r="U2639" s="840"/>
      <c r="V2639" s="841"/>
      <c r="W2639" s="207"/>
      <c r="X2639" s="208"/>
      <c r="Y2639" s="208"/>
      <c r="Z2639" s="209"/>
      <c r="AA2639" s="210"/>
      <c r="AB2639" s="340" t="str">
        <f t="shared" si="135"/>
        <v/>
      </c>
      <c r="AD2639" s="326" t="str">
        <f t="shared" si="132"/>
        <v/>
      </c>
    </row>
    <row r="2640" spans="2:30" ht="37.5" customHeight="1">
      <c r="B2640" s="338">
        <f t="shared" si="133"/>
        <v>2607</v>
      </c>
      <c r="C2640" s="204"/>
      <c r="D2640" s="205"/>
      <c r="E2640" s="205"/>
      <c r="F2640" s="205"/>
      <c r="G2640" s="205"/>
      <c r="H2640" s="205"/>
      <c r="I2640" s="205"/>
      <c r="J2640" s="205"/>
      <c r="K2640" s="205"/>
      <c r="L2640" s="206"/>
      <c r="M2640" s="838"/>
      <c r="N2640" s="838"/>
      <c r="O2640" s="838"/>
      <c r="P2640" s="838"/>
      <c r="Q2640" s="838"/>
      <c r="R2640" s="839"/>
      <c r="S2640" s="840"/>
      <c r="T2640" s="840"/>
      <c r="U2640" s="840"/>
      <c r="V2640" s="841"/>
      <c r="W2640" s="207"/>
      <c r="X2640" s="208"/>
      <c r="Y2640" s="208"/>
      <c r="Z2640" s="209"/>
      <c r="AA2640" s="210"/>
      <c r="AB2640" s="340" t="str">
        <f t="shared" si="135"/>
        <v/>
      </c>
      <c r="AD2640" s="326" t="str">
        <f t="shared" si="132"/>
        <v/>
      </c>
    </row>
    <row r="2641" spans="2:30" ht="37.5" customHeight="1">
      <c r="B2641" s="338">
        <f t="shared" si="133"/>
        <v>2608</v>
      </c>
      <c r="C2641" s="204"/>
      <c r="D2641" s="205"/>
      <c r="E2641" s="205"/>
      <c r="F2641" s="205"/>
      <c r="G2641" s="205"/>
      <c r="H2641" s="205"/>
      <c r="I2641" s="205"/>
      <c r="J2641" s="205"/>
      <c r="K2641" s="205"/>
      <c r="L2641" s="206"/>
      <c r="M2641" s="838"/>
      <c r="N2641" s="838"/>
      <c r="O2641" s="838"/>
      <c r="P2641" s="838"/>
      <c r="Q2641" s="838"/>
      <c r="R2641" s="839"/>
      <c r="S2641" s="840"/>
      <c r="T2641" s="840"/>
      <c r="U2641" s="840"/>
      <c r="V2641" s="841"/>
      <c r="W2641" s="207"/>
      <c r="X2641" s="208"/>
      <c r="Y2641" s="208"/>
      <c r="Z2641" s="209"/>
      <c r="AA2641" s="210"/>
      <c r="AB2641" s="340" t="str">
        <f t="shared" si="135"/>
        <v/>
      </c>
      <c r="AD2641" s="326" t="str">
        <f t="shared" si="132"/>
        <v/>
      </c>
    </row>
    <row r="2642" spans="2:30" ht="37.5" customHeight="1">
      <c r="B2642" s="338">
        <f t="shared" si="133"/>
        <v>2609</v>
      </c>
      <c r="C2642" s="204"/>
      <c r="D2642" s="205"/>
      <c r="E2642" s="205"/>
      <c r="F2642" s="205"/>
      <c r="G2642" s="205"/>
      <c r="H2642" s="205"/>
      <c r="I2642" s="205"/>
      <c r="J2642" s="205"/>
      <c r="K2642" s="205"/>
      <c r="L2642" s="206"/>
      <c r="M2642" s="838"/>
      <c r="N2642" s="838"/>
      <c r="O2642" s="838"/>
      <c r="P2642" s="838"/>
      <c r="Q2642" s="838"/>
      <c r="R2642" s="839"/>
      <c r="S2642" s="840"/>
      <c r="T2642" s="840"/>
      <c r="U2642" s="840"/>
      <c r="V2642" s="841"/>
      <c r="W2642" s="207"/>
      <c r="X2642" s="208"/>
      <c r="Y2642" s="208"/>
      <c r="Z2642" s="209"/>
      <c r="AA2642" s="210"/>
      <c r="AB2642" s="340" t="str">
        <f t="shared" si="135"/>
        <v/>
      </c>
      <c r="AD2642" s="326" t="str">
        <f t="shared" si="132"/>
        <v/>
      </c>
    </row>
    <row r="2643" spans="2:30" ht="37.5" customHeight="1">
      <c r="B2643" s="338">
        <f t="shared" si="133"/>
        <v>2610</v>
      </c>
      <c r="C2643" s="204"/>
      <c r="D2643" s="205"/>
      <c r="E2643" s="205"/>
      <c r="F2643" s="205"/>
      <c r="G2643" s="205"/>
      <c r="H2643" s="205"/>
      <c r="I2643" s="205"/>
      <c r="J2643" s="205"/>
      <c r="K2643" s="205"/>
      <c r="L2643" s="206"/>
      <c r="M2643" s="838"/>
      <c r="N2643" s="838"/>
      <c r="O2643" s="838"/>
      <c r="P2643" s="838"/>
      <c r="Q2643" s="838"/>
      <c r="R2643" s="839"/>
      <c r="S2643" s="840"/>
      <c r="T2643" s="840"/>
      <c r="U2643" s="840"/>
      <c r="V2643" s="841"/>
      <c r="W2643" s="207"/>
      <c r="X2643" s="208"/>
      <c r="Y2643" s="208"/>
      <c r="Z2643" s="209"/>
      <c r="AA2643" s="210"/>
      <c r="AB2643" s="340" t="str">
        <f t="shared" si="135"/>
        <v/>
      </c>
      <c r="AD2643" s="326" t="str">
        <f t="shared" si="132"/>
        <v/>
      </c>
    </row>
    <row r="2644" spans="2:30" ht="37.5" customHeight="1">
      <c r="B2644" s="338">
        <f t="shared" si="133"/>
        <v>2611</v>
      </c>
      <c r="C2644" s="204"/>
      <c r="D2644" s="205"/>
      <c r="E2644" s="205"/>
      <c r="F2644" s="205"/>
      <c r="G2644" s="205"/>
      <c r="H2644" s="205"/>
      <c r="I2644" s="205"/>
      <c r="J2644" s="205"/>
      <c r="K2644" s="205"/>
      <c r="L2644" s="206"/>
      <c r="M2644" s="838"/>
      <c r="N2644" s="838"/>
      <c r="O2644" s="838"/>
      <c r="P2644" s="838"/>
      <c r="Q2644" s="838"/>
      <c r="R2644" s="839"/>
      <c r="S2644" s="840"/>
      <c r="T2644" s="840"/>
      <c r="U2644" s="840"/>
      <c r="V2644" s="841"/>
      <c r="W2644" s="207"/>
      <c r="X2644" s="208"/>
      <c r="Y2644" s="208"/>
      <c r="Z2644" s="209"/>
      <c r="AA2644" s="210"/>
      <c r="AB2644" s="340" t="str">
        <f t="shared" si="135"/>
        <v/>
      </c>
      <c r="AD2644" s="326" t="str">
        <f t="shared" si="132"/>
        <v/>
      </c>
    </row>
    <row r="2645" spans="2:30" ht="37.5" customHeight="1">
      <c r="B2645" s="338">
        <f t="shared" si="133"/>
        <v>2612</v>
      </c>
      <c r="C2645" s="204"/>
      <c r="D2645" s="205"/>
      <c r="E2645" s="205"/>
      <c r="F2645" s="205"/>
      <c r="G2645" s="205"/>
      <c r="H2645" s="205"/>
      <c r="I2645" s="205"/>
      <c r="J2645" s="205"/>
      <c r="K2645" s="205"/>
      <c r="L2645" s="206"/>
      <c r="M2645" s="838"/>
      <c r="N2645" s="838"/>
      <c r="O2645" s="838"/>
      <c r="P2645" s="838"/>
      <c r="Q2645" s="838"/>
      <c r="R2645" s="839"/>
      <c r="S2645" s="840"/>
      <c r="T2645" s="840"/>
      <c r="U2645" s="840"/>
      <c r="V2645" s="841"/>
      <c r="W2645" s="207"/>
      <c r="X2645" s="208"/>
      <c r="Y2645" s="208"/>
      <c r="Z2645" s="209"/>
      <c r="AA2645" s="210"/>
      <c r="AB2645" s="340" t="str">
        <f t="shared" si="135"/>
        <v/>
      </c>
      <c r="AD2645" s="326" t="str">
        <f t="shared" si="132"/>
        <v/>
      </c>
    </row>
    <row r="2646" spans="2:30" ht="37.5" customHeight="1">
      <c r="B2646" s="338">
        <f t="shared" si="133"/>
        <v>2613</v>
      </c>
      <c r="C2646" s="204"/>
      <c r="D2646" s="205"/>
      <c r="E2646" s="205"/>
      <c r="F2646" s="205"/>
      <c r="G2646" s="205"/>
      <c r="H2646" s="205"/>
      <c r="I2646" s="205"/>
      <c r="J2646" s="205"/>
      <c r="K2646" s="205"/>
      <c r="L2646" s="206"/>
      <c r="M2646" s="838"/>
      <c r="N2646" s="838"/>
      <c r="O2646" s="838"/>
      <c r="P2646" s="838"/>
      <c r="Q2646" s="838"/>
      <c r="R2646" s="839"/>
      <c r="S2646" s="840"/>
      <c r="T2646" s="840"/>
      <c r="U2646" s="840"/>
      <c r="V2646" s="841"/>
      <c r="W2646" s="207"/>
      <c r="X2646" s="208"/>
      <c r="Y2646" s="208"/>
      <c r="Z2646" s="209"/>
      <c r="AA2646" s="210"/>
      <c r="AB2646" s="340" t="str">
        <f t="shared" si="135"/>
        <v/>
      </c>
      <c r="AD2646" s="326" t="str">
        <f t="shared" si="132"/>
        <v/>
      </c>
    </row>
    <row r="2647" spans="2:30" ht="37.5" customHeight="1">
      <c r="B2647" s="338">
        <f t="shared" si="133"/>
        <v>2614</v>
      </c>
      <c r="C2647" s="204"/>
      <c r="D2647" s="205"/>
      <c r="E2647" s="205"/>
      <c r="F2647" s="205"/>
      <c r="G2647" s="205"/>
      <c r="H2647" s="205"/>
      <c r="I2647" s="205"/>
      <c r="J2647" s="205"/>
      <c r="K2647" s="205"/>
      <c r="L2647" s="206"/>
      <c r="M2647" s="838"/>
      <c r="N2647" s="838"/>
      <c r="O2647" s="838"/>
      <c r="P2647" s="838"/>
      <c r="Q2647" s="838"/>
      <c r="R2647" s="839"/>
      <c r="S2647" s="840"/>
      <c r="T2647" s="840"/>
      <c r="U2647" s="840"/>
      <c r="V2647" s="841"/>
      <c r="W2647" s="207"/>
      <c r="X2647" s="208"/>
      <c r="Y2647" s="208"/>
      <c r="Z2647" s="209"/>
      <c r="AA2647" s="210"/>
      <c r="AB2647" s="340" t="str">
        <f t="shared" si="135"/>
        <v/>
      </c>
      <c r="AD2647" s="326" t="str">
        <f t="shared" si="132"/>
        <v/>
      </c>
    </row>
    <row r="2648" spans="2:30" ht="37.5" customHeight="1">
      <c r="B2648" s="338">
        <f t="shared" si="133"/>
        <v>2615</v>
      </c>
      <c r="C2648" s="204"/>
      <c r="D2648" s="205"/>
      <c r="E2648" s="205"/>
      <c r="F2648" s="205"/>
      <c r="G2648" s="205"/>
      <c r="H2648" s="205"/>
      <c r="I2648" s="205"/>
      <c r="J2648" s="205"/>
      <c r="K2648" s="205"/>
      <c r="L2648" s="206"/>
      <c r="M2648" s="838"/>
      <c r="N2648" s="838"/>
      <c r="O2648" s="838"/>
      <c r="P2648" s="838"/>
      <c r="Q2648" s="838"/>
      <c r="R2648" s="839"/>
      <c r="S2648" s="840"/>
      <c r="T2648" s="840"/>
      <c r="U2648" s="840"/>
      <c r="V2648" s="841"/>
      <c r="W2648" s="207"/>
      <c r="X2648" s="208"/>
      <c r="Y2648" s="208"/>
      <c r="Z2648" s="209"/>
      <c r="AA2648" s="210"/>
      <c r="AB2648" s="340" t="str">
        <f t="shared" si="135"/>
        <v/>
      </c>
      <c r="AD2648" s="326" t="str">
        <f t="shared" si="132"/>
        <v/>
      </c>
    </row>
    <row r="2649" spans="2:30" ht="37.5" customHeight="1">
      <c r="B2649" s="338">
        <f t="shared" si="133"/>
        <v>2616</v>
      </c>
      <c r="C2649" s="204"/>
      <c r="D2649" s="205"/>
      <c r="E2649" s="205"/>
      <c r="F2649" s="205"/>
      <c r="G2649" s="205"/>
      <c r="H2649" s="205"/>
      <c r="I2649" s="205"/>
      <c r="J2649" s="205"/>
      <c r="K2649" s="205"/>
      <c r="L2649" s="206"/>
      <c r="M2649" s="838"/>
      <c r="N2649" s="838"/>
      <c r="O2649" s="838"/>
      <c r="P2649" s="838"/>
      <c r="Q2649" s="838"/>
      <c r="R2649" s="839"/>
      <c r="S2649" s="840"/>
      <c r="T2649" s="840"/>
      <c r="U2649" s="840"/>
      <c r="V2649" s="841"/>
      <c r="W2649" s="207"/>
      <c r="X2649" s="208"/>
      <c r="Y2649" s="208"/>
      <c r="Z2649" s="209"/>
      <c r="AA2649" s="210"/>
      <c r="AB2649" s="340" t="str">
        <f t="shared" si="135"/>
        <v/>
      </c>
      <c r="AD2649" s="326" t="str">
        <f t="shared" si="132"/>
        <v/>
      </c>
    </row>
    <row r="2650" spans="2:30" ht="37.5" customHeight="1">
      <c r="B2650" s="338">
        <f t="shared" si="133"/>
        <v>2617</v>
      </c>
      <c r="C2650" s="204"/>
      <c r="D2650" s="205"/>
      <c r="E2650" s="205"/>
      <c r="F2650" s="205"/>
      <c r="G2650" s="205"/>
      <c r="H2650" s="205"/>
      <c r="I2650" s="205"/>
      <c r="J2650" s="205"/>
      <c r="K2650" s="205"/>
      <c r="L2650" s="206"/>
      <c r="M2650" s="838"/>
      <c r="N2650" s="838"/>
      <c r="O2650" s="838"/>
      <c r="P2650" s="838"/>
      <c r="Q2650" s="838"/>
      <c r="R2650" s="839"/>
      <c r="S2650" s="840"/>
      <c r="T2650" s="840"/>
      <c r="U2650" s="840"/>
      <c r="V2650" s="841"/>
      <c r="W2650" s="207"/>
      <c r="X2650" s="208"/>
      <c r="Y2650" s="208"/>
      <c r="Z2650" s="209"/>
      <c r="AA2650" s="210"/>
      <c r="AB2650" s="340" t="str">
        <f t="shared" si="135"/>
        <v/>
      </c>
      <c r="AD2650" s="326" t="str">
        <f t="shared" si="132"/>
        <v/>
      </c>
    </row>
    <row r="2651" spans="2:30" ht="37.5" customHeight="1">
      <c r="B2651" s="338">
        <f t="shared" si="133"/>
        <v>2618</v>
      </c>
      <c r="C2651" s="204"/>
      <c r="D2651" s="205"/>
      <c r="E2651" s="205"/>
      <c r="F2651" s="205"/>
      <c r="G2651" s="205"/>
      <c r="H2651" s="205"/>
      <c r="I2651" s="205"/>
      <c r="J2651" s="205"/>
      <c r="K2651" s="205"/>
      <c r="L2651" s="206"/>
      <c r="M2651" s="838"/>
      <c r="N2651" s="838"/>
      <c r="O2651" s="838"/>
      <c r="P2651" s="838"/>
      <c r="Q2651" s="838"/>
      <c r="R2651" s="839"/>
      <c r="S2651" s="840"/>
      <c r="T2651" s="840"/>
      <c r="U2651" s="840"/>
      <c r="V2651" s="841"/>
      <c r="W2651" s="207"/>
      <c r="X2651" s="208"/>
      <c r="Y2651" s="208"/>
      <c r="Z2651" s="209"/>
      <c r="AA2651" s="210"/>
      <c r="AB2651" s="340" t="str">
        <f t="shared" si="135"/>
        <v/>
      </c>
      <c r="AD2651" s="326" t="str">
        <f t="shared" si="132"/>
        <v/>
      </c>
    </row>
    <row r="2652" spans="2:30" ht="37.5" customHeight="1">
      <c r="B2652" s="338">
        <f t="shared" si="133"/>
        <v>2619</v>
      </c>
      <c r="C2652" s="204"/>
      <c r="D2652" s="205"/>
      <c r="E2652" s="205"/>
      <c r="F2652" s="205"/>
      <c r="G2652" s="205"/>
      <c r="H2652" s="205"/>
      <c r="I2652" s="205"/>
      <c r="J2652" s="205"/>
      <c r="K2652" s="205"/>
      <c r="L2652" s="206"/>
      <c r="M2652" s="838"/>
      <c r="N2652" s="838"/>
      <c r="O2652" s="838"/>
      <c r="P2652" s="838"/>
      <c r="Q2652" s="838"/>
      <c r="R2652" s="839"/>
      <c r="S2652" s="840"/>
      <c r="T2652" s="840"/>
      <c r="U2652" s="840"/>
      <c r="V2652" s="841"/>
      <c r="W2652" s="207"/>
      <c r="X2652" s="208"/>
      <c r="Y2652" s="208"/>
      <c r="Z2652" s="209"/>
      <c r="AA2652" s="210"/>
      <c r="AB2652" s="340" t="str">
        <f t="shared" si="135"/>
        <v/>
      </c>
      <c r="AD2652" s="326" t="str">
        <f t="shared" si="132"/>
        <v/>
      </c>
    </row>
    <row r="2653" spans="2:30" ht="37.5" customHeight="1">
      <c r="B2653" s="338">
        <f t="shared" si="133"/>
        <v>2620</v>
      </c>
      <c r="C2653" s="204"/>
      <c r="D2653" s="205"/>
      <c r="E2653" s="205"/>
      <c r="F2653" s="205"/>
      <c r="G2653" s="205"/>
      <c r="H2653" s="205"/>
      <c r="I2653" s="205"/>
      <c r="J2653" s="205"/>
      <c r="K2653" s="205"/>
      <c r="L2653" s="206"/>
      <c r="M2653" s="838"/>
      <c r="N2653" s="838"/>
      <c r="O2653" s="838"/>
      <c r="P2653" s="838"/>
      <c r="Q2653" s="838"/>
      <c r="R2653" s="839"/>
      <c r="S2653" s="840"/>
      <c r="T2653" s="840"/>
      <c r="U2653" s="840"/>
      <c r="V2653" s="841"/>
      <c r="W2653" s="207"/>
      <c r="X2653" s="208"/>
      <c r="Y2653" s="208"/>
      <c r="Z2653" s="209"/>
      <c r="AA2653" s="210"/>
      <c r="AB2653" s="340" t="str">
        <f t="shared" si="135"/>
        <v/>
      </c>
      <c r="AD2653" s="326" t="str">
        <f t="shared" si="132"/>
        <v/>
      </c>
    </row>
    <row r="2654" spans="2:30" ht="37.5" customHeight="1">
      <c r="B2654" s="338">
        <f t="shared" si="133"/>
        <v>2621</v>
      </c>
      <c r="C2654" s="204"/>
      <c r="D2654" s="205"/>
      <c r="E2654" s="205"/>
      <c r="F2654" s="205"/>
      <c r="G2654" s="205"/>
      <c r="H2654" s="205"/>
      <c r="I2654" s="205"/>
      <c r="J2654" s="205"/>
      <c r="K2654" s="205"/>
      <c r="L2654" s="206"/>
      <c r="M2654" s="838"/>
      <c r="N2654" s="838"/>
      <c r="O2654" s="838"/>
      <c r="P2654" s="838"/>
      <c r="Q2654" s="838"/>
      <c r="R2654" s="839"/>
      <c r="S2654" s="840"/>
      <c r="T2654" s="840"/>
      <c r="U2654" s="840"/>
      <c r="V2654" s="841"/>
      <c r="W2654" s="207"/>
      <c r="X2654" s="208"/>
      <c r="Y2654" s="208"/>
      <c r="Z2654" s="209"/>
      <c r="AA2654" s="210"/>
      <c r="AB2654" s="340" t="str">
        <f t="shared" si="135"/>
        <v/>
      </c>
      <c r="AD2654" s="326" t="str">
        <f t="shared" si="132"/>
        <v/>
      </c>
    </row>
    <row r="2655" spans="2:30" ht="37.5" customHeight="1">
      <c r="B2655" s="338">
        <f t="shared" si="133"/>
        <v>2622</v>
      </c>
      <c r="C2655" s="204"/>
      <c r="D2655" s="205"/>
      <c r="E2655" s="205"/>
      <c r="F2655" s="205"/>
      <c r="G2655" s="205"/>
      <c r="H2655" s="205"/>
      <c r="I2655" s="205"/>
      <c r="J2655" s="205"/>
      <c r="K2655" s="205"/>
      <c r="L2655" s="206"/>
      <c r="M2655" s="838"/>
      <c r="N2655" s="838"/>
      <c r="O2655" s="838"/>
      <c r="P2655" s="838"/>
      <c r="Q2655" s="838"/>
      <c r="R2655" s="839"/>
      <c r="S2655" s="840"/>
      <c r="T2655" s="840"/>
      <c r="U2655" s="840"/>
      <c r="V2655" s="841"/>
      <c r="W2655" s="207"/>
      <c r="X2655" s="208"/>
      <c r="Y2655" s="208"/>
      <c r="Z2655" s="209"/>
      <c r="AA2655" s="210"/>
      <c r="AB2655" s="340" t="str">
        <f t="shared" si="135"/>
        <v/>
      </c>
      <c r="AD2655" s="326" t="str">
        <f t="shared" si="132"/>
        <v/>
      </c>
    </row>
    <row r="2656" spans="2:30" ht="37.5" customHeight="1">
      <c r="B2656" s="338">
        <f t="shared" si="133"/>
        <v>2623</v>
      </c>
      <c r="C2656" s="204"/>
      <c r="D2656" s="205"/>
      <c r="E2656" s="205"/>
      <c r="F2656" s="205"/>
      <c r="G2656" s="205"/>
      <c r="H2656" s="205"/>
      <c r="I2656" s="205"/>
      <c r="J2656" s="205"/>
      <c r="K2656" s="205"/>
      <c r="L2656" s="206"/>
      <c r="M2656" s="838"/>
      <c r="N2656" s="838"/>
      <c r="O2656" s="838"/>
      <c r="P2656" s="838"/>
      <c r="Q2656" s="838"/>
      <c r="R2656" s="839"/>
      <c r="S2656" s="840"/>
      <c r="T2656" s="840"/>
      <c r="U2656" s="840"/>
      <c r="V2656" s="841"/>
      <c r="W2656" s="207"/>
      <c r="X2656" s="208"/>
      <c r="Y2656" s="208"/>
      <c r="Z2656" s="209"/>
      <c r="AA2656" s="210"/>
      <c r="AB2656" s="340" t="str">
        <f t="shared" si="135"/>
        <v/>
      </c>
      <c r="AD2656" s="326" t="str">
        <f t="shared" si="132"/>
        <v/>
      </c>
    </row>
    <row r="2657" spans="2:30" ht="37.5" customHeight="1">
      <c r="B2657" s="338">
        <f t="shared" si="133"/>
        <v>2624</v>
      </c>
      <c r="C2657" s="204"/>
      <c r="D2657" s="205"/>
      <c r="E2657" s="205"/>
      <c r="F2657" s="205"/>
      <c r="G2657" s="205"/>
      <c r="H2657" s="205"/>
      <c r="I2657" s="205"/>
      <c r="J2657" s="205"/>
      <c r="K2657" s="205"/>
      <c r="L2657" s="206"/>
      <c r="M2657" s="838"/>
      <c r="N2657" s="838"/>
      <c r="O2657" s="838"/>
      <c r="P2657" s="838"/>
      <c r="Q2657" s="838"/>
      <c r="R2657" s="839"/>
      <c r="S2657" s="840"/>
      <c r="T2657" s="840"/>
      <c r="U2657" s="840"/>
      <c r="V2657" s="841"/>
      <c r="W2657" s="207"/>
      <c r="X2657" s="208"/>
      <c r="Y2657" s="208"/>
      <c r="Z2657" s="209"/>
      <c r="AA2657" s="210"/>
      <c r="AB2657" s="340" t="str">
        <f t="shared" si="135"/>
        <v/>
      </c>
      <c r="AD2657" s="326" t="str">
        <f t="shared" si="132"/>
        <v/>
      </c>
    </row>
    <row r="2658" spans="2:30" ht="37.5" customHeight="1">
      <c r="B2658" s="338">
        <f t="shared" si="133"/>
        <v>2625</v>
      </c>
      <c r="C2658" s="204"/>
      <c r="D2658" s="205"/>
      <c r="E2658" s="205"/>
      <c r="F2658" s="205"/>
      <c r="G2658" s="205"/>
      <c r="H2658" s="205"/>
      <c r="I2658" s="205"/>
      <c r="J2658" s="205"/>
      <c r="K2658" s="205"/>
      <c r="L2658" s="206"/>
      <c r="M2658" s="838"/>
      <c r="N2658" s="838"/>
      <c r="O2658" s="838"/>
      <c r="P2658" s="838"/>
      <c r="Q2658" s="838"/>
      <c r="R2658" s="839"/>
      <c r="S2658" s="840"/>
      <c r="T2658" s="840"/>
      <c r="U2658" s="840"/>
      <c r="V2658" s="841"/>
      <c r="W2658" s="207"/>
      <c r="X2658" s="208"/>
      <c r="Y2658" s="208"/>
      <c r="Z2658" s="209"/>
      <c r="AA2658" s="210"/>
      <c r="AB2658" s="340" t="str">
        <f t="shared" si="135"/>
        <v/>
      </c>
      <c r="AD2658" s="326" t="str">
        <f t="shared" si="132"/>
        <v/>
      </c>
    </row>
    <row r="2659" spans="2:30" ht="37.5" customHeight="1">
      <c r="B2659" s="338">
        <f t="shared" si="133"/>
        <v>2626</v>
      </c>
      <c r="C2659" s="204"/>
      <c r="D2659" s="205"/>
      <c r="E2659" s="205"/>
      <c r="F2659" s="205"/>
      <c r="G2659" s="205"/>
      <c r="H2659" s="205"/>
      <c r="I2659" s="205"/>
      <c r="J2659" s="205"/>
      <c r="K2659" s="205"/>
      <c r="L2659" s="206"/>
      <c r="M2659" s="838"/>
      <c r="N2659" s="838"/>
      <c r="O2659" s="838"/>
      <c r="P2659" s="838"/>
      <c r="Q2659" s="838"/>
      <c r="R2659" s="839"/>
      <c r="S2659" s="840"/>
      <c r="T2659" s="840"/>
      <c r="U2659" s="840"/>
      <c r="V2659" s="841"/>
      <c r="W2659" s="207"/>
      <c r="X2659" s="208"/>
      <c r="Y2659" s="208"/>
      <c r="Z2659" s="209"/>
      <c r="AA2659" s="210"/>
      <c r="AB2659" s="340" t="str">
        <f t="shared" si="135"/>
        <v/>
      </c>
      <c r="AD2659" s="326" t="str">
        <f t="shared" ref="AD2659:AD2722" si="136">C2659&amp;D2659&amp;E2659&amp;F2659&amp;G2659&amp;H2659&amp;I2659&amp;J2659&amp;K2659&amp;L2659</f>
        <v/>
      </c>
    </row>
    <row r="2660" spans="2:30" ht="37.5" customHeight="1">
      <c r="B2660" s="338">
        <f t="shared" ref="B2660:B2723" si="137">B2659+1</f>
        <v>2627</v>
      </c>
      <c r="C2660" s="204"/>
      <c r="D2660" s="205"/>
      <c r="E2660" s="205"/>
      <c r="F2660" s="205"/>
      <c r="G2660" s="205"/>
      <c r="H2660" s="205"/>
      <c r="I2660" s="205"/>
      <c r="J2660" s="205"/>
      <c r="K2660" s="205"/>
      <c r="L2660" s="206"/>
      <c r="M2660" s="838"/>
      <c r="N2660" s="838"/>
      <c r="O2660" s="838"/>
      <c r="P2660" s="838"/>
      <c r="Q2660" s="838"/>
      <c r="R2660" s="839"/>
      <c r="S2660" s="840"/>
      <c r="T2660" s="840"/>
      <c r="U2660" s="840"/>
      <c r="V2660" s="841"/>
      <c r="W2660" s="207"/>
      <c r="X2660" s="208"/>
      <c r="Y2660" s="208"/>
      <c r="Z2660" s="209"/>
      <c r="AA2660" s="210"/>
      <c r="AB2660" s="340" t="str">
        <f t="shared" si="135"/>
        <v/>
      </c>
      <c r="AD2660" s="326" t="str">
        <f t="shared" si="136"/>
        <v/>
      </c>
    </row>
    <row r="2661" spans="2:30" ht="37.5" customHeight="1">
      <c r="B2661" s="338">
        <f t="shared" si="137"/>
        <v>2628</v>
      </c>
      <c r="C2661" s="204"/>
      <c r="D2661" s="205"/>
      <c r="E2661" s="205"/>
      <c r="F2661" s="205"/>
      <c r="G2661" s="205"/>
      <c r="H2661" s="205"/>
      <c r="I2661" s="205"/>
      <c r="J2661" s="205"/>
      <c r="K2661" s="205"/>
      <c r="L2661" s="206"/>
      <c r="M2661" s="838"/>
      <c r="N2661" s="838"/>
      <c r="O2661" s="838"/>
      <c r="P2661" s="838"/>
      <c r="Q2661" s="838"/>
      <c r="R2661" s="839"/>
      <c r="S2661" s="840"/>
      <c r="T2661" s="840"/>
      <c r="U2661" s="840"/>
      <c r="V2661" s="841"/>
      <c r="W2661" s="207"/>
      <c r="X2661" s="208"/>
      <c r="Y2661" s="208"/>
      <c r="Z2661" s="209"/>
      <c r="AA2661" s="210"/>
      <c r="AB2661" s="340" t="str">
        <f t="shared" si="135"/>
        <v/>
      </c>
      <c r="AD2661" s="326" t="str">
        <f t="shared" si="136"/>
        <v/>
      </c>
    </row>
    <row r="2662" spans="2:30" ht="37.5" customHeight="1">
      <c r="B2662" s="338">
        <f t="shared" si="137"/>
        <v>2629</v>
      </c>
      <c r="C2662" s="204"/>
      <c r="D2662" s="205"/>
      <c r="E2662" s="205"/>
      <c r="F2662" s="205"/>
      <c r="G2662" s="205"/>
      <c r="H2662" s="205"/>
      <c r="I2662" s="205"/>
      <c r="J2662" s="205"/>
      <c r="K2662" s="205"/>
      <c r="L2662" s="206"/>
      <c r="M2662" s="838"/>
      <c r="N2662" s="838"/>
      <c r="O2662" s="838"/>
      <c r="P2662" s="838"/>
      <c r="Q2662" s="838"/>
      <c r="R2662" s="839"/>
      <c r="S2662" s="840"/>
      <c r="T2662" s="840"/>
      <c r="U2662" s="840"/>
      <c r="V2662" s="841"/>
      <c r="W2662" s="207"/>
      <c r="X2662" s="208"/>
      <c r="Y2662" s="208"/>
      <c r="Z2662" s="209"/>
      <c r="AA2662" s="210"/>
      <c r="AB2662" s="340" t="str">
        <f t="shared" si="135"/>
        <v/>
      </c>
      <c r="AD2662" s="326" t="str">
        <f t="shared" si="136"/>
        <v/>
      </c>
    </row>
    <row r="2663" spans="2:30" ht="37.5" customHeight="1">
      <c r="B2663" s="338">
        <f t="shared" si="137"/>
        <v>2630</v>
      </c>
      <c r="C2663" s="204"/>
      <c r="D2663" s="205"/>
      <c r="E2663" s="205"/>
      <c r="F2663" s="205"/>
      <c r="G2663" s="205"/>
      <c r="H2663" s="205"/>
      <c r="I2663" s="205"/>
      <c r="J2663" s="205"/>
      <c r="K2663" s="205"/>
      <c r="L2663" s="206"/>
      <c r="M2663" s="838"/>
      <c r="N2663" s="838"/>
      <c r="O2663" s="838"/>
      <c r="P2663" s="838"/>
      <c r="Q2663" s="838"/>
      <c r="R2663" s="839"/>
      <c r="S2663" s="840"/>
      <c r="T2663" s="840"/>
      <c r="U2663" s="840"/>
      <c r="V2663" s="841"/>
      <c r="W2663" s="207"/>
      <c r="X2663" s="208"/>
      <c r="Y2663" s="208"/>
      <c r="Z2663" s="209"/>
      <c r="AA2663" s="210"/>
      <c r="AB2663" s="340" t="str">
        <f t="shared" si="135"/>
        <v/>
      </c>
      <c r="AD2663" s="326" t="str">
        <f t="shared" si="136"/>
        <v/>
      </c>
    </row>
    <row r="2664" spans="2:30" ht="37.5" customHeight="1">
      <c r="B2664" s="338">
        <f t="shared" si="137"/>
        <v>2631</v>
      </c>
      <c r="C2664" s="204"/>
      <c r="D2664" s="205"/>
      <c r="E2664" s="205"/>
      <c r="F2664" s="205"/>
      <c r="G2664" s="205"/>
      <c r="H2664" s="205"/>
      <c r="I2664" s="205"/>
      <c r="J2664" s="205"/>
      <c r="K2664" s="205"/>
      <c r="L2664" s="206"/>
      <c r="M2664" s="838"/>
      <c r="N2664" s="838"/>
      <c r="O2664" s="838"/>
      <c r="P2664" s="838"/>
      <c r="Q2664" s="838"/>
      <c r="R2664" s="839"/>
      <c r="S2664" s="840"/>
      <c r="T2664" s="840"/>
      <c r="U2664" s="840"/>
      <c r="V2664" s="841"/>
      <c r="W2664" s="207"/>
      <c r="X2664" s="208"/>
      <c r="Y2664" s="208"/>
      <c r="Z2664" s="209"/>
      <c r="AA2664" s="210"/>
      <c r="AB2664" s="340" t="str">
        <f t="shared" si="135"/>
        <v/>
      </c>
      <c r="AD2664" s="326" t="str">
        <f t="shared" si="136"/>
        <v/>
      </c>
    </row>
    <row r="2665" spans="2:30" ht="37.5" customHeight="1">
      <c r="B2665" s="338">
        <f t="shared" si="137"/>
        <v>2632</v>
      </c>
      <c r="C2665" s="204"/>
      <c r="D2665" s="205"/>
      <c r="E2665" s="205"/>
      <c r="F2665" s="205"/>
      <c r="G2665" s="205"/>
      <c r="H2665" s="205"/>
      <c r="I2665" s="205"/>
      <c r="J2665" s="205"/>
      <c r="K2665" s="205"/>
      <c r="L2665" s="206"/>
      <c r="M2665" s="838"/>
      <c r="N2665" s="838"/>
      <c r="O2665" s="838"/>
      <c r="P2665" s="838"/>
      <c r="Q2665" s="838"/>
      <c r="R2665" s="839"/>
      <c r="S2665" s="840"/>
      <c r="T2665" s="840"/>
      <c r="U2665" s="840"/>
      <c r="V2665" s="841"/>
      <c r="W2665" s="207"/>
      <c r="X2665" s="208"/>
      <c r="Y2665" s="208"/>
      <c r="Z2665" s="209"/>
      <c r="AA2665" s="210"/>
      <c r="AB2665" s="340" t="str">
        <f t="shared" si="135"/>
        <v/>
      </c>
      <c r="AD2665" s="326" t="str">
        <f t="shared" si="136"/>
        <v/>
      </c>
    </row>
    <row r="2666" spans="2:30" ht="37.5" customHeight="1">
      <c r="B2666" s="338">
        <f t="shared" si="137"/>
        <v>2633</v>
      </c>
      <c r="C2666" s="204"/>
      <c r="D2666" s="205"/>
      <c r="E2666" s="205"/>
      <c r="F2666" s="205"/>
      <c r="G2666" s="205"/>
      <c r="H2666" s="205"/>
      <c r="I2666" s="205"/>
      <c r="J2666" s="205"/>
      <c r="K2666" s="205"/>
      <c r="L2666" s="206"/>
      <c r="M2666" s="838"/>
      <c r="N2666" s="838"/>
      <c r="O2666" s="838"/>
      <c r="P2666" s="838"/>
      <c r="Q2666" s="838"/>
      <c r="R2666" s="839"/>
      <c r="S2666" s="840"/>
      <c r="T2666" s="840"/>
      <c r="U2666" s="840"/>
      <c r="V2666" s="841"/>
      <c r="W2666" s="207"/>
      <c r="X2666" s="208"/>
      <c r="Y2666" s="208"/>
      <c r="Z2666" s="209"/>
      <c r="AA2666" s="210"/>
      <c r="AB2666" s="340" t="str">
        <f t="shared" si="135"/>
        <v/>
      </c>
      <c r="AD2666" s="326" t="str">
        <f t="shared" si="136"/>
        <v/>
      </c>
    </row>
    <row r="2667" spans="2:30" ht="37.5" customHeight="1">
      <c r="B2667" s="338">
        <f t="shared" si="137"/>
        <v>2634</v>
      </c>
      <c r="C2667" s="204"/>
      <c r="D2667" s="205"/>
      <c r="E2667" s="205"/>
      <c r="F2667" s="205"/>
      <c r="G2667" s="205"/>
      <c r="H2667" s="205"/>
      <c r="I2667" s="205"/>
      <c r="J2667" s="205"/>
      <c r="K2667" s="205"/>
      <c r="L2667" s="206"/>
      <c r="M2667" s="838"/>
      <c r="N2667" s="838"/>
      <c r="O2667" s="838"/>
      <c r="P2667" s="838"/>
      <c r="Q2667" s="838"/>
      <c r="R2667" s="839"/>
      <c r="S2667" s="840"/>
      <c r="T2667" s="840"/>
      <c r="U2667" s="840"/>
      <c r="V2667" s="841"/>
      <c r="W2667" s="207"/>
      <c r="X2667" s="208"/>
      <c r="Y2667" s="208"/>
      <c r="Z2667" s="209"/>
      <c r="AA2667" s="210"/>
      <c r="AB2667" s="340" t="str">
        <f t="shared" si="135"/>
        <v/>
      </c>
      <c r="AD2667" s="326" t="str">
        <f t="shared" si="136"/>
        <v/>
      </c>
    </row>
    <row r="2668" spans="2:30" ht="37.5" customHeight="1">
      <c r="B2668" s="338">
        <f t="shared" si="137"/>
        <v>2635</v>
      </c>
      <c r="C2668" s="204"/>
      <c r="D2668" s="205"/>
      <c r="E2668" s="205"/>
      <c r="F2668" s="205"/>
      <c r="G2668" s="205"/>
      <c r="H2668" s="205"/>
      <c r="I2668" s="205"/>
      <c r="J2668" s="205"/>
      <c r="K2668" s="205"/>
      <c r="L2668" s="206"/>
      <c r="M2668" s="838"/>
      <c r="N2668" s="838"/>
      <c r="O2668" s="838"/>
      <c r="P2668" s="838"/>
      <c r="Q2668" s="838"/>
      <c r="R2668" s="839"/>
      <c r="S2668" s="840"/>
      <c r="T2668" s="840"/>
      <c r="U2668" s="840"/>
      <c r="V2668" s="841"/>
      <c r="W2668" s="207"/>
      <c r="X2668" s="208"/>
      <c r="Y2668" s="208"/>
      <c r="Z2668" s="209"/>
      <c r="AA2668" s="210"/>
      <c r="AB2668" s="340" t="str">
        <f t="shared" si="135"/>
        <v/>
      </c>
      <c r="AD2668" s="326" t="str">
        <f t="shared" si="136"/>
        <v/>
      </c>
    </row>
    <row r="2669" spans="2:30" ht="37.5" customHeight="1">
      <c r="B2669" s="338">
        <f t="shared" si="137"/>
        <v>2636</v>
      </c>
      <c r="C2669" s="204"/>
      <c r="D2669" s="205"/>
      <c r="E2669" s="205"/>
      <c r="F2669" s="205"/>
      <c r="G2669" s="205"/>
      <c r="H2669" s="205"/>
      <c r="I2669" s="205"/>
      <c r="J2669" s="205"/>
      <c r="K2669" s="205"/>
      <c r="L2669" s="206"/>
      <c r="M2669" s="838"/>
      <c r="N2669" s="838"/>
      <c r="O2669" s="838"/>
      <c r="P2669" s="838"/>
      <c r="Q2669" s="838"/>
      <c r="R2669" s="839"/>
      <c r="S2669" s="840"/>
      <c r="T2669" s="840"/>
      <c r="U2669" s="840"/>
      <c r="V2669" s="841"/>
      <c r="W2669" s="207"/>
      <c r="X2669" s="208"/>
      <c r="Y2669" s="208"/>
      <c r="Z2669" s="209"/>
      <c r="AA2669" s="210"/>
      <c r="AB2669" s="340" t="str">
        <f t="shared" si="135"/>
        <v/>
      </c>
      <c r="AD2669" s="326" t="str">
        <f t="shared" si="136"/>
        <v/>
      </c>
    </row>
    <row r="2670" spans="2:30" ht="37.5" customHeight="1">
      <c r="B2670" s="338">
        <f t="shared" si="137"/>
        <v>2637</v>
      </c>
      <c r="C2670" s="204"/>
      <c r="D2670" s="205"/>
      <c r="E2670" s="205"/>
      <c r="F2670" s="205"/>
      <c r="G2670" s="205"/>
      <c r="H2670" s="205"/>
      <c r="I2670" s="205"/>
      <c r="J2670" s="205"/>
      <c r="K2670" s="205"/>
      <c r="L2670" s="206"/>
      <c r="M2670" s="838"/>
      <c r="N2670" s="838"/>
      <c r="O2670" s="838"/>
      <c r="P2670" s="838"/>
      <c r="Q2670" s="838"/>
      <c r="R2670" s="839"/>
      <c r="S2670" s="840"/>
      <c r="T2670" s="840"/>
      <c r="U2670" s="840"/>
      <c r="V2670" s="841"/>
      <c r="W2670" s="207"/>
      <c r="X2670" s="208"/>
      <c r="Y2670" s="208"/>
      <c r="Z2670" s="209"/>
      <c r="AA2670" s="210"/>
      <c r="AB2670" s="340" t="str">
        <f t="shared" si="135"/>
        <v/>
      </c>
      <c r="AD2670" s="326" t="str">
        <f t="shared" si="136"/>
        <v/>
      </c>
    </row>
    <row r="2671" spans="2:30" ht="37.5" customHeight="1">
      <c r="B2671" s="338">
        <f t="shared" si="137"/>
        <v>2638</v>
      </c>
      <c r="C2671" s="204"/>
      <c r="D2671" s="205"/>
      <c r="E2671" s="205"/>
      <c r="F2671" s="205"/>
      <c r="G2671" s="205"/>
      <c r="H2671" s="205"/>
      <c r="I2671" s="205"/>
      <c r="J2671" s="205"/>
      <c r="K2671" s="205"/>
      <c r="L2671" s="206"/>
      <c r="M2671" s="838"/>
      <c r="N2671" s="838"/>
      <c r="O2671" s="838"/>
      <c r="P2671" s="838"/>
      <c r="Q2671" s="838"/>
      <c r="R2671" s="839"/>
      <c r="S2671" s="840"/>
      <c r="T2671" s="840"/>
      <c r="U2671" s="840"/>
      <c r="V2671" s="841"/>
      <c r="W2671" s="207"/>
      <c r="X2671" s="208"/>
      <c r="Y2671" s="208"/>
      <c r="Z2671" s="209"/>
      <c r="AA2671" s="210"/>
      <c r="AB2671" s="340" t="str">
        <f t="shared" si="135"/>
        <v/>
      </c>
      <c r="AD2671" s="326" t="str">
        <f t="shared" si="136"/>
        <v/>
      </c>
    </row>
    <row r="2672" spans="2:30" ht="37.5" customHeight="1">
      <c r="B2672" s="338">
        <f t="shared" si="137"/>
        <v>2639</v>
      </c>
      <c r="C2672" s="204"/>
      <c r="D2672" s="205"/>
      <c r="E2672" s="205"/>
      <c r="F2672" s="205"/>
      <c r="G2672" s="205"/>
      <c r="H2672" s="205"/>
      <c r="I2672" s="205"/>
      <c r="J2672" s="205"/>
      <c r="K2672" s="205"/>
      <c r="L2672" s="206"/>
      <c r="M2672" s="838"/>
      <c r="N2672" s="838"/>
      <c r="O2672" s="838"/>
      <c r="P2672" s="838"/>
      <c r="Q2672" s="838"/>
      <c r="R2672" s="839"/>
      <c r="S2672" s="840"/>
      <c r="T2672" s="840"/>
      <c r="U2672" s="840"/>
      <c r="V2672" s="841"/>
      <c r="W2672" s="207"/>
      <c r="X2672" s="208"/>
      <c r="Y2672" s="208"/>
      <c r="Z2672" s="209"/>
      <c r="AA2672" s="210"/>
      <c r="AB2672" s="340" t="str">
        <f t="shared" si="135"/>
        <v/>
      </c>
      <c r="AD2672" s="326" t="str">
        <f t="shared" si="136"/>
        <v/>
      </c>
    </row>
    <row r="2673" spans="2:30" ht="37.5" customHeight="1">
      <c r="B2673" s="338">
        <f t="shared" si="137"/>
        <v>2640</v>
      </c>
      <c r="C2673" s="204"/>
      <c r="D2673" s="205"/>
      <c r="E2673" s="205"/>
      <c r="F2673" s="205"/>
      <c r="G2673" s="205"/>
      <c r="H2673" s="205"/>
      <c r="I2673" s="205"/>
      <c r="J2673" s="205"/>
      <c r="K2673" s="205"/>
      <c r="L2673" s="206"/>
      <c r="M2673" s="838"/>
      <c r="N2673" s="838"/>
      <c r="O2673" s="838"/>
      <c r="P2673" s="838"/>
      <c r="Q2673" s="838"/>
      <c r="R2673" s="839"/>
      <c r="S2673" s="840"/>
      <c r="T2673" s="840"/>
      <c r="U2673" s="840"/>
      <c r="V2673" s="841"/>
      <c r="W2673" s="207"/>
      <c r="X2673" s="208"/>
      <c r="Y2673" s="208"/>
      <c r="Z2673" s="209"/>
      <c r="AA2673" s="210"/>
      <c r="AB2673" s="340" t="str">
        <f t="shared" si="135"/>
        <v/>
      </c>
      <c r="AD2673" s="326" t="str">
        <f t="shared" si="136"/>
        <v/>
      </c>
    </row>
    <row r="2674" spans="2:30" ht="37.5" customHeight="1">
      <c r="B2674" s="338">
        <f t="shared" si="137"/>
        <v>2641</v>
      </c>
      <c r="C2674" s="204"/>
      <c r="D2674" s="205"/>
      <c r="E2674" s="205"/>
      <c r="F2674" s="205"/>
      <c r="G2674" s="205"/>
      <c r="H2674" s="205"/>
      <c r="I2674" s="205"/>
      <c r="J2674" s="205"/>
      <c r="K2674" s="205"/>
      <c r="L2674" s="206"/>
      <c r="M2674" s="838"/>
      <c r="N2674" s="838"/>
      <c r="O2674" s="838"/>
      <c r="P2674" s="838"/>
      <c r="Q2674" s="838"/>
      <c r="R2674" s="839"/>
      <c r="S2674" s="840"/>
      <c r="T2674" s="840"/>
      <c r="U2674" s="840"/>
      <c r="V2674" s="841"/>
      <c r="W2674" s="207"/>
      <c r="X2674" s="208"/>
      <c r="Y2674" s="208"/>
      <c r="Z2674" s="209"/>
      <c r="AA2674" s="210"/>
      <c r="AB2674" s="340" t="str">
        <f t="shared" si="135"/>
        <v/>
      </c>
      <c r="AD2674" s="326" t="str">
        <f t="shared" si="136"/>
        <v/>
      </c>
    </row>
    <row r="2675" spans="2:30" ht="37.5" customHeight="1">
      <c r="B2675" s="338">
        <f t="shared" si="137"/>
        <v>2642</v>
      </c>
      <c r="C2675" s="204"/>
      <c r="D2675" s="205"/>
      <c r="E2675" s="205"/>
      <c r="F2675" s="205"/>
      <c r="G2675" s="205"/>
      <c r="H2675" s="205"/>
      <c r="I2675" s="205"/>
      <c r="J2675" s="205"/>
      <c r="K2675" s="205"/>
      <c r="L2675" s="206"/>
      <c r="M2675" s="838"/>
      <c r="N2675" s="838"/>
      <c r="O2675" s="838"/>
      <c r="P2675" s="838"/>
      <c r="Q2675" s="838"/>
      <c r="R2675" s="839"/>
      <c r="S2675" s="840"/>
      <c r="T2675" s="840"/>
      <c r="U2675" s="840"/>
      <c r="V2675" s="841"/>
      <c r="W2675" s="207"/>
      <c r="X2675" s="208"/>
      <c r="Y2675" s="208"/>
      <c r="Z2675" s="209"/>
      <c r="AA2675" s="210"/>
      <c r="AB2675" s="340" t="str">
        <f t="shared" si="135"/>
        <v/>
      </c>
      <c r="AD2675" s="326" t="str">
        <f t="shared" si="136"/>
        <v/>
      </c>
    </row>
    <row r="2676" spans="2:30" ht="37.5" customHeight="1">
      <c r="B2676" s="338">
        <f t="shared" si="137"/>
        <v>2643</v>
      </c>
      <c r="C2676" s="204"/>
      <c r="D2676" s="205"/>
      <c r="E2676" s="205"/>
      <c r="F2676" s="205"/>
      <c r="G2676" s="205"/>
      <c r="H2676" s="205"/>
      <c r="I2676" s="205"/>
      <c r="J2676" s="205"/>
      <c r="K2676" s="205"/>
      <c r="L2676" s="206"/>
      <c r="M2676" s="838"/>
      <c r="N2676" s="838"/>
      <c r="O2676" s="838"/>
      <c r="P2676" s="838"/>
      <c r="Q2676" s="838"/>
      <c r="R2676" s="839"/>
      <c r="S2676" s="840"/>
      <c r="T2676" s="840"/>
      <c r="U2676" s="840"/>
      <c r="V2676" s="841"/>
      <c r="W2676" s="207"/>
      <c r="X2676" s="208"/>
      <c r="Y2676" s="208"/>
      <c r="Z2676" s="209"/>
      <c r="AA2676" s="210"/>
      <c r="AB2676" s="340" t="str">
        <f t="shared" si="135"/>
        <v/>
      </c>
      <c r="AD2676" s="326" t="str">
        <f t="shared" si="136"/>
        <v/>
      </c>
    </row>
    <row r="2677" spans="2:30" ht="37.5" customHeight="1">
      <c r="B2677" s="338">
        <f t="shared" si="137"/>
        <v>2644</v>
      </c>
      <c r="C2677" s="204"/>
      <c r="D2677" s="205"/>
      <c r="E2677" s="205"/>
      <c r="F2677" s="205"/>
      <c r="G2677" s="205"/>
      <c r="H2677" s="205"/>
      <c r="I2677" s="205"/>
      <c r="J2677" s="205"/>
      <c r="K2677" s="205"/>
      <c r="L2677" s="206"/>
      <c r="M2677" s="838"/>
      <c r="N2677" s="838"/>
      <c r="O2677" s="838"/>
      <c r="P2677" s="838"/>
      <c r="Q2677" s="838"/>
      <c r="R2677" s="839"/>
      <c r="S2677" s="840"/>
      <c r="T2677" s="840"/>
      <c r="U2677" s="840"/>
      <c r="V2677" s="841"/>
      <c r="W2677" s="207"/>
      <c r="X2677" s="208"/>
      <c r="Y2677" s="208"/>
      <c r="Z2677" s="209"/>
      <c r="AA2677" s="210"/>
      <c r="AB2677" s="340" t="str">
        <f t="shared" si="135"/>
        <v/>
      </c>
      <c r="AD2677" s="326" t="str">
        <f t="shared" si="136"/>
        <v/>
      </c>
    </row>
    <row r="2678" spans="2:30" ht="37.5" customHeight="1">
      <c r="B2678" s="338">
        <f t="shared" si="137"/>
        <v>2645</v>
      </c>
      <c r="C2678" s="204"/>
      <c r="D2678" s="205"/>
      <c r="E2678" s="205"/>
      <c r="F2678" s="205"/>
      <c r="G2678" s="205"/>
      <c r="H2678" s="205"/>
      <c r="I2678" s="205"/>
      <c r="J2678" s="205"/>
      <c r="K2678" s="205"/>
      <c r="L2678" s="206"/>
      <c r="M2678" s="838"/>
      <c r="N2678" s="838"/>
      <c r="O2678" s="838"/>
      <c r="P2678" s="838"/>
      <c r="Q2678" s="838"/>
      <c r="R2678" s="839"/>
      <c r="S2678" s="840"/>
      <c r="T2678" s="840"/>
      <c r="U2678" s="840"/>
      <c r="V2678" s="841"/>
      <c r="W2678" s="207"/>
      <c r="X2678" s="208"/>
      <c r="Y2678" s="208"/>
      <c r="Z2678" s="209"/>
      <c r="AA2678" s="210"/>
      <c r="AB2678" s="340" t="str">
        <f t="shared" si="135"/>
        <v/>
      </c>
      <c r="AD2678" s="326" t="str">
        <f t="shared" si="136"/>
        <v/>
      </c>
    </row>
    <row r="2679" spans="2:30" ht="37.5" customHeight="1">
      <c r="B2679" s="338">
        <f t="shared" si="137"/>
        <v>2646</v>
      </c>
      <c r="C2679" s="204"/>
      <c r="D2679" s="205"/>
      <c r="E2679" s="205"/>
      <c r="F2679" s="205"/>
      <c r="G2679" s="205"/>
      <c r="H2679" s="205"/>
      <c r="I2679" s="205"/>
      <c r="J2679" s="205"/>
      <c r="K2679" s="205"/>
      <c r="L2679" s="206"/>
      <c r="M2679" s="838"/>
      <c r="N2679" s="838"/>
      <c r="O2679" s="838"/>
      <c r="P2679" s="838"/>
      <c r="Q2679" s="838"/>
      <c r="R2679" s="839"/>
      <c r="S2679" s="840"/>
      <c r="T2679" s="840"/>
      <c r="U2679" s="840"/>
      <c r="V2679" s="841"/>
      <c r="W2679" s="207"/>
      <c r="X2679" s="208"/>
      <c r="Y2679" s="208"/>
      <c r="Z2679" s="209"/>
      <c r="AA2679" s="210"/>
      <c r="AB2679" s="340" t="str">
        <f t="shared" si="135"/>
        <v/>
      </c>
      <c r="AD2679" s="326" t="str">
        <f t="shared" si="136"/>
        <v/>
      </c>
    </row>
    <row r="2680" spans="2:30" ht="37.5" customHeight="1">
      <c r="B2680" s="338">
        <f t="shared" si="137"/>
        <v>2647</v>
      </c>
      <c r="C2680" s="204"/>
      <c r="D2680" s="205"/>
      <c r="E2680" s="205"/>
      <c r="F2680" s="205"/>
      <c r="G2680" s="205"/>
      <c r="H2680" s="205"/>
      <c r="I2680" s="205"/>
      <c r="J2680" s="205"/>
      <c r="K2680" s="205"/>
      <c r="L2680" s="206"/>
      <c r="M2680" s="838"/>
      <c r="N2680" s="838"/>
      <c r="O2680" s="838"/>
      <c r="P2680" s="838"/>
      <c r="Q2680" s="838"/>
      <c r="R2680" s="839"/>
      <c r="S2680" s="840"/>
      <c r="T2680" s="840"/>
      <c r="U2680" s="840"/>
      <c r="V2680" s="841"/>
      <c r="W2680" s="207"/>
      <c r="X2680" s="208"/>
      <c r="Y2680" s="208"/>
      <c r="Z2680" s="209"/>
      <c r="AA2680" s="210"/>
      <c r="AB2680" s="340" t="str">
        <f t="shared" si="135"/>
        <v/>
      </c>
      <c r="AD2680" s="326" t="str">
        <f t="shared" si="136"/>
        <v/>
      </c>
    </row>
    <row r="2681" spans="2:30" ht="37.5" customHeight="1">
      <c r="B2681" s="338">
        <f t="shared" si="137"/>
        <v>2648</v>
      </c>
      <c r="C2681" s="204"/>
      <c r="D2681" s="205"/>
      <c r="E2681" s="205"/>
      <c r="F2681" s="205"/>
      <c r="G2681" s="205"/>
      <c r="H2681" s="205"/>
      <c r="I2681" s="205"/>
      <c r="J2681" s="205"/>
      <c r="K2681" s="205"/>
      <c r="L2681" s="206"/>
      <c r="M2681" s="838"/>
      <c r="N2681" s="838"/>
      <c r="O2681" s="838"/>
      <c r="P2681" s="838"/>
      <c r="Q2681" s="838"/>
      <c r="R2681" s="839"/>
      <c r="S2681" s="840"/>
      <c r="T2681" s="840"/>
      <c r="U2681" s="840"/>
      <c r="V2681" s="841"/>
      <c r="W2681" s="207"/>
      <c r="X2681" s="208"/>
      <c r="Y2681" s="208"/>
      <c r="Z2681" s="209"/>
      <c r="AA2681" s="210"/>
      <c r="AB2681" s="340" t="str">
        <f t="shared" si="135"/>
        <v/>
      </c>
      <c r="AD2681" s="326" t="str">
        <f t="shared" si="136"/>
        <v/>
      </c>
    </row>
    <row r="2682" spans="2:30" ht="37.5" customHeight="1">
      <c r="B2682" s="338">
        <f t="shared" si="137"/>
        <v>2649</v>
      </c>
      <c r="C2682" s="204"/>
      <c r="D2682" s="205"/>
      <c r="E2682" s="205"/>
      <c r="F2682" s="205"/>
      <c r="G2682" s="205"/>
      <c r="H2682" s="205"/>
      <c r="I2682" s="205"/>
      <c r="J2682" s="205"/>
      <c r="K2682" s="205"/>
      <c r="L2682" s="206"/>
      <c r="M2682" s="838"/>
      <c r="N2682" s="838"/>
      <c r="O2682" s="838"/>
      <c r="P2682" s="838"/>
      <c r="Q2682" s="838"/>
      <c r="R2682" s="839"/>
      <c r="S2682" s="840"/>
      <c r="T2682" s="840"/>
      <c r="U2682" s="840"/>
      <c r="V2682" s="841"/>
      <c r="W2682" s="207"/>
      <c r="X2682" s="208"/>
      <c r="Y2682" s="208"/>
      <c r="Z2682" s="209"/>
      <c r="AA2682" s="210"/>
      <c r="AB2682" s="340" t="str">
        <f t="shared" si="135"/>
        <v/>
      </c>
      <c r="AD2682" s="326" t="str">
        <f t="shared" si="136"/>
        <v/>
      </c>
    </row>
    <row r="2683" spans="2:30" ht="37.5" customHeight="1">
      <c r="B2683" s="338">
        <f t="shared" si="137"/>
        <v>2650</v>
      </c>
      <c r="C2683" s="204"/>
      <c r="D2683" s="205"/>
      <c r="E2683" s="205"/>
      <c r="F2683" s="205"/>
      <c r="G2683" s="205"/>
      <c r="H2683" s="205"/>
      <c r="I2683" s="205"/>
      <c r="J2683" s="205"/>
      <c r="K2683" s="205"/>
      <c r="L2683" s="206"/>
      <c r="M2683" s="838"/>
      <c r="N2683" s="838"/>
      <c r="O2683" s="838"/>
      <c r="P2683" s="838"/>
      <c r="Q2683" s="838"/>
      <c r="R2683" s="839"/>
      <c r="S2683" s="840"/>
      <c r="T2683" s="840"/>
      <c r="U2683" s="840"/>
      <c r="V2683" s="841"/>
      <c r="W2683" s="207"/>
      <c r="X2683" s="208"/>
      <c r="Y2683" s="208"/>
      <c r="Z2683" s="209"/>
      <c r="AA2683" s="210"/>
      <c r="AB2683" s="340" t="str">
        <f t="shared" si="135"/>
        <v/>
      </c>
      <c r="AD2683" s="326" t="str">
        <f t="shared" si="136"/>
        <v/>
      </c>
    </row>
    <row r="2684" spans="2:30" ht="37.5" customHeight="1">
      <c r="B2684" s="338">
        <f t="shared" si="137"/>
        <v>2651</v>
      </c>
      <c r="C2684" s="204"/>
      <c r="D2684" s="205"/>
      <c r="E2684" s="205"/>
      <c r="F2684" s="205"/>
      <c r="G2684" s="205"/>
      <c r="H2684" s="205"/>
      <c r="I2684" s="205"/>
      <c r="J2684" s="205"/>
      <c r="K2684" s="205"/>
      <c r="L2684" s="206"/>
      <c r="M2684" s="838"/>
      <c r="N2684" s="838"/>
      <c r="O2684" s="838"/>
      <c r="P2684" s="838"/>
      <c r="Q2684" s="838"/>
      <c r="R2684" s="839"/>
      <c r="S2684" s="840"/>
      <c r="T2684" s="840"/>
      <c r="U2684" s="840"/>
      <c r="V2684" s="841"/>
      <c r="W2684" s="207"/>
      <c r="X2684" s="208"/>
      <c r="Y2684" s="208"/>
      <c r="Z2684" s="209"/>
      <c r="AA2684" s="210"/>
      <c r="AB2684" s="340" t="str">
        <f t="shared" si="135"/>
        <v/>
      </c>
      <c r="AD2684" s="326" t="str">
        <f t="shared" si="136"/>
        <v/>
      </c>
    </row>
    <row r="2685" spans="2:30" ht="37.5" customHeight="1">
      <c r="B2685" s="338">
        <f t="shared" si="137"/>
        <v>2652</v>
      </c>
      <c r="C2685" s="204"/>
      <c r="D2685" s="205"/>
      <c r="E2685" s="205"/>
      <c r="F2685" s="205"/>
      <c r="G2685" s="205"/>
      <c r="H2685" s="205"/>
      <c r="I2685" s="205"/>
      <c r="J2685" s="205"/>
      <c r="K2685" s="205"/>
      <c r="L2685" s="206"/>
      <c r="M2685" s="838"/>
      <c r="N2685" s="838"/>
      <c r="O2685" s="838"/>
      <c r="P2685" s="838"/>
      <c r="Q2685" s="838"/>
      <c r="R2685" s="839"/>
      <c r="S2685" s="840"/>
      <c r="T2685" s="840"/>
      <c r="U2685" s="840"/>
      <c r="V2685" s="841"/>
      <c r="W2685" s="207"/>
      <c r="X2685" s="208"/>
      <c r="Y2685" s="208"/>
      <c r="Z2685" s="209"/>
      <c r="AA2685" s="210"/>
      <c r="AB2685" s="340" t="str">
        <f t="shared" si="135"/>
        <v/>
      </c>
      <c r="AD2685" s="326" t="str">
        <f t="shared" si="136"/>
        <v/>
      </c>
    </row>
    <row r="2686" spans="2:30" ht="37.5" customHeight="1">
      <c r="B2686" s="338">
        <f t="shared" si="137"/>
        <v>2653</v>
      </c>
      <c r="C2686" s="204"/>
      <c r="D2686" s="205"/>
      <c r="E2686" s="205"/>
      <c r="F2686" s="205"/>
      <c r="G2686" s="205"/>
      <c r="H2686" s="205"/>
      <c r="I2686" s="205"/>
      <c r="J2686" s="205"/>
      <c r="K2686" s="205"/>
      <c r="L2686" s="206"/>
      <c r="M2686" s="838"/>
      <c r="N2686" s="838"/>
      <c r="O2686" s="838"/>
      <c r="P2686" s="838"/>
      <c r="Q2686" s="838"/>
      <c r="R2686" s="839"/>
      <c r="S2686" s="840"/>
      <c r="T2686" s="840"/>
      <c r="U2686" s="840"/>
      <c r="V2686" s="841"/>
      <c r="W2686" s="207"/>
      <c r="X2686" s="208"/>
      <c r="Y2686" s="208"/>
      <c r="Z2686" s="209"/>
      <c r="AA2686" s="210"/>
      <c r="AB2686" s="340" t="str">
        <f t="shared" si="135"/>
        <v/>
      </c>
      <c r="AD2686" s="326" t="str">
        <f t="shared" si="136"/>
        <v/>
      </c>
    </row>
    <row r="2687" spans="2:30" ht="37.5" customHeight="1">
      <c r="B2687" s="338">
        <f t="shared" si="137"/>
        <v>2654</v>
      </c>
      <c r="C2687" s="204"/>
      <c r="D2687" s="205"/>
      <c r="E2687" s="205"/>
      <c r="F2687" s="205"/>
      <c r="G2687" s="205"/>
      <c r="H2687" s="205"/>
      <c r="I2687" s="205"/>
      <c r="J2687" s="205"/>
      <c r="K2687" s="205"/>
      <c r="L2687" s="206"/>
      <c r="M2687" s="838"/>
      <c r="N2687" s="838"/>
      <c r="O2687" s="838"/>
      <c r="P2687" s="838"/>
      <c r="Q2687" s="838"/>
      <c r="R2687" s="839"/>
      <c r="S2687" s="840"/>
      <c r="T2687" s="840"/>
      <c r="U2687" s="840"/>
      <c r="V2687" s="841"/>
      <c r="W2687" s="207"/>
      <c r="X2687" s="208"/>
      <c r="Y2687" s="208"/>
      <c r="Z2687" s="209"/>
      <c r="AA2687" s="210"/>
      <c r="AB2687" s="340" t="str">
        <f t="shared" si="135"/>
        <v/>
      </c>
      <c r="AD2687" s="326" t="str">
        <f t="shared" si="136"/>
        <v/>
      </c>
    </row>
    <row r="2688" spans="2:30" ht="37.5" customHeight="1">
      <c r="B2688" s="338">
        <f t="shared" si="137"/>
        <v>2655</v>
      </c>
      <c r="C2688" s="204"/>
      <c r="D2688" s="205"/>
      <c r="E2688" s="205"/>
      <c r="F2688" s="205"/>
      <c r="G2688" s="205"/>
      <c r="H2688" s="205"/>
      <c r="I2688" s="205"/>
      <c r="J2688" s="205"/>
      <c r="K2688" s="205"/>
      <c r="L2688" s="206"/>
      <c r="M2688" s="838"/>
      <c r="N2688" s="838"/>
      <c r="O2688" s="838"/>
      <c r="P2688" s="838"/>
      <c r="Q2688" s="838"/>
      <c r="R2688" s="839"/>
      <c r="S2688" s="840"/>
      <c r="T2688" s="840"/>
      <c r="U2688" s="840"/>
      <c r="V2688" s="841"/>
      <c r="W2688" s="207"/>
      <c r="X2688" s="208"/>
      <c r="Y2688" s="208"/>
      <c r="Z2688" s="209"/>
      <c r="AA2688" s="210"/>
      <c r="AB2688" s="340" t="str">
        <f t="shared" si="135"/>
        <v/>
      </c>
      <c r="AD2688" s="326" t="str">
        <f t="shared" si="136"/>
        <v/>
      </c>
    </row>
    <row r="2689" spans="2:30" ht="37.5" customHeight="1">
      <c r="B2689" s="338">
        <f t="shared" si="137"/>
        <v>2656</v>
      </c>
      <c r="C2689" s="204"/>
      <c r="D2689" s="205"/>
      <c r="E2689" s="205"/>
      <c r="F2689" s="205"/>
      <c r="G2689" s="205"/>
      <c r="H2689" s="205"/>
      <c r="I2689" s="205"/>
      <c r="J2689" s="205"/>
      <c r="K2689" s="205"/>
      <c r="L2689" s="206"/>
      <c r="M2689" s="838"/>
      <c r="N2689" s="838"/>
      <c r="O2689" s="838"/>
      <c r="P2689" s="838"/>
      <c r="Q2689" s="838"/>
      <c r="R2689" s="839"/>
      <c r="S2689" s="840"/>
      <c r="T2689" s="840"/>
      <c r="U2689" s="840"/>
      <c r="V2689" s="841"/>
      <c r="W2689" s="207"/>
      <c r="X2689" s="208"/>
      <c r="Y2689" s="208"/>
      <c r="Z2689" s="209"/>
      <c r="AA2689" s="210"/>
      <c r="AB2689" s="340" t="str">
        <f t="shared" si="135"/>
        <v/>
      </c>
      <c r="AD2689" s="326" t="str">
        <f t="shared" si="136"/>
        <v/>
      </c>
    </row>
    <row r="2690" spans="2:30" ht="37.5" customHeight="1">
      <c r="B2690" s="338">
        <f t="shared" si="137"/>
        <v>2657</v>
      </c>
      <c r="C2690" s="204"/>
      <c r="D2690" s="205"/>
      <c r="E2690" s="205"/>
      <c r="F2690" s="205"/>
      <c r="G2690" s="205"/>
      <c r="H2690" s="205"/>
      <c r="I2690" s="205"/>
      <c r="J2690" s="205"/>
      <c r="K2690" s="205"/>
      <c r="L2690" s="206"/>
      <c r="M2690" s="838"/>
      <c r="N2690" s="838"/>
      <c r="O2690" s="838"/>
      <c r="P2690" s="838"/>
      <c r="Q2690" s="838"/>
      <c r="R2690" s="839"/>
      <c r="S2690" s="840"/>
      <c r="T2690" s="840"/>
      <c r="U2690" s="840"/>
      <c r="V2690" s="841"/>
      <c r="W2690" s="207"/>
      <c r="X2690" s="208"/>
      <c r="Y2690" s="208"/>
      <c r="Z2690" s="209"/>
      <c r="AA2690" s="210"/>
      <c r="AB2690" s="340" t="str">
        <f t="shared" si="135"/>
        <v/>
      </c>
      <c r="AD2690" s="326" t="str">
        <f t="shared" si="136"/>
        <v/>
      </c>
    </row>
    <row r="2691" spans="2:30" ht="37.5" customHeight="1">
      <c r="B2691" s="338">
        <f t="shared" si="137"/>
        <v>2658</v>
      </c>
      <c r="C2691" s="204"/>
      <c r="D2691" s="205"/>
      <c r="E2691" s="205"/>
      <c r="F2691" s="205"/>
      <c r="G2691" s="205"/>
      <c r="H2691" s="205"/>
      <c r="I2691" s="205"/>
      <c r="J2691" s="205"/>
      <c r="K2691" s="205"/>
      <c r="L2691" s="206"/>
      <c r="M2691" s="838"/>
      <c r="N2691" s="838"/>
      <c r="O2691" s="838"/>
      <c r="P2691" s="838"/>
      <c r="Q2691" s="838"/>
      <c r="R2691" s="839"/>
      <c r="S2691" s="840"/>
      <c r="T2691" s="840"/>
      <c r="U2691" s="840"/>
      <c r="V2691" s="841"/>
      <c r="W2691" s="207"/>
      <c r="X2691" s="208"/>
      <c r="Y2691" s="208"/>
      <c r="Z2691" s="209"/>
      <c r="AA2691" s="210"/>
      <c r="AB2691" s="340" t="str">
        <f t="shared" si="135"/>
        <v/>
      </c>
      <c r="AD2691" s="326" t="str">
        <f t="shared" si="136"/>
        <v/>
      </c>
    </row>
    <row r="2692" spans="2:30" ht="37.5" customHeight="1">
      <c r="B2692" s="338">
        <f t="shared" si="137"/>
        <v>2659</v>
      </c>
      <c r="C2692" s="204"/>
      <c r="D2692" s="205"/>
      <c r="E2692" s="205"/>
      <c r="F2692" s="205"/>
      <c r="G2692" s="205"/>
      <c r="H2692" s="205"/>
      <c r="I2692" s="205"/>
      <c r="J2692" s="205"/>
      <c r="K2692" s="205"/>
      <c r="L2692" s="206"/>
      <c r="M2692" s="838"/>
      <c r="N2692" s="838"/>
      <c r="O2692" s="838"/>
      <c r="P2692" s="838"/>
      <c r="Q2692" s="838"/>
      <c r="R2692" s="839"/>
      <c r="S2692" s="840"/>
      <c r="T2692" s="840"/>
      <c r="U2692" s="840"/>
      <c r="V2692" s="841"/>
      <c r="W2692" s="207"/>
      <c r="X2692" s="208"/>
      <c r="Y2692" s="208"/>
      <c r="Z2692" s="209"/>
      <c r="AA2692" s="210"/>
      <c r="AB2692" s="340" t="str">
        <f t="shared" si="135"/>
        <v/>
      </c>
      <c r="AD2692" s="326" t="str">
        <f t="shared" si="136"/>
        <v/>
      </c>
    </row>
    <row r="2693" spans="2:30" ht="37.5" customHeight="1">
      <c r="B2693" s="338">
        <f t="shared" si="137"/>
        <v>2660</v>
      </c>
      <c r="C2693" s="204"/>
      <c r="D2693" s="205"/>
      <c r="E2693" s="205"/>
      <c r="F2693" s="205"/>
      <c r="G2693" s="205"/>
      <c r="H2693" s="205"/>
      <c r="I2693" s="205"/>
      <c r="J2693" s="205"/>
      <c r="K2693" s="205"/>
      <c r="L2693" s="206"/>
      <c r="M2693" s="838"/>
      <c r="N2693" s="838"/>
      <c r="O2693" s="838"/>
      <c r="P2693" s="838"/>
      <c r="Q2693" s="838"/>
      <c r="R2693" s="839"/>
      <c r="S2693" s="840"/>
      <c r="T2693" s="840"/>
      <c r="U2693" s="840"/>
      <c r="V2693" s="841"/>
      <c r="W2693" s="207"/>
      <c r="X2693" s="208"/>
      <c r="Y2693" s="208"/>
      <c r="Z2693" s="209"/>
      <c r="AA2693" s="210"/>
      <c r="AB2693" s="340" t="str">
        <f t="shared" si="135"/>
        <v/>
      </c>
      <c r="AD2693" s="326" t="str">
        <f t="shared" si="136"/>
        <v/>
      </c>
    </row>
    <row r="2694" spans="2:30" ht="37.5" customHeight="1">
      <c r="B2694" s="338">
        <f t="shared" si="137"/>
        <v>2661</v>
      </c>
      <c r="C2694" s="204"/>
      <c r="D2694" s="205"/>
      <c r="E2694" s="205"/>
      <c r="F2694" s="205"/>
      <c r="G2694" s="205"/>
      <c r="H2694" s="205"/>
      <c r="I2694" s="205"/>
      <c r="J2694" s="205"/>
      <c r="K2694" s="205"/>
      <c r="L2694" s="206"/>
      <c r="M2694" s="838"/>
      <c r="N2694" s="838"/>
      <c r="O2694" s="838"/>
      <c r="P2694" s="838"/>
      <c r="Q2694" s="838"/>
      <c r="R2694" s="839"/>
      <c r="S2694" s="840"/>
      <c r="T2694" s="840"/>
      <c r="U2694" s="840"/>
      <c r="V2694" s="841"/>
      <c r="W2694" s="207"/>
      <c r="X2694" s="208"/>
      <c r="Y2694" s="208"/>
      <c r="Z2694" s="209"/>
      <c r="AA2694" s="210"/>
      <c r="AB2694" s="340" t="str">
        <f t="shared" si="135"/>
        <v/>
      </c>
      <c r="AD2694" s="326" t="str">
        <f t="shared" si="136"/>
        <v/>
      </c>
    </row>
    <row r="2695" spans="2:30" ht="37.5" customHeight="1">
      <c r="B2695" s="338">
        <f t="shared" si="137"/>
        <v>2662</v>
      </c>
      <c r="C2695" s="204"/>
      <c r="D2695" s="205"/>
      <c r="E2695" s="205"/>
      <c r="F2695" s="205"/>
      <c r="G2695" s="205"/>
      <c r="H2695" s="205"/>
      <c r="I2695" s="205"/>
      <c r="J2695" s="205"/>
      <c r="K2695" s="205"/>
      <c r="L2695" s="206"/>
      <c r="M2695" s="838"/>
      <c r="N2695" s="838"/>
      <c r="O2695" s="838"/>
      <c r="P2695" s="838"/>
      <c r="Q2695" s="838"/>
      <c r="R2695" s="839"/>
      <c r="S2695" s="840"/>
      <c r="T2695" s="840"/>
      <c r="U2695" s="840"/>
      <c r="V2695" s="841"/>
      <c r="W2695" s="207"/>
      <c r="X2695" s="208"/>
      <c r="Y2695" s="208"/>
      <c r="Z2695" s="209"/>
      <c r="AA2695" s="210"/>
      <c r="AB2695" s="340" t="str">
        <f t="shared" si="135"/>
        <v/>
      </c>
      <c r="AD2695" s="326" t="str">
        <f t="shared" si="136"/>
        <v/>
      </c>
    </row>
    <row r="2696" spans="2:30" ht="37.5" customHeight="1">
      <c r="B2696" s="338">
        <f t="shared" si="137"/>
        <v>2663</v>
      </c>
      <c r="C2696" s="204"/>
      <c r="D2696" s="205"/>
      <c r="E2696" s="205"/>
      <c r="F2696" s="205"/>
      <c r="G2696" s="205"/>
      <c r="H2696" s="205"/>
      <c r="I2696" s="205"/>
      <c r="J2696" s="205"/>
      <c r="K2696" s="205"/>
      <c r="L2696" s="206"/>
      <c r="M2696" s="838"/>
      <c r="N2696" s="838"/>
      <c r="O2696" s="838"/>
      <c r="P2696" s="838"/>
      <c r="Q2696" s="838"/>
      <c r="R2696" s="839"/>
      <c r="S2696" s="840"/>
      <c r="T2696" s="840"/>
      <c r="U2696" s="840"/>
      <c r="V2696" s="841"/>
      <c r="W2696" s="207"/>
      <c r="X2696" s="208"/>
      <c r="Y2696" s="208"/>
      <c r="Z2696" s="209"/>
      <c r="AA2696" s="210"/>
      <c r="AB2696" s="340" t="str">
        <f t="shared" si="135"/>
        <v/>
      </c>
      <c r="AD2696" s="326" t="str">
        <f t="shared" si="136"/>
        <v/>
      </c>
    </row>
    <row r="2697" spans="2:30" ht="37.5" customHeight="1">
      <c r="B2697" s="338">
        <f t="shared" si="137"/>
        <v>2664</v>
      </c>
      <c r="C2697" s="204"/>
      <c r="D2697" s="205"/>
      <c r="E2697" s="205"/>
      <c r="F2697" s="205"/>
      <c r="G2697" s="205"/>
      <c r="H2697" s="205"/>
      <c r="I2697" s="205"/>
      <c r="J2697" s="205"/>
      <c r="K2697" s="205"/>
      <c r="L2697" s="206"/>
      <c r="M2697" s="838"/>
      <c r="N2697" s="838"/>
      <c r="O2697" s="838"/>
      <c r="P2697" s="838"/>
      <c r="Q2697" s="838"/>
      <c r="R2697" s="839"/>
      <c r="S2697" s="840"/>
      <c r="T2697" s="840"/>
      <c r="U2697" s="840"/>
      <c r="V2697" s="841"/>
      <c r="W2697" s="207"/>
      <c r="X2697" s="208"/>
      <c r="Y2697" s="208"/>
      <c r="Z2697" s="209"/>
      <c r="AA2697" s="210"/>
      <c r="AB2697" s="340" t="str">
        <f t="shared" si="135"/>
        <v/>
      </c>
      <c r="AD2697" s="326" t="str">
        <f t="shared" si="136"/>
        <v/>
      </c>
    </row>
    <row r="2698" spans="2:30" ht="37.5" customHeight="1">
      <c r="B2698" s="338">
        <f t="shared" si="137"/>
        <v>2665</v>
      </c>
      <c r="C2698" s="204"/>
      <c r="D2698" s="205"/>
      <c r="E2698" s="205"/>
      <c r="F2698" s="205"/>
      <c r="G2698" s="205"/>
      <c r="H2698" s="205"/>
      <c r="I2698" s="205"/>
      <c r="J2698" s="205"/>
      <c r="K2698" s="205"/>
      <c r="L2698" s="206"/>
      <c r="M2698" s="838"/>
      <c r="N2698" s="838"/>
      <c r="O2698" s="838"/>
      <c r="P2698" s="838"/>
      <c r="Q2698" s="838"/>
      <c r="R2698" s="839"/>
      <c r="S2698" s="840"/>
      <c r="T2698" s="840"/>
      <c r="U2698" s="840"/>
      <c r="V2698" s="841"/>
      <c r="W2698" s="207"/>
      <c r="X2698" s="208"/>
      <c r="Y2698" s="208"/>
      <c r="Z2698" s="209"/>
      <c r="AA2698" s="210"/>
      <c r="AB2698" s="340" t="str">
        <f t="shared" si="135"/>
        <v/>
      </c>
      <c r="AD2698" s="326" t="str">
        <f t="shared" si="136"/>
        <v/>
      </c>
    </row>
    <row r="2699" spans="2:30" ht="37.5" customHeight="1">
      <c r="B2699" s="338">
        <f t="shared" si="137"/>
        <v>2666</v>
      </c>
      <c r="C2699" s="204"/>
      <c r="D2699" s="205"/>
      <c r="E2699" s="205"/>
      <c r="F2699" s="205"/>
      <c r="G2699" s="205"/>
      <c r="H2699" s="205"/>
      <c r="I2699" s="205"/>
      <c r="J2699" s="205"/>
      <c r="K2699" s="205"/>
      <c r="L2699" s="206"/>
      <c r="M2699" s="838"/>
      <c r="N2699" s="838"/>
      <c r="O2699" s="838"/>
      <c r="P2699" s="838"/>
      <c r="Q2699" s="838"/>
      <c r="R2699" s="839"/>
      <c r="S2699" s="840"/>
      <c r="T2699" s="840"/>
      <c r="U2699" s="840"/>
      <c r="V2699" s="841"/>
      <c r="W2699" s="207"/>
      <c r="X2699" s="208"/>
      <c r="Y2699" s="208"/>
      <c r="Z2699" s="209"/>
      <c r="AA2699" s="210"/>
      <c r="AB2699" s="340" t="str">
        <f t="shared" ref="AB2699:AB2733" si="138">IF(Z2699="","",Z2699-AA2699)</f>
        <v/>
      </c>
      <c r="AD2699" s="326" t="str">
        <f t="shared" si="136"/>
        <v/>
      </c>
    </row>
    <row r="2700" spans="2:30" ht="37.5" customHeight="1">
      <c r="B2700" s="338">
        <f t="shared" si="137"/>
        <v>2667</v>
      </c>
      <c r="C2700" s="204"/>
      <c r="D2700" s="205"/>
      <c r="E2700" s="205"/>
      <c r="F2700" s="205"/>
      <c r="G2700" s="205"/>
      <c r="H2700" s="205"/>
      <c r="I2700" s="205"/>
      <c r="J2700" s="205"/>
      <c r="K2700" s="205"/>
      <c r="L2700" s="206"/>
      <c r="M2700" s="838"/>
      <c r="N2700" s="838"/>
      <c r="O2700" s="838"/>
      <c r="P2700" s="838"/>
      <c r="Q2700" s="838"/>
      <c r="R2700" s="839"/>
      <c r="S2700" s="840"/>
      <c r="T2700" s="840"/>
      <c r="U2700" s="840"/>
      <c r="V2700" s="841"/>
      <c r="W2700" s="207"/>
      <c r="X2700" s="208"/>
      <c r="Y2700" s="208"/>
      <c r="Z2700" s="209"/>
      <c r="AA2700" s="210"/>
      <c r="AB2700" s="340" t="str">
        <f t="shared" si="138"/>
        <v/>
      </c>
      <c r="AD2700" s="326" t="str">
        <f t="shared" si="136"/>
        <v/>
      </c>
    </row>
    <row r="2701" spans="2:30" ht="37.5" customHeight="1">
      <c r="B2701" s="338">
        <f t="shared" si="137"/>
        <v>2668</v>
      </c>
      <c r="C2701" s="204"/>
      <c r="D2701" s="205"/>
      <c r="E2701" s="205"/>
      <c r="F2701" s="205"/>
      <c r="G2701" s="205"/>
      <c r="H2701" s="205"/>
      <c r="I2701" s="205"/>
      <c r="J2701" s="205"/>
      <c r="K2701" s="205"/>
      <c r="L2701" s="206"/>
      <c r="M2701" s="838"/>
      <c r="N2701" s="838"/>
      <c r="O2701" s="838"/>
      <c r="P2701" s="838"/>
      <c r="Q2701" s="838"/>
      <c r="R2701" s="839"/>
      <c r="S2701" s="840"/>
      <c r="T2701" s="840"/>
      <c r="U2701" s="840"/>
      <c r="V2701" s="841"/>
      <c r="W2701" s="207"/>
      <c r="X2701" s="208"/>
      <c r="Y2701" s="208"/>
      <c r="Z2701" s="209"/>
      <c r="AA2701" s="210"/>
      <c r="AB2701" s="340" t="str">
        <f t="shared" si="138"/>
        <v/>
      </c>
      <c r="AD2701" s="326" t="str">
        <f t="shared" si="136"/>
        <v/>
      </c>
    </row>
    <row r="2702" spans="2:30" ht="37.5" customHeight="1">
      <c r="B2702" s="338">
        <f t="shared" si="137"/>
        <v>2669</v>
      </c>
      <c r="C2702" s="204"/>
      <c r="D2702" s="205"/>
      <c r="E2702" s="205"/>
      <c r="F2702" s="205"/>
      <c r="G2702" s="205"/>
      <c r="H2702" s="205"/>
      <c r="I2702" s="205"/>
      <c r="J2702" s="205"/>
      <c r="K2702" s="205"/>
      <c r="L2702" s="206"/>
      <c r="M2702" s="838"/>
      <c r="N2702" s="838"/>
      <c r="O2702" s="838"/>
      <c r="P2702" s="838"/>
      <c r="Q2702" s="838"/>
      <c r="R2702" s="839"/>
      <c r="S2702" s="840"/>
      <c r="T2702" s="840"/>
      <c r="U2702" s="840"/>
      <c r="V2702" s="841"/>
      <c r="W2702" s="207"/>
      <c r="X2702" s="208"/>
      <c r="Y2702" s="208"/>
      <c r="Z2702" s="209"/>
      <c r="AA2702" s="210"/>
      <c r="AB2702" s="340" t="str">
        <f t="shared" si="138"/>
        <v/>
      </c>
      <c r="AD2702" s="326" t="str">
        <f t="shared" si="136"/>
        <v/>
      </c>
    </row>
    <row r="2703" spans="2:30" ht="37.5" customHeight="1">
      <c r="B2703" s="338">
        <f t="shared" si="137"/>
        <v>2670</v>
      </c>
      <c r="C2703" s="204"/>
      <c r="D2703" s="205"/>
      <c r="E2703" s="205"/>
      <c r="F2703" s="205"/>
      <c r="G2703" s="205"/>
      <c r="H2703" s="205"/>
      <c r="I2703" s="205"/>
      <c r="J2703" s="205"/>
      <c r="K2703" s="205"/>
      <c r="L2703" s="206"/>
      <c r="M2703" s="838"/>
      <c r="N2703" s="838"/>
      <c r="O2703" s="838"/>
      <c r="P2703" s="838"/>
      <c r="Q2703" s="838"/>
      <c r="R2703" s="839"/>
      <c r="S2703" s="840"/>
      <c r="T2703" s="840"/>
      <c r="U2703" s="840"/>
      <c r="V2703" s="841"/>
      <c r="W2703" s="207"/>
      <c r="X2703" s="208"/>
      <c r="Y2703" s="208"/>
      <c r="Z2703" s="209"/>
      <c r="AA2703" s="210"/>
      <c r="AB2703" s="340" t="str">
        <f t="shared" si="138"/>
        <v/>
      </c>
      <c r="AD2703" s="326" t="str">
        <f t="shared" si="136"/>
        <v/>
      </c>
    </row>
    <row r="2704" spans="2:30" ht="37.5" customHeight="1">
      <c r="B2704" s="338">
        <f t="shared" si="137"/>
        <v>2671</v>
      </c>
      <c r="C2704" s="204"/>
      <c r="D2704" s="205"/>
      <c r="E2704" s="205"/>
      <c r="F2704" s="205"/>
      <c r="G2704" s="205"/>
      <c r="H2704" s="205"/>
      <c r="I2704" s="205"/>
      <c r="J2704" s="205"/>
      <c r="K2704" s="205"/>
      <c r="L2704" s="206"/>
      <c r="M2704" s="838"/>
      <c r="N2704" s="838"/>
      <c r="O2704" s="838"/>
      <c r="P2704" s="838"/>
      <c r="Q2704" s="838"/>
      <c r="R2704" s="839"/>
      <c r="S2704" s="840"/>
      <c r="T2704" s="840"/>
      <c r="U2704" s="840"/>
      <c r="V2704" s="841"/>
      <c r="W2704" s="207"/>
      <c r="X2704" s="208"/>
      <c r="Y2704" s="208"/>
      <c r="Z2704" s="209"/>
      <c r="AA2704" s="210"/>
      <c r="AB2704" s="340" t="str">
        <f t="shared" si="138"/>
        <v/>
      </c>
      <c r="AD2704" s="326" t="str">
        <f t="shared" si="136"/>
        <v/>
      </c>
    </row>
    <row r="2705" spans="2:30" ht="37.5" customHeight="1">
      <c r="B2705" s="338">
        <f t="shared" si="137"/>
        <v>2672</v>
      </c>
      <c r="C2705" s="204"/>
      <c r="D2705" s="205"/>
      <c r="E2705" s="205"/>
      <c r="F2705" s="205"/>
      <c r="G2705" s="205"/>
      <c r="H2705" s="205"/>
      <c r="I2705" s="205"/>
      <c r="J2705" s="205"/>
      <c r="K2705" s="205"/>
      <c r="L2705" s="206"/>
      <c r="M2705" s="838"/>
      <c r="N2705" s="838"/>
      <c r="O2705" s="838"/>
      <c r="P2705" s="838"/>
      <c r="Q2705" s="838"/>
      <c r="R2705" s="839"/>
      <c r="S2705" s="840"/>
      <c r="T2705" s="840"/>
      <c r="U2705" s="840"/>
      <c r="V2705" s="841"/>
      <c r="W2705" s="207"/>
      <c r="X2705" s="208"/>
      <c r="Y2705" s="208"/>
      <c r="Z2705" s="209"/>
      <c r="AA2705" s="210"/>
      <c r="AB2705" s="340" t="str">
        <f t="shared" si="138"/>
        <v/>
      </c>
      <c r="AD2705" s="326" t="str">
        <f t="shared" si="136"/>
        <v/>
      </c>
    </row>
    <row r="2706" spans="2:30" ht="37.5" customHeight="1">
      <c r="B2706" s="338">
        <f t="shared" si="137"/>
        <v>2673</v>
      </c>
      <c r="C2706" s="204"/>
      <c r="D2706" s="205"/>
      <c r="E2706" s="205"/>
      <c r="F2706" s="205"/>
      <c r="G2706" s="205"/>
      <c r="H2706" s="205"/>
      <c r="I2706" s="205"/>
      <c r="J2706" s="205"/>
      <c r="K2706" s="205"/>
      <c r="L2706" s="206"/>
      <c r="M2706" s="838"/>
      <c r="N2706" s="838"/>
      <c r="O2706" s="838"/>
      <c r="P2706" s="838"/>
      <c r="Q2706" s="838"/>
      <c r="R2706" s="839"/>
      <c r="S2706" s="840"/>
      <c r="T2706" s="840"/>
      <c r="U2706" s="840"/>
      <c r="V2706" s="841"/>
      <c r="W2706" s="207"/>
      <c r="X2706" s="208"/>
      <c r="Y2706" s="208"/>
      <c r="Z2706" s="209"/>
      <c r="AA2706" s="210"/>
      <c r="AB2706" s="340" t="str">
        <f t="shared" si="138"/>
        <v/>
      </c>
      <c r="AD2706" s="326" t="str">
        <f t="shared" si="136"/>
        <v/>
      </c>
    </row>
    <row r="2707" spans="2:30" ht="37.5" customHeight="1">
      <c r="B2707" s="338">
        <f t="shared" si="137"/>
        <v>2674</v>
      </c>
      <c r="C2707" s="204"/>
      <c r="D2707" s="205"/>
      <c r="E2707" s="205"/>
      <c r="F2707" s="205"/>
      <c r="G2707" s="205"/>
      <c r="H2707" s="205"/>
      <c r="I2707" s="205"/>
      <c r="J2707" s="205"/>
      <c r="K2707" s="205"/>
      <c r="L2707" s="206"/>
      <c r="M2707" s="838"/>
      <c r="N2707" s="838"/>
      <c r="O2707" s="838"/>
      <c r="P2707" s="838"/>
      <c r="Q2707" s="838"/>
      <c r="R2707" s="839"/>
      <c r="S2707" s="840"/>
      <c r="T2707" s="840"/>
      <c r="U2707" s="840"/>
      <c r="V2707" s="841"/>
      <c r="W2707" s="207"/>
      <c r="X2707" s="208"/>
      <c r="Y2707" s="208"/>
      <c r="Z2707" s="209"/>
      <c r="AA2707" s="210"/>
      <c r="AB2707" s="340" t="str">
        <f t="shared" si="138"/>
        <v/>
      </c>
      <c r="AD2707" s="326" t="str">
        <f t="shared" si="136"/>
        <v/>
      </c>
    </row>
    <row r="2708" spans="2:30" ht="37.5" customHeight="1">
      <c r="B2708" s="338">
        <f t="shared" si="137"/>
        <v>2675</v>
      </c>
      <c r="C2708" s="204"/>
      <c r="D2708" s="205"/>
      <c r="E2708" s="205"/>
      <c r="F2708" s="205"/>
      <c r="G2708" s="205"/>
      <c r="H2708" s="205"/>
      <c r="I2708" s="205"/>
      <c r="J2708" s="205"/>
      <c r="K2708" s="205"/>
      <c r="L2708" s="206"/>
      <c r="M2708" s="838"/>
      <c r="N2708" s="838"/>
      <c r="O2708" s="838"/>
      <c r="P2708" s="838"/>
      <c r="Q2708" s="838"/>
      <c r="R2708" s="839"/>
      <c r="S2708" s="840"/>
      <c r="T2708" s="840"/>
      <c r="U2708" s="840"/>
      <c r="V2708" s="841"/>
      <c r="W2708" s="207"/>
      <c r="X2708" s="208"/>
      <c r="Y2708" s="208"/>
      <c r="Z2708" s="209"/>
      <c r="AA2708" s="210"/>
      <c r="AB2708" s="340" t="str">
        <f t="shared" si="138"/>
        <v/>
      </c>
      <c r="AD2708" s="326" t="str">
        <f t="shared" si="136"/>
        <v/>
      </c>
    </row>
    <row r="2709" spans="2:30" ht="37.5" customHeight="1">
      <c r="B2709" s="338">
        <f t="shared" si="137"/>
        <v>2676</v>
      </c>
      <c r="C2709" s="204"/>
      <c r="D2709" s="205"/>
      <c r="E2709" s="205"/>
      <c r="F2709" s="205"/>
      <c r="G2709" s="205"/>
      <c r="H2709" s="205"/>
      <c r="I2709" s="205"/>
      <c r="J2709" s="205"/>
      <c r="K2709" s="205"/>
      <c r="L2709" s="206"/>
      <c r="M2709" s="838"/>
      <c r="N2709" s="838"/>
      <c r="O2709" s="838"/>
      <c r="P2709" s="838"/>
      <c r="Q2709" s="838"/>
      <c r="R2709" s="839"/>
      <c r="S2709" s="840"/>
      <c r="T2709" s="840"/>
      <c r="U2709" s="840"/>
      <c r="V2709" s="841"/>
      <c r="W2709" s="207"/>
      <c r="X2709" s="208"/>
      <c r="Y2709" s="208"/>
      <c r="Z2709" s="209"/>
      <c r="AA2709" s="210"/>
      <c r="AB2709" s="340" t="str">
        <f t="shared" si="138"/>
        <v/>
      </c>
      <c r="AD2709" s="326" t="str">
        <f t="shared" si="136"/>
        <v/>
      </c>
    </row>
    <row r="2710" spans="2:30" ht="37.5" customHeight="1">
      <c r="B2710" s="338">
        <f t="shared" si="137"/>
        <v>2677</v>
      </c>
      <c r="C2710" s="204"/>
      <c r="D2710" s="205"/>
      <c r="E2710" s="205"/>
      <c r="F2710" s="205"/>
      <c r="G2710" s="205"/>
      <c r="H2710" s="205"/>
      <c r="I2710" s="205"/>
      <c r="J2710" s="205"/>
      <c r="K2710" s="205"/>
      <c r="L2710" s="206"/>
      <c r="M2710" s="838"/>
      <c r="N2710" s="838"/>
      <c r="O2710" s="838"/>
      <c r="P2710" s="838"/>
      <c r="Q2710" s="838"/>
      <c r="R2710" s="839"/>
      <c r="S2710" s="840"/>
      <c r="T2710" s="840"/>
      <c r="U2710" s="840"/>
      <c r="V2710" s="841"/>
      <c r="W2710" s="207"/>
      <c r="X2710" s="208"/>
      <c r="Y2710" s="208"/>
      <c r="Z2710" s="209"/>
      <c r="AA2710" s="210"/>
      <c r="AB2710" s="340" t="str">
        <f t="shared" si="138"/>
        <v/>
      </c>
      <c r="AD2710" s="326" t="str">
        <f t="shared" si="136"/>
        <v/>
      </c>
    </row>
    <row r="2711" spans="2:30" ht="37.5" customHeight="1">
      <c r="B2711" s="338">
        <f t="shared" si="137"/>
        <v>2678</v>
      </c>
      <c r="C2711" s="204"/>
      <c r="D2711" s="205"/>
      <c r="E2711" s="205"/>
      <c r="F2711" s="205"/>
      <c r="G2711" s="205"/>
      <c r="H2711" s="205"/>
      <c r="I2711" s="205"/>
      <c r="J2711" s="205"/>
      <c r="K2711" s="205"/>
      <c r="L2711" s="206"/>
      <c r="M2711" s="838"/>
      <c r="N2711" s="838"/>
      <c r="O2711" s="838"/>
      <c r="P2711" s="838"/>
      <c r="Q2711" s="838"/>
      <c r="R2711" s="839"/>
      <c r="S2711" s="840"/>
      <c r="T2711" s="840"/>
      <c r="U2711" s="840"/>
      <c r="V2711" s="841"/>
      <c r="W2711" s="207"/>
      <c r="X2711" s="208"/>
      <c r="Y2711" s="208"/>
      <c r="Z2711" s="209"/>
      <c r="AA2711" s="210"/>
      <c r="AB2711" s="340" t="str">
        <f t="shared" si="138"/>
        <v/>
      </c>
      <c r="AD2711" s="326" t="str">
        <f t="shared" si="136"/>
        <v/>
      </c>
    </row>
    <row r="2712" spans="2:30" ht="37.5" customHeight="1">
      <c r="B2712" s="338">
        <f t="shared" si="137"/>
        <v>2679</v>
      </c>
      <c r="C2712" s="204"/>
      <c r="D2712" s="205"/>
      <c r="E2712" s="205"/>
      <c r="F2712" s="205"/>
      <c r="G2712" s="205"/>
      <c r="H2712" s="205"/>
      <c r="I2712" s="205"/>
      <c r="J2712" s="205"/>
      <c r="K2712" s="205"/>
      <c r="L2712" s="206"/>
      <c r="M2712" s="838"/>
      <c r="N2712" s="838"/>
      <c r="O2712" s="838"/>
      <c r="P2712" s="838"/>
      <c r="Q2712" s="838"/>
      <c r="R2712" s="839"/>
      <c r="S2712" s="840"/>
      <c r="T2712" s="840"/>
      <c r="U2712" s="840"/>
      <c r="V2712" s="841"/>
      <c r="W2712" s="207"/>
      <c r="X2712" s="208"/>
      <c r="Y2712" s="208"/>
      <c r="Z2712" s="209"/>
      <c r="AA2712" s="210"/>
      <c r="AB2712" s="340" t="str">
        <f t="shared" si="138"/>
        <v/>
      </c>
      <c r="AD2712" s="326" t="str">
        <f t="shared" si="136"/>
        <v/>
      </c>
    </row>
    <row r="2713" spans="2:30" ht="37.5" customHeight="1">
      <c r="B2713" s="338">
        <f t="shared" si="137"/>
        <v>2680</v>
      </c>
      <c r="C2713" s="204"/>
      <c r="D2713" s="205"/>
      <c r="E2713" s="205"/>
      <c r="F2713" s="205"/>
      <c r="G2713" s="205"/>
      <c r="H2713" s="205"/>
      <c r="I2713" s="205"/>
      <c r="J2713" s="205"/>
      <c r="K2713" s="205"/>
      <c r="L2713" s="206"/>
      <c r="M2713" s="838"/>
      <c r="N2713" s="838"/>
      <c r="O2713" s="838"/>
      <c r="P2713" s="838"/>
      <c r="Q2713" s="838"/>
      <c r="R2713" s="839"/>
      <c r="S2713" s="840"/>
      <c r="T2713" s="840"/>
      <c r="U2713" s="840"/>
      <c r="V2713" s="841"/>
      <c r="W2713" s="207"/>
      <c r="X2713" s="208"/>
      <c r="Y2713" s="208"/>
      <c r="Z2713" s="209"/>
      <c r="AA2713" s="210"/>
      <c r="AB2713" s="340" t="str">
        <f t="shared" si="138"/>
        <v/>
      </c>
      <c r="AD2713" s="326" t="str">
        <f t="shared" si="136"/>
        <v/>
      </c>
    </row>
    <row r="2714" spans="2:30" ht="37.5" customHeight="1">
      <c r="B2714" s="338">
        <f t="shared" si="137"/>
        <v>2681</v>
      </c>
      <c r="C2714" s="204"/>
      <c r="D2714" s="205"/>
      <c r="E2714" s="205"/>
      <c r="F2714" s="205"/>
      <c r="G2714" s="205"/>
      <c r="H2714" s="205"/>
      <c r="I2714" s="205"/>
      <c r="J2714" s="205"/>
      <c r="K2714" s="205"/>
      <c r="L2714" s="206"/>
      <c r="M2714" s="838"/>
      <c r="N2714" s="838"/>
      <c r="O2714" s="838"/>
      <c r="P2714" s="838"/>
      <c r="Q2714" s="838"/>
      <c r="R2714" s="839"/>
      <c r="S2714" s="840"/>
      <c r="T2714" s="840"/>
      <c r="U2714" s="840"/>
      <c r="V2714" s="841"/>
      <c r="W2714" s="207"/>
      <c r="X2714" s="208"/>
      <c r="Y2714" s="208"/>
      <c r="Z2714" s="209"/>
      <c r="AA2714" s="210"/>
      <c r="AB2714" s="340" t="str">
        <f t="shared" si="138"/>
        <v/>
      </c>
      <c r="AD2714" s="326" t="str">
        <f t="shared" si="136"/>
        <v/>
      </c>
    </row>
    <row r="2715" spans="2:30" ht="37.5" customHeight="1">
      <c r="B2715" s="338">
        <f t="shared" si="137"/>
        <v>2682</v>
      </c>
      <c r="C2715" s="204"/>
      <c r="D2715" s="205"/>
      <c r="E2715" s="205"/>
      <c r="F2715" s="205"/>
      <c r="G2715" s="205"/>
      <c r="H2715" s="205"/>
      <c r="I2715" s="205"/>
      <c r="J2715" s="205"/>
      <c r="K2715" s="205"/>
      <c r="L2715" s="206"/>
      <c r="M2715" s="838"/>
      <c r="N2715" s="838"/>
      <c r="O2715" s="838"/>
      <c r="P2715" s="838"/>
      <c r="Q2715" s="838"/>
      <c r="R2715" s="839"/>
      <c r="S2715" s="840"/>
      <c r="T2715" s="840"/>
      <c r="U2715" s="840"/>
      <c r="V2715" s="841"/>
      <c r="W2715" s="207"/>
      <c r="X2715" s="208"/>
      <c r="Y2715" s="208"/>
      <c r="Z2715" s="209"/>
      <c r="AA2715" s="210"/>
      <c r="AB2715" s="340" t="str">
        <f t="shared" si="138"/>
        <v/>
      </c>
      <c r="AD2715" s="326" t="str">
        <f t="shared" si="136"/>
        <v/>
      </c>
    </row>
    <row r="2716" spans="2:30" ht="37.5" customHeight="1">
      <c r="B2716" s="338">
        <f t="shared" si="137"/>
        <v>2683</v>
      </c>
      <c r="C2716" s="204"/>
      <c r="D2716" s="205"/>
      <c r="E2716" s="205"/>
      <c r="F2716" s="205"/>
      <c r="G2716" s="205"/>
      <c r="H2716" s="205"/>
      <c r="I2716" s="205"/>
      <c r="J2716" s="205"/>
      <c r="K2716" s="205"/>
      <c r="L2716" s="206"/>
      <c r="M2716" s="838"/>
      <c r="N2716" s="838"/>
      <c r="O2716" s="838"/>
      <c r="P2716" s="838"/>
      <c r="Q2716" s="838"/>
      <c r="R2716" s="839"/>
      <c r="S2716" s="840"/>
      <c r="T2716" s="840"/>
      <c r="U2716" s="840"/>
      <c r="V2716" s="841"/>
      <c r="W2716" s="207"/>
      <c r="X2716" s="208"/>
      <c r="Y2716" s="208"/>
      <c r="Z2716" s="209"/>
      <c r="AA2716" s="210"/>
      <c r="AB2716" s="340" t="str">
        <f t="shared" si="138"/>
        <v/>
      </c>
      <c r="AD2716" s="326" t="str">
        <f t="shared" si="136"/>
        <v/>
      </c>
    </row>
    <row r="2717" spans="2:30" ht="37.5" customHeight="1">
      <c r="B2717" s="338">
        <f t="shared" si="137"/>
        <v>2684</v>
      </c>
      <c r="C2717" s="204"/>
      <c r="D2717" s="205"/>
      <c r="E2717" s="205"/>
      <c r="F2717" s="205"/>
      <c r="G2717" s="205"/>
      <c r="H2717" s="205"/>
      <c r="I2717" s="205"/>
      <c r="J2717" s="205"/>
      <c r="K2717" s="205"/>
      <c r="L2717" s="206"/>
      <c r="M2717" s="838"/>
      <c r="N2717" s="838"/>
      <c r="O2717" s="838"/>
      <c r="P2717" s="838"/>
      <c r="Q2717" s="838"/>
      <c r="R2717" s="839"/>
      <c r="S2717" s="840"/>
      <c r="T2717" s="840"/>
      <c r="U2717" s="840"/>
      <c r="V2717" s="841"/>
      <c r="W2717" s="207"/>
      <c r="X2717" s="208"/>
      <c r="Y2717" s="208"/>
      <c r="Z2717" s="209"/>
      <c r="AA2717" s="210"/>
      <c r="AB2717" s="340" t="str">
        <f t="shared" si="138"/>
        <v/>
      </c>
      <c r="AD2717" s="326" t="str">
        <f t="shared" si="136"/>
        <v/>
      </c>
    </row>
    <row r="2718" spans="2:30" ht="37.5" customHeight="1">
      <c r="B2718" s="338">
        <f t="shared" si="137"/>
        <v>2685</v>
      </c>
      <c r="C2718" s="204"/>
      <c r="D2718" s="205"/>
      <c r="E2718" s="205"/>
      <c r="F2718" s="205"/>
      <c r="G2718" s="205"/>
      <c r="H2718" s="205"/>
      <c r="I2718" s="205"/>
      <c r="J2718" s="205"/>
      <c r="K2718" s="205"/>
      <c r="L2718" s="206"/>
      <c r="M2718" s="838"/>
      <c r="N2718" s="838"/>
      <c r="O2718" s="838"/>
      <c r="P2718" s="838"/>
      <c r="Q2718" s="838"/>
      <c r="R2718" s="839"/>
      <c r="S2718" s="840"/>
      <c r="T2718" s="840"/>
      <c r="U2718" s="840"/>
      <c r="V2718" s="841"/>
      <c r="W2718" s="207"/>
      <c r="X2718" s="208"/>
      <c r="Y2718" s="208"/>
      <c r="Z2718" s="209"/>
      <c r="AA2718" s="210"/>
      <c r="AB2718" s="340" t="str">
        <f t="shared" si="138"/>
        <v/>
      </c>
      <c r="AD2718" s="326" t="str">
        <f t="shared" si="136"/>
        <v/>
      </c>
    </row>
    <row r="2719" spans="2:30" ht="37.5" customHeight="1">
      <c r="B2719" s="338">
        <f t="shared" si="137"/>
        <v>2686</v>
      </c>
      <c r="C2719" s="204"/>
      <c r="D2719" s="205"/>
      <c r="E2719" s="205"/>
      <c r="F2719" s="205"/>
      <c r="G2719" s="205"/>
      <c r="H2719" s="205"/>
      <c r="I2719" s="205"/>
      <c r="J2719" s="205"/>
      <c r="K2719" s="205"/>
      <c r="L2719" s="206"/>
      <c r="M2719" s="838"/>
      <c r="N2719" s="838"/>
      <c r="O2719" s="838"/>
      <c r="P2719" s="838"/>
      <c r="Q2719" s="838"/>
      <c r="R2719" s="839"/>
      <c r="S2719" s="840"/>
      <c r="T2719" s="840"/>
      <c r="U2719" s="840"/>
      <c r="V2719" s="841"/>
      <c r="W2719" s="207"/>
      <c r="X2719" s="208"/>
      <c r="Y2719" s="208"/>
      <c r="Z2719" s="209"/>
      <c r="AA2719" s="210"/>
      <c r="AB2719" s="340" t="str">
        <f t="shared" si="138"/>
        <v/>
      </c>
      <c r="AD2719" s="326" t="str">
        <f t="shared" si="136"/>
        <v/>
      </c>
    </row>
    <row r="2720" spans="2:30" ht="37.5" customHeight="1">
      <c r="B2720" s="338">
        <f t="shared" si="137"/>
        <v>2687</v>
      </c>
      <c r="C2720" s="204"/>
      <c r="D2720" s="205"/>
      <c r="E2720" s="205"/>
      <c r="F2720" s="205"/>
      <c r="G2720" s="205"/>
      <c r="H2720" s="205"/>
      <c r="I2720" s="205"/>
      <c r="J2720" s="205"/>
      <c r="K2720" s="205"/>
      <c r="L2720" s="206"/>
      <c r="M2720" s="838"/>
      <c r="N2720" s="838"/>
      <c r="O2720" s="838"/>
      <c r="P2720" s="838"/>
      <c r="Q2720" s="838"/>
      <c r="R2720" s="839"/>
      <c r="S2720" s="840"/>
      <c r="T2720" s="840"/>
      <c r="U2720" s="840"/>
      <c r="V2720" s="841"/>
      <c r="W2720" s="207"/>
      <c r="X2720" s="208"/>
      <c r="Y2720" s="208"/>
      <c r="Z2720" s="209"/>
      <c r="AA2720" s="210"/>
      <c r="AB2720" s="340" t="str">
        <f t="shared" si="138"/>
        <v/>
      </c>
      <c r="AD2720" s="326" t="str">
        <f t="shared" si="136"/>
        <v/>
      </c>
    </row>
    <row r="2721" spans="2:30" ht="37.5" customHeight="1">
      <c r="B2721" s="338">
        <f t="shared" si="137"/>
        <v>2688</v>
      </c>
      <c r="C2721" s="204"/>
      <c r="D2721" s="205"/>
      <c r="E2721" s="205"/>
      <c r="F2721" s="205"/>
      <c r="G2721" s="205"/>
      <c r="H2721" s="205"/>
      <c r="I2721" s="205"/>
      <c r="J2721" s="205"/>
      <c r="K2721" s="205"/>
      <c r="L2721" s="206"/>
      <c r="M2721" s="838"/>
      <c r="N2721" s="838"/>
      <c r="O2721" s="838"/>
      <c r="P2721" s="838"/>
      <c r="Q2721" s="838"/>
      <c r="R2721" s="839"/>
      <c r="S2721" s="840"/>
      <c r="T2721" s="840"/>
      <c r="U2721" s="840"/>
      <c r="V2721" s="841"/>
      <c r="W2721" s="207"/>
      <c r="X2721" s="208"/>
      <c r="Y2721" s="208"/>
      <c r="Z2721" s="209"/>
      <c r="AA2721" s="210"/>
      <c r="AB2721" s="340" t="str">
        <f t="shared" si="138"/>
        <v/>
      </c>
      <c r="AD2721" s="326" t="str">
        <f t="shared" si="136"/>
        <v/>
      </c>
    </row>
    <row r="2722" spans="2:30" ht="37.5" customHeight="1">
      <c r="B2722" s="338">
        <f t="shared" si="137"/>
        <v>2689</v>
      </c>
      <c r="C2722" s="204"/>
      <c r="D2722" s="205"/>
      <c r="E2722" s="205"/>
      <c r="F2722" s="205"/>
      <c r="G2722" s="205"/>
      <c r="H2722" s="205"/>
      <c r="I2722" s="205"/>
      <c r="J2722" s="205"/>
      <c r="K2722" s="205"/>
      <c r="L2722" s="206"/>
      <c r="M2722" s="838"/>
      <c r="N2722" s="838"/>
      <c r="O2722" s="838"/>
      <c r="P2722" s="838"/>
      <c r="Q2722" s="838"/>
      <c r="R2722" s="839"/>
      <c r="S2722" s="840"/>
      <c r="T2722" s="840"/>
      <c r="U2722" s="840"/>
      <c r="V2722" s="841"/>
      <c r="W2722" s="207"/>
      <c r="X2722" s="208"/>
      <c r="Y2722" s="208"/>
      <c r="Z2722" s="209"/>
      <c r="AA2722" s="210"/>
      <c r="AB2722" s="340" t="str">
        <f t="shared" si="138"/>
        <v/>
      </c>
      <c r="AD2722" s="326" t="str">
        <f t="shared" si="136"/>
        <v/>
      </c>
    </row>
    <row r="2723" spans="2:30" ht="37.5" customHeight="1">
      <c r="B2723" s="338">
        <f t="shared" si="137"/>
        <v>2690</v>
      </c>
      <c r="C2723" s="204"/>
      <c r="D2723" s="205"/>
      <c r="E2723" s="205"/>
      <c r="F2723" s="205"/>
      <c r="G2723" s="205"/>
      <c r="H2723" s="205"/>
      <c r="I2723" s="205"/>
      <c r="J2723" s="205"/>
      <c r="K2723" s="205"/>
      <c r="L2723" s="206"/>
      <c r="M2723" s="838"/>
      <c r="N2723" s="838"/>
      <c r="O2723" s="838"/>
      <c r="P2723" s="838"/>
      <c r="Q2723" s="838"/>
      <c r="R2723" s="839"/>
      <c r="S2723" s="840"/>
      <c r="T2723" s="840"/>
      <c r="U2723" s="840"/>
      <c r="V2723" s="841"/>
      <c r="W2723" s="207"/>
      <c r="X2723" s="208"/>
      <c r="Y2723" s="208"/>
      <c r="Z2723" s="209"/>
      <c r="AA2723" s="210"/>
      <c r="AB2723" s="340" t="str">
        <f t="shared" si="138"/>
        <v/>
      </c>
      <c r="AD2723" s="326" t="str">
        <f t="shared" ref="AD2723:AD2786" si="139">C2723&amp;D2723&amp;E2723&amp;F2723&amp;G2723&amp;H2723&amp;I2723&amp;J2723&amp;K2723&amp;L2723</f>
        <v/>
      </c>
    </row>
    <row r="2724" spans="2:30" ht="37.5" customHeight="1">
      <c r="B2724" s="338">
        <f t="shared" ref="B2724:B2787" si="140">B2723+1</f>
        <v>2691</v>
      </c>
      <c r="C2724" s="204"/>
      <c r="D2724" s="205"/>
      <c r="E2724" s="205"/>
      <c r="F2724" s="205"/>
      <c r="G2724" s="205"/>
      <c r="H2724" s="205"/>
      <c r="I2724" s="205"/>
      <c r="J2724" s="205"/>
      <c r="K2724" s="205"/>
      <c r="L2724" s="206"/>
      <c r="M2724" s="838"/>
      <c r="N2724" s="838"/>
      <c r="O2724" s="838"/>
      <c r="P2724" s="838"/>
      <c r="Q2724" s="838"/>
      <c r="R2724" s="839"/>
      <c r="S2724" s="840"/>
      <c r="T2724" s="840"/>
      <c r="U2724" s="840"/>
      <c r="V2724" s="841"/>
      <c r="W2724" s="207"/>
      <c r="X2724" s="208"/>
      <c r="Y2724" s="208"/>
      <c r="Z2724" s="209"/>
      <c r="AA2724" s="210"/>
      <c r="AB2724" s="340" t="str">
        <f t="shared" si="138"/>
        <v/>
      </c>
      <c r="AD2724" s="326" t="str">
        <f t="shared" si="139"/>
        <v/>
      </c>
    </row>
    <row r="2725" spans="2:30" ht="37.5" customHeight="1">
      <c r="B2725" s="338">
        <f t="shared" si="140"/>
        <v>2692</v>
      </c>
      <c r="C2725" s="204"/>
      <c r="D2725" s="205"/>
      <c r="E2725" s="205"/>
      <c r="F2725" s="205"/>
      <c r="G2725" s="205"/>
      <c r="H2725" s="205"/>
      <c r="I2725" s="205"/>
      <c r="J2725" s="205"/>
      <c r="K2725" s="205"/>
      <c r="L2725" s="206"/>
      <c r="M2725" s="838"/>
      <c r="N2725" s="838"/>
      <c r="O2725" s="838"/>
      <c r="P2725" s="838"/>
      <c r="Q2725" s="838"/>
      <c r="R2725" s="839"/>
      <c r="S2725" s="840"/>
      <c r="T2725" s="840"/>
      <c r="U2725" s="840"/>
      <c r="V2725" s="841"/>
      <c r="W2725" s="207"/>
      <c r="X2725" s="208"/>
      <c r="Y2725" s="208"/>
      <c r="Z2725" s="209"/>
      <c r="AA2725" s="210"/>
      <c r="AB2725" s="340" t="str">
        <f t="shared" si="138"/>
        <v/>
      </c>
      <c r="AD2725" s="326" t="str">
        <f t="shared" si="139"/>
        <v/>
      </c>
    </row>
    <row r="2726" spans="2:30" ht="37.5" customHeight="1">
      <c r="B2726" s="338">
        <f t="shared" si="140"/>
        <v>2693</v>
      </c>
      <c r="C2726" s="204"/>
      <c r="D2726" s="205"/>
      <c r="E2726" s="205"/>
      <c r="F2726" s="205"/>
      <c r="G2726" s="205"/>
      <c r="H2726" s="205"/>
      <c r="I2726" s="205"/>
      <c r="J2726" s="205"/>
      <c r="K2726" s="205"/>
      <c r="L2726" s="206"/>
      <c r="M2726" s="838"/>
      <c r="N2726" s="838"/>
      <c r="O2726" s="838"/>
      <c r="P2726" s="838"/>
      <c r="Q2726" s="838"/>
      <c r="R2726" s="839"/>
      <c r="S2726" s="840"/>
      <c r="T2726" s="840"/>
      <c r="U2726" s="840"/>
      <c r="V2726" s="841"/>
      <c r="W2726" s="207"/>
      <c r="X2726" s="208"/>
      <c r="Y2726" s="208"/>
      <c r="Z2726" s="209"/>
      <c r="AA2726" s="210"/>
      <c r="AB2726" s="340" t="str">
        <f t="shared" si="138"/>
        <v/>
      </c>
      <c r="AD2726" s="326" t="str">
        <f t="shared" si="139"/>
        <v/>
      </c>
    </row>
    <row r="2727" spans="2:30" ht="37.5" customHeight="1">
      <c r="B2727" s="338">
        <f t="shared" si="140"/>
        <v>2694</v>
      </c>
      <c r="C2727" s="204"/>
      <c r="D2727" s="205"/>
      <c r="E2727" s="205"/>
      <c r="F2727" s="205"/>
      <c r="G2727" s="205"/>
      <c r="H2727" s="205"/>
      <c r="I2727" s="205"/>
      <c r="J2727" s="205"/>
      <c r="K2727" s="205"/>
      <c r="L2727" s="206"/>
      <c r="M2727" s="838"/>
      <c r="N2727" s="838"/>
      <c r="O2727" s="838"/>
      <c r="P2727" s="838"/>
      <c r="Q2727" s="838"/>
      <c r="R2727" s="839"/>
      <c r="S2727" s="840"/>
      <c r="T2727" s="840"/>
      <c r="U2727" s="840"/>
      <c r="V2727" s="841"/>
      <c r="W2727" s="207"/>
      <c r="X2727" s="208"/>
      <c r="Y2727" s="208"/>
      <c r="Z2727" s="209"/>
      <c r="AA2727" s="210"/>
      <c r="AB2727" s="340" t="str">
        <f t="shared" si="138"/>
        <v/>
      </c>
      <c r="AD2727" s="326" t="str">
        <f t="shared" si="139"/>
        <v/>
      </c>
    </row>
    <row r="2728" spans="2:30" ht="37.5" customHeight="1">
      <c r="B2728" s="338">
        <f t="shared" si="140"/>
        <v>2695</v>
      </c>
      <c r="C2728" s="204"/>
      <c r="D2728" s="205"/>
      <c r="E2728" s="205"/>
      <c r="F2728" s="205"/>
      <c r="G2728" s="205"/>
      <c r="H2728" s="205"/>
      <c r="I2728" s="205"/>
      <c r="J2728" s="205"/>
      <c r="K2728" s="205"/>
      <c r="L2728" s="206"/>
      <c r="M2728" s="838"/>
      <c r="N2728" s="838"/>
      <c r="O2728" s="838"/>
      <c r="P2728" s="838"/>
      <c r="Q2728" s="838"/>
      <c r="R2728" s="839"/>
      <c r="S2728" s="840"/>
      <c r="T2728" s="840"/>
      <c r="U2728" s="840"/>
      <c r="V2728" s="841"/>
      <c r="W2728" s="207"/>
      <c r="X2728" s="208"/>
      <c r="Y2728" s="208"/>
      <c r="Z2728" s="209"/>
      <c r="AA2728" s="210"/>
      <c r="AB2728" s="340" t="str">
        <f t="shared" si="138"/>
        <v/>
      </c>
      <c r="AD2728" s="326" t="str">
        <f t="shared" si="139"/>
        <v/>
      </c>
    </row>
    <row r="2729" spans="2:30" ht="37.5" customHeight="1">
      <c r="B2729" s="338">
        <f t="shared" si="140"/>
        <v>2696</v>
      </c>
      <c r="C2729" s="204"/>
      <c r="D2729" s="205"/>
      <c r="E2729" s="205"/>
      <c r="F2729" s="205"/>
      <c r="G2729" s="205"/>
      <c r="H2729" s="205"/>
      <c r="I2729" s="205"/>
      <c r="J2729" s="205"/>
      <c r="K2729" s="205"/>
      <c r="L2729" s="206"/>
      <c r="M2729" s="838"/>
      <c r="N2729" s="838"/>
      <c r="O2729" s="838"/>
      <c r="P2729" s="838"/>
      <c r="Q2729" s="838"/>
      <c r="R2729" s="839"/>
      <c r="S2729" s="840"/>
      <c r="T2729" s="840"/>
      <c r="U2729" s="840"/>
      <c r="V2729" s="841"/>
      <c r="W2729" s="207"/>
      <c r="X2729" s="208"/>
      <c r="Y2729" s="208"/>
      <c r="Z2729" s="209"/>
      <c r="AA2729" s="210"/>
      <c r="AB2729" s="340" t="str">
        <f t="shared" si="138"/>
        <v/>
      </c>
      <c r="AD2729" s="326" t="str">
        <f t="shared" si="139"/>
        <v/>
      </c>
    </row>
    <row r="2730" spans="2:30" ht="37.5" customHeight="1">
      <c r="B2730" s="338">
        <f t="shared" si="140"/>
        <v>2697</v>
      </c>
      <c r="C2730" s="204"/>
      <c r="D2730" s="205"/>
      <c r="E2730" s="205"/>
      <c r="F2730" s="205"/>
      <c r="G2730" s="205"/>
      <c r="H2730" s="205"/>
      <c r="I2730" s="205"/>
      <c r="J2730" s="205"/>
      <c r="K2730" s="205"/>
      <c r="L2730" s="206"/>
      <c r="M2730" s="838"/>
      <c r="N2730" s="838"/>
      <c r="O2730" s="838"/>
      <c r="P2730" s="838"/>
      <c r="Q2730" s="838"/>
      <c r="R2730" s="839"/>
      <c r="S2730" s="840"/>
      <c r="T2730" s="840"/>
      <c r="U2730" s="840"/>
      <c r="V2730" s="841"/>
      <c r="W2730" s="207"/>
      <c r="X2730" s="208"/>
      <c r="Y2730" s="208"/>
      <c r="Z2730" s="209"/>
      <c r="AA2730" s="210"/>
      <c r="AB2730" s="340" t="str">
        <f t="shared" si="138"/>
        <v/>
      </c>
      <c r="AD2730" s="326" t="str">
        <f t="shared" si="139"/>
        <v/>
      </c>
    </row>
    <row r="2731" spans="2:30" ht="37.5" customHeight="1">
      <c r="B2731" s="338">
        <f t="shared" si="140"/>
        <v>2698</v>
      </c>
      <c r="C2731" s="204"/>
      <c r="D2731" s="205"/>
      <c r="E2731" s="205"/>
      <c r="F2731" s="205"/>
      <c r="G2731" s="205"/>
      <c r="H2731" s="205"/>
      <c r="I2731" s="205"/>
      <c r="J2731" s="205"/>
      <c r="K2731" s="205"/>
      <c r="L2731" s="206"/>
      <c r="M2731" s="838"/>
      <c r="N2731" s="838"/>
      <c r="O2731" s="838"/>
      <c r="P2731" s="838"/>
      <c r="Q2731" s="838"/>
      <c r="R2731" s="839"/>
      <c r="S2731" s="840"/>
      <c r="T2731" s="840"/>
      <c r="U2731" s="840"/>
      <c r="V2731" s="841"/>
      <c r="W2731" s="207"/>
      <c r="X2731" s="208"/>
      <c r="Y2731" s="208"/>
      <c r="Z2731" s="209"/>
      <c r="AA2731" s="210"/>
      <c r="AB2731" s="340" t="str">
        <f t="shared" si="138"/>
        <v/>
      </c>
      <c r="AD2731" s="326" t="str">
        <f t="shared" si="139"/>
        <v/>
      </c>
    </row>
    <row r="2732" spans="2:30" ht="37.5" customHeight="1">
      <c r="B2732" s="338">
        <f t="shared" si="140"/>
        <v>2699</v>
      </c>
      <c r="C2732" s="204"/>
      <c r="D2732" s="205"/>
      <c r="E2732" s="205"/>
      <c r="F2732" s="205"/>
      <c r="G2732" s="205"/>
      <c r="H2732" s="205"/>
      <c r="I2732" s="205"/>
      <c r="J2732" s="205"/>
      <c r="K2732" s="205"/>
      <c r="L2732" s="206"/>
      <c r="M2732" s="838"/>
      <c r="N2732" s="838"/>
      <c r="O2732" s="838"/>
      <c r="P2732" s="838"/>
      <c r="Q2732" s="838"/>
      <c r="R2732" s="839"/>
      <c r="S2732" s="840"/>
      <c r="T2732" s="840"/>
      <c r="U2732" s="840"/>
      <c r="V2732" s="841"/>
      <c r="W2732" s="207"/>
      <c r="X2732" s="208"/>
      <c r="Y2732" s="208"/>
      <c r="Z2732" s="209"/>
      <c r="AA2732" s="210"/>
      <c r="AB2732" s="340" t="str">
        <f t="shared" si="138"/>
        <v/>
      </c>
      <c r="AD2732" s="326" t="str">
        <f t="shared" si="139"/>
        <v/>
      </c>
    </row>
    <row r="2733" spans="2:30" ht="37.5" customHeight="1">
      <c r="B2733" s="338">
        <f t="shared" si="140"/>
        <v>2700</v>
      </c>
      <c r="C2733" s="211"/>
      <c r="D2733" s="212"/>
      <c r="E2733" s="212"/>
      <c r="F2733" s="212"/>
      <c r="G2733" s="212"/>
      <c r="H2733" s="212"/>
      <c r="I2733" s="212"/>
      <c r="J2733" s="212"/>
      <c r="K2733" s="212"/>
      <c r="L2733" s="213"/>
      <c r="M2733" s="842"/>
      <c r="N2733" s="842"/>
      <c r="O2733" s="842"/>
      <c r="P2733" s="842"/>
      <c r="Q2733" s="842"/>
      <c r="R2733" s="843"/>
      <c r="S2733" s="844"/>
      <c r="T2733" s="844"/>
      <c r="U2733" s="844"/>
      <c r="V2733" s="845"/>
      <c r="W2733" s="214"/>
      <c r="X2733" s="215"/>
      <c r="Y2733" s="216"/>
      <c r="Z2733" s="217"/>
      <c r="AA2733" s="218"/>
      <c r="AB2733" s="341" t="str">
        <f t="shared" si="138"/>
        <v/>
      </c>
      <c r="AD2733" s="326" t="str">
        <f t="shared" si="139"/>
        <v/>
      </c>
    </row>
    <row r="2734" spans="2:30" ht="37.5" customHeight="1">
      <c r="B2734" s="338">
        <f t="shared" si="140"/>
        <v>2701</v>
      </c>
      <c r="C2734" s="204"/>
      <c r="D2734" s="205"/>
      <c r="E2734" s="205"/>
      <c r="F2734" s="205"/>
      <c r="G2734" s="205"/>
      <c r="H2734" s="205"/>
      <c r="I2734" s="205"/>
      <c r="J2734" s="205"/>
      <c r="K2734" s="205"/>
      <c r="L2734" s="206"/>
      <c r="M2734" s="838"/>
      <c r="N2734" s="838"/>
      <c r="O2734" s="838"/>
      <c r="P2734" s="838"/>
      <c r="Q2734" s="838"/>
      <c r="R2734" s="838"/>
      <c r="S2734" s="838"/>
      <c r="T2734" s="838"/>
      <c r="U2734" s="838"/>
      <c r="V2734" s="838"/>
      <c r="W2734" s="207"/>
      <c r="X2734" s="208"/>
      <c r="Y2734" s="208"/>
      <c r="Z2734" s="209"/>
      <c r="AA2734" s="210"/>
      <c r="AB2734" s="340" t="str">
        <f>IF(Z2734="","",Z2734-AA2734)</f>
        <v/>
      </c>
      <c r="AD2734" s="326" t="str">
        <f t="shared" si="139"/>
        <v/>
      </c>
    </row>
    <row r="2735" spans="2:30" ht="37.5" customHeight="1">
      <c r="B2735" s="338">
        <f t="shared" si="140"/>
        <v>2702</v>
      </c>
      <c r="C2735" s="204"/>
      <c r="D2735" s="205"/>
      <c r="E2735" s="205"/>
      <c r="F2735" s="205"/>
      <c r="G2735" s="205"/>
      <c r="H2735" s="205"/>
      <c r="I2735" s="205"/>
      <c r="J2735" s="205"/>
      <c r="K2735" s="205"/>
      <c r="L2735" s="206"/>
      <c r="M2735" s="838"/>
      <c r="N2735" s="838"/>
      <c r="O2735" s="838"/>
      <c r="P2735" s="838"/>
      <c r="Q2735" s="838"/>
      <c r="R2735" s="838"/>
      <c r="S2735" s="838"/>
      <c r="T2735" s="838"/>
      <c r="U2735" s="838"/>
      <c r="V2735" s="838"/>
      <c r="W2735" s="207"/>
      <c r="X2735" s="208"/>
      <c r="Y2735" s="208"/>
      <c r="Z2735" s="209"/>
      <c r="AA2735" s="210"/>
      <c r="AB2735" s="340" t="str">
        <f t="shared" ref="AB2735:AB2798" si="141">IF(Z2735="","",Z2735-AA2735)</f>
        <v/>
      </c>
      <c r="AD2735" s="326" t="str">
        <f t="shared" si="139"/>
        <v/>
      </c>
    </row>
    <row r="2736" spans="2:30" ht="37.5" customHeight="1">
      <c r="B2736" s="338">
        <f t="shared" si="140"/>
        <v>2703</v>
      </c>
      <c r="C2736" s="204"/>
      <c r="D2736" s="205"/>
      <c r="E2736" s="205"/>
      <c r="F2736" s="205"/>
      <c r="G2736" s="205"/>
      <c r="H2736" s="205"/>
      <c r="I2736" s="205"/>
      <c r="J2736" s="205"/>
      <c r="K2736" s="205"/>
      <c r="L2736" s="206"/>
      <c r="M2736" s="838"/>
      <c r="N2736" s="838"/>
      <c r="O2736" s="838"/>
      <c r="P2736" s="838"/>
      <c r="Q2736" s="838"/>
      <c r="R2736" s="838"/>
      <c r="S2736" s="838"/>
      <c r="T2736" s="838"/>
      <c r="U2736" s="838"/>
      <c r="V2736" s="838"/>
      <c r="W2736" s="207"/>
      <c r="X2736" s="208"/>
      <c r="Y2736" s="208"/>
      <c r="Z2736" s="209"/>
      <c r="AA2736" s="210"/>
      <c r="AB2736" s="340" t="str">
        <f t="shared" si="141"/>
        <v/>
      </c>
      <c r="AD2736" s="326" t="str">
        <f t="shared" si="139"/>
        <v/>
      </c>
    </row>
    <row r="2737" spans="2:30" ht="37.5" customHeight="1">
      <c r="B2737" s="338">
        <f t="shared" si="140"/>
        <v>2704</v>
      </c>
      <c r="C2737" s="204"/>
      <c r="D2737" s="205"/>
      <c r="E2737" s="205"/>
      <c r="F2737" s="205"/>
      <c r="G2737" s="205"/>
      <c r="H2737" s="205"/>
      <c r="I2737" s="205"/>
      <c r="J2737" s="205"/>
      <c r="K2737" s="205"/>
      <c r="L2737" s="206"/>
      <c r="M2737" s="838"/>
      <c r="N2737" s="838"/>
      <c r="O2737" s="838"/>
      <c r="P2737" s="838"/>
      <c r="Q2737" s="838"/>
      <c r="R2737" s="838"/>
      <c r="S2737" s="838"/>
      <c r="T2737" s="838"/>
      <c r="U2737" s="838"/>
      <c r="V2737" s="838"/>
      <c r="W2737" s="207"/>
      <c r="X2737" s="208"/>
      <c r="Y2737" s="208"/>
      <c r="Z2737" s="209"/>
      <c r="AA2737" s="210"/>
      <c r="AB2737" s="340" t="str">
        <f t="shared" si="141"/>
        <v/>
      </c>
      <c r="AD2737" s="326" t="str">
        <f t="shared" si="139"/>
        <v/>
      </c>
    </row>
    <row r="2738" spans="2:30" ht="37.5" customHeight="1">
      <c r="B2738" s="338">
        <f t="shared" si="140"/>
        <v>2705</v>
      </c>
      <c r="C2738" s="204"/>
      <c r="D2738" s="205"/>
      <c r="E2738" s="205"/>
      <c r="F2738" s="205"/>
      <c r="G2738" s="205"/>
      <c r="H2738" s="205"/>
      <c r="I2738" s="205"/>
      <c r="J2738" s="205"/>
      <c r="K2738" s="205"/>
      <c r="L2738" s="206"/>
      <c r="M2738" s="838"/>
      <c r="N2738" s="838"/>
      <c r="O2738" s="838"/>
      <c r="P2738" s="838"/>
      <c r="Q2738" s="838"/>
      <c r="R2738" s="838"/>
      <c r="S2738" s="838"/>
      <c r="T2738" s="838"/>
      <c r="U2738" s="838"/>
      <c r="V2738" s="838"/>
      <c r="W2738" s="207"/>
      <c r="X2738" s="208"/>
      <c r="Y2738" s="208"/>
      <c r="Z2738" s="209"/>
      <c r="AA2738" s="210"/>
      <c r="AB2738" s="340" t="str">
        <f t="shared" si="141"/>
        <v/>
      </c>
      <c r="AD2738" s="326" t="str">
        <f t="shared" si="139"/>
        <v/>
      </c>
    </row>
    <row r="2739" spans="2:30" ht="37.5" customHeight="1">
      <c r="B2739" s="338">
        <f t="shared" si="140"/>
        <v>2706</v>
      </c>
      <c r="C2739" s="204"/>
      <c r="D2739" s="205"/>
      <c r="E2739" s="205"/>
      <c r="F2739" s="205"/>
      <c r="G2739" s="205"/>
      <c r="H2739" s="205"/>
      <c r="I2739" s="205"/>
      <c r="J2739" s="205"/>
      <c r="K2739" s="205"/>
      <c r="L2739" s="206"/>
      <c r="M2739" s="838"/>
      <c r="N2739" s="838"/>
      <c r="O2739" s="838"/>
      <c r="P2739" s="838"/>
      <c r="Q2739" s="838"/>
      <c r="R2739" s="839"/>
      <c r="S2739" s="840"/>
      <c r="T2739" s="840"/>
      <c r="U2739" s="840"/>
      <c r="V2739" s="841"/>
      <c r="W2739" s="207"/>
      <c r="X2739" s="208"/>
      <c r="Y2739" s="208"/>
      <c r="Z2739" s="209"/>
      <c r="AA2739" s="210"/>
      <c r="AB2739" s="340" t="str">
        <f t="shared" si="141"/>
        <v/>
      </c>
      <c r="AD2739" s="326" t="str">
        <f t="shared" si="139"/>
        <v/>
      </c>
    </row>
    <row r="2740" spans="2:30" ht="37.5" customHeight="1">
      <c r="B2740" s="338">
        <f t="shared" si="140"/>
        <v>2707</v>
      </c>
      <c r="C2740" s="204"/>
      <c r="D2740" s="205"/>
      <c r="E2740" s="205"/>
      <c r="F2740" s="205"/>
      <c r="G2740" s="205"/>
      <c r="H2740" s="205"/>
      <c r="I2740" s="205"/>
      <c r="J2740" s="205"/>
      <c r="K2740" s="205"/>
      <c r="L2740" s="206"/>
      <c r="M2740" s="838"/>
      <c r="N2740" s="838"/>
      <c r="O2740" s="838"/>
      <c r="P2740" s="838"/>
      <c r="Q2740" s="838"/>
      <c r="R2740" s="839"/>
      <c r="S2740" s="840"/>
      <c r="T2740" s="840"/>
      <c r="U2740" s="840"/>
      <c r="V2740" s="841"/>
      <c r="W2740" s="207"/>
      <c r="X2740" s="208"/>
      <c r="Y2740" s="208"/>
      <c r="Z2740" s="209"/>
      <c r="AA2740" s="210"/>
      <c r="AB2740" s="340" t="str">
        <f t="shared" si="141"/>
        <v/>
      </c>
      <c r="AD2740" s="326" t="str">
        <f t="shared" si="139"/>
        <v/>
      </c>
    </row>
    <row r="2741" spans="2:30" ht="37.5" customHeight="1">
      <c r="B2741" s="338">
        <f t="shared" si="140"/>
        <v>2708</v>
      </c>
      <c r="C2741" s="204"/>
      <c r="D2741" s="205"/>
      <c r="E2741" s="205"/>
      <c r="F2741" s="205"/>
      <c r="G2741" s="205"/>
      <c r="H2741" s="205"/>
      <c r="I2741" s="205"/>
      <c r="J2741" s="205"/>
      <c r="K2741" s="205"/>
      <c r="L2741" s="206"/>
      <c r="M2741" s="838"/>
      <c r="N2741" s="838"/>
      <c r="O2741" s="838"/>
      <c r="P2741" s="838"/>
      <c r="Q2741" s="838"/>
      <c r="R2741" s="839"/>
      <c r="S2741" s="840"/>
      <c r="T2741" s="840"/>
      <c r="U2741" s="840"/>
      <c r="V2741" s="841"/>
      <c r="W2741" s="207"/>
      <c r="X2741" s="208"/>
      <c r="Y2741" s="208"/>
      <c r="Z2741" s="209"/>
      <c r="AA2741" s="210"/>
      <c r="AB2741" s="340" t="str">
        <f t="shared" si="141"/>
        <v/>
      </c>
      <c r="AD2741" s="326" t="str">
        <f t="shared" si="139"/>
        <v/>
      </c>
    </row>
    <row r="2742" spans="2:30" ht="37.5" customHeight="1">
      <c r="B2742" s="338">
        <f t="shared" si="140"/>
        <v>2709</v>
      </c>
      <c r="C2742" s="204"/>
      <c r="D2742" s="205"/>
      <c r="E2742" s="205"/>
      <c r="F2742" s="205"/>
      <c r="G2742" s="205"/>
      <c r="H2742" s="205"/>
      <c r="I2742" s="205"/>
      <c r="J2742" s="205"/>
      <c r="K2742" s="205"/>
      <c r="L2742" s="206"/>
      <c r="M2742" s="838"/>
      <c r="N2742" s="838"/>
      <c r="O2742" s="838"/>
      <c r="P2742" s="838"/>
      <c r="Q2742" s="838"/>
      <c r="R2742" s="839"/>
      <c r="S2742" s="840"/>
      <c r="T2742" s="840"/>
      <c r="U2742" s="840"/>
      <c r="V2742" s="841"/>
      <c r="W2742" s="207"/>
      <c r="X2742" s="208"/>
      <c r="Y2742" s="208"/>
      <c r="Z2742" s="209"/>
      <c r="AA2742" s="210"/>
      <c r="AB2742" s="340" t="str">
        <f t="shared" si="141"/>
        <v/>
      </c>
      <c r="AD2742" s="326" t="str">
        <f t="shared" si="139"/>
        <v/>
      </c>
    </row>
    <row r="2743" spans="2:30" ht="37.5" customHeight="1">
      <c r="B2743" s="338">
        <f t="shared" si="140"/>
        <v>2710</v>
      </c>
      <c r="C2743" s="204"/>
      <c r="D2743" s="205"/>
      <c r="E2743" s="205"/>
      <c r="F2743" s="205"/>
      <c r="G2743" s="205"/>
      <c r="H2743" s="205"/>
      <c r="I2743" s="205"/>
      <c r="J2743" s="205"/>
      <c r="K2743" s="205"/>
      <c r="L2743" s="206"/>
      <c r="M2743" s="838"/>
      <c r="N2743" s="838"/>
      <c r="O2743" s="838"/>
      <c r="P2743" s="838"/>
      <c r="Q2743" s="838"/>
      <c r="R2743" s="839"/>
      <c r="S2743" s="840"/>
      <c r="T2743" s="840"/>
      <c r="U2743" s="840"/>
      <c r="V2743" s="841"/>
      <c r="W2743" s="207"/>
      <c r="X2743" s="208"/>
      <c r="Y2743" s="208"/>
      <c r="Z2743" s="209"/>
      <c r="AA2743" s="210"/>
      <c r="AB2743" s="340" t="str">
        <f t="shared" si="141"/>
        <v/>
      </c>
      <c r="AD2743" s="326" t="str">
        <f t="shared" si="139"/>
        <v/>
      </c>
    </row>
    <row r="2744" spans="2:30" ht="37.5" customHeight="1">
      <c r="B2744" s="338">
        <f t="shared" si="140"/>
        <v>2711</v>
      </c>
      <c r="C2744" s="204"/>
      <c r="D2744" s="205"/>
      <c r="E2744" s="205"/>
      <c r="F2744" s="205"/>
      <c r="G2744" s="205"/>
      <c r="H2744" s="205"/>
      <c r="I2744" s="205"/>
      <c r="J2744" s="205"/>
      <c r="K2744" s="205"/>
      <c r="L2744" s="206"/>
      <c r="M2744" s="838"/>
      <c r="N2744" s="838"/>
      <c r="O2744" s="838"/>
      <c r="P2744" s="838"/>
      <c r="Q2744" s="838"/>
      <c r="R2744" s="839"/>
      <c r="S2744" s="840"/>
      <c r="T2744" s="840"/>
      <c r="U2744" s="840"/>
      <c r="V2744" s="841"/>
      <c r="W2744" s="207"/>
      <c r="X2744" s="208"/>
      <c r="Y2744" s="208"/>
      <c r="Z2744" s="209"/>
      <c r="AA2744" s="210"/>
      <c r="AB2744" s="340" t="str">
        <f t="shared" si="141"/>
        <v/>
      </c>
      <c r="AD2744" s="326" t="str">
        <f t="shared" si="139"/>
        <v/>
      </c>
    </row>
    <row r="2745" spans="2:30" ht="37.5" customHeight="1">
      <c r="B2745" s="338">
        <f t="shared" si="140"/>
        <v>2712</v>
      </c>
      <c r="C2745" s="204"/>
      <c r="D2745" s="205"/>
      <c r="E2745" s="205"/>
      <c r="F2745" s="205"/>
      <c r="G2745" s="205"/>
      <c r="H2745" s="205"/>
      <c r="I2745" s="205"/>
      <c r="J2745" s="205"/>
      <c r="K2745" s="205"/>
      <c r="L2745" s="206"/>
      <c r="M2745" s="838"/>
      <c r="N2745" s="838"/>
      <c r="O2745" s="838"/>
      <c r="P2745" s="838"/>
      <c r="Q2745" s="838"/>
      <c r="R2745" s="839"/>
      <c r="S2745" s="840"/>
      <c r="T2745" s="840"/>
      <c r="U2745" s="840"/>
      <c r="V2745" s="841"/>
      <c r="W2745" s="207"/>
      <c r="X2745" s="208"/>
      <c r="Y2745" s="208"/>
      <c r="Z2745" s="209"/>
      <c r="AA2745" s="210"/>
      <c r="AB2745" s="340" t="str">
        <f t="shared" si="141"/>
        <v/>
      </c>
      <c r="AD2745" s="326" t="str">
        <f t="shared" si="139"/>
        <v/>
      </c>
    </row>
    <row r="2746" spans="2:30" ht="37.5" customHeight="1">
      <c r="B2746" s="338">
        <f t="shared" si="140"/>
        <v>2713</v>
      </c>
      <c r="C2746" s="204"/>
      <c r="D2746" s="205"/>
      <c r="E2746" s="205"/>
      <c r="F2746" s="205"/>
      <c r="G2746" s="205"/>
      <c r="H2746" s="205"/>
      <c r="I2746" s="205"/>
      <c r="J2746" s="205"/>
      <c r="K2746" s="205"/>
      <c r="L2746" s="206"/>
      <c r="M2746" s="838"/>
      <c r="N2746" s="838"/>
      <c r="O2746" s="838"/>
      <c r="P2746" s="838"/>
      <c r="Q2746" s="838"/>
      <c r="R2746" s="839"/>
      <c r="S2746" s="840"/>
      <c r="T2746" s="840"/>
      <c r="U2746" s="840"/>
      <c r="V2746" s="841"/>
      <c r="W2746" s="207"/>
      <c r="X2746" s="208"/>
      <c r="Y2746" s="208"/>
      <c r="Z2746" s="209"/>
      <c r="AA2746" s="210"/>
      <c r="AB2746" s="340" t="str">
        <f t="shared" si="141"/>
        <v/>
      </c>
      <c r="AD2746" s="326" t="str">
        <f t="shared" si="139"/>
        <v/>
      </c>
    </row>
    <row r="2747" spans="2:30" ht="37.5" customHeight="1">
      <c r="B2747" s="338">
        <f t="shared" si="140"/>
        <v>2714</v>
      </c>
      <c r="C2747" s="204"/>
      <c r="D2747" s="205"/>
      <c r="E2747" s="205"/>
      <c r="F2747" s="205"/>
      <c r="G2747" s="205"/>
      <c r="H2747" s="205"/>
      <c r="I2747" s="205"/>
      <c r="J2747" s="205"/>
      <c r="K2747" s="205"/>
      <c r="L2747" s="206"/>
      <c r="M2747" s="838"/>
      <c r="N2747" s="838"/>
      <c r="O2747" s="838"/>
      <c r="P2747" s="838"/>
      <c r="Q2747" s="838"/>
      <c r="R2747" s="839"/>
      <c r="S2747" s="840"/>
      <c r="T2747" s="840"/>
      <c r="U2747" s="840"/>
      <c r="V2747" s="841"/>
      <c r="W2747" s="207"/>
      <c r="X2747" s="208"/>
      <c r="Y2747" s="208"/>
      <c r="Z2747" s="209"/>
      <c r="AA2747" s="210"/>
      <c r="AB2747" s="340" t="str">
        <f t="shared" si="141"/>
        <v/>
      </c>
      <c r="AD2747" s="326" t="str">
        <f t="shared" si="139"/>
        <v/>
      </c>
    </row>
    <row r="2748" spans="2:30" ht="37.5" customHeight="1">
      <c r="B2748" s="338">
        <f t="shared" si="140"/>
        <v>2715</v>
      </c>
      <c r="C2748" s="204"/>
      <c r="D2748" s="205"/>
      <c r="E2748" s="205"/>
      <c r="F2748" s="205"/>
      <c r="G2748" s="205"/>
      <c r="H2748" s="205"/>
      <c r="I2748" s="205"/>
      <c r="J2748" s="205"/>
      <c r="K2748" s="205"/>
      <c r="L2748" s="206"/>
      <c r="M2748" s="838"/>
      <c r="N2748" s="838"/>
      <c r="O2748" s="838"/>
      <c r="P2748" s="838"/>
      <c r="Q2748" s="838"/>
      <c r="R2748" s="839"/>
      <c r="S2748" s="840"/>
      <c r="T2748" s="840"/>
      <c r="U2748" s="840"/>
      <c r="V2748" s="841"/>
      <c r="W2748" s="207"/>
      <c r="X2748" s="208"/>
      <c r="Y2748" s="208"/>
      <c r="Z2748" s="209"/>
      <c r="AA2748" s="210"/>
      <c r="AB2748" s="340" t="str">
        <f t="shared" si="141"/>
        <v/>
      </c>
      <c r="AD2748" s="326" t="str">
        <f t="shared" si="139"/>
        <v/>
      </c>
    </row>
    <row r="2749" spans="2:30" ht="37.5" customHeight="1">
      <c r="B2749" s="338">
        <f t="shared" si="140"/>
        <v>2716</v>
      </c>
      <c r="C2749" s="204"/>
      <c r="D2749" s="205"/>
      <c r="E2749" s="205"/>
      <c r="F2749" s="205"/>
      <c r="G2749" s="205"/>
      <c r="H2749" s="205"/>
      <c r="I2749" s="205"/>
      <c r="J2749" s="205"/>
      <c r="K2749" s="205"/>
      <c r="L2749" s="206"/>
      <c r="M2749" s="838"/>
      <c r="N2749" s="838"/>
      <c r="O2749" s="838"/>
      <c r="P2749" s="838"/>
      <c r="Q2749" s="838"/>
      <c r="R2749" s="839"/>
      <c r="S2749" s="840"/>
      <c r="T2749" s="840"/>
      <c r="U2749" s="840"/>
      <c r="V2749" s="841"/>
      <c r="W2749" s="207"/>
      <c r="X2749" s="208"/>
      <c r="Y2749" s="208"/>
      <c r="Z2749" s="209"/>
      <c r="AA2749" s="210"/>
      <c r="AB2749" s="340" t="str">
        <f t="shared" si="141"/>
        <v/>
      </c>
      <c r="AD2749" s="326" t="str">
        <f t="shared" si="139"/>
        <v/>
      </c>
    </row>
    <row r="2750" spans="2:30" ht="37.5" customHeight="1">
      <c r="B2750" s="338">
        <f t="shared" si="140"/>
        <v>2717</v>
      </c>
      <c r="C2750" s="204"/>
      <c r="D2750" s="205"/>
      <c r="E2750" s="205"/>
      <c r="F2750" s="205"/>
      <c r="G2750" s="205"/>
      <c r="H2750" s="205"/>
      <c r="I2750" s="205"/>
      <c r="J2750" s="205"/>
      <c r="K2750" s="205"/>
      <c r="L2750" s="206"/>
      <c r="M2750" s="838"/>
      <c r="N2750" s="838"/>
      <c r="O2750" s="838"/>
      <c r="P2750" s="838"/>
      <c r="Q2750" s="838"/>
      <c r="R2750" s="839"/>
      <c r="S2750" s="840"/>
      <c r="T2750" s="840"/>
      <c r="U2750" s="840"/>
      <c r="V2750" s="841"/>
      <c r="W2750" s="207"/>
      <c r="X2750" s="208"/>
      <c r="Y2750" s="208"/>
      <c r="Z2750" s="209"/>
      <c r="AA2750" s="210"/>
      <c r="AB2750" s="340" t="str">
        <f t="shared" si="141"/>
        <v/>
      </c>
      <c r="AD2750" s="326" t="str">
        <f t="shared" si="139"/>
        <v/>
      </c>
    </row>
    <row r="2751" spans="2:30" ht="37.5" customHeight="1">
      <c r="B2751" s="338">
        <f t="shared" si="140"/>
        <v>2718</v>
      </c>
      <c r="C2751" s="204"/>
      <c r="D2751" s="205"/>
      <c r="E2751" s="205"/>
      <c r="F2751" s="205"/>
      <c r="G2751" s="205"/>
      <c r="H2751" s="205"/>
      <c r="I2751" s="205"/>
      <c r="J2751" s="205"/>
      <c r="K2751" s="205"/>
      <c r="L2751" s="206"/>
      <c r="M2751" s="838"/>
      <c r="N2751" s="838"/>
      <c r="O2751" s="838"/>
      <c r="P2751" s="838"/>
      <c r="Q2751" s="838"/>
      <c r="R2751" s="839"/>
      <c r="S2751" s="840"/>
      <c r="T2751" s="840"/>
      <c r="U2751" s="840"/>
      <c r="V2751" s="841"/>
      <c r="W2751" s="207"/>
      <c r="X2751" s="208"/>
      <c r="Y2751" s="208"/>
      <c r="Z2751" s="209"/>
      <c r="AA2751" s="210"/>
      <c r="AB2751" s="340" t="str">
        <f t="shared" si="141"/>
        <v/>
      </c>
      <c r="AD2751" s="326" t="str">
        <f t="shared" si="139"/>
        <v/>
      </c>
    </row>
    <row r="2752" spans="2:30" ht="37.5" customHeight="1">
      <c r="B2752" s="338">
        <f t="shared" si="140"/>
        <v>2719</v>
      </c>
      <c r="C2752" s="204"/>
      <c r="D2752" s="205"/>
      <c r="E2752" s="205"/>
      <c r="F2752" s="205"/>
      <c r="G2752" s="205"/>
      <c r="H2752" s="205"/>
      <c r="I2752" s="205"/>
      <c r="J2752" s="205"/>
      <c r="K2752" s="205"/>
      <c r="L2752" s="206"/>
      <c r="M2752" s="838"/>
      <c r="N2752" s="838"/>
      <c r="O2752" s="838"/>
      <c r="P2752" s="838"/>
      <c r="Q2752" s="838"/>
      <c r="R2752" s="839"/>
      <c r="S2752" s="840"/>
      <c r="T2752" s="840"/>
      <c r="U2752" s="840"/>
      <c r="V2752" s="841"/>
      <c r="W2752" s="207"/>
      <c r="X2752" s="208"/>
      <c r="Y2752" s="208"/>
      <c r="Z2752" s="209"/>
      <c r="AA2752" s="210"/>
      <c r="AB2752" s="340" t="str">
        <f t="shared" si="141"/>
        <v/>
      </c>
      <c r="AD2752" s="326" t="str">
        <f t="shared" si="139"/>
        <v/>
      </c>
    </row>
    <row r="2753" spans="2:30" ht="37.5" customHeight="1">
      <c r="B2753" s="338">
        <f t="shared" si="140"/>
        <v>2720</v>
      </c>
      <c r="C2753" s="204"/>
      <c r="D2753" s="205"/>
      <c r="E2753" s="205"/>
      <c r="F2753" s="205"/>
      <c r="G2753" s="205"/>
      <c r="H2753" s="205"/>
      <c r="I2753" s="205"/>
      <c r="J2753" s="205"/>
      <c r="K2753" s="205"/>
      <c r="L2753" s="206"/>
      <c r="M2753" s="838"/>
      <c r="N2753" s="838"/>
      <c r="O2753" s="838"/>
      <c r="P2753" s="838"/>
      <c r="Q2753" s="838"/>
      <c r="R2753" s="839"/>
      <c r="S2753" s="840"/>
      <c r="T2753" s="840"/>
      <c r="U2753" s="840"/>
      <c r="V2753" s="841"/>
      <c r="W2753" s="207"/>
      <c r="X2753" s="208"/>
      <c r="Y2753" s="208"/>
      <c r="Z2753" s="209"/>
      <c r="AA2753" s="210"/>
      <c r="AB2753" s="340" t="str">
        <f t="shared" si="141"/>
        <v/>
      </c>
      <c r="AD2753" s="326" t="str">
        <f t="shared" si="139"/>
        <v/>
      </c>
    </row>
    <row r="2754" spans="2:30" ht="37.5" customHeight="1">
      <c r="B2754" s="338">
        <f t="shared" si="140"/>
        <v>2721</v>
      </c>
      <c r="C2754" s="204"/>
      <c r="D2754" s="205"/>
      <c r="E2754" s="205"/>
      <c r="F2754" s="205"/>
      <c r="G2754" s="205"/>
      <c r="H2754" s="205"/>
      <c r="I2754" s="205"/>
      <c r="J2754" s="205"/>
      <c r="K2754" s="205"/>
      <c r="L2754" s="206"/>
      <c r="M2754" s="838"/>
      <c r="N2754" s="838"/>
      <c r="O2754" s="838"/>
      <c r="P2754" s="838"/>
      <c r="Q2754" s="838"/>
      <c r="R2754" s="839"/>
      <c r="S2754" s="840"/>
      <c r="T2754" s="840"/>
      <c r="U2754" s="840"/>
      <c r="V2754" s="841"/>
      <c r="W2754" s="207"/>
      <c r="X2754" s="208"/>
      <c r="Y2754" s="208"/>
      <c r="Z2754" s="209"/>
      <c r="AA2754" s="210"/>
      <c r="AB2754" s="340" t="str">
        <f t="shared" si="141"/>
        <v/>
      </c>
      <c r="AD2754" s="326" t="str">
        <f t="shared" si="139"/>
        <v/>
      </c>
    </row>
    <row r="2755" spans="2:30" ht="37.5" customHeight="1">
      <c r="B2755" s="338">
        <f t="shared" si="140"/>
        <v>2722</v>
      </c>
      <c r="C2755" s="204"/>
      <c r="D2755" s="205"/>
      <c r="E2755" s="205"/>
      <c r="F2755" s="205"/>
      <c r="G2755" s="205"/>
      <c r="H2755" s="205"/>
      <c r="I2755" s="205"/>
      <c r="J2755" s="205"/>
      <c r="K2755" s="205"/>
      <c r="L2755" s="206"/>
      <c r="M2755" s="838"/>
      <c r="N2755" s="838"/>
      <c r="O2755" s="838"/>
      <c r="P2755" s="838"/>
      <c r="Q2755" s="838"/>
      <c r="R2755" s="839"/>
      <c r="S2755" s="840"/>
      <c r="T2755" s="840"/>
      <c r="U2755" s="840"/>
      <c r="V2755" s="841"/>
      <c r="W2755" s="207"/>
      <c r="X2755" s="208"/>
      <c r="Y2755" s="208"/>
      <c r="Z2755" s="209"/>
      <c r="AA2755" s="210"/>
      <c r="AB2755" s="340" t="str">
        <f t="shared" si="141"/>
        <v/>
      </c>
      <c r="AD2755" s="326" t="str">
        <f t="shared" si="139"/>
        <v/>
      </c>
    </row>
    <row r="2756" spans="2:30" ht="37.5" customHeight="1">
      <c r="B2756" s="338">
        <f t="shared" si="140"/>
        <v>2723</v>
      </c>
      <c r="C2756" s="204"/>
      <c r="D2756" s="205"/>
      <c r="E2756" s="205"/>
      <c r="F2756" s="205"/>
      <c r="G2756" s="205"/>
      <c r="H2756" s="205"/>
      <c r="I2756" s="205"/>
      <c r="J2756" s="205"/>
      <c r="K2756" s="205"/>
      <c r="L2756" s="206"/>
      <c r="M2756" s="838"/>
      <c r="N2756" s="838"/>
      <c r="O2756" s="838"/>
      <c r="P2756" s="838"/>
      <c r="Q2756" s="838"/>
      <c r="R2756" s="839"/>
      <c r="S2756" s="840"/>
      <c r="T2756" s="840"/>
      <c r="U2756" s="840"/>
      <c r="V2756" s="841"/>
      <c r="W2756" s="207"/>
      <c r="X2756" s="208"/>
      <c r="Y2756" s="208"/>
      <c r="Z2756" s="209"/>
      <c r="AA2756" s="210"/>
      <c r="AB2756" s="340" t="str">
        <f t="shared" si="141"/>
        <v/>
      </c>
      <c r="AD2756" s="326" t="str">
        <f t="shared" si="139"/>
        <v/>
      </c>
    </row>
    <row r="2757" spans="2:30" ht="37.5" customHeight="1">
      <c r="B2757" s="338">
        <f t="shared" si="140"/>
        <v>2724</v>
      </c>
      <c r="C2757" s="204"/>
      <c r="D2757" s="205"/>
      <c r="E2757" s="205"/>
      <c r="F2757" s="205"/>
      <c r="G2757" s="205"/>
      <c r="H2757" s="205"/>
      <c r="I2757" s="205"/>
      <c r="J2757" s="205"/>
      <c r="K2757" s="205"/>
      <c r="L2757" s="206"/>
      <c r="M2757" s="838"/>
      <c r="N2757" s="838"/>
      <c r="O2757" s="838"/>
      <c r="P2757" s="838"/>
      <c r="Q2757" s="838"/>
      <c r="R2757" s="839"/>
      <c r="S2757" s="840"/>
      <c r="T2757" s="840"/>
      <c r="U2757" s="840"/>
      <c r="V2757" s="841"/>
      <c r="W2757" s="207"/>
      <c r="X2757" s="208"/>
      <c r="Y2757" s="208"/>
      <c r="Z2757" s="209"/>
      <c r="AA2757" s="210"/>
      <c r="AB2757" s="340" t="str">
        <f t="shared" si="141"/>
        <v/>
      </c>
      <c r="AD2757" s="326" t="str">
        <f t="shared" si="139"/>
        <v/>
      </c>
    </row>
    <row r="2758" spans="2:30" ht="37.5" customHeight="1">
      <c r="B2758" s="338">
        <f t="shared" si="140"/>
        <v>2725</v>
      </c>
      <c r="C2758" s="204"/>
      <c r="D2758" s="205"/>
      <c r="E2758" s="205"/>
      <c r="F2758" s="205"/>
      <c r="G2758" s="205"/>
      <c r="H2758" s="205"/>
      <c r="I2758" s="205"/>
      <c r="J2758" s="205"/>
      <c r="K2758" s="205"/>
      <c r="L2758" s="206"/>
      <c r="M2758" s="838"/>
      <c r="N2758" s="838"/>
      <c r="O2758" s="838"/>
      <c r="P2758" s="838"/>
      <c r="Q2758" s="838"/>
      <c r="R2758" s="839"/>
      <c r="S2758" s="840"/>
      <c r="T2758" s="840"/>
      <c r="U2758" s="840"/>
      <c r="V2758" s="841"/>
      <c r="W2758" s="207"/>
      <c r="X2758" s="208"/>
      <c r="Y2758" s="208"/>
      <c r="Z2758" s="209"/>
      <c r="AA2758" s="210"/>
      <c r="AB2758" s="340" t="str">
        <f t="shared" si="141"/>
        <v/>
      </c>
      <c r="AD2758" s="326" t="str">
        <f t="shared" si="139"/>
        <v/>
      </c>
    </row>
    <row r="2759" spans="2:30" ht="37.5" customHeight="1">
      <c r="B2759" s="338">
        <f t="shared" si="140"/>
        <v>2726</v>
      </c>
      <c r="C2759" s="204"/>
      <c r="D2759" s="205"/>
      <c r="E2759" s="205"/>
      <c r="F2759" s="205"/>
      <c r="G2759" s="205"/>
      <c r="H2759" s="205"/>
      <c r="I2759" s="205"/>
      <c r="J2759" s="205"/>
      <c r="K2759" s="205"/>
      <c r="L2759" s="206"/>
      <c r="M2759" s="838"/>
      <c r="N2759" s="838"/>
      <c r="O2759" s="838"/>
      <c r="P2759" s="838"/>
      <c r="Q2759" s="838"/>
      <c r="R2759" s="839"/>
      <c r="S2759" s="840"/>
      <c r="T2759" s="840"/>
      <c r="U2759" s="840"/>
      <c r="V2759" s="841"/>
      <c r="W2759" s="207"/>
      <c r="X2759" s="208"/>
      <c r="Y2759" s="208"/>
      <c r="Z2759" s="209"/>
      <c r="AA2759" s="210"/>
      <c r="AB2759" s="340" t="str">
        <f t="shared" si="141"/>
        <v/>
      </c>
      <c r="AD2759" s="326" t="str">
        <f t="shared" si="139"/>
        <v/>
      </c>
    </row>
    <row r="2760" spans="2:30" ht="37.5" customHeight="1">
      <c r="B2760" s="338">
        <f t="shared" si="140"/>
        <v>2727</v>
      </c>
      <c r="C2760" s="204"/>
      <c r="D2760" s="205"/>
      <c r="E2760" s="205"/>
      <c r="F2760" s="205"/>
      <c r="G2760" s="205"/>
      <c r="H2760" s="205"/>
      <c r="I2760" s="205"/>
      <c r="J2760" s="205"/>
      <c r="K2760" s="205"/>
      <c r="L2760" s="206"/>
      <c r="M2760" s="838"/>
      <c r="N2760" s="838"/>
      <c r="O2760" s="838"/>
      <c r="P2760" s="838"/>
      <c r="Q2760" s="838"/>
      <c r="R2760" s="839"/>
      <c r="S2760" s="840"/>
      <c r="T2760" s="840"/>
      <c r="U2760" s="840"/>
      <c r="V2760" s="841"/>
      <c r="W2760" s="207"/>
      <c r="X2760" s="208"/>
      <c r="Y2760" s="208"/>
      <c r="Z2760" s="209"/>
      <c r="AA2760" s="210"/>
      <c r="AB2760" s="340" t="str">
        <f t="shared" si="141"/>
        <v/>
      </c>
      <c r="AD2760" s="326" t="str">
        <f t="shared" si="139"/>
        <v/>
      </c>
    </row>
    <row r="2761" spans="2:30" ht="37.5" customHeight="1">
      <c r="B2761" s="338">
        <f t="shared" si="140"/>
        <v>2728</v>
      </c>
      <c r="C2761" s="204"/>
      <c r="D2761" s="205"/>
      <c r="E2761" s="205"/>
      <c r="F2761" s="205"/>
      <c r="G2761" s="205"/>
      <c r="H2761" s="205"/>
      <c r="I2761" s="205"/>
      <c r="J2761" s="205"/>
      <c r="K2761" s="205"/>
      <c r="L2761" s="206"/>
      <c r="M2761" s="838"/>
      <c r="N2761" s="838"/>
      <c r="O2761" s="838"/>
      <c r="P2761" s="838"/>
      <c r="Q2761" s="838"/>
      <c r="R2761" s="839"/>
      <c r="S2761" s="840"/>
      <c r="T2761" s="840"/>
      <c r="U2761" s="840"/>
      <c r="V2761" s="841"/>
      <c r="W2761" s="207"/>
      <c r="X2761" s="208"/>
      <c r="Y2761" s="208"/>
      <c r="Z2761" s="209"/>
      <c r="AA2761" s="210"/>
      <c r="AB2761" s="340" t="str">
        <f t="shared" si="141"/>
        <v/>
      </c>
      <c r="AD2761" s="326" t="str">
        <f t="shared" si="139"/>
        <v/>
      </c>
    </row>
    <row r="2762" spans="2:30" ht="37.5" customHeight="1">
      <c r="B2762" s="338">
        <f t="shared" si="140"/>
        <v>2729</v>
      </c>
      <c r="C2762" s="204"/>
      <c r="D2762" s="205"/>
      <c r="E2762" s="205"/>
      <c r="F2762" s="205"/>
      <c r="G2762" s="205"/>
      <c r="H2762" s="205"/>
      <c r="I2762" s="205"/>
      <c r="J2762" s="205"/>
      <c r="K2762" s="205"/>
      <c r="L2762" s="206"/>
      <c r="M2762" s="838"/>
      <c r="N2762" s="838"/>
      <c r="O2762" s="838"/>
      <c r="P2762" s="838"/>
      <c r="Q2762" s="838"/>
      <c r="R2762" s="839"/>
      <c r="S2762" s="840"/>
      <c r="T2762" s="840"/>
      <c r="U2762" s="840"/>
      <c r="V2762" s="841"/>
      <c r="W2762" s="207"/>
      <c r="X2762" s="208"/>
      <c r="Y2762" s="208"/>
      <c r="Z2762" s="209"/>
      <c r="AA2762" s="210"/>
      <c r="AB2762" s="340" t="str">
        <f t="shared" si="141"/>
        <v/>
      </c>
      <c r="AD2762" s="326" t="str">
        <f t="shared" si="139"/>
        <v/>
      </c>
    </row>
    <row r="2763" spans="2:30" ht="37.5" customHeight="1">
      <c r="B2763" s="338">
        <f t="shared" si="140"/>
        <v>2730</v>
      </c>
      <c r="C2763" s="204"/>
      <c r="D2763" s="205"/>
      <c r="E2763" s="205"/>
      <c r="F2763" s="205"/>
      <c r="G2763" s="205"/>
      <c r="H2763" s="205"/>
      <c r="I2763" s="205"/>
      <c r="J2763" s="205"/>
      <c r="K2763" s="205"/>
      <c r="L2763" s="206"/>
      <c r="M2763" s="838"/>
      <c r="N2763" s="838"/>
      <c r="O2763" s="838"/>
      <c r="P2763" s="838"/>
      <c r="Q2763" s="838"/>
      <c r="R2763" s="839"/>
      <c r="S2763" s="840"/>
      <c r="T2763" s="840"/>
      <c r="U2763" s="840"/>
      <c r="V2763" s="841"/>
      <c r="W2763" s="207"/>
      <c r="X2763" s="208"/>
      <c r="Y2763" s="208"/>
      <c r="Z2763" s="209"/>
      <c r="AA2763" s="210"/>
      <c r="AB2763" s="340" t="str">
        <f t="shared" si="141"/>
        <v/>
      </c>
      <c r="AD2763" s="326" t="str">
        <f t="shared" si="139"/>
        <v/>
      </c>
    </row>
    <row r="2764" spans="2:30" ht="37.5" customHeight="1">
      <c r="B2764" s="338">
        <f t="shared" si="140"/>
        <v>2731</v>
      </c>
      <c r="C2764" s="204"/>
      <c r="D2764" s="205"/>
      <c r="E2764" s="205"/>
      <c r="F2764" s="205"/>
      <c r="G2764" s="205"/>
      <c r="H2764" s="205"/>
      <c r="I2764" s="205"/>
      <c r="J2764" s="205"/>
      <c r="K2764" s="205"/>
      <c r="L2764" s="206"/>
      <c r="M2764" s="838"/>
      <c r="N2764" s="838"/>
      <c r="O2764" s="838"/>
      <c r="P2764" s="838"/>
      <c r="Q2764" s="838"/>
      <c r="R2764" s="839"/>
      <c r="S2764" s="840"/>
      <c r="T2764" s="840"/>
      <c r="U2764" s="840"/>
      <c r="V2764" s="841"/>
      <c r="W2764" s="207"/>
      <c r="X2764" s="208"/>
      <c r="Y2764" s="208"/>
      <c r="Z2764" s="209"/>
      <c r="AA2764" s="210"/>
      <c r="AB2764" s="340" t="str">
        <f t="shared" si="141"/>
        <v/>
      </c>
      <c r="AD2764" s="326" t="str">
        <f t="shared" si="139"/>
        <v/>
      </c>
    </row>
    <row r="2765" spans="2:30" ht="37.5" customHeight="1">
      <c r="B2765" s="338">
        <f t="shared" si="140"/>
        <v>2732</v>
      </c>
      <c r="C2765" s="204"/>
      <c r="D2765" s="205"/>
      <c r="E2765" s="205"/>
      <c r="F2765" s="205"/>
      <c r="G2765" s="205"/>
      <c r="H2765" s="205"/>
      <c r="I2765" s="205"/>
      <c r="J2765" s="205"/>
      <c r="K2765" s="205"/>
      <c r="L2765" s="206"/>
      <c r="M2765" s="838"/>
      <c r="N2765" s="838"/>
      <c r="O2765" s="838"/>
      <c r="P2765" s="838"/>
      <c r="Q2765" s="838"/>
      <c r="R2765" s="839"/>
      <c r="S2765" s="840"/>
      <c r="T2765" s="840"/>
      <c r="U2765" s="840"/>
      <c r="V2765" s="841"/>
      <c r="W2765" s="207"/>
      <c r="X2765" s="208"/>
      <c r="Y2765" s="208"/>
      <c r="Z2765" s="209"/>
      <c r="AA2765" s="210"/>
      <c r="AB2765" s="340" t="str">
        <f t="shared" si="141"/>
        <v/>
      </c>
      <c r="AD2765" s="326" t="str">
        <f t="shared" si="139"/>
        <v/>
      </c>
    </row>
    <row r="2766" spans="2:30" ht="37.5" customHeight="1">
      <c r="B2766" s="338">
        <f t="shared" si="140"/>
        <v>2733</v>
      </c>
      <c r="C2766" s="204"/>
      <c r="D2766" s="205"/>
      <c r="E2766" s="205"/>
      <c r="F2766" s="205"/>
      <c r="G2766" s="205"/>
      <c r="H2766" s="205"/>
      <c r="I2766" s="205"/>
      <c r="J2766" s="205"/>
      <c r="K2766" s="205"/>
      <c r="L2766" s="206"/>
      <c r="M2766" s="838"/>
      <c r="N2766" s="838"/>
      <c r="O2766" s="838"/>
      <c r="P2766" s="838"/>
      <c r="Q2766" s="838"/>
      <c r="R2766" s="839"/>
      <c r="S2766" s="840"/>
      <c r="T2766" s="840"/>
      <c r="U2766" s="840"/>
      <c r="V2766" s="841"/>
      <c r="W2766" s="207"/>
      <c r="X2766" s="208"/>
      <c r="Y2766" s="208"/>
      <c r="Z2766" s="209"/>
      <c r="AA2766" s="210"/>
      <c r="AB2766" s="340" t="str">
        <f t="shared" si="141"/>
        <v/>
      </c>
      <c r="AD2766" s="326" t="str">
        <f t="shared" si="139"/>
        <v/>
      </c>
    </row>
    <row r="2767" spans="2:30" ht="37.5" customHeight="1">
      <c r="B2767" s="338">
        <f t="shared" si="140"/>
        <v>2734</v>
      </c>
      <c r="C2767" s="204"/>
      <c r="D2767" s="205"/>
      <c r="E2767" s="205"/>
      <c r="F2767" s="205"/>
      <c r="G2767" s="205"/>
      <c r="H2767" s="205"/>
      <c r="I2767" s="205"/>
      <c r="J2767" s="205"/>
      <c r="K2767" s="205"/>
      <c r="L2767" s="206"/>
      <c r="M2767" s="838"/>
      <c r="N2767" s="838"/>
      <c r="O2767" s="838"/>
      <c r="P2767" s="838"/>
      <c r="Q2767" s="838"/>
      <c r="R2767" s="839"/>
      <c r="S2767" s="840"/>
      <c r="T2767" s="840"/>
      <c r="U2767" s="840"/>
      <c r="V2767" s="841"/>
      <c r="W2767" s="207"/>
      <c r="X2767" s="208"/>
      <c r="Y2767" s="208"/>
      <c r="Z2767" s="209"/>
      <c r="AA2767" s="210"/>
      <c r="AB2767" s="340" t="str">
        <f t="shared" si="141"/>
        <v/>
      </c>
      <c r="AD2767" s="326" t="str">
        <f t="shared" si="139"/>
        <v/>
      </c>
    </row>
    <row r="2768" spans="2:30" ht="37.5" customHeight="1">
      <c r="B2768" s="338">
        <f t="shared" si="140"/>
        <v>2735</v>
      </c>
      <c r="C2768" s="204"/>
      <c r="D2768" s="205"/>
      <c r="E2768" s="205"/>
      <c r="F2768" s="205"/>
      <c r="G2768" s="205"/>
      <c r="H2768" s="205"/>
      <c r="I2768" s="205"/>
      <c r="J2768" s="205"/>
      <c r="K2768" s="205"/>
      <c r="L2768" s="206"/>
      <c r="M2768" s="838"/>
      <c r="N2768" s="838"/>
      <c r="O2768" s="838"/>
      <c r="P2768" s="838"/>
      <c r="Q2768" s="838"/>
      <c r="R2768" s="839"/>
      <c r="S2768" s="840"/>
      <c r="T2768" s="840"/>
      <c r="U2768" s="840"/>
      <c r="V2768" s="841"/>
      <c r="W2768" s="207"/>
      <c r="X2768" s="208"/>
      <c r="Y2768" s="208"/>
      <c r="Z2768" s="209"/>
      <c r="AA2768" s="210"/>
      <c r="AB2768" s="340" t="str">
        <f t="shared" si="141"/>
        <v/>
      </c>
      <c r="AD2768" s="326" t="str">
        <f t="shared" si="139"/>
        <v/>
      </c>
    </row>
    <row r="2769" spans="2:30" ht="37.5" customHeight="1">
      <c r="B2769" s="338">
        <f t="shared" si="140"/>
        <v>2736</v>
      </c>
      <c r="C2769" s="204"/>
      <c r="D2769" s="205"/>
      <c r="E2769" s="205"/>
      <c r="F2769" s="205"/>
      <c r="G2769" s="205"/>
      <c r="H2769" s="205"/>
      <c r="I2769" s="205"/>
      <c r="J2769" s="205"/>
      <c r="K2769" s="205"/>
      <c r="L2769" s="206"/>
      <c r="M2769" s="838"/>
      <c r="N2769" s="838"/>
      <c r="O2769" s="838"/>
      <c r="P2769" s="838"/>
      <c r="Q2769" s="838"/>
      <c r="R2769" s="839"/>
      <c r="S2769" s="840"/>
      <c r="T2769" s="840"/>
      <c r="U2769" s="840"/>
      <c r="V2769" s="841"/>
      <c r="W2769" s="207"/>
      <c r="X2769" s="208"/>
      <c r="Y2769" s="208"/>
      <c r="Z2769" s="209"/>
      <c r="AA2769" s="210"/>
      <c r="AB2769" s="340" t="str">
        <f t="shared" si="141"/>
        <v/>
      </c>
      <c r="AD2769" s="326" t="str">
        <f t="shared" si="139"/>
        <v/>
      </c>
    </row>
    <row r="2770" spans="2:30" ht="37.5" customHeight="1">
      <c r="B2770" s="338">
        <f t="shared" si="140"/>
        <v>2737</v>
      </c>
      <c r="C2770" s="204"/>
      <c r="D2770" s="205"/>
      <c r="E2770" s="205"/>
      <c r="F2770" s="205"/>
      <c r="G2770" s="205"/>
      <c r="H2770" s="205"/>
      <c r="I2770" s="205"/>
      <c r="J2770" s="205"/>
      <c r="K2770" s="205"/>
      <c r="L2770" s="206"/>
      <c r="M2770" s="838"/>
      <c r="N2770" s="838"/>
      <c r="O2770" s="838"/>
      <c r="P2770" s="838"/>
      <c r="Q2770" s="838"/>
      <c r="R2770" s="839"/>
      <c r="S2770" s="840"/>
      <c r="T2770" s="840"/>
      <c r="U2770" s="840"/>
      <c r="V2770" s="841"/>
      <c r="W2770" s="207"/>
      <c r="X2770" s="208"/>
      <c r="Y2770" s="208"/>
      <c r="Z2770" s="209"/>
      <c r="AA2770" s="210"/>
      <c r="AB2770" s="340" t="str">
        <f t="shared" si="141"/>
        <v/>
      </c>
      <c r="AD2770" s="326" t="str">
        <f t="shared" si="139"/>
        <v/>
      </c>
    </row>
    <row r="2771" spans="2:30" ht="37.5" customHeight="1">
      <c r="B2771" s="338">
        <f t="shared" si="140"/>
        <v>2738</v>
      </c>
      <c r="C2771" s="204"/>
      <c r="D2771" s="205"/>
      <c r="E2771" s="205"/>
      <c r="F2771" s="205"/>
      <c r="G2771" s="205"/>
      <c r="H2771" s="205"/>
      <c r="I2771" s="205"/>
      <c r="J2771" s="205"/>
      <c r="K2771" s="205"/>
      <c r="L2771" s="206"/>
      <c r="M2771" s="838"/>
      <c r="N2771" s="838"/>
      <c r="O2771" s="838"/>
      <c r="P2771" s="838"/>
      <c r="Q2771" s="838"/>
      <c r="R2771" s="839"/>
      <c r="S2771" s="840"/>
      <c r="T2771" s="840"/>
      <c r="U2771" s="840"/>
      <c r="V2771" s="841"/>
      <c r="W2771" s="207"/>
      <c r="X2771" s="208"/>
      <c r="Y2771" s="208"/>
      <c r="Z2771" s="209"/>
      <c r="AA2771" s="210"/>
      <c r="AB2771" s="340" t="str">
        <f t="shared" si="141"/>
        <v/>
      </c>
      <c r="AD2771" s="326" t="str">
        <f t="shared" si="139"/>
        <v/>
      </c>
    </row>
    <row r="2772" spans="2:30" ht="37.5" customHeight="1">
      <c r="B2772" s="338">
        <f t="shared" si="140"/>
        <v>2739</v>
      </c>
      <c r="C2772" s="204"/>
      <c r="D2772" s="205"/>
      <c r="E2772" s="205"/>
      <c r="F2772" s="205"/>
      <c r="G2772" s="205"/>
      <c r="H2772" s="205"/>
      <c r="I2772" s="205"/>
      <c r="J2772" s="205"/>
      <c r="K2772" s="205"/>
      <c r="L2772" s="206"/>
      <c r="M2772" s="838"/>
      <c r="N2772" s="838"/>
      <c r="O2772" s="838"/>
      <c r="P2772" s="838"/>
      <c r="Q2772" s="838"/>
      <c r="R2772" s="839"/>
      <c r="S2772" s="840"/>
      <c r="T2772" s="840"/>
      <c r="U2772" s="840"/>
      <c r="V2772" s="841"/>
      <c r="W2772" s="207"/>
      <c r="X2772" s="208"/>
      <c r="Y2772" s="208"/>
      <c r="Z2772" s="209"/>
      <c r="AA2772" s="210"/>
      <c r="AB2772" s="340" t="str">
        <f t="shared" si="141"/>
        <v/>
      </c>
      <c r="AD2772" s="326" t="str">
        <f t="shared" si="139"/>
        <v/>
      </c>
    </row>
    <row r="2773" spans="2:30" ht="37.5" customHeight="1">
      <c r="B2773" s="338">
        <f t="shared" si="140"/>
        <v>2740</v>
      </c>
      <c r="C2773" s="204"/>
      <c r="D2773" s="205"/>
      <c r="E2773" s="205"/>
      <c r="F2773" s="205"/>
      <c r="G2773" s="205"/>
      <c r="H2773" s="205"/>
      <c r="I2773" s="205"/>
      <c r="J2773" s="205"/>
      <c r="K2773" s="205"/>
      <c r="L2773" s="206"/>
      <c r="M2773" s="838"/>
      <c r="N2773" s="838"/>
      <c r="O2773" s="838"/>
      <c r="P2773" s="838"/>
      <c r="Q2773" s="838"/>
      <c r="R2773" s="839"/>
      <c r="S2773" s="840"/>
      <c r="T2773" s="840"/>
      <c r="U2773" s="840"/>
      <c r="V2773" s="841"/>
      <c r="W2773" s="207"/>
      <c r="X2773" s="208"/>
      <c r="Y2773" s="208"/>
      <c r="Z2773" s="209"/>
      <c r="AA2773" s="210"/>
      <c r="AB2773" s="340" t="str">
        <f t="shared" si="141"/>
        <v/>
      </c>
      <c r="AD2773" s="326" t="str">
        <f t="shared" si="139"/>
        <v/>
      </c>
    </row>
    <row r="2774" spans="2:30" ht="37.5" customHeight="1">
      <c r="B2774" s="338">
        <f t="shared" si="140"/>
        <v>2741</v>
      </c>
      <c r="C2774" s="204"/>
      <c r="D2774" s="205"/>
      <c r="E2774" s="205"/>
      <c r="F2774" s="205"/>
      <c r="G2774" s="205"/>
      <c r="H2774" s="205"/>
      <c r="I2774" s="205"/>
      <c r="J2774" s="205"/>
      <c r="K2774" s="205"/>
      <c r="L2774" s="206"/>
      <c r="M2774" s="838"/>
      <c r="N2774" s="838"/>
      <c r="O2774" s="838"/>
      <c r="P2774" s="838"/>
      <c r="Q2774" s="838"/>
      <c r="R2774" s="839"/>
      <c r="S2774" s="840"/>
      <c r="T2774" s="840"/>
      <c r="U2774" s="840"/>
      <c r="V2774" s="841"/>
      <c r="W2774" s="207"/>
      <c r="X2774" s="208"/>
      <c r="Y2774" s="208"/>
      <c r="Z2774" s="209"/>
      <c r="AA2774" s="210"/>
      <c r="AB2774" s="340" t="str">
        <f t="shared" si="141"/>
        <v/>
      </c>
      <c r="AD2774" s="326" t="str">
        <f t="shared" si="139"/>
        <v/>
      </c>
    </row>
    <row r="2775" spans="2:30" ht="37.5" customHeight="1">
      <c r="B2775" s="338">
        <f t="shared" si="140"/>
        <v>2742</v>
      </c>
      <c r="C2775" s="204"/>
      <c r="D2775" s="205"/>
      <c r="E2775" s="205"/>
      <c r="F2775" s="205"/>
      <c r="G2775" s="205"/>
      <c r="H2775" s="205"/>
      <c r="I2775" s="205"/>
      <c r="J2775" s="205"/>
      <c r="K2775" s="205"/>
      <c r="L2775" s="206"/>
      <c r="M2775" s="838"/>
      <c r="N2775" s="838"/>
      <c r="O2775" s="838"/>
      <c r="P2775" s="838"/>
      <c r="Q2775" s="838"/>
      <c r="R2775" s="839"/>
      <c r="S2775" s="840"/>
      <c r="T2775" s="840"/>
      <c r="U2775" s="840"/>
      <c r="V2775" s="841"/>
      <c r="W2775" s="207"/>
      <c r="X2775" s="208"/>
      <c r="Y2775" s="208"/>
      <c r="Z2775" s="209"/>
      <c r="AA2775" s="210"/>
      <c r="AB2775" s="340" t="str">
        <f t="shared" si="141"/>
        <v/>
      </c>
      <c r="AD2775" s="326" t="str">
        <f t="shared" si="139"/>
        <v/>
      </c>
    </row>
    <row r="2776" spans="2:30" ht="37.5" customHeight="1">
      <c r="B2776" s="338">
        <f t="shared" si="140"/>
        <v>2743</v>
      </c>
      <c r="C2776" s="204"/>
      <c r="D2776" s="205"/>
      <c r="E2776" s="205"/>
      <c r="F2776" s="205"/>
      <c r="G2776" s="205"/>
      <c r="H2776" s="205"/>
      <c r="I2776" s="205"/>
      <c r="J2776" s="205"/>
      <c r="K2776" s="205"/>
      <c r="L2776" s="206"/>
      <c r="M2776" s="838"/>
      <c r="N2776" s="838"/>
      <c r="O2776" s="838"/>
      <c r="P2776" s="838"/>
      <c r="Q2776" s="838"/>
      <c r="R2776" s="839"/>
      <c r="S2776" s="840"/>
      <c r="T2776" s="840"/>
      <c r="U2776" s="840"/>
      <c r="V2776" s="841"/>
      <c r="W2776" s="207"/>
      <c r="X2776" s="208"/>
      <c r="Y2776" s="208"/>
      <c r="Z2776" s="209"/>
      <c r="AA2776" s="210"/>
      <c r="AB2776" s="340" t="str">
        <f t="shared" si="141"/>
        <v/>
      </c>
      <c r="AD2776" s="326" t="str">
        <f t="shared" si="139"/>
        <v/>
      </c>
    </row>
    <row r="2777" spans="2:30" ht="37.5" customHeight="1">
      <c r="B2777" s="338">
        <f t="shared" si="140"/>
        <v>2744</v>
      </c>
      <c r="C2777" s="204"/>
      <c r="D2777" s="205"/>
      <c r="E2777" s="205"/>
      <c r="F2777" s="205"/>
      <c r="G2777" s="205"/>
      <c r="H2777" s="205"/>
      <c r="I2777" s="205"/>
      <c r="J2777" s="205"/>
      <c r="K2777" s="205"/>
      <c r="L2777" s="206"/>
      <c r="M2777" s="838"/>
      <c r="N2777" s="838"/>
      <c r="O2777" s="838"/>
      <c r="P2777" s="838"/>
      <c r="Q2777" s="838"/>
      <c r="R2777" s="839"/>
      <c r="S2777" s="840"/>
      <c r="T2777" s="840"/>
      <c r="U2777" s="840"/>
      <c r="V2777" s="841"/>
      <c r="W2777" s="207"/>
      <c r="X2777" s="208"/>
      <c r="Y2777" s="208"/>
      <c r="Z2777" s="209"/>
      <c r="AA2777" s="210"/>
      <c r="AB2777" s="340" t="str">
        <f t="shared" si="141"/>
        <v/>
      </c>
      <c r="AD2777" s="326" t="str">
        <f t="shared" si="139"/>
        <v/>
      </c>
    </row>
    <row r="2778" spans="2:30" ht="37.5" customHeight="1">
      <c r="B2778" s="338">
        <f t="shared" si="140"/>
        <v>2745</v>
      </c>
      <c r="C2778" s="204"/>
      <c r="D2778" s="205"/>
      <c r="E2778" s="205"/>
      <c r="F2778" s="205"/>
      <c r="G2778" s="205"/>
      <c r="H2778" s="205"/>
      <c r="I2778" s="205"/>
      <c r="J2778" s="205"/>
      <c r="K2778" s="205"/>
      <c r="L2778" s="206"/>
      <c r="M2778" s="838"/>
      <c r="N2778" s="838"/>
      <c r="O2778" s="838"/>
      <c r="P2778" s="838"/>
      <c r="Q2778" s="838"/>
      <c r="R2778" s="839"/>
      <c r="S2778" s="840"/>
      <c r="T2778" s="840"/>
      <c r="U2778" s="840"/>
      <c r="V2778" s="841"/>
      <c r="W2778" s="207"/>
      <c r="X2778" s="208"/>
      <c r="Y2778" s="208"/>
      <c r="Z2778" s="209"/>
      <c r="AA2778" s="210"/>
      <c r="AB2778" s="340" t="str">
        <f t="shared" si="141"/>
        <v/>
      </c>
      <c r="AD2778" s="326" t="str">
        <f t="shared" si="139"/>
        <v/>
      </c>
    </row>
    <row r="2779" spans="2:30" ht="37.5" customHeight="1">
      <c r="B2779" s="338">
        <f t="shared" si="140"/>
        <v>2746</v>
      </c>
      <c r="C2779" s="204"/>
      <c r="D2779" s="205"/>
      <c r="E2779" s="205"/>
      <c r="F2779" s="205"/>
      <c r="G2779" s="205"/>
      <c r="H2779" s="205"/>
      <c r="I2779" s="205"/>
      <c r="J2779" s="205"/>
      <c r="K2779" s="205"/>
      <c r="L2779" s="206"/>
      <c r="M2779" s="838"/>
      <c r="N2779" s="838"/>
      <c r="O2779" s="838"/>
      <c r="P2779" s="838"/>
      <c r="Q2779" s="838"/>
      <c r="R2779" s="839"/>
      <c r="S2779" s="840"/>
      <c r="T2779" s="840"/>
      <c r="U2779" s="840"/>
      <c r="V2779" s="841"/>
      <c r="W2779" s="207"/>
      <c r="X2779" s="208"/>
      <c r="Y2779" s="208"/>
      <c r="Z2779" s="209"/>
      <c r="AA2779" s="210"/>
      <c r="AB2779" s="340" t="str">
        <f t="shared" si="141"/>
        <v/>
      </c>
      <c r="AD2779" s="326" t="str">
        <f t="shared" si="139"/>
        <v/>
      </c>
    </row>
    <row r="2780" spans="2:30" ht="37.5" customHeight="1">
      <c r="B2780" s="338">
        <f t="shared" si="140"/>
        <v>2747</v>
      </c>
      <c r="C2780" s="204"/>
      <c r="D2780" s="205"/>
      <c r="E2780" s="205"/>
      <c r="F2780" s="205"/>
      <c r="G2780" s="205"/>
      <c r="H2780" s="205"/>
      <c r="I2780" s="205"/>
      <c r="J2780" s="205"/>
      <c r="K2780" s="205"/>
      <c r="L2780" s="206"/>
      <c r="M2780" s="838"/>
      <c r="N2780" s="838"/>
      <c r="O2780" s="838"/>
      <c r="P2780" s="838"/>
      <c r="Q2780" s="838"/>
      <c r="R2780" s="839"/>
      <c r="S2780" s="840"/>
      <c r="T2780" s="840"/>
      <c r="U2780" s="840"/>
      <c r="V2780" s="841"/>
      <c r="W2780" s="207"/>
      <c r="X2780" s="208"/>
      <c r="Y2780" s="208"/>
      <c r="Z2780" s="209"/>
      <c r="AA2780" s="210"/>
      <c r="AB2780" s="340" t="str">
        <f t="shared" si="141"/>
        <v/>
      </c>
      <c r="AD2780" s="326" t="str">
        <f t="shared" si="139"/>
        <v/>
      </c>
    </row>
    <row r="2781" spans="2:30" ht="37.5" customHeight="1">
      <c r="B2781" s="338">
        <f t="shared" si="140"/>
        <v>2748</v>
      </c>
      <c r="C2781" s="204"/>
      <c r="D2781" s="205"/>
      <c r="E2781" s="205"/>
      <c r="F2781" s="205"/>
      <c r="G2781" s="205"/>
      <c r="H2781" s="205"/>
      <c r="I2781" s="205"/>
      <c r="J2781" s="205"/>
      <c r="K2781" s="205"/>
      <c r="L2781" s="206"/>
      <c r="M2781" s="838"/>
      <c r="N2781" s="838"/>
      <c r="O2781" s="838"/>
      <c r="P2781" s="838"/>
      <c r="Q2781" s="838"/>
      <c r="R2781" s="839"/>
      <c r="S2781" s="840"/>
      <c r="T2781" s="840"/>
      <c r="U2781" s="840"/>
      <c r="V2781" s="841"/>
      <c r="W2781" s="207"/>
      <c r="X2781" s="208"/>
      <c r="Y2781" s="208"/>
      <c r="Z2781" s="209"/>
      <c r="AA2781" s="210"/>
      <c r="AB2781" s="340" t="str">
        <f t="shared" si="141"/>
        <v/>
      </c>
      <c r="AD2781" s="326" t="str">
        <f t="shared" si="139"/>
        <v/>
      </c>
    </row>
    <row r="2782" spans="2:30" ht="37.5" customHeight="1">
      <c r="B2782" s="338">
        <f t="shared" si="140"/>
        <v>2749</v>
      </c>
      <c r="C2782" s="204"/>
      <c r="D2782" s="205"/>
      <c r="E2782" s="205"/>
      <c r="F2782" s="205"/>
      <c r="G2782" s="205"/>
      <c r="H2782" s="205"/>
      <c r="I2782" s="205"/>
      <c r="J2782" s="205"/>
      <c r="K2782" s="205"/>
      <c r="L2782" s="206"/>
      <c r="M2782" s="838"/>
      <c r="N2782" s="838"/>
      <c r="O2782" s="838"/>
      <c r="P2782" s="838"/>
      <c r="Q2782" s="838"/>
      <c r="R2782" s="839"/>
      <c r="S2782" s="840"/>
      <c r="T2782" s="840"/>
      <c r="U2782" s="840"/>
      <c r="V2782" s="841"/>
      <c r="W2782" s="207"/>
      <c r="X2782" s="208"/>
      <c r="Y2782" s="208"/>
      <c r="Z2782" s="209"/>
      <c r="AA2782" s="210"/>
      <c r="AB2782" s="340" t="str">
        <f t="shared" si="141"/>
        <v/>
      </c>
      <c r="AD2782" s="326" t="str">
        <f t="shared" si="139"/>
        <v/>
      </c>
    </row>
    <row r="2783" spans="2:30" ht="37.5" customHeight="1">
      <c r="B2783" s="338">
        <f t="shared" si="140"/>
        <v>2750</v>
      </c>
      <c r="C2783" s="204"/>
      <c r="D2783" s="205"/>
      <c r="E2783" s="205"/>
      <c r="F2783" s="205"/>
      <c r="G2783" s="205"/>
      <c r="H2783" s="205"/>
      <c r="I2783" s="205"/>
      <c r="J2783" s="205"/>
      <c r="K2783" s="205"/>
      <c r="L2783" s="206"/>
      <c r="M2783" s="838"/>
      <c r="N2783" s="838"/>
      <c r="O2783" s="838"/>
      <c r="P2783" s="838"/>
      <c r="Q2783" s="838"/>
      <c r="R2783" s="839"/>
      <c r="S2783" s="840"/>
      <c r="T2783" s="840"/>
      <c r="U2783" s="840"/>
      <c r="V2783" s="841"/>
      <c r="W2783" s="207"/>
      <c r="X2783" s="208"/>
      <c r="Y2783" s="208"/>
      <c r="Z2783" s="209"/>
      <c r="AA2783" s="210"/>
      <c r="AB2783" s="340" t="str">
        <f t="shared" si="141"/>
        <v/>
      </c>
      <c r="AD2783" s="326" t="str">
        <f t="shared" si="139"/>
        <v/>
      </c>
    </row>
    <row r="2784" spans="2:30" ht="37.5" customHeight="1">
      <c r="B2784" s="338">
        <f t="shared" si="140"/>
        <v>2751</v>
      </c>
      <c r="C2784" s="204"/>
      <c r="D2784" s="205"/>
      <c r="E2784" s="205"/>
      <c r="F2784" s="205"/>
      <c r="G2784" s="205"/>
      <c r="H2784" s="205"/>
      <c r="I2784" s="205"/>
      <c r="J2784" s="205"/>
      <c r="K2784" s="205"/>
      <c r="L2784" s="206"/>
      <c r="M2784" s="838"/>
      <c r="N2784" s="838"/>
      <c r="O2784" s="838"/>
      <c r="P2784" s="838"/>
      <c r="Q2784" s="838"/>
      <c r="R2784" s="839"/>
      <c r="S2784" s="840"/>
      <c r="T2784" s="840"/>
      <c r="U2784" s="840"/>
      <c r="V2784" s="841"/>
      <c r="W2784" s="207"/>
      <c r="X2784" s="208"/>
      <c r="Y2784" s="208"/>
      <c r="Z2784" s="209"/>
      <c r="AA2784" s="210"/>
      <c r="AB2784" s="340" t="str">
        <f t="shared" si="141"/>
        <v/>
      </c>
      <c r="AD2784" s="326" t="str">
        <f t="shared" si="139"/>
        <v/>
      </c>
    </row>
    <row r="2785" spans="2:30" ht="37.5" customHeight="1">
      <c r="B2785" s="338">
        <f t="shared" si="140"/>
        <v>2752</v>
      </c>
      <c r="C2785" s="204"/>
      <c r="D2785" s="205"/>
      <c r="E2785" s="205"/>
      <c r="F2785" s="205"/>
      <c r="G2785" s="205"/>
      <c r="H2785" s="205"/>
      <c r="I2785" s="205"/>
      <c r="J2785" s="205"/>
      <c r="K2785" s="205"/>
      <c r="L2785" s="206"/>
      <c r="M2785" s="838"/>
      <c r="N2785" s="838"/>
      <c r="O2785" s="838"/>
      <c r="P2785" s="838"/>
      <c r="Q2785" s="838"/>
      <c r="R2785" s="839"/>
      <c r="S2785" s="840"/>
      <c r="T2785" s="840"/>
      <c r="U2785" s="840"/>
      <c r="V2785" s="841"/>
      <c r="W2785" s="207"/>
      <c r="X2785" s="208"/>
      <c r="Y2785" s="208"/>
      <c r="Z2785" s="209"/>
      <c r="AA2785" s="210"/>
      <c r="AB2785" s="340" t="str">
        <f t="shared" si="141"/>
        <v/>
      </c>
      <c r="AD2785" s="326" t="str">
        <f t="shared" si="139"/>
        <v/>
      </c>
    </row>
    <row r="2786" spans="2:30" ht="37.5" customHeight="1">
      <c r="B2786" s="338">
        <f t="shared" si="140"/>
        <v>2753</v>
      </c>
      <c r="C2786" s="204"/>
      <c r="D2786" s="205"/>
      <c r="E2786" s="205"/>
      <c r="F2786" s="205"/>
      <c r="G2786" s="205"/>
      <c r="H2786" s="205"/>
      <c r="I2786" s="205"/>
      <c r="J2786" s="205"/>
      <c r="K2786" s="205"/>
      <c r="L2786" s="206"/>
      <c r="M2786" s="838"/>
      <c r="N2786" s="838"/>
      <c r="O2786" s="838"/>
      <c r="P2786" s="838"/>
      <c r="Q2786" s="838"/>
      <c r="R2786" s="839"/>
      <c r="S2786" s="840"/>
      <c r="T2786" s="840"/>
      <c r="U2786" s="840"/>
      <c r="V2786" s="841"/>
      <c r="W2786" s="207"/>
      <c r="X2786" s="208"/>
      <c r="Y2786" s="208"/>
      <c r="Z2786" s="209"/>
      <c r="AA2786" s="210"/>
      <c r="AB2786" s="340" t="str">
        <f t="shared" si="141"/>
        <v/>
      </c>
      <c r="AD2786" s="326" t="str">
        <f t="shared" si="139"/>
        <v/>
      </c>
    </row>
    <row r="2787" spans="2:30" ht="37.5" customHeight="1">
      <c r="B2787" s="338">
        <f t="shared" si="140"/>
        <v>2754</v>
      </c>
      <c r="C2787" s="204"/>
      <c r="D2787" s="205"/>
      <c r="E2787" s="205"/>
      <c r="F2787" s="205"/>
      <c r="G2787" s="205"/>
      <c r="H2787" s="205"/>
      <c r="I2787" s="205"/>
      <c r="J2787" s="205"/>
      <c r="K2787" s="205"/>
      <c r="L2787" s="206"/>
      <c r="M2787" s="838"/>
      <c r="N2787" s="838"/>
      <c r="O2787" s="838"/>
      <c r="P2787" s="838"/>
      <c r="Q2787" s="838"/>
      <c r="R2787" s="839"/>
      <c r="S2787" s="840"/>
      <c r="T2787" s="840"/>
      <c r="U2787" s="840"/>
      <c r="V2787" s="841"/>
      <c r="W2787" s="207"/>
      <c r="X2787" s="208"/>
      <c r="Y2787" s="208"/>
      <c r="Z2787" s="209"/>
      <c r="AA2787" s="210"/>
      <c r="AB2787" s="340" t="str">
        <f t="shared" si="141"/>
        <v/>
      </c>
      <c r="AD2787" s="326" t="str">
        <f t="shared" ref="AD2787:AD2850" si="142">C2787&amp;D2787&amp;E2787&amp;F2787&amp;G2787&amp;H2787&amp;I2787&amp;J2787&amp;K2787&amp;L2787</f>
        <v/>
      </c>
    </row>
    <row r="2788" spans="2:30" ht="37.5" customHeight="1">
      <c r="B2788" s="338">
        <f t="shared" ref="B2788:B2851" si="143">B2787+1</f>
        <v>2755</v>
      </c>
      <c r="C2788" s="204"/>
      <c r="D2788" s="205"/>
      <c r="E2788" s="205"/>
      <c r="F2788" s="205"/>
      <c r="G2788" s="205"/>
      <c r="H2788" s="205"/>
      <c r="I2788" s="205"/>
      <c r="J2788" s="205"/>
      <c r="K2788" s="205"/>
      <c r="L2788" s="206"/>
      <c r="M2788" s="838"/>
      <c r="N2788" s="838"/>
      <c r="O2788" s="838"/>
      <c r="P2788" s="838"/>
      <c r="Q2788" s="838"/>
      <c r="R2788" s="839"/>
      <c r="S2788" s="840"/>
      <c r="T2788" s="840"/>
      <c r="U2788" s="840"/>
      <c r="V2788" s="841"/>
      <c r="W2788" s="207"/>
      <c r="X2788" s="208"/>
      <c r="Y2788" s="208"/>
      <c r="Z2788" s="209"/>
      <c r="AA2788" s="210"/>
      <c r="AB2788" s="340" t="str">
        <f t="shared" si="141"/>
        <v/>
      </c>
      <c r="AD2788" s="326" t="str">
        <f t="shared" si="142"/>
        <v/>
      </c>
    </row>
    <row r="2789" spans="2:30" ht="37.5" customHeight="1">
      <c r="B2789" s="338">
        <f t="shared" si="143"/>
        <v>2756</v>
      </c>
      <c r="C2789" s="204"/>
      <c r="D2789" s="205"/>
      <c r="E2789" s="205"/>
      <c r="F2789" s="205"/>
      <c r="G2789" s="205"/>
      <c r="H2789" s="205"/>
      <c r="I2789" s="205"/>
      <c r="J2789" s="205"/>
      <c r="K2789" s="205"/>
      <c r="L2789" s="206"/>
      <c r="M2789" s="838"/>
      <c r="N2789" s="838"/>
      <c r="O2789" s="838"/>
      <c r="P2789" s="838"/>
      <c r="Q2789" s="838"/>
      <c r="R2789" s="839"/>
      <c r="S2789" s="840"/>
      <c r="T2789" s="840"/>
      <c r="U2789" s="840"/>
      <c r="V2789" s="841"/>
      <c r="W2789" s="207"/>
      <c r="X2789" s="208"/>
      <c r="Y2789" s="208"/>
      <c r="Z2789" s="209"/>
      <c r="AA2789" s="210"/>
      <c r="AB2789" s="340" t="str">
        <f t="shared" si="141"/>
        <v/>
      </c>
      <c r="AD2789" s="326" t="str">
        <f t="shared" si="142"/>
        <v/>
      </c>
    </row>
    <row r="2790" spans="2:30" ht="37.5" customHeight="1">
      <c r="B2790" s="338">
        <f t="shared" si="143"/>
        <v>2757</v>
      </c>
      <c r="C2790" s="204"/>
      <c r="D2790" s="205"/>
      <c r="E2790" s="205"/>
      <c r="F2790" s="205"/>
      <c r="G2790" s="205"/>
      <c r="H2790" s="205"/>
      <c r="I2790" s="205"/>
      <c r="J2790" s="205"/>
      <c r="K2790" s="205"/>
      <c r="L2790" s="206"/>
      <c r="M2790" s="838"/>
      <c r="N2790" s="838"/>
      <c r="O2790" s="838"/>
      <c r="P2790" s="838"/>
      <c r="Q2790" s="838"/>
      <c r="R2790" s="839"/>
      <c r="S2790" s="840"/>
      <c r="T2790" s="840"/>
      <c r="U2790" s="840"/>
      <c r="V2790" s="841"/>
      <c r="W2790" s="207"/>
      <c r="X2790" s="208"/>
      <c r="Y2790" s="208"/>
      <c r="Z2790" s="209"/>
      <c r="AA2790" s="210"/>
      <c r="AB2790" s="340" t="str">
        <f t="shared" si="141"/>
        <v/>
      </c>
      <c r="AD2790" s="326" t="str">
        <f t="shared" si="142"/>
        <v/>
      </c>
    </row>
    <row r="2791" spans="2:30" ht="37.5" customHeight="1">
      <c r="B2791" s="338">
        <f t="shared" si="143"/>
        <v>2758</v>
      </c>
      <c r="C2791" s="204"/>
      <c r="D2791" s="205"/>
      <c r="E2791" s="205"/>
      <c r="F2791" s="205"/>
      <c r="G2791" s="205"/>
      <c r="H2791" s="205"/>
      <c r="I2791" s="205"/>
      <c r="J2791" s="205"/>
      <c r="K2791" s="205"/>
      <c r="L2791" s="206"/>
      <c r="M2791" s="838"/>
      <c r="N2791" s="838"/>
      <c r="O2791" s="838"/>
      <c r="P2791" s="838"/>
      <c r="Q2791" s="838"/>
      <c r="R2791" s="839"/>
      <c r="S2791" s="840"/>
      <c r="T2791" s="840"/>
      <c r="U2791" s="840"/>
      <c r="V2791" s="841"/>
      <c r="W2791" s="207"/>
      <c r="X2791" s="208"/>
      <c r="Y2791" s="208"/>
      <c r="Z2791" s="209"/>
      <c r="AA2791" s="210"/>
      <c r="AB2791" s="340" t="str">
        <f t="shared" si="141"/>
        <v/>
      </c>
      <c r="AD2791" s="326" t="str">
        <f t="shared" si="142"/>
        <v/>
      </c>
    </row>
    <row r="2792" spans="2:30" ht="37.5" customHeight="1">
      <c r="B2792" s="338">
        <f t="shared" si="143"/>
        <v>2759</v>
      </c>
      <c r="C2792" s="204"/>
      <c r="D2792" s="205"/>
      <c r="E2792" s="205"/>
      <c r="F2792" s="205"/>
      <c r="G2792" s="205"/>
      <c r="H2792" s="205"/>
      <c r="I2792" s="205"/>
      <c r="J2792" s="205"/>
      <c r="K2792" s="205"/>
      <c r="L2792" s="206"/>
      <c r="M2792" s="838"/>
      <c r="N2792" s="838"/>
      <c r="O2792" s="838"/>
      <c r="P2792" s="838"/>
      <c r="Q2792" s="838"/>
      <c r="R2792" s="839"/>
      <c r="S2792" s="840"/>
      <c r="T2792" s="840"/>
      <c r="U2792" s="840"/>
      <c r="V2792" s="841"/>
      <c r="W2792" s="207"/>
      <c r="X2792" s="208"/>
      <c r="Y2792" s="208"/>
      <c r="Z2792" s="209"/>
      <c r="AA2792" s="210"/>
      <c r="AB2792" s="340" t="str">
        <f t="shared" si="141"/>
        <v/>
      </c>
      <c r="AD2792" s="326" t="str">
        <f t="shared" si="142"/>
        <v/>
      </c>
    </row>
    <row r="2793" spans="2:30" ht="37.5" customHeight="1">
      <c r="B2793" s="338">
        <f t="shared" si="143"/>
        <v>2760</v>
      </c>
      <c r="C2793" s="204"/>
      <c r="D2793" s="205"/>
      <c r="E2793" s="205"/>
      <c r="F2793" s="205"/>
      <c r="G2793" s="205"/>
      <c r="H2793" s="205"/>
      <c r="I2793" s="205"/>
      <c r="J2793" s="205"/>
      <c r="K2793" s="205"/>
      <c r="L2793" s="206"/>
      <c r="M2793" s="838"/>
      <c r="N2793" s="838"/>
      <c r="O2793" s="838"/>
      <c r="P2793" s="838"/>
      <c r="Q2793" s="838"/>
      <c r="R2793" s="839"/>
      <c r="S2793" s="840"/>
      <c r="T2793" s="840"/>
      <c r="U2793" s="840"/>
      <c r="V2793" s="841"/>
      <c r="W2793" s="207"/>
      <c r="X2793" s="208"/>
      <c r="Y2793" s="208"/>
      <c r="Z2793" s="209"/>
      <c r="AA2793" s="210"/>
      <c r="AB2793" s="340" t="str">
        <f t="shared" si="141"/>
        <v/>
      </c>
      <c r="AD2793" s="326" t="str">
        <f t="shared" si="142"/>
        <v/>
      </c>
    </row>
    <row r="2794" spans="2:30" ht="37.5" customHeight="1">
      <c r="B2794" s="338">
        <f t="shared" si="143"/>
        <v>2761</v>
      </c>
      <c r="C2794" s="204"/>
      <c r="D2794" s="205"/>
      <c r="E2794" s="205"/>
      <c r="F2794" s="205"/>
      <c r="G2794" s="205"/>
      <c r="H2794" s="205"/>
      <c r="I2794" s="205"/>
      <c r="J2794" s="205"/>
      <c r="K2794" s="205"/>
      <c r="L2794" s="206"/>
      <c r="M2794" s="838"/>
      <c r="N2794" s="838"/>
      <c r="O2794" s="838"/>
      <c r="P2794" s="838"/>
      <c r="Q2794" s="838"/>
      <c r="R2794" s="839"/>
      <c r="S2794" s="840"/>
      <c r="T2794" s="840"/>
      <c r="U2794" s="840"/>
      <c r="V2794" s="841"/>
      <c r="W2794" s="207"/>
      <c r="X2794" s="208"/>
      <c r="Y2794" s="208"/>
      <c r="Z2794" s="209"/>
      <c r="AA2794" s="210"/>
      <c r="AB2794" s="340" t="str">
        <f t="shared" si="141"/>
        <v/>
      </c>
      <c r="AD2794" s="326" t="str">
        <f t="shared" si="142"/>
        <v/>
      </c>
    </row>
    <row r="2795" spans="2:30" ht="37.5" customHeight="1">
      <c r="B2795" s="338">
        <f t="shared" si="143"/>
        <v>2762</v>
      </c>
      <c r="C2795" s="204"/>
      <c r="D2795" s="205"/>
      <c r="E2795" s="205"/>
      <c r="F2795" s="205"/>
      <c r="G2795" s="205"/>
      <c r="H2795" s="205"/>
      <c r="I2795" s="205"/>
      <c r="J2795" s="205"/>
      <c r="K2795" s="205"/>
      <c r="L2795" s="206"/>
      <c r="M2795" s="838"/>
      <c r="N2795" s="838"/>
      <c r="O2795" s="838"/>
      <c r="P2795" s="838"/>
      <c r="Q2795" s="838"/>
      <c r="R2795" s="839"/>
      <c r="S2795" s="840"/>
      <c r="T2795" s="840"/>
      <c r="U2795" s="840"/>
      <c r="V2795" s="841"/>
      <c r="W2795" s="207"/>
      <c r="X2795" s="208"/>
      <c r="Y2795" s="208"/>
      <c r="Z2795" s="209"/>
      <c r="AA2795" s="210"/>
      <c r="AB2795" s="340" t="str">
        <f t="shared" si="141"/>
        <v/>
      </c>
      <c r="AD2795" s="326" t="str">
        <f t="shared" si="142"/>
        <v/>
      </c>
    </row>
    <row r="2796" spans="2:30" ht="37.5" customHeight="1">
      <c r="B2796" s="338">
        <f t="shared" si="143"/>
        <v>2763</v>
      </c>
      <c r="C2796" s="204"/>
      <c r="D2796" s="205"/>
      <c r="E2796" s="205"/>
      <c r="F2796" s="205"/>
      <c r="G2796" s="205"/>
      <c r="H2796" s="205"/>
      <c r="I2796" s="205"/>
      <c r="J2796" s="205"/>
      <c r="K2796" s="205"/>
      <c r="L2796" s="206"/>
      <c r="M2796" s="838"/>
      <c r="N2796" s="838"/>
      <c r="O2796" s="838"/>
      <c r="P2796" s="838"/>
      <c r="Q2796" s="838"/>
      <c r="R2796" s="839"/>
      <c r="S2796" s="840"/>
      <c r="T2796" s="840"/>
      <c r="U2796" s="840"/>
      <c r="V2796" s="841"/>
      <c r="W2796" s="207"/>
      <c r="X2796" s="208"/>
      <c r="Y2796" s="208"/>
      <c r="Z2796" s="209"/>
      <c r="AA2796" s="210"/>
      <c r="AB2796" s="340" t="str">
        <f t="shared" si="141"/>
        <v/>
      </c>
      <c r="AD2796" s="326" t="str">
        <f t="shared" si="142"/>
        <v/>
      </c>
    </row>
    <row r="2797" spans="2:30" ht="37.5" customHeight="1">
      <c r="B2797" s="338">
        <f t="shared" si="143"/>
        <v>2764</v>
      </c>
      <c r="C2797" s="204"/>
      <c r="D2797" s="205"/>
      <c r="E2797" s="205"/>
      <c r="F2797" s="205"/>
      <c r="G2797" s="205"/>
      <c r="H2797" s="205"/>
      <c r="I2797" s="205"/>
      <c r="J2797" s="205"/>
      <c r="K2797" s="205"/>
      <c r="L2797" s="206"/>
      <c r="M2797" s="838"/>
      <c r="N2797" s="838"/>
      <c r="O2797" s="838"/>
      <c r="P2797" s="838"/>
      <c r="Q2797" s="838"/>
      <c r="R2797" s="839"/>
      <c r="S2797" s="840"/>
      <c r="T2797" s="840"/>
      <c r="U2797" s="840"/>
      <c r="V2797" s="841"/>
      <c r="W2797" s="207"/>
      <c r="X2797" s="208"/>
      <c r="Y2797" s="208"/>
      <c r="Z2797" s="209"/>
      <c r="AA2797" s="210"/>
      <c r="AB2797" s="340" t="str">
        <f t="shared" si="141"/>
        <v/>
      </c>
      <c r="AD2797" s="326" t="str">
        <f t="shared" si="142"/>
        <v/>
      </c>
    </row>
    <row r="2798" spans="2:30" ht="37.5" customHeight="1">
      <c r="B2798" s="338">
        <f t="shared" si="143"/>
        <v>2765</v>
      </c>
      <c r="C2798" s="204"/>
      <c r="D2798" s="205"/>
      <c r="E2798" s="205"/>
      <c r="F2798" s="205"/>
      <c r="G2798" s="205"/>
      <c r="H2798" s="205"/>
      <c r="I2798" s="205"/>
      <c r="J2798" s="205"/>
      <c r="K2798" s="205"/>
      <c r="L2798" s="206"/>
      <c r="M2798" s="838"/>
      <c r="N2798" s="838"/>
      <c r="O2798" s="838"/>
      <c r="P2798" s="838"/>
      <c r="Q2798" s="838"/>
      <c r="R2798" s="839"/>
      <c r="S2798" s="840"/>
      <c r="T2798" s="840"/>
      <c r="U2798" s="840"/>
      <c r="V2798" s="841"/>
      <c r="W2798" s="207"/>
      <c r="X2798" s="208"/>
      <c r="Y2798" s="208"/>
      <c r="Z2798" s="209"/>
      <c r="AA2798" s="210"/>
      <c r="AB2798" s="340" t="str">
        <f t="shared" si="141"/>
        <v/>
      </c>
      <c r="AD2798" s="326" t="str">
        <f t="shared" si="142"/>
        <v/>
      </c>
    </row>
    <row r="2799" spans="2:30" ht="37.5" customHeight="1">
      <c r="B2799" s="338">
        <f t="shared" si="143"/>
        <v>2766</v>
      </c>
      <c r="C2799" s="204"/>
      <c r="D2799" s="205"/>
      <c r="E2799" s="205"/>
      <c r="F2799" s="205"/>
      <c r="G2799" s="205"/>
      <c r="H2799" s="205"/>
      <c r="I2799" s="205"/>
      <c r="J2799" s="205"/>
      <c r="K2799" s="205"/>
      <c r="L2799" s="206"/>
      <c r="M2799" s="838"/>
      <c r="N2799" s="838"/>
      <c r="O2799" s="838"/>
      <c r="P2799" s="838"/>
      <c r="Q2799" s="838"/>
      <c r="R2799" s="839"/>
      <c r="S2799" s="840"/>
      <c r="T2799" s="840"/>
      <c r="U2799" s="840"/>
      <c r="V2799" s="841"/>
      <c r="W2799" s="207"/>
      <c r="X2799" s="208"/>
      <c r="Y2799" s="208"/>
      <c r="Z2799" s="209"/>
      <c r="AA2799" s="210"/>
      <c r="AB2799" s="340" t="str">
        <f t="shared" ref="AB2799:AB2833" si="144">IF(Z2799="","",Z2799-AA2799)</f>
        <v/>
      </c>
      <c r="AD2799" s="326" t="str">
        <f t="shared" si="142"/>
        <v/>
      </c>
    </row>
    <row r="2800" spans="2:30" ht="37.5" customHeight="1">
      <c r="B2800" s="338">
        <f t="shared" si="143"/>
        <v>2767</v>
      </c>
      <c r="C2800" s="204"/>
      <c r="D2800" s="205"/>
      <c r="E2800" s="205"/>
      <c r="F2800" s="205"/>
      <c r="G2800" s="205"/>
      <c r="H2800" s="205"/>
      <c r="I2800" s="205"/>
      <c r="J2800" s="205"/>
      <c r="K2800" s="205"/>
      <c r="L2800" s="206"/>
      <c r="M2800" s="838"/>
      <c r="N2800" s="838"/>
      <c r="O2800" s="838"/>
      <c r="P2800" s="838"/>
      <c r="Q2800" s="838"/>
      <c r="R2800" s="839"/>
      <c r="S2800" s="840"/>
      <c r="T2800" s="840"/>
      <c r="U2800" s="840"/>
      <c r="V2800" s="841"/>
      <c r="W2800" s="207"/>
      <c r="X2800" s="208"/>
      <c r="Y2800" s="208"/>
      <c r="Z2800" s="209"/>
      <c r="AA2800" s="210"/>
      <c r="AB2800" s="340" t="str">
        <f t="shared" si="144"/>
        <v/>
      </c>
      <c r="AD2800" s="326" t="str">
        <f t="shared" si="142"/>
        <v/>
      </c>
    </row>
    <row r="2801" spans="2:30" ht="37.5" customHeight="1">
      <c r="B2801" s="338">
        <f t="shared" si="143"/>
        <v>2768</v>
      </c>
      <c r="C2801" s="204"/>
      <c r="D2801" s="205"/>
      <c r="E2801" s="205"/>
      <c r="F2801" s="205"/>
      <c r="G2801" s="205"/>
      <c r="H2801" s="205"/>
      <c r="I2801" s="205"/>
      <c r="J2801" s="205"/>
      <c r="K2801" s="205"/>
      <c r="L2801" s="206"/>
      <c r="M2801" s="838"/>
      <c r="N2801" s="838"/>
      <c r="O2801" s="838"/>
      <c r="P2801" s="838"/>
      <c r="Q2801" s="838"/>
      <c r="R2801" s="839"/>
      <c r="S2801" s="840"/>
      <c r="T2801" s="840"/>
      <c r="U2801" s="840"/>
      <c r="V2801" s="841"/>
      <c r="W2801" s="207"/>
      <c r="X2801" s="208"/>
      <c r="Y2801" s="208"/>
      <c r="Z2801" s="209"/>
      <c r="AA2801" s="210"/>
      <c r="AB2801" s="340" t="str">
        <f t="shared" si="144"/>
        <v/>
      </c>
      <c r="AD2801" s="326" t="str">
        <f t="shared" si="142"/>
        <v/>
      </c>
    </row>
    <row r="2802" spans="2:30" ht="37.5" customHeight="1">
      <c r="B2802" s="338">
        <f t="shared" si="143"/>
        <v>2769</v>
      </c>
      <c r="C2802" s="204"/>
      <c r="D2802" s="205"/>
      <c r="E2802" s="205"/>
      <c r="F2802" s="205"/>
      <c r="G2802" s="205"/>
      <c r="H2802" s="205"/>
      <c r="I2802" s="205"/>
      <c r="J2802" s="205"/>
      <c r="K2802" s="205"/>
      <c r="L2802" s="206"/>
      <c r="M2802" s="838"/>
      <c r="N2802" s="838"/>
      <c r="O2802" s="838"/>
      <c r="P2802" s="838"/>
      <c r="Q2802" s="838"/>
      <c r="R2802" s="839"/>
      <c r="S2802" s="840"/>
      <c r="T2802" s="840"/>
      <c r="U2802" s="840"/>
      <c r="V2802" s="841"/>
      <c r="W2802" s="207"/>
      <c r="X2802" s="208"/>
      <c r="Y2802" s="208"/>
      <c r="Z2802" s="209"/>
      <c r="AA2802" s="210"/>
      <c r="AB2802" s="340" t="str">
        <f t="shared" si="144"/>
        <v/>
      </c>
      <c r="AD2802" s="326" t="str">
        <f t="shared" si="142"/>
        <v/>
      </c>
    </row>
    <row r="2803" spans="2:30" ht="37.5" customHeight="1">
      <c r="B2803" s="338">
        <f t="shared" si="143"/>
        <v>2770</v>
      </c>
      <c r="C2803" s="204"/>
      <c r="D2803" s="205"/>
      <c r="E2803" s="205"/>
      <c r="F2803" s="205"/>
      <c r="G2803" s="205"/>
      <c r="H2803" s="205"/>
      <c r="I2803" s="205"/>
      <c r="J2803" s="205"/>
      <c r="K2803" s="205"/>
      <c r="L2803" s="206"/>
      <c r="M2803" s="838"/>
      <c r="N2803" s="838"/>
      <c r="O2803" s="838"/>
      <c r="P2803" s="838"/>
      <c r="Q2803" s="838"/>
      <c r="R2803" s="839"/>
      <c r="S2803" s="840"/>
      <c r="T2803" s="840"/>
      <c r="U2803" s="840"/>
      <c r="V2803" s="841"/>
      <c r="W2803" s="207"/>
      <c r="X2803" s="208"/>
      <c r="Y2803" s="208"/>
      <c r="Z2803" s="209"/>
      <c r="AA2803" s="210"/>
      <c r="AB2803" s="340" t="str">
        <f t="shared" si="144"/>
        <v/>
      </c>
      <c r="AD2803" s="326" t="str">
        <f t="shared" si="142"/>
        <v/>
      </c>
    </row>
    <row r="2804" spans="2:30" ht="37.5" customHeight="1">
      <c r="B2804" s="338">
        <f t="shared" si="143"/>
        <v>2771</v>
      </c>
      <c r="C2804" s="204"/>
      <c r="D2804" s="205"/>
      <c r="E2804" s="205"/>
      <c r="F2804" s="205"/>
      <c r="G2804" s="205"/>
      <c r="H2804" s="205"/>
      <c r="I2804" s="205"/>
      <c r="J2804" s="205"/>
      <c r="K2804" s="205"/>
      <c r="L2804" s="206"/>
      <c r="M2804" s="838"/>
      <c r="N2804" s="838"/>
      <c r="O2804" s="838"/>
      <c r="P2804" s="838"/>
      <c r="Q2804" s="838"/>
      <c r="R2804" s="839"/>
      <c r="S2804" s="840"/>
      <c r="T2804" s="840"/>
      <c r="U2804" s="840"/>
      <c r="V2804" s="841"/>
      <c r="W2804" s="207"/>
      <c r="X2804" s="208"/>
      <c r="Y2804" s="208"/>
      <c r="Z2804" s="209"/>
      <c r="AA2804" s="210"/>
      <c r="AB2804" s="340" t="str">
        <f t="shared" si="144"/>
        <v/>
      </c>
      <c r="AD2804" s="326" t="str">
        <f t="shared" si="142"/>
        <v/>
      </c>
    </row>
    <row r="2805" spans="2:30" ht="37.5" customHeight="1">
      <c r="B2805" s="338">
        <f t="shared" si="143"/>
        <v>2772</v>
      </c>
      <c r="C2805" s="204"/>
      <c r="D2805" s="205"/>
      <c r="E2805" s="205"/>
      <c r="F2805" s="205"/>
      <c r="G2805" s="205"/>
      <c r="H2805" s="205"/>
      <c r="I2805" s="205"/>
      <c r="J2805" s="205"/>
      <c r="K2805" s="205"/>
      <c r="L2805" s="206"/>
      <c r="M2805" s="838"/>
      <c r="N2805" s="838"/>
      <c r="O2805" s="838"/>
      <c r="P2805" s="838"/>
      <c r="Q2805" s="838"/>
      <c r="R2805" s="839"/>
      <c r="S2805" s="840"/>
      <c r="T2805" s="840"/>
      <c r="U2805" s="840"/>
      <c r="V2805" s="841"/>
      <c r="W2805" s="207"/>
      <c r="X2805" s="208"/>
      <c r="Y2805" s="208"/>
      <c r="Z2805" s="209"/>
      <c r="AA2805" s="210"/>
      <c r="AB2805" s="340" t="str">
        <f t="shared" si="144"/>
        <v/>
      </c>
      <c r="AD2805" s="326" t="str">
        <f t="shared" si="142"/>
        <v/>
      </c>
    </row>
    <row r="2806" spans="2:30" ht="37.5" customHeight="1">
      <c r="B2806" s="338">
        <f t="shared" si="143"/>
        <v>2773</v>
      </c>
      <c r="C2806" s="204"/>
      <c r="D2806" s="205"/>
      <c r="E2806" s="205"/>
      <c r="F2806" s="205"/>
      <c r="G2806" s="205"/>
      <c r="H2806" s="205"/>
      <c r="I2806" s="205"/>
      <c r="J2806" s="205"/>
      <c r="K2806" s="205"/>
      <c r="L2806" s="206"/>
      <c r="M2806" s="838"/>
      <c r="N2806" s="838"/>
      <c r="O2806" s="838"/>
      <c r="P2806" s="838"/>
      <c r="Q2806" s="838"/>
      <c r="R2806" s="839"/>
      <c r="S2806" s="840"/>
      <c r="T2806" s="840"/>
      <c r="U2806" s="840"/>
      <c r="V2806" s="841"/>
      <c r="W2806" s="207"/>
      <c r="X2806" s="208"/>
      <c r="Y2806" s="208"/>
      <c r="Z2806" s="209"/>
      <c r="AA2806" s="210"/>
      <c r="AB2806" s="340" t="str">
        <f t="shared" si="144"/>
        <v/>
      </c>
      <c r="AD2806" s="326" t="str">
        <f t="shared" si="142"/>
        <v/>
      </c>
    </row>
    <row r="2807" spans="2:30" ht="37.5" customHeight="1">
      <c r="B2807" s="338">
        <f t="shared" si="143"/>
        <v>2774</v>
      </c>
      <c r="C2807" s="204"/>
      <c r="D2807" s="205"/>
      <c r="E2807" s="205"/>
      <c r="F2807" s="205"/>
      <c r="G2807" s="205"/>
      <c r="H2807" s="205"/>
      <c r="I2807" s="205"/>
      <c r="J2807" s="205"/>
      <c r="K2807" s="205"/>
      <c r="L2807" s="206"/>
      <c r="M2807" s="838"/>
      <c r="N2807" s="838"/>
      <c r="O2807" s="838"/>
      <c r="P2807" s="838"/>
      <c r="Q2807" s="838"/>
      <c r="R2807" s="839"/>
      <c r="S2807" s="840"/>
      <c r="T2807" s="840"/>
      <c r="U2807" s="840"/>
      <c r="V2807" s="841"/>
      <c r="W2807" s="207"/>
      <c r="X2807" s="208"/>
      <c r="Y2807" s="208"/>
      <c r="Z2807" s="209"/>
      <c r="AA2807" s="210"/>
      <c r="AB2807" s="340" t="str">
        <f t="shared" si="144"/>
        <v/>
      </c>
      <c r="AD2807" s="326" t="str">
        <f t="shared" si="142"/>
        <v/>
      </c>
    </row>
    <row r="2808" spans="2:30" ht="37.5" customHeight="1">
      <c r="B2808" s="338">
        <f t="shared" si="143"/>
        <v>2775</v>
      </c>
      <c r="C2808" s="204"/>
      <c r="D2808" s="205"/>
      <c r="E2808" s="205"/>
      <c r="F2808" s="205"/>
      <c r="G2808" s="205"/>
      <c r="H2808" s="205"/>
      <c r="I2808" s="205"/>
      <c r="J2808" s="205"/>
      <c r="K2808" s="205"/>
      <c r="L2808" s="206"/>
      <c r="M2808" s="838"/>
      <c r="N2808" s="838"/>
      <c r="O2808" s="838"/>
      <c r="P2808" s="838"/>
      <c r="Q2808" s="838"/>
      <c r="R2808" s="839"/>
      <c r="S2808" s="840"/>
      <c r="T2808" s="840"/>
      <c r="U2808" s="840"/>
      <c r="V2808" s="841"/>
      <c r="W2808" s="207"/>
      <c r="X2808" s="208"/>
      <c r="Y2808" s="208"/>
      <c r="Z2808" s="209"/>
      <c r="AA2808" s="210"/>
      <c r="AB2808" s="340" t="str">
        <f t="shared" si="144"/>
        <v/>
      </c>
      <c r="AD2808" s="326" t="str">
        <f t="shared" si="142"/>
        <v/>
      </c>
    </row>
    <row r="2809" spans="2:30" ht="37.5" customHeight="1">
      <c r="B2809" s="338">
        <f t="shared" si="143"/>
        <v>2776</v>
      </c>
      <c r="C2809" s="204"/>
      <c r="D2809" s="205"/>
      <c r="E2809" s="205"/>
      <c r="F2809" s="205"/>
      <c r="G2809" s="205"/>
      <c r="H2809" s="205"/>
      <c r="I2809" s="205"/>
      <c r="J2809" s="205"/>
      <c r="K2809" s="205"/>
      <c r="L2809" s="206"/>
      <c r="M2809" s="838"/>
      <c r="N2809" s="838"/>
      <c r="O2809" s="838"/>
      <c r="P2809" s="838"/>
      <c r="Q2809" s="838"/>
      <c r="R2809" s="839"/>
      <c r="S2809" s="840"/>
      <c r="T2809" s="840"/>
      <c r="U2809" s="840"/>
      <c r="V2809" s="841"/>
      <c r="W2809" s="207"/>
      <c r="X2809" s="208"/>
      <c r="Y2809" s="208"/>
      <c r="Z2809" s="209"/>
      <c r="AA2809" s="210"/>
      <c r="AB2809" s="340" t="str">
        <f t="shared" si="144"/>
        <v/>
      </c>
      <c r="AD2809" s="326" t="str">
        <f t="shared" si="142"/>
        <v/>
      </c>
    </row>
    <row r="2810" spans="2:30" ht="37.5" customHeight="1">
      <c r="B2810" s="338">
        <f t="shared" si="143"/>
        <v>2777</v>
      </c>
      <c r="C2810" s="204"/>
      <c r="D2810" s="205"/>
      <c r="E2810" s="205"/>
      <c r="F2810" s="205"/>
      <c r="G2810" s="205"/>
      <c r="H2810" s="205"/>
      <c r="I2810" s="205"/>
      <c r="J2810" s="205"/>
      <c r="K2810" s="205"/>
      <c r="L2810" s="206"/>
      <c r="M2810" s="838"/>
      <c r="N2810" s="838"/>
      <c r="O2810" s="838"/>
      <c r="P2810" s="838"/>
      <c r="Q2810" s="838"/>
      <c r="R2810" s="839"/>
      <c r="S2810" s="840"/>
      <c r="T2810" s="840"/>
      <c r="U2810" s="840"/>
      <c r="V2810" s="841"/>
      <c r="W2810" s="207"/>
      <c r="X2810" s="208"/>
      <c r="Y2810" s="208"/>
      <c r="Z2810" s="209"/>
      <c r="AA2810" s="210"/>
      <c r="AB2810" s="340" t="str">
        <f t="shared" si="144"/>
        <v/>
      </c>
      <c r="AD2810" s="326" t="str">
        <f t="shared" si="142"/>
        <v/>
      </c>
    </row>
    <row r="2811" spans="2:30" ht="37.5" customHeight="1">
      <c r="B2811" s="338">
        <f t="shared" si="143"/>
        <v>2778</v>
      </c>
      <c r="C2811" s="204"/>
      <c r="D2811" s="205"/>
      <c r="E2811" s="205"/>
      <c r="F2811" s="205"/>
      <c r="G2811" s="205"/>
      <c r="H2811" s="205"/>
      <c r="I2811" s="205"/>
      <c r="J2811" s="205"/>
      <c r="K2811" s="205"/>
      <c r="L2811" s="206"/>
      <c r="M2811" s="838"/>
      <c r="N2811" s="838"/>
      <c r="O2811" s="838"/>
      <c r="P2811" s="838"/>
      <c r="Q2811" s="838"/>
      <c r="R2811" s="839"/>
      <c r="S2811" s="840"/>
      <c r="T2811" s="840"/>
      <c r="U2811" s="840"/>
      <c r="V2811" s="841"/>
      <c r="W2811" s="207"/>
      <c r="X2811" s="208"/>
      <c r="Y2811" s="208"/>
      <c r="Z2811" s="209"/>
      <c r="AA2811" s="210"/>
      <c r="AB2811" s="340" t="str">
        <f t="shared" si="144"/>
        <v/>
      </c>
      <c r="AD2811" s="326" t="str">
        <f t="shared" si="142"/>
        <v/>
      </c>
    </row>
    <row r="2812" spans="2:30" ht="37.5" customHeight="1">
      <c r="B2812" s="338">
        <f t="shared" si="143"/>
        <v>2779</v>
      </c>
      <c r="C2812" s="204"/>
      <c r="D2812" s="205"/>
      <c r="E2812" s="205"/>
      <c r="F2812" s="205"/>
      <c r="G2812" s="205"/>
      <c r="H2812" s="205"/>
      <c r="I2812" s="205"/>
      <c r="J2812" s="205"/>
      <c r="K2812" s="205"/>
      <c r="L2812" s="206"/>
      <c r="M2812" s="838"/>
      <c r="N2812" s="838"/>
      <c r="O2812" s="838"/>
      <c r="P2812" s="838"/>
      <c r="Q2812" s="838"/>
      <c r="R2812" s="839"/>
      <c r="S2812" s="840"/>
      <c r="T2812" s="840"/>
      <c r="U2812" s="840"/>
      <c r="V2812" s="841"/>
      <c r="W2812" s="207"/>
      <c r="X2812" s="208"/>
      <c r="Y2812" s="208"/>
      <c r="Z2812" s="209"/>
      <c r="AA2812" s="210"/>
      <c r="AB2812" s="340" t="str">
        <f t="shared" si="144"/>
        <v/>
      </c>
      <c r="AD2812" s="326" t="str">
        <f t="shared" si="142"/>
        <v/>
      </c>
    </row>
    <row r="2813" spans="2:30" ht="37.5" customHeight="1">
      <c r="B2813" s="338">
        <f t="shared" si="143"/>
        <v>2780</v>
      </c>
      <c r="C2813" s="204"/>
      <c r="D2813" s="205"/>
      <c r="E2813" s="205"/>
      <c r="F2813" s="205"/>
      <c r="G2813" s="205"/>
      <c r="H2813" s="205"/>
      <c r="I2813" s="205"/>
      <c r="J2813" s="205"/>
      <c r="K2813" s="205"/>
      <c r="L2813" s="206"/>
      <c r="M2813" s="838"/>
      <c r="N2813" s="838"/>
      <c r="O2813" s="838"/>
      <c r="P2813" s="838"/>
      <c r="Q2813" s="838"/>
      <c r="R2813" s="839"/>
      <c r="S2813" s="840"/>
      <c r="T2813" s="840"/>
      <c r="U2813" s="840"/>
      <c r="V2813" s="841"/>
      <c r="W2813" s="207"/>
      <c r="X2813" s="208"/>
      <c r="Y2813" s="208"/>
      <c r="Z2813" s="209"/>
      <c r="AA2813" s="210"/>
      <c r="AB2813" s="340" t="str">
        <f t="shared" si="144"/>
        <v/>
      </c>
      <c r="AD2813" s="326" t="str">
        <f t="shared" si="142"/>
        <v/>
      </c>
    </row>
    <row r="2814" spans="2:30" ht="37.5" customHeight="1">
      <c r="B2814" s="338">
        <f t="shared" si="143"/>
        <v>2781</v>
      </c>
      <c r="C2814" s="204"/>
      <c r="D2814" s="205"/>
      <c r="E2814" s="205"/>
      <c r="F2814" s="205"/>
      <c r="G2814" s="205"/>
      <c r="H2814" s="205"/>
      <c r="I2814" s="205"/>
      <c r="J2814" s="205"/>
      <c r="K2814" s="205"/>
      <c r="L2814" s="206"/>
      <c r="M2814" s="838"/>
      <c r="N2814" s="838"/>
      <c r="O2814" s="838"/>
      <c r="P2814" s="838"/>
      <c r="Q2814" s="838"/>
      <c r="R2814" s="839"/>
      <c r="S2814" s="840"/>
      <c r="T2814" s="840"/>
      <c r="U2814" s="840"/>
      <c r="V2814" s="841"/>
      <c r="W2814" s="207"/>
      <c r="X2814" s="208"/>
      <c r="Y2814" s="208"/>
      <c r="Z2814" s="209"/>
      <c r="AA2814" s="210"/>
      <c r="AB2814" s="340" t="str">
        <f t="shared" si="144"/>
        <v/>
      </c>
      <c r="AD2814" s="326" t="str">
        <f t="shared" si="142"/>
        <v/>
      </c>
    </row>
    <row r="2815" spans="2:30" ht="37.5" customHeight="1">
      <c r="B2815" s="338">
        <f t="shared" si="143"/>
        <v>2782</v>
      </c>
      <c r="C2815" s="204"/>
      <c r="D2815" s="205"/>
      <c r="E2815" s="205"/>
      <c r="F2815" s="205"/>
      <c r="G2815" s="205"/>
      <c r="H2815" s="205"/>
      <c r="I2815" s="205"/>
      <c r="J2815" s="205"/>
      <c r="K2815" s="205"/>
      <c r="L2815" s="206"/>
      <c r="M2815" s="838"/>
      <c r="N2815" s="838"/>
      <c r="O2815" s="838"/>
      <c r="P2815" s="838"/>
      <c r="Q2815" s="838"/>
      <c r="R2815" s="839"/>
      <c r="S2815" s="840"/>
      <c r="T2815" s="840"/>
      <c r="U2815" s="840"/>
      <c r="V2815" s="841"/>
      <c r="W2815" s="207"/>
      <c r="X2815" s="208"/>
      <c r="Y2815" s="208"/>
      <c r="Z2815" s="209"/>
      <c r="AA2815" s="210"/>
      <c r="AB2815" s="340" t="str">
        <f t="shared" si="144"/>
        <v/>
      </c>
      <c r="AD2815" s="326" t="str">
        <f t="shared" si="142"/>
        <v/>
      </c>
    </row>
    <row r="2816" spans="2:30" ht="37.5" customHeight="1">
      <c r="B2816" s="338">
        <f t="shared" si="143"/>
        <v>2783</v>
      </c>
      <c r="C2816" s="204"/>
      <c r="D2816" s="205"/>
      <c r="E2816" s="205"/>
      <c r="F2816" s="205"/>
      <c r="G2816" s="205"/>
      <c r="H2816" s="205"/>
      <c r="I2816" s="205"/>
      <c r="J2816" s="205"/>
      <c r="K2816" s="205"/>
      <c r="L2816" s="206"/>
      <c r="M2816" s="838"/>
      <c r="N2816" s="838"/>
      <c r="O2816" s="838"/>
      <c r="P2816" s="838"/>
      <c r="Q2816" s="838"/>
      <c r="R2816" s="839"/>
      <c r="S2816" s="840"/>
      <c r="T2816" s="840"/>
      <c r="U2816" s="840"/>
      <c r="V2816" s="841"/>
      <c r="W2816" s="207"/>
      <c r="X2816" s="208"/>
      <c r="Y2816" s="208"/>
      <c r="Z2816" s="209"/>
      <c r="AA2816" s="210"/>
      <c r="AB2816" s="340" t="str">
        <f t="shared" si="144"/>
        <v/>
      </c>
      <c r="AD2816" s="326" t="str">
        <f t="shared" si="142"/>
        <v/>
      </c>
    </row>
    <row r="2817" spans="2:30" ht="37.5" customHeight="1">
      <c r="B2817" s="338">
        <f t="shared" si="143"/>
        <v>2784</v>
      </c>
      <c r="C2817" s="204"/>
      <c r="D2817" s="205"/>
      <c r="E2817" s="205"/>
      <c r="F2817" s="205"/>
      <c r="G2817" s="205"/>
      <c r="H2817" s="205"/>
      <c r="I2817" s="205"/>
      <c r="J2817" s="205"/>
      <c r="K2817" s="205"/>
      <c r="L2817" s="206"/>
      <c r="M2817" s="838"/>
      <c r="N2817" s="838"/>
      <c r="O2817" s="838"/>
      <c r="P2817" s="838"/>
      <c r="Q2817" s="838"/>
      <c r="R2817" s="839"/>
      <c r="S2817" s="840"/>
      <c r="T2817" s="840"/>
      <c r="U2817" s="840"/>
      <c r="V2817" s="841"/>
      <c r="W2817" s="207"/>
      <c r="X2817" s="208"/>
      <c r="Y2817" s="208"/>
      <c r="Z2817" s="209"/>
      <c r="AA2817" s="210"/>
      <c r="AB2817" s="340" t="str">
        <f t="shared" si="144"/>
        <v/>
      </c>
      <c r="AD2817" s="326" t="str">
        <f t="shared" si="142"/>
        <v/>
      </c>
    </row>
    <row r="2818" spans="2:30" ht="37.5" customHeight="1">
      <c r="B2818" s="338">
        <f t="shared" si="143"/>
        <v>2785</v>
      </c>
      <c r="C2818" s="204"/>
      <c r="D2818" s="205"/>
      <c r="E2818" s="205"/>
      <c r="F2818" s="205"/>
      <c r="G2818" s="205"/>
      <c r="H2818" s="205"/>
      <c r="I2818" s="205"/>
      <c r="J2818" s="205"/>
      <c r="K2818" s="205"/>
      <c r="L2818" s="206"/>
      <c r="M2818" s="838"/>
      <c r="N2818" s="838"/>
      <c r="O2818" s="838"/>
      <c r="P2818" s="838"/>
      <c r="Q2818" s="838"/>
      <c r="R2818" s="839"/>
      <c r="S2818" s="840"/>
      <c r="T2818" s="840"/>
      <c r="U2818" s="840"/>
      <c r="V2818" s="841"/>
      <c r="W2818" s="207"/>
      <c r="X2818" s="208"/>
      <c r="Y2818" s="208"/>
      <c r="Z2818" s="209"/>
      <c r="AA2818" s="210"/>
      <c r="AB2818" s="340" t="str">
        <f t="shared" si="144"/>
        <v/>
      </c>
      <c r="AD2818" s="326" t="str">
        <f t="shared" si="142"/>
        <v/>
      </c>
    </row>
    <row r="2819" spans="2:30" ht="37.5" customHeight="1">
      <c r="B2819" s="338">
        <f t="shared" si="143"/>
        <v>2786</v>
      </c>
      <c r="C2819" s="204"/>
      <c r="D2819" s="205"/>
      <c r="E2819" s="205"/>
      <c r="F2819" s="205"/>
      <c r="G2819" s="205"/>
      <c r="H2819" s="205"/>
      <c r="I2819" s="205"/>
      <c r="J2819" s="205"/>
      <c r="K2819" s="205"/>
      <c r="L2819" s="206"/>
      <c r="M2819" s="838"/>
      <c r="N2819" s="838"/>
      <c r="O2819" s="838"/>
      <c r="P2819" s="838"/>
      <c r="Q2819" s="838"/>
      <c r="R2819" s="839"/>
      <c r="S2819" s="840"/>
      <c r="T2819" s="840"/>
      <c r="U2819" s="840"/>
      <c r="V2819" s="841"/>
      <c r="W2819" s="207"/>
      <c r="X2819" s="208"/>
      <c r="Y2819" s="208"/>
      <c r="Z2819" s="209"/>
      <c r="AA2819" s="210"/>
      <c r="AB2819" s="340" t="str">
        <f t="shared" si="144"/>
        <v/>
      </c>
      <c r="AD2819" s="326" t="str">
        <f t="shared" si="142"/>
        <v/>
      </c>
    </row>
    <row r="2820" spans="2:30" ht="37.5" customHeight="1">
      <c r="B2820" s="338">
        <f t="shared" si="143"/>
        <v>2787</v>
      </c>
      <c r="C2820" s="204"/>
      <c r="D2820" s="205"/>
      <c r="E2820" s="205"/>
      <c r="F2820" s="205"/>
      <c r="G2820" s="205"/>
      <c r="H2820" s="205"/>
      <c r="I2820" s="205"/>
      <c r="J2820" s="205"/>
      <c r="K2820" s="205"/>
      <c r="L2820" s="206"/>
      <c r="M2820" s="838"/>
      <c r="N2820" s="838"/>
      <c r="O2820" s="838"/>
      <c r="P2820" s="838"/>
      <c r="Q2820" s="838"/>
      <c r="R2820" s="839"/>
      <c r="S2820" s="840"/>
      <c r="T2820" s="840"/>
      <c r="U2820" s="840"/>
      <c r="V2820" s="841"/>
      <c r="W2820" s="207"/>
      <c r="X2820" s="208"/>
      <c r="Y2820" s="208"/>
      <c r="Z2820" s="209"/>
      <c r="AA2820" s="210"/>
      <c r="AB2820" s="340" t="str">
        <f t="shared" si="144"/>
        <v/>
      </c>
      <c r="AD2820" s="326" t="str">
        <f t="shared" si="142"/>
        <v/>
      </c>
    </row>
    <row r="2821" spans="2:30" ht="37.5" customHeight="1">
      <c r="B2821" s="338">
        <f t="shared" si="143"/>
        <v>2788</v>
      </c>
      <c r="C2821" s="204"/>
      <c r="D2821" s="205"/>
      <c r="E2821" s="205"/>
      <c r="F2821" s="205"/>
      <c r="G2821" s="205"/>
      <c r="H2821" s="205"/>
      <c r="I2821" s="205"/>
      <c r="J2821" s="205"/>
      <c r="K2821" s="205"/>
      <c r="L2821" s="206"/>
      <c r="M2821" s="838"/>
      <c r="N2821" s="838"/>
      <c r="O2821" s="838"/>
      <c r="P2821" s="838"/>
      <c r="Q2821" s="838"/>
      <c r="R2821" s="839"/>
      <c r="S2821" s="840"/>
      <c r="T2821" s="840"/>
      <c r="U2821" s="840"/>
      <c r="V2821" s="841"/>
      <c r="W2821" s="207"/>
      <c r="X2821" s="208"/>
      <c r="Y2821" s="208"/>
      <c r="Z2821" s="209"/>
      <c r="AA2821" s="210"/>
      <c r="AB2821" s="340" t="str">
        <f t="shared" si="144"/>
        <v/>
      </c>
      <c r="AD2821" s="326" t="str">
        <f t="shared" si="142"/>
        <v/>
      </c>
    </row>
    <row r="2822" spans="2:30" ht="37.5" customHeight="1">
      <c r="B2822" s="338">
        <f t="shared" si="143"/>
        <v>2789</v>
      </c>
      <c r="C2822" s="204"/>
      <c r="D2822" s="205"/>
      <c r="E2822" s="205"/>
      <c r="F2822" s="205"/>
      <c r="G2822" s="205"/>
      <c r="H2822" s="205"/>
      <c r="I2822" s="205"/>
      <c r="J2822" s="205"/>
      <c r="K2822" s="205"/>
      <c r="L2822" s="206"/>
      <c r="M2822" s="838"/>
      <c r="N2822" s="838"/>
      <c r="O2822" s="838"/>
      <c r="P2822" s="838"/>
      <c r="Q2822" s="838"/>
      <c r="R2822" s="839"/>
      <c r="S2822" s="840"/>
      <c r="T2822" s="840"/>
      <c r="U2822" s="840"/>
      <c r="V2822" s="841"/>
      <c r="W2822" s="207"/>
      <c r="X2822" s="208"/>
      <c r="Y2822" s="208"/>
      <c r="Z2822" s="209"/>
      <c r="AA2822" s="210"/>
      <c r="AB2822" s="340" t="str">
        <f t="shared" si="144"/>
        <v/>
      </c>
      <c r="AD2822" s="326" t="str">
        <f t="shared" si="142"/>
        <v/>
      </c>
    </row>
    <row r="2823" spans="2:30" ht="37.5" customHeight="1">
      <c r="B2823" s="338">
        <f t="shared" si="143"/>
        <v>2790</v>
      </c>
      <c r="C2823" s="204"/>
      <c r="D2823" s="205"/>
      <c r="E2823" s="205"/>
      <c r="F2823" s="205"/>
      <c r="G2823" s="205"/>
      <c r="H2823" s="205"/>
      <c r="I2823" s="205"/>
      <c r="J2823" s="205"/>
      <c r="K2823" s="205"/>
      <c r="L2823" s="206"/>
      <c r="M2823" s="838"/>
      <c r="N2823" s="838"/>
      <c r="O2823" s="838"/>
      <c r="P2823" s="838"/>
      <c r="Q2823" s="838"/>
      <c r="R2823" s="839"/>
      <c r="S2823" s="840"/>
      <c r="T2823" s="840"/>
      <c r="U2823" s="840"/>
      <c r="V2823" s="841"/>
      <c r="W2823" s="207"/>
      <c r="X2823" s="208"/>
      <c r="Y2823" s="208"/>
      <c r="Z2823" s="209"/>
      <c r="AA2823" s="210"/>
      <c r="AB2823" s="340" t="str">
        <f t="shared" si="144"/>
        <v/>
      </c>
      <c r="AD2823" s="326" t="str">
        <f t="shared" si="142"/>
        <v/>
      </c>
    </row>
    <row r="2824" spans="2:30" ht="37.5" customHeight="1">
      <c r="B2824" s="338">
        <f t="shared" si="143"/>
        <v>2791</v>
      </c>
      <c r="C2824" s="204"/>
      <c r="D2824" s="205"/>
      <c r="E2824" s="205"/>
      <c r="F2824" s="205"/>
      <c r="G2824" s="205"/>
      <c r="H2824" s="205"/>
      <c r="I2824" s="205"/>
      <c r="J2824" s="205"/>
      <c r="K2824" s="205"/>
      <c r="L2824" s="206"/>
      <c r="M2824" s="838"/>
      <c r="N2824" s="838"/>
      <c r="O2824" s="838"/>
      <c r="P2824" s="838"/>
      <c r="Q2824" s="838"/>
      <c r="R2824" s="839"/>
      <c r="S2824" s="840"/>
      <c r="T2824" s="840"/>
      <c r="U2824" s="840"/>
      <c r="V2824" s="841"/>
      <c r="W2824" s="207"/>
      <c r="X2824" s="208"/>
      <c r="Y2824" s="208"/>
      <c r="Z2824" s="209"/>
      <c r="AA2824" s="210"/>
      <c r="AB2824" s="340" t="str">
        <f t="shared" si="144"/>
        <v/>
      </c>
      <c r="AD2824" s="326" t="str">
        <f t="shared" si="142"/>
        <v/>
      </c>
    </row>
    <row r="2825" spans="2:30" ht="37.5" customHeight="1">
      <c r="B2825" s="338">
        <f t="shared" si="143"/>
        <v>2792</v>
      </c>
      <c r="C2825" s="204"/>
      <c r="D2825" s="205"/>
      <c r="E2825" s="205"/>
      <c r="F2825" s="205"/>
      <c r="G2825" s="205"/>
      <c r="H2825" s="205"/>
      <c r="I2825" s="205"/>
      <c r="J2825" s="205"/>
      <c r="K2825" s="205"/>
      <c r="L2825" s="206"/>
      <c r="M2825" s="838"/>
      <c r="N2825" s="838"/>
      <c r="O2825" s="838"/>
      <c r="P2825" s="838"/>
      <c r="Q2825" s="838"/>
      <c r="R2825" s="839"/>
      <c r="S2825" s="840"/>
      <c r="T2825" s="840"/>
      <c r="U2825" s="840"/>
      <c r="V2825" s="841"/>
      <c r="W2825" s="207"/>
      <c r="X2825" s="208"/>
      <c r="Y2825" s="208"/>
      <c r="Z2825" s="209"/>
      <c r="AA2825" s="210"/>
      <c r="AB2825" s="340" t="str">
        <f t="shared" si="144"/>
        <v/>
      </c>
      <c r="AD2825" s="326" t="str">
        <f t="shared" si="142"/>
        <v/>
      </c>
    </row>
    <row r="2826" spans="2:30" ht="37.5" customHeight="1">
      <c r="B2826" s="338">
        <f t="shared" si="143"/>
        <v>2793</v>
      </c>
      <c r="C2826" s="204"/>
      <c r="D2826" s="205"/>
      <c r="E2826" s="205"/>
      <c r="F2826" s="205"/>
      <c r="G2826" s="205"/>
      <c r="H2826" s="205"/>
      <c r="I2826" s="205"/>
      <c r="J2826" s="205"/>
      <c r="K2826" s="205"/>
      <c r="L2826" s="206"/>
      <c r="M2826" s="838"/>
      <c r="N2826" s="838"/>
      <c r="O2826" s="838"/>
      <c r="P2826" s="838"/>
      <c r="Q2826" s="838"/>
      <c r="R2826" s="839"/>
      <c r="S2826" s="840"/>
      <c r="T2826" s="840"/>
      <c r="U2826" s="840"/>
      <c r="V2826" s="841"/>
      <c r="W2826" s="207"/>
      <c r="X2826" s="208"/>
      <c r="Y2826" s="208"/>
      <c r="Z2826" s="209"/>
      <c r="AA2826" s="210"/>
      <c r="AB2826" s="340" t="str">
        <f t="shared" si="144"/>
        <v/>
      </c>
      <c r="AD2826" s="326" t="str">
        <f t="shared" si="142"/>
        <v/>
      </c>
    </row>
    <row r="2827" spans="2:30" ht="37.5" customHeight="1">
      <c r="B2827" s="338">
        <f t="shared" si="143"/>
        <v>2794</v>
      </c>
      <c r="C2827" s="204"/>
      <c r="D2827" s="205"/>
      <c r="E2827" s="205"/>
      <c r="F2827" s="205"/>
      <c r="G2827" s="205"/>
      <c r="H2827" s="205"/>
      <c r="I2827" s="205"/>
      <c r="J2827" s="205"/>
      <c r="K2827" s="205"/>
      <c r="L2827" s="206"/>
      <c r="M2827" s="838"/>
      <c r="N2827" s="838"/>
      <c r="O2827" s="838"/>
      <c r="P2827" s="838"/>
      <c r="Q2827" s="838"/>
      <c r="R2827" s="839"/>
      <c r="S2827" s="840"/>
      <c r="T2827" s="840"/>
      <c r="U2827" s="840"/>
      <c r="V2827" s="841"/>
      <c r="W2827" s="207"/>
      <c r="X2827" s="208"/>
      <c r="Y2827" s="208"/>
      <c r="Z2827" s="209"/>
      <c r="AA2827" s="210"/>
      <c r="AB2827" s="340" t="str">
        <f t="shared" si="144"/>
        <v/>
      </c>
      <c r="AD2827" s="326" t="str">
        <f t="shared" si="142"/>
        <v/>
      </c>
    </row>
    <row r="2828" spans="2:30" ht="37.5" customHeight="1">
      <c r="B2828" s="338">
        <f t="shared" si="143"/>
        <v>2795</v>
      </c>
      <c r="C2828" s="204"/>
      <c r="D2828" s="205"/>
      <c r="E2828" s="205"/>
      <c r="F2828" s="205"/>
      <c r="G2828" s="205"/>
      <c r="H2828" s="205"/>
      <c r="I2828" s="205"/>
      <c r="J2828" s="205"/>
      <c r="K2828" s="205"/>
      <c r="L2828" s="206"/>
      <c r="M2828" s="838"/>
      <c r="N2828" s="838"/>
      <c r="O2828" s="838"/>
      <c r="P2828" s="838"/>
      <c r="Q2828" s="838"/>
      <c r="R2828" s="839"/>
      <c r="S2828" s="840"/>
      <c r="T2828" s="840"/>
      <c r="U2828" s="840"/>
      <c r="V2828" s="841"/>
      <c r="W2828" s="207"/>
      <c r="X2828" s="208"/>
      <c r="Y2828" s="208"/>
      <c r="Z2828" s="209"/>
      <c r="AA2828" s="210"/>
      <c r="AB2828" s="340" t="str">
        <f t="shared" si="144"/>
        <v/>
      </c>
      <c r="AD2828" s="326" t="str">
        <f t="shared" si="142"/>
        <v/>
      </c>
    </row>
    <row r="2829" spans="2:30" ht="37.5" customHeight="1">
      <c r="B2829" s="338">
        <f t="shared" si="143"/>
        <v>2796</v>
      </c>
      <c r="C2829" s="204"/>
      <c r="D2829" s="205"/>
      <c r="E2829" s="205"/>
      <c r="F2829" s="205"/>
      <c r="G2829" s="205"/>
      <c r="H2829" s="205"/>
      <c r="I2829" s="205"/>
      <c r="J2829" s="205"/>
      <c r="K2829" s="205"/>
      <c r="L2829" s="206"/>
      <c r="M2829" s="838"/>
      <c r="N2829" s="838"/>
      <c r="O2829" s="838"/>
      <c r="P2829" s="838"/>
      <c r="Q2829" s="838"/>
      <c r="R2829" s="839"/>
      <c r="S2829" s="840"/>
      <c r="T2829" s="840"/>
      <c r="U2829" s="840"/>
      <c r="V2829" s="841"/>
      <c r="W2829" s="207"/>
      <c r="X2829" s="208"/>
      <c r="Y2829" s="208"/>
      <c r="Z2829" s="209"/>
      <c r="AA2829" s="210"/>
      <c r="AB2829" s="340" t="str">
        <f t="shared" si="144"/>
        <v/>
      </c>
      <c r="AD2829" s="326" t="str">
        <f t="shared" si="142"/>
        <v/>
      </c>
    </row>
    <row r="2830" spans="2:30" ht="37.5" customHeight="1">
      <c r="B2830" s="338">
        <f t="shared" si="143"/>
        <v>2797</v>
      </c>
      <c r="C2830" s="204"/>
      <c r="D2830" s="205"/>
      <c r="E2830" s="205"/>
      <c r="F2830" s="205"/>
      <c r="G2830" s="205"/>
      <c r="H2830" s="205"/>
      <c r="I2830" s="205"/>
      <c r="J2830" s="205"/>
      <c r="K2830" s="205"/>
      <c r="L2830" s="206"/>
      <c r="M2830" s="838"/>
      <c r="N2830" s="838"/>
      <c r="O2830" s="838"/>
      <c r="P2830" s="838"/>
      <c r="Q2830" s="838"/>
      <c r="R2830" s="839"/>
      <c r="S2830" s="840"/>
      <c r="T2830" s="840"/>
      <c r="U2830" s="840"/>
      <c r="V2830" s="841"/>
      <c r="W2830" s="207"/>
      <c r="X2830" s="208"/>
      <c r="Y2830" s="208"/>
      <c r="Z2830" s="209"/>
      <c r="AA2830" s="210"/>
      <c r="AB2830" s="340" t="str">
        <f t="shared" si="144"/>
        <v/>
      </c>
      <c r="AD2830" s="326" t="str">
        <f t="shared" si="142"/>
        <v/>
      </c>
    </row>
    <row r="2831" spans="2:30" ht="37.5" customHeight="1">
      <c r="B2831" s="338">
        <f t="shared" si="143"/>
        <v>2798</v>
      </c>
      <c r="C2831" s="204"/>
      <c r="D2831" s="205"/>
      <c r="E2831" s="205"/>
      <c r="F2831" s="205"/>
      <c r="G2831" s="205"/>
      <c r="H2831" s="205"/>
      <c r="I2831" s="205"/>
      <c r="J2831" s="205"/>
      <c r="K2831" s="205"/>
      <c r="L2831" s="206"/>
      <c r="M2831" s="838"/>
      <c r="N2831" s="838"/>
      <c r="O2831" s="838"/>
      <c r="P2831" s="838"/>
      <c r="Q2831" s="838"/>
      <c r="R2831" s="839"/>
      <c r="S2831" s="840"/>
      <c r="T2831" s="840"/>
      <c r="U2831" s="840"/>
      <c r="V2831" s="841"/>
      <c r="W2831" s="207"/>
      <c r="X2831" s="208"/>
      <c r="Y2831" s="208"/>
      <c r="Z2831" s="209"/>
      <c r="AA2831" s="210"/>
      <c r="AB2831" s="340" t="str">
        <f t="shared" si="144"/>
        <v/>
      </c>
      <c r="AD2831" s="326" t="str">
        <f t="shared" si="142"/>
        <v/>
      </c>
    </row>
    <row r="2832" spans="2:30" ht="37.5" customHeight="1">
      <c r="B2832" s="338">
        <f t="shared" si="143"/>
        <v>2799</v>
      </c>
      <c r="C2832" s="204"/>
      <c r="D2832" s="205"/>
      <c r="E2832" s="205"/>
      <c r="F2832" s="205"/>
      <c r="G2832" s="205"/>
      <c r="H2832" s="205"/>
      <c r="I2832" s="205"/>
      <c r="J2832" s="205"/>
      <c r="K2832" s="205"/>
      <c r="L2832" s="206"/>
      <c r="M2832" s="838"/>
      <c r="N2832" s="838"/>
      <c r="O2832" s="838"/>
      <c r="P2832" s="838"/>
      <c r="Q2832" s="838"/>
      <c r="R2832" s="839"/>
      <c r="S2832" s="840"/>
      <c r="T2832" s="840"/>
      <c r="U2832" s="840"/>
      <c r="V2832" s="841"/>
      <c r="W2832" s="207"/>
      <c r="X2832" s="208"/>
      <c r="Y2832" s="208"/>
      <c r="Z2832" s="209"/>
      <c r="AA2832" s="210"/>
      <c r="AB2832" s="340" t="str">
        <f t="shared" si="144"/>
        <v/>
      </c>
      <c r="AD2832" s="326" t="str">
        <f t="shared" si="142"/>
        <v/>
      </c>
    </row>
    <row r="2833" spans="2:30" ht="37.5" customHeight="1">
      <c r="B2833" s="338">
        <f t="shared" si="143"/>
        <v>2800</v>
      </c>
      <c r="C2833" s="211"/>
      <c r="D2833" s="212"/>
      <c r="E2833" s="212"/>
      <c r="F2833" s="212"/>
      <c r="G2833" s="212"/>
      <c r="H2833" s="212"/>
      <c r="I2833" s="212"/>
      <c r="J2833" s="212"/>
      <c r="K2833" s="212"/>
      <c r="L2833" s="213"/>
      <c r="M2833" s="842"/>
      <c r="N2833" s="842"/>
      <c r="O2833" s="842"/>
      <c r="P2833" s="842"/>
      <c r="Q2833" s="842"/>
      <c r="R2833" s="843"/>
      <c r="S2833" s="844"/>
      <c r="T2833" s="844"/>
      <c r="U2833" s="844"/>
      <c r="V2833" s="845"/>
      <c r="W2833" s="214"/>
      <c r="X2833" s="215"/>
      <c r="Y2833" s="216"/>
      <c r="Z2833" s="217"/>
      <c r="AA2833" s="218"/>
      <c r="AB2833" s="341" t="str">
        <f t="shared" si="144"/>
        <v/>
      </c>
      <c r="AD2833" s="326" t="str">
        <f t="shared" si="142"/>
        <v/>
      </c>
    </row>
    <row r="2834" spans="2:30" ht="37.5" customHeight="1">
      <c r="B2834" s="338">
        <f t="shared" si="143"/>
        <v>2801</v>
      </c>
      <c r="C2834" s="204"/>
      <c r="D2834" s="205"/>
      <c r="E2834" s="205"/>
      <c r="F2834" s="205"/>
      <c r="G2834" s="205"/>
      <c r="H2834" s="205"/>
      <c r="I2834" s="205"/>
      <c r="J2834" s="205"/>
      <c r="K2834" s="205"/>
      <c r="L2834" s="206"/>
      <c r="M2834" s="838"/>
      <c r="N2834" s="838"/>
      <c r="O2834" s="838"/>
      <c r="P2834" s="838"/>
      <c r="Q2834" s="838"/>
      <c r="R2834" s="838"/>
      <c r="S2834" s="838"/>
      <c r="T2834" s="838"/>
      <c r="U2834" s="838"/>
      <c r="V2834" s="838"/>
      <c r="W2834" s="207"/>
      <c r="X2834" s="208"/>
      <c r="Y2834" s="208"/>
      <c r="Z2834" s="209"/>
      <c r="AA2834" s="210"/>
      <c r="AB2834" s="340" t="str">
        <f>IF(Z2834="","",Z2834-AA2834)</f>
        <v/>
      </c>
      <c r="AD2834" s="326" t="str">
        <f t="shared" si="142"/>
        <v/>
      </c>
    </row>
    <row r="2835" spans="2:30" ht="37.5" customHeight="1">
      <c r="B2835" s="338">
        <f t="shared" si="143"/>
        <v>2802</v>
      </c>
      <c r="C2835" s="204"/>
      <c r="D2835" s="205"/>
      <c r="E2835" s="205"/>
      <c r="F2835" s="205"/>
      <c r="G2835" s="205"/>
      <c r="H2835" s="205"/>
      <c r="I2835" s="205"/>
      <c r="J2835" s="205"/>
      <c r="K2835" s="205"/>
      <c r="L2835" s="206"/>
      <c r="M2835" s="838"/>
      <c r="N2835" s="838"/>
      <c r="O2835" s="838"/>
      <c r="P2835" s="838"/>
      <c r="Q2835" s="838"/>
      <c r="R2835" s="838"/>
      <c r="S2835" s="838"/>
      <c r="T2835" s="838"/>
      <c r="U2835" s="838"/>
      <c r="V2835" s="838"/>
      <c r="W2835" s="207"/>
      <c r="X2835" s="208"/>
      <c r="Y2835" s="208"/>
      <c r="Z2835" s="209"/>
      <c r="AA2835" s="210"/>
      <c r="AB2835" s="340" t="str">
        <f t="shared" ref="AB2835:AB2898" si="145">IF(Z2835="","",Z2835-AA2835)</f>
        <v/>
      </c>
      <c r="AD2835" s="326" t="str">
        <f t="shared" si="142"/>
        <v/>
      </c>
    </row>
    <row r="2836" spans="2:30" ht="37.5" customHeight="1">
      <c r="B2836" s="338">
        <f t="shared" si="143"/>
        <v>2803</v>
      </c>
      <c r="C2836" s="204"/>
      <c r="D2836" s="205"/>
      <c r="E2836" s="205"/>
      <c r="F2836" s="205"/>
      <c r="G2836" s="205"/>
      <c r="H2836" s="205"/>
      <c r="I2836" s="205"/>
      <c r="J2836" s="205"/>
      <c r="K2836" s="205"/>
      <c r="L2836" s="206"/>
      <c r="M2836" s="838"/>
      <c r="N2836" s="838"/>
      <c r="O2836" s="838"/>
      <c r="P2836" s="838"/>
      <c r="Q2836" s="838"/>
      <c r="R2836" s="838"/>
      <c r="S2836" s="838"/>
      <c r="T2836" s="838"/>
      <c r="U2836" s="838"/>
      <c r="V2836" s="838"/>
      <c r="W2836" s="207"/>
      <c r="X2836" s="208"/>
      <c r="Y2836" s="208"/>
      <c r="Z2836" s="209"/>
      <c r="AA2836" s="210"/>
      <c r="AB2836" s="340" t="str">
        <f t="shared" si="145"/>
        <v/>
      </c>
      <c r="AD2836" s="326" t="str">
        <f t="shared" si="142"/>
        <v/>
      </c>
    </row>
    <row r="2837" spans="2:30" ht="37.5" customHeight="1">
      <c r="B2837" s="338">
        <f t="shared" si="143"/>
        <v>2804</v>
      </c>
      <c r="C2837" s="204"/>
      <c r="D2837" s="205"/>
      <c r="E2837" s="205"/>
      <c r="F2837" s="205"/>
      <c r="G2837" s="205"/>
      <c r="H2837" s="205"/>
      <c r="I2837" s="205"/>
      <c r="J2837" s="205"/>
      <c r="K2837" s="205"/>
      <c r="L2837" s="206"/>
      <c r="M2837" s="838"/>
      <c r="N2837" s="838"/>
      <c r="O2837" s="838"/>
      <c r="P2837" s="838"/>
      <c r="Q2837" s="838"/>
      <c r="R2837" s="838"/>
      <c r="S2837" s="838"/>
      <c r="T2837" s="838"/>
      <c r="U2837" s="838"/>
      <c r="V2837" s="838"/>
      <c r="W2837" s="207"/>
      <c r="X2837" s="208"/>
      <c r="Y2837" s="208"/>
      <c r="Z2837" s="209"/>
      <c r="AA2837" s="210"/>
      <c r="AB2837" s="340" t="str">
        <f t="shared" si="145"/>
        <v/>
      </c>
      <c r="AD2837" s="326" t="str">
        <f t="shared" si="142"/>
        <v/>
      </c>
    </row>
    <row r="2838" spans="2:30" ht="37.5" customHeight="1">
      <c r="B2838" s="338">
        <f t="shared" si="143"/>
        <v>2805</v>
      </c>
      <c r="C2838" s="204"/>
      <c r="D2838" s="205"/>
      <c r="E2838" s="205"/>
      <c r="F2838" s="205"/>
      <c r="G2838" s="205"/>
      <c r="H2838" s="205"/>
      <c r="I2838" s="205"/>
      <c r="J2838" s="205"/>
      <c r="K2838" s="205"/>
      <c r="L2838" s="206"/>
      <c r="M2838" s="838"/>
      <c r="N2838" s="838"/>
      <c r="O2838" s="838"/>
      <c r="P2838" s="838"/>
      <c r="Q2838" s="838"/>
      <c r="R2838" s="838"/>
      <c r="S2838" s="838"/>
      <c r="T2838" s="838"/>
      <c r="U2838" s="838"/>
      <c r="V2838" s="838"/>
      <c r="W2838" s="207"/>
      <c r="X2838" s="208"/>
      <c r="Y2838" s="208"/>
      <c r="Z2838" s="209"/>
      <c r="AA2838" s="210"/>
      <c r="AB2838" s="340" t="str">
        <f t="shared" si="145"/>
        <v/>
      </c>
      <c r="AD2838" s="326" t="str">
        <f t="shared" si="142"/>
        <v/>
      </c>
    </row>
    <row r="2839" spans="2:30" ht="37.5" customHeight="1">
      <c r="B2839" s="338">
        <f t="shared" si="143"/>
        <v>2806</v>
      </c>
      <c r="C2839" s="204"/>
      <c r="D2839" s="205"/>
      <c r="E2839" s="205"/>
      <c r="F2839" s="205"/>
      <c r="G2839" s="205"/>
      <c r="H2839" s="205"/>
      <c r="I2839" s="205"/>
      <c r="J2839" s="205"/>
      <c r="K2839" s="205"/>
      <c r="L2839" s="206"/>
      <c r="M2839" s="838"/>
      <c r="N2839" s="838"/>
      <c r="O2839" s="838"/>
      <c r="P2839" s="838"/>
      <c r="Q2839" s="838"/>
      <c r="R2839" s="839"/>
      <c r="S2839" s="840"/>
      <c r="T2839" s="840"/>
      <c r="U2839" s="840"/>
      <c r="V2839" s="841"/>
      <c r="W2839" s="207"/>
      <c r="X2839" s="208"/>
      <c r="Y2839" s="208"/>
      <c r="Z2839" s="209"/>
      <c r="AA2839" s="210"/>
      <c r="AB2839" s="340" t="str">
        <f t="shared" si="145"/>
        <v/>
      </c>
      <c r="AD2839" s="326" t="str">
        <f t="shared" si="142"/>
        <v/>
      </c>
    </row>
    <row r="2840" spans="2:30" ht="37.5" customHeight="1">
      <c r="B2840" s="338">
        <f t="shared" si="143"/>
        <v>2807</v>
      </c>
      <c r="C2840" s="204"/>
      <c r="D2840" s="205"/>
      <c r="E2840" s="205"/>
      <c r="F2840" s="205"/>
      <c r="G2840" s="205"/>
      <c r="H2840" s="205"/>
      <c r="I2840" s="205"/>
      <c r="J2840" s="205"/>
      <c r="K2840" s="205"/>
      <c r="L2840" s="206"/>
      <c r="M2840" s="838"/>
      <c r="N2840" s="838"/>
      <c r="O2840" s="838"/>
      <c r="P2840" s="838"/>
      <c r="Q2840" s="838"/>
      <c r="R2840" s="839"/>
      <c r="S2840" s="840"/>
      <c r="T2840" s="840"/>
      <c r="U2840" s="840"/>
      <c r="V2840" s="841"/>
      <c r="W2840" s="207"/>
      <c r="X2840" s="208"/>
      <c r="Y2840" s="208"/>
      <c r="Z2840" s="209"/>
      <c r="AA2840" s="210"/>
      <c r="AB2840" s="340" t="str">
        <f t="shared" si="145"/>
        <v/>
      </c>
      <c r="AD2840" s="326" t="str">
        <f t="shared" si="142"/>
        <v/>
      </c>
    </row>
    <row r="2841" spans="2:30" ht="37.5" customHeight="1">
      <c r="B2841" s="338">
        <f t="shared" si="143"/>
        <v>2808</v>
      </c>
      <c r="C2841" s="204"/>
      <c r="D2841" s="205"/>
      <c r="E2841" s="205"/>
      <c r="F2841" s="205"/>
      <c r="G2841" s="205"/>
      <c r="H2841" s="205"/>
      <c r="I2841" s="205"/>
      <c r="J2841" s="205"/>
      <c r="K2841" s="205"/>
      <c r="L2841" s="206"/>
      <c r="M2841" s="838"/>
      <c r="N2841" s="838"/>
      <c r="O2841" s="838"/>
      <c r="P2841" s="838"/>
      <c r="Q2841" s="838"/>
      <c r="R2841" s="839"/>
      <c r="S2841" s="840"/>
      <c r="T2841" s="840"/>
      <c r="U2841" s="840"/>
      <c r="V2841" s="841"/>
      <c r="W2841" s="207"/>
      <c r="X2841" s="208"/>
      <c r="Y2841" s="208"/>
      <c r="Z2841" s="209"/>
      <c r="AA2841" s="210"/>
      <c r="AB2841" s="340" t="str">
        <f t="shared" si="145"/>
        <v/>
      </c>
      <c r="AD2841" s="326" t="str">
        <f t="shared" si="142"/>
        <v/>
      </c>
    </row>
    <row r="2842" spans="2:30" ht="37.5" customHeight="1">
      <c r="B2842" s="338">
        <f t="shared" si="143"/>
        <v>2809</v>
      </c>
      <c r="C2842" s="204"/>
      <c r="D2842" s="205"/>
      <c r="E2842" s="205"/>
      <c r="F2842" s="205"/>
      <c r="G2842" s="205"/>
      <c r="H2842" s="205"/>
      <c r="I2842" s="205"/>
      <c r="J2842" s="205"/>
      <c r="K2842" s="205"/>
      <c r="L2842" s="206"/>
      <c r="M2842" s="838"/>
      <c r="N2842" s="838"/>
      <c r="O2842" s="838"/>
      <c r="P2842" s="838"/>
      <c r="Q2842" s="838"/>
      <c r="R2842" s="839"/>
      <c r="S2842" s="840"/>
      <c r="T2842" s="840"/>
      <c r="U2842" s="840"/>
      <c r="V2842" s="841"/>
      <c r="W2842" s="207"/>
      <c r="X2842" s="208"/>
      <c r="Y2842" s="208"/>
      <c r="Z2842" s="209"/>
      <c r="AA2842" s="210"/>
      <c r="AB2842" s="340" t="str">
        <f t="shared" si="145"/>
        <v/>
      </c>
      <c r="AD2842" s="326" t="str">
        <f t="shared" si="142"/>
        <v/>
      </c>
    </row>
    <row r="2843" spans="2:30" ht="37.5" customHeight="1">
      <c r="B2843" s="338">
        <f t="shared" si="143"/>
        <v>2810</v>
      </c>
      <c r="C2843" s="204"/>
      <c r="D2843" s="205"/>
      <c r="E2843" s="205"/>
      <c r="F2843" s="205"/>
      <c r="G2843" s="205"/>
      <c r="H2843" s="205"/>
      <c r="I2843" s="205"/>
      <c r="J2843" s="205"/>
      <c r="K2843" s="205"/>
      <c r="L2843" s="206"/>
      <c r="M2843" s="838"/>
      <c r="N2843" s="838"/>
      <c r="O2843" s="838"/>
      <c r="P2843" s="838"/>
      <c r="Q2843" s="838"/>
      <c r="R2843" s="839"/>
      <c r="S2843" s="840"/>
      <c r="T2843" s="840"/>
      <c r="U2843" s="840"/>
      <c r="V2843" s="841"/>
      <c r="W2843" s="207"/>
      <c r="X2843" s="208"/>
      <c r="Y2843" s="208"/>
      <c r="Z2843" s="209"/>
      <c r="AA2843" s="210"/>
      <c r="AB2843" s="340" t="str">
        <f t="shared" si="145"/>
        <v/>
      </c>
      <c r="AD2843" s="326" t="str">
        <f t="shared" si="142"/>
        <v/>
      </c>
    </row>
    <row r="2844" spans="2:30" ht="37.5" customHeight="1">
      <c r="B2844" s="338">
        <f t="shared" si="143"/>
        <v>2811</v>
      </c>
      <c r="C2844" s="204"/>
      <c r="D2844" s="205"/>
      <c r="E2844" s="205"/>
      <c r="F2844" s="205"/>
      <c r="G2844" s="205"/>
      <c r="H2844" s="205"/>
      <c r="I2844" s="205"/>
      <c r="J2844" s="205"/>
      <c r="K2844" s="205"/>
      <c r="L2844" s="206"/>
      <c r="M2844" s="838"/>
      <c r="N2844" s="838"/>
      <c r="O2844" s="838"/>
      <c r="P2844" s="838"/>
      <c r="Q2844" s="838"/>
      <c r="R2844" s="839"/>
      <c r="S2844" s="840"/>
      <c r="T2844" s="840"/>
      <c r="U2844" s="840"/>
      <c r="V2844" s="841"/>
      <c r="W2844" s="207"/>
      <c r="X2844" s="208"/>
      <c r="Y2844" s="208"/>
      <c r="Z2844" s="209"/>
      <c r="AA2844" s="210"/>
      <c r="AB2844" s="340" t="str">
        <f t="shared" si="145"/>
        <v/>
      </c>
      <c r="AD2844" s="326" t="str">
        <f t="shared" si="142"/>
        <v/>
      </c>
    </row>
    <row r="2845" spans="2:30" ht="37.5" customHeight="1">
      <c r="B2845" s="338">
        <f t="shared" si="143"/>
        <v>2812</v>
      </c>
      <c r="C2845" s="204"/>
      <c r="D2845" s="205"/>
      <c r="E2845" s="205"/>
      <c r="F2845" s="205"/>
      <c r="G2845" s="205"/>
      <c r="H2845" s="205"/>
      <c r="I2845" s="205"/>
      <c r="J2845" s="205"/>
      <c r="K2845" s="205"/>
      <c r="L2845" s="206"/>
      <c r="M2845" s="838"/>
      <c r="N2845" s="838"/>
      <c r="O2845" s="838"/>
      <c r="P2845" s="838"/>
      <c r="Q2845" s="838"/>
      <c r="R2845" s="839"/>
      <c r="S2845" s="840"/>
      <c r="T2845" s="840"/>
      <c r="U2845" s="840"/>
      <c r="V2845" s="841"/>
      <c r="W2845" s="207"/>
      <c r="X2845" s="208"/>
      <c r="Y2845" s="208"/>
      <c r="Z2845" s="209"/>
      <c r="AA2845" s="210"/>
      <c r="AB2845" s="340" t="str">
        <f t="shared" si="145"/>
        <v/>
      </c>
      <c r="AD2845" s="326" t="str">
        <f t="shared" si="142"/>
        <v/>
      </c>
    </row>
    <row r="2846" spans="2:30" ht="37.5" customHeight="1">
      <c r="B2846" s="338">
        <f t="shared" si="143"/>
        <v>2813</v>
      </c>
      <c r="C2846" s="204"/>
      <c r="D2846" s="205"/>
      <c r="E2846" s="205"/>
      <c r="F2846" s="205"/>
      <c r="G2846" s="205"/>
      <c r="H2846" s="205"/>
      <c r="I2846" s="205"/>
      <c r="J2846" s="205"/>
      <c r="K2846" s="205"/>
      <c r="L2846" s="206"/>
      <c r="M2846" s="838"/>
      <c r="N2846" s="838"/>
      <c r="O2846" s="838"/>
      <c r="P2846" s="838"/>
      <c r="Q2846" s="838"/>
      <c r="R2846" s="839"/>
      <c r="S2846" s="840"/>
      <c r="T2846" s="840"/>
      <c r="U2846" s="840"/>
      <c r="V2846" s="841"/>
      <c r="W2846" s="207"/>
      <c r="X2846" s="208"/>
      <c r="Y2846" s="208"/>
      <c r="Z2846" s="209"/>
      <c r="AA2846" s="210"/>
      <c r="AB2846" s="340" t="str">
        <f t="shared" si="145"/>
        <v/>
      </c>
      <c r="AD2846" s="326" t="str">
        <f t="shared" si="142"/>
        <v/>
      </c>
    </row>
    <row r="2847" spans="2:30" ht="37.5" customHeight="1">
      <c r="B2847" s="338">
        <f t="shared" si="143"/>
        <v>2814</v>
      </c>
      <c r="C2847" s="204"/>
      <c r="D2847" s="205"/>
      <c r="E2847" s="205"/>
      <c r="F2847" s="205"/>
      <c r="G2847" s="205"/>
      <c r="H2847" s="205"/>
      <c r="I2847" s="205"/>
      <c r="J2847" s="205"/>
      <c r="K2847" s="205"/>
      <c r="L2847" s="206"/>
      <c r="M2847" s="838"/>
      <c r="N2847" s="838"/>
      <c r="O2847" s="838"/>
      <c r="P2847" s="838"/>
      <c r="Q2847" s="838"/>
      <c r="R2847" s="839"/>
      <c r="S2847" s="840"/>
      <c r="T2847" s="840"/>
      <c r="U2847" s="840"/>
      <c r="V2847" s="841"/>
      <c r="W2847" s="207"/>
      <c r="X2847" s="208"/>
      <c r="Y2847" s="208"/>
      <c r="Z2847" s="209"/>
      <c r="AA2847" s="210"/>
      <c r="AB2847" s="340" t="str">
        <f t="shared" si="145"/>
        <v/>
      </c>
      <c r="AD2847" s="326" t="str">
        <f t="shared" si="142"/>
        <v/>
      </c>
    </row>
    <row r="2848" spans="2:30" ht="37.5" customHeight="1">
      <c r="B2848" s="338">
        <f t="shared" si="143"/>
        <v>2815</v>
      </c>
      <c r="C2848" s="204"/>
      <c r="D2848" s="205"/>
      <c r="E2848" s="205"/>
      <c r="F2848" s="205"/>
      <c r="G2848" s="205"/>
      <c r="H2848" s="205"/>
      <c r="I2848" s="205"/>
      <c r="J2848" s="205"/>
      <c r="K2848" s="205"/>
      <c r="L2848" s="206"/>
      <c r="M2848" s="838"/>
      <c r="N2848" s="838"/>
      <c r="O2848" s="838"/>
      <c r="P2848" s="838"/>
      <c r="Q2848" s="838"/>
      <c r="R2848" s="839"/>
      <c r="S2848" s="840"/>
      <c r="T2848" s="840"/>
      <c r="U2848" s="840"/>
      <c r="V2848" s="841"/>
      <c r="W2848" s="207"/>
      <c r="X2848" s="208"/>
      <c r="Y2848" s="208"/>
      <c r="Z2848" s="209"/>
      <c r="AA2848" s="210"/>
      <c r="AB2848" s="340" t="str">
        <f t="shared" si="145"/>
        <v/>
      </c>
      <c r="AD2848" s="326" t="str">
        <f t="shared" si="142"/>
        <v/>
      </c>
    </row>
    <row r="2849" spans="2:30" ht="37.5" customHeight="1">
      <c r="B2849" s="338">
        <f t="shared" si="143"/>
        <v>2816</v>
      </c>
      <c r="C2849" s="204"/>
      <c r="D2849" s="205"/>
      <c r="E2849" s="205"/>
      <c r="F2849" s="205"/>
      <c r="G2849" s="205"/>
      <c r="H2849" s="205"/>
      <c r="I2849" s="205"/>
      <c r="J2849" s="205"/>
      <c r="K2849" s="205"/>
      <c r="L2849" s="206"/>
      <c r="M2849" s="838"/>
      <c r="N2849" s="838"/>
      <c r="O2849" s="838"/>
      <c r="P2849" s="838"/>
      <c r="Q2849" s="838"/>
      <c r="R2849" s="839"/>
      <c r="S2849" s="840"/>
      <c r="T2849" s="840"/>
      <c r="U2849" s="840"/>
      <c r="V2849" s="841"/>
      <c r="W2849" s="207"/>
      <c r="X2849" s="208"/>
      <c r="Y2849" s="208"/>
      <c r="Z2849" s="209"/>
      <c r="AA2849" s="210"/>
      <c r="AB2849" s="340" t="str">
        <f t="shared" si="145"/>
        <v/>
      </c>
      <c r="AD2849" s="326" t="str">
        <f t="shared" si="142"/>
        <v/>
      </c>
    </row>
    <row r="2850" spans="2:30" ht="37.5" customHeight="1">
      <c r="B2850" s="338">
        <f t="shared" si="143"/>
        <v>2817</v>
      </c>
      <c r="C2850" s="204"/>
      <c r="D2850" s="205"/>
      <c r="E2850" s="205"/>
      <c r="F2850" s="205"/>
      <c r="G2850" s="205"/>
      <c r="H2850" s="205"/>
      <c r="I2850" s="205"/>
      <c r="J2850" s="205"/>
      <c r="K2850" s="205"/>
      <c r="L2850" s="206"/>
      <c r="M2850" s="838"/>
      <c r="N2850" s="838"/>
      <c r="O2850" s="838"/>
      <c r="P2850" s="838"/>
      <c r="Q2850" s="838"/>
      <c r="R2850" s="839"/>
      <c r="S2850" s="840"/>
      <c r="T2850" s="840"/>
      <c r="U2850" s="840"/>
      <c r="V2850" s="841"/>
      <c r="W2850" s="207"/>
      <c r="X2850" s="208"/>
      <c r="Y2850" s="208"/>
      <c r="Z2850" s="209"/>
      <c r="AA2850" s="210"/>
      <c r="AB2850" s="340" t="str">
        <f t="shared" si="145"/>
        <v/>
      </c>
      <c r="AD2850" s="326" t="str">
        <f t="shared" si="142"/>
        <v/>
      </c>
    </row>
    <row r="2851" spans="2:30" ht="37.5" customHeight="1">
      <c r="B2851" s="338">
        <f t="shared" si="143"/>
        <v>2818</v>
      </c>
      <c r="C2851" s="204"/>
      <c r="D2851" s="205"/>
      <c r="E2851" s="205"/>
      <c r="F2851" s="205"/>
      <c r="G2851" s="205"/>
      <c r="H2851" s="205"/>
      <c r="I2851" s="205"/>
      <c r="J2851" s="205"/>
      <c r="K2851" s="205"/>
      <c r="L2851" s="206"/>
      <c r="M2851" s="838"/>
      <c r="N2851" s="838"/>
      <c r="O2851" s="838"/>
      <c r="P2851" s="838"/>
      <c r="Q2851" s="838"/>
      <c r="R2851" s="839"/>
      <c r="S2851" s="840"/>
      <c r="T2851" s="840"/>
      <c r="U2851" s="840"/>
      <c r="V2851" s="841"/>
      <c r="W2851" s="207"/>
      <c r="X2851" s="208"/>
      <c r="Y2851" s="208"/>
      <c r="Z2851" s="209"/>
      <c r="AA2851" s="210"/>
      <c r="AB2851" s="340" t="str">
        <f t="shared" si="145"/>
        <v/>
      </c>
      <c r="AD2851" s="326" t="str">
        <f t="shared" ref="AD2851:AD2914" si="146">C2851&amp;D2851&amp;E2851&amp;F2851&amp;G2851&amp;H2851&amp;I2851&amp;J2851&amp;K2851&amp;L2851</f>
        <v/>
      </c>
    </row>
    <row r="2852" spans="2:30" ht="37.5" customHeight="1">
      <c r="B2852" s="338">
        <f t="shared" ref="B2852:B2915" si="147">B2851+1</f>
        <v>2819</v>
      </c>
      <c r="C2852" s="204"/>
      <c r="D2852" s="205"/>
      <c r="E2852" s="205"/>
      <c r="F2852" s="205"/>
      <c r="G2852" s="205"/>
      <c r="H2852" s="205"/>
      <c r="I2852" s="205"/>
      <c r="J2852" s="205"/>
      <c r="K2852" s="205"/>
      <c r="L2852" s="206"/>
      <c r="M2852" s="838"/>
      <c r="N2852" s="838"/>
      <c r="O2852" s="838"/>
      <c r="P2852" s="838"/>
      <c r="Q2852" s="838"/>
      <c r="R2852" s="839"/>
      <c r="S2852" s="840"/>
      <c r="T2852" s="840"/>
      <c r="U2852" s="840"/>
      <c r="V2852" s="841"/>
      <c r="W2852" s="207"/>
      <c r="X2852" s="208"/>
      <c r="Y2852" s="208"/>
      <c r="Z2852" s="209"/>
      <c r="AA2852" s="210"/>
      <c r="AB2852" s="340" t="str">
        <f t="shared" si="145"/>
        <v/>
      </c>
      <c r="AD2852" s="326" t="str">
        <f t="shared" si="146"/>
        <v/>
      </c>
    </row>
    <row r="2853" spans="2:30" ht="37.5" customHeight="1">
      <c r="B2853" s="338">
        <f t="shared" si="147"/>
        <v>2820</v>
      </c>
      <c r="C2853" s="204"/>
      <c r="D2853" s="205"/>
      <c r="E2853" s="205"/>
      <c r="F2853" s="205"/>
      <c r="G2853" s="205"/>
      <c r="H2853" s="205"/>
      <c r="I2853" s="205"/>
      <c r="J2853" s="205"/>
      <c r="K2853" s="205"/>
      <c r="L2853" s="206"/>
      <c r="M2853" s="838"/>
      <c r="N2853" s="838"/>
      <c r="O2853" s="838"/>
      <c r="P2853" s="838"/>
      <c r="Q2853" s="838"/>
      <c r="R2853" s="839"/>
      <c r="S2853" s="840"/>
      <c r="T2853" s="840"/>
      <c r="U2853" s="840"/>
      <c r="V2853" s="841"/>
      <c r="W2853" s="207"/>
      <c r="X2853" s="208"/>
      <c r="Y2853" s="208"/>
      <c r="Z2853" s="209"/>
      <c r="AA2853" s="210"/>
      <c r="AB2853" s="340" t="str">
        <f t="shared" si="145"/>
        <v/>
      </c>
      <c r="AD2853" s="326" t="str">
        <f t="shared" si="146"/>
        <v/>
      </c>
    </row>
    <row r="2854" spans="2:30" ht="37.5" customHeight="1">
      <c r="B2854" s="338">
        <f t="shared" si="147"/>
        <v>2821</v>
      </c>
      <c r="C2854" s="204"/>
      <c r="D2854" s="205"/>
      <c r="E2854" s="205"/>
      <c r="F2854" s="205"/>
      <c r="G2854" s="205"/>
      <c r="H2854" s="205"/>
      <c r="I2854" s="205"/>
      <c r="J2854" s="205"/>
      <c r="K2854" s="205"/>
      <c r="L2854" s="206"/>
      <c r="M2854" s="838"/>
      <c r="N2854" s="838"/>
      <c r="O2854" s="838"/>
      <c r="P2854" s="838"/>
      <c r="Q2854" s="838"/>
      <c r="R2854" s="839"/>
      <c r="S2854" s="840"/>
      <c r="T2854" s="840"/>
      <c r="U2854" s="840"/>
      <c r="V2854" s="841"/>
      <c r="W2854" s="207"/>
      <c r="X2854" s="208"/>
      <c r="Y2854" s="208"/>
      <c r="Z2854" s="209"/>
      <c r="AA2854" s="210"/>
      <c r="AB2854" s="340" t="str">
        <f t="shared" si="145"/>
        <v/>
      </c>
      <c r="AD2854" s="326" t="str">
        <f t="shared" si="146"/>
        <v/>
      </c>
    </row>
    <row r="2855" spans="2:30" ht="37.5" customHeight="1">
      <c r="B2855" s="338">
        <f t="shared" si="147"/>
        <v>2822</v>
      </c>
      <c r="C2855" s="204"/>
      <c r="D2855" s="205"/>
      <c r="E2855" s="205"/>
      <c r="F2855" s="205"/>
      <c r="G2855" s="205"/>
      <c r="H2855" s="205"/>
      <c r="I2855" s="205"/>
      <c r="J2855" s="205"/>
      <c r="K2855" s="205"/>
      <c r="L2855" s="206"/>
      <c r="M2855" s="838"/>
      <c r="N2855" s="838"/>
      <c r="O2855" s="838"/>
      <c r="P2855" s="838"/>
      <c r="Q2855" s="838"/>
      <c r="R2855" s="839"/>
      <c r="S2855" s="840"/>
      <c r="T2855" s="840"/>
      <c r="U2855" s="840"/>
      <c r="V2855" s="841"/>
      <c r="W2855" s="207"/>
      <c r="X2855" s="208"/>
      <c r="Y2855" s="208"/>
      <c r="Z2855" s="209"/>
      <c r="AA2855" s="210"/>
      <c r="AB2855" s="340" t="str">
        <f t="shared" si="145"/>
        <v/>
      </c>
      <c r="AD2855" s="326" t="str">
        <f t="shared" si="146"/>
        <v/>
      </c>
    </row>
    <row r="2856" spans="2:30" ht="37.5" customHeight="1">
      <c r="B2856" s="338">
        <f t="shared" si="147"/>
        <v>2823</v>
      </c>
      <c r="C2856" s="204"/>
      <c r="D2856" s="205"/>
      <c r="E2856" s="205"/>
      <c r="F2856" s="205"/>
      <c r="G2856" s="205"/>
      <c r="H2856" s="205"/>
      <c r="I2856" s="205"/>
      <c r="J2856" s="205"/>
      <c r="K2856" s="205"/>
      <c r="L2856" s="206"/>
      <c r="M2856" s="838"/>
      <c r="N2856" s="838"/>
      <c r="O2856" s="838"/>
      <c r="P2856" s="838"/>
      <c r="Q2856" s="838"/>
      <c r="R2856" s="839"/>
      <c r="S2856" s="840"/>
      <c r="T2856" s="840"/>
      <c r="U2856" s="840"/>
      <c r="V2856" s="841"/>
      <c r="W2856" s="207"/>
      <c r="X2856" s="208"/>
      <c r="Y2856" s="208"/>
      <c r="Z2856" s="209"/>
      <c r="AA2856" s="210"/>
      <c r="AB2856" s="340" t="str">
        <f t="shared" si="145"/>
        <v/>
      </c>
      <c r="AD2856" s="326" t="str">
        <f t="shared" si="146"/>
        <v/>
      </c>
    </row>
    <row r="2857" spans="2:30" ht="37.5" customHeight="1">
      <c r="B2857" s="338">
        <f t="shared" si="147"/>
        <v>2824</v>
      </c>
      <c r="C2857" s="204"/>
      <c r="D2857" s="205"/>
      <c r="E2857" s="205"/>
      <c r="F2857" s="205"/>
      <c r="G2857" s="205"/>
      <c r="H2857" s="205"/>
      <c r="I2857" s="205"/>
      <c r="J2857" s="205"/>
      <c r="K2857" s="205"/>
      <c r="L2857" s="206"/>
      <c r="M2857" s="838"/>
      <c r="N2857" s="838"/>
      <c r="O2857" s="838"/>
      <c r="P2857" s="838"/>
      <c r="Q2857" s="838"/>
      <c r="R2857" s="839"/>
      <c r="S2857" s="840"/>
      <c r="T2857" s="840"/>
      <c r="U2857" s="840"/>
      <c r="V2857" s="841"/>
      <c r="W2857" s="207"/>
      <c r="X2857" s="208"/>
      <c r="Y2857" s="208"/>
      <c r="Z2857" s="209"/>
      <c r="AA2857" s="210"/>
      <c r="AB2857" s="340" t="str">
        <f t="shared" si="145"/>
        <v/>
      </c>
      <c r="AD2857" s="326" t="str">
        <f t="shared" si="146"/>
        <v/>
      </c>
    </row>
    <row r="2858" spans="2:30" ht="37.5" customHeight="1">
      <c r="B2858" s="338">
        <f t="shared" si="147"/>
        <v>2825</v>
      </c>
      <c r="C2858" s="204"/>
      <c r="D2858" s="205"/>
      <c r="E2858" s="205"/>
      <c r="F2858" s="205"/>
      <c r="G2858" s="205"/>
      <c r="H2858" s="205"/>
      <c r="I2858" s="205"/>
      <c r="J2858" s="205"/>
      <c r="K2858" s="205"/>
      <c r="L2858" s="206"/>
      <c r="M2858" s="838"/>
      <c r="N2858" s="838"/>
      <c r="O2858" s="838"/>
      <c r="P2858" s="838"/>
      <c r="Q2858" s="838"/>
      <c r="R2858" s="839"/>
      <c r="S2858" s="840"/>
      <c r="T2858" s="840"/>
      <c r="U2858" s="840"/>
      <c r="V2858" s="841"/>
      <c r="W2858" s="207"/>
      <c r="X2858" s="208"/>
      <c r="Y2858" s="208"/>
      <c r="Z2858" s="209"/>
      <c r="AA2858" s="210"/>
      <c r="AB2858" s="340" t="str">
        <f t="shared" si="145"/>
        <v/>
      </c>
      <c r="AD2858" s="326" t="str">
        <f t="shared" si="146"/>
        <v/>
      </c>
    </row>
    <row r="2859" spans="2:30" ht="37.5" customHeight="1">
      <c r="B2859" s="338">
        <f t="shared" si="147"/>
        <v>2826</v>
      </c>
      <c r="C2859" s="204"/>
      <c r="D2859" s="205"/>
      <c r="E2859" s="205"/>
      <c r="F2859" s="205"/>
      <c r="G2859" s="205"/>
      <c r="H2859" s="205"/>
      <c r="I2859" s="205"/>
      <c r="J2859" s="205"/>
      <c r="K2859" s="205"/>
      <c r="L2859" s="206"/>
      <c r="M2859" s="838"/>
      <c r="N2859" s="838"/>
      <c r="O2859" s="838"/>
      <c r="P2859" s="838"/>
      <c r="Q2859" s="838"/>
      <c r="R2859" s="839"/>
      <c r="S2859" s="840"/>
      <c r="T2859" s="840"/>
      <c r="U2859" s="840"/>
      <c r="V2859" s="841"/>
      <c r="W2859" s="207"/>
      <c r="X2859" s="208"/>
      <c r="Y2859" s="208"/>
      <c r="Z2859" s="209"/>
      <c r="AA2859" s="210"/>
      <c r="AB2859" s="340" t="str">
        <f t="shared" si="145"/>
        <v/>
      </c>
      <c r="AD2859" s="326" t="str">
        <f t="shared" si="146"/>
        <v/>
      </c>
    </row>
    <row r="2860" spans="2:30" ht="37.5" customHeight="1">
      <c r="B2860" s="338">
        <f t="shared" si="147"/>
        <v>2827</v>
      </c>
      <c r="C2860" s="204"/>
      <c r="D2860" s="205"/>
      <c r="E2860" s="205"/>
      <c r="F2860" s="205"/>
      <c r="G2860" s="205"/>
      <c r="H2860" s="205"/>
      <c r="I2860" s="205"/>
      <c r="J2860" s="205"/>
      <c r="K2860" s="205"/>
      <c r="L2860" s="206"/>
      <c r="M2860" s="838"/>
      <c r="N2860" s="838"/>
      <c r="O2860" s="838"/>
      <c r="P2860" s="838"/>
      <c r="Q2860" s="838"/>
      <c r="R2860" s="839"/>
      <c r="S2860" s="840"/>
      <c r="T2860" s="840"/>
      <c r="U2860" s="840"/>
      <c r="V2860" s="841"/>
      <c r="W2860" s="207"/>
      <c r="X2860" s="208"/>
      <c r="Y2860" s="208"/>
      <c r="Z2860" s="209"/>
      <c r="AA2860" s="210"/>
      <c r="AB2860" s="340" t="str">
        <f t="shared" si="145"/>
        <v/>
      </c>
      <c r="AD2860" s="326" t="str">
        <f t="shared" si="146"/>
        <v/>
      </c>
    </row>
    <row r="2861" spans="2:30" ht="37.5" customHeight="1">
      <c r="B2861" s="338">
        <f t="shared" si="147"/>
        <v>2828</v>
      </c>
      <c r="C2861" s="204"/>
      <c r="D2861" s="205"/>
      <c r="E2861" s="205"/>
      <c r="F2861" s="205"/>
      <c r="G2861" s="205"/>
      <c r="H2861" s="205"/>
      <c r="I2861" s="205"/>
      <c r="J2861" s="205"/>
      <c r="K2861" s="205"/>
      <c r="L2861" s="206"/>
      <c r="M2861" s="838"/>
      <c r="N2861" s="838"/>
      <c r="O2861" s="838"/>
      <c r="P2861" s="838"/>
      <c r="Q2861" s="838"/>
      <c r="R2861" s="839"/>
      <c r="S2861" s="840"/>
      <c r="T2861" s="840"/>
      <c r="U2861" s="840"/>
      <c r="V2861" s="841"/>
      <c r="W2861" s="207"/>
      <c r="X2861" s="208"/>
      <c r="Y2861" s="208"/>
      <c r="Z2861" s="209"/>
      <c r="AA2861" s="210"/>
      <c r="AB2861" s="340" t="str">
        <f t="shared" si="145"/>
        <v/>
      </c>
      <c r="AD2861" s="326" t="str">
        <f t="shared" si="146"/>
        <v/>
      </c>
    </row>
    <row r="2862" spans="2:30" ht="37.5" customHeight="1">
      <c r="B2862" s="338">
        <f t="shared" si="147"/>
        <v>2829</v>
      </c>
      <c r="C2862" s="204"/>
      <c r="D2862" s="205"/>
      <c r="E2862" s="205"/>
      <c r="F2862" s="205"/>
      <c r="G2862" s="205"/>
      <c r="H2862" s="205"/>
      <c r="I2862" s="205"/>
      <c r="J2862" s="205"/>
      <c r="K2862" s="205"/>
      <c r="L2862" s="206"/>
      <c r="M2862" s="838"/>
      <c r="N2862" s="838"/>
      <c r="O2862" s="838"/>
      <c r="P2862" s="838"/>
      <c r="Q2862" s="838"/>
      <c r="R2862" s="839"/>
      <c r="S2862" s="840"/>
      <c r="T2862" s="840"/>
      <c r="U2862" s="840"/>
      <c r="V2862" s="841"/>
      <c r="W2862" s="207"/>
      <c r="X2862" s="208"/>
      <c r="Y2862" s="208"/>
      <c r="Z2862" s="209"/>
      <c r="AA2862" s="210"/>
      <c r="AB2862" s="340" t="str">
        <f t="shared" si="145"/>
        <v/>
      </c>
      <c r="AD2862" s="326" t="str">
        <f t="shared" si="146"/>
        <v/>
      </c>
    </row>
    <row r="2863" spans="2:30" ht="37.5" customHeight="1">
      <c r="B2863" s="338">
        <f t="shared" si="147"/>
        <v>2830</v>
      </c>
      <c r="C2863" s="204"/>
      <c r="D2863" s="205"/>
      <c r="E2863" s="205"/>
      <c r="F2863" s="205"/>
      <c r="G2863" s="205"/>
      <c r="H2863" s="205"/>
      <c r="I2863" s="205"/>
      <c r="J2863" s="205"/>
      <c r="K2863" s="205"/>
      <c r="L2863" s="206"/>
      <c r="M2863" s="838"/>
      <c r="N2863" s="838"/>
      <c r="O2863" s="838"/>
      <c r="P2863" s="838"/>
      <c r="Q2863" s="838"/>
      <c r="R2863" s="839"/>
      <c r="S2863" s="840"/>
      <c r="T2863" s="840"/>
      <c r="U2863" s="840"/>
      <c r="V2863" s="841"/>
      <c r="W2863" s="207"/>
      <c r="X2863" s="208"/>
      <c r="Y2863" s="208"/>
      <c r="Z2863" s="209"/>
      <c r="AA2863" s="210"/>
      <c r="AB2863" s="340" t="str">
        <f t="shared" si="145"/>
        <v/>
      </c>
      <c r="AD2863" s="326" t="str">
        <f t="shared" si="146"/>
        <v/>
      </c>
    </row>
    <row r="2864" spans="2:30" ht="37.5" customHeight="1">
      <c r="B2864" s="338">
        <f t="shared" si="147"/>
        <v>2831</v>
      </c>
      <c r="C2864" s="204"/>
      <c r="D2864" s="205"/>
      <c r="E2864" s="205"/>
      <c r="F2864" s="205"/>
      <c r="G2864" s="205"/>
      <c r="H2864" s="205"/>
      <c r="I2864" s="205"/>
      <c r="J2864" s="205"/>
      <c r="K2864" s="205"/>
      <c r="L2864" s="206"/>
      <c r="M2864" s="838"/>
      <c r="N2864" s="838"/>
      <c r="O2864" s="838"/>
      <c r="P2864" s="838"/>
      <c r="Q2864" s="838"/>
      <c r="R2864" s="839"/>
      <c r="S2864" s="840"/>
      <c r="T2864" s="840"/>
      <c r="U2864" s="840"/>
      <c r="V2864" s="841"/>
      <c r="W2864" s="207"/>
      <c r="X2864" s="208"/>
      <c r="Y2864" s="208"/>
      <c r="Z2864" s="209"/>
      <c r="AA2864" s="210"/>
      <c r="AB2864" s="340" t="str">
        <f t="shared" si="145"/>
        <v/>
      </c>
      <c r="AD2864" s="326" t="str">
        <f t="shared" si="146"/>
        <v/>
      </c>
    </row>
    <row r="2865" spans="2:30" ht="37.5" customHeight="1">
      <c r="B2865" s="338">
        <f t="shared" si="147"/>
        <v>2832</v>
      </c>
      <c r="C2865" s="204"/>
      <c r="D2865" s="205"/>
      <c r="E2865" s="205"/>
      <c r="F2865" s="205"/>
      <c r="G2865" s="205"/>
      <c r="H2865" s="205"/>
      <c r="I2865" s="205"/>
      <c r="J2865" s="205"/>
      <c r="K2865" s="205"/>
      <c r="L2865" s="206"/>
      <c r="M2865" s="838"/>
      <c r="N2865" s="838"/>
      <c r="O2865" s="838"/>
      <c r="P2865" s="838"/>
      <c r="Q2865" s="838"/>
      <c r="R2865" s="839"/>
      <c r="S2865" s="840"/>
      <c r="T2865" s="840"/>
      <c r="U2865" s="840"/>
      <c r="V2865" s="841"/>
      <c r="W2865" s="207"/>
      <c r="X2865" s="208"/>
      <c r="Y2865" s="208"/>
      <c r="Z2865" s="209"/>
      <c r="AA2865" s="210"/>
      <c r="AB2865" s="340" t="str">
        <f t="shared" si="145"/>
        <v/>
      </c>
      <c r="AD2865" s="326" t="str">
        <f t="shared" si="146"/>
        <v/>
      </c>
    </row>
    <row r="2866" spans="2:30" ht="37.5" customHeight="1">
      <c r="B2866" s="338">
        <f t="shared" si="147"/>
        <v>2833</v>
      </c>
      <c r="C2866" s="204"/>
      <c r="D2866" s="205"/>
      <c r="E2866" s="205"/>
      <c r="F2866" s="205"/>
      <c r="G2866" s="205"/>
      <c r="H2866" s="205"/>
      <c r="I2866" s="205"/>
      <c r="J2866" s="205"/>
      <c r="K2866" s="205"/>
      <c r="L2866" s="206"/>
      <c r="M2866" s="838"/>
      <c r="N2866" s="838"/>
      <c r="O2866" s="838"/>
      <c r="P2866" s="838"/>
      <c r="Q2866" s="838"/>
      <c r="R2866" s="839"/>
      <c r="S2866" s="840"/>
      <c r="T2866" s="840"/>
      <c r="U2866" s="840"/>
      <c r="V2866" s="841"/>
      <c r="W2866" s="207"/>
      <c r="X2866" s="208"/>
      <c r="Y2866" s="208"/>
      <c r="Z2866" s="209"/>
      <c r="AA2866" s="210"/>
      <c r="AB2866" s="340" t="str">
        <f t="shared" si="145"/>
        <v/>
      </c>
      <c r="AD2866" s="326" t="str">
        <f t="shared" si="146"/>
        <v/>
      </c>
    </row>
    <row r="2867" spans="2:30" ht="37.5" customHeight="1">
      <c r="B2867" s="338">
        <f t="shared" si="147"/>
        <v>2834</v>
      </c>
      <c r="C2867" s="204"/>
      <c r="D2867" s="205"/>
      <c r="E2867" s="205"/>
      <c r="F2867" s="205"/>
      <c r="G2867" s="205"/>
      <c r="H2867" s="205"/>
      <c r="I2867" s="205"/>
      <c r="J2867" s="205"/>
      <c r="K2867" s="205"/>
      <c r="L2867" s="206"/>
      <c r="M2867" s="838"/>
      <c r="N2867" s="838"/>
      <c r="O2867" s="838"/>
      <c r="P2867" s="838"/>
      <c r="Q2867" s="838"/>
      <c r="R2867" s="839"/>
      <c r="S2867" s="840"/>
      <c r="T2867" s="840"/>
      <c r="U2867" s="840"/>
      <c r="V2867" s="841"/>
      <c r="W2867" s="207"/>
      <c r="X2867" s="208"/>
      <c r="Y2867" s="208"/>
      <c r="Z2867" s="209"/>
      <c r="AA2867" s="210"/>
      <c r="AB2867" s="340" t="str">
        <f t="shared" si="145"/>
        <v/>
      </c>
      <c r="AD2867" s="326" t="str">
        <f t="shared" si="146"/>
        <v/>
      </c>
    </row>
    <row r="2868" spans="2:30" ht="37.5" customHeight="1">
      <c r="B2868" s="338">
        <f t="shared" si="147"/>
        <v>2835</v>
      </c>
      <c r="C2868" s="204"/>
      <c r="D2868" s="205"/>
      <c r="E2868" s="205"/>
      <c r="F2868" s="205"/>
      <c r="G2868" s="205"/>
      <c r="H2868" s="205"/>
      <c r="I2868" s="205"/>
      <c r="J2868" s="205"/>
      <c r="K2868" s="205"/>
      <c r="L2868" s="206"/>
      <c r="M2868" s="838"/>
      <c r="N2868" s="838"/>
      <c r="O2868" s="838"/>
      <c r="P2868" s="838"/>
      <c r="Q2868" s="838"/>
      <c r="R2868" s="839"/>
      <c r="S2868" s="840"/>
      <c r="T2868" s="840"/>
      <c r="U2868" s="840"/>
      <c r="V2868" s="841"/>
      <c r="W2868" s="207"/>
      <c r="X2868" s="208"/>
      <c r="Y2868" s="208"/>
      <c r="Z2868" s="209"/>
      <c r="AA2868" s="210"/>
      <c r="AB2868" s="340" t="str">
        <f t="shared" si="145"/>
        <v/>
      </c>
      <c r="AD2868" s="326" t="str">
        <f t="shared" si="146"/>
        <v/>
      </c>
    </row>
    <row r="2869" spans="2:30" ht="37.5" customHeight="1">
      <c r="B2869" s="338">
        <f t="shared" si="147"/>
        <v>2836</v>
      </c>
      <c r="C2869" s="204"/>
      <c r="D2869" s="205"/>
      <c r="E2869" s="205"/>
      <c r="F2869" s="205"/>
      <c r="G2869" s="205"/>
      <c r="H2869" s="205"/>
      <c r="I2869" s="205"/>
      <c r="J2869" s="205"/>
      <c r="K2869" s="205"/>
      <c r="L2869" s="206"/>
      <c r="M2869" s="838"/>
      <c r="N2869" s="838"/>
      <c r="O2869" s="838"/>
      <c r="P2869" s="838"/>
      <c r="Q2869" s="838"/>
      <c r="R2869" s="839"/>
      <c r="S2869" s="840"/>
      <c r="T2869" s="840"/>
      <c r="U2869" s="840"/>
      <c r="V2869" s="841"/>
      <c r="W2869" s="207"/>
      <c r="X2869" s="208"/>
      <c r="Y2869" s="208"/>
      <c r="Z2869" s="209"/>
      <c r="AA2869" s="210"/>
      <c r="AB2869" s="340" t="str">
        <f t="shared" si="145"/>
        <v/>
      </c>
      <c r="AD2869" s="326" t="str">
        <f t="shared" si="146"/>
        <v/>
      </c>
    </row>
    <row r="2870" spans="2:30" ht="37.5" customHeight="1">
      <c r="B2870" s="338">
        <f t="shared" si="147"/>
        <v>2837</v>
      </c>
      <c r="C2870" s="204"/>
      <c r="D2870" s="205"/>
      <c r="E2870" s="205"/>
      <c r="F2870" s="205"/>
      <c r="G2870" s="205"/>
      <c r="H2870" s="205"/>
      <c r="I2870" s="205"/>
      <c r="J2870" s="205"/>
      <c r="K2870" s="205"/>
      <c r="L2870" s="206"/>
      <c r="M2870" s="838"/>
      <c r="N2870" s="838"/>
      <c r="O2870" s="838"/>
      <c r="P2870" s="838"/>
      <c r="Q2870" s="838"/>
      <c r="R2870" s="839"/>
      <c r="S2870" s="840"/>
      <c r="T2870" s="840"/>
      <c r="U2870" s="840"/>
      <c r="V2870" s="841"/>
      <c r="W2870" s="207"/>
      <c r="X2870" s="208"/>
      <c r="Y2870" s="208"/>
      <c r="Z2870" s="209"/>
      <c r="AA2870" s="210"/>
      <c r="AB2870" s="340" t="str">
        <f t="shared" si="145"/>
        <v/>
      </c>
      <c r="AD2870" s="326" t="str">
        <f t="shared" si="146"/>
        <v/>
      </c>
    </row>
    <row r="2871" spans="2:30" ht="37.5" customHeight="1">
      <c r="B2871" s="338">
        <f t="shared" si="147"/>
        <v>2838</v>
      </c>
      <c r="C2871" s="204"/>
      <c r="D2871" s="205"/>
      <c r="E2871" s="205"/>
      <c r="F2871" s="205"/>
      <c r="G2871" s="205"/>
      <c r="H2871" s="205"/>
      <c r="I2871" s="205"/>
      <c r="J2871" s="205"/>
      <c r="K2871" s="205"/>
      <c r="L2871" s="206"/>
      <c r="M2871" s="838"/>
      <c r="N2871" s="838"/>
      <c r="O2871" s="838"/>
      <c r="P2871" s="838"/>
      <c r="Q2871" s="838"/>
      <c r="R2871" s="839"/>
      <c r="S2871" s="840"/>
      <c r="T2871" s="840"/>
      <c r="U2871" s="840"/>
      <c r="V2871" s="841"/>
      <c r="W2871" s="207"/>
      <c r="X2871" s="208"/>
      <c r="Y2871" s="208"/>
      <c r="Z2871" s="209"/>
      <c r="AA2871" s="210"/>
      <c r="AB2871" s="340" t="str">
        <f t="shared" si="145"/>
        <v/>
      </c>
      <c r="AD2871" s="326" t="str">
        <f t="shared" si="146"/>
        <v/>
      </c>
    </row>
    <row r="2872" spans="2:30" ht="37.5" customHeight="1">
      <c r="B2872" s="338">
        <f t="shared" si="147"/>
        <v>2839</v>
      </c>
      <c r="C2872" s="204"/>
      <c r="D2872" s="205"/>
      <c r="E2872" s="205"/>
      <c r="F2872" s="205"/>
      <c r="G2872" s="205"/>
      <c r="H2872" s="205"/>
      <c r="I2872" s="205"/>
      <c r="J2872" s="205"/>
      <c r="K2872" s="205"/>
      <c r="L2872" s="206"/>
      <c r="M2872" s="838"/>
      <c r="N2872" s="838"/>
      <c r="O2872" s="838"/>
      <c r="P2872" s="838"/>
      <c r="Q2872" s="838"/>
      <c r="R2872" s="839"/>
      <c r="S2872" s="840"/>
      <c r="T2872" s="840"/>
      <c r="U2872" s="840"/>
      <c r="V2872" s="841"/>
      <c r="W2872" s="207"/>
      <c r="X2872" s="208"/>
      <c r="Y2872" s="208"/>
      <c r="Z2872" s="209"/>
      <c r="AA2872" s="210"/>
      <c r="AB2872" s="340" t="str">
        <f t="shared" si="145"/>
        <v/>
      </c>
      <c r="AD2872" s="326" t="str">
        <f t="shared" si="146"/>
        <v/>
      </c>
    </row>
    <row r="2873" spans="2:30" ht="37.5" customHeight="1">
      <c r="B2873" s="338">
        <f t="shared" si="147"/>
        <v>2840</v>
      </c>
      <c r="C2873" s="204"/>
      <c r="D2873" s="205"/>
      <c r="E2873" s="205"/>
      <c r="F2873" s="205"/>
      <c r="G2873" s="205"/>
      <c r="H2873" s="205"/>
      <c r="I2873" s="205"/>
      <c r="J2873" s="205"/>
      <c r="K2873" s="205"/>
      <c r="L2873" s="206"/>
      <c r="M2873" s="838"/>
      <c r="N2873" s="838"/>
      <c r="O2873" s="838"/>
      <c r="P2873" s="838"/>
      <c r="Q2873" s="838"/>
      <c r="R2873" s="839"/>
      <c r="S2873" s="840"/>
      <c r="T2873" s="840"/>
      <c r="U2873" s="840"/>
      <c r="V2873" s="841"/>
      <c r="W2873" s="207"/>
      <c r="X2873" s="208"/>
      <c r="Y2873" s="208"/>
      <c r="Z2873" s="209"/>
      <c r="AA2873" s="210"/>
      <c r="AB2873" s="340" t="str">
        <f t="shared" si="145"/>
        <v/>
      </c>
      <c r="AD2873" s="326" t="str">
        <f t="shared" si="146"/>
        <v/>
      </c>
    </row>
    <row r="2874" spans="2:30" ht="37.5" customHeight="1">
      <c r="B2874" s="338">
        <f t="shared" si="147"/>
        <v>2841</v>
      </c>
      <c r="C2874" s="204"/>
      <c r="D2874" s="205"/>
      <c r="E2874" s="205"/>
      <c r="F2874" s="205"/>
      <c r="G2874" s="205"/>
      <c r="H2874" s="205"/>
      <c r="I2874" s="205"/>
      <c r="J2874" s="205"/>
      <c r="K2874" s="205"/>
      <c r="L2874" s="206"/>
      <c r="M2874" s="838"/>
      <c r="N2874" s="838"/>
      <c r="O2874" s="838"/>
      <c r="P2874" s="838"/>
      <c r="Q2874" s="838"/>
      <c r="R2874" s="839"/>
      <c r="S2874" s="840"/>
      <c r="T2874" s="840"/>
      <c r="U2874" s="840"/>
      <c r="V2874" s="841"/>
      <c r="W2874" s="207"/>
      <c r="X2874" s="208"/>
      <c r="Y2874" s="208"/>
      <c r="Z2874" s="209"/>
      <c r="AA2874" s="210"/>
      <c r="AB2874" s="340" t="str">
        <f t="shared" si="145"/>
        <v/>
      </c>
      <c r="AD2874" s="326" t="str">
        <f t="shared" si="146"/>
        <v/>
      </c>
    </row>
    <row r="2875" spans="2:30" ht="37.5" customHeight="1">
      <c r="B2875" s="338">
        <f t="shared" si="147"/>
        <v>2842</v>
      </c>
      <c r="C2875" s="204"/>
      <c r="D2875" s="205"/>
      <c r="E2875" s="205"/>
      <c r="F2875" s="205"/>
      <c r="G2875" s="205"/>
      <c r="H2875" s="205"/>
      <c r="I2875" s="205"/>
      <c r="J2875" s="205"/>
      <c r="K2875" s="205"/>
      <c r="L2875" s="206"/>
      <c r="M2875" s="838"/>
      <c r="N2875" s="838"/>
      <c r="O2875" s="838"/>
      <c r="P2875" s="838"/>
      <c r="Q2875" s="838"/>
      <c r="R2875" s="839"/>
      <c r="S2875" s="840"/>
      <c r="T2875" s="840"/>
      <c r="U2875" s="840"/>
      <c r="V2875" s="841"/>
      <c r="W2875" s="207"/>
      <c r="X2875" s="208"/>
      <c r="Y2875" s="208"/>
      <c r="Z2875" s="209"/>
      <c r="AA2875" s="210"/>
      <c r="AB2875" s="340" t="str">
        <f t="shared" si="145"/>
        <v/>
      </c>
      <c r="AD2875" s="326" t="str">
        <f t="shared" si="146"/>
        <v/>
      </c>
    </row>
    <row r="2876" spans="2:30" ht="37.5" customHeight="1">
      <c r="B2876" s="338">
        <f t="shared" si="147"/>
        <v>2843</v>
      </c>
      <c r="C2876" s="204"/>
      <c r="D2876" s="205"/>
      <c r="E2876" s="205"/>
      <c r="F2876" s="205"/>
      <c r="G2876" s="205"/>
      <c r="H2876" s="205"/>
      <c r="I2876" s="205"/>
      <c r="J2876" s="205"/>
      <c r="K2876" s="205"/>
      <c r="L2876" s="206"/>
      <c r="M2876" s="838"/>
      <c r="N2876" s="838"/>
      <c r="O2876" s="838"/>
      <c r="P2876" s="838"/>
      <c r="Q2876" s="838"/>
      <c r="R2876" s="839"/>
      <c r="S2876" s="840"/>
      <c r="T2876" s="840"/>
      <c r="U2876" s="840"/>
      <c r="V2876" s="841"/>
      <c r="W2876" s="207"/>
      <c r="X2876" s="208"/>
      <c r="Y2876" s="208"/>
      <c r="Z2876" s="209"/>
      <c r="AA2876" s="210"/>
      <c r="AB2876" s="340" t="str">
        <f t="shared" si="145"/>
        <v/>
      </c>
      <c r="AD2876" s="326" t="str">
        <f t="shared" si="146"/>
        <v/>
      </c>
    </row>
    <row r="2877" spans="2:30" ht="37.5" customHeight="1">
      <c r="B2877" s="338">
        <f t="shared" si="147"/>
        <v>2844</v>
      </c>
      <c r="C2877" s="204"/>
      <c r="D2877" s="205"/>
      <c r="E2877" s="205"/>
      <c r="F2877" s="205"/>
      <c r="G2877" s="205"/>
      <c r="H2877" s="205"/>
      <c r="I2877" s="205"/>
      <c r="J2877" s="205"/>
      <c r="K2877" s="205"/>
      <c r="L2877" s="206"/>
      <c r="M2877" s="838"/>
      <c r="N2877" s="838"/>
      <c r="O2877" s="838"/>
      <c r="P2877" s="838"/>
      <c r="Q2877" s="838"/>
      <c r="R2877" s="839"/>
      <c r="S2877" s="840"/>
      <c r="T2877" s="840"/>
      <c r="U2877" s="840"/>
      <c r="V2877" s="841"/>
      <c r="W2877" s="207"/>
      <c r="X2877" s="208"/>
      <c r="Y2877" s="208"/>
      <c r="Z2877" s="209"/>
      <c r="AA2877" s="210"/>
      <c r="AB2877" s="340" t="str">
        <f t="shared" si="145"/>
        <v/>
      </c>
      <c r="AD2877" s="326" t="str">
        <f t="shared" si="146"/>
        <v/>
      </c>
    </row>
    <row r="2878" spans="2:30" ht="37.5" customHeight="1">
      <c r="B2878" s="338">
        <f t="shared" si="147"/>
        <v>2845</v>
      </c>
      <c r="C2878" s="204"/>
      <c r="D2878" s="205"/>
      <c r="E2878" s="205"/>
      <c r="F2878" s="205"/>
      <c r="G2878" s="205"/>
      <c r="H2878" s="205"/>
      <c r="I2878" s="205"/>
      <c r="J2878" s="205"/>
      <c r="K2878" s="205"/>
      <c r="L2878" s="206"/>
      <c r="M2878" s="838"/>
      <c r="N2878" s="838"/>
      <c r="O2878" s="838"/>
      <c r="P2878" s="838"/>
      <c r="Q2878" s="838"/>
      <c r="R2878" s="839"/>
      <c r="S2878" s="840"/>
      <c r="T2878" s="840"/>
      <c r="U2878" s="840"/>
      <c r="V2878" s="841"/>
      <c r="W2878" s="207"/>
      <c r="X2878" s="208"/>
      <c r="Y2878" s="208"/>
      <c r="Z2878" s="209"/>
      <c r="AA2878" s="210"/>
      <c r="AB2878" s="340" t="str">
        <f t="shared" si="145"/>
        <v/>
      </c>
      <c r="AD2878" s="326" t="str">
        <f t="shared" si="146"/>
        <v/>
      </c>
    </row>
    <row r="2879" spans="2:30" ht="37.5" customHeight="1">
      <c r="B2879" s="338">
        <f t="shared" si="147"/>
        <v>2846</v>
      </c>
      <c r="C2879" s="204"/>
      <c r="D2879" s="205"/>
      <c r="E2879" s="205"/>
      <c r="F2879" s="205"/>
      <c r="G2879" s="205"/>
      <c r="H2879" s="205"/>
      <c r="I2879" s="205"/>
      <c r="J2879" s="205"/>
      <c r="K2879" s="205"/>
      <c r="L2879" s="206"/>
      <c r="M2879" s="838"/>
      <c r="N2879" s="838"/>
      <c r="O2879" s="838"/>
      <c r="P2879" s="838"/>
      <c r="Q2879" s="838"/>
      <c r="R2879" s="839"/>
      <c r="S2879" s="840"/>
      <c r="T2879" s="840"/>
      <c r="U2879" s="840"/>
      <c r="V2879" s="841"/>
      <c r="W2879" s="207"/>
      <c r="X2879" s="208"/>
      <c r="Y2879" s="208"/>
      <c r="Z2879" s="209"/>
      <c r="AA2879" s="210"/>
      <c r="AB2879" s="340" t="str">
        <f t="shared" si="145"/>
        <v/>
      </c>
      <c r="AD2879" s="326" t="str">
        <f t="shared" si="146"/>
        <v/>
      </c>
    </row>
    <row r="2880" spans="2:30" ht="37.5" customHeight="1">
      <c r="B2880" s="338">
        <f t="shared" si="147"/>
        <v>2847</v>
      </c>
      <c r="C2880" s="204"/>
      <c r="D2880" s="205"/>
      <c r="E2880" s="205"/>
      <c r="F2880" s="205"/>
      <c r="G2880" s="205"/>
      <c r="H2880" s="205"/>
      <c r="I2880" s="205"/>
      <c r="J2880" s="205"/>
      <c r="K2880" s="205"/>
      <c r="L2880" s="206"/>
      <c r="M2880" s="838"/>
      <c r="N2880" s="838"/>
      <c r="O2880" s="838"/>
      <c r="P2880" s="838"/>
      <c r="Q2880" s="838"/>
      <c r="R2880" s="839"/>
      <c r="S2880" s="840"/>
      <c r="T2880" s="840"/>
      <c r="U2880" s="840"/>
      <c r="V2880" s="841"/>
      <c r="W2880" s="207"/>
      <c r="X2880" s="208"/>
      <c r="Y2880" s="208"/>
      <c r="Z2880" s="209"/>
      <c r="AA2880" s="210"/>
      <c r="AB2880" s="340" t="str">
        <f t="shared" si="145"/>
        <v/>
      </c>
      <c r="AD2880" s="326" t="str">
        <f t="shared" si="146"/>
        <v/>
      </c>
    </row>
    <row r="2881" spans="2:30" ht="37.5" customHeight="1">
      <c r="B2881" s="338">
        <f t="shared" si="147"/>
        <v>2848</v>
      </c>
      <c r="C2881" s="204"/>
      <c r="D2881" s="205"/>
      <c r="E2881" s="205"/>
      <c r="F2881" s="205"/>
      <c r="G2881" s="205"/>
      <c r="H2881" s="205"/>
      <c r="I2881" s="205"/>
      <c r="J2881" s="205"/>
      <c r="K2881" s="205"/>
      <c r="L2881" s="206"/>
      <c r="M2881" s="838"/>
      <c r="N2881" s="838"/>
      <c r="O2881" s="838"/>
      <c r="P2881" s="838"/>
      <c r="Q2881" s="838"/>
      <c r="R2881" s="839"/>
      <c r="S2881" s="840"/>
      <c r="T2881" s="840"/>
      <c r="U2881" s="840"/>
      <c r="V2881" s="841"/>
      <c r="W2881" s="207"/>
      <c r="X2881" s="208"/>
      <c r="Y2881" s="208"/>
      <c r="Z2881" s="209"/>
      <c r="AA2881" s="210"/>
      <c r="AB2881" s="340" t="str">
        <f t="shared" si="145"/>
        <v/>
      </c>
      <c r="AD2881" s="326" t="str">
        <f t="shared" si="146"/>
        <v/>
      </c>
    </row>
    <row r="2882" spans="2:30" ht="37.5" customHeight="1">
      <c r="B2882" s="338">
        <f t="shared" si="147"/>
        <v>2849</v>
      </c>
      <c r="C2882" s="204"/>
      <c r="D2882" s="205"/>
      <c r="E2882" s="205"/>
      <c r="F2882" s="205"/>
      <c r="G2882" s="205"/>
      <c r="H2882" s="205"/>
      <c r="I2882" s="205"/>
      <c r="J2882" s="205"/>
      <c r="K2882" s="205"/>
      <c r="L2882" s="206"/>
      <c r="M2882" s="838"/>
      <c r="N2882" s="838"/>
      <c r="O2882" s="838"/>
      <c r="P2882" s="838"/>
      <c r="Q2882" s="838"/>
      <c r="R2882" s="839"/>
      <c r="S2882" s="840"/>
      <c r="T2882" s="840"/>
      <c r="U2882" s="840"/>
      <c r="V2882" s="841"/>
      <c r="W2882" s="207"/>
      <c r="X2882" s="208"/>
      <c r="Y2882" s="208"/>
      <c r="Z2882" s="209"/>
      <c r="AA2882" s="210"/>
      <c r="AB2882" s="340" t="str">
        <f t="shared" si="145"/>
        <v/>
      </c>
      <c r="AD2882" s="326" t="str">
        <f t="shared" si="146"/>
        <v/>
      </c>
    </row>
    <row r="2883" spans="2:30" ht="37.5" customHeight="1">
      <c r="B2883" s="338">
        <f t="shared" si="147"/>
        <v>2850</v>
      </c>
      <c r="C2883" s="204"/>
      <c r="D2883" s="205"/>
      <c r="E2883" s="205"/>
      <c r="F2883" s="205"/>
      <c r="G2883" s="205"/>
      <c r="H2883" s="205"/>
      <c r="I2883" s="205"/>
      <c r="J2883" s="205"/>
      <c r="K2883" s="205"/>
      <c r="L2883" s="206"/>
      <c r="M2883" s="838"/>
      <c r="N2883" s="838"/>
      <c r="O2883" s="838"/>
      <c r="P2883" s="838"/>
      <c r="Q2883" s="838"/>
      <c r="R2883" s="839"/>
      <c r="S2883" s="840"/>
      <c r="T2883" s="840"/>
      <c r="U2883" s="840"/>
      <c r="V2883" s="841"/>
      <c r="W2883" s="207"/>
      <c r="X2883" s="208"/>
      <c r="Y2883" s="208"/>
      <c r="Z2883" s="209"/>
      <c r="AA2883" s="210"/>
      <c r="AB2883" s="340" t="str">
        <f t="shared" si="145"/>
        <v/>
      </c>
      <c r="AD2883" s="326" t="str">
        <f t="shared" si="146"/>
        <v/>
      </c>
    </row>
    <row r="2884" spans="2:30" ht="37.5" customHeight="1">
      <c r="B2884" s="338">
        <f t="shared" si="147"/>
        <v>2851</v>
      </c>
      <c r="C2884" s="204"/>
      <c r="D2884" s="205"/>
      <c r="E2884" s="205"/>
      <c r="F2884" s="205"/>
      <c r="G2884" s="205"/>
      <c r="H2884" s="205"/>
      <c r="I2884" s="205"/>
      <c r="J2884" s="205"/>
      <c r="K2884" s="205"/>
      <c r="L2884" s="206"/>
      <c r="M2884" s="838"/>
      <c r="N2884" s="838"/>
      <c r="O2884" s="838"/>
      <c r="P2884" s="838"/>
      <c r="Q2884" s="838"/>
      <c r="R2884" s="839"/>
      <c r="S2884" s="840"/>
      <c r="T2884" s="840"/>
      <c r="U2884" s="840"/>
      <c r="V2884" s="841"/>
      <c r="W2884" s="207"/>
      <c r="X2884" s="208"/>
      <c r="Y2884" s="208"/>
      <c r="Z2884" s="209"/>
      <c r="AA2884" s="210"/>
      <c r="AB2884" s="340" t="str">
        <f t="shared" si="145"/>
        <v/>
      </c>
      <c r="AD2884" s="326" t="str">
        <f t="shared" si="146"/>
        <v/>
      </c>
    </row>
    <row r="2885" spans="2:30" ht="37.5" customHeight="1">
      <c r="B2885" s="338">
        <f t="shared" si="147"/>
        <v>2852</v>
      </c>
      <c r="C2885" s="204"/>
      <c r="D2885" s="205"/>
      <c r="E2885" s="205"/>
      <c r="F2885" s="205"/>
      <c r="G2885" s="205"/>
      <c r="H2885" s="205"/>
      <c r="I2885" s="205"/>
      <c r="J2885" s="205"/>
      <c r="K2885" s="205"/>
      <c r="L2885" s="206"/>
      <c r="M2885" s="838"/>
      <c r="N2885" s="838"/>
      <c r="O2885" s="838"/>
      <c r="P2885" s="838"/>
      <c r="Q2885" s="838"/>
      <c r="R2885" s="839"/>
      <c r="S2885" s="840"/>
      <c r="T2885" s="840"/>
      <c r="U2885" s="840"/>
      <c r="V2885" s="841"/>
      <c r="W2885" s="207"/>
      <c r="X2885" s="208"/>
      <c r="Y2885" s="208"/>
      <c r="Z2885" s="209"/>
      <c r="AA2885" s="210"/>
      <c r="AB2885" s="340" t="str">
        <f t="shared" si="145"/>
        <v/>
      </c>
      <c r="AD2885" s="326" t="str">
        <f t="shared" si="146"/>
        <v/>
      </c>
    </row>
    <row r="2886" spans="2:30" ht="37.5" customHeight="1">
      <c r="B2886" s="338">
        <f t="shared" si="147"/>
        <v>2853</v>
      </c>
      <c r="C2886" s="204"/>
      <c r="D2886" s="205"/>
      <c r="E2886" s="205"/>
      <c r="F2886" s="205"/>
      <c r="G2886" s="205"/>
      <c r="H2886" s="205"/>
      <c r="I2886" s="205"/>
      <c r="J2886" s="205"/>
      <c r="K2886" s="205"/>
      <c r="L2886" s="206"/>
      <c r="M2886" s="838"/>
      <c r="N2886" s="838"/>
      <c r="O2886" s="838"/>
      <c r="P2886" s="838"/>
      <c r="Q2886" s="838"/>
      <c r="R2886" s="839"/>
      <c r="S2886" s="840"/>
      <c r="T2886" s="840"/>
      <c r="U2886" s="840"/>
      <c r="V2886" s="841"/>
      <c r="W2886" s="207"/>
      <c r="X2886" s="208"/>
      <c r="Y2886" s="208"/>
      <c r="Z2886" s="209"/>
      <c r="AA2886" s="210"/>
      <c r="AB2886" s="340" t="str">
        <f t="shared" si="145"/>
        <v/>
      </c>
      <c r="AD2886" s="326" t="str">
        <f t="shared" si="146"/>
        <v/>
      </c>
    </row>
    <row r="2887" spans="2:30" ht="37.5" customHeight="1">
      <c r="B2887" s="338">
        <f t="shared" si="147"/>
        <v>2854</v>
      </c>
      <c r="C2887" s="204"/>
      <c r="D2887" s="205"/>
      <c r="E2887" s="205"/>
      <c r="F2887" s="205"/>
      <c r="G2887" s="205"/>
      <c r="H2887" s="205"/>
      <c r="I2887" s="205"/>
      <c r="J2887" s="205"/>
      <c r="K2887" s="205"/>
      <c r="L2887" s="206"/>
      <c r="M2887" s="838"/>
      <c r="N2887" s="838"/>
      <c r="O2887" s="838"/>
      <c r="P2887" s="838"/>
      <c r="Q2887" s="838"/>
      <c r="R2887" s="839"/>
      <c r="S2887" s="840"/>
      <c r="T2887" s="840"/>
      <c r="U2887" s="840"/>
      <c r="V2887" s="841"/>
      <c r="W2887" s="207"/>
      <c r="X2887" s="208"/>
      <c r="Y2887" s="208"/>
      <c r="Z2887" s="209"/>
      <c r="AA2887" s="210"/>
      <c r="AB2887" s="340" t="str">
        <f t="shared" si="145"/>
        <v/>
      </c>
      <c r="AD2887" s="326" t="str">
        <f t="shared" si="146"/>
        <v/>
      </c>
    </row>
    <row r="2888" spans="2:30" ht="37.5" customHeight="1">
      <c r="B2888" s="338">
        <f t="shared" si="147"/>
        <v>2855</v>
      </c>
      <c r="C2888" s="204"/>
      <c r="D2888" s="205"/>
      <c r="E2888" s="205"/>
      <c r="F2888" s="205"/>
      <c r="G2888" s="205"/>
      <c r="H2888" s="205"/>
      <c r="I2888" s="205"/>
      <c r="J2888" s="205"/>
      <c r="K2888" s="205"/>
      <c r="L2888" s="206"/>
      <c r="M2888" s="838"/>
      <c r="N2888" s="838"/>
      <c r="O2888" s="838"/>
      <c r="P2888" s="838"/>
      <c r="Q2888" s="838"/>
      <c r="R2888" s="839"/>
      <c r="S2888" s="840"/>
      <c r="T2888" s="840"/>
      <c r="U2888" s="840"/>
      <c r="V2888" s="841"/>
      <c r="W2888" s="207"/>
      <c r="X2888" s="208"/>
      <c r="Y2888" s="208"/>
      <c r="Z2888" s="209"/>
      <c r="AA2888" s="210"/>
      <c r="AB2888" s="340" t="str">
        <f t="shared" si="145"/>
        <v/>
      </c>
      <c r="AD2888" s="326" t="str">
        <f t="shared" si="146"/>
        <v/>
      </c>
    </row>
    <row r="2889" spans="2:30" ht="37.5" customHeight="1">
      <c r="B2889" s="338">
        <f t="shared" si="147"/>
        <v>2856</v>
      </c>
      <c r="C2889" s="204"/>
      <c r="D2889" s="205"/>
      <c r="E2889" s="205"/>
      <c r="F2889" s="205"/>
      <c r="G2889" s="205"/>
      <c r="H2889" s="205"/>
      <c r="I2889" s="205"/>
      <c r="J2889" s="205"/>
      <c r="K2889" s="205"/>
      <c r="L2889" s="206"/>
      <c r="M2889" s="838"/>
      <c r="N2889" s="838"/>
      <c r="O2889" s="838"/>
      <c r="P2889" s="838"/>
      <c r="Q2889" s="838"/>
      <c r="R2889" s="839"/>
      <c r="S2889" s="840"/>
      <c r="T2889" s="840"/>
      <c r="U2889" s="840"/>
      <c r="V2889" s="841"/>
      <c r="W2889" s="207"/>
      <c r="X2889" s="208"/>
      <c r="Y2889" s="208"/>
      <c r="Z2889" s="209"/>
      <c r="AA2889" s="210"/>
      <c r="AB2889" s="340" t="str">
        <f t="shared" si="145"/>
        <v/>
      </c>
      <c r="AD2889" s="326" t="str">
        <f t="shared" si="146"/>
        <v/>
      </c>
    </row>
    <row r="2890" spans="2:30" ht="37.5" customHeight="1">
      <c r="B2890" s="338">
        <f t="shared" si="147"/>
        <v>2857</v>
      </c>
      <c r="C2890" s="204"/>
      <c r="D2890" s="205"/>
      <c r="E2890" s="205"/>
      <c r="F2890" s="205"/>
      <c r="G2890" s="205"/>
      <c r="H2890" s="205"/>
      <c r="I2890" s="205"/>
      <c r="J2890" s="205"/>
      <c r="K2890" s="205"/>
      <c r="L2890" s="206"/>
      <c r="M2890" s="838"/>
      <c r="N2890" s="838"/>
      <c r="O2890" s="838"/>
      <c r="P2890" s="838"/>
      <c r="Q2890" s="838"/>
      <c r="R2890" s="839"/>
      <c r="S2890" s="840"/>
      <c r="T2890" s="840"/>
      <c r="U2890" s="840"/>
      <c r="V2890" s="841"/>
      <c r="W2890" s="207"/>
      <c r="X2890" s="208"/>
      <c r="Y2890" s="208"/>
      <c r="Z2890" s="209"/>
      <c r="AA2890" s="210"/>
      <c r="AB2890" s="340" t="str">
        <f t="shared" si="145"/>
        <v/>
      </c>
      <c r="AD2890" s="326" t="str">
        <f t="shared" si="146"/>
        <v/>
      </c>
    </row>
    <row r="2891" spans="2:30" ht="37.5" customHeight="1">
      <c r="B2891" s="338">
        <f t="shared" si="147"/>
        <v>2858</v>
      </c>
      <c r="C2891" s="204"/>
      <c r="D2891" s="205"/>
      <c r="E2891" s="205"/>
      <c r="F2891" s="205"/>
      <c r="G2891" s="205"/>
      <c r="H2891" s="205"/>
      <c r="I2891" s="205"/>
      <c r="J2891" s="205"/>
      <c r="K2891" s="205"/>
      <c r="L2891" s="206"/>
      <c r="M2891" s="838"/>
      <c r="N2891" s="838"/>
      <c r="O2891" s="838"/>
      <c r="P2891" s="838"/>
      <c r="Q2891" s="838"/>
      <c r="R2891" s="839"/>
      <c r="S2891" s="840"/>
      <c r="T2891" s="840"/>
      <c r="U2891" s="840"/>
      <c r="V2891" s="841"/>
      <c r="W2891" s="207"/>
      <c r="X2891" s="208"/>
      <c r="Y2891" s="208"/>
      <c r="Z2891" s="209"/>
      <c r="AA2891" s="210"/>
      <c r="AB2891" s="340" t="str">
        <f t="shared" si="145"/>
        <v/>
      </c>
      <c r="AD2891" s="326" t="str">
        <f t="shared" si="146"/>
        <v/>
      </c>
    </row>
    <row r="2892" spans="2:30" ht="37.5" customHeight="1">
      <c r="B2892" s="338">
        <f t="shared" si="147"/>
        <v>2859</v>
      </c>
      <c r="C2892" s="204"/>
      <c r="D2892" s="205"/>
      <c r="E2892" s="205"/>
      <c r="F2892" s="205"/>
      <c r="G2892" s="205"/>
      <c r="H2892" s="205"/>
      <c r="I2892" s="205"/>
      <c r="J2892" s="205"/>
      <c r="K2892" s="205"/>
      <c r="L2892" s="206"/>
      <c r="M2892" s="838"/>
      <c r="N2892" s="838"/>
      <c r="O2892" s="838"/>
      <c r="P2892" s="838"/>
      <c r="Q2892" s="838"/>
      <c r="R2892" s="839"/>
      <c r="S2892" s="840"/>
      <c r="T2892" s="840"/>
      <c r="U2892" s="840"/>
      <c r="V2892" s="841"/>
      <c r="W2892" s="207"/>
      <c r="X2892" s="208"/>
      <c r="Y2892" s="208"/>
      <c r="Z2892" s="209"/>
      <c r="AA2892" s="210"/>
      <c r="AB2892" s="340" t="str">
        <f t="shared" si="145"/>
        <v/>
      </c>
      <c r="AD2892" s="326" t="str">
        <f t="shared" si="146"/>
        <v/>
      </c>
    </row>
    <row r="2893" spans="2:30" ht="37.5" customHeight="1">
      <c r="B2893" s="338">
        <f t="shared" si="147"/>
        <v>2860</v>
      </c>
      <c r="C2893" s="204"/>
      <c r="D2893" s="205"/>
      <c r="E2893" s="205"/>
      <c r="F2893" s="205"/>
      <c r="G2893" s="205"/>
      <c r="H2893" s="205"/>
      <c r="I2893" s="205"/>
      <c r="J2893" s="205"/>
      <c r="K2893" s="205"/>
      <c r="L2893" s="206"/>
      <c r="M2893" s="838"/>
      <c r="N2893" s="838"/>
      <c r="O2893" s="838"/>
      <c r="P2893" s="838"/>
      <c r="Q2893" s="838"/>
      <c r="R2893" s="839"/>
      <c r="S2893" s="840"/>
      <c r="T2893" s="840"/>
      <c r="U2893" s="840"/>
      <c r="V2893" s="841"/>
      <c r="W2893" s="207"/>
      <c r="X2893" s="208"/>
      <c r="Y2893" s="208"/>
      <c r="Z2893" s="209"/>
      <c r="AA2893" s="210"/>
      <c r="AB2893" s="340" t="str">
        <f t="shared" si="145"/>
        <v/>
      </c>
      <c r="AD2893" s="326" t="str">
        <f t="shared" si="146"/>
        <v/>
      </c>
    </row>
    <row r="2894" spans="2:30" ht="37.5" customHeight="1">
      <c r="B2894" s="338">
        <f t="shared" si="147"/>
        <v>2861</v>
      </c>
      <c r="C2894" s="204"/>
      <c r="D2894" s="205"/>
      <c r="E2894" s="205"/>
      <c r="F2894" s="205"/>
      <c r="G2894" s="205"/>
      <c r="H2894" s="205"/>
      <c r="I2894" s="205"/>
      <c r="J2894" s="205"/>
      <c r="K2894" s="205"/>
      <c r="L2894" s="206"/>
      <c r="M2894" s="838"/>
      <c r="N2894" s="838"/>
      <c r="O2894" s="838"/>
      <c r="P2894" s="838"/>
      <c r="Q2894" s="838"/>
      <c r="R2894" s="839"/>
      <c r="S2894" s="840"/>
      <c r="T2894" s="840"/>
      <c r="U2894" s="840"/>
      <c r="V2894" s="841"/>
      <c r="W2894" s="207"/>
      <c r="X2894" s="208"/>
      <c r="Y2894" s="208"/>
      <c r="Z2894" s="209"/>
      <c r="AA2894" s="210"/>
      <c r="AB2894" s="340" t="str">
        <f t="shared" si="145"/>
        <v/>
      </c>
      <c r="AD2894" s="326" t="str">
        <f t="shared" si="146"/>
        <v/>
      </c>
    </row>
    <row r="2895" spans="2:30" ht="37.5" customHeight="1">
      <c r="B2895" s="338">
        <f t="shared" si="147"/>
        <v>2862</v>
      </c>
      <c r="C2895" s="204"/>
      <c r="D2895" s="205"/>
      <c r="E2895" s="205"/>
      <c r="F2895" s="205"/>
      <c r="G2895" s="205"/>
      <c r="H2895" s="205"/>
      <c r="I2895" s="205"/>
      <c r="J2895" s="205"/>
      <c r="K2895" s="205"/>
      <c r="L2895" s="206"/>
      <c r="M2895" s="838"/>
      <c r="N2895" s="838"/>
      <c r="O2895" s="838"/>
      <c r="P2895" s="838"/>
      <c r="Q2895" s="838"/>
      <c r="R2895" s="839"/>
      <c r="S2895" s="840"/>
      <c r="T2895" s="840"/>
      <c r="U2895" s="840"/>
      <c r="V2895" s="841"/>
      <c r="W2895" s="207"/>
      <c r="X2895" s="208"/>
      <c r="Y2895" s="208"/>
      <c r="Z2895" s="209"/>
      <c r="AA2895" s="210"/>
      <c r="AB2895" s="340" t="str">
        <f t="shared" si="145"/>
        <v/>
      </c>
      <c r="AD2895" s="326" t="str">
        <f t="shared" si="146"/>
        <v/>
      </c>
    </row>
    <row r="2896" spans="2:30" ht="37.5" customHeight="1">
      <c r="B2896" s="338">
        <f t="shared" si="147"/>
        <v>2863</v>
      </c>
      <c r="C2896" s="204"/>
      <c r="D2896" s="205"/>
      <c r="E2896" s="205"/>
      <c r="F2896" s="205"/>
      <c r="G2896" s="205"/>
      <c r="H2896" s="205"/>
      <c r="I2896" s="205"/>
      <c r="J2896" s="205"/>
      <c r="K2896" s="205"/>
      <c r="L2896" s="206"/>
      <c r="M2896" s="838"/>
      <c r="N2896" s="838"/>
      <c r="O2896" s="838"/>
      <c r="P2896" s="838"/>
      <c r="Q2896" s="838"/>
      <c r="R2896" s="839"/>
      <c r="S2896" s="840"/>
      <c r="T2896" s="840"/>
      <c r="U2896" s="840"/>
      <c r="V2896" s="841"/>
      <c r="W2896" s="207"/>
      <c r="X2896" s="208"/>
      <c r="Y2896" s="208"/>
      <c r="Z2896" s="209"/>
      <c r="AA2896" s="210"/>
      <c r="AB2896" s="340" t="str">
        <f t="shared" si="145"/>
        <v/>
      </c>
      <c r="AD2896" s="326" t="str">
        <f t="shared" si="146"/>
        <v/>
      </c>
    </row>
    <row r="2897" spans="2:30" ht="37.5" customHeight="1">
      <c r="B2897" s="338">
        <f t="shared" si="147"/>
        <v>2864</v>
      </c>
      <c r="C2897" s="204"/>
      <c r="D2897" s="205"/>
      <c r="E2897" s="205"/>
      <c r="F2897" s="205"/>
      <c r="G2897" s="205"/>
      <c r="H2897" s="205"/>
      <c r="I2897" s="205"/>
      <c r="J2897" s="205"/>
      <c r="K2897" s="205"/>
      <c r="L2897" s="206"/>
      <c r="M2897" s="838"/>
      <c r="N2897" s="838"/>
      <c r="O2897" s="838"/>
      <c r="P2897" s="838"/>
      <c r="Q2897" s="838"/>
      <c r="R2897" s="839"/>
      <c r="S2897" s="840"/>
      <c r="T2897" s="840"/>
      <c r="U2897" s="840"/>
      <c r="V2897" s="841"/>
      <c r="W2897" s="207"/>
      <c r="X2897" s="208"/>
      <c r="Y2897" s="208"/>
      <c r="Z2897" s="209"/>
      <c r="AA2897" s="210"/>
      <c r="AB2897" s="340" t="str">
        <f t="shared" si="145"/>
        <v/>
      </c>
      <c r="AD2897" s="326" t="str">
        <f t="shared" si="146"/>
        <v/>
      </c>
    </row>
    <row r="2898" spans="2:30" ht="37.5" customHeight="1">
      <c r="B2898" s="338">
        <f t="shared" si="147"/>
        <v>2865</v>
      </c>
      <c r="C2898" s="204"/>
      <c r="D2898" s="205"/>
      <c r="E2898" s="205"/>
      <c r="F2898" s="205"/>
      <c r="G2898" s="205"/>
      <c r="H2898" s="205"/>
      <c r="I2898" s="205"/>
      <c r="J2898" s="205"/>
      <c r="K2898" s="205"/>
      <c r="L2898" s="206"/>
      <c r="M2898" s="838"/>
      <c r="N2898" s="838"/>
      <c r="O2898" s="838"/>
      <c r="P2898" s="838"/>
      <c r="Q2898" s="838"/>
      <c r="R2898" s="839"/>
      <c r="S2898" s="840"/>
      <c r="T2898" s="840"/>
      <c r="U2898" s="840"/>
      <c r="V2898" s="841"/>
      <c r="W2898" s="207"/>
      <c r="X2898" s="208"/>
      <c r="Y2898" s="208"/>
      <c r="Z2898" s="209"/>
      <c r="AA2898" s="210"/>
      <c r="AB2898" s="340" t="str">
        <f t="shared" si="145"/>
        <v/>
      </c>
      <c r="AD2898" s="326" t="str">
        <f t="shared" si="146"/>
        <v/>
      </c>
    </row>
    <row r="2899" spans="2:30" ht="37.5" customHeight="1">
      <c r="B2899" s="338">
        <f t="shared" si="147"/>
        <v>2866</v>
      </c>
      <c r="C2899" s="204"/>
      <c r="D2899" s="205"/>
      <c r="E2899" s="205"/>
      <c r="F2899" s="205"/>
      <c r="G2899" s="205"/>
      <c r="H2899" s="205"/>
      <c r="I2899" s="205"/>
      <c r="J2899" s="205"/>
      <c r="K2899" s="205"/>
      <c r="L2899" s="206"/>
      <c r="M2899" s="838"/>
      <c r="N2899" s="838"/>
      <c r="O2899" s="838"/>
      <c r="P2899" s="838"/>
      <c r="Q2899" s="838"/>
      <c r="R2899" s="839"/>
      <c r="S2899" s="840"/>
      <c r="T2899" s="840"/>
      <c r="U2899" s="840"/>
      <c r="V2899" s="841"/>
      <c r="W2899" s="207"/>
      <c r="X2899" s="208"/>
      <c r="Y2899" s="208"/>
      <c r="Z2899" s="209"/>
      <c r="AA2899" s="210"/>
      <c r="AB2899" s="340" t="str">
        <f t="shared" ref="AB2899:AB2933" si="148">IF(Z2899="","",Z2899-AA2899)</f>
        <v/>
      </c>
      <c r="AD2899" s="326" t="str">
        <f t="shared" si="146"/>
        <v/>
      </c>
    </row>
    <row r="2900" spans="2:30" ht="37.5" customHeight="1">
      <c r="B2900" s="338">
        <f t="shared" si="147"/>
        <v>2867</v>
      </c>
      <c r="C2900" s="204"/>
      <c r="D2900" s="205"/>
      <c r="E2900" s="205"/>
      <c r="F2900" s="205"/>
      <c r="G2900" s="205"/>
      <c r="H2900" s="205"/>
      <c r="I2900" s="205"/>
      <c r="J2900" s="205"/>
      <c r="K2900" s="205"/>
      <c r="L2900" s="206"/>
      <c r="M2900" s="838"/>
      <c r="N2900" s="838"/>
      <c r="O2900" s="838"/>
      <c r="P2900" s="838"/>
      <c r="Q2900" s="838"/>
      <c r="R2900" s="839"/>
      <c r="S2900" s="840"/>
      <c r="T2900" s="840"/>
      <c r="U2900" s="840"/>
      <c r="V2900" s="841"/>
      <c r="W2900" s="207"/>
      <c r="X2900" s="208"/>
      <c r="Y2900" s="208"/>
      <c r="Z2900" s="209"/>
      <c r="AA2900" s="210"/>
      <c r="AB2900" s="340" t="str">
        <f t="shared" si="148"/>
        <v/>
      </c>
      <c r="AD2900" s="326" t="str">
        <f t="shared" si="146"/>
        <v/>
      </c>
    </row>
    <row r="2901" spans="2:30" ht="37.5" customHeight="1">
      <c r="B2901" s="338">
        <f t="shared" si="147"/>
        <v>2868</v>
      </c>
      <c r="C2901" s="204"/>
      <c r="D2901" s="205"/>
      <c r="E2901" s="205"/>
      <c r="F2901" s="205"/>
      <c r="G2901" s="205"/>
      <c r="H2901" s="205"/>
      <c r="I2901" s="205"/>
      <c r="J2901" s="205"/>
      <c r="K2901" s="205"/>
      <c r="L2901" s="206"/>
      <c r="M2901" s="838"/>
      <c r="N2901" s="838"/>
      <c r="O2901" s="838"/>
      <c r="P2901" s="838"/>
      <c r="Q2901" s="838"/>
      <c r="R2901" s="839"/>
      <c r="S2901" s="840"/>
      <c r="T2901" s="840"/>
      <c r="U2901" s="840"/>
      <c r="V2901" s="841"/>
      <c r="W2901" s="207"/>
      <c r="X2901" s="208"/>
      <c r="Y2901" s="208"/>
      <c r="Z2901" s="209"/>
      <c r="AA2901" s="210"/>
      <c r="AB2901" s="340" t="str">
        <f t="shared" si="148"/>
        <v/>
      </c>
      <c r="AD2901" s="326" t="str">
        <f t="shared" si="146"/>
        <v/>
      </c>
    </row>
    <row r="2902" spans="2:30" ht="37.5" customHeight="1">
      <c r="B2902" s="338">
        <f t="shared" si="147"/>
        <v>2869</v>
      </c>
      <c r="C2902" s="204"/>
      <c r="D2902" s="205"/>
      <c r="E2902" s="205"/>
      <c r="F2902" s="205"/>
      <c r="G2902" s="205"/>
      <c r="H2902" s="205"/>
      <c r="I2902" s="205"/>
      <c r="J2902" s="205"/>
      <c r="K2902" s="205"/>
      <c r="L2902" s="206"/>
      <c r="M2902" s="838"/>
      <c r="N2902" s="838"/>
      <c r="O2902" s="838"/>
      <c r="P2902" s="838"/>
      <c r="Q2902" s="838"/>
      <c r="R2902" s="839"/>
      <c r="S2902" s="840"/>
      <c r="T2902" s="840"/>
      <c r="U2902" s="840"/>
      <c r="V2902" s="841"/>
      <c r="W2902" s="207"/>
      <c r="X2902" s="208"/>
      <c r="Y2902" s="208"/>
      <c r="Z2902" s="209"/>
      <c r="AA2902" s="210"/>
      <c r="AB2902" s="340" t="str">
        <f t="shared" si="148"/>
        <v/>
      </c>
      <c r="AD2902" s="326" t="str">
        <f t="shared" si="146"/>
        <v/>
      </c>
    </row>
    <row r="2903" spans="2:30" ht="37.5" customHeight="1">
      <c r="B2903" s="338">
        <f t="shared" si="147"/>
        <v>2870</v>
      </c>
      <c r="C2903" s="204"/>
      <c r="D2903" s="205"/>
      <c r="E2903" s="205"/>
      <c r="F2903" s="205"/>
      <c r="G2903" s="205"/>
      <c r="H2903" s="205"/>
      <c r="I2903" s="205"/>
      <c r="J2903" s="205"/>
      <c r="K2903" s="205"/>
      <c r="L2903" s="206"/>
      <c r="M2903" s="838"/>
      <c r="N2903" s="838"/>
      <c r="O2903" s="838"/>
      <c r="P2903" s="838"/>
      <c r="Q2903" s="838"/>
      <c r="R2903" s="839"/>
      <c r="S2903" s="840"/>
      <c r="T2903" s="840"/>
      <c r="U2903" s="840"/>
      <c r="V2903" s="841"/>
      <c r="W2903" s="207"/>
      <c r="X2903" s="208"/>
      <c r="Y2903" s="208"/>
      <c r="Z2903" s="209"/>
      <c r="AA2903" s="210"/>
      <c r="AB2903" s="340" t="str">
        <f t="shared" si="148"/>
        <v/>
      </c>
      <c r="AD2903" s="326" t="str">
        <f t="shared" si="146"/>
        <v/>
      </c>
    </row>
    <row r="2904" spans="2:30" ht="37.5" customHeight="1">
      <c r="B2904" s="338">
        <f t="shared" si="147"/>
        <v>2871</v>
      </c>
      <c r="C2904" s="204"/>
      <c r="D2904" s="205"/>
      <c r="E2904" s="205"/>
      <c r="F2904" s="205"/>
      <c r="G2904" s="205"/>
      <c r="H2904" s="205"/>
      <c r="I2904" s="205"/>
      <c r="J2904" s="205"/>
      <c r="K2904" s="205"/>
      <c r="L2904" s="206"/>
      <c r="M2904" s="838"/>
      <c r="N2904" s="838"/>
      <c r="O2904" s="838"/>
      <c r="P2904" s="838"/>
      <c r="Q2904" s="838"/>
      <c r="R2904" s="839"/>
      <c r="S2904" s="840"/>
      <c r="T2904" s="840"/>
      <c r="U2904" s="840"/>
      <c r="V2904" s="841"/>
      <c r="W2904" s="207"/>
      <c r="X2904" s="208"/>
      <c r="Y2904" s="208"/>
      <c r="Z2904" s="209"/>
      <c r="AA2904" s="210"/>
      <c r="AB2904" s="340" t="str">
        <f t="shared" si="148"/>
        <v/>
      </c>
      <c r="AD2904" s="326" t="str">
        <f t="shared" si="146"/>
        <v/>
      </c>
    </row>
    <row r="2905" spans="2:30" ht="37.5" customHeight="1">
      <c r="B2905" s="338">
        <f t="shared" si="147"/>
        <v>2872</v>
      </c>
      <c r="C2905" s="204"/>
      <c r="D2905" s="205"/>
      <c r="E2905" s="205"/>
      <c r="F2905" s="205"/>
      <c r="G2905" s="205"/>
      <c r="H2905" s="205"/>
      <c r="I2905" s="205"/>
      <c r="J2905" s="205"/>
      <c r="K2905" s="205"/>
      <c r="L2905" s="206"/>
      <c r="M2905" s="838"/>
      <c r="N2905" s="838"/>
      <c r="O2905" s="838"/>
      <c r="P2905" s="838"/>
      <c r="Q2905" s="838"/>
      <c r="R2905" s="839"/>
      <c r="S2905" s="840"/>
      <c r="T2905" s="840"/>
      <c r="U2905" s="840"/>
      <c r="V2905" s="841"/>
      <c r="W2905" s="207"/>
      <c r="X2905" s="208"/>
      <c r="Y2905" s="208"/>
      <c r="Z2905" s="209"/>
      <c r="AA2905" s="210"/>
      <c r="AB2905" s="340" t="str">
        <f t="shared" si="148"/>
        <v/>
      </c>
      <c r="AD2905" s="326" t="str">
        <f t="shared" si="146"/>
        <v/>
      </c>
    </row>
    <row r="2906" spans="2:30" ht="37.5" customHeight="1">
      <c r="B2906" s="338">
        <f t="shared" si="147"/>
        <v>2873</v>
      </c>
      <c r="C2906" s="204"/>
      <c r="D2906" s="205"/>
      <c r="E2906" s="205"/>
      <c r="F2906" s="205"/>
      <c r="G2906" s="205"/>
      <c r="H2906" s="205"/>
      <c r="I2906" s="205"/>
      <c r="J2906" s="205"/>
      <c r="K2906" s="205"/>
      <c r="L2906" s="206"/>
      <c r="M2906" s="838"/>
      <c r="N2906" s="838"/>
      <c r="O2906" s="838"/>
      <c r="P2906" s="838"/>
      <c r="Q2906" s="838"/>
      <c r="R2906" s="839"/>
      <c r="S2906" s="840"/>
      <c r="T2906" s="840"/>
      <c r="U2906" s="840"/>
      <c r="V2906" s="841"/>
      <c r="W2906" s="207"/>
      <c r="X2906" s="208"/>
      <c r="Y2906" s="208"/>
      <c r="Z2906" s="209"/>
      <c r="AA2906" s="210"/>
      <c r="AB2906" s="340" t="str">
        <f t="shared" si="148"/>
        <v/>
      </c>
      <c r="AD2906" s="326" t="str">
        <f t="shared" si="146"/>
        <v/>
      </c>
    </row>
    <row r="2907" spans="2:30" ht="37.5" customHeight="1">
      <c r="B2907" s="338">
        <f t="shared" si="147"/>
        <v>2874</v>
      </c>
      <c r="C2907" s="204"/>
      <c r="D2907" s="205"/>
      <c r="E2907" s="205"/>
      <c r="F2907" s="205"/>
      <c r="G2907" s="205"/>
      <c r="H2907" s="205"/>
      <c r="I2907" s="205"/>
      <c r="J2907" s="205"/>
      <c r="K2907" s="205"/>
      <c r="L2907" s="206"/>
      <c r="M2907" s="838"/>
      <c r="N2907" s="838"/>
      <c r="O2907" s="838"/>
      <c r="P2907" s="838"/>
      <c r="Q2907" s="838"/>
      <c r="R2907" s="839"/>
      <c r="S2907" s="840"/>
      <c r="T2907" s="840"/>
      <c r="U2907" s="840"/>
      <c r="V2907" s="841"/>
      <c r="W2907" s="207"/>
      <c r="X2907" s="208"/>
      <c r="Y2907" s="208"/>
      <c r="Z2907" s="209"/>
      <c r="AA2907" s="210"/>
      <c r="AB2907" s="340" t="str">
        <f t="shared" si="148"/>
        <v/>
      </c>
      <c r="AD2907" s="326" t="str">
        <f t="shared" si="146"/>
        <v/>
      </c>
    </row>
    <row r="2908" spans="2:30" ht="37.5" customHeight="1">
      <c r="B2908" s="338">
        <f t="shared" si="147"/>
        <v>2875</v>
      </c>
      <c r="C2908" s="204"/>
      <c r="D2908" s="205"/>
      <c r="E2908" s="205"/>
      <c r="F2908" s="205"/>
      <c r="G2908" s="205"/>
      <c r="H2908" s="205"/>
      <c r="I2908" s="205"/>
      <c r="J2908" s="205"/>
      <c r="K2908" s="205"/>
      <c r="L2908" s="206"/>
      <c r="M2908" s="838"/>
      <c r="N2908" s="838"/>
      <c r="O2908" s="838"/>
      <c r="P2908" s="838"/>
      <c r="Q2908" s="838"/>
      <c r="R2908" s="839"/>
      <c r="S2908" s="840"/>
      <c r="T2908" s="840"/>
      <c r="U2908" s="840"/>
      <c r="V2908" s="841"/>
      <c r="W2908" s="207"/>
      <c r="X2908" s="208"/>
      <c r="Y2908" s="208"/>
      <c r="Z2908" s="209"/>
      <c r="AA2908" s="210"/>
      <c r="AB2908" s="340" t="str">
        <f t="shared" si="148"/>
        <v/>
      </c>
      <c r="AD2908" s="326" t="str">
        <f t="shared" si="146"/>
        <v/>
      </c>
    </row>
    <row r="2909" spans="2:30" ht="37.5" customHeight="1">
      <c r="B2909" s="338">
        <f t="shared" si="147"/>
        <v>2876</v>
      </c>
      <c r="C2909" s="204"/>
      <c r="D2909" s="205"/>
      <c r="E2909" s="205"/>
      <c r="F2909" s="205"/>
      <c r="G2909" s="205"/>
      <c r="H2909" s="205"/>
      <c r="I2909" s="205"/>
      <c r="J2909" s="205"/>
      <c r="K2909" s="205"/>
      <c r="L2909" s="206"/>
      <c r="M2909" s="838"/>
      <c r="N2909" s="838"/>
      <c r="O2909" s="838"/>
      <c r="P2909" s="838"/>
      <c r="Q2909" s="838"/>
      <c r="R2909" s="839"/>
      <c r="S2909" s="840"/>
      <c r="T2909" s="840"/>
      <c r="U2909" s="840"/>
      <c r="V2909" s="841"/>
      <c r="W2909" s="207"/>
      <c r="X2909" s="208"/>
      <c r="Y2909" s="208"/>
      <c r="Z2909" s="209"/>
      <c r="AA2909" s="210"/>
      <c r="AB2909" s="340" t="str">
        <f t="shared" si="148"/>
        <v/>
      </c>
      <c r="AD2909" s="326" t="str">
        <f t="shared" si="146"/>
        <v/>
      </c>
    </row>
    <row r="2910" spans="2:30" ht="37.5" customHeight="1">
      <c r="B2910" s="338">
        <f t="shared" si="147"/>
        <v>2877</v>
      </c>
      <c r="C2910" s="204"/>
      <c r="D2910" s="205"/>
      <c r="E2910" s="205"/>
      <c r="F2910" s="205"/>
      <c r="G2910" s="205"/>
      <c r="H2910" s="205"/>
      <c r="I2910" s="205"/>
      <c r="J2910" s="205"/>
      <c r="K2910" s="205"/>
      <c r="L2910" s="206"/>
      <c r="M2910" s="838"/>
      <c r="N2910" s="838"/>
      <c r="O2910" s="838"/>
      <c r="P2910" s="838"/>
      <c r="Q2910" s="838"/>
      <c r="R2910" s="839"/>
      <c r="S2910" s="840"/>
      <c r="T2910" s="840"/>
      <c r="U2910" s="840"/>
      <c r="V2910" s="841"/>
      <c r="W2910" s="207"/>
      <c r="X2910" s="208"/>
      <c r="Y2910" s="208"/>
      <c r="Z2910" s="209"/>
      <c r="AA2910" s="210"/>
      <c r="AB2910" s="340" t="str">
        <f t="shared" si="148"/>
        <v/>
      </c>
      <c r="AD2910" s="326" t="str">
        <f t="shared" si="146"/>
        <v/>
      </c>
    </row>
    <row r="2911" spans="2:30" ht="37.5" customHeight="1">
      <c r="B2911" s="338">
        <f t="shared" si="147"/>
        <v>2878</v>
      </c>
      <c r="C2911" s="204"/>
      <c r="D2911" s="205"/>
      <c r="E2911" s="205"/>
      <c r="F2911" s="205"/>
      <c r="G2911" s="205"/>
      <c r="H2911" s="205"/>
      <c r="I2911" s="205"/>
      <c r="J2911" s="205"/>
      <c r="K2911" s="205"/>
      <c r="L2911" s="206"/>
      <c r="M2911" s="838"/>
      <c r="N2911" s="838"/>
      <c r="O2911" s="838"/>
      <c r="P2911" s="838"/>
      <c r="Q2911" s="838"/>
      <c r="R2911" s="839"/>
      <c r="S2911" s="840"/>
      <c r="T2911" s="840"/>
      <c r="U2911" s="840"/>
      <c r="V2911" s="841"/>
      <c r="W2911" s="207"/>
      <c r="X2911" s="208"/>
      <c r="Y2911" s="208"/>
      <c r="Z2911" s="209"/>
      <c r="AA2911" s="210"/>
      <c r="AB2911" s="340" t="str">
        <f t="shared" si="148"/>
        <v/>
      </c>
      <c r="AD2911" s="326" t="str">
        <f t="shared" si="146"/>
        <v/>
      </c>
    </row>
    <row r="2912" spans="2:30" ht="37.5" customHeight="1">
      <c r="B2912" s="338">
        <f t="shared" si="147"/>
        <v>2879</v>
      </c>
      <c r="C2912" s="204"/>
      <c r="D2912" s="205"/>
      <c r="E2912" s="205"/>
      <c r="F2912" s="205"/>
      <c r="G2912" s="205"/>
      <c r="H2912" s="205"/>
      <c r="I2912" s="205"/>
      <c r="J2912" s="205"/>
      <c r="K2912" s="205"/>
      <c r="L2912" s="206"/>
      <c r="M2912" s="838"/>
      <c r="N2912" s="838"/>
      <c r="O2912" s="838"/>
      <c r="P2912" s="838"/>
      <c r="Q2912" s="838"/>
      <c r="R2912" s="839"/>
      <c r="S2912" s="840"/>
      <c r="T2912" s="840"/>
      <c r="U2912" s="840"/>
      <c r="V2912" s="841"/>
      <c r="W2912" s="207"/>
      <c r="X2912" s="208"/>
      <c r="Y2912" s="208"/>
      <c r="Z2912" s="209"/>
      <c r="AA2912" s="210"/>
      <c r="AB2912" s="340" t="str">
        <f t="shared" si="148"/>
        <v/>
      </c>
      <c r="AD2912" s="326" t="str">
        <f t="shared" si="146"/>
        <v/>
      </c>
    </row>
    <row r="2913" spans="2:30" ht="37.5" customHeight="1">
      <c r="B2913" s="338">
        <f t="shared" si="147"/>
        <v>2880</v>
      </c>
      <c r="C2913" s="204"/>
      <c r="D2913" s="205"/>
      <c r="E2913" s="205"/>
      <c r="F2913" s="205"/>
      <c r="G2913" s="205"/>
      <c r="H2913" s="205"/>
      <c r="I2913" s="205"/>
      <c r="J2913" s="205"/>
      <c r="K2913" s="205"/>
      <c r="L2913" s="206"/>
      <c r="M2913" s="838"/>
      <c r="N2913" s="838"/>
      <c r="O2913" s="838"/>
      <c r="P2913" s="838"/>
      <c r="Q2913" s="838"/>
      <c r="R2913" s="839"/>
      <c r="S2913" s="840"/>
      <c r="T2913" s="840"/>
      <c r="U2913" s="840"/>
      <c r="V2913" s="841"/>
      <c r="W2913" s="207"/>
      <c r="X2913" s="208"/>
      <c r="Y2913" s="208"/>
      <c r="Z2913" s="209"/>
      <c r="AA2913" s="210"/>
      <c r="AB2913" s="340" t="str">
        <f t="shared" si="148"/>
        <v/>
      </c>
      <c r="AD2913" s="326" t="str">
        <f t="shared" si="146"/>
        <v/>
      </c>
    </row>
    <row r="2914" spans="2:30" ht="37.5" customHeight="1">
      <c r="B2914" s="338">
        <f t="shared" si="147"/>
        <v>2881</v>
      </c>
      <c r="C2914" s="204"/>
      <c r="D2914" s="205"/>
      <c r="E2914" s="205"/>
      <c r="F2914" s="205"/>
      <c r="G2914" s="205"/>
      <c r="H2914" s="205"/>
      <c r="I2914" s="205"/>
      <c r="J2914" s="205"/>
      <c r="K2914" s="205"/>
      <c r="L2914" s="206"/>
      <c r="M2914" s="838"/>
      <c r="N2914" s="838"/>
      <c r="O2914" s="838"/>
      <c r="P2914" s="838"/>
      <c r="Q2914" s="838"/>
      <c r="R2914" s="839"/>
      <c r="S2914" s="840"/>
      <c r="T2914" s="840"/>
      <c r="U2914" s="840"/>
      <c r="V2914" s="841"/>
      <c r="W2914" s="207"/>
      <c r="X2914" s="208"/>
      <c r="Y2914" s="208"/>
      <c r="Z2914" s="209"/>
      <c r="AA2914" s="210"/>
      <c r="AB2914" s="340" t="str">
        <f t="shared" si="148"/>
        <v/>
      </c>
      <c r="AD2914" s="326" t="str">
        <f t="shared" si="146"/>
        <v/>
      </c>
    </row>
    <row r="2915" spans="2:30" ht="37.5" customHeight="1">
      <c r="B2915" s="338">
        <f t="shared" si="147"/>
        <v>2882</v>
      </c>
      <c r="C2915" s="204"/>
      <c r="D2915" s="205"/>
      <c r="E2915" s="205"/>
      <c r="F2915" s="205"/>
      <c r="G2915" s="205"/>
      <c r="H2915" s="205"/>
      <c r="I2915" s="205"/>
      <c r="J2915" s="205"/>
      <c r="K2915" s="205"/>
      <c r="L2915" s="206"/>
      <c r="M2915" s="838"/>
      <c r="N2915" s="838"/>
      <c r="O2915" s="838"/>
      <c r="P2915" s="838"/>
      <c r="Q2915" s="838"/>
      <c r="R2915" s="839"/>
      <c r="S2915" s="840"/>
      <c r="T2915" s="840"/>
      <c r="U2915" s="840"/>
      <c r="V2915" s="841"/>
      <c r="W2915" s="207"/>
      <c r="X2915" s="208"/>
      <c r="Y2915" s="208"/>
      <c r="Z2915" s="209"/>
      <c r="AA2915" s="210"/>
      <c r="AB2915" s="340" t="str">
        <f t="shared" si="148"/>
        <v/>
      </c>
      <c r="AD2915" s="326" t="str">
        <f t="shared" ref="AD2915:AD2978" si="149">C2915&amp;D2915&amp;E2915&amp;F2915&amp;G2915&amp;H2915&amp;I2915&amp;J2915&amp;K2915&amp;L2915</f>
        <v/>
      </c>
    </row>
    <row r="2916" spans="2:30" ht="37.5" customHeight="1">
      <c r="B2916" s="338">
        <f t="shared" ref="B2916:B2979" si="150">B2915+1</f>
        <v>2883</v>
      </c>
      <c r="C2916" s="204"/>
      <c r="D2916" s="205"/>
      <c r="E2916" s="205"/>
      <c r="F2916" s="205"/>
      <c r="G2916" s="205"/>
      <c r="H2916" s="205"/>
      <c r="I2916" s="205"/>
      <c r="J2916" s="205"/>
      <c r="K2916" s="205"/>
      <c r="L2916" s="206"/>
      <c r="M2916" s="838"/>
      <c r="N2916" s="838"/>
      <c r="O2916" s="838"/>
      <c r="P2916" s="838"/>
      <c r="Q2916" s="838"/>
      <c r="R2916" s="839"/>
      <c r="S2916" s="840"/>
      <c r="T2916" s="840"/>
      <c r="U2916" s="840"/>
      <c r="V2916" s="841"/>
      <c r="W2916" s="207"/>
      <c r="X2916" s="208"/>
      <c r="Y2916" s="208"/>
      <c r="Z2916" s="209"/>
      <c r="AA2916" s="210"/>
      <c r="AB2916" s="340" t="str">
        <f t="shared" si="148"/>
        <v/>
      </c>
      <c r="AD2916" s="326" t="str">
        <f t="shared" si="149"/>
        <v/>
      </c>
    </row>
    <row r="2917" spans="2:30" ht="37.5" customHeight="1">
      <c r="B2917" s="338">
        <f t="shared" si="150"/>
        <v>2884</v>
      </c>
      <c r="C2917" s="204"/>
      <c r="D2917" s="205"/>
      <c r="E2917" s="205"/>
      <c r="F2917" s="205"/>
      <c r="G2917" s="205"/>
      <c r="H2917" s="205"/>
      <c r="I2917" s="205"/>
      <c r="J2917" s="205"/>
      <c r="K2917" s="205"/>
      <c r="L2917" s="206"/>
      <c r="M2917" s="838"/>
      <c r="N2917" s="838"/>
      <c r="O2917" s="838"/>
      <c r="P2917" s="838"/>
      <c r="Q2917" s="838"/>
      <c r="R2917" s="839"/>
      <c r="S2917" s="840"/>
      <c r="T2917" s="840"/>
      <c r="U2917" s="840"/>
      <c r="V2917" s="841"/>
      <c r="W2917" s="207"/>
      <c r="X2917" s="208"/>
      <c r="Y2917" s="208"/>
      <c r="Z2917" s="209"/>
      <c r="AA2917" s="210"/>
      <c r="AB2917" s="340" t="str">
        <f t="shared" si="148"/>
        <v/>
      </c>
      <c r="AD2917" s="326" t="str">
        <f t="shared" si="149"/>
        <v/>
      </c>
    </row>
    <row r="2918" spans="2:30" ht="37.5" customHeight="1">
      <c r="B2918" s="338">
        <f t="shared" si="150"/>
        <v>2885</v>
      </c>
      <c r="C2918" s="204"/>
      <c r="D2918" s="205"/>
      <c r="E2918" s="205"/>
      <c r="F2918" s="205"/>
      <c r="G2918" s="205"/>
      <c r="H2918" s="205"/>
      <c r="I2918" s="205"/>
      <c r="J2918" s="205"/>
      <c r="K2918" s="205"/>
      <c r="L2918" s="206"/>
      <c r="M2918" s="838"/>
      <c r="N2918" s="838"/>
      <c r="O2918" s="838"/>
      <c r="P2918" s="838"/>
      <c r="Q2918" s="838"/>
      <c r="R2918" s="839"/>
      <c r="S2918" s="840"/>
      <c r="T2918" s="840"/>
      <c r="U2918" s="840"/>
      <c r="V2918" s="841"/>
      <c r="W2918" s="207"/>
      <c r="X2918" s="208"/>
      <c r="Y2918" s="208"/>
      <c r="Z2918" s="209"/>
      <c r="AA2918" s="210"/>
      <c r="AB2918" s="340" t="str">
        <f t="shared" si="148"/>
        <v/>
      </c>
      <c r="AD2918" s="326" t="str">
        <f t="shared" si="149"/>
        <v/>
      </c>
    </row>
    <row r="2919" spans="2:30" ht="37.5" customHeight="1">
      <c r="B2919" s="338">
        <f t="shared" si="150"/>
        <v>2886</v>
      </c>
      <c r="C2919" s="204"/>
      <c r="D2919" s="205"/>
      <c r="E2919" s="205"/>
      <c r="F2919" s="205"/>
      <c r="G2919" s="205"/>
      <c r="H2919" s="205"/>
      <c r="I2919" s="205"/>
      <c r="J2919" s="205"/>
      <c r="K2919" s="205"/>
      <c r="L2919" s="206"/>
      <c r="M2919" s="838"/>
      <c r="N2919" s="838"/>
      <c r="O2919" s="838"/>
      <c r="P2919" s="838"/>
      <c r="Q2919" s="838"/>
      <c r="R2919" s="839"/>
      <c r="S2919" s="840"/>
      <c r="T2919" s="840"/>
      <c r="U2919" s="840"/>
      <c r="V2919" s="841"/>
      <c r="W2919" s="207"/>
      <c r="X2919" s="208"/>
      <c r="Y2919" s="208"/>
      <c r="Z2919" s="209"/>
      <c r="AA2919" s="210"/>
      <c r="AB2919" s="340" t="str">
        <f t="shared" si="148"/>
        <v/>
      </c>
      <c r="AD2919" s="326" t="str">
        <f t="shared" si="149"/>
        <v/>
      </c>
    </row>
    <row r="2920" spans="2:30" ht="37.5" customHeight="1">
      <c r="B2920" s="338">
        <f t="shared" si="150"/>
        <v>2887</v>
      </c>
      <c r="C2920" s="204"/>
      <c r="D2920" s="205"/>
      <c r="E2920" s="205"/>
      <c r="F2920" s="205"/>
      <c r="G2920" s="205"/>
      <c r="H2920" s="205"/>
      <c r="I2920" s="205"/>
      <c r="J2920" s="205"/>
      <c r="K2920" s="205"/>
      <c r="L2920" s="206"/>
      <c r="M2920" s="838"/>
      <c r="N2920" s="838"/>
      <c r="O2920" s="838"/>
      <c r="P2920" s="838"/>
      <c r="Q2920" s="838"/>
      <c r="R2920" s="839"/>
      <c r="S2920" s="840"/>
      <c r="T2920" s="840"/>
      <c r="U2920" s="840"/>
      <c r="V2920" s="841"/>
      <c r="W2920" s="207"/>
      <c r="X2920" s="208"/>
      <c r="Y2920" s="208"/>
      <c r="Z2920" s="209"/>
      <c r="AA2920" s="210"/>
      <c r="AB2920" s="340" t="str">
        <f t="shared" si="148"/>
        <v/>
      </c>
      <c r="AD2920" s="326" t="str">
        <f t="shared" si="149"/>
        <v/>
      </c>
    </row>
    <row r="2921" spans="2:30" ht="37.5" customHeight="1">
      <c r="B2921" s="338">
        <f t="shared" si="150"/>
        <v>2888</v>
      </c>
      <c r="C2921" s="204"/>
      <c r="D2921" s="205"/>
      <c r="E2921" s="205"/>
      <c r="F2921" s="205"/>
      <c r="G2921" s="205"/>
      <c r="H2921" s="205"/>
      <c r="I2921" s="205"/>
      <c r="J2921" s="205"/>
      <c r="K2921" s="205"/>
      <c r="L2921" s="206"/>
      <c r="M2921" s="838"/>
      <c r="N2921" s="838"/>
      <c r="O2921" s="838"/>
      <c r="P2921" s="838"/>
      <c r="Q2921" s="838"/>
      <c r="R2921" s="839"/>
      <c r="S2921" s="840"/>
      <c r="T2921" s="840"/>
      <c r="U2921" s="840"/>
      <c r="V2921" s="841"/>
      <c r="W2921" s="207"/>
      <c r="X2921" s="208"/>
      <c r="Y2921" s="208"/>
      <c r="Z2921" s="209"/>
      <c r="AA2921" s="210"/>
      <c r="AB2921" s="340" t="str">
        <f t="shared" si="148"/>
        <v/>
      </c>
      <c r="AD2921" s="326" t="str">
        <f t="shared" si="149"/>
        <v/>
      </c>
    </row>
    <row r="2922" spans="2:30" ht="37.5" customHeight="1">
      <c r="B2922" s="338">
        <f t="shared" si="150"/>
        <v>2889</v>
      </c>
      <c r="C2922" s="204"/>
      <c r="D2922" s="205"/>
      <c r="E2922" s="205"/>
      <c r="F2922" s="205"/>
      <c r="G2922" s="205"/>
      <c r="H2922" s="205"/>
      <c r="I2922" s="205"/>
      <c r="J2922" s="205"/>
      <c r="K2922" s="205"/>
      <c r="L2922" s="206"/>
      <c r="M2922" s="838"/>
      <c r="N2922" s="838"/>
      <c r="O2922" s="838"/>
      <c r="P2922" s="838"/>
      <c r="Q2922" s="838"/>
      <c r="R2922" s="839"/>
      <c r="S2922" s="840"/>
      <c r="T2922" s="840"/>
      <c r="U2922" s="840"/>
      <c r="V2922" s="841"/>
      <c r="W2922" s="207"/>
      <c r="X2922" s="208"/>
      <c r="Y2922" s="208"/>
      <c r="Z2922" s="209"/>
      <c r="AA2922" s="210"/>
      <c r="AB2922" s="340" t="str">
        <f t="shared" si="148"/>
        <v/>
      </c>
      <c r="AD2922" s="326" t="str">
        <f t="shared" si="149"/>
        <v/>
      </c>
    </row>
    <row r="2923" spans="2:30" ht="37.5" customHeight="1">
      <c r="B2923" s="338">
        <f t="shared" si="150"/>
        <v>2890</v>
      </c>
      <c r="C2923" s="204"/>
      <c r="D2923" s="205"/>
      <c r="E2923" s="205"/>
      <c r="F2923" s="205"/>
      <c r="G2923" s="205"/>
      <c r="H2923" s="205"/>
      <c r="I2923" s="205"/>
      <c r="J2923" s="205"/>
      <c r="K2923" s="205"/>
      <c r="L2923" s="206"/>
      <c r="M2923" s="838"/>
      <c r="N2923" s="838"/>
      <c r="O2923" s="838"/>
      <c r="P2923" s="838"/>
      <c r="Q2923" s="838"/>
      <c r="R2923" s="839"/>
      <c r="S2923" s="840"/>
      <c r="T2923" s="840"/>
      <c r="U2923" s="840"/>
      <c r="V2923" s="841"/>
      <c r="W2923" s="207"/>
      <c r="X2923" s="208"/>
      <c r="Y2923" s="208"/>
      <c r="Z2923" s="209"/>
      <c r="AA2923" s="210"/>
      <c r="AB2923" s="340" t="str">
        <f t="shared" si="148"/>
        <v/>
      </c>
      <c r="AD2923" s="326" t="str">
        <f t="shared" si="149"/>
        <v/>
      </c>
    </row>
    <row r="2924" spans="2:30" ht="37.5" customHeight="1">
      <c r="B2924" s="338">
        <f t="shared" si="150"/>
        <v>2891</v>
      </c>
      <c r="C2924" s="204"/>
      <c r="D2924" s="205"/>
      <c r="E2924" s="205"/>
      <c r="F2924" s="205"/>
      <c r="G2924" s="205"/>
      <c r="H2924" s="205"/>
      <c r="I2924" s="205"/>
      <c r="J2924" s="205"/>
      <c r="K2924" s="205"/>
      <c r="L2924" s="206"/>
      <c r="M2924" s="838"/>
      <c r="N2924" s="838"/>
      <c r="O2924" s="838"/>
      <c r="P2924" s="838"/>
      <c r="Q2924" s="838"/>
      <c r="R2924" s="839"/>
      <c r="S2924" s="840"/>
      <c r="T2924" s="840"/>
      <c r="U2924" s="840"/>
      <c r="V2924" s="841"/>
      <c r="W2924" s="207"/>
      <c r="X2924" s="208"/>
      <c r="Y2924" s="208"/>
      <c r="Z2924" s="209"/>
      <c r="AA2924" s="210"/>
      <c r="AB2924" s="340" t="str">
        <f t="shared" si="148"/>
        <v/>
      </c>
      <c r="AD2924" s="326" t="str">
        <f t="shared" si="149"/>
        <v/>
      </c>
    </row>
    <row r="2925" spans="2:30" ht="37.5" customHeight="1">
      <c r="B2925" s="338">
        <f t="shared" si="150"/>
        <v>2892</v>
      </c>
      <c r="C2925" s="204"/>
      <c r="D2925" s="205"/>
      <c r="E2925" s="205"/>
      <c r="F2925" s="205"/>
      <c r="G2925" s="205"/>
      <c r="H2925" s="205"/>
      <c r="I2925" s="205"/>
      <c r="J2925" s="205"/>
      <c r="K2925" s="205"/>
      <c r="L2925" s="206"/>
      <c r="M2925" s="838"/>
      <c r="N2925" s="838"/>
      <c r="O2925" s="838"/>
      <c r="P2925" s="838"/>
      <c r="Q2925" s="838"/>
      <c r="R2925" s="839"/>
      <c r="S2925" s="840"/>
      <c r="T2925" s="840"/>
      <c r="U2925" s="840"/>
      <c r="V2925" s="841"/>
      <c r="W2925" s="207"/>
      <c r="X2925" s="208"/>
      <c r="Y2925" s="208"/>
      <c r="Z2925" s="209"/>
      <c r="AA2925" s="210"/>
      <c r="AB2925" s="340" t="str">
        <f t="shared" si="148"/>
        <v/>
      </c>
      <c r="AD2925" s="326" t="str">
        <f t="shared" si="149"/>
        <v/>
      </c>
    </row>
    <row r="2926" spans="2:30" ht="37.5" customHeight="1">
      <c r="B2926" s="338">
        <f t="shared" si="150"/>
        <v>2893</v>
      </c>
      <c r="C2926" s="204"/>
      <c r="D2926" s="205"/>
      <c r="E2926" s="205"/>
      <c r="F2926" s="205"/>
      <c r="G2926" s="205"/>
      <c r="H2926" s="205"/>
      <c r="I2926" s="205"/>
      <c r="J2926" s="205"/>
      <c r="K2926" s="205"/>
      <c r="L2926" s="206"/>
      <c r="M2926" s="838"/>
      <c r="N2926" s="838"/>
      <c r="O2926" s="838"/>
      <c r="P2926" s="838"/>
      <c r="Q2926" s="838"/>
      <c r="R2926" s="839"/>
      <c r="S2926" s="840"/>
      <c r="T2926" s="840"/>
      <c r="U2926" s="840"/>
      <c r="V2926" s="841"/>
      <c r="W2926" s="207"/>
      <c r="X2926" s="208"/>
      <c r="Y2926" s="208"/>
      <c r="Z2926" s="209"/>
      <c r="AA2926" s="210"/>
      <c r="AB2926" s="340" t="str">
        <f t="shared" si="148"/>
        <v/>
      </c>
      <c r="AD2926" s="326" t="str">
        <f t="shared" si="149"/>
        <v/>
      </c>
    </row>
    <row r="2927" spans="2:30" ht="37.5" customHeight="1">
      <c r="B2927" s="338">
        <f t="shared" si="150"/>
        <v>2894</v>
      </c>
      <c r="C2927" s="204"/>
      <c r="D2927" s="205"/>
      <c r="E2927" s="205"/>
      <c r="F2927" s="205"/>
      <c r="G2927" s="205"/>
      <c r="H2927" s="205"/>
      <c r="I2927" s="205"/>
      <c r="J2927" s="205"/>
      <c r="K2927" s="205"/>
      <c r="L2927" s="206"/>
      <c r="M2927" s="838"/>
      <c r="N2927" s="838"/>
      <c r="O2927" s="838"/>
      <c r="P2927" s="838"/>
      <c r="Q2927" s="838"/>
      <c r="R2927" s="839"/>
      <c r="S2927" s="840"/>
      <c r="T2927" s="840"/>
      <c r="U2927" s="840"/>
      <c r="V2927" s="841"/>
      <c r="W2927" s="207"/>
      <c r="X2927" s="208"/>
      <c r="Y2927" s="208"/>
      <c r="Z2927" s="209"/>
      <c r="AA2927" s="210"/>
      <c r="AB2927" s="340" t="str">
        <f t="shared" si="148"/>
        <v/>
      </c>
      <c r="AD2927" s="326" t="str">
        <f t="shared" si="149"/>
        <v/>
      </c>
    </row>
    <row r="2928" spans="2:30" ht="37.5" customHeight="1">
      <c r="B2928" s="338">
        <f t="shared" si="150"/>
        <v>2895</v>
      </c>
      <c r="C2928" s="204"/>
      <c r="D2928" s="205"/>
      <c r="E2928" s="205"/>
      <c r="F2928" s="205"/>
      <c r="G2928" s="205"/>
      <c r="H2928" s="205"/>
      <c r="I2928" s="205"/>
      <c r="J2928" s="205"/>
      <c r="K2928" s="205"/>
      <c r="L2928" s="206"/>
      <c r="M2928" s="838"/>
      <c r="N2928" s="838"/>
      <c r="O2928" s="838"/>
      <c r="P2928" s="838"/>
      <c r="Q2928" s="838"/>
      <c r="R2928" s="839"/>
      <c r="S2928" s="840"/>
      <c r="T2928" s="840"/>
      <c r="U2928" s="840"/>
      <c r="V2928" s="841"/>
      <c r="W2928" s="207"/>
      <c r="X2928" s="208"/>
      <c r="Y2928" s="208"/>
      <c r="Z2928" s="209"/>
      <c r="AA2928" s="210"/>
      <c r="AB2928" s="340" t="str">
        <f t="shared" si="148"/>
        <v/>
      </c>
      <c r="AD2928" s="326" t="str">
        <f t="shared" si="149"/>
        <v/>
      </c>
    </row>
    <row r="2929" spans="2:30" ht="37.5" customHeight="1">
      <c r="B2929" s="338">
        <f t="shared" si="150"/>
        <v>2896</v>
      </c>
      <c r="C2929" s="204"/>
      <c r="D2929" s="205"/>
      <c r="E2929" s="205"/>
      <c r="F2929" s="205"/>
      <c r="G2929" s="205"/>
      <c r="H2929" s="205"/>
      <c r="I2929" s="205"/>
      <c r="J2929" s="205"/>
      <c r="K2929" s="205"/>
      <c r="L2929" s="206"/>
      <c r="M2929" s="838"/>
      <c r="N2929" s="838"/>
      <c r="O2929" s="838"/>
      <c r="P2929" s="838"/>
      <c r="Q2929" s="838"/>
      <c r="R2929" s="839"/>
      <c r="S2929" s="840"/>
      <c r="T2929" s="840"/>
      <c r="U2929" s="840"/>
      <c r="V2929" s="841"/>
      <c r="W2929" s="207"/>
      <c r="X2929" s="208"/>
      <c r="Y2929" s="208"/>
      <c r="Z2929" s="209"/>
      <c r="AA2929" s="210"/>
      <c r="AB2929" s="340" t="str">
        <f t="shared" si="148"/>
        <v/>
      </c>
      <c r="AD2929" s="326" t="str">
        <f t="shared" si="149"/>
        <v/>
      </c>
    </row>
    <row r="2930" spans="2:30" ht="37.5" customHeight="1">
      <c r="B2930" s="338">
        <f t="shared" si="150"/>
        <v>2897</v>
      </c>
      <c r="C2930" s="204"/>
      <c r="D2930" s="205"/>
      <c r="E2930" s="205"/>
      <c r="F2930" s="205"/>
      <c r="G2930" s="205"/>
      <c r="H2930" s="205"/>
      <c r="I2930" s="205"/>
      <c r="J2930" s="205"/>
      <c r="K2930" s="205"/>
      <c r="L2930" s="206"/>
      <c r="M2930" s="838"/>
      <c r="N2930" s="838"/>
      <c r="O2930" s="838"/>
      <c r="P2930" s="838"/>
      <c r="Q2930" s="838"/>
      <c r="R2930" s="839"/>
      <c r="S2930" s="840"/>
      <c r="T2930" s="840"/>
      <c r="U2930" s="840"/>
      <c r="V2930" s="841"/>
      <c r="W2930" s="207"/>
      <c r="X2930" s="208"/>
      <c r="Y2930" s="208"/>
      <c r="Z2930" s="209"/>
      <c r="AA2930" s="210"/>
      <c r="AB2930" s="340" t="str">
        <f t="shared" si="148"/>
        <v/>
      </c>
      <c r="AD2930" s="326" t="str">
        <f t="shared" si="149"/>
        <v/>
      </c>
    </row>
    <row r="2931" spans="2:30" ht="37.5" customHeight="1">
      <c r="B2931" s="338">
        <f t="shared" si="150"/>
        <v>2898</v>
      </c>
      <c r="C2931" s="204"/>
      <c r="D2931" s="205"/>
      <c r="E2931" s="205"/>
      <c r="F2931" s="205"/>
      <c r="G2931" s="205"/>
      <c r="H2931" s="205"/>
      <c r="I2931" s="205"/>
      <c r="J2931" s="205"/>
      <c r="K2931" s="205"/>
      <c r="L2931" s="206"/>
      <c r="M2931" s="838"/>
      <c r="N2931" s="838"/>
      <c r="O2931" s="838"/>
      <c r="P2931" s="838"/>
      <c r="Q2931" s="838"/>
      <c r="R2931" s="839"/>
      <c r="S2931" s="840"/>
      <c r="T2931" s="840"/>
      <c r="U2931" s="840"/>
      <c r="V2931" s="841"/>
      <c r="W2931" s="207"/>
      <c r="X2931" s="208"/>
      <c r="Y2931" s="208"/>
      <c r="Z2931" s="209"/>
      <c r="AA2931" s="210"/>
      <c r="AB2931" s="340" t="str">
        <f t="shared" si="148"/>
        <v/>
      </c>
      <c r="AD2931" s="326" t="str">
        <f t="shared" si="149"/>
        <v/>
      </c>
    </row>
    <row r="2932" spans="2:30" ht="37.5" customHeight="1">
      <c r="B2932" s="338">
        <f t="shared" si="150"/>
        <v>2899</v>
      </c>
      <c r="C2932" s="204"/>
      <c r="D2932" s="205"/>
      <c r="E2932" s="205"/>
      <c r="F2932" s="205"/>
      <c r="G2932" s="205"/>
      <c r="H2932" s="205"/>
      <c r="I2932" s="205"/>
      <c r="J2932" s="205"/>
      <c r="K2932" s="205"/>
      <c r="L2932" s="206"/>
      <c r="M2932" s="838"/>
      <c r="N2932" s="838"/>
      <c r="O2932" s="838"/>
      <c r="P2932" s="838"/>
      <c r="Q2932" s="838"/>
      <c r="R2932" s="839"/>
      <c r="S2932" s="840"/>
      <c r="T2932" s="840"/>
      <c r="U2932" s="840"/>
      <c r="V2932" s="841"/>
      <c r="W2932" s="207"/>
      <c r="X2932" s="208"/>
      <c r="Y2932" s="208"/>
      <c r="Z2932" s="209"/>
      <c r="AA2932" s="210"/>
      <c r="AB2932" s="340" t="str">
        <f t="shared" si="148"/>
        <v/>
      </c>
      <c r="AD2932" s="326" t="str">
        <f t="shared" si="149"/>
        <v/>
      </c>
    </row>
    <row r="2933" spans="2:30" ht="37.5" customHeight="1" thickBot="1">
      <c r="B2933" s="338">
        <f t="shared" si="150"/>
        <v>2900</v>
      </c>
      <c r="C2933" s="219"/>
      <c r="D2933" s="220"/>
      <c r="E2933" s="220"/>
      <c r="F2933" s="220"/>
      <c r="G2933" s="220"/>
      <c r="H2933" s="220"/>
      <c r="I2933" s="220"/>
      <c r="J2933" s="220"/>
      <c r="K2933" s="220"/>
      <c r="L2933" s="221"/>
      <c r="M2933" s="846"/>
      <c r="N2933" s="846"/>
      <c r="O2933" s="846"/>
      <c r="P2933" s="846"/>
      <c r="Q2933" s="846"/>
      <c r="R2933" s="847"/>
      <c r="S2933" s="848"/>
      <c r="T2933" s="848"/>
      <c r="U2933" s="848"/>
      <c r="V2933" s="849"/>
      <c r="W2933" s="222"/>
      <c r="X2933" s="223"/>
      <c r="Y2933" s="224"/>
      <c r="Z2933" s="225"/>
      <c r="AA2933" s="226"/>
      <c r="AB2933" s="342" t="str">
        <f t="shared" si="148"/>
        <v/>
      </c>
      <c r="AD2933" s="326" t="str">
        <f t="shared" si="149"/>
        <v/>
      </c>
    </row>
    <row r="2934" spans="2:30" ht="37.5" customHeight="1">
      <c r="B2934" s="338">
        <f t="shared" si="150"/>
        <v>2901</v>
      </c>
      <c r="C2934" s="204"/>
      <c r="D2934" s="205"/>
      <c r="E2934" s="205"/>
      <c r="F2934" s="205"/>
      <c r="G2934" s="205"/>
      <c r="H2934" s="205"/>
      <c r="I2934" s="205"/>
      <c r="J2934" s="205"/>
      <c r="K2934" s="205"/>
      <c r="L2934" s="206"/>
      <c r="M2934" s="838"/>
      <c r="N2934" s="838"/>
      <c r="O2934" s="838"/>
      <c r="P2934" s="838"/>
      <c r="Q2934" s="838"/>
      <c r="R2934" s="838"/>
      <c r="S2934" s="838"/>
      <c r="T2934" s="838"/>
      <c r="U2934" s="838"/>
      <c r="V2934" s="838"/>
      <c r="W2934" s="207"/>
      <c r="X2934" s="208"/>
      <c r="Y2934" s="208"/>
      <c r="Z2934" s="209"/>
      <c r="AA2934" s="210"/>
      <c r="AB2934" s="340" t="str">
        <f>IF(Z2934="","",Z2934-AA2934)</f>
        <v/>
      </c>
      <c r="AD2934" s="326" t="str">
        <f t="shared" si="149"/>
        <v/>
      </c>
    </row>
    <row r="2935" spans="2:30" ht="37.5" customHeight="1">
      <c r="B2935" s="338">
        <f t="shared" si="150"/>
        <v>2902</v>
      </c>
      <c r="C2935" s="204"/>
      <c r="D2935" s="205"/>
      <c r="E2935" s="205"/>
      <c r="F2935" s="205"/>
      <c r="G2935" s="205"/>
      <c r="H2935" s="205"/>
      <c r="I2935" s="205"/>
      <c r="J2935" s="205"/>
      <c r="K2935" s="205"/>
      <c r="L2935" s="206"/>
      <c r="M2935" s="838"/>
      <c r="N2935" s="838"/>
      <c r="O2935" s="838"/>
      <c r="P2935" s="838"/>
      <c r="Q2935" s="838"/>
      <c r="R2935" s="838"/>
      <c r="S2935" s="838"/>
      <c r="T2935" s="838"/>
      <c r="U2935" s="838"/>
      <c r="V2935" s="838"/>
      <c r="W2935" s="207"/>
      <c r="X2935" s="208"/>
      <c r="Y2935" s="208"/>
      <c r="Z2935" s="209"/>
      <c r="AA2935" s="210"/>
      <c r="AB2935" s="340" t="str">
        <f t="shared" ref="AB2935:AB2998" si="151">IF(Z2935="","",Z2935-AA2935)</f>
        <v/>
      </c>
      <c r="AD2935" s="326" t="str">
        <f t="shared" si="149"/>
        <v/>
      </c>
    </row>
    <row r="2936" spans="2:30" ht="37.5" customHeight="1">
      <c r="B2936" s="338">
        <f t="shared" si="150"/>
        <v>2903</v>
      </c>
      <c r="C2936" s="204"/>
      <c r="D2936" s="205"/>
      <c r="E2936" s="205"/>
      <c r="F2936" s="205"/>
      <c r="G2936" s="205"/>
      <c r="H2936" s="205"/>
      <c r="I2936" s="205"/>
      <c r="J2936" s="205"/>
      <c r="K2936" s="205"/>
      <c r="L2936" s="206"/>
      <c r="M2936" s="838"/>
      <c r="N2936" s="838"/>
      <c r="O2936" s="838"/>
      <c r="P2936" s="838"/>
      <c r="Q2936" s="838"/>
      <c r="R2936" s="838"/>
      <c r="S2936" s="838"/>
      <c r="T2936" s="838"/>
      <c r="U2936" s="838"/>
      <c r="V2936" s="838"/>
      <c r="W2936" s="207"/>
      <c r="X2936" s="208"/>
      <c r="Y2936" s="208"/>
      <c r="Z2936" s="209"/>
      <c r="AA2936" s="210"/>
      <c r="AB2936" s="340" t="str">
        <f t="shared" si="151"/>
        <v/>
      </c>
      <c r="AD2936" s="326" t="str">
        <f t="shared" si="149"/>
        <v/>
      </c>
    </row>
    <row r="2937" spans="2:30" ht="37.5" customHeight="1">
      <c r="B2937" s="338">
        <f t="shared" si="150"/>
        <v>2904</v>
      </c>
      <c r="C2937" s="204"/>
      <c r="D2937" s="205"/>
      <c r="E2937" s="205"/>
      <c r="F2937" s="205"/>
      <c r="G2937" s="205"/>
      <c r="H2937" s="205"/>
      <c r="I2937" s="205"/>
      <c r="J2937" s="205"/>
      <c r="K2937" s="205"/>
      <c r="L2937" s="206"/>
      <c r="M2937" s="838"/>
      <c r="N2937" s="838"/>
      <c r="O2937" s="838"/>
      <c r="P2937" s="838"/>
      <c r="Q2937" s="838"/>
      <c r="R2937" s="838"/>
      <c r="S2937" s="838"/>
      <c r="T2937" s="838"/>
      <c r="U2937" s="838"/>
      <c r="V2937" s="838"/>
      <c r="W2937" s="207"/>
      <c r="X2937" s="208"/>
      <c r="Y2937" s="208"/>
      <c r="Z2937" s="209"/>
      <c r="AA2937" s="210"/>
      <c r="AB2937" s="340" t="str">
        <f t="shared" si="151"/>
        <v/>
      </c>
      <c r="AD2937" s="326" t="str">
        <f t="shared" si="149"/>
        <v/>
      </c>
    </row>
    <row r="2938" spans="2:30" ht="37.5" customHeight="1">
      <c r="B2938" s="338">
        <f t="shared" si="150"/>
        <v>2905</v>
      </c>
      <c r="C2938" s="204"/>
      <c r="D2938" s="205"/>
      <c r="E2938" s="205"/>
      <c r="F2938" s="205"/>
      <c r="G2938" s="205"/>
      <c r="H2938" s="205"/>
      <c r="I2938" s="205"/>
      <c r="J2938" s="205"/>
      <c r="K2938" s="205"/>
      <c r="L2938" s="206"/>
      <c r="M2938" s="838"/>
      <c r="N2938" s="838"/>
      <c r="O2938" s="838"/>
      <c r="P2938" s="838"/>
      <c r="Q2938" s="838"/>
      <c r="R2938" s="838"/>
      <c r="S2938" s="838"/>
      <c r="T2938" s="838"/>
      <c r="U2938" s="838"/>
      <c r="V2938" s="838"/>
      <c r="W2938" s="207"/>
      <c r="X2938" s="208"/>
      <c r="Y2938" s="208"/>
      <c r="Z2938" s="209"/>
      <c r="AA2938" s="210"/>
      <c r="AB2938" s="340" t="str">
        <f t="shared" si="151"/>
        <v/>
      </c>
      <c r="AD2938" s="326" t="str">
        <f t="shared" si="149"/>
        <v/>
      </c>
    </row>
    <row r="2939" spans="2:30" ht="37.5" customHeight="1">
      <c r="B2939" s="338">
        <f t="shared" si="150"/>
        <v>2906</v>
      </c>
      <c r="C2939" s="204"/>
      <c r="D2939" s="205"/>
      <c r="E2939" s="205"/>
      <c r="F2939" s="205"/>
      <c r="G2939" s="205"/>
      <c r="H2939" s="205"/>
      <c r="I2939" s="205"/>
      <c r="J2939" s="205"/>
      <c r="K2939" s="205"/>
      <c r="L2939" s="206"/>
      <c r="M2939" s="838"/>
      <c r="N2939" s="838"/>
      <c r="O2939" s="838"/>
      <c r="P2939" s="838"/>
      <c r="Q2939" s="838"/>
      <c r="R2939" s="839"/>
      <c r="S2939" s="840"/>
      <c r="T2939" s="840"/>
      <c r="U2939" s="840"/>
      <c r="V2939" s="841"/>
      <c r="W2939" s="207"/>
      <c r="X2939" s="208"/>
      <c r="Y2939" s="208"/>
      <c r="Z2939" s="209"/>
      <c r="AA2939" s="210"/>
      <c r="AB2939" s="340" t="str">
        <f t="shared" si="151"/>
        <v/>
      </c>
      <c r="AD2939" s="326" t="str">
        <f t="shared" si="149"/>
        <v/>
      </c>
    </row>
    <row r="2940" spans="2:30" ht="37.5" customHeight="1">
      <c r="B2940" s="338">
        <f t="shared" si="150"/>
        <v>2907</v>
      </c>
      <c r="C2940" s="204"/>
      <c r="D2940" s="205"/>
      <c r="E2940" s="205"/>
      <c r="F2940" s="205"/>
      <c r="G2940" s="205"/>
      <c r="H2940" s="205"/>
      <c r="I2940" s="205"/>
      <c r="J2940" s="205"/>
      <c r="K2940" s="205"/>
      <c r="L2940" s="206"/>
      <c r="M2940" s="838"/>
      <c r="N2940" s="838"/>
      <c r="O2940" s="838"/>
      <c r="P2940" s="838"/>
      <c r="Q2940" s="838"/>
      <c r="R2940" s="839"/>
      <c r="S2940" s="840"/>
      <c r="T2940" s="840"/>
      <c r="U2940" s="840"/>
      <c r="V2940" s="841"/>
      <c r="W2940" s="207"/>
      <c r="X2940" s="208"/>
      <c r="Y2940" s="208"/>
      <c r="Z2940" s="209"/>
      <c r="AA2940" s="210"/>
      <c r="AB2940" s="340" t="str">
        <f t="shared" si="151"/>
        <v/>
      </c>
      <c r="AD2940" s="326" t="str">
        <f t="shared" si="149"/>
        <v/>
      </c>
    </row>
    <row r="2941" spans="2:30" ht="37.5" customHeight="1">
      <c r="B2941" s="338">
        <f t="shared" si="150"/>
        <v>2908</v>
      </c>
      <c r="C2941" s="204"/>
      <c r="D2941" s="205"/>
      <c r="E2941" s="205"/>
      <c r="F2941" s="205"/>
      <c r="G2941" s="205"/>
      <c r="H2941" s="205"/>
      <c r="I2941" s="205"/>
      <c r="J2941" s="205"/>
      <c r="K2941" s="205"/>
      <c r="L2941" s="206"/>
      <c r="M2941" s="838"/>
      <c r="N2941" s="838"/>
      <c r="O2941" s="838"/>
      <c r="P2941" s="838"/>
      <c r="Q2941" s="838"/>
      <c r="R2941" s="839"/>
      <c r="S2941" s="840"/>
      <c r="T2941" s="840"/>
      <c r="U2941" s="840"/>
      <c r="V2941" s="841"/>
      <c r="W2941" s="207"/>
      <c r="X2941" s="208"/>
      <c r="Y2941" s="208"/>
      <c r="Z2941" s="209"/>
      <c r="AA2941" s="210"/>
      <c r="AB2941" s="340" t="str">
        <f t="shared" si="151"/>
        <v/>
      </c>
      <c r="AD2941" s="326" t="str">
        <f t="shared" si="149"/>
        <v/>
      </c>
    </row>
    <row r="2942" spans="2:30" ht="37.5" customHeight="1">
      <c r="B2942" s="338">
        <f t="shared" si="150"/>
        <v>2909</v>
      </c>
      <c r="C2942" s="204"/>
      <c r="D2942" s="205"/>
      <c r="E2942" s="205"/>
      <c r="F2942" s="205"/>
      <c r="G2942" s="205"/>
      <c r="H2942" s="205"/>
      <c r="I2942" s="205"/>
      <c r="J2942" s="205"/>
      <c r="K2942" s="205"/>
      <c r="L2942" s="206"/>
      <c r="M2942" s="838"/>
      <c r="N2942" s="838"/>
      <c r="O2942" s="838"/>
      <c r="P2942" s="838"/>
      <c r="Q2942" s="838"/>
      <c r="R2942" s="839"/>
      <c r="S2942" s="840"/>
      <c r="T2942" s="840"/>
      <c r="U2942" s="840"/>
      <c r="V2942" s="841"/>
      <c r="W2942" s="207"/>
      <c r="X2942" s="208"/>
      <c r="Y2942" s="208"/>
      <c r="Z2942" s="209"/>
      <c r="AA2942" s="210"/>
      <c r="AB2942" s="340" t="str">
        <f t="shared" si="151"/>
        <v/>
      </c>
      <c r="AD2942" s="326" t="str">
        <f t="shared" si="149"/>
        <v/>
      </c>
    </row>
    <row r="2943" spans="2:30" ht="37.5" customHeight="1">
      <c r="B2943" s="338">
        <f t="shared" si="150"/>
        <v>2910</v>
      </c>
      <c r="C2943" s="204"/>
      <c r="D2943" s="205"/>
      <c r="E2943" s="205"/>
      <c r="F2943" s="205"/>
      <c r="G2943" s="205"/>
      <c r="H2943" s="205"/>
      <c r="I2943" s="205"/>
      <c r="J2943" s="205"/>
      <c r="K2943" s="205"/>
      <c r="L2943" s="206"/>
      <c r="M2943" s="838"/>
      <c r="N2943" s="838"/>
      <c r="O2943" s="838"/>
      <c r="P2943" s="838"/>
      <c r="Q2943" s="838"/>
      <c r="R2943" s="839"/>
      <c r="S2943" s="840"/>
      <c r="T2943" s="840"/>
      <c r="U2943" s="840"/>
      <c r="V2943" s="841"/>
      <c r="W2943" s="207"/>
      <c r="X2943" s="208"/>
      <c r="Y2943" s="208"/>
      <c r="Z2943" s="209"/>
      <c r="AA2943" s="210"/>
      <c r="AB2943" s="340" t="str">
        <f t="shared" si="151"/>
        <v/>
      </c>
      <c r="AD2943" s="326" t="str">
        <f t="shared" si="149"/>
        <v/>
      </c>
    </row>
    <row r="2944" spans="2:30" ht="37.5" customHeight="1">
      <c r="B2944" s="338">
        <f t="shared" si="150"/>
        <v>2911</v>
      </c>
      <c r="C2944" s="204"/>
      <c r="D2944" s="205"/>
      <c r="E2944" s="205"/>
      <c r="F2944" s="205"/>
      <c r="G2944" s="205"/>
      <c r="H2944" s="205"/>
      <c r="I2944" s="205"/>
      <c r="J2944" s="205"/>
      <c r="K2944" s="205"/>
      <c r="L2944" s="206"/>
      <c r="M2944" s="838"/>
      <c r="N2944" s="838"/>
      <c r="O2944" s="838"/>
      <c r="P2944" s="838"/>
      <c r="Q2944" s="838"/>
      <c r="R2944" s="839"/>
      <c r="S2944" s="840"/>
      <c r="T2944" s="840"/>
      <c r="U2944" s="840"/>
      <c r="V2944" s="841"/>
      <c r="W2944" s="207"/>
      <c r="X2944" s="208"/>
      <c r="Y2944" s="208"/>
      <c r="Z2944" s="209"/>
      <c r="AA2944" s="210"/>
      <c r="AB2944" s="340" t="str">
        <f t="shared" si="151"/>
        <v/>
      </c>
      <c r="AD2944" s="326" t="str">
        <f t="shared" si="149"/>
        <v/>
      </c>
    </row>
    <row r="2945" spans="2:30" ht="37.5" customHeight="1">
      <c r="B2945" s="338">
        <f t="shared" si="150"/>
        <v>2912</v>
      </c>
      <c r="C2945" s="204"/>
      <c r="D2945" s="205"/>
      <c r="E2945" s="205"/>
      <c r="F2945" s="205"/>
      <c r="G2945" s="205"/>
      <c r="H2945" s="205"/>
      <c r="I2945" s="205"/>
      <c r="J2945" s="205"/>
      <c r="K2945" s="205"/>
      <c r="L2945" s="206"/>
      <c r="M2945" s="838"/>
      <c r="N2945" s="838"/>
      <c r="O2945" s="838"/>
      <c r="P2945" s="838"/>
      <c r="Q2945" s="838"/>
      <c r="R2945" s="839"/>
      <c r="S2945" s="840"/>
      <c r="T2945" s="840"/>
      <c r="U2945" s="840"/>
      <c r="V2945" s="841"/>
      <c r="W2945" s="207"/>
      <c r="X2945" s="208"/>
      <c r="Y2945" s="208"/>
      <c r="Z2945" s="209"/>
      <c r="AA2945" s="210"/>
      <c r="AB2945" s="340" t="str">
        <f t="shared" si="151"/>
        <v/>
      </c>
      <c r="AD2945" s="326" t="str">
        <f t="shared" si="149"/>
        <v/>
      </c>
    </row>
    <row r="2946" spans="2:30" ht="37.5" customHeight="1">
      <c r="B2946" s="338">
        <f t="shared" si="150"/>
        <v>2913</v>
      </c>
      <c r="C2946" s="204"/>
      <c r="D2946" s="205"/>
      <c r="E2946" s="205"/>
      <c r="F2946" s="205"/>
      <c r="G2946" s="205"/>
      <c r="H2946" s="205"/>
      <c r="I2946" s="205"/>
      <c r="J2946" s="205"/>
      <c r="K2946" s="205"/>
      <c r="L2946" s="206"/>
      <c r="M2946" s="838"/>
      <c r="N2946" s="838"/>
      <c r="O2946" s="838"/>
      <c r="P2946" s="838"/>
      <c r="Q2946" s="838"/>
      <c r="R2946" s="839"/>
      <c r="S2946" s="840"/>
      <c r="T2946" s="840"/>
      <c r="U2946" s="840"/>
      <c r="V2946" s="841"/>
      <c r="W2946" s="207"/>
      <c r="X2946" s="208"/>
      <c r="Y2946" s="208"/>
      <c r="Z2946" s="209"/>
      <c r="AA2946" s="210"/>
      <c r="AB2946" s="340" t="str">
        <f t="shared" si="151"/>
        <v/>
      </c>
      <c r="AD2946" s="326" t="str">
        <f t="shared" si="149"/>
        <v/>
      </c>
    </row>
    <row r="2947" spans="2:30" ht="37.5" customHeight="1">
      <c r="B2947" s="338">
        <f t="shared" si="150"/>
        <v>2914</v>
      </c>
      <c r="C2947" s="204"/>
      <c r="D2947" s="205"/>
      <c r="E2947" s="205"/>
      <c r="F2947" s="205"/>
      <c r="G2947" s="205"/>
      <c r="H2947" s="205"/>
      <c r="I2947" s="205"/>
      <c r="J2947" s="205"/>
      <c r="K2947" s="205"/>
      <c r="L2947" s="206"/>
      <c r="M2947" s="838"/>
      <c r="N2947" s="838"/>
      <c r="O2947" s="838"/>
      <c r="P2947" s="838"/>
      <c r="Q2947" s="838"/>
      <c r="R2947" s="839"/>
      <c r="S2947" s="840"/>
      <c r="T2947" s="840"/>
      <c r="U2947" s="840"/>
      <c r="V2947" s="841"/>
      <c r="W2947" s="207"/>
      <c r="X2947" s="208"/>
      <c r="Y2947" s="208"/>
      <c r="Z2947" s="209"/>
      <c r="AA2947" s="210"/>
      <c r="AB2947" s="340" t="str">
        <f t="shared" si="151"/>
        <v/>
      </c>
      <c r="AD2947" s="326" t="str">
        <f t="shared" si="149"/>
        <v/>
      </c>
    </row>
    <row r="2948" spans="2:30" ht="37.5" customHeight="1">
      <c r="B2948" s="338">
        <f t="shared" si="150"/>
        <v>2915</v>
      </c>
      <c r="C2948" s="204"/>
      <c r="D2948" s="205"/>
      <c r="E2948" s="205"/>
      <c r="F2948" s="205"/>
      <c r="G2948" s="205"/>
      <c r="H2948" s="205"/>
      <c r="I2948" s="205"/>
      <c r="J2948" s="205"/>
      <c r="K2948" s="205"/>
      <c r="L2948" s="206"/>
      <c r="M2948" s="838"/>
      <c r="N2948" s="838"/>
      <c r="O2948" s="838"/>
      <c r="P2948" s="838"/>
      <c r="Q2948" s="838"/>
      <c r="R2948" s="839"/>
      <c r="S2948" s="840"/>
      <c r="T2948" s="840"/>
      <c r="U2948" s="840"/>
      <c r="V2948" s="841"/>
      <c r="W2948" s="207"/>
      <c r="X2948" s="208"/>
      <c r="Y2948" s="208"/>
      <c r="Z2948" s="209"/>
      <c r="AA2948" s="210"/>
      <c r="AB2948" s="340" t="str">
        <f t="shared" si="151"/>
        <v/>
      </c>
      <c r="AD2948" s="326" t="str">
        <f t="shared" si="149"/>
        <v/>
      </c>
    </row>
    <row r="2949" spans="2:30" ht="37.5" customHeight="1">
      <c r="B2949" s="338">
        <f t="shared" si="150"/>
        <v>2916</v>
      </c>
      <c r="C2949" s="204"/>
      <c r="D2949" s="205"/>
      <c r="E2949" s="205"/>
      <c r="F2949" s="205"/>
      <c r="G2949" s="205"/>
      <c r="H2949" s="205"/>
      <c r="I2949" s="205"/>
      <c r="J2949" s="205"/>
      <c r="K2949" s="205"/>
      <c r="L2949" s="206"/>
      <c r="M2949" s="838"/>
      <c r="N2949" s="838"/>
      <c r="O2949" s="838"/>
      <c r="P2949" s="838"/>
      <c r="Q2949" s="838"/>
      <c r="R2949" s="839"/>
      <c r="S2949" s="840"/>
      <c r="T2949" s="840"/>
      <c r="U2949" s="840"/>
      <c r="V2949" s="841"/>
      <c r="W2949" s="207"/>
      <c r="X2949" s="208"/>
      <c r="Y2949" s="208"/>
      <c r="Z2949" s="209"/>
      <c r="AA2949" s="210"/>
      <c r="AB2949" s="340" t="str">
        <f t="shared" si="151"/>
        <v/>
      </c>
      <c r="AD2949" s="326" t="str">
        <f t="shared" si="149"/>
        <v/>
      </c>
    </row>
    <row r="2950" spans="2:30" ht="37.5" customHeight="1">
      <c r="B2950" s="338">
        <f t="shared" si="150"/>
        <v>2917</v>
      </c>
      <c r="C2950" s="204"/>
      <c r="D2950" s="205"/>
      <c r="E2950" s="205"/>
      <c r="F2950" s="205"/>
      <c r="G2950" s="205"/>
      <c r="H2950" s="205"/>
      <c r="I2950" s="205"/>
      <c r="J2950" s="205"/>
      <c r="K2950" s="205"/>
      <c r="L2950" s="206"/>
      <c r="M2950" s="838"/>
      <c r="N2950" s="838"/>
      <c r="O2950" s="838"/>
      <c r="P2950" s="838"/>
      <c r="Q2950" s="838"/>
      <c r="R2950" s="839"/>
      <c r="S2950" s="840"/>
      <c r="T2950" s="840"/>
      <c r="U2950" s="840"/>
      <c r="V2950" s="841"/>
      <c r="W2950" s="207"/>
      <c r="X2950" s="208"/>
      <c r="Y2950" s="208"/>
      <c r="Z2950" s="209"/>
      <c r="AA2950" s="210"/>
      <c r="AB2950" s="340" t="str">
        <f t="shared" si="151"/>
        <v/>
      </c>
      <c r="AD2950" s="326" t="str">
        <f t="shared" si="149"/>
        <v/>
      </c>
    </row>
    <row r="2951" spans="2:30" ht="37.5" customHeight="1">
      <c r="B2951" s="338">
        <f t="shared" si="150"/>
        <v>2918</v>
      </c>
      <c r="C2951" s="204"/>
      <c r="D2951" s="205"/>
      <c r="E2951" s="205"/>
      <c r="F2951" s="205"/>
      <c r="G2951" s="205"/>
      <c r="H2951" s="205"/>
      <c r="I2951" s="205"/>
      <c r="J2951" s="205"/>
      <c r="K2951" s="205"/>
      <c r="L2951" s="206"/>
      <c r="M2951" s="838"/>
      <c r="N2951" s="838"/>
      <c r="O2951" s="838"/>
      <c r="P2951" s="838"/>
      <c r="Q2951" s="838"/>
      <c r="R2951" s="839"/>
      <c r="S2951" s="840"/>
      <c r="T2951" s="840"/>
      <c r="U2951" s="840"/>
      <c r="V2951" s="841"/>
      <c r="W2951" s="207"/>
      <c r="X2951" s="208"/>
      <c r="Y2951" s="208"/>
      <c r="Z2951" s="209"/>
      <c r="AA2951" s="210"/>
      <c r="AB2951" s="340" t="str">
        <f t="shared" si="151"/>
        <v/>
      </c>
      <c r="AD2951" s="326" t="str">
        <f t="shared" si="149"/>
        <v/>
      </c>
    </row>
    <row r="2952" spans="2:30" ht="37.5" customHeight="1">
      <c r="B2952" s="338">
        <f t="shared" si="150"/>
        <v>2919</v>
      </c>
      <c r="C2952" s="204"/>
      <c r="D2952" s="205"/>
      <c r="E2952" s="205"/>
      <c r="F2952" s="205"/>
      <c r="G2952" s="205"/>
      <c r="H2952" s="205"/>
      <c r="I2952" s="205"/>
      <c r="J2952" s="205"/>
      <c r="K2952" s="205"/>
      <c r="L2952" s="206"/>
      <c r="M2952" s="838"/>
      <c r="N2952" s="838"/>
      <c r="O2952" s="838"/>
      <c r="P2952" s="838"/>
      <c r="Q2952" s="838"/>
      <c r="R2952" s="839"/>
      <c r="S2952" s="840"/>
      <c r="T2952" s="840"/>
      <c r="U2952" s="840"/>
      <c r="V2952" s="841"/>
      <c r="W2952" s="207"/>
      <c r="X2952" s="208"/>
      <c r="Y2952" s="208"/>
      <c r="Z2952" s="209"/>
      <c r="AA2952" s="210"/>
      <c r="AB2952" s="340" t="str">
        <f t="shared" si="151"/>
        <v/>
      </c>
      <c r="AD2952" s="326" t="str">
        <f t="shared" si="149"/>
        <v/>
      </c>
    </row>
    <row r="2953" spans="2:30" ht="37.5" customHeight="1">
      <c r="B2953" s="338">
        <f t="shared" si="150"/>
        <v>2920</v>
      </c>
      <c r="C2953" s="204"/>
      <c r="D2953" s="205"/>
      <c r="E2953" s="205"/>
      <c r="F2953" s="205"/>
      <c r="G2953" s="205"/>
      <c r="H2953" s="205"/>
      <c r="I2953" s="205"/>
      <c r="J2953" s="205"/>
      <c r="K2953" s="205"/>
      <c r="L2953" s="206"/>
      <c r="M2953" s="838"/>
      <c r="N2953" s="838"/>
      <c r="O2953" s="838"/>
      <c r="P2953" s="838"/>
      <c r="Q2953" s="838"/>
      <c r="R2953" s="839"/>
      <c r="S2953" s="840"/>
      <c r="T2953" s="840"/>
      <c r="U2953" s="840"/>
      <c r="V2953" s="841"/>
      <c r="W2953" s="207"/>
      <c r="X2953" s="208"/>
      <c r="Y2953" s="208"/>
      <c r="Z2953" s="209"/>
      <c r="AA2953" s="210"/>
      <c r="AB2953" s="340" t="str">
        <f t="shared" si="151"/>
        <v/>
      </c>
      <c r="AD2953" s="326" t="str">
        <f t="shared" si="149"/>
        <v/>
      </c>
    </row>
    <row r="2954" spans="2:30" ht="37.5" customHeight="1">
      <c r="B2954" s="338">
        <f t="shared" si="150"/>
        <v>2921</v>
      </c>
      <c r="C2954" s="204"/>
      <c r="D2954" s="205"/>
      <c r="E2954" s="205"/>
      <c r="F2954" s="205"/>
      <c r="G2954" s="205"/>
      <c r="H2954" s="205"/>
      <c r="I2954" s="205"/>
      <c r="J2954" s="205"/>
      <c r="K2954" s="205"/>
      <c r="L2954" s="206"/>
      <c r="M2954" s="838"/>
      <c r="N2954" s="838"/>
      <c r="O2954" s="838"/>
      <c r="P2954" s="838"/>
      <c r="Q2954" s="838"/>
      <c r="R2954" s="839"/>
      <c r="S2954" s="840"/>
      <c r="T2954" s="840"/>
      <c r="U2954" s="840"/>
      <c r="V2954" s="841"/>
      <c r="W2954" s="207"/>
      <c r="X2954" s="208"/>
      <c r="Y2954" s="208"/>
      <c r="Z2954" s="209"/>
      <c r="AA2954" s="210"/>
      <c r="AB2954" s="340" t="str">
        <f t="shared" si="151"/>
        <v/>
      </c>
      <c r="AD2954" s="326" t="str">
        <f t="shared" si="149"/>
        <v/>
      </c>
    </row>
    <row r="2955" spans="2:30" ht="37.5" customHeight="1">
      <c r="B2955" s="338">
        <f t="shared" si="150"/>
        <v>2922</v>
      </c>
      <c r="C2955" s="204"/>
      <c r="D2955" s="205"/>
      <c r="E2955" s="205"/>
      <c r="F2955" s="205"/>
      <c r="G2955" s="205"/>
      <c r="H2955" s="205"/>
      <c r="I2955" s="205"/>
      <c r="J2955" s="205"/>
      <c r="K2955" s="205"/>
      <c r="L2955" s="206"/>
      <c r="M2955" s="838"/>
      <c r="N2955" s="838"/>
      <c r="O2955" s="838"/>
      <c r="P2955" s="838"/>
      <c r="Q2955" s="838"/>
      <c r="R2955" s="839"/>
      <c r="S2955" s="840"/>
      <c r="T2955" s="840"/>
      <c r="U2955" s="840"/>
      <c r="V2955" s="841"/>
      <c r="W2955" s="207"/>
      <c r="X2955" s="208"/>
      <c r="Y2955" s="208"/>
      <c r="Z2955" s="209"/>
      <c r="AA2955" s="210"/>
      <c r="AB2955" s="340" t="str">
        <f t="shared" si="151"/>
        <v/>
      </c>
      <c r="AD2955" s="326" t="str">
        <f t="shared" si="149"/>
        <v/>
      </c>
    </row>
    <row r="2956" spans="2:30" ht="37.5" customHeight="1">
      <c r="B2956" s="338">
        <f t="shared" si="150"/>
        <v>2923</v>
      </c>
      <c r="C2956" s="204"/>
      <c r="D2956" s="205"/>
      <c r="E2956" s="205"/>
      <c r="F2956" s="205"/>
      <c r="G2956" s="205"/>
      <c r="H2956" s="205"/>
      <c r="I2956" s="205"/>
      <c r="J2956" s="205"/>
      <c r="K2956" s="205"/>
      <c r="L2956" s="206"/>
      <c r="M2956" s="838"/>
      <c r="N2956" s="838"/>
      <c r="O2956" s="838"/>
      <c r="P2956" s="838"/>
      <c r="Q2956" s="838"/>
      <c r="R2956" s="839"/>
      <c r="S2956" s="840"/>
      <c r="T2956" s="840"/>
      <c r="U2956" s="840"/>
      <c r="V2956" s="841"/>
      <c r="W2956" s="207"/>
      <c r="X2956" s="208"/>
      <c r="Y2956" s="208"/>
      <c r="Z2956" s="209"/>
      <c r="AA2956" s="210"/>
      <c r="AB2956" s="340" t="str">
        <f t="shared" si="151"/>
        <v/>
      </c>
      <c r="AD2956" s="326" t="str">
        <f t="shared" si="149"/>
        <v/>
      </c>
    </row>
    <row r="2957" spans="2:30" ht="37.5" customHeight="1">
      <c r="B2957" s="338">
        <f t="shared" si="150"/>
        <v>2924</v>
      </c>
      <c r="C2957" s="204"/>
      <c r="D2957" s="205"/>
      <c r="E2957" s="205"/>
      <c r="F2957" s="205"/>
      <c r="G2957" s="205"/>
      <c r="H2957" s="205"/>
      <c r="I2957" s="205"/>
      <c r="J2957" s="205"/>
      <c r="K2957" s="205"/>
      <c r="L2957" s="206"/>
      <c r="M2957" s="838"/>
      <c r="N2957" s="838"/>
      <c r="O2957" s="838"/>
      <c r="P2957" s="838"/>
      <c r="Q2957" s="838"/>
      <c r="R2957" s="839"/>
      <c r="S2957" s="840"/>
      <c r="T2957" s="840"/>
      <c r="U2957" s="840"/>
      <c r="V2957" s="841"/>
      <c r="W2957" s="207"/>
      <c r="X2957" s="208"/>
      <c r="Y2957" s="208"/>
      <c r="Z2957" s="209"/>
      <c r="AA2957" s="210"/>
      <c r="AB2957" s="340" t="str">
        <f t="shared" si="151"/>
        <v/>
      </c>
      <c r="AD2957" s="326" t="str">
        <f t="shared" si="149"/>
        <v/>
      </c>
    </row>
    <row r="2958" spans="2:30" ht="37.5" customHeight="1">
      <c r="B2958" s="338">
        <f t="shared" si="150"/>
        <v>2925</v>
      </c>
      <c r="C2958" s="204"/>
      <c r="D2958" s="205"/>
      <c r="E2958" s="205"/>
      <c r="F2958" s="205"/>
      <c r="G2958" s="205"/>
      <c r="H2958" s="205"/>
      <c r="I2958" s="205"/>
      <c r="J2958" s="205"/>
      <c r="K2958" s="205"/>
      <c r="L2958" s="206"/>
      <c r="M2958" s="838"/>
      <c r="N2958" s="838"/>
      <c r="O2958" s="838"/>
      <c r="P2958" s="838"/>
      <c r="Q2958" s="838"/>
      <c r="R2958" s="839"/>
      <c r="S2958" s="840"/>
      <c r="T2958" s="840"/>
      <c r="U2958" s="840"/>
      <c r="V2958" s="841"/>
      <c r="W2958" s="207"/>
      <c r="X2958" s="208"/>
      <c r="Y2958" s="208"/>
      <c r="Z2958" s="209"/>
      <c r="AA2958" s="210"/>
      <c r="AB2958" s="340" t="str">
        <f t="shared" si="151"/>
        <v/>
      </c>
      <c r="AD2958" s="326" t="str">
        <f t="shared" si="149"/>
        <v/>
      </c>
    </row>
    <row r="2959" spans="2:30" ht="37.5" customHeight="1">
      <c r="B2959" s="338">
        <f t="shared" si="150"/>
        <v>2926</v>
      </c>
      <c r="C2959" s="204"/>
      <c r="D2959" s="205"/>
      <c r="E2959" s="205"/>
      <c r="F2959" s="205"/>
      <c r="G2959" s="205"/>
      <c r="H2959" s="205"/>
      <c r="I2959" s="205"/>
      <c r="J2959" s="205"/>
      <c r="K2959" s="205"/>
      <c r="L2959" s="206"/>
      <c r="M2959" s="838"/>
      <c r="N2959" s="838"/>
      <c r="O2959" s="838"/>
      <c r="P2959" s="838"/>
      <c r="Q2959" s="838"/>
      <c r="R2959" s="839"/>
      <c r="S2959" s="840"/>
      <c r="T2959" s="840"/>
      <c r="U2959" s="840"/>
      <c r="V2959" s="841"/>
      <c r="W2959" s="207"/>
      <c r="X2959" s="208"/>
      <c r="Y2959" s="208"/>
      <c r="Z2959" s="209"/>
      <c r="AA2959" s="210"/>
      <c r="AB2959" s="340" t="str">
        <f t="shared" si="151"/>
        <v/>
      </c>
      <c r="AD2959" s="326" t="str">
        <f t="shared" si="149"/>
        <v/>
      </c>
    </row>
    <row r="2960" spans="2:30" ht="37.5" customHeight="1">
      <c r="B2960" s="338">
        <f t="shared" si="150"/>
        <v>2927</v>
      </c>
      <c r="C2960" s="204"/>
      <c r="D2960" s="205"/>
      <c r="E2960" s="205"/>
      <c r="F2960" s="205"/>
      <c r="G2960" s="205"/>
      <c r="H2960" s="205"/>
      <c r="I2960" s="205"/>
      <c r="J2960" s="205"/>
      <c r="K2960" s="205"/>
      <c r="L2960" s="206"/>
      <c r="M2960" s="838"/>
      <c r="N2960" s="838"/>
      <c r="O2960" s="838"/>
      <c r="P2960" s="838"/>
      <c r="Q2960" s="838"/>
      <c r="R2960" s="839"/>
      <c r="S2960" s="840"/>
      <c r="T2960" s="840"/>
      <c r="U2960" s="840"/>
      <c r="V2960" s="841"/>
      <c r="W2960" s="207"/>
      <c r="X2960" s="208"/>
      <c r="Y2960" s="208"/>
      <c r="Z2960" s="209"/>
      <c r="AA2960" s="210"/>
      <c r="AB2960" s="340" t="str">
        <f t="shared" si="151"/>
        <v/>
      </c>
      <c r="AD2960" s="326" t="str">
        <f t="shared" si="149"/>
        <v/>
      </c>
    </row>
    <row r="2961" spans="2:30" ht="37.5" customHeight="1">
      <c r="B2961" s="338">
        <f t="shared" si="150"/>
        <v>2928</v>
      </c>
      <c r="C2961" s="204"/>
      <c r="D2961" s="205"/>
      <c r="E2961" s="205"/>
      <c r="F2961" s="205"/>
      <c r="G2961" s="205"/>
      <c r="H2961" s="205"/>
      <c r="I2961" s="205"/>
      <c r="J2961" s="205"/>
      <c r="K2961" s="205"/>
      <c r="L2961" s="206"/>
      <c r="M2961" s="838"/>
      <c r="N2961" s="838"/>
      <c r="O2961" s="838"/>
      <c r="P2961" s="838"/>
      <c r="Q2961" s="838"/>
      <c r="R2961" s="839"/>
      <c r="S2961" s="840"/>
      <c r="T2961" s="840"/>
      <c r="U2961" s="840"/>
      <c r="V2961" s="841"/>
      <c r="W2961" s="207"/>
      <c r="X2961" s="208"/>
      <c r="Y2961" s="208"/>
      <c r="Z2961" s="209"/>
      <c r="AA2961" s="210"/>
      <c r="AB2961" s="340" t="str">
        <f t="shared" si="151"/>
        <v/>
      </c>
      <c r="AD2961" s="326" t="str">
        <f t="shared" si="149"/>
        <v/>
      </c>
    </row>
    <row r="2962" spans="2:30" ht="37.5" customHeight="1">
      <c r="B2962" s="338">
        <f t="shared" si="150"/>
        <v>2929</v>
      </c>
      <c r="C2962" s="204"/>
      <c r="D2962" s="205"/>
      <c r="E2962" s="205"/>
      <c r="F2962" s="205"/>
      <c r="G2962" s="205"/>
      <c r="H2962" s="205"/>
      <c r="I2962" s="205"/>
      <c r="J2962" s="205"/>
      <c r="K2962" s="205"/>
      <c r="L2962" s="206"/>
      <c r="M2962" s="838"/>
      <c r="N2962" s="838"/>
      <c r="O2962" s="838"/>
      <c r="P2962" s="838"/>
      <c r="Q2962" s="838"/>
      <c r="R2962" s="839"/>
      <c r="S2962" s="840"/>
      <c r="T2962" s="840"/>
      <c r="U2962" s="840"/>
      <c r="V2962" s="841"/>
      <c r="W2962" s="207"/>
      <c r="X2962" s="208"/>
      <c r="Y2962" s="208"/>
      <c r="Z2962" s="209"/>
      <c r="AA2962" s="210"/>
      <c r="AB2962" s="340" t="str">
        <f t="shared" si="151"/>
        <v/>
      </c>
      <c r="AD2962" s="326" t="str">
        <f t="shared" si="149"/>
        <v/>
      </c>
    </row>
    <row r="2963" spans="2:30" ht="37.5" customHeight="1">
      <c r="B2963" s="338">
        <f t="shared" si="150"/>
        <v>2930</v>
      </c>
      <c r="C2963" s="204"/>
      <c r="D2963" s="205"/>
      <c r="E2963" s="205"/>
      <c r="F2963" s="205"/>
      <c r="G2963" s="205"/>
      <c r="H2963" s="205"/>
      <c r="I2963" s="205"/>
      <c r="J2963" s="205"/>
      <c r="K2963" s="205"/>
      <c r="L2963" s="206"/>
      <c r="M2963" s="838"/>
      <c r="N2963" s="838"/>
      <c r="O2963" s="838"/>
      <c r="P2963" s="838"/>
      <c r="Q2963" s="838"/>
      <c r="R2963" s="839"/>
      <c r="S2963" s="840"/>
      <c r="T2963" s="840"/>
      <c r="U2963" s="840"/>
      <c r="V2963" s="841"/>
      <c r="W2963" s="207"/>
      <c r="X2963" s="208"/>
      <c r="Y2963" s="208"/>
      <c r="Z2963" s="209"/>
      <c r="AA2963" s="210"/>
      <c r="AB2963" s="340" t="str">
        <f t="shared" si="151"/>
        <v/>
      </c>
      <c r="AD2963" s="326" t="str">
        <f t="shared" si="149"/>
        <v/>
      </c>
    </row>
    <row r="2964" spans="2:30" ht="37.5" customHeight="1">
      <c r="B2964" s="338">
        <f t="shared" si="150"/>
        <v>2931</v>
      </c>
      <c r="C2964" s="204"/>
      <c r="D2964" s="205"/>
      <c r="E2964" s="205"/>
      <c r="F2964" s="205"/>
      <c r="G2964" s="205"/>
      <c r="H2964" s="205"/>
      <c r="I2964" s="205"/>
      <c r="J2964" s="205"/>
      <c r="K2964" s="205"/>
      <c r="L2964" s="206"/>
      <c r="M2964" s="838"/>
      <c r="N2964" s="838"/>
      <c r="O2964" s="838"/>
      <c r="P2964" s="838"/>
      <c r="Q2964" s="838"/>
      <c r="R2964" s="839"/>
      <c r="S2964" s="840"/>
      <c r="T2964" s="840"/>
      <c r="U2964" s="840"/>
      <c r="V2964" s="841"/>
      <c r="W2964" s="207"/>
      <c r="X2964" s="208"/>
      <c r="Y2964" s="208"/>
      <c r="Z2964" s="209"/>
      <c r="AA2964" s="210"/>
      <c r="AB2964" s="340" t="str">
        <f t="shared" si="151"/>
        <v/>
      </c>
      <c r="AD2964" s="326" t="str">
        <f t="shared" si="149"/>
        <v/>
      </c>
    </row>
    <row r="2965" spans="2:30" ht="37.5" customHeight="1">
      <c r="B2965" s="338">
        <f t="shared" si="150"/>
        <v>2932</v>
      </c>
      <c r="C2965" s="204"/>
      <c r="D2965" s="205"/>
      <c r="E2965" s="205"/>
      <c r="F2965" s="205"/>
      <c r="G2965" s="205"/>
      <c r="H2965" s="205"/>
      <c r="I2965" s="205"/>
      <c r="J2965" s="205"/>
      <c r="K2965" s="205"/>
      <c r="L2965" s="206"/>
      <c r="M2965" s="838"/>
      <c r="N2965" s="838"/>
      <c r="O2965" s="838"/>
      <c r="P2965" s="838"/>
      <c r="Q2965" s="838"/>
      <c r="R2965" s="839"/>
      <c r="S2965" s="840"/>
      <c r="T2965" s="840"/>
      <c r="U2965" s="840"/>
      <c r="V2965" s="841"/>
      <c r="W2965" s="207"/>
      <c r="X2965" s="208"/>
      <c r="Y2965" s="208"/>
      <c r="Z2965" s="209"/>
      <c r="AA2965" s="210"/>
      <c r="AB2965" s="340" t="str">
        <f t="shared" si="151"/>
        <v/>
      </c>
      <c r="AD2965" s="326" t="str">
        <f t="shared" si="149"/>
        <v/>
      </c>
    </row>
    <row r="2966" spans="2:30" ht="37.5" customHeight="1">
      <c r="B2966" s="338">
        <f t="shared" si="150"/>
        <v>2933</v>
      </c>
      <c r="C2966" s="204"/>
      <c r="D2966" s="205"/>
      <c r="E2966" s="205"/>
      <c r="F2966" s="205"/>
      <c r="G2966" s="205"/>
      <c r="H2966" s="205"/>
      <c r="I2966" s="205"/>
      <c r="J2966" s="205"/>
      <c r="K2966" s="205"/>
      <c r="L2966" s="206"/>
      <c r="M2966" s="838"/>
      <c r="N2966" s="838"/>
      <c r="O2966" s="838"/>
      <c r="P2966" s="838"/>
      <c r="Q2966" s="838"/>
      <c r="R2966" s="839"/>
      <c r="S2966" s="840"/>
      <c r="T2966" s="840"/>
      <c r="U2966" s="840"/>
      <c r="V2966" s="841"/>
      <c r="W2966" s="207"/>
      <c r="X2966" s="208"/>
      <c r="Y2966" s="208"/>
      <c r="Z2966" s="209"/>
      <c r="AA2966" s="210"/>
      <c r="AB2966" s="340" t="str">
        <f t="shared" si="151"/>
        <v/>
      </c>
      <c r="AD2966" s="326" t="str">
        <f t="shared" si="149"/>
        <v/>
      </c>
    </row>
    <row r="2967" spans="2:30" ht="37.5" customHeight="1">
      <c r="B2967" s="338">
        <f t="shared" si="150"/>
        <v>2934</v>
      </c>
      <c r="C2967" s="204"/>
      <c r="D2967" s="205"/>
      <c r="E2967" s="205"/>
      <c r="F2967" s="205"/>
      <c r="G2967" s="205"/>
      <c r="H2967" s="205"/>
      <c r="I2967" s="205"/>
      <c r="J2967" s="205"/>
      <c r="K2967" s="205"/>
      <c r="L2967" s="206"/>
      <c r="M2967" s="838"/>
      <c r="N2967" s="838"/>
      <c r="O2967" s="838"/>
      <c r="P2967" s="838"/>
      <c r="Q2967" s="838"/>
      <c r="R2967" s="839"/>
      <c r="S2967" s="840"/>
      <c r="T2967" s="840"/>
      <c r="U2967" s="840"/>
      <c r="V2967" s="841"/>
      <c r="W2967" s="207"/>
      <c r="X2967" s="208"/>
      <c r="Y2967" s="208"/>
      <c r="Z2967" s="209"/>
      <c r="AA2967" s="210"/>
      <c r="AB2967" s="340" t="str">
        <f t="shared" si="151"/>
        <v/>
      </c>
      <c r="AD2967" s="326" t="str">
        <f t="shared" si="149"/>
        <v/>
      </c>
    </row>
    <row r="2968" spans="2:30" ht="37.5" customHeight="1">
      <c r="B2968" s="338">
        <f t="shared" si="150"/>
        <v>2935</v>
      </c>
      <c r="C2968" s="204"/>
      <c r="D2968" s="205"/>
      <c r="E2968" s="205"/>
      <c r="F2968" s="205"/>
      <c r="G2968" s="205"/>
      <c r="H2968" s="205"/>
      <c r="I2968" s="205"/>
      <c r="J2968" s="205"/>
      <c r="K2968" s="205"/>
      <c r="L2968" s="206"/>
      <c r="M2968" s="838"/>
      <c r="N2968" s="838"/>
      <c r="O2968" s="838"/>
      <c r="P2968" s="838"/>
      <c r="Q2968" s="838"/>
      <c r="R2968" s="839"/>
      <c r="S2968" s="840"/>
      <c r="T2968" s="840"/>
      <c r="U2968" s="840"/>
      <c r="V2968" s="841"/>
      <c r="W2968" s="207"/>
      <c r="X2968" s="208"/>
      <c r="Y2968" s="208"/>
      <c r="Z2968" s="209"/>
      <c r="AA2968" s="210"/>
      <c r="AB2968" s="340" t="str">
        <f t="shared" si="151"/>
        <v/>
      </c>
      <c r="AD2968" s="326" t="str">
        <f t="shared" si="149"/>
        <v/>
      </c>
    </row>
    <row r="2969" spans="2:30" ht="37.5" customHeight="1">
      <c r="B2969" s="338">
        <f t="shared" si="150"/>
        <v>2936</v>
      </c>
      <c r="C2969" s="204"/>
      <c r="D2969" s="205"/>
      <c r="E2969" s="205"/>
      <c r="F2969" s="205"/>
      <c r="G2969" s="205"/>
      <c r="H2969" s="205"/>
      <c r="I2969" s="205"/>
      <c r="J2969" s="205"/>
      <c r="K2969" s="205"/>
      <c r="L2969" s="206"/>
      <c r="M2969" s="838"/>
      <c r="N2969" s="838"/>
      <c r="O2969" s="838"/>
      <c r="P2969" s="838"/>
      <c r="Q2969" s="838"/>
      <c r="R2969" s="839"/>
      <c r="S2969" s="840"/>
      <c r="T2969" s="840"/>
      <c r="U2969" s="840"/>
      <c r="V2969" s="841"/>
      <c r="W2969" s="207"/>
      <c r="X2969" s="208"/>
      <c r="Y2969" s="208"/>
      <c r="Z2969" s="209"/>
      <c r="AA2969" s="210"/>
      <c r="AB2969" s="340" t="str">
        <f t="shared" si="151"/>
        <v/>
      </c>
      <c r="AD2969" s="326" t="str">
        <f t="shared" si="149"/>
        <v/>
      </c>
    </row>
    <row r="2970" spans="2:30" ht="37.5" customHeight="1">
      <c r="B2970" s="338">
        <f t="shared" si="150"/>
        <v>2937</v>
      </c>
      <c r="C2970" s="204"/>
      <c r="D2970" s="205"/>
      <c r="E2970" s="205"/>
      <c r="F2970" s="205"/>
      <c r="G2970" s="205"/>
      <c r="H2970" s="205"/>
      <c r="I2970" s="205"/>
      <c r="J2970" s="205"/>
      <c r="K2970" s="205"/>
      <c r="L2970" s="206"/>
      <c r="M2970" s="838"/>
      <c r="N2970" s="838"/>
      <c r="O2970" s="838"/>
      <c r="P2970" s="838"/>
      <c r="Q2970" s="838"/>
      <c r="R2970" s="839"/>
      <c r="S2970" s="840"/>
      <c r="T2970" s="840"/>
      <c r="U2970" s="840"/>
      <c r="V2970" s="841"/>
      <c r="W2970" s="207"/>
      <c r="X2970" s="208"/>
      <c r="Y2970" s="208"/>
      <c r="Z2970" s="209"/>
      <c r="AA2970" s="210"/>
      <c r="AB2970" s="340" t="str">
        <f t="shared" si="151"/>
        <v/>
      </c>
      <c r="AD2970" s="326" t="str">
        <f t="shared" si="149"/>
        <v/>
      </c>
    </row>
    <row r="2971" spans="2:30" ht="37.5" customHeight="1">
      <c r="B2971" s="338">
        <f t="shared" si="150"/>
        <v>2938</v>
      </c>
      <c r="C2971" s="204"/>
      <c r="D2971" s="205"/>
      <c r="E2971" s="205"/>
      <c r="F2971" s="205"/>
      <c r="G2971" s="205"/>
      <c r="H2971" s="205"/>
      <c r="I2971" s="205"/>
      <c r="J2971" s="205"/>
      <c r="K2971" s="205"/>
      <c r="L2971" s="206"/>
      <c r="M2971" s="838"/>
      <c r="N2971" s="838"/>
      <c r="O2971" s="838"/>
      <c r="P2971" s="838"/>
      <c r="Q2971" s="838"/>
      <c r="R2971" s="839"/>
      <c r="S2971" s="840"/>
      <c r="T2971" s="840"/>
      <c r="U2971" s="840"/>
      <c r="V2971" s="841"/>
      <c r="W2971" s="207"/>
      <c r="X2971" s="208"/>
      <c r="Y2971" s="208"/>
      <c r="Z2971" s="209"/>
      <c r="AA2971" s="210"/>
      <c r="AB2971" s="340" t="str">
        <f t="shared" si="151"/>
        <v/>
      </c>
      <c r="AD2971" s="326" t="str">
        <f t="shared" si="149"/>
        <v/>
      </c>
    </row>
    <row r="2972" spans="2:30" ht="37.5" customHeight="1">
      <c r="B2972" s="338">
        <f t="shared" si="150"/>
        <v>2939</v>
      </c>
      <c r="C2972" s="204"/>
      <c r="D2972" s="205"/>
      <c r="E2972" s="205"/>
      <c r="F2972" s="205"/>
      <c r="G2972" s="205"/>
      <c r="H2972" s="205"/>
      <c r="I2972" s="205"/>
      <c r="J2972" s="205"/>
      <c r="K2972" s="205"/>
      <c r="L2972" s="206"/>
      <c r="M2972" s="838"/>
      <c r="N2972" s="838"/>
      <c r="O2972" s="838"/>
      <c r="P2972" s="838"/>
      <c r="Q2972" s="838"/>
      <c r="R2972" s="839"/>
      <c r="S2972" s="840"/>
      <c r="T2972" s="840"/>
      <c r="U2972" s="840"/>
      <c r="V2972" s="841"/>
      <c r="W2972" s="207"/>
      <c r="X2972" s="208"/>
      <c r="Y2972" s="208"/>
      <c r="Z2972" s="209"/>
      <c r="AA2972" s="210"/>
      <c r="AB2972" s="340" t="str">
        <f t="shared" si="151"/>
        <v/>
      </c>
      <c r="AD2972" s="326" t="str">
        <f t="shared" si="149"/>
        <v/>
      </c>
    </row>
    <row r="2973" spans="2:30" ht="37.5" customHeight="1">
      <c r="B2973" s="338">
        <f t="shared" si="150"/>
        <v>2940</v>
      </c>
      <c r="C2973" s="204"/>
      <c r="D2973" s="205"/>
      <c r="E2973" s="205"/>
      <c r="F2973" s="205"/>
      <c r="G2973" s="205"/>
      <c r="H2973" s="205"/>
      <c r="I2973" s="205"/>
      <c r="J2973" s="205"/>
      <c r="K2973" s="205"/>
      <c r="L2973" s="206"/>
      <c r="M2973" s="838"/>
      <c r="N2973" s="838"/>
      <c r="O2973" s="838"/>
      <c r="P2973" s="838"/>
      <c r="Q2973" s="838"/>
      <c r="R2973" s="839"/>
      <c r="S2973" s="840"/>
      <c r="T2973" s="840"/>
      <c r="U2973" s="840"/>
      <c r="V2973" s="841"/>
      <c r="W2973" s="207"/>
      <c r="X2973" s="208"/>
      <c r="Y2973" s="208"/>
      <c r="Z2973" s="209"/>
      <c r="AA2973" s="210"/>
      <c r="AB2973" s="340" t="str">
        <f t="shared" si="151"/>
        <v/>
      </c>
      <c r="AD2973" s="326" t="str">
        <f t="shared" si="149"/>
        <v/>
      </c>
    </row>
    <row r="2974" spans="2:30" ht="37.5" customHeight="1">
      <c r="B2974" s="338">
        <f t="shared" si="150"/>
        <v>2941</v>
      </c>
      <c r="C2974" s="204"/>
      <c r="D2974" s="205"/>
      <c r="E2974" s="205"/>
      <c r="F2974" s="205"/>
      <c r="G2974" s="205"/>
      <c r="H2974" s="205"/>
      <c r="I2974" s="205"/>
      <c r="J2974" s="205"/>
      <c r="K2974" s="205"/>
      <c r="L2974" s="206"/>
      <c r="M2974" s="838"/>
      <c r="N2974" s="838"/>
      <c r="O2974" s="838"/>
      <c r="P2974" s="838"/>
      <c r="Q2974" s="838"/>
      <c r="R2974" s="839"/>
      <c r="S2974" s="840"/>
      <c r="T2974" s="840"/>
      <c r="U2974" s="840"/>
      <c r="V2974" s="841"/>
      <c r="W2974" s="207"/>
      <c r="X2974" s="208"/>
      <c r="Y2974" s="208"/>
      <c r="Z2974" s="209"/>
      <c r="AA2974" s="210"/>
      <c r="AB2974" s="340" t="str">
        <f t="shared" si="151"/>
        <v/>
      </c>
      <c r="AD2974" s="326" t="str">
        <f t="shared" si="149"/>
        <v/>
      </c>
    </row>
    <row r="2975" spans="2:30" ht="37.5" customHeight="1">
      <c r="B2975" s="338">
        <f t="shared" si="150"/>
        <v>2942</v>
      </c>
      <c r="C2975" s="204"/>
      <c r="D2975" s="205"/>
      <c r="E2975" s="205"/>
      <c r="F2975" s="205"/>
      <c r="G2975" s="205"/>
      <c r="H2975" s="205"/>
      <c r="I2975" s="205"/>
      <c r="J2975" s="205"/>
      <c r="K2975" s="205"/>
      <c r="L2975" s="206"/>
      <c r="M2975" s="838"/>
      <c r="N2975" s="838"/>
      <c r="O2975" s="838"/>
      <c r="P2975" s="838"/>
      <c r="Q2975" s="838"/>
      <c r="R2975" s="839"/>
      <c r="S2975" s="840"/>
      <c r="T2975" s="840"/>
      <c r="U2975" s="840"/>
      <c r="V2975" s="841"/>
      <c r="W2975" s="207"/>
      <c r="X2975" s="208"/>
      <c r="Y2975" s="208"/>
      <c r="Z2975" s="209"/>
      <c r="AA2975" s="210"/>
      <c r="AB2975" s="340" t="str">
        <f t="shared" si="151"/>
        <v/>
      </c>
      <c r="AD2975" s="326" t="str">
        <f t="shared" si="149"/>
        <v/>
      </c>
    </row>
    <row r="2976" spans="2:30" ht="37.5" customHeight="1">
      <c r="B2976" s="338">
        <f t="shared" si="150"/>
        <v>2943</v>
      </c>
      <c r="C2976" s="204"/>
      <c r="D2976" s="205"/>
      <c r="E2976" s="205"/>
      <c r="F2976" s="205"/>
      <c r="G2976" s="205"/>
      <c r="H2976" s="205"/>
      <c r="I2976" s="205"/>
      <c r="J2976" s="205"/>
      <c r="K2976" s="205"/>
      <c r="L2976" s="206"/>
      <c r="M2976" s="838"/>
      <c r="N2976" s="838"/>
      <c r="O2976" s="838"/>
      <c r="P2976" s="838"/>
      <c r="Q2976" s="838"/>
      <c r="R2976" s="839"/>
      <c r="S2976" s="840"/>
      <c r="T2976" s="840"/>
      <c r="U2976" s="840"/>
      <c r="V2976" s="841"/>
      <c r="W2976" s="207"/>
      <c r="X2976" s="208"/>
      <c r="Y2976" s="208"/>
      <c r="Z2976" s="209"/>
      <c r="AA2976" s="210"/>
      <c r="AB2976" s="340" t="str">
        <f t="shared" si="151"/>
        <v/>
      </c>
      <c r="AD2976" s="326" t="str">
        <f t="shared" si="149"/>
        <v/>
      </c>
    </row>
    <row r="2977" spans="2:30" ht="37.5" customHeight="1">
      <c r="B2977" s="338">
        <f t="shared" si="150"/>
        <v>2944</v>
      </c>
      <c r="C2977" s="204"/>
      <c r="D2977" s="205"/>
      <c r="E2977" s="205"/>
      <c r="F2977" s="205"/>
      <c r="G2977" s="205"/>
      <c r="H2977" s="205"/>
      <c r="I2977" s="205"/>
      <c r="J2977" s="205"/>
      <c r="K2977" s="205"/>
      <c r="L2977" s="206"/>
      <c r="M2977" s="838"/>
      <c r="N2977" s="838"/>
      <c r="O2977" s="838"/>
      <c r="P2977" s="838"/>
      <c r="Q2977" s="838"/>
      <c r="R2977" s="839"/>
      <c r="S2977" s="840"/>
      <c r="T2977" s="840"/>
      <c r="U2977" s="840"/>
      <c r="V2977" s="841"/>
      <c r="W2977" s="207"/>
      <c r="X2977" s="208"/>
      <c r="Y2977" s="208"/>
      <c r="Z2977" s="209"/>
      <c r="AA2977" s="210"/>
      <c r="AB2977" s="340" t="str">
        <f t="shared" si="151"/>
        <v/>
      </c>
      <c r="AD2977" s="326" t="str">
        <f t="shared" si="149"/>
        <v/>
      </c>
    </row>
    <row r="2978" spans="2:30" ht="37.5" customHeight="1">
      <c r="B2978" s="338">
        <f t="shared" si="150"/>
        <v>2945</v>
      </c>
      <c r="C2978" s="204"/>
      <c r="D2978" s="205"/>
      <c r="E2978" s="205"/>
      <c r="F2978" s="205"/>
      <c r="G2978" s="205"/>
      <c r="H2978" s="205"/>
      <c r="I2978" s="205"/>
      <c r="J2978" s="205"/>
      <c r="K2978" s="205"/>
      <c r="L2978" s="206"/>
      <c r="M2978" s="838"/>
      <c r="N2978" s="838"/>
      <c r="O2978" s="838"/>
      <c r="P2978" s="838"/>
      <c r="Q2978" s="838"/>
      <c r="R2978" s="839"/>
      <c r="S2978" s="840"/>
      <c r="T2978" s="840"/>
      <c r="U2978" s="840"/>
      <c r="V2978" s="841"/>
      <c r="W2978" s="207"/>
      <c r="X2978" s="208"/>
      <c r="Y2978" s="208"/>
      <c r="Z2978" s="209"/>
      <c r="AA2978" s="210"/>
      <c r="AB2978" s="340" t="str">
        <f t="shared" si="151"/>
        <v/>
      </c>
      <c r="AD2978" s="326" t="str">
        <f t="shared" si="149"/>
        <v/>
      </c>
    </row>
    <row r="2979" spans="2:30" ht="37.5" customHeight="1">
      <c r="B2979" s="338">
        <f t="shared" si="150"/>
        <v>2946</v>
      </c>
      <c r="C2979" s="204"/>
      <c r="D2979" s="205"/>
      <c r="E2979" s="205"/>
      <c r="F2979" s="205"/>
      <c r="G2979" s="205"/>
      <c r="H2979" s="205"/>
      <c r="I2979" s="205"/>
      <c r="J2979" s="205"/>
      <c r="K2979" s="205"/>
      <c r="L2979" s="206"/>
      <c r="M2979" s="838"/>
      <c r="N2979" s="838"/>
      <c r="O2979" s="838"/>
      <c r="P2979" s="838"/>
      <c r="Q2979" s="838"/>
      <c r="R2979" s="839"/>
      <c r="S2979" s="840"/>
      <c r="T2979" s="840"/>
      <c r="U2979" s="840"/>
      <c r="V2979" s="841"/>
      <c r="W2979" s="207"/>
      <c r="X2979" s="208"/>
      <c r="Y2979" s="208"/>
      <c r="Z2979" s="209"/>
      <c r="AA2979" s="210"/>
      <c r="AB2979" s="340" t="str">
        <f t="shared" si="151"/>
        <v/>
      </c>
      <c r="AD2979" s="326" t="str">
        <f t="shared" ref="AD2979:AD3033" si="152">C2979&amp;D2979&amp;E2979&amp;F2979&amp;G2979&amp;H2979&amp;I2979&amp;J2979&amp;K2979&amp;L2979</f>
        <v/>
      </c>
    </row>
    <row r="2980" spans="2:30" ht="37.5" customHeight="1">
      <c r="B2980" s="338">
        <f t="shared" ref="B2980:B3033" si="153">B2979+1</f>
        <v>2947</v>
      </c>
      <c r="C2980" s="204"/>
      <c r="D2980" s="205"/>
      <c r="E2980" s="205"/>
      <c r="F2980" s="205"/>
      <c r="G2980" s="205"/>
      <c r="H2980" s="205"/>
      <c r="I2980" s="205"/>
      <c r="J2980" s="205"/>
      <c r="K2980" s="205"/>
      <c r="L2980" s="206"/>
      <c r="M2980" s="838"/>
      <c r="N2980" s="838"/>
      <c r="O2980" s="838"/>
      <c r="P2980" s="838"/>
      <c r="Q2980" s="838"/>
      <c r="R2980" s="839"/>
      <c r="S2980" s="840"/>
      <c r="T2980" s="840"/>
      <c r="U2980" s="840"/>
      <c r="V2980" s="841"/>
      <c r="W2980" s="207"/>
      <c r="X2980" s="208"/>
      <c r="Y2980" s="208"/>
      <c r="Z2980" s="209"/>
      <c r="AA2980" s="210"/>
      <c r="AB2980" s="340" t="str">
        <f t="shared" si="151"/>
        <v/>
      </c>
      <c r="AD2980" s="326" t="str">
        <f t="shared" si="152"/>
        <v/>
      </c>
    </row>
    <row r="2981" spans="2:30" ht="37.5" customHeight="1">
      <c r="B2981" s="338">
        <f t="shared" si="153"/>
        <v>2948</v>
      </c>
      <c r="C2981" s="204"/>
      <c r="D2981" s="205"/>
      <c r="E2981" s="205"/>
      <c r="F2981" s="205"/>
      <c r="G2981" s="205"/>
      <c r="H2981" s="205"/>
      <c r="I2981" s="205"/>
      <c r="J2981" s="205"/>
      <c r="K2981" s="205"/>
      <c r="L2981" s="206"/>
      <c r="M2981" s="838"/>
      <c r="N2981" s="838"/>
      <c r="O2981" s="838"/>
      <c r="P2981" s="838"/>
      <c r="Q2981" s="838"/>
      <c r="R2981" s="839"/>
      <c r="S2981" s="840"/>
      <c r="T2981" s="840"/>
      <c r="U2981" s="840"/>
      <c r="V2981" s="841"/>
      <c r="W2981" s="207"/>
      <c r="X2981" s="208"/>
      <c r="Y2981" s="208"/>
      <c r="Z2981" s="209"/>
      <c r="AA2981" s="210"/>
      <c r="AB2981" s="340" t="str">
        <f t="shared" si="151"/>
        <v/>
      </c>
      <c r="AD2981" s="326" t="str">
        <f t="shared" si="152"/>
        <v/>
      </c>
    </row>
    <row r="2982" spans="2:30" ht="37.5" customHeight="1">
      <c r="B2982" s="338">
        <f t="shared" si="153"/>
        <v>2949</v>
      </c>
      <c r="C2982" s="204"/>
      <c r="D2982" s="205"/>
      <c r="E2982" s="205"/>
      <c r="F2982" s="205"/>
      <c r="G2982" s="205"/>
      <c r="H2982" s="205"/>
      <c r="I2982" s="205"/>
      <c r="J2982" s="205"/>
      <c r="K2982" s="205"/>
      <c r="L2982" s="206"/>
      <c r="M2982" s="838"/>
      <c r="N2982" s="838"/>
      <c r="O2982" s="838"/>
      <c r="P2982" s="838"/>
      <c r="Q2982" s="838"/>
      <c r="R2982" s="839"/>
      <c r="S2982" s="840"/>
      <c r="T2982" s="840"/>
      <c r="U2982" s="840"/>
      <c r="V2982" s="841"/>
      <c r="W2982" s="207"/>
      <c r="X2982" s="208"/>
      <c r="Y2982" s="208"/>
      <c r="Z2982" s="209"/>
      <c r="AA2982" s="210"/>
      <c r="AB2982" s="340" t="str">
        <f t="shared" si="151"/>
        <v/>
      </c>
      <c r="AD2982" s="326" t="str">
        <f t="shared" si="152"/>
        <v/>
      </c>
    </row>
    <row r="2983" spans="2:30" ht="37.5" customHeight="1">
      <c r="B2983" s="338">
        <f t="shared" si="153"/>
        <v>2950</v>
      </c>
      <c r="C2983" s="204"/>
      <c r="D2983" s="205"/>
      <c r="E2983" s="205"/>
      <c r="F2983" s="205"/>
      <c r="G2983" s="205"/>
      <c r="H2983" s="205"/>
      <c r="I2983" s="205"/>
      <c r="J2983" s="205"/>
      <c r="K2983" s="205"/>
      <c r="L2983" s="206"/>
      <c r="M2983" s="838"/>
      <c r="N2983" s="838"/>
      <c r="O2983" s="838"/>
      <c r="P2983" s="838"/>
      <c r="Q2983" s="838"/>
      <c r="R2983" s="839"/>
      <c r="S2983" s="840"/>
      <c r="T2983" s="840"/>
      <c r="U2983" s="840"/>
      <c r="V2983" s="841"/>
      <c r="W2983" s="207"/>
      <c r="X2983" s="208"/>
      <c r="Y2983" s="208"/>
      <c r="Z2983" s="209"/>
      <c r="AA2983" s="210"/>
      <c r="AB2983" s="340" t="str">
        <f t="shared" si="151"/>
        <v/>
      </c>
      <c r="AD2983" s="326" t="str">
        <f t="shared" si="152"/>
        <v/>
      </c>
    </row>
    <row r="2984" spans="2:30" ht="37.5" customHeight="1">
      <c r="B2984" s="338">
        <f t="shared" si="153"/>
        <v>2951</v>
      </c>
      <c r="C2984" s="204"/>
      <c r="D2984" s="205"/>
      <c r="E2984" s="205"/>
      <c r="F2984" s="205"/>
      <c r="G2984" s="205"/>
      <c r="H2984" s="205"/>
      <c r="I2984" s="205"/>
      <c r="J2984" s="205"/>
      <c r="K2984" s="205"/>
      <c r="L2984" s="206"/>
      <c r="M2984" s="838"/>
      <c r="N2984" s="838"/>
      <c r="O2984" s="838"/>
      <c r="P2984" s="838"/>
      <c r="Q2984" s="838"/>
      <c r="R2984" s="839"/>
      <c r="S2984" s="840"/>
      <c r="T2984" s="840"/>
      <c r="U2984" s="840"/>
      <c r="V2984" s="841"/>
      <c r="W2984" s="207"/>
      <c r="X2984" s="208"/>
      <c r="Y2984" s="208"/>
      <c r="Z2984" s="209"/>
      <c r="AA2984" s="210"/>
      <c r="AB2984" s="340" t="str">
        <f t="shared" si="151"/>
        <v/>
      </c>
      <c r="AD2984" s="326" t="str">
        <f t="shared" si="152"/>
        <v/>
      </c>
    </row>
    <row r="2985" spans="2:30" ht="37.5" customHeight="1">
      <c r="B2985" s="338">
        <f t="shared" si="153"/>
        <v>2952</v>
      </c>
      <c r="C2985" s="204"/>
      <c r="D2985" s="205"/>
      <c r="E2985" s="205"/>
      <c r="F2985" s="205"/>
      <c r="G2985" s="205"/>
      <c r="H2985" s="205"/>
      <c r="I2985" s="205"/>
      <c r="J2985" s="205"/>
      <c r="K2985" s="205"/>
      <c r="L2985" s="206"/>
      <c r="M2985" s="838"/>
      <c r="N2985" s="838"/>
      <c r="O2985" s="838"/>
      <c r="P2985" s="838"/>
      <c r="Q2985" s="838"/>
      <c r="R2985" s="839"/>
      <c r="S2985" s="840"/>
      <c r="T2985" s="840"/>
      <c r="U2985" s="840"/>
      <c r="V2985" s="841"/>
      <c r="W2985" s="207"/>
      <c r="X2985" s="208"/>
      <c r="Y2985" s="208"/>
      <c r="Z2985" s="209"/>
      <c r="AA2985" s="210"/>
      <c r="AB2985" s="340" t="str">
        <f t="shared" si="151"/>
        <v/>
      </c>
      <c r="AD2985" s="326" t="str">
        <f t="shared" si="152"/>
        <v/>
      </c>
    </row>
    <row r="2986" spans="2:30" ht="37.5" customHeight="1">
      <c r="B2986" s="338">
        <f t="shared" si="153"/>
        <v>2953</v>
      </c>
      <c r="C2986" s="204"/>
      <c r="D2986" s="205"/>
      <c r="E2986" s="205"/>
      <c r="F2986" s="205"/>
      <c r="G2986" s="205"/>
      <c r="H2986" s="205"/>
      <c r="I2986" s="205"/>
      <c r="J2986" s="205"/>
      <c r="K2986" s="205"/>
      <c r="L2986" s="206"/>
      <c r="M2986" s="838"/>
      <c r="N2986" s="838"/>
      <c r="O2986" s="838"/>
      <c r="P2986" s="838"/>
      <c r="Q2986" s="838"/>
      <c r="R2986" s="839"/>
      <c r="S2986" s="840"/>
      <c r="T2986" s="840"/>
      <c r="U2986" s="840"/>
      <c r="V2986" s="841"/>
      <c r="W2986" s="207"/>
      <c r="X2986" s="208"/>
      <c r="Y2986" s="208"/>
      <c r="Z2986" s="209"/>
      <c r="AA2986" s="210"/>
      <c r="AB2986" s="340" t="str">
        <f t="shared" si="151"/>
        <v/>
      </c>
      <c r="AD2986" s="326" t="str">
        <f t="shared" si="152"/>
        <v/>
      </c>
    </row>
    <row r="2987" spans="2:30" ht="37.5" customHeight="1">
      <c r="B2987" s="338">
        <f t="shared" si="153"/>
        <v>2954</v>
      </c>
      <c r="C2987" s="204"/>
      <c r="D2987" s="205"/>
      <c r="E2987" s="205"/>
      <c r="F2987" s="205"/>
      <c r="G2987" s="205"/>
      <c r="H2987" s="205"/>
      <c r="I2987" s="205"/>
      <c r="J2987" s="205"/>
      <c r="K2987" s="205"/>
      <c r="L2987" s="206"/>
      <c r="M2987" s="838"/>
      <c r="N2987" s="838"/>
      <c r="O2987" s="838"/>
      <c r="P2987" s="838"/>
      <c r="Q2987" s="838"/>
      <c r="R2987" s="839"/>
      <c r="S2987" s="840"/>
      <c r="T2987" s="840"/>
      <c r="U2987" s="840"/>
      <c r="V2987" s="841"/>
      <c r="W2987" s="207"/>
      <c r="X2987" s="208"/>
      <c r="Y2987" s="208"/>
      <c r="Z2987" s="209"/>
      <c r="AA2987" s="210"/>
      <c r="AB2987" s="340" t="str">
        <f t="shared" si="151"/>
        <v/>
      </c>
      <c r="AD2987" s="326" t="str">
        <f t="shared" si="152"/>
        <v/>
      </c>
    </row>
    <row r="2988" spans="2:30" ht="37.5" customHeight="1">
      <c r="B2988" s="338">
        <f t="shared" si="153"/>
        <v>2955</v>
      </c>
      <c r="C2988" s="204"/>
      <c r="D2988" s="205"/>
      <c r="E2988" s="205"/>
      <c r="F2988" s="205"/>
      <c r="G2988" s="205"/>
      <c r="H2988" s="205"/>
      <c r="I2988" s="205"/>
      <c r="J2988" s="205"/>
      <c r="K2988" s="205"/>
      <c r="L2988" s="206"/>
      <c r="M2988" s="838"/>
      <c r="N2988" s="838"/>
      <c r="O2988" s="838"/>
      <c r="P2988" s="838"/>
      <c r="Q2988" s="838"/>
      <c r="R2988" s="839"/>
      <c r="S2988" s="840"/>
      <c r="T2988" s="840"/>
      <c r="U2988" s="840"/>
      <c r="V2988" s="841"/>
      <c r="W2988" s="207"/>
      <c r="X2988" s="208"/>
      <c r="Y2988" s="208"/>
      <c r="Z2988" s="209"/>
      <c r="AA2988" s="210"/>
      <c r="AB2988" s="340" t="str">
        <f t="shared" si="151"/>
        <v/>
      </c>
      <c r="AD2988" s="326" t="str">
        <f t="shared" si="152"/>
        <v/>
      </c>
    </row>
    <row r="2989" spans="2:30" ht="37.5" customHeight="1">
      <c r="B2989" s="338">
        <f t="shared" si="153"/>
        <v>2956</v>
      </c>
      <c r="C2989" s="204"/>
      <c r="D2989" s="205"/>
      <c r="E2989" s="205"/>
      <c r="F2989" s="205"/>
      <c r="G2989" s="205"/>
      <c r="H2989" s="205"/>
      <c r="I2989" s="205"/>
      <c r="J2989" s="205"/>
      <c r="K2989" s="205"/>
      <c r="L2989" s="206"/>
      <c r="M2989" s="838"/>
      <c r="N2989" s="838"/>
      <c r="O2989" s="838"/>
      <c r="P2989" s="838"/>
      <c r="Q2989" s="838"/>
      <c r="R2989" s="839"/>
      <c r="S2989" s="840"/>
      <c r="T2989" s="840"/>
      <c r="U2989" s="840"/>
      <c r="V2989" s="841"/>
      <c r="W2989" s="207"/>
      <c r="X2989" s="208"/>
      <c r="Y2989" s="208"/>
      <c r="Z2989" s="209"/>
      <c r="AA2989" s="210"/>
      <c r="AB2989" s="340" t="str">
        <f t="shared" si="151"/>
        <v/>
      </c>
      <c r="AD2989" s="326" t="str">
        <f t="shared" si="152"/>
        <v/>
      </c>
    </row>
    <row r="2990" spans="2:30" ht="37.5" customHeight="1">
      <c r="B2990" s="338">
        <f t="shared" si="153"/>
        <v>2957</v>
      </c>
      <c r="C2990" s="204"/>
      <c r="D2990" s="205"/>
      <c r="E2990" s="205"/>
      <c r="F2990" s="205"/>
      <c r="G2990" s="205"/>
      <c r="H2990" s="205"/>
      <c r="I2990" s="205"/>
      <c r="J2990" s="205"/>
      <c r="K2990" s="205"/>
      <c r="L2990" s="206"/>
      <c r="M2990" s="838"/>
      <c r="N2990" s="838"/>
      <c r="O2990" s="838"/>
      <c r="P2990" s="838"/>
      <c r="Q2990" s="838"/>
      <c r="R2990" s="839"/>
      <c r="S2990" s="840"/>
      <c r="T2990" s="840"/>
      <c r="U2990" s="840"/>
      <c r="V2990" s="841"/>
      <c r="W2990" s="207"/>
      <c r="X2990" s="208"/>
      <c r="Y2990" s="208"/>
      <c r="Z2990" s="209"/>
      <c r="AA2990" s="210"/>
      <c r="AB2990" s="340" t="str">
        <f t="shared" si="151"/>
        <v/>
      </c>
      <c r="AD2990" s="326" t="str">
        <f t="shared" si="152"/>
        <v/>
      </c>
    </row>
    <row r="2991" spans="2:30" ht="37.5" customHeight="1">
      <c r="B2991" s="338">
        <f t="shared" si="153"/>
        <v>2958</v>
      </c>
      <c r="C2991" s="204"/>
      <c r="D2991" s="205"/>
      <c r="E2991" s="205"/>
      <c r="F2991" s="205"/>
      <c r="G2991" s="205"/>
      <c r="H2991" s="205"/>
      <c r="I2991" s="205"/>
      <c r="J2991" s="205"/>
      <c r="K2991" s="205"/>
      <c r="L2991" s="206"/>
      <c r="M2991" s="838"/>
      <c r="N2991" s="838"/>
      <c r="O2991" s="838"/>
      <c r="P2991" s="838"/>
      <c r="Q2991" s="838"/>
      <c r="R2991" s="839"/>
      <c r="S2991" s="840"/>
      <c r="T2991" s="840"/>
      <c r="U2991" s="840"/>
      <c r="V2991" s="841"/>
      <c r="W2991" s="207"/>
      <c r="X2991" s="208"/>
      <c r="Y2991" s="208"/>
      <c r="Z2991" s="209"/>
      <c r="AA2991" s="210"/>
      <c r="AB2991" s="340" t="str">
        <f t="shared" si="151"/>
        <v/>
      </c>
      <c r="AD2991" s="326" t="str">
        <f t="shared" si="152"/>
        <v/>
      </c>
    </row>
    <row r="2992" spans="2:30" ht="37.5" customHeight="1">
      <c r="B2992" s="338">
        <f t="shared" si="153"/>
        <v>2959</v>
      </c>
      <c r="C2992" s="204"/>
      <c r="D2992" s="205"/>
      <c r="E2992" s="205"/>
      <c r="F2992" s="205"/>
      <c r="G2992" s="205"/>
      <c r="H2992" s="205"/>
      <c r="I2992" s="205"/>
      <c r="J2992" s="205"/>
      <c r="K2992" s="205"/>
      <c r="L2992" s="206"/>
      <c r="M2992" s="838"/>
      <c r="N2992" s="838"/>
      <c r="O2992" s="838"/>
      <c r="P2992" s="838"/>
      <c r="Q2992" s="838"/>
      <c r="R2992" s="839"/>
      <c r="S2992" s="840"/>
      <c r="T2992" s="840"/>
      <c r="U2992" s="840"/>
      <c r="V2992" s="841"/>
      <c r="W2992" s="207"/>
      <c r="X2992" s="208"/>
      <c r="Y2992" s="208"/>
      <c r="Z2992" s="209"/>
      <c r="AA2992" s="210"/>
      <c r="AB2992" s="340" t="str">
        <f t="shared" si="151"/>
        <v/>
      </c>
      <c r="AD2992" s="326" t="str">
        <f t="shared" si="152"/>
        <v/>
      </c>
    </row>
    <row r="2993" spans="2:30" ht="37.5" customHeight="1">
      <c r="B2993" s="338">
        <f t="shared" si="153"/>
        <v>2960</v>
      </c>
      <c r="C2993" s="204"/>
      <c r="D2993" s="205"/>
      <c r="E2993" s="205"/>
      <c r="F2993" s="205"/>
      <c r="G2993" s="205"/>
      <c r="H2993" s="205"/>
      <c r="I2993" s="205"/>
      <c r="J2993" s="205"/>
      <c r="K2993" s="205"/>
      <c r="L2993" s="206"/>
      <c r="M2993" s="838"/>
      <c r="N2993" s="838"/>
      <c r="O2993" s="838"/>
      <c r="P2993" s="838"/>
      <c r="Q2993" s="838"/>
      <c r="R2993" s="839"/>
      <c r="S2993" s="840"/>
      <c r="T2993" s="840"/>
      <c r="U2993" s="840"/>
      <c r="V2993" s="841"/>
      <c r="W2993" s="207"/>
      <c r="X2993" s="208"/>
      <c r="Y2993" s="208"/>
      <c r="Z2993" s="209"/>
      <c r="AA2993" s="210"/>
      <c r="AB2993" s="340" t="str">
        <f t="shared" si="151"/>
        <v/>
      </c>
      <c r="AD2993" s="326" t="str">
        <f t="shared" si="152"/>
        <v/>
      </c>
    </row>
    <row r="2994" spans="2:30" ht="37.5" customHeight="1">
      <c r="B2994" s="338">
        <f t="shared" si="153"/>
        <v>2961</v>
      </c>
      <c r="C2994" s="204"/>
      <c r="D2994" s="205"/>
      <c r="E2994" s="205"/>
      <c r="F2994" s="205"/>
      <c r="G2994" s="205"/>
      <c r="H2994" s="205"/>
      <c r="I2994" s="205"/>
      <c r="J2994" s="205"/>
      <c r="K2994" s="205"/>
      <c r="L2994" s="206"/>
      <c r="M2994" s="838"/>
      <c r="N2994" s="838"/>
      <c r="O2994" s="838"/>
      <c r="P2994" s="838"/>
      <c r="Q2994" s="838"/>
      <c r="R2994" s="839"/>
      <c r="S2994" s="840"/>
      <c r="T2994" s="840"/>
      <c r="U2994" s="840"/>
      <c r="V2994" s="841"/>
      <c r="W2994" s="207"/>
      <c r="X2994" s="208"/>
      <c r="Y2994" s="208"/>
      <c r="Z2994" s="209"/>
      <c r="AA2994" s="210"/>
      <c r="AB2994" s="340" t="str">
        <f t="shared" si="151"/>
        <v/>
      </c>
      <c r="AD2994" s="326" t="str">
        <f t="shared" si="152"/>
        <v/>
      </c>
    </row>
    <row r="2995" spans="2:30" ht="37.5" customHeight="1">
      <c r="B2995" s="338">
        <f t="shared" si="153"/>
        <v>2962</v>
      </c>
      <c r="C2995" s="204"/>
      <c r="D2995" s="205"/>
      <c r="E2995" s="205"/>
      <c r="F2995" s="205"/>
      <c r="G2995" s="205"/>
      <c r="H2995" s="205"/>
      <c r="I2995" s="205"/>
      <c r="J2995" s="205"/>
      <c r="K2995" s="205"/>
      <c r="L2995" s="206"/>
      <c r="M2995" s="838"/>
      <c r="N2995" s="838"/>
      <c r="O2995" s="838"/>
      <c r="P2995" s="838"/>
      <c r="Q2995" s="838"/>
      <c r="R2995" s="839"/>
      <c r="S2995" s="840"/>
      <c r="T2995" s="840"/>
      <c r="U2995" s="840"/>
      <c r="V2995" s="841"/>
      <c r="W2995" s="207"/>
      <c r="X2995" s="208"/>
      <c r="Y2995" s="208"/>
      <c r="Z2995" s="209"/>
      <c r="AA2995" s="210"/>
      <c r="AB2995" s="340" t="str">
        <f t="shared" si="151"/>
        <v/>
      </c>
      <c r="AD2995" s="326" t="str">
        <f t="shared" si="152"/>
        <v/>
      </c>
    </row>
    <row r="2996" spans="2:30" ht="37.5" customHeight="1">
      <c r="B2996" s="338">
        <f t="shared" si="153"/>
        <v>2963</v>
      </c>
      <c r="C2996" s="204"/>
      <c r="D2996" s="205"/>
      <c r="E2996" s="205"/>
      <c r="F2996" s="205"/>
      <c r="G2996" s="205"/>
      <c r="H2996" s="205"/>
      <c r="I2996" s="205"/>
      <c r="J2996" s="205"/>
      <c r="K2996" s="205"/>
      <c r="L2996" s="206"/>
      <c r="M2996" s="838"/>
      <c r="N2996" s="838"/>
      <c r="O2996" s="838"/>
      <c r="P2996" s="838"/>
      <c r="Q2996" s="838"/>
      <c r="R2996" s="839"/>
      <c r="S2996" s="840"/>
      <c r="T2996" s="840"/>
      <c r="U2996" s="840"/>
      <c r="V2996" s="841"/>
      <c r="W2996" s="207"/>
      <c r="X2996" s="208"/>
      <c r="Y2996" s="208"/>
      <c r="Z2996" s="209"/>
      <c r="AA2996" s="210"/>
      <c r="AB2996" s="340" t="str">
        <f t="shared" si="151"/>
        <v/>
      </c>
      <c r="AD2996" s="326" t="str">
        <f t="shared" si="152"/>
        <v/>
      </c>
    </row>
    <row r="2997" spans="2:30" ht="37.5" customHeight="1">
      <c r="B2997" s="338">
        <f t="shared" si="153"/>
        <v>2964</v>
      </c>
      <c r="C2997" s="204"/>
      <c r="D2997" s="205"/>
      <c r="E2997" s="205"/>
      <c r="F2997" s="205"/>
      <c r="G2997" s="205"/>
      <c r="H2997" s="205"/>
      <c r="I2997" s="205"/>
      <c r="J2997" s="205"/>
      <c r="K2997" s="205"/>
      <c r="L2997" s="206"/>
      <c r="M2997" s="838"/>
      <c r="N2997" s="838"/>
      <c r="O2997" s="838"/>
      <c r="P2997" s="838"/>
      <c r="Q2997" s="838"/>
      <c r="R2997" s="839"/>
      <c r="S2997" s="840"/>
      <c r="T2997" s="840"/>
      <c r="U2997" s="840"/>
      <c r="V2997" s="841"/>
      <c r="W2997" s="207"/>
      <c r="X2997" s="208"/>
      <c r="Y2997" s="208"/>
      <c r="Z2997" s="209"/>
      <c r="AA2997" s="210"/>
      <c r="AB2997" s="340" t="str">
        <f t="shared" si="151"/>
        <v/>
      </c>
      <c r="AD2997" s="326" t="str">
        <f t="shared" si="152"/>
        <v/>
      </c>
    </row>
    <row r="2998" spans="2:30" ht="37.5" customHeight="1">
      <c r="B2998" s="338">
        <f t="shared" si="153"/>
        <v>2965</v>
      </c>
      <c r="C2998" s="204"/>
      <c r="D2998" s="205"/>
      <c r="E2998" s="205"/>
      <c r="F2998" s="205"/>
      <c r="G2998" s="205"/>
      <c r="H2998" s="205"/>
      <c r="I2998" s="205"/>
      <c r="J2998" s="205"/>
      <c r="K2998" s="205"/>
      <c r="L2998" s="206"/>
      <c r="M2998" s="838"/>
      <c r="N2998" s="838"/>
      <c r="O2998" s="838"/>
      <c r="P2998" s="838"/>
      <c r="Q2998" s="838"/>
      <c r="R2998" s="839"/>
      <c r="S2998" s="840"/>
      <c r="T2998" s="840"/>
      <c r="U2998" s="840"/>
      <c r="V2998" s="841"/>
      <c r="W2998" s="207"/>
      <c r="X2998" s="208"/>
      <c r="Y2998" s="208"/>
      <c r="Z2998" s="209"/>
      <c r="AA2998" s="210"/>
      <c r="AB2998" s="340" t="str">
        <f t="shared" si="151"/>
        <v/>
      </c>
      <c r="AD2998" s="326" t="str">
        <f t="shared" si="152"/>
        <v/>
      </c>
    </row>
    <row r="2999" spans="2:30" ht="37.5" customHeight="1">
      <c r="B2999" s="338">
        <f t="shared" si="153"/>
        <v>2966</v>
      </c>
      <c r="C2999" s="204"/>
      <c r="D2999" s="205"/>
      <c r="E2999" s="205"/>
      <c r="F2999" s="205"/>
      <c r="G2999" s="205"/>
      <c r="H2999" s="205"/>
      <c r="I2999" s="205"/>
      <c r="J2999" s="205"/>
      <c r="K2999" s="205"/>
      <c r="L2999" s="206"/>
      <c r="M2999" s="838"/>
      <c r="N2999" s="838"/>
      <c r="O2999" s="838"/>
      <c r="P2999" s="838"/>
      <c r="Q2999" s="838"/>
      <c r="R2999" s="839"/>
      <c r="S2999" s="840"/>
      <c r="T2999" s="840"/>
      <c r="U2999" s="840"/>
      <c r="V2999" s="841"/>
      <c r="W2999" s="207"/>
      <c r="X2999" s="208"/>
      <c r="Y2999" s="208"/>
      <c r="Z2999" s="209"/>
      <c r="AA2999" s="210"/>
      <c r="AB2999" s="340" t="str">
        <f t="shared" ref="AB2999:AB3033" si="154">IF(Z2999="","",Z2999-AA2999)</f>
        <v/>
      </c>
      <c r="AD2999" s="326" t="str">
        <f t="shared" si="152"/>
        <v/>
      </c>
    </row>
    <row r="3000" spans="2:30" ht="37.5" customHeight="1">
      <c r="B3000" s="338">
        <f t="shared" si="153"/>
        <v>2967</v>
      </c>
      <c r="C3000" s="204"/>
      <c r="D3000" s="205"/>
      <c r="E3000" s="205"/>
      <c r="F3000" s="205"/>
      <c r="G3000" s="205"/>
      <c r="H3000" s="205"/>
      <c r="I3000" s="205"/>
      <c r="J3000" s="205"/>
      <c r="K3000" s="205"/>
      <c r="L3000" s="206"/>
      <c r="M3000" s="838"/>
      <c r="N3000" s="838"/>
      <c r="O3000" s="838"/>
      <c r="P3000" s="838"/>
      <c r="Q3000" s="838"/>
      <c r="R3000" s="839"/>
      <c r="S3000" s="840"/>
      <c r="T3000" s="840"/>
      <c r="U3000" s="840"/>
      <c r="V3000" s="841"/>
      <c r="W3000" s="207"/>
      <c r="X3000" s="208"/>
      <c r="Y3000" s="208"/>
      <c r="Z3000" s="209"/>
      <c r="AA3000" s="210"/>
      <c r="AB3000" s="340" t="str">
        <f t="shared" si="154"/>
        <v/>
      </c>
      <c r="AD3000" s="326" t="str">
        <f t="shared" si="152"/>
        <v/>
      </c>
    </row>
    <row r="3001" spans="2:30" ht="37.5" customHeight="1">
      <c r="B3001" s="338">
        <f t="shared" si="153"/>
        <v>2968</v>
      </c>
      <c r="C3001" s="204"/>
      <c r="D3001" s="205"/>
      <c r="E3001" s="205"/>
      <c r="F3001" s="205"/>
      <c r="G3001" s="205"/>
      <c r="H3001" s="205"/>
      <c r="I3001" s="205"/>
      <c r="J3001" s="205"/>
      <c r="K3001" s="205"/>
      <c r="L3001" s="206"/>
      <c r="M3001" s="838"/>
      <c r="N3001" s="838"/>
      <c r="O3001" s="838"/>
      <c r="P3001" s="838"/>
      <c r="Q3001" s="838"/>
      <c r="R3001" s="839"/>
      <c r="S3001" s="840"/>
      <c r="T3001" s="840"/>
      <c r="U3001" s="840"/>
      <c r="V3001" s="841"/>
      <c r="W3001" s="207"/>
      <c r="X3001" s="208"/>
      <c r="Y3001" s="208"/>
      <c r="Z3001" s="209"/>
      <c r="AA3001" s="210"/>
      <c r="AB3001" s="340" t="str">
        <f t="shared" si="154"/>
        <v/>
      </c>
      <c r="AD3001" s="326" t="str">
        <f t="shared" si="152"/>
        <v/>
      </c>
    </row>
    <row r="3002" spans="2:30" ht="37.5" customHeight="1">
      <c r="B3002" s="338">
        <f t="shared" si="153"/>
        <v>2969</v>
      </c>
      <c r="C3002" s="204"/>
      <c r="D3002" s="205"/>
      <c r="E3002" s="205"/>
      <c r="F3002" s="205"/>
      <c r="G3002" s="205"/>
      <c r="H3002" s="205"/>
      <c r="I3002" s="205"/>
      <c r="J3002" s="205"/>
      <c r="K3002" s="205"/>
      <c r="L3002" s="206"/>
      <c r="M3002" s="838"/>
      <c r="N3002" s="838"/>
      <c r="O3002" s="838"/>
      <c r="P3002" s="838"/>
      <c r="Q3002" s="838"/>
      <c r="R3002" s="839"/>
      <c r="S3002" s="840"/>
      <c r="T3002" s="840"/>
      <c r="U3002" s="840"/>
      <c r="V3002" s="841"/>
      <c r="W3002" s="207"/>
      <c r="X3002" s="208"/>
      <c r="Y3002" s="208"/>
      <c r="Z3002" s="209"/>
      <c r="AA3002" s="210"/>
      <c r="AB3002" s="340" t="str">
        <f t="shared" si="154"/>
        <v/>
      </c>
      <c r="AD3002" s="326" t="str">
        <f t="shared" si="152"/>
        <v/>
      </c>
    </row>
    <row r="3003" spans="2:30" ht="37.5" customHeight="1">
      <c r="B3003" s="338">
        <f t="shared" si="153"/>
        <v>2970</v>
      </c>
      <c r="C3003" s="204"/>
      <c r="D3003" s="205"/>
      <c r="E3003" s="205"/>
      <c r="F3003" s="205"/>
      <c r="G3003" s="205"/>
      <c r="H3003" s="205"/>
      <c r="I3003" s="205"/>
      <c r="J3003" s="205"/>
      <c r="K3003" s="205"/>
      <c r="L3003" s="206"/>
      <c r="M3003" s="838"/>
      <c r="N3003" s="838"/>
      <c r="O3003" s="838"/>
      <c r="P3003" s="838"/>
      <c r="Q3003" s="838"/>
      <c r="R3003" s="839"/>
      <c r="S3003" s="840"/>
      <c r="T3003" s="840"/>
      <c r="U3003" s="840"/>
      <c r="V3003" s="841"/>
      <c r="W3003" s="207"/>
      <c r="X3003" s="208"/>
      <c r="Y3003" s="208"/>
      <c r="Z3003" s="209"/>
      <c r="AA3003" s="210"/>
      <c r="AB3003" s="340" t="str">
        <f t="shared" si="154"/>
        <v/>
      </c>
      <c r="AD3003" s="326" t="str">
        <f t="shared" si="152"/>
        <v/>
      </c>
    </row>
    <row r="3004" spans="2:30" ht="37.5" customHeight="1">
      <c r="B3004" s="338">
        <f t="shared" si="153"/>
        <v>2971</v>
      </c>
      <c r="C3004" s="204"/>
      <c r="D3004" s="205"/>
      <c r="E3004" s="205"/>
      <c r="F3004" s="205"/>
      <c r="G3004" s="205"/>
      <c r="H3004" s="205"/>
      <c r="I3004" s="205"/>
      <c r="J3004" s="205"/>
      <c r="K3004" s="205"/>
      <c r="L3004" s="206"/>
      <c r="M3004" s="838"/>
      <c r="N3004" s="838"/>
      <c r="O3004" s="838"/>
      <c r="P3004" s="838"/>
      <c r="Q3004" s="838"/>
      <c r="R3004" s="839"/>
      <c r="S3004" s="840"/>
      <c r="T3004" s="840"/>
      <c r="U3004" s="840"/>
      <c r="V3004" s="841"/>
      <c r="W3004" s="207"/>
      <c r="X3004" s="208"/>
      <c r="Y3004" s="208"/>
      <c r="Z3004" s="209"/>
      <c r="AA3004" s="210"/>
      <c r="AB3004" s="340" t="str">
        <f t="shared" si="154"/>
        <v/>
      </c>
      <c r="AD3004" s="326" t="str">
        <f t="shared" si="152"/>
        <v/>
      </c>
    </row>
    <row r="3005" spans="2:30" ht="37.5" customHeight="1">
      <c r="B3005" s="338">
        <f t="shared" si="153"/>
        <v>2972</v>
      </c>
      <c r="C3005" s="204"/>
      <c r="D3005" s="205"/>
      <c r="E3005" s="205"/>
      <c r="F3005" s="205"/>
      <c r="G3005" s="205"/>
      <c r="H3005" s="205"/>
      <c r="I3005" s="205"/>
      <c r="J3005" s="205"/>
      <c r="K3005" s="205"/>
      <c r="L3005" s="206"/>
      <c r="M3005" s="838"/>
      <c r="N3005" s="838"/>
      <c r="O3005" s="838"/>
      <c r="P3005" s="838"/>
      <c r="Q3005" s="838"/>
      <c r="R3005" s="839"/>
      <c r="S3005" s="840"/>
      <c r="T3005" s="840"/>
      <c r="U3005" s="840"/>
      <c r="V3005" s="841"/>
      <c r="W3005" s="207"/>
      <c r="X3005" s="208"/>
      <c r="Y3005" s="208"/>
      <c r="Z3005" s="209"/>
      <c r="AA3005" s="210"/>
      <c r="AB3005" s="340" t="str">
        <f t="shared" si="154"/>
        <v/>
      </c>
      <c r="AD3005" s="326" t="str">
        <f t="shared" si="152"/>
        <v/>
      </c>
    </row>
    <row r="3006" spans="2:30" ht="37.5" customHeight="1">
      <c r="B3006" s="338">
        <f t="shared" si="153"/>
        <v>2973</v>
      </c>
      <c r="C3006" s="204"/>
      <c r="D3006" s="205"/>
      <c r="E3006" s="205"/>
      <c r="F3006" s="205"/>
      <c r="G3006" s="205"/>
      <c r="H3006" s="205"/>
      <c r="I3006" s="205"/>
      <c r="J3006" s="205"/>
      <c r="K3006" s="205"/>
      <c r="L3006" s="206"/>
      <c r="M3006" s="838"/>
      <c r="N3006" s="838"/>
      <c r="O3006" s="838"/>
      <c r="P3006" s="838"/>
      <c r="Q3006" s="838"/>
      <c r="R3006" s="839"/>
      <c r="S3006" s="840"/>
      <c r="T3006" s="840"/>
      <c r="U3006" s="840"/>
      <c r="V3006" s="841"/>
      <c r="W3006" s="207"/>
      <c r="X3006" s="208"/>
      <c r="Y3006" s="208"/>
      <c r="Z3006" s="209"/>
      <c r="AA3006" s="210"/>
      <c r="AB3006" s="340" t="str">
        <f t="shared" si="154"/>
        <v/>
      </c>
      <c r="AD3006" s="326" t="str">
        <f t="shared" si="152"/>
        <v/>
      </c>
    </row>
    <row r="3007" spans="2:30" ht="37.5" customHeight="1">
      <c r="B3007" s="338">
        <f t="shared" si="153"/>
        <v>2974</v>
      </c>
      <c r="C3007" s="204"/>
      <c r="D3007" s="205"/>
      <c r="E3007" s="205"/>
      <c r="F3007" s="205"/>
      <c r="G3007" s="205"/>
      <c r="H3007" s="205"/>
      <c r="I3007" s="205"/>
      <c r="J3007" s="205"/>
      <c r="K3007" s="205"/>
      <c r="L3007" s="206"/>
      <c r="M3007" s="838"/>
      <c r="N3007" s="838"/>
      <c r="O3007" s="838"/>
      <c r="P3007" s="838"/>
      <c r="Q3007" s="838"/>
      <c r="R3007" s="839"/>
      <c r="S3007" s="840"/>
      <c r="T3007" s="840"/>
      <c r="U3007" s="840"/>
      <c r="V3007" s="841"/>
      <c r="W3007" s="207"/>
      <c r="X3007" s="208"/>
      <c r="Y3007" s="208"/>
      <c r="Z3007" s="209"/>
      <c r="AA3007" s="210"/>
      <c r="AB3007" s="340" t="str">
        <f t="shared" si="154"/>
        <v/>
      </c>
      <c r="AD3007" s="326" t="str">
        <f t="shared" si="152"/>
        <v/>
      </c>
    </row>
    <row r="3008" spans="2:30" ht="37.5" customHeight="1">
      <c r="B3008" s="338">
        <f t="shared" si="153"/>
        <v>2975</v>
      </c>
      <c r="C3008" s="204"/>
      <c r="D3008" s="205"/>
      <c r="E3008" s="205"/>
      <c r="F3008" s="205"/>
      <c r="G3008" s="205"/>
      <c r="H3008" s="205"/>
      <c r="I3008" s="205"/>
      <c r="J3008" s="205"/>
      <c r="K3008" s="205"/>
      <c r="L3008" s="206"/>
      <c r="M3008" s="838"/>
      <c r="N3008" s="838"/>
      <c r="O3008" s="838"/>
      <c r="P3008" s="838"/>
      <c r="Q3008" s="838"/>
      <c r="R3008" s="839"/>
      <c r="S3008" s="840"/>
      <c r="T3008" s="840"/>
      <c r="U3008" s="840"/>
      <c r="V3008" s="841"/>
      <c r="W3008" s="207"/>
      <c r="X3008" s="208"/>
      <c r="Y3008" s="208"/>
      <c r="Z3008" s="209"/>
      <c r="AA3008" s="210"/>
      <c r="AB3008" s="340" t="str">
        <f t="shared" si="154"/>
        <v/>
      </c>
      <c r="AD3008" s="326" t="str">
        <f t="shared" si="152"/>
        <v/>
      </c>
    </row>
    <row r="3009" spans="2:30" ht="37.5" customHeight="1">
      <c r="B3009" s="338">
        <f t="shared" si="153"/>
        <v>2976</v>
      </c>
      <c r="C3009" s="204"/>
      <c r="D3009" s="205"/>
      <c r="E3009" s="205"/>
      <c r="F3009" s="205"/>
      <c r="G3009" s="205"/>
      <c r="H3009" s="205"/>
      <c r="I3009" s="205"/>
      <c r="J3009" s="205"/>
      <c r="K3009" s="205"/>
      <c r="L3009" s="206"/>
      <c r="M3009" s="838"/>
      <c r="N3009" s="838"/>
      <c r="O3009" s="838"/>
      <c r="P3009" s="838"/>
      <c r="Q3009" s="838"/>
      <c r="R3009" s="839"/>
      <c r="S3009" s="840"/>
      <c r="T3009" s="840"/>
      <c r="U3009" s="840"/>
      <c r="V3009" s="841"/>
      <c r="W3009" s="207"/>
      <c r="X3009" s="208"/>
      <c r="Y3009" s="208"/>
      <c r="Z3009" s="209"/>
      <c r="AA3009" s="210"/>
      <c r="AB3009" s="340" t="str">
        <f t="shared" si="154"/>
        <v/>
      </c>
      <c r="AD3009" s="326" t="str">
        <f t="shared" si="152"/>
        <v/>
      </c>
    </row>
    <row r="3010" spans="2:30" ht="37.5" customHeight="1">
      <c r="B3010" s="338">
        <f t="shared" si="153"/>
        <v>2977</v>
      </c>
      <c r="C3010" s="204"/>
      <c r="D3010" s="205"/>
      <c r="E3010" s="205"/>
      <c r="F3010" s="205"/>
      <c r="G3010" s="205"/>
      <c r="H3010" s="205"/>
      <c r="I3010" s="205"/>
      <c r="J3010" s="205"/>
      <c r="K3010" s="205"/>
      <c r="L3010" s="206"/>
      <c r="M3010" s="838"/>
      <c r="N3010" s="838"/>
      <c r="O3010" s="838"/>
      <c r="P3010" s="838"/>
      <c r="Q3010" s="838"/>
      <c r="R3010" s="839"/>
      <c r="S3010" s="840"/>
      <c r="T3010" s="840"/>
      <c r="U3010" s="840"/>
      <c r="V3010" s="841"/>
      <c r="W3010" s="207"/>
      <c r="X3010" s="208"/>
      <c r="Y3010" s="208"/>
      <c r="Z3010" s="209"/>
      <c r="AA3010" s="210"/>
      <c r="AB3010" s="340" t="str">
        <f t="shared" si="154"/>
        <v/>
      </c>
      <c r="AD3010" s="326" t="str">
        <f t="shared" si="152"/>
        <v/>
      </c>
    </row>
    <row r="3011" spans="2:30" ht="37.5" customHeight="1">
      <c r="B3011" s="338">
        <f t="shared" si="153"/>
        <v>2978</v>
      </c>
      <c r="C3011" s="204"/>
      <c r="D3011" s="205"/>
      <c r="E3011" s="205"/>
      <c r="F3011" s="205"/>
      <c r="G3011" s="205"/>
      <c r="H3011" s="205"/>
      <c r="I3011" s="205"/>
      <c r="J3011" s="205"/>
      <c r="K3011" s="205"/>
      <c r="L3011" s="206"/>
      <c r="M3011" s="838"/>
      <c r="N3011" s="838"/>
      <c r="O3011" s="838"/>
      <c r="P3011" s="838"/>
      <c r="Q3011" s="838"/>
      <c r="R3011" s="839"/>
      <c r="S3011" s="840"/>
      <c r="T3011" s="840"/>
      <c r="U3011" s="840"/>
      <c r="V3011" s="841"/>
      <c r="W3011" s="207"/>
      <c r="X3011" s="208"/>
      <c r="Y3011" s="208"/>
      <c r="Z3011" s="209"/>
      <c r="AA3011" s="210"/>
      <c r="AB3011" s="340" t="str">
        <f t="shared" si="154"/>
        <v/>
      </c>
      <c r="AD3011" s="326" t="str">
        <f t="shared" si="152"/>
        <v/>
      </c>
    </row>
    <row r="3012" spans="2:30" ht="37.5" customHeight="1">
      <c r="B3012" s="338">
        <f t="shared" si="153"/>
        <v>2979</v>
      </c>
      <c r="C3012" s="204"/>
      <c r="D3012" s="205"/>
      <c r="E3012" s="205"/>
      <c r="F3012" s="205"/>
      <c r="G3012" s="205"/>
      <c r="H3012" s="205"/>
      <c r="I3012" s="205"/>
      <c r="J3012" s="205"/>
      <c r="K3012" s="205"/>
      <c r="L3012" s="206"/>
      <c r="M3012" s="838"/>
      <c r="N3012" s="838"/>
      <c r="O3012" s="838"/>
      <c r="P3012" s="838"/>
      <c r="Q3012" s="838"/>
      <c r="R3012" s="839"/>
      <c r="S3012" s="840"/>
      <c r="T3012" s="840"/>
      <c r="U3012" s="840"/>
      <c r="V3012" s="841"/>
      <c r="W3012" s="207"/>
      <c r="X3012" s="208"/>
      <c r="Y3012" s="208"/>
      <c r="Z3012" s="209"/>
      <c r="AA3012" s="210"/>
      <c r="AB3012" s="340" t="str">
        <f t="shared" si="154"/>
        <v/>
      </c>
      <c r="AD3012" s="326" t="str">
        <f t="shared" si="152"/>
        <v/>
      </c>
    </row>
    <row r="3013" spans="2:30" ht="37.5" customHeight="1">
      <c r="B3013" s="338">
        <f t="shared" si="153"/>
        <v>2980</v>
      </c>
      <c r="C3013" s="204"/>
      <c r="D3013" s="205"/>
      <c r="E3013" s="205"/>
      <c r="F3013" s="205"/>
      <c r="G3013" s="205"/>
      <c r="H3013" s="205"/>
      <c r="I3013" s="205"/>
      <c r="J3013" s="205"/>
      <c r="K3013" s="205"/>
      <c r="L3013" s="206"/>
      <c r="M3013" s="838"/>
      <c r="N3013" s="838"/>
      <c r="O3013" s="838"/>
      <c r="P3013" s="838"/>
      <c r="Q3013" s="838"/>
      <c r="R3013" s="839"/>
      <c r="S3013" s="840"/>
      <c r="T3013" s="840"/>
      <c r="U3013" s="840"/>
      <c r="V3013" s="841"/>
      <c r="W3013" s="207"/>
      <c r="X3013" s="208"/>
      <c r="Y3013" s="208"/>
      <c r="Z3013" s="209"/>
      <c r="AA3013" s="210"/>
      <c r="AB3013" s="340" t="str">
        <f t="shared" si="154"/>
        <v/>
      </c>
      <c r="AD3013" s="326" t="str">
        <f t="shared" si="152"/>
        <v/>
      </c>
    </row>
    <row r="3014" spans="2:30" ht="37.5" customHeight="1">
      <c r="B3014" s="338">
        <f t="shared" si="153"/>
        <v>2981</v>
      </c>
      <c r="C3014" s="204"/>
      <c r="D3014" s="205"/>
      <c r="E3014" s="205"/>
      <c r="F3014" s="205"/>
      <c r="G3014" s="205"/>
      <c r="H3014" s="205"/>
      <c r="I3014" s="205"/>
      <c r="J3014" s="205"/>
      <c r="K3014" s="205"/>
      <c r="L3014" s="206"/>
      <c r="M3014" s="838"/>
      <c r="N3014" s="838"/>
      <c r="O3014" s="838"/>
      <c r="P3014" s="838"/>
      <c r="Q3014" s="838"/>
      <c r="R3014" s="839"/>
      <c r="S3014" s="840"/>
      <c r="T3014" s="840"/>
      <c r="U3014" s="840"/>
      <c r="V3014" s="841"/>
      <c r="W3014" s="207"/>
      <c r="X3014" s="208"/>
      <c r="Y3014" s="208"/>
      <c r="Z3014" s="209"/>
      <c r="AA3014" s="210"/>
      <c r="AB3014" s="340" t="str">
        <f t="shared" si="154"/>
        <v/>
      </c>
      <c r="AD3014" s="326" t="str">
        <f t="shared" si="152"/>
        <v/>
      </c>
    </row>
    <row r="3015" spans="2:30" ht="37.5" customHeight="1">
      <c r="B3015" s="338">
        <f t="shared" si="153"/>
        <v>2982</v>
      </c>
      <c r="C3015" s="204"/>
      <c r="D3015" s="205"/>
      <c r="E3015" s="205"/>
      <c r="F3015" s="205"/>
      <c r="G3015" s="205"/>
      <c r="H3015" s="205"/>
      <c r="I3015" s="205"/>
      <c r="J3015" s="205"/>
      <c r="K3015" s="205"/>
      <c r="L3015" s="206"/>
      <c r="M3015" s="838"/>
      <c r="N3015" s="838"/>
      <c r="O3015" s="838"/>
      <c r="P3015" s="838"/>
      <c r="Q3015" s="838"/>
      <c r="R3015" s="839"/>
      <c r="S3015" s="840"/>
      <c r="T3015" s="840"/>
      <c r="U3015" s="840"/>
      <c r="V3015" s="841"/>
      <c r="W3015" s="207"/>
      <c r="X3015" s="208"/>
      <c r="Y3015" s="208"/>
      <c r="Z3015" s="209"/>
      <c r="AA3015" s="210"/>
      <c r="AB3015" s="340" t="str">
        <f t="shared" si="154"/>
        <v/>
      </c>
      <c r="AD3015" s="326" t="str">
        <f t="shared" si="152"/>
        <v/>
      </c>
    </row>
    <row r="3016" spans="2:30" ht="37.5" customHeight="1">
      <c r="B3016" s="338">
        <f t="shared" si="153"/>
        <v>2983</v>
      </c>
      <c r="C3016" s="204"/>
      <c r="D3016" s="205"/>
      <c r="E3016" s="205"/>
      <c r="F3016" s="205"/>
      <c r="G3016" s="205"/>
      <c r="H3016" s="205"/>
      <c r="I3016" s="205"/>
      <c r="J3016" s="205"/>
      <c r="K3016" s="205"/>
      <c r="L3016" s="206"/>
      <c r="M3016" s="838"/>
      <c r="N3016" s="838"/>
      <c r="O3016" s="838"/>
      <c r="P3016" s="838"/>
      <c r="Q3016" s="838"/>
      <c r="R3016" s="839"/>
      <c r="S3016" s="840"/>
      <c r="T3016" s="840"/>
      <c r="U3016" s="840"/>
      <c r="V3016" s="841"/>
      <c r="W3016" s="207"/>
      <c r="X3016" s="208"/>
      <c r="Y3016" s="208"/>
      <c r="Z3016" s="209"/>
      <c r="AA3016" s="210"/>
      <c r="AB3016" s="340" t="str">
        <f t="shared" si="154"/>
        <v/>
      </c>
      <c r="AD3016" s="326" t="str">
        <f t="shared" si="152"/>
        <v/>
      </c>
    </row>
    <row r="3017" spans="2:30" ht="37.5" customHeight="1">
      <c r="B3017" s="338">
        <f t="shared" si="153"/>
        <v>2984</v>
      </c>
      <c r="C3017" s="204"/>
      <c r="D3017" s="205"/>
      <c r="E3017" s="205"/>
      <c r="F3017" s="205"/>
      <c r="G3017" s="205"/>
      <c r="H3017" s="205"/>
      <c r="I3017" s="205"/>
      <c r="J3017" s="205"/>
      <c r="K3017" s="205"/>
      <c r="L3017" s="206"/>
      <c r="M3017" s="838"/>
      <c r="N3017" s="838"/>
      <c r="O3017" s="838"/>
      <c r="P3017" s="838"/>
      <c r="Q3017" s="838"/>
      <c r="R3017" s="839"/>
      <c r="S3017" s="840"/>
      <c r="T3017" s="840"/>
      <c r="U3017" s="840"/>
      <c r="V3017" s="841"/>
      <c r="W3017" s="207"/>
      <c r="X3017" s="208"/>
      <c r="Y3017" s="208"/>
      <c r="Z3017" s="209"/>
      <c r="AA3017" s="210"/>
      <c r="AB3017" s="340" t="str">
        <f t="shared" si="154"/>
        <v/>
      </c>
      <c r="AD3017" s="326" t="str">
        <f t="shared" si="152"/>
        <v/>
      </c>
    </row>
    <row r="3018" spans="2:30" ht="37.5" customHeight="1">
      <c r="B3018" s="338">
        <f t="shared" si="153"/>
        <v>2985</v>
      </c>
      <c r="C3018" s="204"/>
      <c r="D3018" s="205"/>
      <c r="E3018" s="205"/>
      <c r="F3018" s="205"/>
      <c r="G3018" s="205"/>
      <c r="H3018" s="205"/>
      <c r="I3018" s="205"/>
      <c r="J3018" s="205"/>
      <c r="K3018" s="205"/>
      <c r="L3018" s="206"/>
      <c r="M3018" s="838"/>
      <c r="N3018" s="838"/>
      <c r="O3018" s="838"/>
      <c r="P3018" s="838"/>
      <c r="Q3018" s="838"/>
      <c r="R3018" s="839"/>
      <c r="S3018" s="840"/>
      <c r="T3018" s="840"/>
      <c r="U3018" s="840"/>
      <c r="V3018" s="841"/>
      <c r="W3018" s="207"/>
      <c r="X3018" s="208"/>
      <c r="Y3018" s="208"/>
      <c r="Z3018" s="209"/>
      <c r="AA3018" s="210"/>
      <c r="AB3018" s="340" t="str">
        <f t="shared" si="154"/>
        <v/>
      </c>
      <c r="AD3018" s="326" t="str">
        <f t="shared" si="152"/>
        <v/>
      </c>
    </row>
    <row r="3019" spans="2:30" ht="37.5" customHeight="1">
      <c r="B3019" s="338">
        <f t="shared" si="153"/>
        <v>2986</v>
      </c>
      <c r="C3019" s="204"/>
      <c r="D3019" s="205"/>
      <c r="E3019" s="205"/>
      <c r="F3019" s="205"/>
      <c r="G3019" s="205"/>
      <c r="H3019" s="205"/>
      <c r="I3019" s="205"/>
      <c r="J3019" s="205"/>
      <c r="K3019" s="205"/>
      <c r="L3019" s="206"/>
      <c r="M3019" s="838"/>
      <c r="N3019" s="838"/>
      <c r="O3019" s="838"/>
      <c r="P3019" s="838"/>
      <c r="Q3019" s="838"/>
      <c r="R3019" s="839"/>
      <c r="S3019" s="840"/>
      <c r="T3019" s="840"/>
      <c r="U3019" s="840"/>
      <c r="V3019" s="841"/>
      <c r="W3019" s="207"/>
      <c r="X3019" s="208"/>
      <c r="Y3019" s="208"/>
      <c r="Z3019" s="209"/>
      <c r="AA3019" s="210"/>
      <c r="AB3019" s="340" t="str">
        <f t="shared" si="154"/>
        <v/>
      </c>
      <c r="AD3019" s="326" t="str">
        <f t="shared" si="152"/>
        <v/>
      </c>
    </row>
    <row r="3020" spans="2:30" ht="37.5" customHeight="1">
      <c r="B3020" s="338">
        <f t="shared" si="153"/>
        <v>2987</v>
      </c>
      <c r="C3020" s="204"/>
      <c r="D3020" s="205"/>
      <c r="E3020" s="205"/>
      <c r="F3020" s="205"/>
      <c r="G3020" s="205"/>
      <c r="H3020" s="205"/>
      <c r="I3020" s="205"/>
      <c r="J3020" s="205"/>
      <c r="K3020" s="205"/>
      <c r="L3020" s="206"/>
      <c r="M3020" s="838"/>
      <c r="N3020" s="838"/>
      <c r="O3020" s="838"/>
      <c r="P3020" s="838"/>
      <c r="Q3020" s="838"/>
      <c r="R3020" s="839"/>
      <c r="S3020" s="840"/>
      <c r="T3020" s="840"/>
      <c r="U3020" s="840"/>
      <c r="V3020" s="841"/>
      <c r="W3020" s="207"/>
      <c r="X3020" s="208"/>
      <c r="Y3020" s="208"/>
      <c r="Z3020" s="209"/>
      <c r="AA3020" s="210"/>
      <c r="AB3020" s="340" t="str">
        <f t="shared" si="154"/>
        <v/>
      </c>
      <c r="AD3020" s="326" t="str">
        <f t="shared" si="152"/>
        <v/>
      </c>
    </row>
    <row r="3021" spans="2:30" ht="37.5" customHeight="1">
      <c r="B3021" s="338">
        <f t="shared" si="153"/>
        <v>2988</v>
      </c>
      <c r="C3021" s="204"/>
      <c r="D3021" s="205"/>
      <c r="E3021" s="205"/>
      <c r="F3021" s="205"/>
      <c r="G3021" s="205"/>
      <c r="H3021" s="205"/>
      <c r="I3021" s="205"/>
      <c r="J3021" s="205"/>
      <c r="K3021" s="205"/>
      <c r="L3021" s="206"/>
      <c r="M3021" s="838"/>
      <c r="N3021" s="838"/>
      <c r="O3021" s="838"/>
      <c r="P3021" s="838"/>
      <c r="Q3021" s="838"/>
      <c r="R3021" s="839"/>
      <c r="S3021" s="840"/>
      <c r="T3021" s="840"/>
      <c r="U3021" s="840"/>
      <c r="V3021" s="841"/>
      <c r="W3021" s="207"/>
      <c r="X3021" s="208"/>
      <c r="Y3021" s="208"/>
      <c r="Z3021" s="209"/>
      <c r="AA3021" s="210"/>
      <c r="AB3021" s="340" t="str">
        <f t="shared" si="154"/>
        <v/>
      </c>
      <c r="AD3021" s="326" t="str">
        <f t="shared" si="152"/>
        <v/>
      </c>
    </row>
    <row r="3022" spans="2:30" ht="37.5" customHeight="1">
      <c r="B3022" s="338">
        <f t="shared" si="153"/>
        <v>2989</v>
      </c>
      <c r="C3022" s="204"/>
      <c r="D3022" s="205"/>
      <c r="E3022" s="205"/>
      <c r="F3022" s="205"/>
      <c r="G3022" s="205"/>
      <c r="H3022" s="205"/>
      <c r="I3022" s="205"/>
      <c r="J3022" s="205"/>
      <c r="K3022" s="205"/>
      <c r="L3022" s="206"/>
      <c r="M3022" s="838"/>
      <c r="N3022" s="838"/>
      <c r="O3022" s="838"/>
      <c r="P3022" s="838"/>
      <c r="Q3022" s="838"/>
      <c r="R3022" s="839"/>
      <c r="S3022" s="840"/>
      <c r="T3022" s="840"/>
      <c r="U3022" s="840"/>
      <c r="V3022" s="841"/>
      <c r="W3022" s="207"/>
      <c r="X3022" s="208"/>
      <c r="Y3022" s="208"/>
      <c r="Z3022" s="209"/>
      <c r="AA3022" s="210"/>
      <c r="AB3022" s="340" t="str">
        <f t="shared" si="154"/>
        <v/>
      </c>
      <c r="AD3022" s="326" t="str">
        <f t="shared" si="152"/>
        <v/>
      </c>
    </row>
    <row r="3023" spans="2:30" ht="37.5" customHeight="1">
      <c r="B3023" s="338">
        <f t="shared" si="153"/>
        <v>2990</v>
      </c>
      <c r="C3023" s="204"/>
      <c r="D3023" s="205"/>
      <c r="E3023" s="205"/>
      <c r="F3023" s="205"/>
      <c r="G3023" s="205"/>
      <c r="H3023" s="205"/>
      <c r="I3023" s="205"/>
      <c r="J3023" s="205"/>
      <c r="K3023" s="205"/>
      <c r="L3023" s="206"/>
      <c r="M3023" s="838"/>
      <c r="N3023" s="838"/>
      <c r="O3023" s="838"/>
      <c r="P3023" s="838"/>
      <c r="Q3023" s="838"/>
      <c r="R3023" s="839"/>
      <c r="S3023" s="840"/>
      <c r="T3023" s="840"/>
      <c r="U3023" s="840"/>
      <c r="V3023" s="841"/>
      <c r="W3023" s="207"/>
      <c r="X3023" s="208"/>
      <c r="Y3023" s="208"/>
      <c r="Z3023" s="209"/>
      <c r="AA3023" s="210"/>
      <c r="AB3023" s="340" t="str">
        <f t="shared" si="154"/>
        <v/>
      </c>
      <c r="AD3023" s="326" t="str">
        <f t="shared" si="152"/>
        <v/>
      </c>
    </row>
    <row r="3024" spans="2:30" ht="37.5" customHeight="1">
      <c r="B3024" s="338">
        <f t="shared" si="153"/>
        <v>2991</v>
      </c>
      <c r="C3024" s="204"/>
      <c r="D3024" s="205"/>
      <c r="E3024" s="205"/>
      <c r="F3024" s="205"/>
      <c r="G3024" s="205"/>
      <c r="H3024" s="205"/>
      <c r="I3024" s="205"/>
      <c r="J3024" s="205"/>
      <c r="K3024" s="205"/>
      <c r="L3024" s="206"/>
      <c r="M3024" s="838"/>
      <c r="N3024" s="838"/>
      <c r="O3024" s="838"/>
      <c r="P3024" s="838"/>
      <c r="Q3024" s="838"/>
      <c r="R3024" s="839"/>
      <c r="S3024" s="840"/>
      <c r="T3024" s="840"/>
      <c r="U3024" s="840"/>
      <c r="V3024" s="841"/>
      <c r="W3024" s="207"/>
      <c r="X3024" s="208"/>
      <c r="Y3024" s="208"/>
      <c r="Z3024" s="209"/>
      <c r="AA3024" s="210"/>
      <c r="AB3024" s="340" t="str">
        <f t="shared" si="154"/>
        <v/>
      </c>
      <c r="AD3024" s="326" t="str">
        <f t="shared" si="152"/>
        <v/>
      </c>
    </row>
    <row r="3025" spans="1:30" ht="37.5" customHeight="1">
      <c r="B3025" s="338">
        <f t="shared" si="153"/>
        <v>2992</v>
      </c>
      <c r="C3025" s="204"/>
      <c r="D3025" s="205"/>
      <c r="E3025" s="205"/>
      <c r="F3025" s="205"/>
      <c r="G3025" s="205"/>
      <c r="H3025" s="205"/>
      <c r="I3025" s="205"/>
      <c r="J3025" s="205"/>
      <c r="K3025" s="205"/>
      <c r="L3025" s="206"/>
      <c r="M3025" s="838"/>
      <c r="N3025" s="838"/>
      <c r="O3025" s="838"/>
      <c r="P3025" s="838"/>
      <c r="Q3025" s="838"/>
      <c r="R3025" s="839"/>
      <c r="S3025" s="840"/>
      <c r="T3025" s="840"/>
      <c r="U3025" s="840"/>
      <c r="V3025" s="841"/>
      <c r="W3025" s="207"/>
      <c r="X3025" s="208"/>
      <c r="Y3025" s="208"/>
      <c r="Z3025" s="209"/>
      <c r="AA3025" s="210"/>
      <c r="AB3025" s="340" t="str">
        <f t="shared" si="154"/>
        <v/>
      </c>
      <c r="AD3025" s="326" t="str">
        <f t="shared" si="152"/>
        <v/>
      </c>
    </row>
    <row r="3026" spans="1:30" ht="37.5" customHeight="1">
      <c r="B3026" s="338">
        <f t="shared" si="153"/>
        <v>2993</v>
      </c>
      <c r="C3026" s="204"/>
      <c r="D3026" s="205"/>
      <c r="E3026" s="205"/>
      <c r="F3026" s="205"/>
      <c r="G3026" s="205"/>
      <c r="H3026" s="205"/>
      <c r="I3026" s="205"/>
      <c r="J3026" s="205"/>
      <c r="K3026" s="205"/>
      <c r="L3026" s="206"/>
      <c r="M3026" s="838"/>
      <c r="N3026" s="838"/>
      <c r="O3026" s="838"/>
      <c r="P3026" s="838"/>
      <c r="Q3026" s="838"/>
      <c r="R3026" s="839"/>
      <c r="S3026" s="840"/>
      <c r="T3026" s="840"/>
      <c r="U3026" s="840"/>
      <c r="V3026" s="841"/>
      <c r="W3026" s="207"/>
      <c r="X3026" s="208"/>
      <c r="Y3026" s="208"/>
      <c r="Z3026" s="209"/>
      <c r="AA3026" s="210"/>
      <c r="AB3026" s="340" t="str">
        <f t="shared" si="154"/>
        <v/>
      </c>
      <c r="AD3026" s="326" t="str">
        <f t="shared" si="152"/>
        <v/>
      </c>
    </row>
    <row r="3027" spans="1:30" ht="37.5" customHeight="1">
      <c r="B3027" s="338">
        <f t="shared" si="153"/>
        <v>2994</v>
      </c>
      <c r="C3027" s="204"/>
      <c r="D3027" s="205"/>
      <c r="E3027" s="205"/>
      <c r="F3027" s="205"/>
      <c r="G3027" s="205"/>
      <c r="H3027" s="205"/>
      <c r="I3027" s="205"/>
      <c r="J3027" s="205"/>
      <c r="K3027" s="205"/>
      <c r="L3027" s="206"/>
      <c r="M3027" s="838"/>
      <c r="N3027" s="838"/>
      <c r="O3027" s="838"/>
      <c r="P3027" s="838"/>
      <c r="Q3027" s="838"/>
      <c r="R3027" s="839"/>
      <c r="S3027" s="840"/>
      <c r="T3027" s="840"/>
      <c r="U3027" s="840"/>
      <c r="V3027" s="841"/>
      <c r="W3027" s="207"/>
      <c r="X3027" s="208"/>
      <c r="Y3027" s="208"/>
      <c r="Z3027" s="209"/>
      <c r="AA3027" s="210"/>
      <c r="AB3027" s="340" t="str">
        <f t="shared" si="154"/>
        <v/>
      </c>
      <c r="AD3027" s="326" t="str">
        <f t="shared" si="152"/>
        <v/>
      </c>
    </row>
    <row r="3028" spans="1:30" ht="37.5" customHeight="1">
      <c r="B3028" s="338">
        <f t="shared" si="153"/>
        <v>2995</v>
      </c>
      <c r="C3028" s="204"/>
      <c r="D3028" s="205"/>
      <c r="E3028" s="205"/>
      <c r="F3028" s="205"/>
      <c r="G3028" s="205"/>
      <c r="H3028" s="205"/>
      <c r="I3028" s="205"/>
      <c r="J3028" s="205"/>
      <c r="K3028" s="205"/>
      <c r="L3028" s="206"/>
      <c r="M3028" s="838"/>
      <c r="N3028" s="838"/>
      <c r="O3028" s="838"/>
      <c r="P3028" s="838"/>
      <c r="Q3028" s="838"/>
      <c r="R3028" s="839"/>
      <c r="S3028" s="840"/>
      <c r="T3028" s="840"/>
      <c r="U3028" s="840"/>
      <c r="V3028" s="841"/>
      <c r="W3028" s="207"/>
      <c r="X3028" s="208"/>
      <c r="Y3028" s="208"/>
      <c r="Z3028" s="209"/>
      <c r="AA3028" s="210"/>
      <c r="AB3028" s="340" t="str">
        <f t="shared" si="154"/>
        <v/>
      </c>
      <c r="AD3028" s="326" t="str">
        <f t="shared" si="152"/>
        <v/>
      </c>
    </row>
    <row r="3029" spans="1:30" ht="37.5" customHeight="1">
      <c r="B3029" s="338">
        <f t="shared" si="153"/>
        <v>2996</v>
      </c>
      <c r="C3029" s="204"/>
      <c r="D3029" s="205"/>
      <c r="E3029" s="205"/>
      <c r="F3029" s="205"/>
      <c r="G3029" s="205"/>
      <c r="H3029" s="205"/>
      <c r="I3029" s="205"/>
      <c r="J3029" s="205"/>
      <c r="K3029" s="205"/>
      <c r="L3029" s="206"/>
      <c r="M3029" s="838"/>
      <c r="N3029" s="838"/>
      <c r="O3029" s="838"/>
      <c r="P3029" s="838"/>
      <c r="Q3029" s="838"/>
      <c r="R3029" s="839"/>
      <c r="S3029" s="840"/>
      <c r="T3029" s="840"/>
      <c r="U3029" s="840"/>
      <c r="V3029" s="841"/>
      <c r="W3029" s="207"/>
      <c r="X3029" s="208"/>
      <c r="Y3029" s="208"/>
      <c r="Z3029" s="209"/>
      <c r="AA3029" s="210"/>
      <c r="AB3029" s="340" t="str">
        <f t="shared" si="154"/>
        <v/>
      </c>
      <c r="AD3029" s="326" t="str">
        <f t="shared" si="152"/>
        <v/>
      </c>
    </row>
    <row r="3030" spans="1:30" ht="37.5" customHeight="1">
      <c r="B3030" s="338">
        <f t="shared" si="153"/>
        <v>2997</v>
      </c>
      <c r="C3030" s="204"/>
      <c r="D3030" s="205"/>
      <c r="E3030" s="205"/>
      <c r="F3030" s="205"/>
      <c r="G3030" s="205"/>
      <c r="H3030" s="205"/>
      <c r="I3030" s="205"/>
      <c r="J3030" s="205"/>
      <c r="K3030" s="205"/>
      <c r="L3030" s="206"/>
      <c r="M3030" s="838"/>
      <c r="N3030" s="838"/>
      <c r="O3030" s="838"/>
      <c r="P3030" s="838"/>
      <c r="Q3030" s="838"/>
      <c r="R3030" s="839"/>
      <c r="S3030" s="840"/>
      <c r="T3030" s="840"/>
      <c r="U3030" s="840"/>
      <c r="V3030" s="841"/>
      <c r="W3030" s="207"/>
      <c r="X3030" s="208"/>
      <c r="Y3030" s="208"/>
      <c r="Z3030" s="209"/>
      <c r="AA3030" s="210"/>
      <c r="AB3030" s="340" t="str">
        <f t="shared" si="154"/>
        <v/>
      </c>
      <c r="AD3030" s="326" t="str">
        <f t="shared" si="152"/>
        <v/>
      </c>
    </row>
    <row r="3031" spans="1:30" ht="37.5" customHeight="1">
      <c r="B3031" s="338">
        <f t="shared" si="153"/>
        <v>2998</v>
      </c>
      <c r="C3031" s="204"/>
      <c r="D3031" s="205"/>
      <c r="E3031" s="205"/>
      <c r="F3031" s="205"/>
      <c r="G3031" s="205"/>
      <c r="H3031" s="205"/>
      <c r="I3031" s="205"/>
      <c r="J3031" s="205"/>
      <c r="K3031" s="205"/>
      <c r="L3031" s="206"/>
      <c r="M3031" s="838"/>
      <c r="N3031" s="838"/>
      <c r="O3031" s="838"/>
      <c r="P3031" s="838"/>
      <c r="Q3031" s="838"/>
      <c r="R3031" s="839"/>
      <c r="S3031" s="840"/>
      <c r="T3031" s="840"/>
      <c r="U3031" s="840"/>
      <c r="V3031" s="841"/>
      <c r="W3031" s="207"/>
      <c r="X3031" s="208"/>
      <c r="Y3031" s="208"/>
      <c r="Z3031" s="209"/>
      <c r="AA3031" s="210"/>
      <c r="AB3031" s="340" t="str">
        <f t="shared" si="154"/>
        <v/>
      </c>
      <c r="AD3031" s="326" t="str">
        <f t="shared" si="152"/>
        <v/>
      </c>
    </row>
    <row r="3032" spans="1:30" ht="37.5" customHeight="1">
      <c r="B3032" s="338">
        <f t="shared" si="153"/>
        <v>2999</v>
      </c>
      <c r="C3032" s="204"/>
      <c r="D3032" s="205"/>
      <c r="E3032" s="205"/>
      <c r="F3032" s="205"/>
      <c r="G3032" s="205"/>
      <c r="H3032" s="205"/>
      <c r="I3032" s="205"/>
      <c r="J3032" s="205"/>
      <c r="K3032" s="205"/>
      <c r="L3032" s="206"/>
      <c r="M3032" s="838"/>
      <c r="N3032" s="838"/>
      <c r="O3032" s="838"/>
      <c r="P3032" s="838"/>
      <c r="Q3032" s="838"/>
      <c r="R3032" s="839"/>
      <c r="S3032" s="840"/>
      <c r="T3032" s="840"/>
      <c r="U3032" s="840"/>
      <c r="V3032" s="841"/>
      <c r="W3032" s="207"/>
      <c r="X3032" s="208"/>
      <c r="Y3032" s="208"/>
      <c r="Z3032" s="209"/>
      <c r="AA3032" s="210"/>
      <c r="AB3032" s="340" t="str">
        <f t="shared" si="154"/>
        <v/>
      </c>
      <c r="AD3032" s="326" t="str">
        <f t="shared" si="152"/>
        <v/>
      </c>
    </row>
    <row r="3033" spans="1:30" ht="37.5" customHeight="1" thickBot="1">
      <c r="B3033" s="338">
        <f t="shared" si="153"/>
        <v>3000</v>
      </c>
      <c r="C3033" s="219"/>
      <c r="D3033" s="220"/>
      <c r="E3033" s="220"/>
      <c r="F3033" s="220"/>
      <c r="G3033" s="220"/>
      <c r="H3033" s="220"/>
      <c r="I3033" s="220"/>
      <c r="J3033" s="220"/>
      <c r="K3033" s="220"/>
      <c r="L3033" s="221"/>
      <c r="M3033" s="846"/>
      <c r="N3033" s="846"/>
      <c r="O3033" s="846"/>
      <c r="P3033" s="846"/>
      <c r="Q3033" s="846"/>
      <c r="R3033" s="847"/>
      <c r="S3033" s="848"/>
      <c r="T3033" s="848"/>
      <c r="U3033" s="848"/>
      <c r="V3033" s="849"/>
      <c r="W3033" s="350"/>
      <c r="X3033" s="223"/>
      <c r="Y3033" s="224"/>
      <c r="Z3033" s="225"/>
      <c r="AA3033" s="226"/>
      <c r="AB3033" s="342" t="str">
        <f t="shared" si="154"/>
        <v/>
      </c>
      <c r="AD3033" s="326" t="str">
        <f t="shared" si="152"/>
        <v/>
      </c>
    </row>
    <row r="3034" spans="1:30" ht="4.5" customHeight="1">
      <c r="A3034" s="327"/>
    </row>
    <row r="3035" spans="1:30" ht="28.5" customHeight="1">
      <c r="B3035" s="343"/>
      <c r="C3035" s="877"/>
      <c r="D3035" s="877"/>
      <c r="E3035" s="877"/>
      <c r="F3035" s="877"/>
      <c r="G3035" s="877"/>
      <c r="H3035" s="877"/>
      <c r="I3035" s="877"/>
      <c r="J3035" s="877"/>
      <c r="K3035" s="877"/>
      <c r="L3035" s="877"/>
      <c r="M3035" s="877"/>
      <c r="N3035" s="877"/>
      <c r="O3035" s="877"/>
      <c r="P3035" s="877"/>
      <c r="Q3035" s="877"/>
      <c r="R3035" s="877"/>
      <c r="S3035" s="877"/>
      <c r="T3035" s="877"/>
      <c r="U3035" s="877"/>
      <c r="V3035" s="877"/>
      <c r="W3035" s="877"/>
      <c r="X3035" s="877"/>
      <c r="Y3035" s="877"/>
      <c r="Z3035" s="877"/>
      <c r="AA3035" s="877"/>
      <c r="AB3035" s="877"/>
    </row>
    <row r="3036" spans="1:30" ht="20.100000000000001" customHeight="1">
      <c r="T3036" s="344"/>
      <c r="U3036" s="344"/>
      <c r="V3036" s="344"/>
      <c r="W3036" s="344"/>
      <c r="X3036" s="344"/>
      <c r="Y3036" s="344"/>
    </row>
    <row r="3037" spans="1:30" ht="20.100000000000001" customHeight="1">
      <c r="T3037" s="344"/>
      <c r="U3037" s="344"/>
      <c r="V3037" s="344"/>
      <c r="W3037" s="344"/>
      <c r="X3037" s="344"/>
      <c r="Y3037" s="344"/>
    </row>
    <row r="3038" spans="1:30" ht="20.100000000000001" customHeight="1">
      <c r="T3038" s="344"/>
      <c r="U3038" s="344"/>
      <c r="V3038" s="344"/>
      <c r="W3038" s="344"/>
      <c r="X3038" s="344"/>
      <c r="Y3038" s="344"/>
    </row>
    <row r="3039" spans="1:30" ht="20.100000000000001" customHeight="1">
      <c r="T3039" s="344"/>
      <c r="U3039" s="344"/>
      <c r="V3039" s="345"/>
      <c r="W3039" s="345"/>
      <c r="X3039" s="344"/>
      <c r="Y3039" s="344"/>
    </row>
    <row r="3040" spans="1:30" ht="20.100000000000001" customHeight="1">
      <c r="T3040" s="344"/>
      <c r="U3040" s="344"/>
      <c r="V3040" s="346"/>
      <c r="W3040" s="346"/>
      <c r="X3040" s="344"/>
      <c r="Y3040" s="344"/>
    </row>
    <row r="3041" spans="20:25" ht="20.100000000000001" customHeight="1">
      <c r="T3041" s="344"/>
      <c r="U3041" s="344"/>
      <c r="V3041" s="347"/>
      <c r="W3041" s="347"/>
      <c r="X3041" s="344"/>
      <c r="Y3041" s="344"/>
    </row>
    <row r="3042" spans="20:25" ht="20.100000000000001" customHeight="1">
      <c r="T3042" s="344"/>
      <c r="U3042" s="344"/>
      <c r="V3042" s="344"/>
      <c r="W3042" s="344"/>
      <c r="X3042" s="344"/>
      <c r="Y3042" s="344"/>
    </row>
  </sheetData>
  <sheetProtection password="D9E3" sheet="1" objects="1" scenarios="1" selectLockedCells="1"/>
  <mergeCells count="6038">
    <mergeCell ref="M3027:Q3027"/>
    <mergeCell ref="R3027:V3027"/>
    <mergeCell ref="M3028:Q3028"/>
    <mergeCell ref="R3028:V3028"/>
    <mergeCell ref="M3029:Q3029"/>
    <mergeCell ref="R3029:V3029"/>
    <mergeCell ref="M3030:Q3030"/>
    <mergeCell ref="R3030:V3030"/>
    <mergeCell ref="M3031:Q3031"/>
    <mergeCell ref="R3031:V3031"/>
    <mergeCell ref="M3032:Q3032"/>
    <mergeCell ref="R3032:V3032"/>
    <mergeCell ref="M3033:Q3033"/>
    <mergeCell ref="R3033:V3033"/>
    <mergeCell ref="M3018:Q3018"/>
    <mergeCell ref="R3018:V3018"/>
    <mergeCell ref="M3019:Q3019"/>
    <mergeCell ref="R3019:V3019"/>
    <mergeCell ref="M3020:Q3020"/>
    <mergeCell ref="R3020:V3020"/>
    <mergeCell ref="M3021:Q3021"/>
    <mergeCell ref="R3021:V3021"/>
    <mergeCell ref="M3022:Q3022"/>
    <mergeCell ref="R3022:V3022"/>
    <mergeCell ref="M3023:Q3023"/>
    <mergeCell ref="R3023:V3023"/>
    <mergeCell ref="M3024:Q3024"/>
    <mergeCell ref="R3024:V3024"/>
    <mergeCell ref="M3025:Q3025"/>
    <mergeCell ref="R3025:V3025"/>
    <mergeCell ref="M3026:Q3026"/>
    <mergeCell ref="R3026:V3026"/>
    <mergeCell ref="M3009:Q3009"/>
    <mergeCell ref="R3009:V3009"/>
    <mergeCell ref="M3010:Q3010"/>
    <mergeCell ref="R3010:V3010"/>
    <mergeCell ref="M3011:Q3011"/>
    <mergeCell ref="R3011:V3011"/>
    <mergeCell ref="M3012:Q3012"/>
    <mergeCell ref="R3012:V3012"/>
    <mergeCell ref="M3013:Q3013"/>
    <mergeCell ref="R3013:V3013"/>
    <mergeCell ref="M3014:Q3014"/>
    <mergeCell ref="R3014:V3014"/>
    <mergeCell ref="M3015:Q3015"/>
    <mergeCell ref="R3015:V3015"/>
    <mergeCell ref="M3016:Q3016"/>
    <mergeCell ref="R3016:V3016"/>
    <mergeCell ref="M3017:Q3017"/>
    <mergeCell ref="R3017:V3017"/>
    <mergeCell ref="M3000:Q3000"/>
    <mergeCell ref="R3000:V3000"/>
    <mergeCell ref="M3001:Q3001"/>
    <mergeCell ref="R3001:V3001"/>
    <mergeCell ref="M3002:Q3002"/>
    <mergeCell ref="R3002:V3002"/>
    <mergeCell ref="M3003:Q3003"/>
    <mergeCell ref="R3003:V3003"/>
    <mergeCell ref="M3004:Q3004"/>
    <mergeCell ref="R3004:V3004"/>
    <mergeCell ref="M3005:Q3005"/>
    <mergeCell ref="R3005:V3005"/>
    <mergeCell ref="M3006:Q3006"/>
    <mergeCell ref="R3006:V3006"/>
    <mergeCell ref="M3007:Q3007"/>
    <mergeCell ref="R3007:V3007"/>
    <mergeCell ref="M3008:Q3008"/>
    <mergeCell ref="R3008:V3008"/>
    <mergeCell ref="M2991:Q2991"/>
    <mergeCell ref="R2991:V2991"/>
    <mergeCell ref="M2992:Q2992"/>
    <mergeCell ref="R2992:V2992"/>
    <mergeCell ref="M2993:Q2993"/>
    <mergeCell ref="R2993:V2993"/>
    <mergeCell ref="M2994:Q2994"/>
    <mergeCell ref="R2994:V2994"/>
    <mergeCell ref="M2995:Q2995"/>
    <mergeCell ref="R2995:V2995"/>
    <mergeCell ref="M2996:Q2996"/>
    <mergeCell ref="R2996:V2996"/>
    <mergeCell ref="M2997:Q2997"/>
    <mergeCell ref="R2997:V2997"/>
    <mergeCell ref="M2998:Q2998"/>
    <mergeCell ref="R2998:V2998"/>
    <mergeCell ref="M2999:Q2999"/>
    <mergeCell ref="R2999:V2999"/>
    <mergeCell ref="M2982:Q2982"/>
    <mergeCell ref="R2982:V2982"/>
    <mergeCell ref="M2983:Q2983"/>
    <mergeCell ref="R2983:V2983"/>
    <mergeCell ref="M2984:Q2984"/>
    <mergeCell ref="R2984:V2984"/>
    <mergeCell ref="M2985:Q2985"/>
    <mergeCell ref="R2985:V2985"/>
    <mergeCell ref="M2986:Q2986"/>
    <mergeCell ref="R2986:V2986"/>
    <mergeCell ref="M2987:Q2987"/>
    <mergeCell ref="R2987:V2987"/>
    <mergeCell ref="M2988:Q2988"/>
    <mergeCell ref="R2988:V2988"/>
    <mergeCell ref="M2989:Q2989"/>
    <mergeCell ref="R2989:V2989"/>
    <mergeCell ref="M2990:Q2990"/>
    <mergeCell ref="R2990:V2990"/>
    <mergeCell ref="M2973:Q2973"/>
    <mergeCell ref="R2973:V2973"/>
    <mergeCell ref="M2974:Q2974"/>
    <mergeCell ref="R2974:V2974"/>
    <mergeCell ref="M2975:Q2975"/>
    <mergeCell ref="R2975:V2975"/>
    <mergeCell ref="M2976:Q2976"/>
    <mergeCell ref="R2976:V2976"/>
    <mergeCell ref="M2977:Q2977"/>
    <mergeCell ref="R2977:V2977"/>
    <mergeCell ref="M2978:Q2978"/>
    <mergeCell ref="R2978:V2978"/>
    <mergeCell ref="M2979:Q2979"/>
    <mergeCell ref="R2979:V2979"/>
    <mergeCell ref="M2980:Q2980"/>
    <mergeCell ref="R2980:V2980"/>
    <mergeCell ref="M2981:Q2981"/>
    <mergeCell ref="R2981:V2981"/>
    <mergeCell ref="M2964:Q2964"/>
    <mergeCell ref="R2964:V2964"/>
    <mergeCell ref="M2965:Q2965"/>
    <mergeCell ref="R2965:V2965"/>
    <mergeCell ref="M2966:Q2966"/>
    <mergeCell ref="R2966:V2966"/>
    <mergeCell ref="M2967:Q2967"/>
    <mergeCell ref="R2967:V2967"/>
    <mergeCell ref="M2968:Q2968"/>
    <mergeCell ref="R2968:V2968"/>
    <mergeCell ref="M2969:Q2969"/>
    <mergeCell ref="R2969:V2969"/>
    <mergeCell ref="M2970:Q2970"/>
    <mergeCell ref="R2970:V2970"/>
    <mergeCell ref="M2971:Q2971"/>
    <mergeCell ref="R2971:V2971"/>
    <mergeCell ref="M2972:Q2972"/>
    <mergeCell ref="R2972:V2972"/>
    <mergeCell ref="M2955:Q2955"/>
    <mergeCell ref="R2955:V2955"/>
    <mergeCell ref="M2956:Q2956"/>
    <mergeCell ref="R2956:V2956"/>
    <mergeCell ref="M2957:Q2957"/>
    <mergeCell ref="R2957:V2957"/>
    <mergeCell ref="M2958:Q2958"/>
    <mergeCell ref="R2958:V2958"/>
    <mergeCell ref="M2959:Q2959"/>
    <mergeCell ref="R2959:V2959"/>
    <mergeCell ref="M2960:Q2960"/>
    <mergeCell ref="R2960:V2960"/>
    <mergeCell ref="M2961:Q2961"/>
    <mergeCell ref="R2961:V2961"/>
    <mergeCell ref="M2962:Q2962"/>
    <mergeCell ref="R2962:V2962"/>
    <mergeCell ref="M2963:Q2963"/>
    <mergeCell ref="R2963:V2963"/>
    <mergeCell ref="M2946:Q2946"/>
    <mergeCell ref="R2946:V2946"/>
    <mergeCell ref="M2947:Q2947"/>
    <mergeCell ref="R2947:V2947"/>
    <mergeCell ref="M2948:Q2948"/>
    <mergeCell ref="R2948:V2948"/>
    <mergeCell ref="M2949:Q2949"/>
    <mergeCell ref="R2949:V2949"/>
    <mergeCell ref="M2950:Q2950"/>
    <mergeCell ref="R2950:V2950"/>
    <mergeCell ref="M2951:Q2951"/>
    <mergeCell ref="R2951:V2951"/>
    <mergeCell ref="M2952:Q2952"/>
    <mergeCell ref="R2952:V2952"/>
    <mergeCell ref="M2953:Q2953"/>
    <mergeCell ref="R2953:V2953"/>
    <mergeCell ref="M2954:Q2954"/>
    <mergeCell ref="R2954:V2954"/>
    <mergeCell ref="M2937:Q2937"/>
    <mergeCell ref="R2937:V2937"/>
    <mergeCell ref="M2938:Q2938"/>
    <mergeCell ref="R2938:V2938"/>
    <mergeCell ref="M2939:Q2939"/>
    <mergeCell ref="R2939:V2939"/>
    <mergeCell ref="M2940:Q2940"/>
    <mergeCell ref="R2940:V2940"/>
    <mergeCell ref="M2941:Q2941"/>
    <mergeCell ref="R2941:V2941"/>
    <mergeCell ref="M2942:Q2942"/>
    <mergeCell ref="R2942:V2942"/>
    <mergeCell ref="M2943:Q2943"/>
    <mergeCell ref="R2943:V2943"/>
    <mergeCell ref="M2944:Q2944"/>
    <mergeCell ref="R2944:V2944"/>
    <mergeCell ref="M2945:Q2945"/>
    <mergeCell ref="R2945:V2945"/>
    <mergeCell ref="M2928:Q2928"/>
    <mergeCell ref="R2928:V2928"/>
    <mergeCell ref="M2929:Q2929"/>
    <mergeCell ref="R2929:V2929"/>
    <mergeCell ref="M2930:Q2930"/>
    <mergeCell ref="R2930:V2930"/>
    <mergeCell ref="M2931:Q2931"/>
    <mergeCell ref="R2931:V2931"/>
    <mergeCell ref="M2932:Q2932"/>
    <mergeCell ref="R2932:V2932"/>
    <mergeCell ref="M2933:Q2933"/>
    <mergeCell ref="R2933:V2933"/>
    <mergeCell ref="M2934:Q2934"/>
    <mergeCell ref="R2934:V2934"/>
    <mergeCell ref="M2935:Q2935"/>
    <mergeCell ref="R2935:V2935"/>
    <mergeCell ref="M2936:Q2936"/>
    <mergeCell ref="R2936:V2936"/>
    <mergeCell ref="M2919:Q2919"/>
    <mergeCell ref="R2919:V2919"/>
    <mergeCell ref="M2920:Q2920"/>
    <mergeCell ref="R2920:V2920"/>
    <mergeCell ref="M2921:Q2921"/>
    <mergeCell ref="R2921:V2921"/>
    <mergeCell ref="M2922:Q2922"/>
    <mergeCell ref="R2922:V2922"/>
    <mergeCell ref="M2923:Q2923"/>
    <mergeCell ref="R2923:V2923"/>
    <mergeCell ref="M2924:Q2924"/>
    <mergeCell ref="R2924:V2924"/>
    <mergeCell ref="M2925:Q2925"/>
    <mergeCell ref="R2925:V2925"/>
    <mergeCell ref="M2926:Q2926"/>
    <mergeCell ref="R2926:V2926"/>
    <mergeCell ref="M2927:Q2927"/>
    <mergeCell ref="R2927:V2927"/>
    <mergeCell ref="M2910:Q2910"/>
    <mergeCell ref="R2910:V2910"/>
    <mergeCell ref="M2911:Q2911"/>
    <mergeCell ref="R2911:V2911"/>
    <mergeCell ref="M2912:Q2912"/>
    <mergeCell ref="R2912:V2912"/>
    <mergeCell ref="M2913:Q2913"/>
    <mergeCell ref="R2913:V2913"/>
    <mergeCell ref="M2914:Q2914"/>
    <mergeCell ref="R2914:V2914"/>
    <mergeCell ref="M2915:Q2915"/>
    <mergeCell ref="R2915:V2915"/>
    <mergeCell ref="M2916:Q2916"/>
    <mergeCell ref="R2916:V2916"/>
    <mergeCell ref="M2917:Q2917"/>
    <mergeCell ref="R2917:V2917"/>
    <mergeCell ref="M2918:Q2918"/>
    <mergeCell ref="R2918:V2918"/>
    <mergeCell ref="M2901:Q2901"/>
    <mergeCell ref="R2901:V2901"/>
    <mergeCell ref="M2902:Q2902"/>
    <mergeCell ref="R2902:V2902"/>
    <mergeCell ref="M2903:Q2903"/>
    <mergeCell ref="R2903:V2903"/>
    <mergeCell ref="M2904:Q2904"/>
    <mergeCell ref="R2904:V2904"/>
    <mergeCell ref="M2905:Q2905"/>
    <mergeCell ref="R2905:V2905"/>
    <mergeCell ref="M2906:Q2906"/>
    <mergeCell ref="R2906:V2906"/>
    <mergeCell ref="M2907:Q2907"/>
    <mergeCell ref="R2907:V2907"/>
    <mergeCell ref="M2908:Q2908"/>
    <mergeCell ref="R2908:V2908"/>
    <mergeCell ref="M2909:Q2909"/>
    <mergeCell ref="R2909:V2909"/>
    <mergeCell ref="M2892:Q2892"/>
    <mergeCell ref="R2892:V2892"/>
    <mergeCell ref="M2893:Q2893"/>
    <mergeCell ref="R2893:V2893"/>
    <mergeCell ref="M2894:Q2894"/>
    <mergeCell ref="R2894:V2894"/>
    <mergeCell ref="M2895:Q2895"/>
    <mergeCell ref="R2895:V2895"/>
    <mergeCell ref="M2896:Q2896"/>
    <mergeCell ref="R2896:V2896"/>
    <mergeCell ref="M2897:Q2897"/>
    <mergeCell ref="R2897:V2897"/>
    <mergeCell ref="M2898:Q2898"/>
    <mergeCell ref="R2898:V2898"/>
    <mergeCell ref="M2899:Q2899"/>
    <mergeCell ref="R2899:V2899"/>
    <mergeCell ref="M2900:Q2900"/>
    <mergeCell ref="R2900:V2900"/>
    <mergeCell ref="M2883:Q2883"/>
    <mergeCell ref="R2883:V2883"/>
    <mergeCell ref="M2884:Q2884"/>
    <mergeCell ref="R2884:V2884"/>
    <mergeCell ref="M2885:Q2885"/>
    <mergeCell ref="R2885:V2885"/>
    <mergeCell ref="M2886:Q2886"/>
    <mergeCell ref="R2886:V2886"/>
    <mergeCell ref="M2887:Q2887"/>
    <mergeCell ref="R2887:V2887"/>
    <mergeCell ref="M2888:Q2888"/>
    <mergeCell ref="R2888:V2888"/>
    <mergeCell ref="M2889:Q2889"/>
    <mergeCell ref="R2889:V2889"/>
    <mergeCell ref="M2890:Q2890"/>
    <mergeCell ref="R2890:V2890"/>
    <mergeCell ref="M2891:Q2891"/>
    <mergeCell ref="R2891:V2891"/>
    <mergeCell ref="M2874:Q2874"/>
    <mergeCell ref="R2874:V2874"/>
    <mergeCell ref="M2875:Q2875"/>
    <mergeCell ref="R2875:V2875"/>
    <mergeCell ref="M2876:Q2876"/>
    <mergeCell ref="R2876:V2876"/>
    <mergeCell ref="M2877:Q2877"/>
    <mergeCell ref="R2877:V2877"/>
    <mergeCell ref="M2878:Q2878"/>
    <mergeCell ref="R2878:V2878"/>
    <mergeCell ref="M2879:Q2879"/>
    <mergeCell ref="R2879:V2879"/>
    <mergeCell ref="M2880:Q2880"/>
    <mergeCell ref="R2880:V2880"/>
    <mergeCell ref="M2881:Q2881"/>
    <mergeCell ref="R2881:V2881"/>
    <mergeCell ref="M2882:Q2882"/>
    <mergeCell ref="R2882:V2882"/>
    <mergeCell ref="M2865:Q2865"/>
    <mergeCell ref="R2865:V2865"/>
    <mergeCell ref="M2866:Q2866"/>
    <mergeCell ref="R2866:V2866"/>
    <mergeCell ref="M2867:Q2867"/>
    <mergeCell ref="R2867:V2867"/>
    <mergeCell ref="M2868:Q2868"/>
    <mergeCell ref="R2868:V2868"/>
    <mergeCell ref="M2869:Q2869"/>
    <mergeCell ref="R2869:V2869"/>
    <mergeCell ref="M2870:Q2870"/>
    <mergeCell ref="R2870:V2870"/>
    <mergeCell ref="M2871:Q2871"/>
    <mergeCell ref="R2871:V2871"/>
    <mergeCell ref="M2872:Q2872"/>
    <mergeCell ref="R2872:V2872"/>
    <mergeCell ref="M2873:Q2873"/>
    <mergeCell ref="R2873:V2873"/>
    <mergeCell ref="M2856:Q2856"/>
    <mergeCell ref="R2856:V2856"/>
    <mergeCell ref="M2857:Q2857"/>
    <mergeCell ref="R2857:V2857"/>
    <mergeCell ref="M2858:Q2858"/>
    <mergeCell ref="R2858:V2858"/>
    <mergeCell ref="M2859:Q2859"/>
    <mergeCell ref="R2859:V2859"/>
    <mergeCell ref="M2860:Q2860"/>
    <mergeCell ref="R2860:V2860"/>
    <mergeCell ref="M2861:Q2861"/>
    <mergeCell ref="R2861:V2861"/>
    <mergeCell ref="M2862:Q2862"/>
    <mergeCell ref="R2862:V2862"/>
    <mergeCell ref="M2863:Q2863"/>
    <mergeCell ref="R2863:V2863"/>
    <mergeCell ref="M2864:Q2864"/>
    <mergeCell ref="R2864:V2864"/>
    <mergeCell ref="M2847:Q2847"/>
    <mergeCell ref="R2847:V2847"/>
    <mergeCell ref="M2848:Q2848"/>
    <mergeCell ref="R2848:V2848"/>
    <mergeCell ref="M2849:Q2849"/>
    <mergeCell ref="R2849:V2849"/>
    <mergeCell ref="M2850:Q2850"/>
    <mergeCell ref="R2850:V2850"/>
    <mergeCell ref="M2851:Q2851"/>
    <mergeCell ref="R2851:V2851"/>
    <mergeCell ref="M2852:Q2852"/>
    <mergeCell ref="R2852:V2852"/>
    <mergeCell ref="M2853:Q2853"/>
    <mergeCell ref="R2853:V2853"/>
    <mergeCell ref="M2854:Q2854"/>
    <mergeCell ref="R2854:V2854"/>
    <mergeCell ref="M2855:Q2855"/>
    <mergeCell ref="R2855:V2855"/>
    <mergeCell ref="M2838:Q2838"/>
    <mergeCell ref="R2838:V2838"/>
    <mergeCell ref="M2839:Q2839"/>
    <mergeCell ref="R2839:V2839"/>
    <mergeCell ref="M2840:Q2840"/>
    <mergeCell ref="R2840:V2840"/>
    <mergeCell ref="M2841:Q2841"/>
    <mergeCell ref="R2841:V2841"/>
    <mergeCell ref="M2842:Q2842"/>
    <mergeCell ref="R2842:V2842"/>
    <mergeCell ref="M2843:Q2843"/>
    <mergeCell ref="R2843:V2843"/>
    <mergeCell ref="M2844:Q2844"/>
    <mergeCell ref="R2844:V2844"/>
    <mergeCell ref="M2845:Q2845"/>
    <mergeCell ref="R2845:V2845"/>
    <mergeCell ref="M2846:Q2846"/>
    <mergeCell ref="R2846:V2846"/>
    <mergeCell ref="M2829:Q2829"/>
    <mergeCell ref="R2829:V2829"/>
    <mergeCell ref="M2830:Q2830"/>
    <mergeCell ref="R2830:V2830"/>
    <mergeCell ref="M2831:Q2831"/>
    <mergeCell ref="R2831:V2831"/>
    <mergeCell ref="M2832:Q2832"/>
    <mergeCell ref="R2832:V2832"/>
    <mergeCell ref="M2833:Q2833"/>
    <mergeCell ref="R2833:V2833"/>
    <mergeCell ref="M2834:Q2834"/>
    <mergeCell ref="R2834:V2834"/>
    <mergeCell ref="M2835:Q2835"/>
    <mergeCell ref="R2835:V2835"/>
    <mergeCell ref="M2836:Q2836"/>
    <mergeCell ref="R2836:V2836"/>
    <mergeCell ref="M2837:Q2837"/>
    <mergeCell ref="R2837:V2837"/>
    <mergeCell ref="M2820:Q2820"/>
    <mergeCell ref="R2820:V2820"/>
    <mergeCell ref="M2821:Q2821"/>
    <mergeCell ref="R2821:V2821"/>
    <mergeCell ref="M2822:Q2822"/>
    <mergeCell ref="R2822:V2822"/>
    <mergeCell ref="M2823:Q2823"/>
    <mergeCell ref="R2823:V2823"/>
    <mergeCell ref="M2824:Q2824"/>
    <mergeCell ref="R2824:V2824"/>
    <mergeCell ref="M2825:Q2825"/>
    <mergeCell ref="R2825:V2825"/>
    <mergeCell ref="M2826:Q2826"/>
    <mergeCell ref="R2826:V2826"/>
    <mergeCell ref="M2827:Q2827"/>
    <mergeCell ref="R2827:V2827"/>
    <mergeCell ref="M2828:Q2828"/>
    <mergeCell ref="R2828:V2828"/>
    <mergeCell ref="M2811:Q2811"/>
    <mergeCell ref="R2811:V2811"/>
    <mergeCell ref="M2812:Q2812"/>
    <mergeCell ref="R2812:V2812"/>
    <mergeCell ref="M2813:Q2813"/>
    <mergeCell ref="R2813:V2813"/>
    <mergeCell ref="M2814:Q2814"/>
    <mergeCell ref="R2814:V2814"/>
    <mergeCell ref="M2815:Q2815"/>
    <mergeCell ref="R2815:V2815"/>
    <mergeCell ref="M2816:Q2816"/>
    <mergeCell ref="R2816:V2816"/>
    <mergeCell ref="M2817:Q2817"/>
    <mergeCell ref="R2817:V2817"/>
    <mergeCell ref="M2818:Q2818"/>
    <mergeCell ref="R2818:V2818"/>
    <mergeCell ref="M2819:Q2819"/>
    <mergeCell ref="R2819:V2819"/>
    <mergeCell ref="M2802:Q2802"/>
    <mergeCell ref="R2802:V2802"/>
    <mergeCell ref="M2803:Q2803"/>
    <mergeCell ref="R2803:V2803"/>
    <mergeCell ref="M2804:Q2804"/>
    <mergeCell ref="R2804:V2804"/>
    <mergeCell ref="M2805:Q2805"/>
    <mergeCell ref="R2805:V2805"/>
    <mergeCell ref="M2806:Q2806"/>
    <mergeCell ref="R2806:V2806"/>
    <mergeCell ref="M2807:Q2807"/>
    <mergeCell ref="R2807:V2807"/>
    <mergeCell ref="M2808:Q2808"/>
    <mergeCell ref="R2808:V2808"/>
    <mergeCell ref="M2809:Q2809"/>
    <mergeCell ref="R2809:V2809"/>
    <mergeCell ref="M2810:Q2810"/>
    <mergeCell ref="R2810:V2810"/>
    <mergeCell ref="M2793:Q2793"/>
    <mergeCell ref="R2793:V2793"/>
    <mergeCell ref="M2794:Q2794"/>
    <mergeCell ref="R2794:V2794"/>
    <mergeCell ref="M2795:Q2795"/>
    <mergeCell ref="R2795:V2795"/>
    <mergeCell ref="M2796:Q2796"/>
    <mergeCell ref="R2796:V2796"/>
    <mergeCell ref="M2797:Q2797"/>
    <mergeCell ref="R2797:V2797"/>
    <mergeCell ref="M2798:Q2798"/>
    <mergeCell ref="R2798:V2798"/>
    <mergeCell ref="M2799:Q2799"/>
    <mergeCell ref="R2799:V2799"/>
    <mergeCell ref="M2800:Q2800"/>
    <mergeCell ref="R2800:V2800"/>
    <mergeCell ref="M2801:Q2801"/>
    <mergeCell ref="R2801:V2801"/>
    <mergeCell ref="M2784:Q2784"/>
    <mergeCell ref="R2784:V2784"/>
    <mergeCell ref="M2785:Q2785"/>
    <mergeCell ref="R2785:V2785"/>
    <mergeCell ref="M2786:Q2786"/>
    <mergeCell ref="R2786:V2786"/>
    <mergeCell ref="M2787:Q2787"/>
    <mergeCell ref="R2787:V2787"/>
    <mergeCell ref="M2788:Q2788"/>
    <mergeCell ref="R2788:V2788"/>
    <mergeCell ref="M2789:Q2789"/>
    <mergeCell ref="R2789:V2789"/>
    <mergeCell ref="M2790:Q2790"/>
    <mergeCell ref="R2790:V2790"/>
    <mergeCell ref="M2791:Q2791"/>
    <mergeCell ref="R2791:V2791"/>
    <mergeCell ref="M2792:Q2792"/>
    <mergeCell ref="R2792:V2792"/>
    <mergeCell ref="M2775:Q2775"/>
    <mergeCell ref="R2775:V2775"/>
    <mergeCell ref="M2776:Q2776"/>
    <mergeCell ref="R2776:V2776"/>
    <mergeCell ref="M2777:Q2777"/>
    <mergeCell ref="R2777:V2777"/>
    <mergeCell ref="M2778:Q2778"/>
    <mergeCell ref="R2778:V2778"/>
    <mergeCell ref="M2779:Q2779"/>
    <mergeCell ref="R2779:V2779"/>
    <mergeCell ref="M2780:Q2780"/>
    <mergeCell ref="R2780:V2780"/>
    <mergeCell ref="M2781:Q2781"/>
    <mergeCell ref="R2781:V2781"/>
    <mergeCell ref="M2782:Q2782"/>
    <mergeCell ref="R2782:V2782"/>
    <mergeCell ref="M2783:Q2783"/>
    <mergeCell ref="R2783:V2783"/>
    <mergeCell ref="M2766:Q2766"/>
    <mergeCell ref="R2766:V2766"/>
    <mergeCell ref="M2767:Q2767"/>
    <mergeCell ref="R2767:V2767"/>
    <mergeCell ref="M2768:Q2768"/>
    <mergeCell ref="R2768:V2768"/>
    <mergeCell ref="M2769:Q2769"/>
    <mergeCell ref="R2769:V2769"/>
    <mergeCell ref="M2770:Q2770"/>
    <mergeCell ref="R2770:V2770"/>
    <mergeCell ref="M2771:Q2771"/>
    <mergeCell ref="R2771:V2771"/>
    <mergeCell ref="M2772:Q2772"/>
    <mergeCell ref="R2772:V2772"/>
    <mergeCell ref="M2773:Q2773"/>
    <mergeCell ref="R2773:V2773"/>
    <mergeCell ref="M2774:Q2774"/>
    <mergeCell ref="R2774:V2774"/>
    <mergeCell ref="M2757:Q2757"/>
    <mergeCell ref="R2757:V2757"/>
    <mergeCell ref="M2758:Q2758"/>
    <mergeCell ref="R2758:V2758"/>
    <mergeCell ref="M2759:Q2759"/>
    <mergeCell ref="R2759:V2759"/>
    <mergeCell ref="M2760:Q2760"/>
    <mergeCell ref="R2760:V2760"/>
    <mergeCell ref="M2761:Q2761"/>
    <mergeCell ref="R2761:V2761"/>
    <mergeCell ref="M2762:Q2762"/>
    <mergeCell ref="R2762:V2762"/>
    <mergeCell ref="M2763:Q2763"/>
    <mergeCell ref="R2763:V2763"/>
    <mergeCell ref="M2764:Q2764"/>
    <mergeCell ref="R2764:V2764"/>
    <mergeCell ref="M2765:Q2765"/>
    <mergeCell ref="R2765:V2765"/>
    <mergeCell ref="M2748:Q2748"/>
    <mergeCell ref="R2748:V2748"/>
    <mergeCell ref="M2749:Q2749"/>
    <mergeCell ref="R2749:V2749"/>
    <mergeCell ref="M2750:Q2750"/>
    <mergeCell ref="R2750:V2750"/>
    <mergeCell ref="M2751:Q2751"/>
    <mergeCell ref="R2751:V2751"/>
    <mergeCell ref="M2752:Q2752"/>
    <mergeCell ref="R2752:V2752"/>
    <mergeCell ref="M2753:Q2753"/>
    <mergeCell ref="R2753:V2753"/>
    <mergeCell ref="M2754:Q2754"/>
    <mergeCell ref="R2754:V2754"/>
    <mergeCell ref="M2755:Q2755"/>
    <mergeCell ref="R2755:V2755"/>
    <mergeCell ref="M2756:Q2756"/>
    <mergeCell ref="R2756:V2756"/>
    <mergeCell ref="M2739:Q2739"/>
    <mergeCell ref="R2739:V2739"/>
    <mergeCell ref="M2740:Q2740"/>
    <mergeCell ref="R2740:V2740"/>
    <mergeCell ref="M2741:Q2741"/>
    <mergeCell ref="R2741:V2741"/>
    <mergeCell ref="M2742:Q2742"/>
    <mergeCell ref="R2742:V2742"/>
    <mergeCell ref="M2743:Q2743"/>
    <mergeCell ref="R2743:V2743"/>
    <mergeCell ref="M2744:Q2744"/>
    <mergeCell ref="R2744:V2744"/>
    <mergeCell ref="M2745:Q2745"/>
    <mergeCell ref="R2745:V2745"/>
    <mergeCell ref="M2746:Q2746"/>
    <mergeCell ref="R2746:V2746"/>
    <mergeCell ref="M2747:Q2747"/>
    <mergeCell ref="R2747:V2747"/>
    <mergeCell ref="M2730:Q2730"/>
    <mergeCell ref="R2730:V2730"/>
    <mergeCell ref="M2731:Q2731"/>
    <mergeCell ref="R2731:V2731"/>
    <mergeCell ref="M2732:Q2732"/>
    <mergeCell ref="R2732:V2732"/>
    <mergeCell ref="M2733:Q2733"/>
    <mergeCell ref="R2733:V2733"/>
    <mergeCell ref="M2734:Q2734"/>
    <mergeCell ref="R2734:V2734"/>
    <mergeCell ref="M2735:Q2735"/>
    <mergeCell ref="R2735:V2735"/>
    <mergeCell ref="M2736:Q2736"/>
    <mergeCell ref="R2736:V2736"/>
    <mergeCell ref="M2737:Q2737"/>
    <mergeCell ref="R2737:V2737"/>
    <mergeCell ref="M2738:Q2738"/>
    <mergeCell ref="R2738:V2738"/>
    <mergeCell ref="M2721:Q2721"/>
    <mergeCell ref="R2721:V2721"/>
    <mergeCell ref="M2722:Q2722"/>
    <mergeCell ref="R2722:V2722"/>
    <mergeCell ref="M2723:Q2723"/>
    <mergeCell ref="R2723:V2723"/>
    <mergeCell ref="M2724:Q2724"/>
    <mergeCell ref="R2724:V2724"/>
    <mergeCell ref="M2725:Q2725"/>
    <mergeCell ref="R2725:V2725"/>
    <mergeCell ref="M2726:Q2726"/>
    <mergeCell ref="R2726:V2726"/>
    <mergeCell ref="M2727:Q2727"/>
    <mergeCell ref="R2727:V2727"/>
    <mergeCell ref="M2728:Q2728"/>
    <mergeCell ref="R2728:V2728"/>
    <mergeCell ref="M2729:Q2729"/>
    <mergeCell ref="R2729:V2729"/>
    <mergeCell ref="M2712:Q2712"/>
    <mergeCell ref="R2712:V2712"/>
    <mergeCell ref="M2713:Q2713"/>
    <mergeCell ref="R2713:V2713"/>
    <mergeCell ref="M2714:Q2714"/>
    <mergeCell ref="R2714:V2714"/>
    <mergeCell ref="M2715:Q2715"/>
    <mergeCell ref="R2715:V2715"/>
    <mergeCell ref="M2716:Q2716"/>
    <mergeCell ref="R2716:V2716"/>
    <mergeCell ref="M2717:Q2717"/>
    <mergeCell ref="R2717:V2717"/>
    <mergeCell ref="M2718:Q2718"/>
    <mergeCell ref="R2718:V2718"/>
    <mergeCell ref="M2719:Q2719"/>
    <mergeCell ref="R2719:V2719"/>
    <mergeCell ref="M2720:Q2720"/>
    <mergeCell ref="R2720:V2720"/>
    <mergeCell ref="M2703:Q2703"/>
    <mergeCell ref="R2703:V2703"/>
    <mergeCell ref="M2704:Q2704"/>
    <mergeCell ref="R2704:V2704"/>
    <mergeCell ref="M2705:Q2705"/>
    <mergeCell ref="R2705:V2705"/>
    <mergeCell ref="M2706:Q2706"/>
    <mergeCell ref="R2706:V2706"/>
    <mergeCell ref="M2707:Q2707"/>
    <mergeCell ref="R2707:V2707"/>
    <mergeCell ref="M2708:Q2708"/>
    <mergeCell ref="R2708:V2708"/>
    <mergeCell ref="M2709:Q2709"/>
    <mergeCell ref="R2709:V2709"/>
    <mergeCell ref="M2710:Q2710"/>
    <mergeCell ref="R2710:V2710"/>
    <mergeCell ref="M2711:Q2711"/>
    <mergeCell ref="R2711:V2711"/>
    <mergeCell ref="M2694:Q2694"/>
    <mergeCell ref="R2694:V2694"/>
    <mergeCell ref="M2695:Q2695"/>
    <mergeCell ref="R2695:V2695"/>
    <mergeCell ref="M2696:Q2696"/>
    <mergeCell ref="R2696:V2696"/>
    <mergeCell ref="M2697:Q2697"/>
    <mergeCell ref="R2697:V2697"/>
    <mergeCell ref="M2698:Q2698"/>
    <mergeCell ref="R2698:V2698"/>
    <mergeCell ref="M2699:Q2699"/>
    <mergeCell ref="R2699:V2699"/>
    <mergeCell ref="M2700:Q2700"/>
    <mergeCell ref="R2700:V2700"/>
    <mergeCell ref="M2701:Q2701"/>
    <mergeCell ref="R2701:V2701"/>
    <mergeCell ref="M2702:Q2702"/>
    <mergeCell ref="R2702:V2702"/>
    <mergeCell ref="M2685:Q2685"/>
    <mergeCell ref="R2685:V2685"/>
    <mergeCell ref="M2686:Q2686"/>
    <mergeCell ref="R2686:V2686"/>
    <mergeCell ref="M2687:Q2687"/>
    <mergeCell ref="R2687:V2687"/>
    <mergeCell ref="M2688:Q2688"/>
    <mergeCell ref="R2688:V2688"/>
    <mergeCell ref="M2689:Q2689"/>
    <mergeCell ref="R2689:V2689"/>
    <mergeCell ref="M2690:Q2690"/>
    <mergeCell ref="R2690:V2690"/>
    <mergeCell ref="M2691:Q2691"/>
    <mergeCell ref="R2691:V2691"/>
    <mergeCell ref="M2692:Q2692"/>
    <mergeCell ref="R2692:V2692"/>
    <mergeCell ref="M2693:Q2693"/>
    <mergeCell ref="R2693:V2693"/>
    <mergeCell ref="M2676:Q2676"/>
    <mergeCell ref="R2676:V2676"/>
    <mergeCell ref="M2677:Q2677"/>
    <mergeCell ref="R2677:V2677"/>
    <mergeCell ref="M2678:Q2678"/>
    <mergeCell ref="R2678:V2678"/>
    <mergeCell ref="M2679:Q2679"/>
    <mergeCell ref="R2679:V2679"/>
    <mergeCell ref="M2680:Q2680"/>
    <mergeCell ref="R2680:V2680"/>
    <mergeCell ref="M2681:Q2681"/>
    <mergeCell ref="R2681:V2681"/>
    <mergeCell ref="M2682:Q2682"/>
    <mergeCell ref="R2682:V2682"/>
    <mergeCell ref="M2683:Q2683"/>
    <mergeCell ref="R2683:V2683"/>
    <mergeCell ref="M2684:Q2684"/>
    <mergeCell ref="R2684:V2684"/>
    <mergeCell ref="M2667:Q2667"/>
    <mergeCell ref="R2667:V2667"/>
    <mergeCell ref="M2668:Q2668"/>
    <mergeCell ref="R2668:V2668"/>
    <mergeCell ref="M2669:Q2669"/>
    <mergeCell ref="R2669:V2669"/>
    <mergeCell ref="M2670:Q2670"/>
    <mergeCell ref="R2670:V2670"/>
    <mergeCell ref="M2671:Q2671"/>
    <mergeCell ref="R2671:V2671"/>
    <mergeCell ref="M2672:Q2672"/>
    <mergeCell ref="R2672:V2672"/>
    <mergeCell ref="M2673:Q2673"/>
    <mergeCell ref="R2673:V2673"/>
    <mergeCell ref="M2674:Q2674"/>
    <mergeCell ref="R2674:V2674"/>
    <mergeCell ref="M2675:Q2675"/>
    <mergeCell ref="R2675:V2675"/>
    <mergeCell ref="M2658:Q2658"/>
    <mergeCell ref="R2658:V2658"/>
    <mergeCell ref="M2659:Q2659"/>
    <mergeCell ref="R2659:V2659"/>
    <mergeCell ref="M2660:Q2660"/>
    <mergeCell ref="R2660:V2660"/>
    <mergeCell ref="M2661:Q2661"/>
    <mergeCell ref="R2661:V2661"/>
    <mergeCell ref="M2662:Q2662"/>
    <mergeCell ref="R2662:V2662"/>
    <mergeCell ref="M2663:Q2663"/>
    <mergeCell ref="R2663:V2663"/>
    <mergeCell ref="M2664:Q2664"/>
    <mergeCell ref="R2664:V2664"/>
    <mergeCell ref="M2665:Q2665"/>
    <mergeCell ref="R2665:V2665"/>
    <mergeCell ref="M2666:Q2666"/>
    <mergeCell ref="R2666:V2666"/>
    <mergeCell ref="M2649:Q2649"/>
    <mergeCell ref="R2649:V2649"/>
    <mergeCell ref="M2650:Q2650"/>
    <mergeCell ref="R2650:V2650"/>
    <mergeCell ref="M2651:Q2651"/>
    <mergeCell ref="R2651:V2651"/>
    <mergeCell ref="M2652:Q2652"/>
    <mergeCell ref="R2652:V2652"/>
    <mergeCell ref="M2653:Q2653"/>
    <mergeCell ref="R2653:V2653"/>
    <mergeCell ref="M2654:Q2654"/>
    <mergeCell ref="R2654:V2654"/>
    <mergeCell ref="M2655:Q2655"/>
    <mergeCell ref="R2655:V2655"/>
    <mergeCell ref="M2656:Q2656"/>
    <mergeCell ref="R2656:V2656"/>
    <mergeCell ref="M2657:Q2657"/>
    <mergeCell ref="R2657:V2657"/>
    <mergeCell ref="M2640:Q2640"/>
    <mergeCell ref="R2640:V2640"/>
    <mergeCell ref="M2641:Q2641"/>
    <mergeCell ref="R2641:V2641"/>
    <mergeCell ref="M2642:Q2642"/>
    <mergeCell ref="R2642:V2642"/>
    <mergeCell ref="M2643:Q2643"/>
    <mergeCell ref="R2643:V2643"/>
    <mergeCell ref="M2644:Q2644"/>
    <mergeCell ref="R2644:V2644"/>
    <mergeCell ref="M2645:Q2645"/>
    <mergeCell ref="R2645:V2645"/>
    <mergeCell ref="M2646:Q2646"/>
    <mergeCell ref="R2646:V2646"/>
    <mergeCell ref="M2647:Q2647"/>
    <mergeCell ref="R2647:V2647"/>
    <mergeCell ref="M2648:Q2648"/>
    <mergeCell ref="R2648:V2648"/>
    <mergeCell ref="M2631:Q2631"/>
    <mergeCell ref="R2631:V2631"/>
    <mergeCell ref="M2632:Q2632"/>
    <mergeCell ref="R2632:V2632"/>
    <mergeCell ref="M2633:Q2633"/>
    <mergeCell ref="R2633:V2633"/>
    <mergeCell ref="M2634:Q2634"/>
    <mergeCell ref="R2634:V2634"/>
    <mergeCell ref="M2635:Q2635"/>
    <mergeCell ref="R2635:V2635"/>
    <mergeCell ref="M2636:Q2636"/>
    <mergeCell ref="R2636:V2636"/>
    <mergeCell ref="M2637:Q2637"/>
    <mergeCell ref="R2637:V2637"/>
    <mergeCell ref="M2638:Q2638"/>
    <mergeCell ref="R2638:V2638"/>
    <mergeCell ref="M2639:Q2639"/>
    <mergeCell ref="R2639:V2639"/>
    <mergeCell ref="M2622:Q2622"/>
    <mergeCell ref="R2622:V2622"/>
    <mergeCell ref="M2623:Q2623"/>
    <mergeCell ref="R2623:V2623"/>
    <mergeCell ref="M2624:Q2624"/>
    <mergeCell ref="R2624:V2624"/>
    <mergeCell ref="M2625:Q2625"/>
    <mergeCell ref="R2625:V2625"/>
    <mergeCell ref="M2626:Q2626"/>
    <mergeCell ref="R2626:V2626"/>
    <mergeCell ref="M2627:Q2627"/>
    <mergeCell ref="R2627:V2627"/>
    <mergeCell ref="M2628:Q2628"/>
    <mergeCell ref="R2628:V2628"/>
    <mergeCell ref="M2629:Q2629"/>
    <mergeCell ref="R2629:V2629"/>
    <mergeCell ref="M2630:Q2630"/>
    <mergeCell ref="R2630:V2630"/>
    <mergeCell ref="M2613:Q2613"/>
    <mergeCell ref="R2613:V2613"/>
    <mergeCell ref="M2614:Q2614"/>
    <mergeCell ref="R2614:V2614"/>
    <mergeCell ref="M2615:Q2615"/>
    <mergeCell ref="R2615:V2615"/>
    <mergeCell ref="M2616:Q2616"/>
    <mergeCell ref="R2616:V2616"/>
    <mergeCell ref="M2617:Q2617"/>
    <mergeCell ref="R2617:V2617"/>
    <mergeCell ref="M2618:Q2618"/>
    <mergeCell ref="R2618:V2618"/>
    <mergeCell ref="M2619:Q2619"/>
    <mergeCell ref="R2619:V2619"/>
    <mergeCell ref="M2620:Q2620"/>
    <mergeCell ref="R2620:V2620"/>
    <mergeCell ref="M2621:Q2621"/>
    <mergeCell ref="R2621:V2621"/>
    <mergeCell ref="M2604:Q2604"/>
    <mergeCell ref="R2604:V2604"/>
    <mergeCell ref="M2605:Q2605"/>
    <mergeCell ref="R2605:V2605"/>
    <mergeCell ref="M2606:Q2606"/>
    <mergeCell ref="R2606:V2606"/>
    <mergeCell ref="M2607:Q2607"/>
    <mergeCell ref="R2607:V2607"/>
    <mergeCell ref="M2608:Q2608"/>
    <mergeCell ref="R2608:V2608"/>
    <mergeCell ref="M2609:Q2609"/>
    <mergeCell ref="R2609:V2609"/>
    <mergeCell ref="M2610:Q2610"/>
    <mergeCell ref="R2610:V2610"/>
    <mergeCell ref="M2611:Q2611"/>
    <mergeCell ref="R2611:V2611"/>
    <mergeCell ref="M2612:Q2612"/>
    <mergeCell ref="R2612:V2612"/>
    <mergeCell ref="M2595:Q2595"/>
    <mergeCell ref="R2595:V2595"/>
    <mergeCell ref="M2596:Q2596"/>
    <mergeCell ref="R2596:V2596"/>
    <mergeCell ref="M2597:Q2597"/>
    <mergeCell ref="R2597:V2597"/>
    <mergeCell ref="M2598:Q2598"/>
    <mergeCell ref="R2598:V2598"/>
    <mergeCell ref="M2599:Q2599"/>
    <mergeCell ref="R2599:V2599"/>
    <mergeCell ref="M2600:Q2600"/>
    <mergeCell ref="R2600:V2600"/>
    <mergeCell ref="M2601:Q2601"/>
    <mergeCell ref="R2601:V2601"/>
    <mergeCell ref="M2602:Q2602"/>
    <mergeCell ref="R2602:V2602"/>
    <mergeCell ref="M2603:Q2603"/>
    <mergeCell ref="R2603:V2603"/>
    <mergeCell ref="M2586:Q2586"/>
    <mergeCell ref="R2586:V2586"/>
    <mergeCell ref="M2587:Q2587"/>
    <mergeCell ref="R2587:V2587"/>
    <mergeCell ref="M2588:Q2588"/>
    <mergeCell ref="R2588:V2588"/>
    <mergeCell ref="M2589:Q2589"/>
    <mergeCell ref="R2589:V2589"/>
    <mergeCell ref="M2590:Q2590"/>
    <mergeCell ref="R2590:V2590"/>
    <mergeCell ref="M2591:Q2591"/>
    <mergeCell ref="R2591:V2591"/>
    <mergeCell ref="M2592:Q2592"/>
    <mergeCell ref="R2592:V2592"/>
    <mergeCell ref="M2593:Q2593"/>
    <mergeCell ref="R2593:V2593"/>
    <mergeCell ref="M2594:Q2594"/>
    <mergeCell ref="R2594:V2594"/>
    <mergeCell ref="M2577:Q2577"/>
    <mergeCell ref="R2577:V2577"/>
    <mergeCell ref="M2578:Q2578"/>
    <mergeCell ref="R2578:V2578"/>
    <mergeCell ref="M2579:Q2579"/>
    <mergeCell ref="R2579:V2579"/>
    <mergeCell ref="M2580:Q2580"/>
    <mergeCell ref="R2580:V2580"/>
    <mergeCell ref="M2581:Q2581"/>
    <mergeCell ref="R2581:V2581"/>
    <mergeCell ref="M2582:Q2582"/>
    <mergeCell ref="R2582:V2582"/>
    <mergeCell ref="M2583:Q2583"/>
    <mergeCell ref="R2583:V2583"/>
    <mergeCell ref="M2584:Q2584"/>
    <mergeCell ref="R2584:V2584"/>
    <mergeCell ref="M2585:Q2585"/>
    <mergeCell ref="R2585:V2585"/>
    <mergeCell ref="M2568:Q2568"/>
    <mergeCell ref="R2568:V2568"/>
    <mergeCell ref="M2569:Q2569"/>
    <mergeCell ref="R2569:V2569"/>
    <mergeCell ref="M2570:Q2570"/>
    <mergeCell ref="R2570:V2570"/>
    <mergeCell ref="M2571:Q2571"/>
    <mergeCell ref="R2571:V2571"/>
    <mergeCell ref="M2572:Q2572"/>
    <mergeCell ref="R2572:V2572"/>
    <mergeCell ref="M2573:Q2573"/>
    <mergeCell ref="R2573:V2573"/>
    <mergeCell ref="M2574:Q2574"/>
    <mergeCell ref="R2574:V2574"/>
    <mergeCell ref="M2575:Q2575"/>
    <mergeCell ref="R2575:V2575"/>
    <mergeCell ref="M2576:Q2576"/>
    <mergeCell ref="R2576:V2576"/>
    <mergeCell ref="M2559:Q2559"/>
    <mergeCell ref="R2559:V2559"/>
    <mergeCell ref="M2560:Q2560"/>
    <mergeCell ref="R2560:V2560"/>
    <mergeCell ref="M2561:Q2561"/>
    <mergeCell ref="R2561:V2561"/>
    <mergeCell ref="M2562:Q2562"/>
    <mergeCell ref="R2562:V2562"/>
    <mergeCell ref="M2563:Q2563"/>
    <mergeCell ref="R2563:V2563"/>
    <mergeCell ref="M2564:Q2564"/>
    <mergeCell ref="R2564:V2564"/>
    <mergeCell ref="M2565:Q2565"/>
    <mergeCell ref="R2565:V2565"/>
    <mergeCell ref="M2566:Q2566"/>
    <mergeCell ref="R2566:V2566"/>
    <mergeCell ref="M2567:Q2567"/>
    <mergeCell ref="R2567:V2567"/>
    <mergeCell ref="M2550:Q2550"/>
    <mergeCell ref="R2550:V2550"/>
    <mergeCell ref="M2551:Q2551"/>
    <mergeCell ref="R2551:V2551"/>
    <mergeCell ref="M2552:Q2552"/>
    <mergeCell ref="R2552:V2552"/>
    <mergeCell ref="M2553:Q2553"/>
    <mergeCell ref="R2553:V2553"/>
    <mergeCell ref="M2554:Q2554"/>
    <mergeCell ref="R2554:V2554"/>
    <mergeCell ref="M2555:Q2555"/>
    <mergeCell ref="R2555:V2555"/>
    <mergeCell ref="M2556:Q2556"/>
    <mergeCell ref="R2556:V2556"/>
    <mergeCell ref="M2557:Q2557"/>
    <mergeCell ref="R2557:V2557"/>
    <mergeCell ref="M2558:Q2558"/>
    <mergeCell ref="R2558:V2558"/>
    <mergeCell ref="M2541:Q2541"/>
    <mergeCell ref="R2541:V2541"/>
    <mergeCell ref="M2542:Q2542"/>
    <mergeCell ref="R2542:V2542"/>
    <mergeCell ref="M2543:Q2543"/>
    <mergeCell ref="R2543:V2543"/>
    <mergeCell ref="M2544:Q2544"/>
    <mergeCell ref="R2544:V2544"/>
    <mergeCell ref="M2545:Q2545"/>
    <mergeCell ref="R2545:V2545"/>
    <mergeCell ref="M2546:Q2546"/>
    <mergeCell ref="R2546:V2546"/>
    <mergeCell ref="M2547:Q2547"/>
    <mergeCell ref="R2547:V2547"/>
    <mergeCell ref="M2548:Q2548"/>
    <mergeCell ref="R2548:V2548"/>
    <mergeCell ref="M2549:Q2549"/>
    <mergeCell ref="R2549:V2549"/>
    <mergeCell ref="M2532:Q2532"/>
    <mergeCell ref="R2532:V2532"/>
    <mergeCell ref="M2533:Q2533"/>
    <mergeCell ref="R2533:V2533"/>
    <mergeCell ref="M2534:Q2534"/>
    <mergeCell ref="R2534:V2534"/>
    <mergeCell ref="M2535:Q2535"/>
    <mergeCell ref="R2535:V2535"/>
    <mergeCell ref="M2536:Q2536"/>
    <mergeCell ref="R2536:V2536"/>
    <mergeCell ref="M2537:Q2537"/>
    <mergeCell ref="R2537:V2537"/>
    <mergeCell ref="M2538:Q2538"/>
    <mergeCell ref="R2538:V2538"/>
    <mergeCell ref="M2539:Q2539"/>
    <mergeCell ref="R2539:V2539"/>
    <mergeCell ref="M2540:Q2540"/>
    <mergeCell ref="R2540:V2540"/>
    <mergeCell ref="M2523:Q2523"/>
    <mergeCell ref="R2523:V2523"/>
    <mergeCell ref="M2524:Q2524"/>
    <mergeCell ref="R2524:V2524"/>
    <mergeCell ref="M2525:Q2525"/>
    <mergeCell ref="R2525:V2525"/>
    <mergeCell ref="M2526:Q2526"/>
    <mergeCell ref="R2526:V2526"/>
    <mergeCell ref="M2527:Q2527"/>
    <mergeCell ref="R2527:V2527"/>
    <mergeCell ref="M2528:Q2528"/>
    <mergeCell ref="R2528:V2528"/>
    <mergeCell ref="M2529:Q2529"/>
    <mergeCell ref="R2529:V2529"/>
    <mergeCell ref="M2530:Q2530"/>
    <mergeCell ref="R2530:V2530"/>
    <mergeCell ref="M2531:Q2531"/>
    <mergeCell ref="R2531:V2531"/>
    <mergeCell ref="M2514:Q2514"/>
    <mergeCell ref="R2514:V2514"/>
    <mergeCell ref="M2515:Q2515"/>
    <mergeCell ref="R2515:V2515"/>
    <mergeCell ref="M2516:Q2516"/>
    <mergeCell ref="R2516:V2516"/>
    <mergeCell ref="M2517:Q2517"/>
    <mergeCell ref="R2517:V2517"/>
    <mergeCell ref="M2518:Q2518"/>
    <mergeCell ref="R2518:V2518"/>
    <mergeCell ref="M2519:Q2519"/>
    <mergeCell ref="R2519:V2519"/>
    <mergeCell ref="M2520:Q2520"/>
    <mergeCell ref="R2520:V2520"/>
    <mergeCell ref="M2521:Q2521"/>
    <mergeCell ref="R2521:V2521"/>
    <mergeCell ref="M2522:Q2522"/>
    <mergeCell ref="R2522:V2522"/>
    <mergeCell ref="M2505:Q2505"/>
    <mergeCell ref="R2505:V2505"/>
    <mergeCell ref="M2506:Q2506"/>
    <mergeCell ref="R2506:V2506"/>
    <mergeCell ref="M2507:Q2507"/>
    <mergeCell ref="R2507:V2507"/>
    <mergeCell ref="M2508:Q2508"/>
    <mergeCell ref="R2508:V2508"/>
    <mergeCell ref="M2509:Q2509"/>
    <mergeCell ref="R2509:V2509"/>
    <mergeCell ref="M2510:Q2510"/>
    <mergeCell ref="R2510:V2510"/>
    <mergeCell ref="M2511:Q2511"/>
    <mergeCell ref="R2511:V2511"/>
    <mergeCell ref="M2512:Q2512"/>
    <mergeCell ref="R2512:V2512"/>
    <mergeCell ref="M2513:Q2513"/>
    <mergeCell ref="R2513:V2513"/>
    <mergeCell ref="M2496:Q2496"/>
    <mergeCell ref="R2496:V2496"/>
    <mergeCell ref="M2497:Q2497"/>
    <mergeCell ref="R2497:V2497"/>
    <mergeCell ref="M2498:Q2498"/>
    <mergeCell ref="R2498:V2498"/>
    <mergeCell ref="M2499:Q2499"/>
    <mergeCell ref="R2499:V2499"/>
    <mergeCell ref="M2500:Q2500"/>
    <mergeCell ref="R2500:V2500"/>
    <mergeCell ref="M2501:Q2501"/>
    <mergeCell ref="R2501:V2501"/>
    <mergeCell ref="M2502:Q2502"/>
    <mergeCell ref="R2502:V2502"/>
    <mergeCell ref="M2503:Q2503"/>
    <mergeCell ref="R2503:V2503"/>
    <mergeCell ref="M2504:Q2504"/>
    <mergeCell ref="R2504:V2504"/>
    <mergeCell ref="M2487:Q2487"/>
    <mergeCell ref="R2487:V2487"/>
    <mergeCell ref="M2488:Q2488"/>
    <mergeCell ref="R2488:V2488"/>
    <mergeCell ref="M2489:Q2489"/>
    <mergeCell ref="R2489:V2489"/>
    <mergeCell ref="M2490:Q2490"/>
    <mergeCell ref="R2490:V2490"/>
    <mergeCell ref="M2491:Q2491"/>
    <mergeCell ref="R2491:V2491"/>
    <mergeCell ref="M2492:Q2492"/>
    <mergeCell ref="R2492:V2492"/>
    <mergeCell ref="M2493:Q2493"/>
    <mergeCell ref="R2493:V2493"/>
    <mergeCell ref="M2494:Q2494"/>
    <mergeCell ref="R2494:V2494"/>
    <mergeCell ref="M2495:Q2495"/>
    <mergeCell ref="R2495:V2495"/>
    <mergeCell ref="M2478:Q2478"/>
    <mergeCell ref="R2478:V2478"/>
    <mergeCell ref="M2479:Q2479"/>
    <mergeCell ref="R2479:V2479"/>
    <mergeCell ref="M2480:Q2480"/>
    <mergeCell ref="R2480:V2480"/>
    <mergeCell ref="M2481:Q2481"/>
    <mergeCell ref="R2481:V2481"/>
    <mergeCell ref="M2482:Q2482"/>
    <mergeCell ref="R2482:V2482"/>
    <mergeCell ref="M2483:Q2483"/>
    <mergeCell ref="R2483:V2483"/>
    <mergeCell ref="M2484:Q2484"/>
    <mergeCell ref="R2484:V2484"/>
    <mergeCell ref="M2485:Q2485"/>
    <mergeCell ref="R2485:V2485"/>
    <mergeCell ref="M2486:Q2486"/>
    <mergeCell ref="R2486:V2486"/>
    <mergeCell ref="M2469:Q2469"/>
    <mergeCell ref="R2469:V2469"/>
    <mergeCell ref="M2470:Q2470"/>
    <mergeCell ref="R2470:V2470"/>
    <mergeCell ref="M2471:Q2471"/>
    <mergeCell ref="R2471:V2471"/>
    <mergeCell ref="M2472:Q2472"/>
    <mergeCell ref="R2472:V2472"/>
    <mergeCell ref="M2473:Q2473"/>
    <mergeCell ref="R2473:V2473"/>
    <mergeCell ref="M2474:Q2474"/>
    <mergeCell ref="R2474:V2474"/>
    <mergeCell ref="M2475:Q2475"/>
    <mergeCell ref="R2475:V2475"/>
    <mergeCell ref="M2476:Q2476"/>
    <mergeCell ref="R2476:V2476"/>
    <mergeCell ref="M2477:Q2477"/>
    <mergeCell ref="R2477:V2477"/>
    <mergeCell ref="M2460:Q2460"/>
    <mergeCell ref="R2460:V2460"/>
    <mergeCell ref="M2461:Q2461"/>
    <mergeCell ref="R2461:V2461"/>
    <mergeCell ref="M2462:Q2462"/>
    <mergeCell ref="R2462:V2462"/>
    <mergeCell ref="M2463:Q2463"/>
    <mergeCell ref="R2463:V2463"/>
    <mergeCell ref="M2464:Q2464"/>
    <mergeCell ref="R2464:V2464"/>
    <mergeCell ref="M2465:Q2465"/>
    <mergeCell ref="R2465:V2465"/>
    <mergeCell ref="M2466:Q2466"/>
    <mergeCell ref="R2466:V2466"/>
    <mergeCell ref="M2467:Q2467"/>
    <mergeCell ref="R2467:V2467"/>
    <mergeCell ref="M2468:Q2468"/>
    <mergeCell ref="R2468:V2468"/>
    <mergeCell ref="M2451:Q2451"/>
    <mergeCell ref="R2451:V2451"/>
    <mergeCell ref="M2452:Q2452"/>
    <mergeCell ref="R2452:V2452"/>
    <mergeCell ref="M2453:Q2453"/>
    <mergeCell ref="R2453:V2453"/>
    <mergeCell ref="M2454:Q2454"/>
    <mergeCell ref="R2454:V2454"/>
    <mergeCell ref="M2455:Q2455"/>
    <mergeCell ref="R2455:V2455"/>
    <mergeCell ref="M2456:Q2456"/>
    <mergeCell ref="R2456:V2456"/>
    <mergeCell ref="M2457:Q2457"/>
    <mergeCell ref="R2457:V2457"/>
    <mergeCell ref="M2458:Q2458"/>
    <mergeCell ref="R2458:V2458"/>
    <mergeCell ref="M2459:Q2459"/>
    <mergeCell ref="R2459:V2459"/>
    <mergeCell ref="M2442:Q2442"/>
    <mergeCell ref="R2442:V2442"/>
    <mergeCell ref="M2443:Q2443"/>
    <mergeCell ref="R2443:V2443"/>
    <mergeCell ref="M2444:Q2444"/>
    <mergeCell ref="R2444:V2444"/>
    <mergeCell ref="M2445:Q2445"/>
    <mergeCell ref="R2445:V2445"/>
    <mergeCell ref="M2446:Q2446"/>
    <mergeCell ref="R2446:V2446"/>
    <mergeCell ref="M2447:Q2447"/>
    <mergeCell ref="R2447:V2447"/>
    <mergeCell ref="M2448:Q2448"/>
    <mergeCell ref="R2448:V2448"/>
    <mergeCell ref="M2449:Q2449"/>
    <mergeCell ref="R2449:V2449"/>
    <mergeCell ref="M2450:Q2450"/>
    <mergeCell ref="R2450:V2450"/>
    <mergeCell ref="M2433:Q2433"/>
    <mergeCell ref="R2433:V2433"/>
    <mergeCell ref="M2434:Q2434"/>
    <mergeCell ref="R2434:V2434"/>
    <mergeCell ref="M2435:Q2435"/>
    <mergeCell ref="R2435:V2435"/>
    <mergeCell ref="M2436:Q2436"/>
    <mergeCell ref="R2436:V2436"/>
    <mergeCell ref="M2437:Q2437"/>
    <mergeCell ref="R2437:V2437"/>
    <mergeCell ref="M2438:Q2438"/>
    <mergeCell ref="R2438:V2438"/>
    <mergeCell ref="M2439:Q2439"/>
    <mergeCell ref="R2439:V2439"/>
    <mergeCell ref="M2440:Q2440"/>
    <mergeCell ref="R2440:V2440"/>
    <mergeCell ref="M2441:Q2441"/>
    <mergeCell ref="R2441:V2441"/>
    <mergeCell ref="M2424:Q2424"/>
    <mergeCell ref="R2424:V2424"/>
    <mergeCell ref="M2425:Q2425"/>
    <mergeCell ref="R2425:V2425"/>
    <mergeCell ref="M2426:Q2426"/>
    <mergeCell ref="R2426:V2426"/>
    <mergeCell ref="M2427:Q2427"/>
    <mergeCell ref="R2427:V2427"/>
    <mergeCell ref="M2428:Q2428"/>
    <mergeCell ref="R2428:V2428"/>
    <mergeCell ref="M2429:Q2429"/>
    <mergeCell ref="R2429:V2429"/>
    <mergeCell ref="M2430:Q2430"/>
    <mergeCell ref="R2430:V2430"/>
    <mergeCell ref="M2431:Q2431"/>
    <mergeCell ref="R2431:V2431"/>
    <mergeCell ref="M2432:Q2432"/>
    <mergeCell ref="R2432:V2432"/>
    <mergeCell ref="M2415:Q2415"/>
    <mergeCell ref="R2415:V2415"/>
    <mergeCell ref="M2416:Q2416"/>
    <mergeCell ref="R2416:V2416"/>
    <mergeCell ref="M2417:Q2417"/>
    <mergeCell ref="R2417:V2417"/>
    <mergeCell ref="M2418:Q2418"/>
    <mergeCell ref="R2418:V2418"/>
    <mergeCell ref="M2419:Q2419"/>
    <mergeCell ref="R2419:V2419"/>
    <mergeCell ref="M2420:Q2420"/>
    <mergeCell ref="R2420:V2420"/>
    <mergeCell ref="M2421:Q2421"/>
    <mergeCell ref="R2421:V2421"/>
    <mergeCell ref="M2422:Q2422"/>
    <mergeCell ref="R2422:V2422"/>
    <mergeCell ref="M2423:Q2423"/>
    <mergeCell ref="R2423:V2423"/>
    <mergeCell ref="M2406:Q2406"/>
    <mergeCell ref="R2406:V2406"/>
    <mergeCell ref="M2407:Q2407"/>
    <mergeCell ref="R2407:V2407"/>
    <mergeCell ref="M2408:Q2408"/>
    <mergeCell ref="R2408:V2408"/>
    <mergeCell ref="M2409:Q2409"/>
    <mergeCell ref="R2409:V2409"/>
    <mergeCell ref="M2410:Q2410"/>
    <mergeCell ref="R2410:V2410"/>
    <mergeCell ref="M2411:Q2411"/>
    <mergeCell ref="R2411:V2411"/>
    <mergeCell ref="M2412:Q2412"/>
    <mergeCell ref="R2412:V2412"/>
    <mergeCell ref="M2413:Q2413"/>
    <mergeCell ref="R2413:V2413"/>
    <mergeCell ref="M2414:Q2414"/>
    <mergeCell ref="R2414:V2414"/>
    <mergeCell ref="M2397:Q2397"/>
    <mergeCell ref="R2397:V2397"/>
    <mergeCell ref="M2398:Q2398"/>
    <mergeCell ref="R2398:V2398"/>
    <mergeCell ref="M2399:Q2399"/>
    <mergeCell ref="R2399:V2399"/>
    <mergeCell ref="M2400:Q2400"/>
    <mergeCell ref="R2400:V2400"/>
    <mergeCell ref="M2401:Q2401"/>
    <mergeCell ref="R2401:V2401"/>
    <mergeCell ref="M2402:Q2402"/>
    <mergeCell ref="R2402:V2402"/>
    <mergeCell ref="M2403:Q2403"/>
    <mergeCell ref="R2403:V2403"/>
    <mergeCell ref="M2404:Q2404"/>
    <mergeCell ref="R2404:V2404"/>
    <mergeCell ref="M2405:Q2405"/>
    <mergeCell ref="R2405:V2405"/>
    <mergeCell ref="M2388:Q2388"/>
    <mergeCell ref="R2388:V2388"/>
    <mergeCell ref="M2389:Q2389"/>
    <mergeCell ref="R2389:V2389"/>
    <mergeCell ref="M2390:Q2390"/>
    <mergeCell ref="R2390:V2390"/>
    <mergeCell ref="M2391:Q2391"/>
    <mergeCell ref="R2391:V2391"/>
    <mergeCell ref="M2392:Q2392"/>
    <mergeCell ref="R2392:V2392"/>
    <mergeCell ref="M2393:Q2393"/>
    <mergeCell ref="R2393:V2393"/>
    <mergeCell ref="M2394:Q2394"/>
    <mergeCell ref="R2394:V2394"/>
    <mergeCell ref="M2395:Q2395"/>
    <mergeCell ref="R2395:V2395"/>
    <mergeCell ref="M2396:Q2396"/>
    <mergeCell ref="R2396:V2396"/>
    <mergeCell ref="M2379:Q2379"/>
    <mergeCell ref="R2379:V2379"/>
    <mergeCell ref="M2380:Q2380"/>
    <mergeCell ref="R2380:V2380"/>
    <mergeCell ref="M2381:Q2381"/>
    <mergeCell ref="R2381:V2381"/>
    <mergeCell ref="M2382:Q2382"/>
    <mergeCell ref="R2382:V2382"/>
    <mergeCell ref="M2383:Q2383"/>
    <mergeCell ref="R2383:V2383"/>
    <mergeCell ref="M2384:Q2384"/>
    <mergeCell ref="R2384:V2384"/>
    <mergeCell ref="M2385:Q2385"/>
    <mergeCell ref="R2385:V2385"/>
    <mergeCell ref="M2386:Q2386"/>
    <mergeCell ref="R2386:V2386"/>
    <mergeCell ref="M2387:Q2387"/>
    <mergeCell ref="R2387:V2387"/>
    <mergeCell ref="M2370:Q2370"/>
    <mergeCell ref="R2370:V2370"/>
    <mergeCell ref="M2371:Q2371"/>
    <mergeCell ref="R2371:V2371"/>
    <mergeCell ref="M2372:Q2372"/>
    <mergeCell ref="R2372:V2372"/>
    <mergeCell ref="M2373:Q2373"/>
    <mergeCell ref="R2373:V2373"/>
    <mergeCell ref="M2374:Q2374"/>
    <mergeCell ref="R2374:V2374"/>
    <mergeCell ref="M2375:Q2375"/>
    <mergeCell ref="R2375:V2375"/>
    <mergeCell ref="M2376:Q2376"/>
    <mergeCell ref="R2376:V2376"/>
    <mergeCell ref="M2377:Q2377"/>
    <mergeCell ref="R2377:V2377"/>
    <mergeCell ref="M2378:Q2378"/>
    <mergeCell ref="R2378:V2378"/>
    <mergeCell ref="M2361:Q2361"/>
    <mergeCell ref="R2361:V2361"/>
    <mergeCell ref="M2362:Q2362"/>
    <mergeCell ref="R2362:V2362"/>
    <mergeCell ref="M2363:Q2363"/>
    <mergeCell ref="R2363:V2363"/>
    <mergeCell ref="M2364:Q2364"/>
    <mergeCell ref="R2364:V2364"/>
    <mergeCell ref="M2365:Q2365"/>
    <mergeCell ref="R2365:V2365"/>
    <mergeCell ref="M2366:Q2366"/>
    <mergeCell ref="R2366:V2366"/>
    <mergeCell ref="M2367:Q2367"/>
    <mergeCell ref="R2367:V2367"/>
    <mergeCell ref="M2368:Q2368"/>
    <mergeCell ref="R2368:V2368"/>
    <mergeCell ref="M2369:Q2369"/>
    <mergeCell ref="R2369:V2369"/>
    <mergeCell ref="M2352:Q2352"/>
    <mergeCell ref="R2352:V2352"/>
    <mergeCell ref="M2353:Q2353"/>
    <mergeCell ref="R2353:V2353"/>
    <mergeCell ref="M2354:Q2354"/>
    <mergeCell ref="R2354:V2354"/>
    <mergeCell ref="M2355:Q2355"/>
    <mergeCell ref="R2355:V2355"/>
    <mergeCell ref="M2356:Q2356"/>
    <mergeCell ref="R2356:V2356"/>
    <mergeCell ref="M2357:Q2357"/>
    <mergeCell ref="R2357:V2357"/>
    <mergeCell ref="M2358:Q2358"/>
    <mergeCell ref="R2358:V2358"/>
    <mergeCell ref="M2359:Q2359"/>
    <mergeCell ref="R2359:V2359"/>
    <mergeCell ref="M2360:Q2360"/>
    <mergeCell ref="R2360:V2360"/>
    <mergeCell ref="M2343:Q2343"/>
    <mergeCell ref="R2343:V2343"/>
    <mergeCell ref="M2344:Q2344"/>
    <mergeCell ref="R2344:V2344"/>
    <mergeCell ref="M2345:Q2345"/>
    <mergeCell ref="R2345:V2345"/>
    <mergeCell ref="M2346:Q2346"/>
    <mergeCell ref="R2346:V2346"/>
    <mergeCell ref="M2347:Q2347"/>
    <mergeCell ref="R2347:V2347"/>
    <mergeCell ref="M2348:Q2348"/>
    <mergeCell ref="R2348:V2348"/>
    <mergeCell ref="M2349:Q2349"/>
    <mergeCell ref="R2349:V2349"/>
    <mergeCell ref="M2350:Q2350"/>
    <mergeCell ref="R2350:V2350"/>
    <mergeCell ref="M2351:Q2351"/>
    <mergeCell ref="R2351:V2351"/>
    <mergeCell ref="M2334:Q2334"/>
    <mergeCell ref="R2334:V2334"/>
    <mergeCell ref="M2335:Q2335"/>
    <mergeCell ref="R2335:V2335"/>
    <mergeCell ref="M2336:Q2336"/>
    <mergeCell ref="R2336:V2336"/>
    <mergeCell ref="M2337:Q2337"/>
    <mergeCell ref="R2337:V2337"/>
    <mergeCell ref="M2338:Q2338"/>
    <mergeCell ref="R2338:V2338"/>
    <mergeCell ref="M2339:Q2339"/>
    <mergeCell ref="R2339:V2339"/>
    <mergeCell ref="M2340:Q2340"/>
    <mergeCell ref="R2340:V2340"/>
    <mergeCell ref="M2341:Q2341"/>
    <mergeCell ref="R2341:V2341"/>
    <mergeCell ref="M2342:Q2342"/>
    <mergeCell ref="R2342:V2342"/>
    <mergeCell ref="M2325:Q2325"/>
    <mergeCell ref="R2325:V2325"/>
    <mergeCell ref="M2326:Q2326"/>
    <mergeCell ref="R2326:V2326"/>
    <mergeCell ref="M2327:Q2327"/>
    <mergeCell ref="R2327:V2327"/>
    <mergeCell ref="M2328:Q2328"/>
    <mergeCell ref="R2328:V2328"/>
    <mergeCell ref="M2329:Q2329"/>
    <mergeCell ref="R2329:V2329"/>
    <mergeCell ref="M2330:Q2330"/>
    <mergeCell ref="R2330:V2330"/>
    <mergeCell ref="M2331:Q2331"/>
    <mergeCell ref="R2331:V2331"/>
    <mergeCell ref="M2332:Q2332"/>
    <mergeCell ref="R2332:V2332"/>
    <mergeCell ref="M2333:Q2333"/>
    <mergeCell ref="R2333:V2333"/>
    <mergeCell ref="M2316:Q2316"/>
    <mergeCell ref="R2316:V2316"/>
    <mergeCell ref="M2317:Q2317"/>
    <mergeCell ref="R2317:V2317"/>
    <mergeCell ref="M2318:Q2318"/>
    <mergeCell ref="R2318:V2318"/>
    <mergeCell ref="M2319:Q2319"/>
    <mergeCell ref="R2319:V2319"/>
    <mergeCell ref="M2320:Q2320"/>
    <mergeCell ref="R2320:V2320"/>
    <mergeCell ref="M2321:Q2321"/>
    <mergeCell ref="R2321:V2321"/>
    <mergeCell ref="M2322:Q2322"/>
    <mergeCell ref="R2322:V2322"/>
    <mergeCell ref="M2323:Q2323"/>
    <mergeCell ref="R2323:V2323"/>
    <mergeCell ref="M2324:Q2324"/>
    <mergeCell ref="R2324:V2324"/>
    <mergeCell ref="M2307:Q2307"/>
    <mergeCell ref="R2307:V2307"/>
    <mergeCell ref="M2308:Q2308"/>
    <mergeCell ref="R2308:V2308"/>
    <mergeCell ref="M2309:Q2309"/>
    <mergeCell ref="R2309:V2309"/>
    <mergeCell ref="M2310:Q2310"/>
    <mergeCell ref="R2310:V2310"/>
    <mergeCell ref="M2311:Q2311"/>
    <mergeCell ref="R2311:V2311"/>
    <mergeCell ref="M2312:Q2312"/>
    <mergeCell ref="R2312:V2312"/>
    <mergeCell ref="M2313:Q2313"/>
    <mergeCell ref="R2313:V2313"/>
    <mergeCell ref="M2314:Q2314"/>
    <mergeCell ref="R2314:V2314"/>
    <mergeCell ref="M2315:Q2315"/>
    <mergeCell ref="R2315:V2315"/>
    <mergeCell ref="M2298:Q2298"/>
    <mergeCell ref="R2298:V2298"/>
    <mergeCell ref="M2299:Q2299"/>
    <mergeCell ref="R2299:V2299"/>
    <mergeCell ref="M2300:Q2300"/>
    <mergeCell ref="R2300:V2300"/>
    <mergeCell ref="M2301:Q2301"/>
    <mergeCell ref="R2301:V2301"/>
    <mergeCell ref="M2302:Q2302"/>
    <mergeCell ref="R2302:V2302"/>
    <mergeCell ref="M2303:Q2303"/>
    <mergeCell ref="R2303:V2303"/>
    <mergeCell ref="M2304:Q2304"/>
    <mergeCell ref="R2304:V2304"/>
    <mergeCell ref="M2305:Q2305"/>
    <mergeCell ref="R2305:V2305"/>
    <mergeCell ref="M2306:Q2306"/>
    <mergeCell ref="R2306:V2306"/>
    <mergeCell ref="M2289:Q2289"/>
    <mergeCell ref="R2289:V2289"/>
    <mergeCell ref="M2290:Q2290"/>
    <mergeCell ref="R2290:V2290"/>
    <mergeCell ref="M2291:Q2291"/>
    <mergeCell ref="R2291:V2291"/>
    <mergeCell ref="M2292:Q2292"/>
    <mergeCell ref="R2292:V2292"/>
    <mergeCell ref="M2293:Q2293"/>
    <mergeCell ref="R2293:V2293"/>
    <mergeCell ref="M2294:Q2294"/>
    <mergeCell ref="R2294:V2294"/>
    <mergeCell ref="M2295:Q2295"/>
    <mergeCell ref="R2295:V2295"/>
    <mergeCell ref="M2296:Q2296"/>
    <mergeCell ref="R2296:V2296"/>
    <mergeCell ref="M2297:Q2297"/>
    <mergeCell ref="R2297:V2297"/>
    <mergeCell ref="M2280:Q2280"/>
    <mergeCell ref="R2280:V2280"/>
    <mergeCell ref="M2281:Q2281"/>
    <mergeCell ref="R2281:V2281"/>
    <mergeCell ref="M2282:Q2282"/>
    <mergeCell ref="R2282:V2282"/>
    <mergeCell ref="M2283:Q2283"/>
    <mergeCell ref="R2283:V2283"/>
    <mergeCell ref="M2284:Q2284"/>
    <mergeCell ref="R2284:V2284"/>
    <mergeCell ref="M2285:Q2285"/>
    <mergeCell ref="R2285:V2285"/>
    <mergeCell ref="M2286:Q2286"/>
    <mergeCell ref="R2286:V2286"/>
    <mergeCell ref="M2287:Q2287"/>
    <mergeCell ref="R2287:V2287"/>
    <mergeCell ref="M2288:Q2288"/>
    <mergeCell ref="R2288:V2288"/>
    <mergeCell ref="M2271:Q2271"/>
    <mergeCell ref="R2271:V2271"/>
    <mergeCell ref="M2272:Q2272"/>
    <mergeCell ref="R2272:V2272"/>
    <mergeCell ref="M2273:Q2273"/>
    <mergeCell ref="R2273:V2273"/>
    <mergeCell ref="M2274:Q2274"/>
    <mergeCell ref="R2274:V2274"/>
    <mergeCell ref="M2275:Q2275"/>
    <mergeCell ref="R2275:V2275"/>
    <mergeCell ref="M2276:Q2276"/>
    <mergeCell ref="R2276:V2276"/>
    <mergeCell ref="M2277:Q2277"/>
    <mergeCell ref="R2277:V2277"/>
    <mergeCell ref="M2278:Q2278"/>
    <mergeCell ref="R2278:V2278"/>
    <mergeCell ref="M2279:Q2279"/>
    <mergeCell ref="R2279:V2279"/>
    <mergeCell ref="M2262:Q2262"/>
    <mergeCell ref="R2262:V2262"/>
    <mergeCell ref="M2263:Q2263"/>
    <mergeCell ref="R2263:V2263"/>
    <mergeCell ref="M2264:Q2264"/>
    <mergeCell ref="R2264:V2264"/>
    <mergeCell ref="M2265:Q2265"/>
    <mergeCell ref="R2265:V2265"/>
    <mergeCell ref="M2266:Q2266"/>
    <mergeCell ref="R2266:V2266"/>
    <mergeCell ref="M2267:Q2267"/>
    <mergeCell ref="R2267:V2267"/>
    <mergeCell ref="M2268:Q2268"/>
    <mergeCell ref="R2268:V2268"/>
    <mergeCell ref="M2269:Q2269"/>
    <mergeCell ref="R2269:V2269"/>
    <mergeCell ref="M2270:Q2270"/>
    <mergeCell ref="R2270:V2270"/>
    <mergeCell ref="M2253:Q2253"/>
    <mergeCell ref="R2253:V2253"/>
    <mergeCell ref="M2254:Q2254"/>
    <mergeCell ref="R2254:V2254"/>
    <mergeCell ref="M2255:Q2255"/>
    <mergeCell ref="R2255:V2255"/>
    <mergeCell ref="M2256:Q2256"/>
    <mergeCell ref="R2256:V2256"/>
    <mergeCell ref="M2257:Q2257"/>
    <mergeCell ref="R2257:V2257"/>
    <mergeCell ref="M2258:Q2258"/>
    <mergeCell ref="R2258:V2258"/>
    <mergeCell ref="M2259:Q2259"/>
    <mergeCell ref="R2259:V2259"/>
    <mergeCell ref="M2260:Q2260"/>
    <mergeCell ref="R2260:V2260"/>
    <mergeCell ref="M2261:Q2261"/>
    <mergeCell ref="R2261:V2261"/>
    <mergeCell ref="M2244:Q2244"/>
    <mergeCell ref="R2244:V2244"/>
    <mergeCell ref="M2245:Q2245"/>
    <mergeCell ref="R2245:V2245"/>
    <mergeCell ref="M2246:Q2246"/>
    <mergeCell ref="R2246:V2246"/>
    <mergeCell ref="M2247:Q2247"/>
    <mergeCell ref="R2247:V2247"/>
    <mergeCell ref="M2248:Q2248"/>
    <mergeCell ref="R2248:V2248"/>
    <mergeCell ref="M2249:Q2249"/>
    <mergeCell ref="R2249:V2249"/>
    <mergeCell ref="M2250:Q2250"/>
    <mergeCell ref="R2250:V2250"/>
    <mergeCell ref="M2251:Q2251"/>
    <mergeCell ref="R2251:V2251"/>
    <mergeCell ref="M2252:Q2252"/>
    <mergeCell ref="R2252:V2252"/>
    <mergeCell ref="M2235:Q2235"/>
    <mergeCell ref="R2235:V2235"/>
    <mergeCell ref="M2236:Q2236"/>
    <mergeCell ref="R2236:V2236"/>
    <mergeCell ref="M2237:Q2237"/>
    <mergeCell ref="R2237:V2237"/>
    <mergeCell ref="M2238:Q2238"/>
    <mergeCell ref="R2238:V2238"/>
    <mergeCell ref="M2239:Q2239"/>
    <mergeCell ref="R2239:V2239"/>
    <mergeCell ref="M2240:Q2240"/>
    <mergeCell ref="R2240:V2240"/>
    <mergeCell ref="M2241:Q2241"/>
    <mergeCell ref="R2241:V2241"/>
    <mergeCell ref="M2242:Q2242"/>
    <mergeCell ref="R2242:V2242"/>
    <mergeCell ref="M2243:Q2243"/>
    <mergeCell ref="R2243:V2243"/>
    <mergeCell ref="M2226:Q2226"/>
    <mergeCell ref="R2226:V2226"/>
    <mergeCell ref="M2227:Q2227"/>
    <mergeCell ref="R2227:V2227"/>
    <mergeCell ref="M2228:Q2228"/>
    <mergeCell ref="R2228:V2228"/>
    <mergeCell ref="M2229:Q2229"/>
    <mergeCell ref="R2229:V2229"/>
    <mergeCell ref="M2230:Q2230"/>
    <mergeCell ref="R2230:V2230"/>
    <mergeCell ref="M2231:Q2231"/>
    <mergeCell ref="R2231:V2231"/>
    <mergeCell ref="M2232:Q2232"/>
    <mergeCell ref="R2232:V2232"/>
    <mergeCell ref="M2233:Q2233"/>
    <mergeCell ref="R2233:V2233"/>
    <mergeCell ref="M2234:Q2234"/>
    <mergeCell ref="R2234:V2234"/>
    <mergeCell ref="M2217:Q2217"/>
    <mergeCell ref="R2217:V2217"/>
    <mergeCell ref="M2218:Q2218"/>
    <mergeCell ref="R2218:V2218"/>
    <mergeCell ref="M2219:Q2219"/>
    <mergeCell ref="R2219:V2219"/>
    <mergeCell ref="M2220:Q2220"/>
    <mergeCell ref="R2220:V2220"/>
    <mergeCell ref="M2221:Q2221"/>
    <mergeCell ref="R2221:V2221"/>
    <mergeCell ref="M2222:Q2222"/>
    <mergeCell ref="R2222:V2222"/>
    <mergeCell ref="M2223:Q2223"/>
    <mergeCell ref="R2223:V2223"/>
    <mergeCell ref="M2224:Q2224"/>
    <mergeCell ref="R2224:V2224"/>
    <mergeCell ref="M2225:Q2225"/>
    <mergeCell ref="R2225:V2225"/>
    <mergeCell ref="M2208:Q2208"/>
    <mergeCell ref="R2208:V2208"/>
    <mergeCell ref="M2209:Q2209"/>
    <mergeCell ref="R2209:V2209"/>
    <mergeCell ref="M2210:Q2210"/>
    <mergeCell ref="R2210:V2210"/>
    <mergeCell ref="M2211:Q2211"/>
    <mergeCell ref="R2211:V2211"/>
    <mergeCell ref="M2212:Q2212"/>
    <mergeCell ref="R2212:V2212"/>
    <mergeCell ref="M2213:Q2213"/>
    <mergeCell ref="R2213:V2213"/>
    <mergeCell ref="M2214:Q2214"/>
    <mergeCell ref="R2214:V2214"/>
    <mergeCell ref="M2215:Q2215"/>
    <mergeCell ref="R2215:V2215"/>
    <mergeCell ref="M2216:Q2216"/>
    <mergeCell ref="R2216:V2216"/>
    <mergeCell ref="M2199:Q2199"/>
    <mergeCell ref="R2199:V2199"/>
    <mergeCell ref="M2200:Q2200"/>
    <mergeCell ref="R2200:V2200"/>
    <mergeCell ref="M2201:Q2201"/>
    <mergeCell ref="R2201:V2201"/>
    <mergeCell ref="M2202:Q2202"/>
    <mergeCell ref="R2202:V2202"/>
    <mergeCell ref="M2203:Q2203"/>
    <mergeCell ref="R2203:V2203"/>
    <mergeCell ref="M2204:Q2204"/>
    <mergeCell ref="R2204:V2204"/>
    <mergeCell ref="M2205:Q2205"/>
    <mergeCell ref="R2205:V2205"/>
    <mergeCell ref="M2206:Q2206"/>
    <mergeCell ref="R2206:V2206"/>
    <mergeCell ref="M2207:Q2207"/>
    <mergeCell ref="R2207:V2207"/>
    <mergeCell ref="M2190:Q2190"/>
    <mergeCell ref="R2190:V2190"/>
    <mergeCell ref="M2191:Q2191"/>
    <mergeCell ref="R2191:V2191"/>
    <mergeCell ref="M2192:Q2192"/>
    <mergeCell ref="R2192:V2192"/>
    <mergeCell ref="M2193:Q2193"/>
    <mergeCell ref="R2193:V2193"/>
    <mergeCell ref="M2194:Q2194"/>
    <mergeCell ref="R2194:V2194"/>
    <mergeCell ref="M2195:Q2195"/>
    <mergeCell ref="R2195:V2195"/>
    <mergeCell ref="M2196:Q2196"/>
    <mergeCell ref="R2196:V2196"/>
    <mergeCell ref="M2197:Q2197"/>
    <mergeCell ref="R2197:V2197"/>
    <mergeCell ref="M2198:Q2198"/>
    <mergeCell ref="R2198:V2198"/>
    <mergeCell ref="M2181:Q2181"/>
    <mergeCell ref="R2181:V2181"/>
    <mergeCell ref="M2182:Q2182"/>
    <mergeCell ref="R2182:V2182"/>
    <mergeCell ref="M2183:Q2183"/>
    <mergeCell ref="R2183:V2183"/>
    <mergeCell ref="M2184:Q2184"/>
    <mergeCell ref="R2184:V2184"/>
    <mergeCell ref="M2185:Q2185"/>
    <mergeCell ref="R2185:V2185"/>
    <mergeCell ref="M2186:Q2186"/>
    <mergeCell ref="R2186:V2186"/>
    <mergeCell ref="M2187:Q2187"/>
    <mergeCell ref="R2187:V2187"/>
    <mergeCell ref="M2188:Q2188"/>
    <mergeCell ref="R2188:V2188"/>
    <mergeCell ref="M2189:Q2189"/>
    <mergeCell ref="R2189:V2189"/>
    <mergeCell ref="M2172:Q2172"/>
    <mergeCell ref="R2172:V2172"/>
    <mergeCell ref="M2173:Q2173"/>
    <mergeCell ref="R2173:V2173"/>
    <mergeCell ref="M2174:Q2174"/>
    <mergeCell ref="R2174:V2174"/>
    <mergeCell ref="M2175:Q2175"/>
    <mergeCell ref="R2175:V2175"/>
    <mergeCell ref="M2176:Q2176"/>
    <mergeCell ref="R2176:V2176"/>
    <mergeCell ref="M2177:Q2177"/>
    <mergeCell ref="R2177:V2177"/>
    <mergeCell ref="M2178:Q2178"/>
    <mergeCell ref="R2178:V2178"/>
    <mergeCell ref="M2179:Q2179"/>
    <mergeCell ref="R2179:V2179"/>
    <mergeCell ref="M2180:Q2180"/>
    <mergeCell ref="R2180:V2180"/>
    <mergeCell ref="M2163:Q2163"/>
    <mergeCell ref="R2163:V2163"/>
    <mergeCell ref="M2164:Q2164"/>
    <mergeCell ref="R2164:V2164"/>
    <mergeCell ref="M2165:Q2165"/>
    <mergeCell ref="R2165:V2165"/>
    <mergeCell ref="M2166:Q2166"/>
    <mergeCell ref="R2166:V2166"/>
    <mergeCell ref="M2167:Q2167"/>
    <mergeCell ref="R2167:V2167"/>
    <mergeCell ref="M2168:Q2168"/>
    <mergeCell ref="R2168:V2168"/>
    <mergeCell ref="M2169:Q2169"/>
    <mergeCell ref="R2169:V2169"/>
    <mergeCell ref="M2170:Q2170"/>
    <mergeCell ref="R2170:V2170"/>
    <mergeCell ref="M2171:Q2171"/>
    <mergeCell ref="R2171:V2171"/>
    <mergeCell ref="M2154:Q2154"/>
    <mergeCell ref="R2154:V2154"/>
    <mergeCell ref="M2155:Q2155"/>
    <mergeCell ref="R2155:V2155"/>
    <mergeCell ref="M2156:Q2156"/>
    <mergeCell ref="R2156:V2156"/>
    <mergeCell ref="M2157:Q2157"/>
    <mergeCell ref="R2157:V2157"/>
    <mergeCell ref="M2158:Q2158"/>
    <mergeCell ref="R2158:V2158"/>
    <mergeCell ref="M2159:Q2159"/>
    <mergeCell ref="R2159:V2159"/>
    <mergeCell ref="M2160:Q2160"/>
    <mergeCell ref="R2160:V2160"/>
    <mergeCell ref="M2161:Q2161"/>
    <mergeCell ref="R2161:V2161"/>
    <mergeCell ref="M2162:Q2162"/>
    <mergeCell ref="R2162:V2162"/>
    <mergeCell ref="M2145:Q2145"/>
    <mergeCell ref="R2145:V2145"/>
    <mergeCell ref="M2146:Q2146"/>
    <mergeCell ref="R2146:V2146"/>
    <mergeCell ref="M2147:Q2147"/>
    <mergeCell ref="R2147:V2147"/>
    <mergeCell ref="M2148:Q2148"/>
    <mergeCell ref="R2148:V2148"/>
    <mergeCell ref="M2149:Q2149"/>
    <mergeCell ref="R2149:V2149"/>
    <mergeCell ref="M2150:Q2150"/>
    <mergeCell ref="R2150:V2150"/>
    <mergeCell ref="M2151:Q2151"/>
    <mergeCell ref="R2151:V2151"/>
    <mergeCell ref="M2152:Q2152"/>
    <mergeCell ref="R2152:V2152"/>
    <mergeCell ref="M2153:Q2153"/>
    <mergeCell ref="R2153:V2153"/>
    <mergeCell ref="M2136:Q2136"/>
    <mergeCell ref="R2136:V2136"/>
    <mergeCell ref="M2137:Q2137"/>
    <mergeCell ref="R2137:V2137"/>
    <mergeCell ref="M2138:Q2138"/>
    <mergeCell ref="R2138:V2138"/>
    <mergeCell ref="M2139:Q2139"/>
    <mergeCell ref="R2139:V2139"/>
    <mergeCell ref="M2140:Q2140"/>
    <mergeCell ref="R2140:V2140"/>
    <mergeCell ref="M2141:Q2141"/>
    <mergeCell ref="R2141:V2141"/>
    <mergeCell ref="M2142:Q2142"/>
    <mergeCell ref="R2142:V2142"/>
    <mergeCell ref="M2143:Q2143"/>
    <mergeCell ref="R2143:V2143"/>
    <mergeCell ref="M2144:Q2144"/>
    <mergeCell ref="R2144:V2144"/>
    <mergeCell ref="M2127:Q2127"/>
    <mergeCell ref="R2127:V2127"/>
    <mergeCell ref="M2128:Q2128"/>
    <mergeCell ref="R2128:V2128"/>
    <mergeCell ref="M2129:Q2129"/>
    <mergeCell ref="R2129:V2129"/>
    <mergeCell ref="M2130:Q2130"/>
    <mergeCell ref="R2130:V2130"/>
    <mergeCell ref="M2131:Q2131"/>
    <mergeCell ref="R2131:V2131"/>
    <mergeCell ref="M2132:Q2132"/>
    <mergeCell ref="R2132:V2132"/>
    <mergeCell ref="M2133:Q2133"/>
    <mergeCell ref="R2133:V2133"/>
    <mergeCell ref="M2134:Q2134"/>
    <mergeCell ref="R2134:V2134"/>
    <mergeCell ref="M2135:Q2135"/>
    <mergeCell ref="R2135:V2135"/>
    <mergeCell ref="M2118:Q2118"/>
    <mergeCell ref="R2118:V2118"/>
    <mergeCell ref="M2119:Q2119"/>
    <mergeCell ref="R2119:V2119"/>
    <mergeCell ref="M2120:Q2120"/>
    <mergeCell ref="R2120:V2120"/>
    <mergeCell ref="M2121:Q2121"/>
    <mergeCell ref="R2121:V2121"/>
    <mergeCell ref="M2122:Q2122"/>
    <mergeCell ref="R2122:V2122"/>
    <mergeCell ref="M2123:Q2123"/>
    <mergeCell ref="R2123:V2123"/>
    <mergeCell ref="M2124:Q2124"/>
    <mergeCell ref="R2124:V2124"/>
    <mergeCell ref="M2125:Q2125"/>
    <mergeCell ref="R2125:V2125"/>
    <mergeCell ref="M2126:Q2126"/>
    <mergeCell ref="R2126:V2126"/>
    <mergeCell ref="M2109:Q2109"/>
    <mergeCell ref="R2109:V2109"/>
    <mergeCell ref="M2110:Q2110"/>
    <mergeCell ref="R2110:V2110"/>
    <mergeCell ref="M2111:Q2111"/>
    <mergeCell ref="R2111:V2111"/>
    <mergeCell ref="M2112:Q2112"/>
    <mergeCell ref="R2112:V2112"/>
    <mergeCell ref="M2113:Q2113"/>
    <mergeCell ref="R2113:V2113"/>
    <mergeCell ref="M2114:Q2114"/>
    <mergeCell ref="R2114:V2114"/>
    <mergeCell ref="M2115:Q2115"/>
    <mergeCell ref="R2115:V2115"/>
    <mergeCell ref="M2116:Q2116"/>
    <mergeCell ref="R2116:V2116"/>
    <mergeCell ref="M2117:Q2117"/>
    <mergeCell ref="R2117:V2117"/>
    <mergeCell ref="M2100:Q2100"/>
    <mergeCell ref="R2100:V2100"/>
    <mergeCell ref="M2101:Q2101"/>
    <mergeCell ref="R2101:V2101"/>
    <mergeCell ref="M2102:Q2102"/>
    <mergeCell ref="R2102:V2102"/>
    <mergeCell ref="M2103:Q2103"/>
    <mergeCell ref="R2103:V2103"/>
    <mergeCell ref="M2104:Q2104"/>
    <mergeCell ref="R2104:V2104"/>
    <mergeCell ref="M2105:Q2105"/>
    <mergeCell ref="R2105:V2105"/>
    <mergeCell ref="M2106:Q2106"/>
    <mergeCell ref="R2106:V2106"/>
    <mergeCell ref="M2107:Q2107"/>
    <mergeCell ref="R2107:V2107"/>
    <mergeCell ref="M2108:Q2108"/>
    <mergeCell ref="R2108:V2108"/>
    <mergeCell ref="M2091:Q2091"/>
    <mergeCell ref="R2091:V2091"/>
    <mergeCell ref="M2092:Q2092"/>
    <mergeCell ref="R2092:V2092"/>
    <mergeCell ref="M2093:Q2093"/>
    <mergeCell ref="R2093:V2093"/>
    <mergeCell ref="M2094:Q2094"/>
    <mergeCell ref="R2094:V2094"/>
    <mergeCell ref="M2095:Q2095"/>
    <mergeCell ref="R2095:V2095"/>
    <mergeCell ref="M2096:Q2096"/>
    <mergeCell ref="R2096:V2096"/>
    <mergeCell ref="M2097:Q2097"/>
    <mergeCell ref="R2097:V2097"/>
    <mergeCell ref="M2098:Q2098"/>
    <mergeCell ref="R2098:V2098"/>
    <mergeCell ref="M2099:Q2099"/>
    <mergeCell ref="R2099:V2099"/>
    <mergeCell ref="M2082:Q2082"/>
    <mergeCell ref="R2082:V2082"/>
    <mergeCell ref="M2083:Q2083"/>
    <mergeCell ref="R2083:V2083"/>
    <mergeCell ref="M2084:Q2084"/>
    <mergeCell ref="R2084:V2084"/>
    <mergeCell ref="M2085:Q2085"/>
    <mergeCell ref="R2085:V2085"/>
    <mergeCell ref="M2086:Q2086"/>
    <mergeCell ref="R2086:V2086"/>
    <mergeCell ref="M2087:Q2087"/>
    <mergeCell ref="R2087:V2087"/>
    <mergeCell ref="M2088:Q2088"/>
    <mergeCell ref="R2088:V2088"/>
    <mergeCell ref="M2089:Q2089"/>
    <mergeCell ref="R2089:V2089"/>
    <mergeCell ref="M2090:Q2090"/>
    <mergeCell ref="R2090:V2090"/>
    <mergeCell ref="M2073:Q2073"/>
    <mergeCell ref="R2073:V2073"/>
    <mergeCell ref="M2074:Q2074"/>
    <mergeCell ref="R2074:V2074"/>
    <mergeCell ref="M2075:Q2075"/>
    <mergeCell ref="R2075:V2075"/>
    <mergeCell ref="M2076:Q2076"/>
    <mergeCell ref="R2076:V2076"/>
    <mergeCell ref="M2077:Q2077"/>
    <mergeCell ref="R2077:V2077"/>
    <mergeCell ref="M2078:Q2078"/>
    <mergeCell ref="R2078:V2078"/>
    <mergeCell ref="M2079:Q2079"/>
    <mergeCell ref="R2079:V2079"/>
    <mergeCell ref="M2080:Q2080"/>
    <mergeCell ref="R2080:V2080"/>
    <mergeCell ref="M2081:Q2081"/>
    <mergeCell ref="R2081:V2081"/>
    <mergeCell ref="M2064:Q2064"/>
    <mergeCell ref="R2064:V2064"/>
    <mergeCell ref="M2065:Q2065"/>
    <mergeCell ref="R2065:V2065"/>
    <mergeCell ref="M2066:Q2066"/>
    <mergeCell ref="R2066:V2066"/>
    <mergeCell ref="M2067:Q2067"/>
    <mergeCell ref="R2067:V2067"/>
    <mergeCell ref="M2068:Q2068"/>
    <mergeCell ref="R2068:V2068"/>
    <mergeCell ref="M2069:Q2069"/>
    <mergeCell ref="R2069:V2069"/>
    <mergeCell ref="M2070:Q2070"/>
    <mergeCell ref="R2070:V2070"/>
    <mergeCell ref="M2071:Q2071"/>
    <mergeCell ref="R2071:V2071"/>
    <mergeCell ref="M2072:Q2072"/>
    <mergeCell ref="R2072:V2072"/>
    <mergeCell ref="M2055:Q2055"/>
    <mergeCell ref="R2055:V2055"/>
    <mergeCell ref="M2056:Q2056"/>
    <mergeCell ref="R2056:V2056"/>
    <mergeCell ref="M2057:Q2057"/>
    <mergeCell ref="R2057:V2057"/>
    <mergeCell ref="M2058:Q2058"/>
    <mergeCell ref="R2058:V2058"/>
    <mergeCell ref="M2059:Q2059"/>
    <mergeCell ref="R2059:V2059"/>
    <mergeCell ref="M2060:Q2060"/>
    <mergeCell ref="R2060:V2060"/>
    <mergeCell ref="M2061:Q2061"/>
    <mergeCell ref="R2061:V2061"/>
    <mergeCell ref="M2062:Q2062"/>
    <mergeCell ref="R2062:V2062"/>
    <mergeCell ref="M2063:Q2063"/>
    <mergeCell ref="R2063:V2063"/>
    <mergeCell ref="M2046:Q2046"/>
    <mergeCell ref="R2046:V2046"/>
    <mergeCell ref="M2047:Q2047"/>
    <mergeCell ref="R2047:V2047"/>
    <mergeCell ref="M2048:Q2048"/>
    <mergeCell ref="R2048:V2048"/>
    <mergeCell ref="M2049:Q2049"/>
    <mergeCell ref="R2049:V2049"/>
    <mergeCell ref="M2050:Q2050"/>
    <mergeCell ref="R2050:V2050"/>
    <mergeCell ref="M2051:Q2051"/>
    <mergeCell ref="R2051:V2051"/>
    <mergeCell ref="M2052:Q2052"/>
    <mergeCell ref="R2052:V2052"/>
    <mergeCell ref="M2053:Q2053"/>
    <mergeCell ref="R2053:V2053"/>
    <mergeCell ref="M2054:Q2054"/>
    <mergeCell ref="R2054:V2054"/>
    <mergeCell ref="M2037:Q2037"/>
    <mergeCell ref="R2037:V2037"/>
    <mergeCell ref="M2038:Q2038"/>
    <mergeCell ref="R2038:V2038"/>
    <mergeCell ref="M2039:Q2039"/>
    <mergeCell ref="R2039:V2039"/>
    <mergeCell ref="M2040:Q2040"/>
    <mergeCell ref="R2040:V2040"/>
    <mergeCell ref="M2041:Q2041"/>
    <mergeCell ref="R2041:V2041"/>
    <mergeCell ref="M2042:Q2042"/>
    <mergeCell ref="R2042:V2042"/>
    <mergeCell ref="M2043:Q2043"/>
    <mergeCell ref="R2043:V2043"/>
    <mergeCell ref="M2044:Q2044"/>
    <mergeCell ref="R2044:V2044"/>
    <mergeCell ref="M2045:Q2045"/>
    <mergeCell ref="R2045:V2045"/>
    <mergeCell ref="M2028:Q2028"/>
    <mergeCell ref="R2028:V2028"/>
    <mergeCell ref="M2029:Q2029"/>
    <mergeCell ref="R2029:V2029"/>
    <mergeCell ref="M2030:Q2030"/>
    <mergeCell ref="R2030:V2030"/>
    <mergeCell ref="M2031:Q2031"/>
    <mergeCell ref="R2031:V2031"/>
    <mergeCell ref="M2032:Q2032"/>
    <mergeCell ref="R2032:V2032"/>
    <mergeCell ref="M2033:Q2033"/>
    <mergeCell ref="R2033:V2033"/>
    <mergeCell ref="M2034:Q2034"/>
    <mergeCell ref="R2034:V2034"/>
    <mergeCell ref="M2035:Q2035"/>
    <mergeCell ref="R2035:V2035"/>
    <mergeCell ref="M2036:Q2036"/>
    <mergeCell ref="R2036:V2036"/>
    <mergeCell ref="M2019:Q2019"/>
    <mergeCell ref="R2019:V2019"/>
    <mergeCell ref="M2020:Q2020"/>
    <mergeCell ref="R2020:V2020"/>
    <mergeCell ref="M2021:Q2021"/>
    <mergeCell ref="R2021:V2021"/>
    <mergeCell ref="M2022:Q2022"/>
    <mergeCell ref="R2022:V2022"/>
    <mergeCell ref="M2023:Q2023"/>
    <mergeCell ref="R2023:V2023"/>
    <mergeCell ref="M2024:Q2024"/>
    <mergeCell ref="R2024:V2024"/>
    <mergeCell ref="M2025:Q2025"/>
    <mergeCell ref="R2025:V2025"/>
    <mergeCell ref="M2026:Q2026"/>
    <mergeCell ref="R2026:V2026"/>
    <mergeCell ref="M2027:Q2027"/>
    <mergeCell ref="R2027:V2027"/>
    <mergeCell ref="M2010:Q2010"/>
    <mergeCell ref="R2010:V2010"/>
    <mergeCell ref="M2011:Q2011"/>
    <mergeCell ref="R2011:V2011"/>
    <mergeCell ref="M2012:Q2012"/>
    <mergeCell ref="R2012:V2012"/>
    <mergeCell ref="M2013:Q2013"/>
    <mergeCell ref="R2013:V2013"/>
    <mergeCell ref="M2014:Q2014"/>
    <mergeCell ref="R2014:V2014"/>
    <mergeCell ref="M2015:Q2015"/>
    <mergeCell ref="R2015:V2015"/>
    <mergeCell ref="M2016:Q2016"/>
    <mergeCell ref="R2016:V2016"/>
    <mergeCell ref="M2017:Q2017"/>
    <mergeCell ref="R2017:V2017"/>
    <mergeCell ref="M2018:Q2018"/>
    <mergeCell ref="R2018:V2018"/>
    <mergeCell ref="M2001:Q2001"/>
    <mergeCell ref="R2001:V2001"/>
    <mergeCell ref="M2002:Q2002"/>
    <mergeCell ref="R2002:V2002"/>
    <mergeCell ref="M2003:Q2003"/>
    <mergeCell ref="R2003:V2003"/>
    <mergeCell ref="M2004:Q2004"/>
    <mergeCell ref="R2004:V2004"/>
    <mergeCell ref="M2005:Q2005"/>
    <mergeCell ref="R2005:V2005"/>
    <mergeCell ref="M2006:Q2006"/>
    <mergeCell ref="R2006:V2006"/>
    <mergeCell ref="M2007:Q2007"/>
    <mergeCell ref="R2007:V2007"/>
    <mergeCell ref="M2008:Q2008"/>
    <mergeCell ref="R2008:V2008"/>
    <mergeCell ref="M2009:Q2009"/>
    <mergeCell ref="R2009:V2009"/>
    <mergeCell ref="M1992:Q1992"/>
    <mergeCell ref="R1992:V1992"/>
    <mergeCell ref="M1993:Q1993"/>
    <mergeCell ref="R1993:V1993"/>
    <mergeCell ref="M1994:Q1994"/>
    <mergeCell ref="R1994:V1994"/>
    <mergeCell ref="M1995:Q1995"/>
    <mergeCell ref="R1995:V1995"/>
    <mergeCell ref="M1996:Q1996"/>
    <mergeCell ref="R1996:V1996"/>
    <mergeCell ref="M1997:Q1997"/>
    <mergeCell ref="R1997:V1997"/>
    <mergeCell ref="M1998:Q1998"/>
    <mergeCell ref="R1998:V1998"/>
    <mergeCell ref="M1999:Q1999"/>
    <mergeCell ref="R1999:V1999"/>
    <mergeCell ref="M2000:Q2000"/>
    <mergeCell ref="R2000:V2000"/>
    <mergeCell ref="M1983:Q1983"/>
    <mergeCell ref="R1983:V1983"/>
    <mergeCell ref="M1984:Q1984"/>
    <mergeCell ref="R1984:V1984"/>
    <mergeCell ref="M1985:Q1985"/>
    <mergeCell ref="R1985:V1985"/>
    <mergeCell ref="M1986:Q1986"/>
    <mergeCell ref="R1986:V1986"/>
    <mergeCell ref="M1987:Q1987"/>
    <mergeCell ref="R1987:V1987"/>
    <mergeCell ref="M1988:Q1988"/>
    <mergeCell ref="R1988:V1988"/>
    <mergeCell ref="M1989:Q1989"/>
    <mergeCell ref="R1989:V1989"/>
    <mergeCell ref="M1990:Q1990"/>
    <mergeCell ref="R1990:V1990"/>
    <mergeCell ref="M1991:Q1991"/>
    <mergeCell ref="R1991:V1991"/>
    <mergeCell ref="M1974:Q1974"/>
    <mergeCell ref="R1974:V1974"/>
    <mergeCell ref="M1975:Q1975"/>
    <mergeCell ref="R1975:V1975"/>
    <mergeCell ref="M1976:Q1976"/>
    <mergeCell ref="R1976:V1976"/>
    <mergeCell ref="M1977:Q1977"/>
    <mergeCell ref="R1977:V1977"/>
    <mergeCell ref="M1978:Q1978"/>
    <mergeCell ref="R1978:V1978"/>
    <mergeCell ref="M1979:Q1979"/>
    <mergeCell ref="R1979:V1979"/>
    <mergeCell ref="M1980:Q1980"/>
    <mergeCell ref="R1980:V1980"/>
    <mergeCell ref="M1981:Q1981"/>
    <mergeCell ref="R1981:V1981"/>
    <mergeCell ref="M1982:Q1982"/>
    <mergeCell ref="R1982:V1982"/>
    <mergeCell ref="M1965:Q1965"/>
    <mergeCell ref="R1965:V1965"/>
    <mergeCell ref="M1966:Q1966"/>
    <mergeCell ref="R1966:V1966"/>
    <mergeCell ref="M1967:Q1967"/>
    <mergeCell ref="R1967:V1967"/>
    <mergeCell ref="M1968:Q1968"/>
    <mergeCell ref="R1968:V1968"/>
    <mergeCell ref="M1969:Q1969"/>
    <mergeCell ref="R1969:V1969"/>
    <mergeCell ref="M1970:Q1970"/>
    <mergeCell ref="R1970:V1970"/>
    <mergeCell ref="M1971:Q1971"/>
    <mergeCell ref="R1971:V1971"/>
    <mergeCell ref="M1972:Q1972"/>
    <mergeCell ref="R1972:V1972"/>
    <mergeCell ref="M1973:Q1973"/>
    <mergeCell ref="R1973:V1973"/>
    <mergeCell ref="M1956:Q1956"/>
    <mergeCell ref="R1956:V1956"/>
    <mergeCell ref="M1957:Q1957"/>
    <mergeCell ref="R1957:V1957"/>
    <mergeCell ref="M1958:Q1958"/>
    <mergeCell ref="R1958:V1958"/>
    <mergeCell ref="M1959:Q1959"/>
    <mergeCell ref="R1959:V1959"/>
    <mergeCell ref="M1960:Q1960"/>
    <mergeCell ref="R1960:V1960"/>
    <mergeCell ref="M1961:Q1961"/>
    <mergeCell ref="R1961:V1961"/>
    <mergeCell ref="M1962:Q1962"/>
    <mergeCell ref="R1962:V1962"/>
    <mergeCell ref="M1963:Q1963"/>
    <mergeCell ref="R1963:V1963"/>
    <mergeCell ref="M1964:Q1964"/>
    <mergeCell ref="R1964:V1964"/>
    <mergeCell ref="M1947:Q1947"/>
    <mergeCell ref="R1947:V1947"/>
    <mergeCell ref="M1948:Q1948"/>
    <mergeCell ref="R1948:V1948"/>
    <mergeCell ref="M1949:Q1949"/>
    <mergeCell ref="R1949:V1949"/>
    <mergeCell ref="M1950:Q1950"/>
    <mergeCell ref="R1950:V1950"/>
    <mergeCell ref="M1951:Q1951"/>
    <mergeCell ref="R1951:V1951"/>
    <mergeCell ref="M1952:Q1952"/>
    <mergeCell ref="R1952:V1952"/>
    <mergeCell ref="M1953:Q1953"/>
    <mergeCell ref="R1953:V1953"/>
    <mergeCell ref="M1954:Q1954"/>
    <mergeCell ref="R1954:V1954"/>
    <mergeCell ref="M1955:Q1955"/>
    <mergeCell ref="R1955:V1955"/>
    <mergeCell ref="M1938:Q1938"/>
    <mergeCell ref="R1938:V1938"/>
    <mergeCell ref="M1939:Q1939"/>
    <mergeCell ref="R1939:V1939"/>
    <mergeCell ref="M1940:Q1940"/>
    <mergeCell ref="R1940:V1940"/>
    <mergeCell ref="M1941:Q1941"/>
    <mergeCell ref="R1941:V1941"/>
    <mergeCell ref="M1942:Q1942"/>
    <mergeCell ref="R1942:V1942"/>
    <mergeCell ref="M1943:Q1943"/>
    <mergeCell ref="R1943:V1943"/>
    <mergeCell ref="M1944:Q1944"/>
    <mergeCell ref="R1944:V1944"/>
    <mergeCell ref="M1945:Q1945"/>
    <mergeCell ref="R1945:V1945"/>
    <mergeCell ref="M1946:Q1946"/>
    <mergeCell ref="R1946:V1946"/>
    <mergeCell ref="M1929:Q1929"/>
    <mergeCell ref="R1929:V1929"/>
    <mergeCell ref="M1930:Q1930"/>
    <mergeCell ref="R1930:V1930"/>
    <mergeCell ref="M1931:Q1931"/>
    <mergeCell ref="R1931:V1931"/>
    <mergeCell ref="M1932:Q1932"/>
    <mergeCell ref="R1932:V1932"/>
    <mergeCell ref="M1933:Q1933"/>
    <mergeCell ref="R1933:V1933"/>
    <mergeCell ref="M1934:Q1934"/>
    <mergeCell ref="R1934:V1934"/>
    <mergeCell ref="M1935:Q1935"/>
    <mergeCell ref="R1935:V1935"/>
    <mergeCell ref="M1936:Q1936"/>
    <mergeCell ref="R1936:V1936"/>
    <mergeCell ref="M1937:Q1937"/>
    <mergeCell ref="R1937:V1937"/>
    <mergeCell ref="M1920:Q1920"/>
    <mergeCell ref="R1920:V1920"/>
    <mergeCell ref="M1921:Q1921"/>
    <mergeCell ref="R1921:V1921"/>
    <mergeCell ref="M1922:Q1922"/>
    <mergeCell ref="R1922:V1922"/>
    <mergeCell ref="M1923:Q1923"/>
    <mergeCell ref="R1923:V1923"/>
    <mergeCell ref="M1924:Q1924"/>
    <mergeCell ref="R1924:V1924"/>
    <mergeCell ref="M1925:Q1925"/>
    <mergeCell ref="R1925:V1925"/>
    <mergeCell ref="M1926:Q1926"/>
    <mergeCell ref="R1926:V1926"/>
    <mergeCell ref="M1927:Q1927"/>
    <mergeCell ref="R1927:V1927"/>
    <mergeCell ref="M1928:Q1928"/>
    <mergeCell ref="R1928:V1928"/>
    <mergeCell ref="M1911:Q1911"/>
    <mergeCell ref="R1911:V1911"/>
    <mergeCell ref="M1912:Q1912"/>
    <mergeCell ref="R1912:V1912"/>
    <mergeCell ref="M1913:Q1913"/>
    <mergeCell ref="R1913:V1913"/>
    <mergeCell ref="M1914:Q1914"/>
    <mergeCell ref="R1914:V1914"/>
    <mergeCell ref="M1915:Q1915"/>
    <mergeCell ref="R1915:V1915"/>
    <mergeCell ref="M1916:Q1916"/>
    <mergeCell ref="R1916:V1916"/>
    <mergeCell ref="M1917:Q1917"/>
    <mergeCell ref="R1917:V1917"/>
    <mergeCell ref="M1918:Q1918"/>
    <mergeCell ref="R1918:V1918"/>
    <mergeCell ref="M1919:Q1919"/>
    <mergeCell ref="R1919:V1919"/>
    <mergeCell ref="M1902:Q1902"/>
    <mergeCell ref="R1902:V1902"/>
    <mergeCell ref="M1903:Q1903"/>
    <mergeCell ref="R1903:V1903"/>
    <mergeCell ref="M1904:Q1904"/>
    <mergeCell ref="R1904:V1904"/>
    <mergeCell ref="M1905:Q1905"/>
    <mergeCell ref="R1905:V1905"/>
    <mergeCell ref="M1906:Q1906"/>
    <mergeCell ref="R1906:V1906"/>
    <mergeCell ref="M1907:Q1907"/>
    <mergeCell ref="R1907:V1907"/>
    <mergeCell ref="M1908:Q1908"/>
    <mergeCell ref="R1908:V1908"/>
    <mergeCell ref="M1909:Q1909"/>
    <mergeCell ref="R1909:V1909"/>
    <mergeCell ref="M1910:Q1910"/>
    <mergeCell ref="R1910:V1910"/>
    <mergeCell ref="M1893:Q1893"/>
    <mergeCell ref="R1893:V1893"/>
    <mergeCell ref="M1894:Q1894"/>
    <mergeCell ref="R1894:V1894"/>
    <mergeCell ref="M1895:Q1895"/>
    <mergeCell ref="R1895:V1895"/>
    <mergeCell ref="M1896:Q1896"/>
    <mergeCell ref="R1896:V1896"/>
    <mergeCell ref="M1897:Q1897"/>
    <mergeCell ref="R1897:V1897"/>
    <mergeCell ref="M1898:Q1898"/>
    <mergeCell ref="R1898:V1898"/>
    <mergeCell ref="M1899:Q1899"/>
    <mergeCell ref="R1899:V1899"/>
    <mergeCell ref="M1900:Q1900"/>
    <mergeCell ref="R1900:V1900"/>
    <mergeCell ref="M1901:Q1901"/>
    <mergeCell ref="R1901:V1901"/>
    <mergeCell ref="M1884:Q1884"/>
    <mergeCell ref="R1884:V1884"/>
    <mergeCell ref="M1885:Q1885"/>
    <mergeCell ref="R1885:V1885"/>
    <mergeCell ref="M1886:Q1886"/>
    <mergeCell ref="R1886:V1886"/>
    <mergeCell ref="M1887:Q1887"/>
    <mergeCell ref="R1887:V1887"/>
    <mergeCell ref="M1888:Q1888"/>
    <mergeCell ref="R1888:V1888"/>
    <mergeCell ref="M1889:Q1889"/>
    <mergeCell ref="R1889:V1889"/>
    <mergeCell ref="M1890:Q1890"/>
    <mergeCell ref="R1890:V1890"/>
    <mergeCell ref="M1891:Q1891"/>
    <mergeCell ref="R1891:V1891"/>
    <mergeCell ref="M1892:Q1892"/>
    <mergeCell ref="R1892:V1892"/>
    <mergeCell ref="M1875:Q1875"/>
    <mergeCell ref="R1875:V1875"/>
    <mergeCell ref="M1876:Q1876"/>
    <mergeCell ref="R1876:V1876"/>
    <mergeCell ref="M1877:Q1877"/>
    <mergeCell ref="R1877:V1877"/>
    <mergeCell ref="M1878:Q1878"/>
    <mergeCell ref="R1878:V1878"/>
    <mergeCell ref="M1879:Q1879"/>
    <mergeCell ref="R1879:V1879"/>
    <mergeCell ref="M1880:Q1880"/>
    <mergeCell ref="R1880:V1880"/>
    <mergeCell ref="M1881:Q1881"/>
    <mergeCell ref="R1881:V1881"/>
    <mergeCell ref="M1882:Q1882"/>
    <mergeCell ref="R1882:V1882"/>
    <mergeCell ref="M1883:Q1883"/>
    <mergeCell ref="R1883:V1883"/>
    <mergeCell ref="M1866:Q1866"/>
    <mergeCell ref="R1866:V1866"/>
    <mergeCell ref="M1867:Q1867"/>
    <mergeCell ref="R1867:V1867"/>
    <mergeCell ref="M1868:Q1868"/>
    <mergeCell ref="R1868:V1868"/>
    <mergeCell ref="M1869:Q1869"/>
    <mergeCell ref="R1869:V1869"/>
    <mergeCell ref="M1870:Q1870"/>
    <mergeCell ref="R1870:V1870"/>
    <mergeCell ref="M1871:Q1871"/>
    <mergeCell ref="R1871:V1871"/>
    <mergeCell ref="M1872:Q1872"/>
    <mergeCell ref="R1872:V1872"/>
    <mergeCell ref="M1873:Q1873"/>
    <mergeCell ref="R1873:V1873"/>
    <mergeCell ref="M1874:Q1874"/>
    <mergeCell ref="R1874:V1874"/>
    <mergeCell ref="M1857:Q1857"/>
    <mergeCell ref="R1857:V1857"/>
    <mergeCell ref="M1858:Q1858"/>
    <mergeCell ref="R1858:V1858"/>
    <mergeCell ref="M1859:Q1859"/>
    <mergeCell ref="R1859:V1859"/>
    <mergeCell ref="M1860:Q1860"/>
    <mergeCell ref="R1860:V1860"/>
    <mergeCell ref="M1861:Q1861"/>
    <mergeCell ref="R1861:V1861"/>
    <mergeCell ref="M1862:Q1862"/>
    <mergeCell ref="R1862:V1862"/>
    <mergeCell ref="M1863:Q1863"/>
    <mergeCell ref="R1863:V1863"/>
    <mergeCell ref="M1864:Q1864"/>
    <mergeCell ref="R1864:V1864"/>
    <mergeCell ref="M1865:Q1865"/>
    <mergeCell ref="R1865:V1865"/>
    <mergeCell ref="M1848:Q1848"/>
    <mergeCell ref="R1848:V1848"/>
    <mergeCell ref="M1849:Q1849"/>
    <mergeCell ref="R1849:V1849"/>
    <mergeCell ref="M1850:Q1850"/>
    <mergeCell ref="R1850:V1850"/>
    <mergeCell ref="M1851:Q1851"/>
    <mergeCell ref="R1851:V1851"/>
    <mergeCell ref="M1852:Q1852"/>
    <mergeCell ref="R1852:V1852"/>
    <mergeCell ref="M1853:Q1853"/>
    <mergeCell ref="R1853:V1853"/>
    <mergeCell ref="M1854:Q1854"/>
    <mergeCell ref="R1854:V1854"/>
    <mergeCell ref="M1855:Q1855"/>
    <mergeCell ref="R1855:V1855"/>
    <mergeCell ref="M1856:Q1856"/>
    <mergeCell ref="R1856:V1856"/>
    <mergeCell ref="M1839:Q1839"/>
    <mergeCell ref="R1839:V1839"/>
    <mergeCell ref="M1840:Q1840"/>
    <mergeCell ref="R1840:V1840"/>
    <mergeCell ref="M1841:Q1841"/>
    <mergeCell ref="R1841:V1841"/>
    <mergeCell ref="M1842:Q1842"/>
    <mergeCell ref="R1842:V1842"/>
    <mergeCell ref="M1843:Q1843"/>
    <mergeCell ref="R1843:V1843"/>
    <mergeCell ref="M1844:Q1844"/>
    <mergeCell ref="R1844:V1844"/>
    <mergeCell ref="M1845:Q1845"/>
    <mergeCell ref="R1845:V1845"/>
    <mergeCell ref="M1846:Q1846"/>
    <mergeCell ref="R1846:V1846"/>
    <mergeCell ref="M1847:Q1847"/>
    <mergeCell ref="R1847:V1847"/>
    <mergeCell ref="M1830:Q1830"/>
    <mergeCell ref="R1830:V1830"/>
    <mergeCell ref="M1831:Q1831"/>
    <mergeCell ref="R1831:V1831"/>
    <mergeCell ref="M1832:Q1832"/>
    <mergeCell ref="R1832:V1832"/>
    <mergeCell ref="M1833:Q1833"/>
    <mergeCell ref="R1833:V1833"/>
    <mergeCell ref="M1834:Q1834"/>
    <mergeCell ref="R1834:V1834"/>
    <mergeCell ref="M1835:Q1835"/>
    <mergeCell ref="R1835:V1835"/>
    <mergeCell ref="M1836:Q1836"/>
    <mergeCell ref="R1836:V1836"/>
    <mergeCell ref="M1837:Q1837"/>
    <mergeCell ref="R1837:V1837"/>
    <mergeCell ref="M1838:Q1838"/>
    <mergeCell ref="R1838:V1838"/>
    <mergeCell ref="M1821:Q1821"/>
    <mergeCell ref="R1821:V1821"/>
    <mergeCell ref="M1822:Q1822"/>
    <mergeCell ref="R1822:V1822"/>
    <mergeCell ref="M1823:Q1823"/>
    <mergeCell ref="R1823:V1823"/>
    <mergeCell ref="M1824:Q1824"/>
    <mergeCell ref="R1824:V1824"/>
    <mergeCell ref="M1825:Q1825"/>
    <mergeCell ref="R1825:V1825"/>
    <mergeCell ref="M1826:Q1826"/>
    <mergeCell ref="R1826:V1826"/>
    <mergeCell ref="M1827:Q1827"/>
    <mergeCell ref="R1827:V1827"/>
    <mergeCell ref="M1828:Q1828"/>
    <mergeCell ref="R1828:V1828"/>
    <mergeCell ref="M1829:Q1829"/>
    <mergeCell ref="R1829:V1829"/>
    <mergeCell ref="M1812:Q1812"/>
    <mergeCell ref="R1812:V1812"/>
    <mergeCell ref="M1813:Q1813"/>
    <mergeCell ref="R1813:V1813"/>
    <mergeCell ref="M1814:Q1814"/>
    <mergeCell ref="R1814:V1814"/>
    <mergeCell ref="M1815:Q1815"/>
    <mergeCell ref="R1815:V1815"/>
    <mergeCell ref="M1816:Q1816"/>
    <mergeCell ref="R1816:V1816"/>
    <mergeCell ref="M1817:Q1817"/>
    <mergeCell ref="R1817:V1817"/>
    <mergeCell ref="M1818:Q1818"/>
    <mergeCell ref="R1818:V1818"/>
    <mergeCell ref="M1819:Q1819"/>
    <mergeCell ref="R1819:V1819"/>
    <mergeCell ref="M1820:Q1820"/>
    <mergeCell ref="R1820:V1820"/>
    <mergeCell ref="M1803:Q1803"/>
    <mergeCell ref="R1803:V1803"/>
    <mergeCell ref="M1804:Q1804"/>
    <mergeCell ref="R1804:V1804"/>
    <mergeCell ref="M1805:Q1805"/>
    <mergeCell ref="R1805:V1805"/>
    <mergeCell ref="M1806:Q1806"/>
    <mergeCell ref="R1806:V1806"/>
    <mergeCell ref="M1807:Q1807"/>
    <mergeCell ref="R1807:V1807"/>
    <mergeCell ref="M1808:Q1808"/>
    <mergeCell ref="R1808:V1808"/>
    <mergeCell ref="M1809:Q1809"/>
    <mergeCell ref="R1809:V1809"/>
    <mergeCell ref="M1810:Q1810"/>
    <mergeCell ref="R1810:V1810"/>
    <mergeCell ref="M1811:Q1811"/>
    <mergeCell ref="R1811:V1811"/>
    <mergeCell ref="M1794:Q1794"/>
    <mergeCell ref="R1794:V1794"/>
    <mergeCell ref="M1795:Q1795"/>
    <mergeCell ref="R1795:V1795"/>
    <mergeCell ref="M1796:Q1796"/>
    <mergeCell ref="R1796:V1796"/>
    <mergeCell ref="M1797:Q1797"/>
    <mergeCell ref="R1797:V1797"/>
    <mergeCell ref="M1798:Q1798"/>
    <mergeCell ref="R1798:V1798"/>
    <mergeCell ref="M1799:Q1799"/>
    <mergeCell ref="R1799:V1799"/>
    <mergeCell ref="M1800:Q1800"/>
    <mergeCell ref="R1800:V1800"/>
    <mergeCell ref="M1801:Q1801"/>
    <mergeCell ref="R1801:V1801"/>
    <mergeCell ref="M1802:Q1802"/>
    <mergeCell ref="R1802:V1802"/>
    <mergeCell ref="M1785:Q1785"/>
    <mergeCell ref="R1785:V1785"/>
    <mergeCell ref="M1786:Q1786"/>
    <mergeCell ref="R1786:V1786"/>
    <mergeCell ref="M1787:Q1787"/>
    <mergeCell ref="R1787:V1787"/>
    <mergeCell ref="M1788:Q1788"/>
    <mergeCell ref="R1788:V1788"/>
    <mergeCell ref="M1789:Q1789"/>
    <mergeCell ref="R1789:V1789"/>
    <mergeCell ref="M1790:Q1790"/>
    <mergeCell ref="R1790:V1790"/>
    <mergeCell ref="M1791:Q1791"/>
    <mergeCell ref="R1791:V1791"/>
    <mergeCell ref="M1792:Q1792"/>
    <mergeCell ref="R1792:V1792"/>
    <mergeCell ref="M1793:Q1793"/>
    <mergeCell ref="R1793:V1793"/>
    <mergeCell ref="M1776:Q1776"/>
    <mergeCell ref="R1776:V1776"/>
    <mergeCell ref="M1777:Q1777"/>
    <mergeCell ref="R1777:V1777"/>
    <mergeCell ref="M1778:Q1778"/>
    <mergeCell ref="R1778:V1778"/>
    <mergeCell ref="M1779:Q1779"/>
    <mergeCell ref="R1779:V1779"/>
    <mergeCell ref="M1780:Q1780"/>
    <mergeCell ref="R1780:V1780"/>
    <mergeCell ref="M1781:Q1781"/>
    <mergeCell ref="R1781:V1781"/>
    <mergeCell ref="M1782:Q1782"/>
    <mergeCell ref="R1782:V1782"/>
    <mergeCell ref="M1783:Q1783"/>
    <mergeCell ref="R1783:V1783"/>
    <mergeCell ref="M1784:Q1784"/>
    <mergeCell ref="R1784:V1784"/>
    <mergeCell ref="M1767:Q1767"/>
    <mergeCell ref="R1767:V1767"/>
    <mergeCell ref="M1768:Q1768"/>
    <mergeCell ref="R1768:V1768"/>
    <mergeCell ref="M1769:Q1769"/>
    <mergeCell ref="R1769:V1769"/>
    <mergeCell ref="M1770:Q1770"/>
    <mergeCell ref="R1770:V1770"/>
    <mergeCell ref="M1771:Q1771"/>
    <mergeCell ref="R1771:V1771"/>
    <mergeCell ref="M1772:Q1772"/>
    <mergeCell ref="R1772:V1772"/>
    <mergeCell ref="M1773:Q1773"/>
    <mergeCell ref="R1773:V1773"/>
    <mergeCell ref="M1774:Q1774"/>
    <mergeCell ref="R1774:V1774"/>
    <mergeCell ref="M1775:Q1775"/>
    <mergeCell ref="R1775:V1775"/>
    <mergeCell ref="M1758:Q1758"/>
    <mergeCell ref="R1758:V1758"/>
    <mergeCell ref="M1759:Q1759"/>
    <mergeCell ref="R1759:V1759"/>
    <mergeCell ref="M1760:Q1760"/>
    <mergeCell ref="R1760:V1760"/>
    <mergeCell ref="M1761:Q1761"/>
    <mergeCell ref="R1761:V1761"/>
    <mergeCell ref="M1762:Q1762"/>
    <mergeCell ref="R1762:V1762"/>
    <mergeCell ref="M1763:Q1763"/>
    <mergeCell ref="R1763:V1763"/>
    <mergeCell ref="M1764:Q1764"/>
    <mergeCell ref="R1764:V1764"/>
    <mergeCell ref="M1765:Q1765"/>
    <mergeCell ref="R1765:V1765"/>
    <mergeCell ref="M1766:Q1766"/>
    <mergeCell ref="R1766:V1766"/>
    <mergeCell ref="M1749:Q1749"/>
    <mergeCell ref="R1749:V1749"/>
    <mergeCell ref="M1750:Q1750"/>
    <mergeCell ref="R1750:V1750"/>
    <mergeCell ref="M1751:Q1751"/>
    <mergeCell ref="R1751:V1751"/>
    <mergeCell ref="M1752:Q1752"/>
    <mergeCell ref="R1752:V1752"/>
    <mergeCell ref="M1753:Q1753"/>
    <mergeCell ref="R1753:V1753"/>
    <mergeCell ref="M1754:Q1754"/>
    <mergeCell ref="R1754:V1754"/>
    <mergeCell ref="M1755:Q1755"/>
    <mergeCell ref="R1755:V1755"/>
    <mergeCell ref="M1756:Q1756"/>
    <mergeCell ref="R1756:V1756"/>
    <mergeCell ref="M1757:Q1757"/>
    <mergeCell ref="R1757:V1757"/>
    <mergeCell ref="M1740:Q1740"/>
    <mergeCell ref="R1740:V1740"/>
    <mergeCell ref="M1741:Q1741"/>
    <mergeCell ref="R1741:V1741"/>
    <mergeCell ref="M1742:Q1742"/>
    <mergeCell ref="R1742:V1742"/>
    <mergeCell ref="M1743:Q1743"/>
    <mergeCell ref="R1743:V1743"/>
    <mergeCell ref="M1744:Q1744"/>
    <mergeCell ref="R1744:V1744"/>
    <mergeCell ref="M1745:Q1745"/>
    <mergeCell ref="R1745:V1745"/>
    <mergeCell ref="M1746:Q1746"/>
    <mergeCell ref="R1746:V1746"/>
    <mergeCell ref="M1747:Q1747"/>
    <mergeCell ref="R1747:V1747"/>
    <mergeCell ref="M1748:Q1748"/>
    <mergeCell ref="R1748:V1748"/>
    <mergeCell ref="M1731:Q1731"/>
    <mergeCell ref="R1731:V1731"/>
    <mergeCell ref="M1732:Q1732"/>
    <mergeCell ref="R1732:V1732"/>
    <mergeCell ref="M1733:Q1733"/>
    <mergeCell ref="R1733:V1733"/>
    <mergeCell ref="M1734:Q1734"/>
    <mergeCell ref="R1734:V1734"/>
    <mergeCell ref="M1735:Q1735"/>
    <mergeCell ref="R1735:V1735"/>
    <mergeCell ref="M1736:Q1736"/>
    <mergeCell ref="R1736:V1736"/>
    <mergeCell ref="M1737:Q1737"/>
    <mergeCell ref="R1737:V1737"/>
    <mergeCell ref="M1738:Q1738"/>
    <mergeCell ref="R1738:V1738"/>
    <mergeCell ref="M1739:Q1739"/>
    <mergeCell ref="R1739:V1739"/>
    <mergeCell ref="M1722:Q1722"/>
    <mergeCell ref="R1722:V1722"/>
    <mergeCell ref="M1723:Q1723"/>
    <mergeCell ref="R1723:V1723"/>
    <mergeCell ref="M1724:Q1724"/>
    <mergeCell ref="R1724:V1724"/>
    <mergeCell ref="M1725:Q1725"/>
    <mergeCell ref="R1725:V1725"/>
    <mergeCell ref="M1726:Q1726"/>
    <mergeCell ref="R1726:V1726"/>
    <mergeCell ref="M1727:Q1727"/>
    <mergeCell ref="R1727:V1727"/>
    <mergeCell ref="M1728:Q1728"/>
    <mergeCell ref="R1728:V1728"/>
    <mergeCell ref="M1729:Q1729"/>
    <mergeCell ref="R1729:V1729"/>
    <mergeCell ref="M1730:Q1730"/>
    <mergeCell ref="R1730:V1730"/>
    <mergeCell ref="M1713:Q1713"/>
    <mergeCell ref="R1713:V1713"/>
    <mergeCell ref="M1714:Q1714"/>
    <mergeCell ref="R1714:V1714"/>
    <mergeCell ref="M1715:Q1715"/>
    <mergeCell ref="R1715:V1715"/>
    <mergeCell ref="M1716:Q1716"/>
    <mergeCell ref="R1716:V1716"/>
    <mergeCell ref="M1717:Q1717"/>
    <mergeCell ref="R1717:V1717"/>
    <mergeCell ref="M1718:Q1718"/>
    <mergeCell ref="R1718:V1718"/>
    <mergeCell ref="M1719:Q1719"/>
    <mergeCell ref="R1719:V1719"/>
    <mergeCell ref="M1720:Q1720"/>
    <mergeCell ref="R1720:V1720"/>
    <mergeCell ref="M1721:Q1721"/>
    <mergeCell ref="R1721:V1721"/>
    <mergeCell ref="M1704:Q1704"/>
    <mergeCell ref="R1704:V1704"/>
    <mergeCell ref="M1705:Q1705"/>
    <mergeCell ref="R1705:V1705"/>
    <mergeCell ref="M1706:Q1706"/>
    <mergeCell ref="R1706:V1706"/>
    <mergeCell ref="M1707:Q1707"/>
    <mergeCell ref="R1707:V1707"/>
    <mergeCell ref="M1708:Q1708"/>
    <mergeCell ref="R1708:V1708"/>
    <mergeCell ref="M1709:Q1709"/>
    <mergeCell ref="R1709:V1709"/>
    <mergeCell ref="M1710:Q1710"/>
    <mergeCell ref="R1710:V1710"/>
    <mergeCell ref="M1711:Q1711"/>
    <mergeCell ref="R1711:V1711"/>
    <mergeCell ref="M1712:Q1712"/>
    <mergeCell ref="R1712:V1712"/>
    <mergeCell ref="M1695:Q1695"/>
    <mergeCell ref="R1695:V1695"/>
    <mergeCell ref="M1696:Q1696"/>
    <mergeCell ref="R1696:V1696"/>
    <mergeCell ref="M1697:Q1697"/>
    <mergeCell ref="R1697:V1697"/>
    <mergeCell ref="M1698:Q1698"/>
    <mergeCell ref="R1698:V1698"/>
    <mergeCell ref="M1699:Q1699"/>
    <mergeCell ref="R1699:V1699"/>
    <mergeCell ref="M1700:Q1700"/>
    <mergeCell ref="R1700:V1700"/>
    <mergeCell ref="M1701:Q1701"/>
    <mergeCell ref="R1701:V1701"/>
    <mergeCell ref="M1702:Q1702"/>
    <mergeCell ref="R1702:V1702"/>
    <mergeCell ref="M1703:Q1703"/>
    <mergeCell ref="R1703:V1703"/>
    <mergeCell ref="M1686:Q1686"/>
    <mergeCell ref="R1686:V1686"/>
    <mergeCell ref="M1687:Q1687"/>
    <mergeCell ref="R1687:V1687"/>
    <mergeCell ref="M1688:Q1688"/>
    <mergeCell ref="R1688:V1688"/>
    <mergeCell ref="M1689:Q1689"/>
    <mergeCell ref="R1689:V1689"/>
    <mergeCell ref="M1690:Q1690"/>
    <mergeCell ref="R1690:V1690"/>
    <mergeCell ref="M1691:Q1691"/>
    <mergeCell ref="R1691:V1691"/>
    <mergeCell ref="M1692:Q1692"/>
    <mergeCell ref="R1692:V1692"/>
    <mergeCell ref="M1693:Q1693"/>
    <mergeCell ref="R1693:V1693"/>
    <mergeCell ref="M1694:Q1694"/>
    <mergeCell ref="R1694:V1694"/>
    <mergeCell ref="M1677:Q1677"/>
    <mergeCell ref="R1677:V1677"/>
    <mergeCell ref="M1678:Q1678"/>
    <mergeCell ref="R1678:V1678"/>
    <mergeCell ref="M1679:Q1679"/>
    <mergeCell ref="R1679:V1679"/>
    <mergeCell ref="M1680:Q1680"/>
    <mergeCell ref="R1680:V1680"/>
    <mergeCell ref="M1681:Q1681"/>
    <mergeCell ref="R1681:V1681"/>
    <mergeCell ref="M1682:Q1682"/>
    <mergeCell ref="R1682:V1682"/>
    <mergeCell ref="M1683:Q1683"/>
    <mergeCell ref="R1683:V1683"/>
    <mergeCell ref="M1684:Q1684"/>
    <mergeCell ref="R1684:V1684"/>
    <mergeCell ref="M1685:Q1685"/>
    <mergeCell ref="R1685:V1685"/>
    <mergeCell ref="M1668:Q1668"/>
    <mergeCell ref="R1668:V1668"/>
    <mergeCell ref="M1669:Q1669"/>
    <mergeCell ref="R1669:V1669"/>
    <mergeCell ref="M1670:Q1670"/>
    <mergeCell ref="R1670:V1670"/>
    <mergeCell ref="M1671:Q1671"/>
    <mergeCell ref="R1671:V1671"/>
    <mergeCell ref="M1672:Q1672"/>
    <mergeCell ref="R1672:V1672"/>
    <mergeCell ref="M1673:Q1673"/>
    <mergeCell ref="R1673:V1673"/>
    <mergeCell ref="M1674:Q1674"/>
    <mergeCell ref="R1674:V1674"/>
    <mergeCell ref="M1675:Q1675"/>
    <mergeCell ref="R1675:V1675"/>
    <mergeCell ref="M1676:Q1676"/>
    <mergeCell ref="R1676:V1676"/>
    <mergeCell ref="M1659:Q1659"/>
    <mergeCell ref="R1659:V1659"/>
    <mergeCell ref="M1660:Q1660"/>
    <mergeCell ref="R1660:V1660"/>
    <mergeCell ref="M1661:Q1661"/>
    <mergeCell ref="R1661:V1661"/>
    <mergeCell ref="M1662:Q1662"/>
    <mergeCell ref="R1662:V1662"/>
    <mergeCell ref="M1663:Q1663"/>
    <mergeCell ref="R1663:V1663"/>
    <mergeCell ref="M1664:Q1664"/>
    <mergeCell ref="R1664:V1664"/>
    <mergeCell ref="M1665:Q1665"/>
    <mergeCell ref="R1665:V1665"/>
    <mergeCell ref="M1666:Q1666"/>
    <mergeCell ref="R1666:V1666"/>
    <mergeCell ref="M1667:Q1667"/>
    <mergeCell ref="R1667:V1667"/>
    <mergeCell ref="M1650:Q1650"/>
    <mergeCell ref="R1650:V1650"/>
    <mergeCell ref="M1651:Q1651"/>
    <mergeCell ref="R1651:V1651"/>
    <mergeCell ref="M1652:Q1652"/>
    <mergeCell ref="R1652:V1652"/>
    <mergeCell ref="M1653:Q1653"/>
    <mergeCell ref="R1653:V1653"/>
    <mergeCell ref="M1654:Q1654"/>
    <mergeCell ref="R1654:V1654"/>
    <mergeCell ref="M1655:Q1655"/>
    <mergeCell ref="R1655:V1655"/>
    <mergeCell ref="M1656:Q1656"/>
    <mergeCell ref="R1656:V1656"/>
    <mergeCell ref="M1657:Q1657"/>
    <mergeCell ref="R1657:V1657"/>
    <mergeCell ref="M1658:Q1658"/>
    <mergeCell ref="R1658:V1658"/>
    <mergeCell ref="M1641:Q1641"/>
    <mergeCell ref="R1641:V1641"/>
    <mergeCell ref="M1642:Q1642"/>
    <mergeCell ref="R1642:V1642"/>
    <mergeCell ref="M1643:Q1643"/>
    <mergeCell ref="R1643:V1643"/>
    <mergeCell ref="M1644:Q1644"/>
    <mergeCell ref="R1644:V1644"/>
    <mergeCell ref="M1645:Q1645"/>
    <mergeCell ref="R1645:V1645"/>
    <mergeCell ref="M1646:Q1646"/>
    <mergeCell ref="R1646:V1646"/>
    <mergeCell ref="M1647:Q1647"/>
    <mergeCell ref="R1647:V1647"/>
    <mergeCell ref="M1648:Q1648"/>
    <mergeCell ref="R1648:V1648"/>
    <mergeCell ref="M1649:Q1649"/>
    <mergeCell ref="R1649:V1649"/>
    <mergeCell ref="M1632:Q1632"/>
    <mergeCell ref="R1632:V1632"/>
    <mergeCell ref="M1633:Q1633"/>
    <mergeCell ref="R1633:V1633"/>
    <mergeCell ref="M1634:Q1634"/>
    <mergeCell ref="R1634:V1634"/>
    <mergeCell ref="M1635:Q1635"/>
    <mergeCell ref="R1635:V1635"/>
    <mergeCell ref="M1636:Q1636"/>
    <mergeCell ref="R1636:V1636"/>
    <mergeCell ref="M1637:Q1637"/>
    <mergeCell ref="R1637:V1637"/>
    <mergeCell ref="M1638:Q1638"/>
    <mergeCell ref="R1638:V1638"/>
    <mergeCell ref="M1639:Q1639"/>
    <mergeCell ref="R1639:V1639"/>
    <mergeCell ref="M1640:Q1640"/>
    <mergeCell ref="R1640:V1640"/>
    <mergeCell ref="M1623:Q1623"/>
    <mergeCell ref="R1623:V1623"/>
    <mergeCell ref="M1624:Q1624"/>
    <mergeCell ref="R1624:V1624"/>
    <mergeCell ref="M1625:Q1625"/>
    <mergeCell ref="R1625:V1625"/>
    <mergeCell ref="M1626:Q1626"/>
    <mergeCell ref="R1626:V1626"/>
    <mergeCell ref="M1627:Q1627"/>
    <mergeCell ref="R1627:V1627"/>
    <mergeCell ref="M1628:Q1628"/>
    <mergeCell ref="R1628:V1628"/>
    <mergeCell ref="M1629:Q1629"/>
    <mergeCell ref="R1629:V1629"/>
    <mergeCell ref="M1630:Q1630"/>
    <mergeCell ref="R1630:V1630"/>
    <mergeCell ref="M1631:Q1631"/>
    <mergeCell ref="R1631:V1631"/>
    <mergeCell ref="M1614:Q1614"/>
    <mergeCell ref="R1614:V1614"/>
    <mergeCell ref="M1615:Q1615"/>
    <mergeCell ref="R1615:V1615"/>
    <mergeCell ref="M1616:Q1616"/>
    <mergeCell ref="R1616:V1616"/>
    <mergeCell ref="M1617:Q1617"/>
    <mergeCell ref="R1617:V1617"/>
    <mergeCell ref="M1618:Q1618"/>
    <mergeCell ref="R1618:V1618"/>
    <mergeCell ref="M1619:Q1619"/>
    <mergeCell ref="R1619:V1619"/>
    <mergeCell ref="M1620:Q1620"/>
    <mergeCell ref="R1620:V1620"/>
    <mergeCell ref="M1621:Q1621"/>
    <mergeCell ref="R1621:V1621"/>
    <mergeCell ref="M1622:Q1622"/>
    <mergeCell ref="R1622:V1622"/>
    <mergeCell ref="M1605:Q1605"/>
    <mergeCell ref="R1605:V1605"/>
    <mergeCell ref="M1606:Q1606"/>
    <mergeCell ref="R1606:V1606"/>
    <mergeCell ref="M1607:Q1607"/>
    <mergeCell ref="R1607:V1607"/>
    <mergeCell ref="M1608:Q1608"/>
    <mergeCell ref="R1608:V1608"/>
    <mergeCell ref="M1609:Q1609"/>
    <mergeCell ref="R1609:V1609"/>
    <mergeCell ref="M1610:Q1610"/>
    <mergeCell ref="R1610:V1610"/>
    <mergeCell ref="M1611:Q1611"/>
    <mergeCell ref="R1611:V1611"/>
    <mergeCell ref="M1612:Q1612"/>
    <mergeCell ref="R1612:V1612"/>
    <mergeCell ref="M1613:Q1613"/>
    <mergeCell ref="R1613:V1613"/>
    <mergeCell ref="M1596:Q1596"/>
    <mergeCell ref="R1596:V1596"/>
    <mergeCell ref="M1597:Q1597"/>
    <mergeCell ref="R1597:V1597"/>
    <mergeCell ref="M1598:Q1598"/>
    <mergeCell ref="R1598:V1598"/>
    <mergeCell ref="M1599:Q1599"/>
    <mergeCell ref="R1599:V1599"/>
    <mergeCell ref="M1600:Q1600"/>
    <mergeCell ref="R1600:V1600"/>
    <mergeCell ref="M1601:Q1601"/>
    <mergeCell ref="R1601:V1601"/>
    <mergeCell ref="M1602:Q1602"/>
    <mergeCell ref="R1602:V1602"/>
    <mergeCell ref="M1603:Q1603"/>
    <mergeCell ref="R1603:V1603"/>
    <mergeCell ref="M1604:Q1604"/>
    <mergeCell ref="R1604:V1604"/>
    <mergeCell ref="M1587:Q1587"/>
    <mergeCell ref="R1587:V1587"/>
    <mergeCell ref="M1588:Q1588"/>
    <mergeCell ref="R1588:V1588"/>
    <mergeCell ref="M1589:Q1589"/>
    <mergeCell ref="R1589:V1589"/>
    <mergeCell ref="M1590:Q1590"/>
    <mergeCell ref="R1590:V1590"/>
    <mergeCell ref="M1591:Q1591"/>
    <mergeCell ref="R1591:V1591"/>
    <mergeCell ref="M1592:Q1592"/>
    <mergeCell ref="R1592:V1592"/>
    <mergeCell ref="M1593:Q1593"/>
    <mergeCell ref="R1593:V1593"/>
    <mergeCell ref="M1594:Q1594"/>
    <mergeCell ref="R1594:V1594"/>
    <mergeCell ref="M1595:Q1595"/>
    <mergeCell ref="R1595:V1595"/>
    <mergeCell ref="M1578:Q1578"/>
    <mergeCell ref="R1578:V1578"/>
    <mergeCell ref="M1579:Q1579"/>
    <mergeCell ref="R1579:V1579"/>
    <mergeCell ref="M1580:Q1580"/>
    <mergeCell ref="R1580:V1580"/>
    <mergeCell ref="M1581:Q1581"/>
    <mergeCell ref="R1581:V1581"/>
    <mergeCell ref="M1582:Q1582"/>
    <mergeCell ref="R1582:V1582"/>
    <mergeCell ref="M1583:Q1583"/>
    <mergeCell ref="R1583:V1583"/>
    <mergeCell ref="M1584:Q1584"/>
    <mergeCell ref="R1584:V1584"/>
    <mergeCell ref="M1585:Q1585"/>
    <mergeCell ref="R1585:V1585"/>
    <mergeCell ref="M1586:Q1586"/>
    <mergeCell ref="R1586:V1586"/>
    <mergeCell ref="M1569:Q1569"/>
    <mergeCell ref="R1569:V1569"/>
    <mergeCell ref="M1570:Q1570"/>
    <mergeCell ref="R1570:V1570"/>
    <mergeCell ref="M1571:Q1571"/>
    <mergeCell ref="R1571:V1571"/>
    <mergeCell ref="M1572:Q1572"/>
    <mergeCell ref="R1572:V1572"/>
    <mergeCell ref="M1573:Q1573"/>
    <mergeCell ref="R1573:V1573"/>
    <mergeCell ref="M1574:Q1574"/>
    <mergeCell ref="R1574:V1574"/>
    <mergeCell ref="M1575:Q1575"/>
    <mergeCell ref="R1575:V1575"/>
    <mergeCell ref="M1576:Q1576"/>
    <mergeCell ref="R1576:V1576"/>
    <mergeCell ref="M1577:Q1577"/>
    <mergeCell ref="R1577:V1577"/>
    <mergeCell ref="M1560:Q1560"/>
    <mergeCell ref="R1560:V1560"/>
    <mergeCell ref="M1561:Q1561"/>
    <mergeCell ref="R1561:V1561"/>
    <mergeCell ref="M1562:Q1562"/>
    <mergeCell ref="R1562:V1562"/>
    <mergeCell ref="M1563:Q1563"/>
    <mergeCell ref="R1563:V1563"/>
    <mergeCell ref="M1564:Q1564"/>
    <mergeCell ref="R1564:V1564"/>
    <mergeCell ref="M1565:Q1565"/>
    <mergeCell ref="R1565:V1565"/>
    <mergeCell ref="M1566:Q1566"/>
    <mergeCell ref="R1566:V1566"/>
    <mergeCell ref="M1567:Q1567"/>
    <mergeCell ref="R1567:V1567"/>
    <mergeCell ref="M1568:Q1568"/>
    <mergeCell ref="R1568:V1568"/>
    <mergeCell ref="M1551:Q1551"/>
    <mergeCell ref="R1551:V1551"/>
    <mergeCell ref="M1552:Q1552"/>
    <mergeCell ref="R1552:V1552"/>
    <mergeCell ref="M1553:Q1553"/>
    <mergeCell ref="R1553:V1553"/>
    <mergeCell ref="M1554:Q1554"/>
    <mergeCell ref="R1554:V1554"/>
    <mergeCell ref="M1555:Q1555"/>
    <mergeCell ref="R1555:V1555"/>
    <mergeCell ref="M1556:Q1556"/>
    <mergeCell ref="R1556:V1556"/>
    <mergeCell ref="M1557:Q1557"/>
    <mergeCell ref="R1557:V1557"/>
    <mergeCell ref="M1558:Q1558"/>
    <mergeCell ref="R1558:V1558"/>
    <mergeCell ref="M1559:Q1559"/>
    <mergeCell ref="R1559:V1559"/>
    <mergeCell ref="M1542:Q1542"/>
    <mergeCell ref="R1542:V1542"/>
    <mergeCell ref="M1543:Q1543"/>
    <mergeCell ref="R1543:V1543"/>
    <mergeCell ref="M1544:Q1544"/>
    <mergeCell ref="R1544:V1544"/>
    <mergeCell ref="M1545:Q1545"/>
    <mergeCell ref="R1545:V1545"/>
    <mergeCell ref="M1546:Q1546"/>
    <mergeCell ref="R1546:V1546"/>
    <mergeCell ref="M1547:Q1547"/>
    <mergeCell ref="R1547:V1547"/>
    <mergeCell ref="M1548:Q1548"/>
    <mergeCell ref="R1548:V1548"/>
    <mergeCell ref="M1549:Q1549"/>
    <mergeCell ref="R1549:V1549"/>
    <mergeCell ref="M1550:Q1550"/>
    <mergeCell ref="R1550:V1550"/>
    <mergeCell ref="M1533:Q1533"/>
    <mergeCell ref="R1533:V1533"/>
    <mergeCell ref="M1534:Q1534"/>
    <mergeCell ref="R1534:V1534"/>
    <mergeCell ref="M1535:Q1535"/>
    <mergeCell ref="R1535:V1535"/>
    <mergeCell ref="M1536:Q1536"/>
    <mergeCell ref="R1536:V1536"/>
    <mergeCell ref="M1537:Q1537"/>
    <mergeCell ref="R1537:V1537"/>
    <mergeCell ref="M1538:Q1538"/>
    <mergeCell ref="R1538:V1538"/>
    <mergeCell ref="M1539:Q1539"/>
    <mergeCell ref="R1539:V1539"/>
    <mergeCell ref="M1540:Q1540"/>
    <mergeCell ref="R1540:V1540"/>
    <mergeCell ref="M1541:Q1541"/>
    <mergeCell ref="R1541:V1541"/>
    <mergeCell ref="M1524:Q1524"/>
    <mergeCell ref="R1524:V1524"/>
    <mergeCell ref="M1525:Q1525"/>
    <mergeCell ref="R1525:V1525"/>
    <mergeCell ref="M1526:Q1526"/>
    <mergeCell ref="R1526:V1526"/>
    <mergeCell ref="M1527:Q1527"/>
    <mergeCell ref="R1527:V1527"/>
    <mergeCell ref="M1528:Q1528"/>
    <mergeCell ref="R1528:V1528"/>
    <mergeCell ref="M1529:Q1529"/>
    <mergeCell ref="R1529:V1529"/>
    <mergeCell ref="M1530:Q1530"/>
    <mergeCell ref="R1530:V1530"/>
    <mergeCell ref="M1531:Q1531"/>
    <mergeCell ref="R1531:V1531"/>
    <mergeCell ref="M1532:Q1532"/>
    <mergeCell ref="R1532:V1532"/>
    <mergeCell ref="M1515:Q1515"/>
    <mergeCell ref="R1515:V1515"/>
    <mergeCell ref="M1516:Q1516"/>
    <mergeCell ref="R1516:V1516"/>
    <mergeCell ref="M1517:Q1517"/>
    <mergeCell ref="R1517:V1517"/>
    <mergeCell ref="M1518:Q1518"/>
    <mergeCell ref="R1518:V1518"/>
    <mergeCell ref="M1519:Q1519"/>
    <mergeCell ref="R1519:V1519"/>
    <mergeCell ref="M1520:Q1520"/>
    <mergeCell ref="R1520:V1520"/>
    <mergeCell ref="M1521:Q1521"/>
    <mergeCell ref="R1521:V1521"/>
    <mergeCell ref="M1522:Q1522"/>
    <mergeCell ref="R1522:V1522"/>
    <mergeCell ref="M1523:Q1523"/>
    <mergeCell ref="R1523:V1523"/>
    <mergeCell ref="M1506:Q1506"/>
    <mergeCell ref="R1506:V1506"/>
    <mergeCell ref="M1507:Q1507"/>
    <mergeCell ref="R1507:V1507"/>
    <mergeCell ref="M1508:Q1508"/>
    <mergeCell ref="R1508:V1508"/>
    <mergeCell ref="M1509:Q1509"/>
    <mergeCell ref="R1509:V1509"/>
    <mergeCell ref="M1510:Q1510"/>
    <mergeCell ref="R1510:V1510"/>
    <mergeCell ref="M1511:Q1511"/>
    <mergeCell ref="R1511:V1511"/>
    <mergeCell ref="M1512:Q1512"/>
    <mergeCell ref="R1512:V1512"/>
    <mergeCell ref="M1513:Q1513"/>
    <mergeCell ref="R1513:V1513"/>
    <mergeCell ref="M1514:Q1514"/>
    <mergeCell ref="R1514:V1514"/>
    <mergeCell ref="M1497:Q1497"/>
    <mergeCell ref="R1497:V1497"/>
    <mergeCell ref="M1498:Q1498"/>
    <mergeCell ref="R1498:V1498"/>
    <mergeCell ref="M1499:Q1499"/>
    <mergeCell ref="R1499:V1499"/>
    <mergeCell ref="M1500:Q1500"/>
    <mergeCell ref="R1500:V1500"/>
    <mergeCell ref="M1501:Q1501"/>
    <mergeCell ref="R1501:V1501"/>
    <mergeCell ref="M1502:Q1502"/>
    <mergeCell ref="R1502:V1502"/>
    <mergeCell ref="M1503:Q1503"/>
    <mergeCell ref="R1503:V1503"/>
    <mergeCell ref="M1504:Q1504"/>
    <mergeCell ref="R1504:V1504"/>
    <mergeCell ref="M1505:Q1505"/>
    <mergeCell ref="R1505:V1505"/>
    <mergeCell ref="M1488:Q1488"/>
    <mergeCell ref="R1488:V1488"/>
    <mergeCell ref="M1489:Q1489"/>
    <mergeCell ref="R1489:V1489"/>
    <mergeCell ref="M1490:Q1490"/>
    <mergeCell ref="R1490:V1490"/>
    <mergeCell ref="M1491:Q1491"/>
    <mergeCell ref="R1491:V1491"/>
    <mergeCell ref="M1492:Q1492"/>
    <mergeCell ref="R1492:V1492"/>
    <mergeCell ref="M1493:Q1493"/>
    <mergeCell ref="R1493:V1493"/>
    <mergeCell ref="M1494:Q1494"/>
    <mergeCell ref="R1494:V1494"/>
    <mergeCell ref="M1495:Q1495"/>
    <mergeCell ref="R1495:V1495"/>
    <mergeCell ref="M1496:Q1496"/>
    <mergeCell ref="R1496:V1496"/>
    <mergeCell ref="M1479:Q1479"/>
    <mergeCell ref="R1479:V1479"/>
    <mergeCell ref="M1480:Q1480"/>
    <mergeCell ref="R1480:V1480"/>
    <mergeCell ref="M1481:Q1481"/>
    <mergeCell ref="R1481:V1481"/>
    <mergeCell ref="M1482:Q1482"/>
    <mergeCell ref="R1482:V1482"/>
    <mergeCell ref="M1483:Q1483"/>
    <mergeCell ref="R1483:V1483"/>
    <mergeCell ref="M1484:Q1484"/>
    <mergeCell ref="R1484:V1484"/>
    <mergeCell ref="M1485:Q1485"/>
    <mergeCell ref="R1485:V1485"/>
    <mergeCell ref="M1486:Q1486"/>
    <mergeCell ref="R1486:V1486"/>
    <mergeCell ref="M1487:Q1487"/>
    <mergeCell ref="R1487:V1487"/>
    <mergeCell ref="M1470:Q1470"/>
    <mergeCell ref="R1470:V1470"/>
    <mergeCell ref="M1471:Q1471"/>
    <mergeCell ref="R1471:V1471"/>
    <mergeCell ref="M1472:Q1472"/>
    <mergeCell ref="R1472:V1472"/>
    <mergeCell ref="M1473:Q1473"/>
    <mergeCell ref="R1473:V1473"/>
    <mergeCell ref="M1474:Q1474"/>
    <mergeCell ref="R1474:V1474"/>
    <mergeCell ref="M1475:Q1475"/>
    <mergeCell ref="R1475:V1475"/>
    <mergeCell ref="M1476:Q1476"/>
    <mergeCell ref="R1476:V1476"/>
    <mergeCell ref="M1477:Q1477"/>
    <mergeCell ref="R1477:V1477"/>
    <mergeCell ref="M1478:Q1478"/>
    <mergeCell ref="R1478:V1478"/>
    <mergeCell ref="M1461:Q1461"/>
    <mergeCell ref="R1461:V1461"/>
    <mergeCell ref="M1462:Q1462"/>
    <mergeCell ref="R1462:V1462"/>
    <mergeCell ref="M1463:Q1463"/>
    <mergeCell ref="R1463:V1463"/>
    <mergeCell ref="M1464:Q1464"/>
    <mergeCell ref="R1464:V1464"/>
    <mergeCell ref="M1465:Q1465"/>
    <mergeCell ref="R1465:V1465"/>
    <mergeCell ref="M1466:Q1466"/>
    <mergeCell ref="R1466:V1466"/>
    <mergeCell ref="M1467:Q1467"/>
    <mergeCell ref="R1467:V1467"/>
    <mergeCell ref="M1468:Q1468"/>
    <mergeCell ref="R1468:V1468"/>
    <mergeCell ref="M1469:Q1469"/>
    <mergeCell ref="R1469:V1469"/>
    <mergeCell ref="M1452:Q1452"/>
    <mergeCell ref="R1452:V1452"/>
    <mergeCell ref="M1453:Q1453"/>
    <mergeCell ref="R1453:V1453"/>
    <mergeCell ref="M1454:Q1454"/>
    <mergeCell ref="R1454:V1454"/>
    <mergeCell ref="M1455:Q1455"/>
    <mergeCell ref="R1455:V1455"/>
    <mergeCell ref="M1456:Q1456"/>
    <mergeCell ref="R1456:V1456"/>
    <mergeCell ref="M1457:Q1457"/>
    <mergeCell ref="R1457:V1457"/>
    <mergeCell ref="M1458:Q1458"/>
    <mergeCell ref="R1458:V1458"/>
    <mergeCell ref="M1459:Q1459"/>
    <mergeCell ref="R1459:V1459"/>
    <mergeCell ref="M1460:Q1460"/>
    <mergeCell ref="R1460:V1460"/>
    <mergeCell ref="M1443:Q1443"/>
    <mergeCell ref="R1443:V1443"/>
    <mergeCell ref="M1444:Q1444"/>
    <mergeCell ref="R1444:V1444"/>
    <mergeCell ref="M1445:Q1445"/>
    <mergeCell ref="R1445:V1445"/>
    <mergeCell ref="M1446:Q1446"/>
    <mergeCell ref="R1446:V1446"/>
    <mergeCell ref="M1447:Q1447"/>
    <mergeCell ref="R1447:V1447"/>
    <mergeCell ref="M1448:Q1448"/>
    <mergeCell ref="R1448:V1448"/>
    <mergeCell ref="M1449:Q1449"/>
    <mergeCell ref="R1449:V1449"/>
    <mergeCell ref="M1450:Q1450"/>
    <mergeCell ref="R1450:V1450"/>
    <mergeCell ref="M1451:Q1451"/>
    <mergeCell ref="R1451:V1451"/>
    <mergeCell ref="M1434:Q1434"/>
    <mergeCell ref="R1434:V1434"/>
    <mergeCell ref="M1435:Q1435"/>
    <mergeCell ref="R1435:V1435"/>
    <mergeCell ref="M1436:Q1436"/>
    <mergeCell ref="R1436:V1436"/>
    <mergeCell ref="M1437:Q1437"/>
    <mergeCell ref="R1437:V1437"/>
    <mergeCell ref="M1438:Q1438"/>
    <mergeCell ref="R1438:V1438"/>
    <mergeCell ref="M1439:Q1439"/>
    <mergeCell ref="R1439:V1439"/>
    <mergeCell ref="M1440:Q1440"/>
    <mergeCell ref="R1440:V1440"/>
    <mergeCell ref="M1441:Q1441"/>
    <mergeCell ref="R1441:V1441"/>
    <mergeCell ref="M1442:Q1442"/>
    <mergeCell ref="R1442:V1442"/>
    <mergeCell ref="M1425:Q1425"/>
    <mergeCell ref="R1425:V1425"/>
    <mergeCell ref="M1426:Q1426"/>
    <mergeCell ref="R1426:V1426"/>
    <mergeCell ref="M1427:Q1427"/>
    <mergeCell ref="R1427:V1427"/>
    <mergeCell ref="M1428:Q1428"/>
    <mergeCell ref="R1428:V1428"/>
    <mergeCell ref="M1429:Q1429"/>
    <mergeCell ref="R1429:V1429"/>
    <mergeCell ref="M1430:Q1430"/>
    <mergeCell ref="R1430:V1430"/>
    <mergeCell ref="M1431:Q1431"/>
    <mergeCell ref="R1431:V1431"/>
    <mergeCell ref="M1432:Q1432"/>
    <mergeCell ref="R1432:V1432"/>
    <mergeCell ref="M1433:Q1433"/>
    <mergeCell ref="R1433:V1433"/>
    <mergeCell ref="M1416:Q1416"/>
    <mergeCell ref="R1416:V1416"/>
    <mergeCell ref="M1417:Q1417"/>
    <mergeCell ref="R1417:V1417"/>
    <mergeCell ref="M1418:Q1418"/>
    <mergeCell ref="R1418:V1418"/>
    <mergeCell ref="M1419:Q1419"/>
    <mergeCell ref="R1419:V1419"/>
    <mergeCell ref="M1420:Q1420"/>
    <mergeCell ref="R1420:V1420"/>
    <mergeCell ref="M1421:Q1421"/>
    <mergeCell ref="R1421:V1421"/>
    <mergeCell ref="M1422:Q1422"/>
    <mergeCell ref="R1422:V1422"/>
    <mergeCell ref="M1423:Q1423"/>
    <mergeCell ref="R1423:V1423"/>
    <mergeCell ref="M1424:Q1424"/>
    <mergeCell ref="R1424:V1424"/>
    <mergeCell ref="M1407:Q1407"/>
    <mergeCell ref="R1407:V1407"/>
    <mergeCell ref="M1408:Q1408"/>
    <mergeCell ref="R1408:V1408"/>
    <mergeCell ref="M1409:Q1409"/>
    <mergeCell ref="R1409:V1409"/>
    <mergeCell ref="M1410:Q1410"/>
    <mergeCell ref="R1410:V1410"/>
    <mergeCell ref="M1411:Q1411"/>
    <mergeCell ref="R1411:V1411"/>
    <mergeCell ref="M1412:Q1412"/>
    <mergeCell ref="R1412:V1412"/>
    <mergeCell ref="M1413:Q1413"/>
    <mergeCell ref="R1413:V1413"/>
    <mergeCell ref="M1414:Q1414"/>
    <mergeCell ref="R1414:V1414"/>
    <mergeCell ref="M1415:Q1415"/>
    <mergeCell ref="R1415:V1415"/>
    <mergeCell ref="M1398:Q1398"/>
    <mergeCell ref="R1398:V1398"/>
    <mergeCell ref="M1399:Q1399"/>
    <mergeCell ref="R1399:V1399"/>
    <mergeCell ref="M1400:Q1400"/>
    <mergeCell ref="R1400:V1400"/>
    <mergeCell ref="M1401:Q1401"/>
    <mergeCell ref="R1401:V1401"/>
    <mergeCell ref="M1402:Q1402"/>
    <mergeCell ref="R1402:V1402"/>
    <mergeCell ref="M1403:Q1403"/>
    <mergeCell ref="R1403:V1403"/>
    <mergeCell ref="M1404:Q1404"/>
    <mergeCell ref="R1404:V1404"/>
    <mergeCell ref="M1405:Q1405"/>
    <mergeCell ref="R1405:V1405"/>
    <mergeCell ref="M1406:Q1406"/>
    <mergeCell ref="R1406:V1406"/>
    <mergeCell ref="M1389:Q1389"/>
    <mergeCell ref="R1389:V1389"/>
    <mergeCell ref="M1390:Q1390"/>
    <mergeCell ref="R1390:V1390"/>
    <mergeCell ref="M1391:Q1391"/>
    <mergeCell ref="R1391:V1391"/>
    <mergeCell ref="M1392:Q1392"/>
    <mergeCell ref="R1392:V1392"/>
    <mergeCell ref="M1393:Q1393"/>
    <mergeCell ref="R1393:V1393"/>
    <mergeCell ref="M1394:Q1394"/>
    <mergeCell ref="R1394:V1394"/>
    <mergeCell ref="M1395:Q1395"/>
    <mergeCell ref="R1395:V1395"/>
    <mergeCell ref="M1396:Q1396"/>
    <mergeCell ref="R1396:V1396"/>
    <mergeCell ref="M1397:Q1397"/>
    <mergeCell ref="R1397:V1397"/>
    <mergeCell ref="M1380:Q1380"/>
    <mergeCell ref="R1380:V1380"/>
    <mergeCell ref="M1381:Q1381"/>
    <mergeCell ref="R1381:V1381"/>
    <mergeCell ref="M1382:Q1382"/>
    <mergeCell ref="R1382:V1382"/>
    <mergeCell ref="M1383:Q1383"/>
    <mergeCell ref="R1383:V1383"/>
    <mergeCell ref="M1384:Q1384"/>
    <mergeCell ref="R1384:V1384"/>
    <mergeCell ref="M1385:Q1385"/>
    <mergeCell ref="R1385:V1385"/>
    <mergeCell ref="M1386:Q1386"/>
    <mergeCell ref="R1386:V1386"/>
    <mergeCell ref="M1387:Q1387"/>
    <mergeCell ref="R1387:V1387"/>
    <mergeCell ref="M1388:Q1388"/>
    <mergeCell ref="R1388:V1388"/>
    <mergeCell ref="M1371:Q1371"/>
    <mergeCell ref="R1371:V1371"/>
    <mergeCell ref="M1372:Q1372"/>
    <mergeCell ref="R1372:V1372"/>
    <mergeCell ref="M1373:Q1373"/>
    <mergeCell ref="R1373:V1373"/>
    <mergeCell ref="M1374:Q1374"/>
    <mergeCell ref="R1374:V1374"/>
    <mergeCell ref="M1375:Q1375"/>
    <mergeCell ref="R1375:V1375"/>
    <mergeCell ref="M1376:Q1376"/>
    <mergeCell ref="R1376:V1376"/>
    <mergeCell ref="M1377:Q1377"/>
    <mergeCell ref="R1377:V1377"/>
    <mergeCell ref="M1378:Q1378"/>
    <mergeCell ref="R1378:V1378"/>
    <mergeCell ref="M1379:Q1379"/>
    <mergeCell ref="R1379:V1379"/>
    <mergeCell ref="M1362:Q1362"/>
    <mergeCell ref="R1362:V1362"/>
    <mergeCell ref="M1363:Q1363"/>
    <mergeCell ref="R1363:V1363"/>
    <mergeCell ref="M1364:Q1364"/>
    <mergeCell ref="R1364:V1364"/>
    <mergeCell ref="M1365:Q1365"/>
    <mergeCell ref="R1365:V1365"/>
    <mergeCell ref="M1366:Q1366"/>
    <mergeCell ref="R1366:V1366"/>
    <mergeCell ref="M1367:Q1367"/>
    <mergeCell ref="R1367:V1367"/>
    <mergeCell ref="M1368:Q1368"/>
    <mergeCell ref="R1368:V1368"/>
    <mergeCell ref="M1369:Q1369"/>
    <mergeCell ref="R1369:V1369"/>
    <mergeCell ref="M1370:Q1370"/>
    <mergeCell ref="R1370:V1370"/>
    <mergeCell ref="M1353:Q1353"/>
    <mergeCell ref="R1353:V1353"/>
    <mergeCell ref="M1354:Q1354"/>
    <mergeCell ref="R1354:V1354"/>
    <mergeCell ref="M1355:Q1355"/>
    <mergeCell ref="R1355:V1355"/>
    <mergeCell ref="M1356:Q1356"/>
    <mergeCell ref="R1356:V1356"/>
    <mergeCell ref="M1357:Q1357"/>
    <mergeCell ref="R1357:V1357"/>
    <mergeCell ref="M1358:Q1358"/>
    <mergeCell ref="R1358:V1358"/>
    <mergeCell ref="M1359:Q1359"/>
    <mergeCell ref="R1359:V1359"/>
    <mergeCell ref="M1360:Q1360"/>
    <mergeCell ref="R1360:V1360"/>
    <mergeCell ref="M1361:Q1361"/>
    <mergeCell ref="R1361:V1361"/>
    <mergeCell ref="M1344:Q1344"/>
    <mergeCell ref="R1344:V1344"/>
    <mergeCell ref="M1345:Q1345"/>
    <mergeCell ref="R1345:V1345"/>
    <mergeCell ref="M1346:Q1346"/>
    <mergeCell ref="R1346:V1346"/>
    <mergeCell ref="M1347:Q1347"/>
    <mergeCell ref="R1347:V1347"/>
    <mergeCell ref="M1348:Q1348"/>
    <mergeCell ref="R1348:V1348"/>
    <mergeCell ref="M1349:Q1349"/>
    <mergeCell ref="R1349:V1349"/>
    <mergeCell ref="M1350:Q1350"/>
    <mergeCell ref="R1350:V1350"/>
    <mergeCell ref="M1351:Q1351"/>
    <mergeCell ref="R1351:V1351"/>
    <mergeCell ref="M1352:Q1352"/>
    <mergeCell ref="R1352:V1352"/>
    <mergeCell ref="M1335:Q1335"/>
    <mergeCell ref="R1335:V1335"/>
    <mergeCell ref="M1336:Q1336"/>
    <mergeCell ref="R1336:V1336"/>
    <mergeCell ref="M1337:Q1337"/>
    <mergeCell ref="R1337:V1337"/>
    <mergeCell ref="M1338:Q1338"/>
    <mergeCell ref="R1338:V1338"/>
    <mergeCell ref="M1339:Q1339"/>
    <mergeCell ref="R1339:V1339"/>
    <mergeCell ref="M1340:Q1340"/>
    <mergeCell ref="R1340:V1340"/>
    <mergeCell ref="M1341:Q1341"/>
    <mergeCell ref="R1341:V1341"/>
    <mergeCell ref="M1342:Q1342"/>
    <mergeCell ref="R1342:V1342"/>
    <mergeCell ref="M1343:Q1343"/>
    <mergeCell ref="R1343:V1343"/>
    <mergeCell ref="M1326:Q1326"/>
    <mergeCell ref="R1326:V1326"/>
    <mergeCell ref="M1327:Q1327"/>
    <mergeCell ref="R1327:V1327"/>
    <mergeCell ref="M1328:Q1328"/>
    <mergeCell ref="R1328:V1328"/>
    <mergeCell ref="M1329:Q1329"/>
    <mergeCell ref="R1329:V1329"/>
    <mergeCell ref="M1330:Q1330"/>
    <mergeCell ref="R1330:V1330"/>
    <mergeCell ref="M1331:Q1331"/>
    <mergeCell ref="R1331:V1331"/>
    <mergeCell ref="M1332:Q1332"/>
    <mergeCell ref="R1332:V1332"/>
    <mergeCell ref="M1333:Q1333"/>
    <mergeCell ref="R1333:V1333"/>
    <mergeCell ref="M1334:Q1334"/>
    <mergeCell ref="R1334:V1334"/>
    <mergeCell ref="M1317:Q1317"/>
    <mergeCell ref="R1317:V1317"/>
    <mergeCell ref="M1318:Q1318"/>
    <mergeCell ref="R1318:V1318"/>
    <mergeCell ref="M1319:Q1319"/>
    <mergeCell ref="R1319:V1319"/>
    <mergeCell ref="M1320:Q1320"/>
    <mergeCell ref="R1320:V1320"/>
    <mergeCell ref="M1321:Q1321"/>
    <mergeCell ref="R1321:V1321"/>
    <mergeCell ref="M1322:Q1322"/>
    <mergeCell ref="R1322:V1322"/>
    <mergeCell ref="M1323:Q1323"/>
    <mergeCell ref="R1323:V1323"/>
    <mergeCell ref="M1324:Q1324"/>
    <mergeCell ref="R1324:V1324"/>
    <mergeCell ref="M1325:Q1325"/>
    <mergeCell ref="R1325:V1325"/>
    <mergeCell ref="M1308:Q1308"/>
    <mergeCell ref="R1308:V1308"/>
    <mergeCell ref="M1309:Q1309"/>
    <mergeCell ref="R1309:V1309"/>
    <mergeCell ref="M1310:Q1310"/>
    <mergeCell ref="R1310:V1310"/>
    <mergeCell ref="M1311:Q1311"/>
    <mergeCell ref="R1311:V1311"/>
    <mergeCell ref="M1312:Q1312"/>
    <mergeCell ref="R1312:V1312"/>
    <mergeCell ref="M1313:Q1313"/>
    <mergeCell ref="R1313:V1313"/>
    <mergeCell ref="M1314:Q1314"/>
    <mergeCell ref="R1314:V1314"/>
    <mergeCell ref="M1315:Q1315"/>
    <mergeCell ref="R1315:V1315"/>
    <mergeCell ref="M1316:Q1316"/>
    <mergeCell ref="R1316:V1316"/>
    <mergeCell ref="M1299:Q1299"/>
    <mergeCell ref="R1299:V1299"/>
    <mergeCell ref="M1300:Q1300"/>
    <mergeCell ref="R1300:V1300"/>
    <mergeCell ref="M1301:Q1301"/>
    <mergeCell ref="R1301:V1301"/>
    <mergeCell ref="M1302:Q1302"/>
    <mergeCell ref="R1302:V1302"/>
    <mergeCell ref="M1303:Q1303"/>
    <mergeCell ref="R1303:V1303"/>
    <mergeCell ref="M1304:Q1304"/>
    <mergeCell ref="R1304:V1304"/>
    <mergeCell ref="M1305:Q1305"/>
    <mergeCell ref="R1305:V1305"/>
    <mergeCell ref="M1306:Q1306"/>
    <mergeCell ref="R1306:V1306"/>
    <mergeCell ref="M1307:Q1307"/>
    <mergeCell ref="R1307:V1307"/>
    <mergeCell ref="M1290:Q1290"/>
    <mergeCell ref="R1290:V1290"/>
    <mergeCell ref="M1291:Q1291"/>
    <mergeCell ref="R1291:V1291"/>
    <mergeCell ref="M1292:Q1292"/>
    <mergeCell ref="R1292:V1292"/>
    <mergeCell ref="M1293:Q1293"/>
    <mergeCell ref="R1293:V1293"/>
    <mergeCell ref="M1294:Q1294"/>
    <mergeCell ref="R1294:V1294"/>
    <mergeCell ref="M1295:Q1295"/>
    <mergeCell ref="R1295:V1295"/>
    <mergeCell ref="M1296:Q1296"/>
    <mergeCell ref="R1296:V1296"/>
    <mergeCell ref="M1297:Q1297"/>
    <mergeCell ref="R1297:V1297"/>
    <mergeCell ref="M1298:Q1298"/>
    <mergeCell ref="R1298:V1298"/>
    <mergeCell ref="M1281:Q1281"/>
    <mergeCell ref="R1281:V1281"/>
    <mergeCell ref="M1282:Q1282"/>
    <mergeCell ref="R1282:V1282"/>
    <mergeCell ref="M1283:Q1283"/>
    <mergeCell ref="R1283:V1283"/>
    <mergeCell ref="M1284:Q1284"/>
    <mergeCell ref="R1284:V1284"/>
    <mergeCell ref="M1285:Q1285"/>
    <mergeCell ref="R1285:V1285"/>
    <mergeCell ref="M1286:Q1286"/>
    <mergeCell ref="R1286:V1286"/>
    <mergeCell ref="M1287:Q1287"/>
    <mergeCell ref="R1287:V1287"/>
    <mergeCell ref="M1288:Q1288"/>
    <mergeCell ref="R1288:V1288"/>
    <mergeCell ref="M1289:Q1289"/>
    <mergeCell ref="R1289:V1289"/>
    <mergeCell ref="M1272:Q1272"/>
    <mergeCell ref="R1272:V1272"/>
    <mergeCell ref="M1273:Q1273"/>
    <mergeCell ref="R1273:V1273"/>
    <mergeCell ref="M1274:Q1274"/>
    <mergeCell ref="R1274:V1274"/>
    <mergeCell ref="M1275:Q1275"/>
    <mergeCell ref="R1275:V1275"/>
    <mergeCell ref="M1276:Q1276"/>
    <mergeCell ref="R1276:V1276"/>
    <mergeCell ref="M1277:Q1277"/>
    <mergeCell ref="R1277:V1277"/>
    <mergeCell ref="M1278:Q1278"/>
    <mergeCell ref="R1278:V1278"/>
    <mergeCell ref="M1279:Q1279"/>
    <mergeCell ref="R1279:V1279"/>
    <mergeCell ref="M1280:Q1280"/>
    <mergeCell ref="R1280:V1280"/>
    <mergeCell ref="M1263:Q1263"/>
    <mergeCell ref="R1263:V1263"/>
    <mergeCell ref="M1264:Q1264"/>
    <mergeCell ref="R1264:V1264"/>
    <mergeCell ref="M1265:Q1265"/>
    <mergeCell ref="R1265:V1265"/>
    <mergeCell ref="M1266:Q1266"/>
    <mergeCell ref="R1266:V1266"/>
    <mergeCell ref="M1267:Q1267"/>
    <mergeCell ref="R1267:V1267"/>
    <mergeCell ref="M1268:Q1268"/>
    <mergeCell ref="R1268:V1268"/>
    <mergeCell ref="M1269:Q1269"/>
    <mergeCell ref="R1269:V1269"/>
    <mergeCell ref="M1270:Q1270"/>
    <mergeCell ref="R1270:V1270"/>
    <mergeCell ref="M1271:Q1271"/>
    <mergeCell ref="R1271:V1271"/>
    <mergeCell ref="M1254:Q1254"/>
    <mergeCell ref="R1254:V1254"/>
    <mergeCell ref="M1255:Q1255"/>
    <mergeCell ref="R1255:V1255"/>
    <mergeCell ref="M1256:Q1256"/>
    <mergeCell ref="R1256:V1256"/>
    <mergeCell ref="M1257:Q1257"/>
    <mergeCell ref="R1257:V1257"/>
    <mergeCell ref="M1258:Q1258"/>
    <mergeCell ref="R1258:V1258"/>
    <mergeCell ref="M1259:Q1259"/>
    <mergeCell ref="R1259:V1259"/>
    <mergeCell ref="M1260:Q1260"/>
    <mergeCell ref="R1260:V1260"/>
    <mergeCell ref="M1261:Q1261"/>
    <mergeCell ref="R1261:V1261"/>
    <mergeCell ref="M1262:Q1262"/>
    <mergeCell ref="R1262:V1262"/>
    <mergeCell ref="M1245:Q1245"/>
    <mergeCell ref="R1245:V1245"/>
    <mergeCell ref="M1246:Q1246"/>
    <mergeCell ref="R1246:V1246"/>
    <mergeCell ref="M1247:Q1247"/>
    <mergeCell ref="R1247:V1247"/>
    <mergeCell ref="M1248:Q1248"/>
    <mergeCell ref="R1248:V1248"/>
    <mergeCell ref="M1249:Q1249"/>
    <mergeCell ref="R1249:V1249"/>
    <mergeCell ref="M1250:Q1250"/>
    <mergeCell ref="R1250:V1250"/>
    <mergeCell ref="M1251:Q1251"/>
    <mergeCell ref="R1251:V1251"/>
    <mergeCell ref="M1252:Q1252"/>
    <mergeCell ref="R1252:V1252"/>
    <mergeCell ref="M1253:Q1253"/>
    <mergeCell ref="R1253:V1253"/>
    <mergeCell ref="M1236:Q1236"/>
    <mergeCell ref="R1236:V1236"/>
    <mergeCell ref="M1237:Q1237"/>
    <mergeCell ref="R1237:V1237"/>
    <mergeCell ref="M1238:Q1238"/>
    <mergeCell ref="R1238:V1238"/>
    <mergeCell ref="M1239:Q1239"/>
    <mergeCell ref="R1239:V1239"/>
    <mergeCell ref="M1240:Q1240"/>
    <mergeCell ref="R1240:V1240"/>
    <mergeCell ref="M1241:Q1241"/>
    <mergeCell ref="R1241:V1241"/>
    <mergeCell ref="M1242:Q1242"/>
    <mergeCell ref="R1242:V1242"/>
    <mergeCell ref="M1243:Q1243"/>
    <mergeCell ref="R1243:V1243"/>
    <mergeCell ref="M1244:Q1244"/>
    <mergeCell ref="R1244:V1244"/>
    <mergeCell ref="M1227:Q1227"/>
    <mergeCell ref="R1227:V1227"/>
    <mergeCell ref="M1228:Q1228"/>
    <mergeCell ref="R1228:V1228"/>
    <mergeCell ref="M1229:Q1229"/>
    <mergeCell ref="R1229:V1229"/>
    <mergeCell ref="M1230:Q1230"/>
    <mergeCell ref="R1230:V1230"/>
    <mergeCell ref="M1231:Q1231"/>
    <mergeCell ref="R1231:V1231"/>
    <mergeCell ref="M1232:Q1232"/>
    <mergeCell ref="R1232:V1232"/>
    <mergeCell ref="M1233:Q1233"/>
    <mergeCell ref="R1233:V1233"/>
    <mergeCell ref="M1234:Q1234"/>
    <mergeCell ref="R1234:V1234"/>
    <mergeCell ref="M1235:Q1235"/>
    <mergeCell ref="R1235:V1235"/>
    <mergeCell ref="M1218:Q1218"/>
    <mergeCell ref="R1218:V1218"/>
    <mergeCell ref="M1219:Q1219"/>
    <mergeCell ref="R1219:V1219"/>
    <mergeCell ref="M1220:Q1220"/>
    <mergeCell ref="R1220:V1220"/>
    <mergeCell ref="M1221:Q1221"/>
    <mergeCell ref="R1221:V1221"/>
    <mergeCell ref="M1222:Q1222"/>
    <mergeCell ref="R1222:V1222"/>
    <mergeCell ref="M1223:Q1223"/>
    <mergeCell ref="R1223:V1223"/>
    <mergeCell ref="M1224:Q1224"/>
    <mergeCell ref="R1224:V1224"/>
    <mergeCell ref="M1225:Q1225"/>
    <mergeCell ref="R1225:V1225"/>
    <mergeCell ref="M1226:Q1226"/>
    <mergeCell ref="R1226:V1226"/>
    <mergeCell ref="M1209:Q1209"/>
    <mergeCell ref="R1209:V1209"/>
    <mergeCell ref="M1210:Q1210"/>
    <mergeCell ref="R1210:V1210"/>
    <mergeCell ref="M1211:Q1211"/>
    <mergeCell ref="R1211:V1211"/>
    <mergeCell ref="M1212:Q1212"/>
    <mergeCell ref="R1212:V1212"/>
    <mergeCell ref="M1213:Q1213"/>
    <mergeCell ref="R1213:V1213"/>
    <mergeCell ref="M1214:Q1214"/>
    <mergeCell ref="R1214:V1214"/>
    <mergeCell ref="M1215:Q1215"/>
    <mergeCell ref="R1215:V1215"/>
    <mergeCell ref="M1216:Q1216"/>
    <mergeCell ref="R1216:V1216"/>
    <mergeCell ref="M1217:Q1217"/>
    <mergeCell ref="R1217:V1217"/>
    <mergeCell ref="M1200:Q1200"/>
    <mergeCell ref="R1200:V1200"/>
    <mergeCell ref="M1201:Q1201"/>
    <mergeCell ref="R1201:V1201"/>
    <mergeCell ref="M1202:Q1202"/>
    <mergeCell ref="R1202:V1202"/>
    <mergeCell ref="M1203:Q1203"/>
    <mergeCell ref="R1203:V1203"/>
    <mergeCell ref="M1204:Q1204"/>
    <mergeCell ref="R1204:V1204"/>
    <mergeCell ref="M1205:Q1205"/>
    <mergeCell ref="R1205:V1205"/>
    <mergeCell ref="M1206:Q1206"/>
    <mergeCell ref="R1206:V1206"/>
    <mergeCell ref="M1207:Q1207"/>
    <mergeCell ref="R1207:V1207"/>
    <mergeCell ref="M1208:Q1208"/>
    <mergeCell ref="R1208:V1208"/>
    <mergeCell ref="M1191:Q1191"/>
    <mergeCell ref="R1191:V1191"/>
    <mergeCell ref="M1192:Q1192"/>
    <mergeCell ref="R1192:V1192"/>
    <mergeCell ref="M1193:Q1193"/>
    <mergeCell ref="R1193:V1193"/>
    <mergeCell ref="M1194:Q1194"/>
    <mergeCell ref="R1194:V1194"/>
    <mergeCell ref="M1195:Q1195"/>
    <mergeCell ref="R1195:V1195"/>
    <mergeCell ref="M1196:Q1196"/>
    <mergeCell ref="R1196:V1196"/>
    <mergeCell ref="M1197:Q1197"/>
    <mergeCell ref="R1197:V1197"/>
    <mergeCell ref="M1198:Q1198"/>
    <mergeCell ref="R1198:V1198"/>
    <mergeCell ref="M1199:Q1199"/>
    <mergeCell ref="R1199:V1199"/>
    <mergeCell ref="M1182:Q1182"/>
    <mergeCell ref="R1182:V1182"/>
    <mergeCell ref="M1183:Q1183"/>
    <mergeCell ref="R1183:V1183"/>
    <mergeCell ref="M1184:Q1184"/>
    <mergeCell ref="R1184:V1184"/>
    <mergeCell ref="M1185:Q1185"/>
    <mergeCell ref="R1185:V1185"/>
    <mergeCell ref="M1186:Q1186"/>
    <mergeCell ref="R1186:V1186"/>
    <mergeCell ref="M1187:Q1187"/>
    <mergeCell ref="R1187:V1187"/>
    <mergeCell ref="M1188:Q1188"/>
    <mergeCell ref="R1188:V1188"/>
    <mergeCell ref="M1189:Q1189"/>
    <mergeCell ref="R1189:V1189"/>
    <mergeCell ref="M1190:Q1190"/>
    <mergeCell ref="R1190:V1190"/>
    <mergeCell ref="M1173:Q1173"/>
    <mergeCell ref="R1173:V1173"/>
    <mergeCell ref="M1174:Q1174"/>
    <mergeCell ref="R1174:V1174"/>
    <mergeCell ref="M1175:Q1175"/>
    <mergeCell ref="R1175:V1175"/>
    <mergeCell ref="M1176:Q1176"/>
    <mergeCell ref="R1176:V1176"/>
    <mergeCell ref="M1177:Q1177"/>
    <mergeCell ref="R1177:V1177"/>
    <mergeCell ref="M1178:Q1178"/>
    <mergeCell ref="R1178:V1178"/>
    <mergeCell ref="M1179:Q1179"/>
    <mergeCell ref="R1179:V1179"/>
    <mergeCell ref="M1180:Q1180"/>
    <mergeCell ref="R1180:V1180"/>
    <mergeCell ref="M1181:Q1181"/>
    <mergeCell ref="R1181:V1181"/>
    <mergeCell ref="M1164:Q1164"/>
    <mergeCell ref="R1164:V1164"/>
    <mergeCell ref="M1165:Q1165"/>
    <mergeCell ref="R1165:V1165"/>
    <mergeCell ref="M1166:Q1166"/>
    <mergeCell ref="R1166:V1166"/>
    <mergeCell ref="M1167:Q1167"/>
    <mergeCell ref="R1167:V1167"/>
    <mergeCell ref="M1168:Q1168"/>
    <mergeCell ref="R1168:V1168"/>
    <mergeCell ref="M1169:Q1169"/>
    <mergeCell ref="R1169:V1169"/>
    <mergeCell ref="M1170:Q1170"/>
    <mergeCell ref="R1170:V1170"/>
    <mergeCell ref="M1171:Q1171"/>
    <mergeCell ref="R1171:V1171"/>
    <mergeCell ref="M1172:Q1172"/>
    <mergeCell ref="R1172:V1172"/>
    <mergeCell ref="M1155:Q1155"/>
    <mergeCell ref="R1155:V1155"/>
    <mergeCell ref="M1156:Q1156"/>
    <mergeCell ref="R1156:V1156"/>
    <mergeCell ref="M1157:Q1157"/>
    <mergeCell ref="R1157:V1157"/>
    <mergeCell ref="M1158:Q1158"/>
    <mergeCell ref="R1158:V1158"/>
    <mergeCell ref="M1159:Q1159"/>
    <mergeCell ref="R1159:V1159"/>
    <mergeCell ref="M1160:Q1160"/>
    <mergeCell ref="R1160:V1160"/>
    <mergeCell ref="M1161:Q1161"/>
    <mergeCell ref="R1161:V1161"/>
    <mergeCell ref="M1162:Q1162"/>
    <mergeCell ref="R1162:V1162"/>
    <mergeCell ref="M1163:Q1163"/>
    <mergeCell ref="R1163:V1163"/>
    <mergeCell ref="M1146:Q1146"/>
    <mergeCell ref="R1146:V1146"/>
    <mergeCell ref="M1147:Q1147"/>
    <mergeCell ref="R1147:V1147"/>
    <mergeCell ref="M1148:Q1148"/>
    <mergeCell ref="R1148:V1148"/>
    <mergeCell ref="M1149:Q1149"/>
    <mergeCell ref="R1149:V1149"/>
    <mergeCell ref="M1150:Q1150"/>
    <mergeCell ref="R1150:V1150"/>
    <mergeCell ref="M1151:Q1151"/>
    <mergeCell ref="R1151:V1151"/>
    <mergeCell ref="M1152:Q1152"/>
    <mergeCell ref="R1152:V1152"/>
    <mergeCell ref="M1153:Q1153"/>
    <mergeCell ref="R1153:V1153"/>
    <mergeCell ref="M1154:Q1154"/>
    <mergeCell ref="R1154:V1154"/>
    <mergeCell ref="M1137:Q1137"/>
    <mergeCell ref="R1137:V1137"/>
    <mergeCell ref="M1138:Q1138"/>
    <mergeCell ref="R1138:V1138"/>
    <mergeCell ref="M1139:Q1139"/>
    <mergeCell ref="R1139:V1139"/>
    <mergeCell ref="M1140:Q1140"/>
    <mergeCell ref="R1140:V1140"/>
    <mergeCell ref="M1141:Q1141"/>
    <mergeCell ref="R1141:V1141"/>
    <mergeCell ref="M1142:Q1142"/>
    <mergeCell ref="R1142:V1142"/>
    <mergeCell ref="M1143:Q1143"/>
    <mergeCell ref="R1143:V1143"/>
    <mergeCell ref="M1144:Q1144"/>
    <mergeCell ref="R1144:V1144"/>
    <mergeCell ref="M1145:Q1145"/>
    <mergeCell ref="R1145:V1145"/>
    <mergeCell ref="M1128:Q1128"/>
    <mergeCell ref="R1128:V1128"/>
    <mergeCell ref="M1129:Q1129"/>
    <mergeCell ref="R1129:V1129"/>
    <mergeCell ref="M1130:Q1130"/>
    <mergeCell ref="R1130:V1130"/>
    <mergeCell ref="M1131:Q1131"/>
    <mergeCell ref="R1131:V1131"/>
    <mergeCell ref="M1132:Q1132"/>
    <mergeCell ref="R1132:V1132"/>
    <mergeCell ref="M1133:Q1133"/>
    <mergeCell ref="R1133:V1133"/>
    <mergeCell ref="M1134:Q1134"/>
    <mergeCell ref="R1134:V1134"/>
    <mergeCell ref="M1135:Q1135"/>
    <mergeCell ref="R1135:V1135"/>
    <mergeCell ref="M1136:Q1136"/>
    <mergeCell ref="R1136:V1136"/>
    <mergeCell ref="M1119:Q1119"/>
    <mergeCell ref="R1119:V1119"/>
    <mergeCell ref="M1120:Q1120"/>
    <mergeCell ref="R1120:V1120"/>
    <mergeCell ref="M1121:Q1121"/>
    <mergeCell ref="R1121:V1121"/>
    <mergeCell ref="M1122:Q1122"/>
    <mergeCell ref="R1122:V1122"/>
    <mergeCell ref="M1123:Q1123"/>
    <mergeCell ref="R1123:V1123"/>
    <mergeCell ref="M1124:Q1124"/>
    <mergeCell ref="R1124:V1124"/>
    <mergeCell ref="M1125:Q1125"/>
    <mergeCell ref="R1125:V1125"/>
    <mergeCell ref="M1126:Q1126"/>
    <mergeCell ref="R1126:V1126"/>
    <mergeCell ref="M1127:Q1127"/>
    <mergeCell ref="R1127:V1127"/>
    <mergeCell ref="M1110:Q1110"/>
    <mergeCell ref="R1110:V1110"/>
    <mergeCell ref="M1111:Q1111"/>
    <mergeCell ref="R1111:V1111"/>
    <mergeCell ref="M1112:Q1112"/>
    <mergeCell ref="R1112:V1112"/>
    <mergeCell ref="M1113:Q1113"/>
    <mergeCell ref="R1113:V1113"/>
    <mergeCell ref="M1114:Q1114"/>
    <mergeCell ref="R1114:V1114"/>
    <mergeCell ref="M1115:Q1115"/>
    <mergeCell ref="R1115:V1115"/>
    <mergeCell ref="M1116:Q1116"/>
    <mergeCell ref="R1116:V1116"/>
    <mergeCell ref="M1117:Q1117"/>
    <mergeCell ref="R1117:V1117"/>
    <mergeCell ref="M1118:Q1118"/>
    <mergeCell ref="R1118:V1118"/>
    <mergeCell ref="M1101:Q1101"/>
    <mergeCell ref="R1101:V1101"/>
    <mergeCell ref="M1102:Q1102"/>
    <mergeCell ref="R1102:V1102"/>
    <mergeCell ref="M1103:Q1103"/>
    <mergeCell ref="R1103:V1103"/>
    <mergeCell ref="M1104:Q1104"/>
    <mergeCell ref="R1104:V1104"/>
    <mergeCell ref="M1105:Q1105"/>
    <mergeCell ref="R1105:V1105"/>
    <mergeCell ref="M1106:Q1106"/>
    <mergeCell ref="R1106:V1106"/>
    <mergeCell ref="M1107:Q1107"/>
    <mergeCell ref="R1107:V1107"/>
    <mergeCell ref="M1108:Q1108"/>
    <mergeCell ref="R1108:V1108"/>
    <mergeCell ref="M1109:Q1109"/>
    <mergeCell ref="R1109:V1109"/>
    <mergeCell ref="M1092:Q1092"/>
    <mergeCell ref="R1092:V1092"/>
    <mergeCell ref="M1093:Q1093"/>
    <mergeCell ref="R1093:V1093"/>
    <mergeCell ref="M1094:Q1094"/>
    <mergeCell ref="R1094:V1094"/>
    <mergeCell ref="M1095:Q1095"/>
    <mergeCell ref="R1095:V1095"/>
    <mergeCell ref="M1096:Q1096"/>
    <mergeCell ref="R1096:V1096"/>
    <mergeCell ref="M1097:Q1097"/>
    <mergeCell ref="R1097:V1097"/>
    <mergeCell ref="M1098:Q1098"/>
    <mergeCell ref="R1098:V1098"/>
    <mergeCell ref="M1099:Q1099"/>
    <mergeCell ref="R1099:V1099"/>
    <mergeCell ref="M1100:Q1100"/>
    <mergeCell ref="R1100:V1100"/>
    <mergeCell ref="M1083:Q1083"/>
    <mergeCell ref="R1083:V1083"/>
    <mergeCell ref="M1084:Q1084"/>
    <mergeCell ref="R1084:V1084"/>
    <mergeCell ref="M1085:Q1085"/>
    <mergeCell ref="R1085:V1085"/>
    <mergeCell ref="M1086:Q1086"/>
    <mergeCell ref="R1086:V1086"/>
    <mergeCell ref="M1087:Q1087"/>
    <mergeCell ref="R1087:V1087"/>
    <mergeCell ref="M1088:Q1088"/>
    <mergeCell ref="R1088:V1088"/>
    <mergeCell ref="M1089:Q1089"/>
    <mergeCell ref="R1089:V1089"/>
    <mergeCell ref="M1090:Q1090"/>
    <mergeCell ref="R1090:V1090"/>
    <mergeCell ref="M1091:Q1091"/>
    <mergeCell ref="R1091:V1091"/>
    <mergeCell ref="M1074:Q1074"/>
    <mergeCell ref="R1074:V1074"/>
    <mergeCell ref="M1075:Q1075"/>
    <mergeCell ref="R1075:V1075"/>
    <mergeCell ref="M1076:Q1076"/>
    <mergeCell ref="R1076:V1076"/>
    <mergeCell ref="M1077:Q1077"/>
    <mergeCell ref="R1077:V1077"/>
    <mergeCell ref="M1078:Q1078"/>
    <mergeCell ref="R1078:V1078"/>
    <mergeCell ref="M1079:Q1079"/>
    <mergeCell ref="R1079:V1079"/>
    <mergeCell ref="M1080:Q1080"/>
    <mergeCell ref="R1080:V1080"/>
    <mergeCell ref="M1081:Q1081"/>
    <mergeCell ref="R1081:V1081"/>
    <mergeCell ref="M1082:Q1082"/>
    <mergeCell ref="R1082:V1082"/>
    <mergeCell ref="M1065:Q1065"/>
    <mergeCell ref="R1065:V1065"/>
    <mergeCell ref="M1066:Q1066"/>
    <mergeCell ref="R1066:V1066"/>
    <mergeCell ref="M1067:Q1067"/>
    <mergeCell ref="R1067:V1067"/>
    <mergeCell ref="M1068:Q1068"/>
    <mergeCell ref="R1068:V1068"/>
    <mergeCell ref="M1069:Q1069"/>
    <mergeCell ref="R1069:V1069"/>
    <mergeCell ref="M1070:Q1070"/>
    <mergeCell ref="R1070:V1070"/>
    <mergeCell ref="M1071:Q1071"/>
    <mergeCell ref="R1071:V1071"/>
    <mergeCell ref="M1072:Q1072"/>
    <mergeCell ref="R1072:V1072"/>
    <mergeCell ref="M1073:Q1073"/>
    <mergeCell ref="R1073:V1073"/>
    <mergeCell ref="M1056:Q1056"/>
    <mergeCell ref="R1056:V1056"/>
    <mergeCell ref="M1057:Q1057"/>
    <mergeCell ref="R1057:V1057"/>
    <mergeCell ref="M1058:Q1058"/>
    <mergeCell ref="R1058:V1058"/>
    <mergeCell ref="M1059:Q1059"/>
    <mergeCell ref="R1059:V1059"/>
    <mergeCell ref="M1060:Q1060"/>
    <mergeCell ref="R1060:V1060"/>
    <mergeCell ref="M1061:Q1061"/>
    <mergeCell ref="R1061:V1061"/>
    <mergeCell ref="M1062:Q1062"/>
    <mergeCell ref="R1062:V1062"/>
    <mergeCell ref="M1063:Q1063"/>
    <mergeCell ref="R1063:V1063"/>
    <mergeCell ref="M1064:Q1064"/>
    <mergeCell ref="R1064:V1064"/>
    <mergeCell ref="M1047:Q1047"/>
    <mergeCell ref="R1047:V1047"/>
    <mergeCell ref="M1048:Q1048"/>
    <mergeCell ref="R1048:V1048"/>
    <mergeCell ref="M1049:Q1049"/>
    <mergeCell ref="R1049:V1049"/>
    <mergeCell ref="M1050:Q1050"/>
    <mergeCell ref="R1050:V1050"/>
    <mergeCell ref="M1051:Q1051"/>
    <mergeCell ref="R1051:V1051"/>
    <mergeCell ref="M1052:Q1052"/>
    <mergeCell ref="R1052:V1052"/>
    <mergeCell ref="M1053:Q1053"/>
    <mergeCell ref="R1053:V1053"/>
    <mergeCell ref="M1054:Q1054"/>
    <mergeCell ref="R1054:V1054"/>
    <mergeCell ref="M1055:Q1055"/>
    <mergeCell ref="R1055:V1055"/>
    <mergeCell ref="M1038:Q1038"/>
    <mergeCell ref="R1038:V1038"/>
    <mergeCell ref="M1039:Q1039"/>
    <mergeCell ref="R1039:V1039"/>
    <mergeCell ref="M1040:Q1040"/>
    <mergeCell ref="R1040:V1040"/>
    <mergeCell ref="M1041:Q1041"/>
    <mergeCell ref="R1041:V1041"/>
    <mergeCell ref="M1042:Q1042"/>
    <mergeCell ref="R1042:V1042"/>
    <mergeCell ref="M1043:Q1043"/>
    <mergeCell ref="R1043:V1043"/>
    <mergeCell ref="M1044:Q1044"/>
    <mergeCell ref="R1044:V1044"/>
    <mergeCell ref="M1045:Q1045"/>
    <mergeCell ref="R1045:V1045"/>
    <mergeCell ref="M1046:Q1046"/>
    <mergeCell ref="R1046:V1046"/>
    <mergeCell ref="M1029:Q1029"/>
    <mergeCell ref="R1029:V1029"/>
    <mergeCell ref="M1030:Q1030"/>
    <mergeCell ref="R1030:V1030"/>
    <mergeCell ref="M1031:Q1031"/>
    <mergeCell ref="R1031:V1031"/>
    <mergeCell ref="M1032:Q1032"/>
    <mergeCell ref="R1032:V1032"/>
    <mergeCell ref="M1033:Q1033"/>
    <mergeCell ref="R1033:V1033"/>
    <mergeCell ref="M1034:Q1034"/>
    <mergeCell ref="R1034:V1034"/>
    <mergeCell ref="M1035:Q1035"/>
    <mergeCell ref="R1035:V1035"/>
    <mergeCell ref="M1036:Q1036"/>
    <mergeCell ref="R1036:V1036"/>
    <mergeCell ref="M1037:Q1037"/>
    <mergeCell ref="R1037:V1037"/>
    <mergeCell ref="M1020:Q1020"/>
    <mergeCell ref="R1020:V1020"/>
    <mergeCell ref="M1021:Q1021"/>
    <mergeCell ref="R1021:V1021"/>
    <mergeCell ref="M1022:Q1022"/>
    <mergeCell ref="R1022:V1022"/>
    <mergeCell ref="M1023:Q1023"/>
    <mergeCell ref="R1023:V1023"/>
    <mergeCell ref="M1024:Q1024"/>
    <mergeCell ref="R1024:V1024"/>
    <mergeCell ref="M1025:Q1025"/>
    <mergeCell ref="R1025:V1025"/>
    <mergeCell ref="M1026:Q1026"/>
    <mergeCell ref="R1026:V1026"/>
    <mergeCell ref="M1027:Q1027"/>
    <mergeCell ref="R1027:V1027"/>
    <mergeCell ref="M1028:Q1028"/>
    <mergeCell ref="R1028:V1028"/>
    <mergeCell ref="M1011:Q1011"/>
    <mergeCell ref="R1011:V1011"/>
    <mergeCell ref="M1012:Q1012"/>
    <mergeCell ref="R1012:V1012"/>
    <mergeCell ref="M1013:Q1013"/>
    <mergeCell ref="R1013:V1013"/>
    <mergeCell ref="M1014:Q1014"/>
    <mergeCell ref="R1014:V1014"/>
    <mergeCell ref="M1015:Q1015"/>
    <mergeCell ref="R1015:V1015"/>
    <mergeCell ref="M1016:Q1016"/>
    <mergeCell ref="R1016:V1016"/>
    <mergeCell ref="M1017:Q1017"/>
    <mergeCell ref="R1017:V1017"/>
    <mergeCell ref="M1018:Q1018"/>
    <mergeCell ref="R1018:V1018"/>
    <mergeCell ref="M1019:Q1019"/>
    <mergeCell ref="R1019:V1019"/>
    <mergeCell ref="M1002:Q1002"/>
    <mergeCell ref="R1002:V1002"/>
    <mergeCell ref="M1003:Q1003"/>
    <mergeCell ref="R1003:V1003"/>
    <mergeCell ref="M1004:Q1004"/>
    <mergeCell ref="R1004:V1004"/>
    <mergeCell ref="M1005:Q1005"/>
    <mergeCell ref="R1005:V1005"/>
    <mergeCell ref="M1006:Q1006"/>
    <mergeCell ref="R1006:V1006"/>
    <mergeCell ref="M1007:Q1007"/>
    <mergeCell ref="R1007:V1007"/>
    <mergeCell ref="M1008:Q1008"/>
    <mergeCell ref="R1008:V1008"/>
    <mergeCell ref="M1009:Q1009"/>
    <mergeCell ref="R1009:V1009"/>
    <mergeCell ref="M1010:Q1010"/>
    <mergeCell ref="R1010:V1010"/>
    <mergeCell ref="M993:Q993"/>
    <mergeCell ref="R993:V993"/>
    <mergeCell ref="M994:Q994"/>
    <mergeCell ref="R994:V994"/>
    <mergeCell ref="M995:Q995"/>
    <mergeCell ref="R995:V995"/>
    <mergeCell ref="M996:Q996"/>
    <mergeCell ref="R996:V996"/>
    <mergeCell ref="M997:Q997"/>
    <mergeCell ref="R997:V997"/>
    <mergeCell ref="M998:Q998"/>
    <mergeCell ref="R998:V998"/>
    <mergeCell ref="M999:Q999"/>
    <mergeCell ref="R999:V999"/>
    <mergeCell ref="M1000:Q1000"/>
    <mergeCell ref="R1000:V1000"/>
    <mergeCell ref="M1001:Q1001"/>
    <mergeCell ref="R1001:V1001"/>
    <mergeCell ref="M984:Q984"/>
    <mergeCell ref="R984:V984"/>
    <mergeCell ref="M985:Q985"/>
    <mergeCell ref="R985:V985"/>
    <mergeCell ref="M986:Q986"/>
    <mergeCell ref="R986:V986"/>
    <mergeCell ref="M987:Q987"/>
    <mergeCell ref="R987:V987"/>
    <mergeCell ref="M988:Q988"/>
    <mergeCell ref="R988:V988"/>
    <mergeCell ref="M989:Q989"/>
    <mergeCell ref="R989:V989"/>
    <mergeCell ref="M990:Q990"/>
    <mergeCell ref="R990:V990"/>
    <mergeCell ref="M991:Q991"/>
    <mergeCell ref="R991:V991"/>
    <mergeCell ref="M992:Q992"/>
    <mergeCell ref="R992:V992"/>
    <mergeCell ref="M975:Q975"/>
    <mergeCell ref="R975:V975"/>
    <mergeCell ref="M976:Q976"/>
    <mergeCell ref="R976:V976"/>
    <mergeCell ref="M977:Q977"/>
    <mergeCell ref="R977:V977"/>
    <mergeCell ref="M978:Q978"/>
    <mergeCell ref="R978:V978"/>
    <mergeCell ref="M979:Q979"/>
    <mergeCell ref="R979:V979"/>
    <mergeCell ref="M980:Q980"/>
    <mergeCell ref="R980:V980"/>
    <mergeCell ref="M981:Q981"/>
    <mergeCell ref="R981:V981"/>
    <mergeCell ref="M982:Q982"/>
    <mergeCell ref="R982:V982"/>
    <mergeCell ref="M983:Q983"/>
    <mergeCell ref="R983:V983"/>
    <mergeCell ref="M966:Q966"/>
    <mergeCell ref="R966:V966"/>
    <mergeCell ref="M967:Q967"/>
    <mergeCell ref="R967:V967"/>
    <mergeCell ref="M968:Q968"/>
    <mergeCell ref="R968:V968"/>
    <mergeCell ref="M969:Q969"/>
    <mergeCell ref="R969:V969"/>
    <mergeCell ref="M970:Q970"/>
    <mergeCell ref="R970:V970"/>
    <mergeCell ref="M971:Q971"/>
    <mergeCell ref="R971:V971"/>
    <mergeCell ref="M972:Q972"/>
    <mergeCell ref="R972:V972"/>
    <mergeCell ref="M973:Q973"/>
    <mergeCell ref="R973:V973"/>
    <mergeCell ref="M974:Q974"/>
    <mergeCell ref="R974:V974"/>
    <mergeCell ref="M957:Q957"/>
    <mergeCell ref="R957:V957"/>
    <mergeCell ref="M958:Q958"/>
    <mergeCell ref="R958:V958"/>
    <mergeCell ref="M959:Q959"/>
    <mergeCell ref="R959:V959"/>
    <mergeCell ref="M960:Q960"/>
    <mergeCell ref="R960:V960"/>
    <mergeCell ref="M961:Q961"/>
    <mergeCell ref="R961:V961"/>
    <mergeCell ref="M962:Q962"/>
    <mergeCell ref="R962:V962"/>
    <mergeCell ref="M963:Q963"/>
    <mergeCell ref="R963:V963"/>
    <mergeCell ref="M964:Q964"/>
    <mergeCell ref="R964:V964"/>
    <mergeCell ref="M965:Q965"/>
    <mergeCell ref="R965:V965"/>
    <mergeCell ref="M948:Q948"/>
    <mergeCell ref="R948:V948"/>
    <mergeCell ref="M949:Q949"/>
    <mergeCell ref="R949:V949"/>
    <mergeCell ref="M950:Q950"/>
    <mergeCell ref="R950:V950"/>
    <mergeCell ref="M951:Q951"/>
    <mergeCell ref="R951:V951"/>
    <mergeCell ref="M952:Q952"/>
    <mergeCell ref="R952:V952"/>
    <mergeCell ref="M953:Q953"/>
    <mergeCell ref="R953:V953"/>
    <mergeCell ref="M954:Q954"/>
    <mergeCell ref="R954:V954"/>
    <mergeCell ref="M955:Q955"/>
    <mergeCell ref="R955:V955"/>
    <mergeCell ref="M956:Q956"/>
    <mergeCell ref="R956:V956"/>
    <mergeCell ref="M939:Q939"/>
    <mergeCell ref="R939:V939"/>
    <mergeCell ref="M940:Q940"/>
    <mergeCell ref="R940:V940"/>
    <mergeCell ref="M941:Q941"/>
    <mergeCell ref="R941:V941"/>
    <mergeCell ref="M942:Q942"/>
    <mergeCell ref="R942:V942"/>
    <mergeCell ref="M943:Q943"/>
    <mergeCell ref="R943:V943"/>
    <mergeCell ref="M944:Q944"/>
    <mergeCell ref="R944:V944"/>
    <mergeCell ref="M945:Q945"/>
    <mergeCell ref="R945:V945"/>
    <mergeCell ref="M946:Q946"/>
    <mergeCell ref="R946:V946"/>
    <mergeCell ref="M947:Q947"/>
    <mergeCell ref="R947:V947"/>
    <mergeCell ref="M930:Q930"/>
    <mergeCell ref="R930:V930"/>
    <mergeCell ref="M931:Q931"/>
    <mergeCell ref="R931:V931"/>
    <mergeCell ref="M932:Q932"/>
    <mergeCell ref="R932:V932"/>
    <mergeCell ref="M933:Q933"/>
    <mergeCell ref="R933:V933"/>
    <mergeCell ref="M934:Q934"/>
    <mergeCell ref="R934:V934"/>
    <mergeCell ref="M935:Q935"/>
    <mergeCell ref="R935:V935"/>
    <mergeCell ref="M936:Q936"/>
    <mergeCell ref="R936:V936"/>
    <mergeCell ref="M937:Q937"/>
    <mergeCell ref="R937:V937"/>
    <mergeCell ref="M938:Q938"/>
    <mergeCell ref="R938:V938"/>
    <mergeCell ref="M921:Q921"/>
    <mergeCell ref="R921:V921"/>
    <mergeCell ref="M922:Q922"/>
    <mergeCell ref="R922:V922"/>
    <mergeCell ref="M923:Q923"/>
    <mergeCell ref="R923:V923"/>
    <mergeCell ref="M924:Q924"/>
    <mergeCell ref="R924:V924"/>
    <mergeCell ref="M925:Q925"/>
    <mergeCell ref="R925:V925"/>
    <mergeCell ref="M926:Q926"/>
    <mergeCell ref="R926:V926"/>
    <mergeCell ref="M927:Q927"/>
    <mergeCell ref="R927:V927"/>
    <mergeCell ref="M928:Q928"/>
    <mergeCell ref="R928:V928"/>
    <mergeCell ref="M929:Q929"/>
    <mergeCell ref="R929:V929"/>
    <mergeCell ref="M912:Q912"/>
    <mergeCell ref="R912:V912"/>
    <mergeCell ref="M913:Q913"/>
    <mergeCell ref="R913:V913"/>
    <mergeCell ref="M914:Q914"/>
    <mergeCell ref="R914:V914"/>
    <mergeCell ref="M915:Q915"/>
    <mergeCell ref="R915:V915"/>
    <mergeCell ref="M916:Q916"/>
    <mergeCell ref="R916:V916"/>
    <mergeCell ref="M917:Q917"/>
    <mergeCell ref="R917:V917"/>
    <mergeCell ref="M918:Q918"/>
    <mergeCell ref="R918:V918"/>
    <mergeCell ref="M919:Q919"/>
    <mergeCell ref="R919:V919"/>
    <mergeCell ref="M920:Q920"/>
    <mergeCell ref="R920:V920"/>
    <mergeCell ref="M903:Q903"/>
    <mergeCell ref="R903:V903"/>
    <mergeCell ref="M904:Q904"/>
    <mergeCell ref="R904:V904"/>
    <mergeCell ref="M905:Q905"/>
    <mergeCell ref="R905:V905"/>
    <mergeCell ref="M906:Q906"/>
    <mergeCell ref="R906:V906"/>
    <mergeCell ref="M907:Q907"/>
    <mergeCell ref="R907:V907"/>
    <mergeCell ref="M908:Q908"/>
    <mergeCell ref="R908:V908"/>
    <mergeCell ref="M909:Q909"/>
    <mergeCell ref="R909:V909"/>
    <mergeCell ref="M910:Q910"/>
    <mergeCell ref="R910:V910"/>
    <mergeCell ref="M911:Q911"/>
    <mergeCell ref="R911:V911"/>
    <mergeCell ref="M894:Q894"/>
    <mergeCell ref="R894:V894"/>
    <mergeCell ref="M895:Q895"/>
    <mergeCell ref="R895:V895"/>
    <mergeCell ref="M896:Q896"/>
    <mergeCell ref="R896:V896"/>
    <mergeCell ref="M897:Q897"/>
    <mergeCell ref="R897:V897"/>
    <mergeCell ref="M898:Q898"/>
    <mergeCell ref="R898:V898"/>
    <mergeCell ref="M899:Q899"/>
    <mergeCell ref="R899:V899"/>
    <mergeCell ref="M900:Q900"/>
    <mergeCell ref="R900:V900"/>
    <mergeCell ref="M901:Q901"/>
    <mergeCell ref="R901:V901"/>
    <mergeCell ref="M902:Q902"/>
    <mergeCell ref="R902:V902"/>
    <mergeCell ref="M885:Q885"/>
    <mergeCell ref="R885:V885"/>
    <mergeCell ref="M886:Q886"/>
    <mergeCell ref="R886:V886"/>
    <mergeCell ref="M887:Q887"/>
    <mergeCell ref="R887:V887"/>
    <mergeCell ref="M888:Q888"/>
    <mergeCell ref="R888:V888"/>
    <mergeCell ref="M889:Q889"/>
    <mergeCell ref="R889:V889"/>
    <mergeCell ref="M890:Q890"/>
    <mergeCell ref="R890:V890"/>
    <mergeCell ref="M891:Q891"/>
    <mergeCell ref="R891:V891"/>
    <mergeCell ref="M892:Q892"/>
    <mergeCell ref="R892:V892"/>
    <mergeCell ref="M893:Q893"/>
    <mergeCell ref="R893:V893"/>
    <mergeCell ref="M876:Q876"/>
    <mergeCell ref="R876:V876"/>
    <mergeCell ref="M877:Q877"/>
    <mergeCell ref="R877:V877"/>
    <mergeCell ref="M878:Q878"/>
    <mergeCell ref="R878:V878"/>
    <mergeCell ref="M879:Q879"/>
    <mergeCell ref="R879:V879"/>
    <mergeCell ref="M880:Q880"/>
    <mergeCell ref="R880:V880"/>
    <mergeCell ref="M881:Q881"/>
    <mergeCell ref="R881:V881"/>
    <mergeCell ref="M882:Q882"/>
    <mergeCell ref="R882:V882"/>
    <mergeCell ref="M883:Q883"/>
    <mergeCell ref="R883:V883"/>
    <mergeCell ref="M884:Q884"/>
    <mergeCell ref="R884:V884"/>
    <mergeCell ref="M867:Q867"/>
    <mergeCell ref="R867:V867"/>
    <mergeCell ref="M868:Q868"/>
    <mergeCell ref="R868:V868"/>
    <mergeCell ref="M869:Q869"/>
    <mergeCell ref="R869:V869"/>
    <mergeCell ref="M870:Q870"/>
    <mergeCell ref="R870:V870"/>
    <mergeCell ref="M871:Q871"/>
    <mergeCell ref="R871:V871"/>
    <mergeCell ref="M872:Q872"/>
    <mergeCell ref="R872:V872"/>
    <mergeCell ref="M873:Q873"/>
    <mergeCell ref="R873:V873"/>
    <mergeCell ref="M874:Q874"/>
    <mergeCell ref="R874:V874"/>
    <mergeCell ref="M875:Q875"/>
    <mergeCell ref="R875:V875"/>
    <mergeCell ref="M858:Q858"/>
    <mergeCell ref="R858:V858"/>
    <mergeCell ref="M859:Q859"/>
    <mergeCell ref="R859:V859"/>
    <mergeCell ref="M860:Q860"/>
    <mergeCell ref="R860:V860"/>
    <mergeCell ref="M861:Q861"/>
    <mergeCell ref="R861:V861"/>
    <mergeCell ref="M862:Q862"/>
    <mergeCell ref="R862:V862"/>
    <mergeCell ref="M863:Q863"/>
    <mergeCell ref="R863:V863"/>
    <mergeCell ref="M864:Q864"/>
    <mergeCell ref="R864:V864"/>
    <mergeCell ref="M865:Q865"/>
    <mergeCell ref="R865:V865"/>
    <mergeCell ref="M866:Q866"/>
    <mergeCell ref="R866:V866"/>
    <mergeCell ref="M849:Q849"/>
    <mergeCell ref="R849:V849"/>
    <mergeCell ref="M850:Q850"/>
    <mergeCell ref="R850:V850"/>
    <mergeCell ref="M851:Q851"/>
    <mergeCell ref="R851:V851"/>
    <mergeCell ref="M852:Q852"/>
    <mergeCell ref="R852:V852"/>
    <mergeCell ref="M853:Q853"/>
    <mergeCell ref="R853:V853"/>
    <mergeCell ref="M854:Q854"/>
    <mergeCell ref="R854:V854"/>
    <mergeCell ref="M855:Q855"/>
    <mergeCell ref="R855:V855"/>
    <mergeCell ref="M856:Q856"/>
    <mergeCell ref="R856:V856"/>
    <mergeCell ref="M857:Q857"/>
    <mergeCell ref="R857:V857"/>
    <mergeCell ref="M840:Q840"/>
    <mergeCell ref="R840:V840"/>
    <mergeCell ref="M841:Q841"/>
    <mergeCell ref="R841:V841"/>
    <mergeCell ref="M842:Q842"/>
    <mergeCell ref="R842:V842"/>
    <mergeCell ref="M843:Q843"/>
    <mergeCell ref="R843:V843"/>
    <mergeCell ref="M844:Q844"/>
    <mergeCell ref="R844:V844"/>
    <mergeCell ref="M845:Q845"/>
    <mergeCell ref="R845:V845"/>
    <mergeCell ref="M846:Q846"/>
    <mergeCell ref="R846:V846"/>
    <mergeCell ref="M847:Q847"/>
    <mergeCell ref="R847:V847"/>
    <mergeCell ref="M848:Q848"/>
    <mergeCell ref="R848:V848"/>
    <mergeCell ref="M831:Q831"/>
    <mergeCell ref="R831:V831"/>
    <mergeCell ref="M832:Q832"/>
    <mergeCell ref="R832:V832"/>
    <mergeCell ref="M833:Q833"/>
    <mergeCell ref="R833:V833"/>
    <mergeCell ref="M834:Q834"/>
    <mergeCell ref="R834:V834"/>
    <mergeCell ref="M835:Q835"/>
    <mergeCell ref="R835:V835"/>
    <mergeCell ref="M836:Q836"/>
    <mergeCell ref="R836:V836"/>
    <mergeCell ref="M837:Q837"/>
    <mergeCell ref="R837:V837"/>
    <mergeCell ref="M838:Q838"/>
    <mergeCell ref="R838:V838"/>
    <mergeCell ref="M839:Q839"/>
    <mergeCell ref="R839:V839"/>
    <mergeCell ref="M822:Q822"/>
    <mergeCell ref="R822:V822"/>
    <mergeCell ref="M823:Q823"/>
    <mergeCell ref="R823:V823"/>
    <mergeCell ref="M824:Q824"/>
    <mergeCell ref="R824:V824"/>
    <mergeCell ref="M825:Q825"/>
    <mergeCell ref="R825:V825"/>
    <mergeCell ref="M826:Q826"/>
    <mergeCell ref="R826:V826"/>
    <mergeCell ref="M827:Q827"/>
    <mergeCell ref="R827:V827"/>
    <mergeCell ref="M828:Q828"/>
    <mergeCell ref="R828:V828"/>
    <mergeCell ref="M829:Q829"/>
    <mergeCell ref="R829:V829"/>
    <mergeCell ref="M830:Q830"/>
    <mergeCell ref="R830:V830"/>
    <mergeCell ref="M813:Q813"/>
    <mergeCell ref="R813:V813"/>
    <mergeCell ref="M814:Q814"/>
    <mergeCell ref="R814:V814"/>
    <mergeCell ref="M815:Q815"/>
    <mergeCell ref="R815:V815"/>
    <mergeCell ref="M816:Q816"/>
    <mergeCell ref="R816:V816"/>
    <mergeCell ref="M817:Q817"/>
    <mergeCell ref="R817:V817"/>
    <mergeCell ref="M818:Q818"/>
    <mergeCell ref="R818:V818"/>
    <mergeCell ref="M819:Q819"/>
    <mergeCell ref="R819:V819"/>
    <mergeCell ref="M820:Q820"/>
    <mergeCell ref="R820:V820"/>
    <mergeCell ref="M821:Q821"/>
    <mergeCell ref="R821:V821"/>
    <mergeCell ref="M804:Q804"/>
    <mergeCell ref="R804:V804"/>
    <mergeCell ref="M805:Q805"/>
    <mergeCell ref="R805:V805"/>
    <mergeCell ref="M806:Q806"/>
    <mergeCell ref="R806:V806"/>
    <mergeCell ref="M807:Q807"/>
    <mergeCell ref="R807:V807"/>
    <mergeCell ref="M808:Q808"/>
    <mergeCell ref="R808:V808"/>
    <mergeCell ref="M809:Q809"/>
    <mergeCell ref="R809:V809"/>
    <mergeCell ref="M810:Q810"/>
    <mergeCell ref="R810:V810"/>
    <mergeCell ref="M811:Q811"/>
    <mergeCell ref="R811:V811"/>
    <mergeCell ref="M812:Q812"/>
    <mergeCell ref="R812:V812"/>
    <mergeCell ref="M795:Q795"/>
    <mergeCell ref="R795:V795"/>
    <mergeCell ref="M796:Q796"/>
    <mergeCell ref="R796:V796"/>
    <mergeCell ref="M797:Q797"/>
    <mergeCell ref="R797:V797"/>
    <mergeCell ref="M798:Q798"/>
    <mergeCell ref="R798:V798"/>
    <mergeCell ref="M799:Q799"/>
    <mergeCell ref="R799:V799"/>
    <mergeCell ref="M800:Q800"/>
    <mergeCell ref="R800:V800"/>
    <mergeCell ref="M801:Q801"/>
    <mergeCell ref="R801:V801"/>
    <mergeCell ref="M802:Q802"/>
    <mergeCell ref="R802:V802"/>
    <mergeCell ref="M803:Q803"/>
    <mergeCell ref="R803:V803"/>
    <mergeCell ref="M786:Q786"/>
    <mergeCell ref="R786:V786"/>
    <mergeCell ref="M787:Q787"/>
    <mergeCell ref="R787:V787"/>
    <mergeCell ref="M788:Q788"/>
    <mergeCell ref="R788:V788"/>
    <mergeCell ref="M789:Q789"/>
    <mergeCell ref="R789:V789"/>
    <mergeCell ref="M790:Q790"/>
    <mergeCell ref="R790:V790"/>
    <mergeCell ref="M791:Q791"/>
    <mergeCell ref="R791:V791"/>
    <mergeCell ref="M792:Q792"/>
    <mergeCell ref="R792:V792"/>
    <mergeCell ref="M793:Q793"/>
    <mergeCell ref="R793:V793"/>
    <mergeCell ref="M794:Q794"/>
    <mergeCell ref="R794:V794"/>
    <mergeCell ref="M777:Q777"/>
    <mergeCell ref="R777:V777"/>
    <mergeCell ref="M778:Q778"/>
    <mergeCell ref="R778:V778"/>
    <mergeCell ref="M779:Q779"/>
    <mergeCell ref="R779:V779"/>
    <mergeCell ref="M780:Q780"/>
    <mergeCell ref="R780:V780"/>
    <mergeCell ref="M781:Q781"/>
    <mergeCell ref="R781:V781"/>
    <mergeCell ref="M782:Q782"/>
    <mergeCell ref="R782:V782"/>
    <mergeCell ref="M783:Q783"/>
    <mergeCell ref="R783:V783"/>
    <mergeCell ref="M784:Q784"/>
    <mergeCell ref="R784:V784"/>
    <mergeCell ref="M785:Q785"/>
    <mergeCell ref="R785:V785"/>
    <mergeCell ref="M768:Q768"/>
    <mergeCell ref="R768:V768"/>
    <mergeCell ref="M769:Q769"/>
    <mergeCell ref="R769:V769"/>
    <mergeCell ref="M770:Q770"/>
    <mergeCell ref="R770:V770"/>
    <mergeCell ref="M771:Q771"/>
    <mergeCell ref="R771:V771"/>
    <mergeCell ref="M772:Q772"/>
    <mergeCell ref="R772:V772"/>
    <mergeCell ref="M773:Q773"/>
    <mergeCell ref="R773:V773"/>
    <mergeCell ref="M774:Q774"/>
    <mergeCell ref="R774:V774"/>
    <mergeCell ref="M775:Q775"/>
    <mergeCell ref="R775:V775"/>
    <mergeCell ref="M776:Q776"/>
    <mergeCell ref="R776:V776"/>
    <mergeCell ref="M759:Q759"/>
    <mergeCell ref="R759:V759"/>
    <mergeCell ref="M760:Q760"/>
    <mergeCell ref="R760:V760"/>
    <mergeCell ref="M761:Q761"/>
    <mergeCell ref="R761:V761"/>
    <mergeCell ref="M762:Q762"/>
    <mergeCell ref="R762:V762"/>
    <mergeCell ref="M763:Q763"/>
    <mergeCell ref="R763:V763"/>
    <mergeCell ref="M764:Q764"/>
    <mergeCell ref="R764:V764"/>
    <mergeCell ref="M765:Q765"/>
    <mergeCell ref="R765:V765"/>
    <mergeCell ref="M766:Q766"/>
    <mergeCell ref="R766:V766"/>
    <mergeCell ref="M767:Q767"/>
    <mergeCell ref="R767:V767"/>
    <mergeCell ref="M750:Q750"/>
    <mergeCell ref="R750:V750"/>
    <mergeCell ref="M751:Q751"/>
    <mergeCell ref="R751:V751"/>
    <mergeCell ref="M752:Q752"/>
    <mergeCell ref="R752:V752"/>
    <mergeCell ref="M753:Q753"/>
    <mergeCell ref="R753:V753"/>
    <mergeCell ref="M754:Q754"/>
    <mergeCell ref="R754:V754"/>
    <mergeCell ref="M755:Q755"/>
    <mergeCell ref="R755:V755"/>
    <mergeCell ref="M756:Q756"/>
    <mergeCell ref="R756:V756"/>
    <mergeCell ref="M757:Q757"/>
    <mergeCell ref="R757:V757"/>
    <mergeCell ref="M758:Q758"/>
    <mergeCell ref="R758:V758"/>
    <mergeCell ref="M741:Q741"/>
    <mergeCell ref="R741:V741"/>
    <mergeCell ref="M742:Q742"/>
    <mergeCell ref="R742:V742"/>
    <mergeCell ref="M743:Q743"/>
    <mergeCell ref="R743:V743"/>
    <mergeCell ref="M744:Q744"/>
    <mergeCell ref="R744:V744"/>
    <mergeCell ref="M745:Q745"/>
    <mergeCell ref="R745:V745"/>
    <mergeCell ref="M746:Q746"/>
    <mergeCell ref="R746:V746"/>
    <mergeCell ref="M747:Q747"/>
    <mergeCell ref="R747:V747"/>
    <mergeCell ref="M748:Q748"/>
    <mergeCell ref="R748:V748"/>
    <mergeCell ref="M749:Q749"/>
    <mergeCell ref="R749:V749"/>
    <mergeCell ref="M732:Q732"/>
    <mergeCell ref="R732:V732"/>
    <mergeCell ref="M733:Q733"/>
    <mergeCell ref="R733:V733"/>
    <mergeCell ref="M734:Q734"/>
    <mergeCell ref="R734:V734"/>
    <mergeCell ref="M735:Q735"/>
    <mergeCell ref="R735:V735"/>
    <mergeCell ref="M736:Q736"/>
    <mergeCell ref="R736:V736"/>
    <mergeCell ref="M737:Q737"/>
    <mergeCell ref="R737:V737"/>
    <mergeCell ref="M738:Q738"/>
    <mergeCell ref="R738:V738"/>
    <mergeCell ref="M739:Q739"/>
    <mergeCell ref="R739:V739"/>
    <mergeCell ref="M740:Q740"/>
    <mergeCell ref="R740:V740"/>
    <mergeCell ref="M723:Q723"/>
    <mergeCell ref="R723:V723"/>
    <mergeCell ref="M724:Q724"/>
    <mergeCell ref="R724:V724"/>
    <mergeCell ref="M725:Q725"/>
    <mergeCell ref="R725:V725"/>
    <mergeCell ref="M726:Q726"/>
    <mergeCell ref="R726:V726"/>
    <mergeCell ref="M727:Q727"/>
    <mergeCell ref="R727:V727"/>
    <mergeCell ref="M728:Q728"/>
    <mergeCell ref="R728:V728"/>
    <mergeCell ref="M729:Q729"/>
    <mergeCell ref="R729:V729"/>
    <mergeCell ref="M730:Q730"/>
    <mergeCell ref="R730:V730"/>
    <mergeCell ref="M731:Q731"/>
    <mergeCell ref="R731:V731"/>
    <mergeCell ref="M714:Q714"/>
    <mergeCell ref="R714:V714"/>
    <mergeCell ref="M715:Q715"/>
    <mergeCell ref="R715:V715"/>
    <mergeCell ref="M716:Q716"/>
    <mergeCell ref="R716:V716"/>
    <mergeCell ref="M717:Q717"/>
    <mergeCell ref="R717:V717"/>
    <mergeCell ref="M718:Q718"/>
    <mergeCell ref="R718:V718"/>
    <mergeCell ref="M719:Q719"/>
    <mergeCell ref="R719:V719"/>
    <mergeCell ref="M720:Q720"/>
    <mergeCell ref="R720:V720"/>
    <mergeCell ref="M721:Q721"/>
    <mergeCell ref="R721:V721"/>
    <mergeCell ref="M722:Q722"/>
    <mergeCell ref="R722:V722"/>
    <mergeCell ref="M705:Q705"/>
    <mergeCell ref="R705:V705"/>
    <mergeCell ref="M706:Q706"/>
    <mergeCell ref="R706:V706"/>
    <mergeCell ref="M707:Q707"/>
    <mergeCell ref="R707:V707"/>
    <mergeCell ref="M708:Q708"/>
    <mergeCell ref="R708:V708"/>
    <mergeCell ref="M709:Q709"/>
    <mergeCell ref="R709:V709"/>
    <mergeCell ref="M710:Q710"/>
    <mergeCell ref="R710:V710"/>
    <mergeCell ref="M711:Q711"/>
    <mergeCell ref="R711:V711"/>
    <mergeCell ref="M712:Q712"/>
    <mergeCell ref="R712:V712"/>
    <mergeCell ref="M713:Q713"/>
    <mergeCell ref="R713:V713"/>
    <mergeCell ref="M696:Q696"/>
    <mergeCell ref="R696:V696"/>
    <mergeCell ref="M697:Q697"/>
    <mergeCell ref="R697:V697"/>
    <mergeCell ref="M698:Q698"/>
    <mergeCell ref="R698:V698"/>
    <mergeCell ref="M699:Q699"/>
    <mergeCell ref="R699:V699"/>
    <mergeCell ref="M700:Q700"/>
    <mergeCell ref="R700:V700"/>
    <mergeCell ref="M701:Q701"/>
    <mergeCell ref="R701:V701"/>
    <mergeCell ref="M702:Q702"/>
    <mergeCell ref="R702:V702"/>
    <mergeCell ref="M703:Q703"/>
    <mergeCell ref="R703:V703"/>
    <mergeCell ref="M704:Q704"/>
    <mergeCell ref="R704:V704"/>
    <mergeCell ref="M687:Q687"/>
    <mergeCell ref="R687:V687"/>
    <mergeCell ref="M688:Q688"/>
    <mergeCell ref="R688:V688"/>
    <mergeCell ref="M689:Q689"/>
    <mergeCell ref="R689:V689"/>
    <mergeCell ref="M690:Q690"/>
    <mergeCell ref="R690:V690"/>
    <mergeCell ref="M691:Q691"/>
    <mergeCell ref="R691:V691"/>
    <mergeCell ref="M692:Q692"/>
    <mergeCell ref="R692:V692"/>
    <mergeCell ref="M693:Q693"/>
    <mergeCell ref="R693:V693"/>
    <mergeCell ref="M694:Q694"/>
    <mergeCell ref="R694:V694"/>
    <mergeCell ref="M695:Q695"/>
    <mergeCell ref="R695:V695"/>
    <mergeCell ref="M678:Q678"/>
    <mergeCell ref="R678:V678"/>
    <mergeCell ref="M679:Q679"/>
    <mergeCell ref="R679:V679"/>
    <mergeCell ref="M680:Q680"/>
    <mergeCell ref="R680:V680"/>
    <mergeCell ref="M681:Q681"/>
    <mergeCell ref="R681:V681"/>
    <mergeCell ref="M682:Q682"/>
    <mergeCell ref="R682:V682"/>
    <mergeCell ref="M683:Q683"/>
    <mergeCell ref="R683:V683"/>
    <mergeCell ref="M684:Q684"/>
    <mergeCell ref="R684:V684"/>
    <mergeCell ref="M685:Q685"/>
    <mergeCell ref="R685:V685"/>
    <mergeCell ref="M686:Q686"/>
    <mergeCell ref="R686:V686"/>
    <mergeCell ref="M669:Q669"/>
    <mergeCell ref="R669:V669"/>
    <mergeCell ref="M670:Q670"/>
    <mergeCell ref="R670:V670"/>
    <mergeCell ref="M671:Q671"/>
    <mergeCell ref="R671:V671"/>
    <mergeCell ref="M672:Q672"/>
    <mergeCell ref="R672:V672"/>
    <mergeCell ref="M673:Q673"/>
    <mergeCell ref="R673:V673"/>
    <mergeCell ref="M674:Q674"/>
    <mergeCell ref="R674:V674"/>
    <mergeCell ref="M675:Q675"/>
    <mergeCell ref="R675:V675"/>
    <mergeCell ref="M676:Q676"/>
    <mergeCell ref="R676:V676"/>
    <mergeCell ref="M677:Q677"/>
    <mergeCell ref="R677:V677"/>
    <mergeCell ref="M660:Q660"/>
    <mergeCell ref="R660:V660"/>
    <mergeCell ref="M661:Q661"/>
    <mergeCell ref="R661:V661"/>
    <mergeCell ref="M662:Q662"/>
    <mergeCell ref="R662:V662"/>
    <mergeCell ref="M663:Q663"/>
    <mergeCell ref="R663:V663"/>
    <mergeCell ref="M664:Q664"/>
    <mergeCell ref="R664:V664"/>
    <mergeCell ref="M665:Q665"/>
    <mergeCell ref="R665:V665"/>
    <mergeCell ref="M666:Q666"/>
    <mergeCell ref="R666:V666"/>
    <mergeCell ref="M667:Q667"/>
    <mergeCell ref="R667:V667"/>
    <mergeCell ref="M668:Q668"/>
    <mergeCell ref="R668:V668"/>
    <mergeCell ref="M651:Q651"/>
    <mergeCell ref="R651:V651"/>
    <mergeCell ref="M652:Q652"/>
    <mergeCell ref="R652:V652"/>
    <mergeCell ref="M653:Q653"/>
    <mergeCell ref="R653:V653"/>
    <mergeCell ref="M654:Q654"/>
    <mergeCell ref="R654:V654"/>
    <mergeCell ref="M655:Q655"/>
    <mergeCell ref="R655:V655"/>
    <mergeCell ref="M656:Q656"/>
    <mergeCell ref="R656:V656"/>
    <mergeCell ref="M657:Q657"/>
    <mergeCell ref="R657:V657"/>
    <mergeCell ref="M658:Q658"/>
    <mergeCell ref="R658:V658"/>
    <mergeCell ref="M659:Q659"/>
    <mergeCell ref="R659:V659"/>
    <mergeCell ref="M642:Q642"/>
    <mergeCell ref="R642:V642"/>
    <mergeCell ref="M643:Q643"/>
    <mergeCell ref="R643:V643"/>
    <mergeCell ref="M644:Q644"/>
    <mergeCell ref="R644:V644"/>
    <mergeCell ref="M645:Q645"/>
    <mergeCell ref="R645:V645"/>
    <mergeCell ref="M646:Q646"/>
    <mergeCell ref="R646:V646"/>
    <mergeCell ref="M647:Q647"/>
    <mergeCell ref="R647:V647"/>
    <mergeCell ref="M648:Q648"/>
    <mergeCell ref="R648:V648"/>
    <mergeCell ref="M649:Q649"/>
    <mergeCell ref="R649:V649"/>
    <mergeCell ref="M650:Q650"/>
    <mergeCell ref="R650:V650"/>
    <mergeCell ref="M633:Q633"/>
    <mergeCell ref="R633:V633"/>
    <mergeCell ref="M634:Q634"/>
    <mergeCell ref="R634:V634"/>
    <mergeCell ref="M635:Q635"/>
    <mergeCell ref="R635:V635"/>
    <mergeCell ref="M636:Q636"/>
    <mergeCell ref="R636:V636"/>
    <mergeCell ref="M637:Q637"/>
    <mergeCell ref="R637:V637"/>
    <mergeCell ref="M638:Q638"/>
    <mergeCell ref="R638:V638"/>
    <mergeCell ref="M639:Q639"/>
    <mergeCell ref="R639:V639"/>
    <mergeCell ref="M640:Q640"/>
    <mergeCell ref="R640:V640"/>
    <mergeCell ref="M641:Q641"/>
    <mergeCell ref="R641:V641"/>
    <mergeCell ref="M624:Q624"/>
    <mergeCell ref="R624:V624"/>
    <mergeCell ref="M625:Q625"/>
    <mergeCell ref="R625:V625"/>
    <mergeCell ref="M626:Q626"/>
    <mergeCell ref="R626:V626"/>
    <mergeCell ref="M627:Q627"/>
    <mergeCell ref="R627:V627"/>
    <mergeCell ref="M628:Q628"/>
    <mergeCell ref="R628:V628"/>
    <mergeCell ref="M629:Q629"/>
    <mergeCell ref="R629:V629"/>
    <mergeCell ref="M630:Q630"/>
    <mergeCell ref="R630:V630"/>
    <mergeCell ref="M631:Q631"/>
    <mergeCell ref="R631:V631"/>
    <mergeCell ref="M632:Q632"/>
    <mergeCell ref="R632:V632"/>
    <mergeCell ref="M615:Q615"/>
    <mergeCell ref="R615:V615"/>
    <mergeCell ref="M616:Q616"/>
    <mergeCell ref="R616:V616"/>
    <mergeCell ref="M617:Q617"/>
    <mergeCell ref="R617:V617"/>
    <mergeCell ref="M618:Q618"/>
    <mergeCell ref="R618:V618"/>
    <mergeCell ref="M619:Q619"/>
    <mergeCell ref="R619:V619"/>
    <mergeCell ref="M620:Q620"/>
    <mergeCell ref="R620:V620"/>
    <mergeCell ref="M621:Q621"/>
    <mergeCell ref="R621:V621"/>
    <mergeCell ref="M622:Q622"/>
    <mergeCell ref="R622:V622"/>
    <mergeCell ref="M623:Q623"/>
    <mergeCell ref="R623:V623"/>
    <mergeCell ref="M606:Q606"/>
    <mergeCell ref="R606:V606"/>
    <mergeCell ref="M607:Q607"/>
    <mergeCell ref="R607:V607"/>
    <mergeCell ref="M608:Q608"/>
    <mergeCell ref="R608:V608"/>
    <mergeCell ref="M609:Q609"/>
    <mergeCell ref="R609:V609"/>
    <mergeCell ref="M610:Q610"/>
    <mergeCell ref="R610:V610"/>
    <mergeCell ref="M611:Q611"/>
    <mergeCell ref="R611:V611"/>
    <mergeCell ref="M612:Q612"/>
    <mergeCell ref="R612:V612"/>
    <mergeCell ref="M613:Q613"/>
    <mergeCell ref="R613:V613"/>
    <mergeCell ref="M614:Q614"/>
    <mergeCell ref="R614:V614"/>
    <mergeCell ref="M597:Q597"/>
    <mergeCell ref="R597:V597"/>
    <mergeCell ref="M598:Q598"/>
    <mergeCell ref="R598:V598"/>
    <mergeCell ref="M599:Q599"/>
    <mergeCell ref="R599:V599"/>
    <mergeCell ref="M600:Q600"/>
    <mergeCell ref="R600:V600"/>
    <mergeCell ref="M601:Q601"/>
    <mergeCell ref="R601:V601"/>
    <mergeCell ref="M602:Q602"/>
    <mergeCell ref="R602:V602"/>
    <mergeCell ref="M603:Q603"/>
    <mergeCell ref="R603:V603"/>
    <mergeCell ref="M604:Q604"/>
    <mergeCell ref="R604:V604"/>
    <mergeCell ref="M605:Q605"/>
    <mergeCell ref="R605:V605"/>
    <mergeCell ref="M588:Q588"/>
    <mergeCell ref="R588:V588"/>
    <mergeCell ref="M589:Q589"/>
    <mergeCell ref="R589:V589"/>
    <mergeCell ref="M590:Q590"/>
    <mergeCell ref="R590:V590"/>
    <mergeCell ref="M591:Q591"/>
    <mergeCell ref="R591:V591"/>
    <mergeCell ref="M592:Q592"/>
    <mergeCell ref="R592:V592"/>
    <mergeCell ref="M593:Q593"/>
    <mergeCell ref="R593:V593"/>
    <mergeCell ref="M594:Q594"/>
    <mergeCell ref="R594:V594"/>
    <mergeCell ref="M595:Q595"/>
    <mergeCell ref="R595:V595"/>
    <mergeCell ref="M596:Q596"/>
    <mergeCell ref="R596:V596"/>
    <mergeCell ref="M579:Q579"/>
    <mergeCell ref="R579:V579"/>
    <mergeCell ref="M580:Q580"/>
    <mergeCell ref="R580:V580"/>
    <mergeCell ref="M581:Q581"/>
    <mergeCell ref="R581:V581"/>
    <mergeCell ref="M582:Q582"/>
    <mergeCell ref="R582:V582"/>
    <mergeCell ref="M583:Q583"/>
    <mergeCell ref="R583:V583"/>
    <mergeCell ref="M584:Q584"/>
    <mergeCell ref="R584:V584"/>
    <mergeCell ref="M585:Q585"/>
    <mergeCell ref="R585:V585"/>
    <mergeCell ref="M586:Q586"/>
    <mergeCell ref="R586:V586"/>
    <mergeCell ref="M587:Q587"/>
    <mergeCell ref="R587:V587"/>
    <mergeCell ref="M570:Q570"/>
    <mergeCell ref="R570:V570"/>
    <mergeCell ref="M571:Q571"/>
    <mergeCell ref="R571:V571"/>
    <mergeCell ref="M572:Q572"/>
    <mergeCell ref="R572:V572"/>
    <mergeCell ref="M573:Q573"/>
    <mergeCell ref="R573:V573"/>
    <mergeCell ref="M574:Q574"/>
    <mergeCell ref="R574:V574"/>
    <mergeCell ref="M575:Q575"/>
    <mergeCell ref="R575:V575"/>
    <mergeCell ref="M576:Q576"/>
    <mergeCell ref="R576:V576"/>
    <mergeCell ref="M577:Q577"/>
    <mergeCell ref="R577:V577"/>
    <mergeCell ref="M578:Q578"/>
    <mergeCell ref="R578:V578"/>
    <mergeCell ref="M561:Q561"/>
    <mergeCell ref="R561:V561"/>
    <mergeCell ref="M562:Q562"/>
    <mergeCell ref="R562:V562"/>
    <mergeCell ref="M563:Q563"/>
    <mergeCell ref="R563:V563"/>
    <mergeCell ref="M564:Q564"/>
    <mergeCell ref="R564:V564"/>
    <mergeCell ref="M565:Q565"/>
    <mergeCell ref="R565:V565"/>
    <mergeCell ref="M566:Q566"/>
    <mergeCell ref="R566:V566"/>
    <mergeCell ref="M567:Q567"/>
    <mergeCell ref="R567:V567"/>
    <mergeCell ref="M568:Q568"/>
    <mergeCell ref="R568:V568"/>
    <mergeCell ref="M569:Q569"/>
    <mergeCell ref="R569:V569"/>
    <mergeCell ref="M552:Q552"/>
    <mergeCell ref="R552:V552"/>
    <mergeCell ref="M553:Q553"/>
    <mergeCell ref="R553:V553"/>
    <mergeCell ref="M554:Q554"/>
    <mergeCell ref="R554:V554"/>
    <mergeCell ref="M555:Q555"/>
    <mergeCell ref="R555:V555"/>
    <mergeCell ref="M556:Q556"/>
    <mergeCell ref="R556:V556"/>
    <mergeCell ref="M557:Q557"/>
    <mergeCell ref="R557:V557"/>
    <mergeCell ref="M558:Q558"/>
    <mergeCell ref="R558:V558"/>
    <mergeCell ref="M559:Q559"/>
    <mergeCell ref="R559:V559"/>
    <mergeCell ref="M560:Q560"/>
    <mergeCell ref="R560:V560"/>
    <mergeCell ref="M543:Q543"/>
    <mergeCell ref="R543:V543"/>
    <mergeCell ref="M544:Q544"/>
    <mergeCell ref="R544:V544"/>
    <mergeCell ref="M545:Q545"/>
    <mergeCell ref="R545:V545"/>
    <mergeCell ref="M546:Q546"/>
    <mergeCell ref="R546:V546"/>
    <mergeCell ref="M547:Q547"/>
    <mergeCell ref="R547:V547"/>
    <mergeCell ref="M548:Q548"/>
    <mergeCell ref="R548:V548"/>
    <mergeCell ref="M549:Q549"/>
    <mergeCell ref="R549:V549"/>
    <mergeCell ref="M550:Q550"/>
    <mergeCell ref="R550:V550"/>
    <mergeCell ref="M551:Q551"/>
    <mergeCell ref="R551:V551"/>
    <mergeCell ref="M534:Q534"/>
    <mergeCell ref="R534:V534"/>
    <mergeCell ref="M535:Q535"/>
    <mergeCell ref="R535:V535"/>
    <mergeCell ref="M536:Q536"/>
    <mergeCell ref="R536:V536"/>
    <mergeCell ref="M537:Q537"/>
    <mergeCell ref="R537:V537"/>
    <mergeCell ref="M538:Q538"/>
    <mergeCell ref="R538:V538"/>
    <mergeCell ref="M539:Q539"/>
    <mergeCell ref="R539:V539"/>
    <mergeCell ref="M540:Q540"/>
    <mergeCell ref="R540:V540"/>
    <mergeCell ref="M541:Q541"/>
    <mergeCell ref="R541:V541"/>
    <mergeCell ref="M542:Q542"/>
    <mergeCell ref="R542:V542"/>
    <mergeCell ref="B32:B33"/>
    <mergeCell ref="C32:L33"/>
    <mergeCell ref="R33:V33"/>
    <mergeCell ref="M32:Q33"/>
    <mergeCell ref="R78:V78"/>
    <mergeCell ref="R77:V77"/>
    <mergeCell ref="R76:V76"/>
    <mergeCell ref="R75:V75"/>
    <mergeCell ref="R74:V74"/>
    <mergeCell ref="R73:V73"/>
    <mergeCell ref="R46:V46"/>
    <mergeCell ref="R42:V42"/>
    <mergeCell ref="R52:V52"/>
    <mergeCell ref="R51:V51"/>
    <mergeCell ref="R50:V50"/>
    <mergeCell ref="R61:V61"/>
    <mergeCell ref="R60:V60"/>
    <mergeCell ref="R59:V59"/>
    <mergeCell ref="M64:Q64"/>
    <mergeCell ref="M65:Q65"/>
    <mergeCell ref="M71:Q71"/>
    <mergeCell ref="M72:Q72"/>
    <mergeCell ref="M70:Q70"/>
    <mergeCell ref="M76:Q76"/>
    <mergeCell ref="M77:Q77"/>
    <mergeCell ref="M78:Q78"/>
    <mergeCell ref="R67:V67"/>
    <mergeCell ref="R66:V66"/>
    <mergeCell ref="R65:V65"/>
    <mergeCell ref="R64:V64"/>
    <mergeCell ref="M39:Q39"/>
    <mergeCell ref="M40:Q40"/>
    <mergeCell ref="R101:V101"/>
    <mergeCell ref="R80:V80"/>
    <mergeCell ref="R79:V79"/>
    <mergeCell ref="R58:V58"/>
    <mergeCell ref="R57:V57"/>
    <mergeCell ref="R56:V56"/>
    <mergeCell ref="R69:V69"/>
    <mergeCell ref="M81:Q81"/>
    <mergeCell ref="M82:Q82"/>
    <mergeCell ref="M83:Q83"/>
    <mergeCell ref="AA32:AA33"/>
    <mergeCell ref="C30:AB30"/>
    <mergeCell ref="Y32:Y33"/>
    <mergeCell ref="X32:X33"/>
    <mergeCell ref="R32:W32"/>
    <mergeCell ref="R133:V133"/>
    <mergeCell ref="M49:Q49"/>
    <mergeCell ref="M50:Q50"/>
    <mergeCell ref="M51:Q51"/>
    <mergeCell ref="M54:Q54"/>
    <mergeCell ref="R53:V53"/>
    <mergeCell ref="R54:V54"/>
    <mergeCell ref="R70:V70"/>
    <mergeCell ref="M133:Q133"/>
    <mergeCell ref="M61:Q61"/>
    <mergeCell ref="M62:Q62"/>
    <mergeCell ref="M63:Q63"/>
    <mergeCell ref="M66:Q66"/>
    <mergeCell ref="M67:Q67"/>
    <mergeCell ref="M68:Q68"/>
    <mergeCell ref="M69:Q69"/>
    <mergeCell ref="R37:V37"/>
    <mergeCell ref="R118:V118"/>
    <mergeCell ref="R117:V117"/>
    <mergeCell ref="R116:V116"/>
    <mergeCell ref="R115:V115"/>
    <mergeCell ref="R114:V114"/>
    <mergeCell ref="R113:V113"/>
    <mergeCell ref="R112:V112"/>
    <mergeCell ref="R111:V111"/>
    <mergeCell ref="R110:V110"/>
    <mergeCell ref="R109:V109"/>
    <mergeCell ref="R108:V108"/>
    <mergeCell ref="R107:V107"/>
    <mergeCell ref="R106:V106"/>
    <mergeCell ref="R105:V105"/>
    <mergeCell ref="R104:V104"/>
    <mergeCell ref="R103:V103"/>
    <mergeCell ref="R102:V102"/>
    <mergeCell ref="R99:V99"/>
    <mergeCell ref="R98:V98"/>
    <mergeCell ref="R97:V97"/>
    <mergeCell ref="R96:V96"/>
    <mergeCell ref="R95:V95"/>
    <mergeCell ref="R94:V94"/>
    <mergeCell ref="R93:V93"/>
    <mergeCell ref="R92:V92"/>
    <mergeCell ref="R91:V91"/>
    <mergeCell ref="R90:V90"/>
    <mergeCell ref="R89:V89"/>
    <mergeCell ref="R88:V88"/>
    <mergeCell ref="M20:X20"/>
    <mergeCell ref="M21:X21"/>
    <mergeCell ref="C25:L25"/>
    <mergeCell ref="C20:L20"/>
    <mergeCell ref="C21:L21"/>
    <mergeCell ref="M53:Q53"/>
    <mergeCell ref="R48:V48"/>
    <mergeCell ref="C24:L24"/>
    <mergeCell ref="C23:L23"/>
    <mergeCell ref="M23:X23"/>
    <mergeCell ref="M43:Q43"/>
    <mergeCell ref="M44:Q44"/>
    <mergeCell ref="M45:Q45"/>
    <mergeCell ref="R47:V47"/>
    <mergeCell ref="R38:V38"/>
    <mergeCell ref="M34:Q34"/>
    <mergeCell ref="M35:Q35"/>
    <mergeCell ref="M36:Q36"/>
    <mergeCell ref="M37:Q37"/>
    <mergeCell ref="M38:Q38"/>
    <mergeCell ref="M85:Q85"/>
    <mergeCell ref="M86:Q86"/>
    <mergeCell ref="R87:V87"/>
    <mergeCell ref="R86:V86"/>
    <mergeCell ref="R85:V85"/>
    <mergeCell ref="R84:V84"/>
    <mergeCell ref="R83:V83"/>
    <mergeCell ref="R82:V82"/>
    <mergeCell ref="R81:V81"/>
    <mergeCell ref="M87:Q87"/>
    <mergeCell ref="M46:Q46"/>
    <mergeCell ref="M47:Q47"/>
    <mergeCell ref="M48:Q48"/>
    <mergeCell ref="M88:Q88"/>
    <mergeCell ref="C3035:AB3035"/>
    <mergeCell ref="R55:V55"/>
    <mergeCell ref="R132:V132"/>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R68:V68"/>
    <mergeCell ref="R100:V100"/>
    <mergeCell ref="B22:B23"/>
    <mergeCell ref="C11:L11"/>
    <mergeCell ref="M55:Q55"/>
    <mergeCell ref="M56:Q56"/>
    <mergeCell ref="M57:Q57"/>
    <mergeCell ref="M52:Q52"/>
    <mergeCell ref="M73:Q73"/>
    <mergeCell ref="M74:Q74"/>
    <mergeCell ref="M75:Q75"/>
    <mergeCell ref="M26:X26"/>
    <mergeCell ref="C26:L26"/>
    <mergeCell ref="M22:X22"/>
    <mergeCell ref="C22:L22"/>
    <mergeCell ref="R43:V43"/>
    <mergeCell ref="R44:V44"/>
    <mergeCell ref="R45:V45"/>
    <mergeCell ref="R71:V71"/>
    <mergeCell ref="R72:V72"/>
    <mergeCell ref="M15:X15"/>
    <mergeCell ref="M16:X16"/>
    <mergeCell ref="M18:X18"/>
    <mergeCell ref="M19:X19"/>
    <mergeCell ref="M24:X24"/>
    <mergeCell ref="M25:X25"/>
    <mergeCell ref="C31:AB31"/>
    <mergeCell ref="AB32:AB33"/>
    <mergeCell ref="Z32:Z33"/>
    <mergeCell ref="C15:L15"/>
    <mergeCell ref="C16:L16"/>
    <mergeCell ref="C17:L17"/>
    <mergeCell ref="C18:L18"/>
    <mergeCell ref="C19:L19"/>
    <mergeCell ref="M58:Q58"/>
    <mergeCell ref="M59:Q59"/>
    <mergeCell ref="M60:Q60"/>
    <mergeCell ref="R62:V62"/>
    <mergeCell ref="R63:V63"/>
    <mergeCell ref="R49:V49"/>
    <mergeCell ref="M42:Q42"/>
    <mergeCell ref="M41:Q41"/>
    <mergeCell ref="R39:V39"/>
    <mergeCell ref="R40:V40"/>
    <mergeCell ref="R41:V41"/>
    <mergeCell ref="R34:V34"/>
    <mergeCell ref="R35:V35"/>
    <mergeCell ref="R36:V36"/>
    <mergeCell ref="M110:Q110"/>
    <mergeCell ref="M111:Q111"/>
    <mergeCell ref="M112:Q112"/>
    <mergeCell ref="M89:Q89"/>
    <mergeCell ref="M90:Q90"/>
    <mergeCell ref="M91:Q91"/>
    <mergeCell ref="M92:Q92"/>
    <mergeCell ref="M93:Q93"/>
    <mergeCell ref="M94:Q94"/>
    <mergeCell ref="M95:Q95"/>
    <mergeCell ref="M79:Q79"/>
    <mergeCell ref="M80:Q80"/>
    <mergeCell ref="M105:Q105"/>
    <mergeCell ref="M106:Q106"/>
    <mergeCell ref="M107:Q107"/>
    <mergeCell ref="M108:Q108"/>
    <mergeCell ref="M109:Q109"/>
    <mergeCell ref="M84:Q84"/>
    <mergeCell ref="M113:Q113"/>
    <mergeCell ref="M96:Q96"/>
    <mergeCell ref="M97:Q97"/>
    <mergeCell ref="M98:Q98"/>
    <mergeCell ref="M99:Q99"/>
    <mergeCell ref="M100:Q100"/>
    <mergeCell ref="M101:Q101"/>
    <mergeCell ref="M102:Q102"/>
    <mergeCell ref="M103:Q103"/>
    <mergeCell ref="M104:Q104"/>
    <mergeCell ref="M132:Q132"/>
    <mergeCell ref="M121:Q121"/>
    <mergeCell ref="M122:Q122"/>
    <mergeCell ref="M123:Q123"/>
    <mergeCell ref="M124:Q124"/>
    <mergeCell ref="M125:Q125"/>
    <mergeCell ref="M126:Q126"/>
    <mergeCell ref="M127:Q127"/>
    <mergeCell ref="M128:Q128"/>
    <mergeCell ref="M129:Q129"/>
    <mergeCell ref="M114:Q114"/>
    <mergeCell ref="M115:Q115"/>
    <mergeCell ref="M116:Q116"/>
    <mergeCell ref="M117:Q117"/>
    <mergeCell ref="M118:Q118"/>
    <mergeCell ref="M119:Q119"/>
    <mergeCell ref="M120:Q120"/>
    <mergeCell ref="M130:Q130"/>
    <mergeCell ref="M131:Q131"/>
    <mergeCell ref="M139:Q139"/>
    <mergeCell ref="R139:V139"/>
    <mergeCell ref="M140:Q140"/>
    <mergeCell ref="R140:V140"/>
    <mergeCell ref="M141:Q141"/>
    <mergeCell ref="R141:V141"/>
    <mergeCell ref="M142:Q142"/>
    <mergeCell ref="R142:V142"/>
    <mergeCell ref="M143:Q143"/>
    <mergeCell ref="R143:V143"/>
    <mergeCell ref="M134:Q134"/>
    <mergeCell ref="R134:V134"/>
    <mergeCell ref="M135:Q135"/>
    <mergeCell ref="R135:V135"/>
    <mergeCell ref="M136:Q136"/>
    <mergeCell ref="R136:V136"/>
    <mergeCell ref="M137:Q137"/>
    <mergeCell ref="R137:V137"/>
    <mergeCell ref="M138:Q138"/>
    <mergeCell ref="R138:V138"/>
    <mergeCell ref="M149:Q149"/>
    <mergeCell ref="R149:V149"/>
    <mergeCell ref="M150:Q150"/>
    <mergeCell ref="R150:V150"/>
    <mergeCell ref="M151:Q151"/>
    <mergeCell ref="R151:V151"/>
    <mergeCell ref="M152:Q152"/>
    <mergeCell ref="R152:V152"/>
    <mergeCell ref="M153:Q153"/>
    <mergeCell ref="R153:V153"/>
    <mergeCell ref="M144:Q144"/>
    <mergeCell ref="R144:V144"/>
    <mergeCell ref="M145:Q145"/>
    <mergeCell ref="R145:V145"/>
    <mergeCell ref="M146:Q146"/>
    <mergeCell ref="R146:V146"/>
    <mergeCell ref="M147:Q147"/>
    <mergeCell ref="R147:V147"/>
    <mergeCell ref="M148:Q148"/>
    <mergeCell ref="R148:V148"/>
    <mergeCell ref="M159:Q159"/>
    <mergeCell ref="R159:V159"/>
    <mergeCell ref="M160:Q160"/>
    <mergeCell ref="R160:V160"/>
    <mergeCell ref="M161:Q161"/>
    <mergeCell ref="R161:V161"/>
    <mergeCell ref="M162:Q162"/>
    <mergeCell ref="R162:V162"/>
    <mergeCell ref="M163:Q163"/>
    <mergeCell ref="R163:V163"/>
    <mergeCell ref="M154:Q154"/>
    <mergeCell ref="R154:V154"/>
    <mergeCell ref="M155:Q155"/>
    <mergeCell ref="R155:V155"/>
    <mergeCell ref="M156:Q156"/>
    <mergeCell ref="R156:V156"/>
    <mergeCell ref="M157:Q157"/>
    <mergeCell ref="R157:V157"/>
    <mergeCell ref="M158:Q158"/>
    <mergeCell ref="R158:V158"/>
    <mergeCell ref="M169:Q169"/>
    <mergeCell ref="R169:V169"/>
    <mergeCell ref="M170:Q170"/>
    <mergeCell ref="R170:V170"/>
    <mergeCell ref="M171:Q171"/>
    <mergeCell ref="R171:V171"/>
    <mergeCell ref="M172:Q172"/>
    <mergeCell ref="R172:V172"/>
    <mergeCell ref="M173:Q173"/>
    <mergeCell ref="R173:V173"/>
    <mergeCell ref="M164:Q164"/>
    <mergeCell ref="R164:V164"/>
    <mergeCell ref="M165:Q165"/>
    <mergeCell ref="R165:V165"/>
    <mergeCell ref="M166:Q166"/>
    <mergeCell ref="R166:V166"/>
    <mergeCell ref="M167:Q167"/>
    <mergeCell ref="R167:V167"/>
    <mergeCell ref="M168:Q168"/>
    <mergeCell ref="R168:V168"/>
    <mergeCell ref="M179:Q179"/>
    <mergeCell ref="R179:V179"/>
    <mergeCell ref="M180:Q180"/>
    <mergeCell ref="R180:V180"/>
    <mergeCell ref="M181:Q181"/>
    <mergeCell ref="R181:V181"/>
    <mergeCell ref="M182:Q182"/>
    <mergeCell ref="R182:V182"/>
    <mergeCell ref="M183:Q183"/>
    <mergeCell ref="R183:V183"/>
    <mergeCell ref="M174:Q174"/>
    <mergeCell ref="R174:V174"/>
    <mergeCell ref="M175:Q175"/>
    <mergeCell ref="R175:V175"/>
    <mergeCell ref="M176:Q176"/>
    <mergeCell ref="R176:V176"/>
    <mergeCell ref="M177:Q177"/>
    <mergeCell ref="R177:V177"/>
    <mergeCell ref="M178:Q178"/>
    <mergeCell ref="R178:V178"/>
    <mergeCell ref="M189:Q189"/>
    <mergeCell ref="R189:V189"/>
    <mergeCell ref="M190:Q190"/>
    <mergeCell ref="R190:V190"/>
    <mergeCell ref="M191:Q191"/>
    <mergeCell ref="R191:V191"/>
    <mergeCell ref="M192:Q192"/>
    <mergeCell ref="R192:V192"/>
    <mergeCell ref="M193:Q193"/>
    <mergeCell ref="R193:V193"/>
    <mergeCell ref="M184:Q184"/>
    <mergeCell ref="R184:V184"/>
    <mergeCell ref="M185:Q185"/>
    <mergeCell ref="R185:V185"/>
    <mergeCell ref="M186:Q186"/>
    <mergeCell ref="R186:V186"/>
    <mergeCell ref="M187:Q187"/>
    <mergeCell ref="R187:V187"/>
    <mergeCell ref="M188:Q188"/>
    <mergeCell ref="R188:V188"/>
    <mergeCell ref="M199:Q199"/>
    <mergeCell ref="R199:V199"/>
    <mergeCell ref="M200:Q200"/>
    <mergeCell ref="R200:V200"/>
    <mergeCell ref="M201:Q201"/>
    <mergeCell ref="R201:V201"/>
    <mergeCell ref="M202:Q202"/>
    <mergeCell ref="R202:V202"/>
    <mergeCell ref="M203:Q203"/>
    <mergeCell ref="R203:V203"/>
    <mergeCell ref="M194:Q194"/>
    <mergeCell ref="R194:V194"/>
    <mergeCell ref="M195:Q195"/>
    <mergeCell ref="R195:V195"/>
    <mergeCell ref="M196:Q196"/>
    <mergeCell ref="R196:V196"/>
    <mergeCell ref="M197:Q197"/>
    <mergeCell ref="R197:V197"/>
    <mergeCell ref="M198:Q198"/>
    <mergeCell ref="R198:V198"/>
    <mergeCell ref="M209:Q209"/>
    <mergeCell ref="R209:V209"/>
    <mergeCell ref="M210:Q210"/>
    <mergeCell ref="R210:V210"/>
    <mergeCell ref="M211:Q211"/>
    <mergeCell ref="R211:V211"/>
    <mergeCell ref="M212:Q212"/>
    <mergeCell ref="R212:V212"/>
    <mergeCell ref="M213:Q213"/>
    <mergeCell ref="R213:V213"/>
    <mergeCell ref="M204:Q204"/>
    <mergeCell ref="R204:V204"/>
    <mergeCell ref="M205:Q205"/>
    <mergeCell ref="R205:V205"/>
    <mergeCell ref="M206:Q206"/>
    <mergeCell ref="R206:V206"/>
    <mergeCell ref="M207:Q207"/>
    <mergeCell ref="R207:V207"/>
    <mergeCell ref="M208:Q208"/>
    <mergeCell ref="R208:V208"/>
    <mergeCell ref="M219:Q219"/>
    <mergeCell ref="R219:V219"/>
    <mergeCell ref="M220:Q220"/>
    <mergeCell ref="R220:V220"/>
    <mergeCell ref="M221:Q221"/>
    <mergeCell ref="R221:V221"/>
    <mergeCell ref="M222:Q222"/>
    <mergeCell ref="R222:V222"/>
    <mergeCell ref="M223:Q223"/>
    <mergeCell ref="R223:V223"/>
    <mergeCell ref="M214:Q214"/>
    <mergeCell ref="R214:V214"/>
    <mergeCell ref="M215:Q215"/>
    <mergeCell ref="R215:V215"/>
    <mergeCell ref="M216:Q216"/>
    <mergeCell ref="R216:V216"/>
    <mergeCell ref="M217:Q217"/>
    <mergeCell ref="R217:V217"/>
    <mergeCell ref="M218:Q218"/>
    <mergeCell ref="R218:V218"/>
    <mergeCell ref="M229:Q229"/>
    <mergeCell ref="R229:V229"/>
    <mergeCell ref="M230:Q230"/>
    <mergeCell ref="R230:V230"/>
    <mergeCell ref="M231:Q231"/>
    <mergeCell ref="R231:V231"/>
    <mergeCell ref="M232:Q232"/>
    <mergeCell ref="R232:V232"/>
    <mergeCell ref="M233:Q233"/>
    <mergeCell ref="R233:V233"/>
    <mergeCell ref="M224:Q224"/>
    <mergeCell ref="R224:V224"/>
    <mergeCell ref="M225:Q225"/>
    <mergeCell ref="R225:V225"/>
    <mergeCell ref="M226:Q226"/>
    <mergeCell ref="R226:V226"/>
    <mergeCell ref="M227:Q227"/>
    <mergeCell ref="R227:V227"/>
    <mergeCell ref="M228:Q228"/>
    <mergeCell ref="R228:V228"/>
    <mergeCell ref="M239:Q239"/>
    <mergeCell ref="R239:V239"/>
    <mergeCell ref="M240:Q240"/>
    <mergeCell ref="R240:V240"/>
    <mergeCell ref="M241:Q241"/>
    <mergeCell ref="R241:V241"/>
    <mergeCell ref="M242:Q242"/>
    <mergeCell ref="R242:V242"/>
    <mergeCell ref="M243:Q243"/>
    <mergeCell ref="R243:V243"/>
    <mergeCell ref="M234:Q234"/>
    <mergeCell ref="R234:V234"/>
    <mergeCell ref="M235:Q235"/>
    <mergeCell ref="R235:V235"/>
    <mergeCell ref="M236:Q236"/>
    <mergeCell ref="R236:V236"/>
    <mergeCell ref="M237:Q237"/>
    <mergeCell ref="R237:V237"/>
    <mergeCell ref="M238:Q238"/>
    <mergeCell ref="R238:V238"/>
    <mergeCell ref="M249:Q249"/>
    <mergeCell ref="R249:V249"/>
    <mergeCell ref="M250:Q250"/>
    <mergeCell ref="R250:V250"/>
    <mergeCell ref="M251:Q251"/>
    <mergeCell ref="R251:V251"/>
    <mergeCell ref="M252:Q252"/>
    <mergeCell ref="R252:V252"/>
    <mergeCell ref="M253:Q253"/>
    <mergeCell ref="R253:V253"/>
    <mergeCell ref="M244:Q244"/>
    <mergeCell ref="R244:V244"/>
    <mergeCell ref="M245:Q245"/>
    <mergeCell ref="R245:V245"/>
    <mergeCell ref="M246:Q246"/>
    <mergeCell ref="R246:V246"/>
    <mergeCell ref="M247:Q247"/>
    <mergeCell ref="R247:V247"/>
    <mergeCell ref="M248:Q248"/>
    <mergeCell ref="R248:V248"/>
    <mergeCell ref="M259:Q259"/>
    <mergeCell ref="R259:V259"/>
    <mergeCell ref="M260:Q260"/>
    <mergeCell ref="R260:V260"/>
    <mergeCell ref="M261:Q261"/>
    <mergeCell ref="R261:V261"/>
    <mergeCell ref="M262:Q262"/>
    <mergeCell ref="R262:V262"/>
    <mergeCell ref="M263:Q263"/>
    <mergeCell ref="R263:V263"/>
    <mergeCell ref="M254:Q254"/>
    <mergeCell ref="R254:V254"/>
    <mergeCell ref="M255:Q255"/>
    <mergeCell ref="R255:V255"/>
    <mergeCell ref="M256:Q256"/>
    <mergeCell ref="R256:V256"/>
    <mergeCell ref="M257:Q257"/>
    <mergeCell ref="R257:V257"/>
    <mergeCell ref="M258:Q258"/>
    <mergeCell ref="R258:V258"/>
    <mergeCell ref="M269:Q269"/>
    <mergeCell ref="R269:V269"/>
    <mergeCell ref="M270:Q270"/>
    <mergeCell ref="R270:V270"/>
    <mergeCell ref="M271:Q271"/>
    <mergeCell ref="R271:V271"/>
    <mergeCell ref="M272:Q272"/>
    <mergeCell ref="R272:V272"/>
    <mergeCell ref="M273:Q273"/>
    <mergeCell ref="R273:V273"/>
    <mergeCell ref="M264:Q264"/>
    <mergeCell ref="R264:V264"/>
    <mergeCell ref="M265:Q265"/>
    <mergeCell ref="R265:V265"/>
    <mergeCell ref="M266:Q266"/>
    <mergeCell ref="R266:V266"/>
    <mergeCell ref="M267:Q267"/>
    <mergeCell ref="R267:V267"/>
    <mergeCell ref="M268:Q268"/>
    <mergeCell ref="R268:V268"/>
    <mergeCell ref="M279:Q279"/>
    <mergeCell ref="R279:V279"/>
    <mergeCell ref="M280:Q280"/>
    <mergeCell ref="R280:V280"/>
    <mergeCell ref="M281:Q281"/>
    <mergeCell ref="R281:V281"/>
    <mergeCell ref="M282:Q282"/>
    <mergeCell ref="R282:V282"/>
    <mergeCell ref="M283:Q283"/>
    <mergeCell ref="R283:V283"/>
    <mergeCell ref="M274:Q274"/>
    <mergeCell ref="R274:V274"/>
    <mergeCell ref="M275:Q275"/>
    <mergeCell ref="R275:V275"/>
    <mergeCell ref="M276:Q276"/>
    <mergeCell ref="R276:V276"/>
    <mergeCell ref="M277:Q277"/>
    <mergeCell ref="R277:V277"/>
    <mergeCell ref="M278:Q278"/>
    <mergeCell ref="R278:V278"/>
    <mergeCell ref="M289:Q289"/>
    <mergeCell ref="R289:V289"/>
    <mergeCell ref="M290:Q290"/>
    <mergeCell ref="R290:V290"/>
    <mergeCell ref="M291:Q291"/>
    <mergeCell ref="R291:V291"/>
    <mergeCell ref="M292:Q292"/>
    <mergeCell ref="R292:V292"/>
    <mergeCell ref="M293:Q293"/>
    <mergeCell ref="R293:V293"/>
    <mergeCell ref="M284:Q284"/>
    <mergeCell ref="R284:V284"/>
    <mergeCell ref="M285:Q285"/>
    <mergeCell ref="R285:V285"/>
    <mergeCell ref="M286:Q286"/>
    <mergeCell ref="R286:V286"/>
    <mergeCell ref="M287:Q287"/>
    <mergeCell ref="R287:V287"/>
    <mergeCell ref="M288:Q288"/>
    <mergeCell ref="R288:V288"/>
    <mergeCell ref="M299:Q299"/>
    <mergeCell ref="R299:V299"/>
    <mergeCell ref="M300:Q300"/>
    <mergeCell ref="R300:V300"/>
    <mergeCell ref="M301:Q301"/>
    <mergeCell ref="R301:V301"/>
    <mergeCell ref="M302:Q302"/>
    <mergeCell ref="R302:V302"/>
    <mergeCell ref="M303:Q303"/>
    <mergeCell ref="R303:V303"/>
    <mergeCell ref="M294:Q294"/>
    <mergeCell ref="R294:V294"/>
    <mergeCell ref="M295:Q295"/>
    <mergeCell ref="R295:V295"/>
    <mergeCell ref="M296:Q296"/>
    <mergeCell ref="R296:V296"/>
    <mergeCell ref="M297:Q297"/>
    <mergeCell ref="R297:V297"/>
    <mergeCell ref="M298:Q298"/>
    <mergeCell ref="R298:V298"/>
    <mergeCell ref="M309:Q309"/>
    <mergeCell ref="R309:V309"/>
    <mergeCell ref="M310:Q310"/>
    <mergeCell ref="R310:V310"/>
    <mergeCell ref="M311:Q311"/>
    <mergeCell ref="R311:V311"/>
    <mergeCell ref="M312:Q312"/>
    <mergeCell ref="R312:V312"/>
    <mergeCell ref="M313:Q313"/>
    <mergeCell ref="R313:V313"/>
    <mergeCell ref="M304:Q304"/>
    <mergeCell ref="R304:V304"/>
    <mergeCell ref="M305:Q305"/>
    <mergeCell ref="R305:V305"/>
    <mergeCell ref="M306:Q306"/>
    <mergeCell ref="R306:V306"/>
    <mergeCell ref="M307:Q307"/>
    <mergeCell ref="R307:V307"/>
    <mergeCell ref="M308:Q308"/>
    <mergeCell ref="R308:V308"/>
    <mergeCell ref="M319:Q319"/>
    <mergeCell ref="R319:V319"/>
    <mergeCell ref="M320:Q320"/>
    <mergeCell ref="R320:V320"/>
    <mergeCell ref="M321:Q321"/>
    <mergeCell ref="R321:V321"/>
    <mergeCell ref="M322:Q322"/>
    <mergeCell ref="R322:V322"/>
    <mergeCell ref="M323:Q323"/>
    <mergeCell ref="R323:V323"/>
    <mergeCell ref="M314:Q314"/>
    <mergeCell ref="R314:V314"/>
    <mergeCell ref="M315:Q315"/>
    <mergeCell ref="R315:V315"/>
    <mergeCell ref="M316:Q316"/>
    <mergeCell ref="R316:V316"/>
    <mergeCell ref="M317:Q317"/>
    <mergeCell ref="R317:V317"/>
    <mergeCell ref="M318:Q318"/>
    <mergeCell ref="R318:V318"/>
    <mergeCell ref="M329:Q329"/>
    <mergeCell ref="R329:V329"/>
    <mergeCell ref="M330:Q330"/>
    <mergeCell ref="R330:V330"/>
    <mergeCell ref="M331:Q331"/>
    <mergeCell ref="R331:V331"/>
    <mergeCell ref="M332:Q332"/>
    <mergeCell ref="R332:V332"/>
    <mergeCell ref="M333:Q333"/>
    <mergeCell ref="R333:V333"/>
    <mergeCell ref="M324:Q324"/>
    <mergeCell ref="R324:V324"/>
    <mergeCell ref="M325:Q325"/>
    <mergeCell ref="R325:V325"/>
    <mergeCell ref="M326:Q326"/>
    <mergeCell ref="R326:V326"/>
    <mergeCell ref="M327:Q327"/>
    <mergeCell ref="R327:V327"/>
    <mergeCell ref="M328:Q328"/>
    <mergeCell ref="R328:V328"/>
    <mergeCell ref="M339:Q339"/>
    <mergeCell ref="R339:V339"/>
    <mergeCell ref="M340:Q340"/>
    <mergeCell ref="R340:V340"/>
    <mergeCell ref="M341:Q341"/>
    <mergeCell ref="R341:V341"/>
    <mergeCell ref="M342:Q342"/>
    <mergeCell ref="R342:V342"/>
    <mergeCell ref="M343:Q343"/>
    <mergeCell ref="R343:V343"/>
    <mergeCell ref="M334:Q334"/>
    <mergeCell ref="R334:V334"/>
    <mergeCell ref="M335:Q335"/>
    <mergeCell ref="R335:V335"/>
    <mergeCell ref="M336:Q336"/>
    <mergeCell ref="R336:V336"/>
    <mergeCell ref="M337:Q337"/>
    <mergeCell ref="R337:V337"/>
    <mergeCell ref="M338:Q338"/>
    <mergeCell ref="R338:V338"/>
    <mergeCell ref="M349:Q349"/>
    <mergeCell ref="R349:V349"/>
    <mergeCell ref="M350:Q350"/>
    <mergeCell ref="R350:V350"/>
    <mergeCell ref="M351:Q351"/>
    <mergeCell ref="R351:V351"/>
    <mergeCell ref="M352:Q352"/>
    <mergeCell ref="R352:V352"/>
    <mergeCell ref="M353:Q353"/>
    <mergeCell ref="R353:V353"/>
    <mergeCell ref="M344:Q344"/>
    <mergeCell ref="R344:V344"/>
    <mergeCell ref="M345:Q345"/>
    <mergeCell ref="R345:V345"/>
    <mergeCell ref="M346:Q346"/>
    <mergeCell ref="R346:V346"/>
    <mergeCell ref="M347:Q347"/>
    <mergeCell ref="R347:V347"/>
    <mergeCell ref="M348:Q348"/>
    <mergeCell ref="R348:V348"/>
    <mergeCell ref="M359:Q359"/>
    <mergeCell ref="R359:V359"/>
    <mergeCell ref="M360:Q360"/>
    <mergeCell ref="R360:V360"/>
    <mergeCell ref="M361:Q361"/>
    <mergeCell ref="R361:V361"/>
    <mergeCell ref="M362:Q362"/>
    <mergeCell ref="R362:V362"/>
    <mergeCell ref="M363:Q363"/>
    <mergeCell ref="R363:V363"/>
    <mergeCell ref="M354:Q354"/>
    <mergeCell ref="R354:V354"/>
    <mergeCell ref="M355:Q355"/>
    <mergeCell ref="R355:V355"/>
    <mergeCell ref="M356:Q356"/>
    <mergeCell ref="R356:V356"/>
    <mergeCell ref="M357:Q357"/>
    <mergeCell ref="R357:V357"/>
    <mergeCell ref="M358:Q358"/>
    <mergeCell ref="R358:V358"/>
    <mergeCell ref="M369:Q369"/>
    <mergeCell ref="R369:V369"/>
    <mergeCell ref="M370:Q370"/>
    <mergeCell ref="R370:V370"/>
    <mergeCell ref="M371:Q371"/>
    <mergeCell ref="R371:V371"/>
    <mergeCell ref="M372:Q372"/>
    <mergeCell ref="R372:V372"/>
    <mergeCell ref="M373:Q373"/>
    <mergeCell ref="R373:V373"/>
    <mergeCell ref="M364:Q364"/>
    <mergeCell ref="R364:V364"/>
    <mergeCell ref="M365:Q365"/>
    <mergeCell ref="R365:V365"/>
    <mergeCell ref="M366:Q366"/>
    <mergeCell ref="R366:V366"/>
    <mergeCell ref="M367:Q367"/>
    <mergeCell ref="R367:V367"/>
    <mergeCell ref="M368:Q368"/>
    <mergeCell ref="R368:V368"/>
    <mergeCell ref="M379:Q379"/>
    <mergeCell ref="R379:V379"/>
    <mergeCell ref="M380:Q380"/>
    <mergeCell ref="R380:V380"/>
    <mergeCell ref="M381:Q381"/>
    <mergeCell ref="R381:V381"/>
    <mergeCell ref="M382:Q382"/>
    <mergeCell ref="R382:V382"/>
    <mergeCell ref="M383:Q383"/>
    <mergeCell ref="R383:V383"/>
    <mergeCell ref="M374:Q374"/>
    <mergeCell ref="R374:V374"/>
    <mergeCell ref="M375:Q375"/>
    <mergeCell ref="R375:V375"/>
    <mergeCell ref="M376:Q376"/>
    <mergeCell ref="R376:V376"/>
    <mergeCell ref="M377:Q377"/>
    <mergeCell ref="R377:V377"/>
    <mergeCell ref="M378:Q378"/>
    <mergeCell ref="R378:V378"/>
    <mergeCell ref="M389:Q389"/>
    <mergeCell ref="R389:V389"/>
    <mergeCell ref="M390:Q390"/>
    <mergeCell ref="R390:V390"/>
    <mergeCell ref="M391:Q391"/>
    <mergeCell ref="R391:V391"/>
    <mergeCell ref="M392:Q392"/>
    <mergeCell ref="R392:V392"/>
    <mergeCell ref="M393:Q393"/>
    <mergeCell ref="R393:V393"/>
    <mergeCell ref="M384:Q384"/>
    <mergeCell ref="R384:V384"/>
    <mergeCell ref="M385:Q385"/>
    <mergeCell ref="R385:V385"/>
    <mergeCell ref="M386:Q386"/>
    <mergeCell ref="R386:V386"/>
    <mergeCell ref="M387:Q387"/>
    <mergeCell ref="R387:V387"/>
    <mergeCell ref="M388:Q388"/>
    <mergeCell ref="R388:V388"/>
    <mergeCell ref="M399:Q399"/>
    <mergeCell ref="R399:V399"/>
    <mergeCell ref="M400:Q400"/>
    <mergeCell ref="R400:V400"/>
    <mergeCell ref="M401:Q401"/>
    <mergeCell ref="R401:V401"/>
    <mergeCell ref="M402:Q402"/>
    <mergeCell ref="R402:V402"/>
    <mergeCell ref="M403:Q403"/>
    <mergeCell ref="R403:V403"/>
    <mergeCell ref="M394:Q394"/>
    <mergeCell ref="R394:V394"/>
    <mergeCell ref="M395:Q395"/>
    <mergeCell ref="R395:V395"/>
    <mergeCell ref="M396:Q396"/>
    <mergeCell ref="R396:V396"/>
    <mergeCell ref="M397:Q397"/>
    <mergeCell ref="R397:V397"/>
    <mergeCell ref="M398:Q398"/>
    <mergeCell ref="R398:V398"/>
    <mergeCell ref="M409:Q409"/>
    <mergeCell ref="R409:V409"/>
    <mergeCell ref="M410:Q410"/>
    <mergeCell ref="R410:V410"/>
    <mergeCell ref="M411:Q411"/>
    <mergeCell ref="R411:V411"/>
    <mergeCell ref="M412:Q412"/>
    <mergeCell ref="R412:V412"/>
    <mergeCell ref="M413:Q413"/>
    <mergeCell ref="R413:V413"/>
    <mergeCell ref="M404:Q404"/>
    <mergeCell ref="R404:V404"/>
    <mergeCell ref="M405:Q405"/>
    <mergeCell ref="R405:V405"/>
    <mergeCell ref="M406:Q406"/>
    <mergeCell ref="R406:V406"/>
    <mergeCell ref="M407:Q407"/>
    <mergeCell ref="R407:V407"/>
    <mergeCell ref="M408:Q408"/>
    <mergeCell ref="R408:V408"/>
    <mergeCell ref="M419:Q419"/>
    <mergeCell ref="R419:V419"/>
    <mergeCell ref="M420:Q420"/>
    <mergeCell ref="R420:V420"/>
    <mergeCell ref="M421:Q421"/>
    <mergeCell ref="R421:V421"/>
    <mergeCell ref="M422:Q422"/>
    <mergeCell ref="R422:V422"/>
    <mergeCell ref="M423:Q423"/>
    <mergeCell ref="R423:V423"/>
    <mergeCell ref="M414:Q414"/>
    <mergeCell ref="R414:V414"/>
    <mergeCell ref="M415:Q415"/>
    <mergeCell ref="R415:V415"/>
    <mergeCell ref="M416:Q416"/>
    <mergeCell ref="R416:V416"/>
    <mergeCell ref="M417:Q417"/>
    <mergeCell ref="R417:V417"/>
    <mergeCell ref="M418:Q418"/>
    <mergeCell ref="R418:V418"/>
    <mergeCell ref="M429:Q429"/>
    <mergeCell ref="R429:V429"/>
    <mergeCell ref="M430:Q430"/>
    <mergeCell ref="R430:V430"/>
    <mergeCell ref="M431:Q431"/>
    <mergeCell ref="R431:V431"/>
    <mergeCell ref="M432:Q432"/>
    <mergeCell ref="R432:V432"/>
    <mergeCell ref="M433:Q433"/>
    <mergeCell ref="R433:V433"/>
    <mergeCell ref="M424:Q424"/>
    <mergeCell ref="R424:V424"/>
    <mergeCell ref="M425:Q425"/>
    <mergeCell ref="R425:V425"/>
    <mergeCell ref="M426:Q426"/>
    <mergeCell ref="R426:V426"/>
    <mergeCell ref="M427:Q427"/>
    <mergeCell ref="R427:V427"/>
    <mergeCell ref="M428:Q428"/>
    <mergeCell ref="R428:V428"/>
    <mergeCell ref="M439:Q439"/>
    <mergeCell ref="R439:V439"/>
    <mergeCell ref="M440:Q440"/>
    <mergeCell ref="R440:V440"/>
    <mergeCell ref="M441:Q441"/>
    <mergeCell ref="R441:V441"/>
    <mergeCell ref="M442:Q442"/>
    <mergeCell ref="R442:V442"/>
    <mergeCell ref="M443:Q443"/>
    <mergeCell ref="R443:V443"/>
    <mergeCell ref="M434:Q434"/>
    <mergeCell ref="R434:V434"/>
    <mergeCell ref="M435:Q435"/>
    <mergeCell ref="R435:V435"/>
    <mergeCell ref="M436:Q436"/>
    <mergeCell ref="R436:V436"/>
    <mergeCell ref="M437:Q437"/>
    <mergeCell ref="R437:V437"/>
    <mergeCell ref="M438:Q438"/>
    <mergeCell ref="R438:V438"/>
    <mergeCell ref="M449:Q449"/>
    <mergeCell ref="R449:V449"/>
    <mergeCell ref="M450:Q450"/>
    <mergeCell ref="R450:V450"/>
    <mergeCell ref="M451:Q451"/>
    <mergeCell ref="R451:V451"/>
    <mergeCell ref="M452:Q452"/>
    <mergeCell ref="R452:V452"/>
    <mergeCell ref="M453:Q453"/>
    <mergeCell ref="R453:V453"/>
    <mergeCell ref="M444:Q444"/>
    <mergeCell ref="R444:V444"/>
    <mergeCell ref="M445:Q445"/>
    <mergeCell ref="R445:V445"/>
    <mergeCell ref="M446:Q446"/>
    <mergeCell ref="R446:V446"/>
    <mergeCell ref="M447:Q447"/>
    <mergeCell ref="R447:V447"/>
    <mergeCell ref="M448:Q448"/>
    <mergeCell ref="R448:V448"/>
    <mergeCell ref="M459:Q459"/>
    <mergeCell ref="R459:V459"/>
    <mergeCell ref="M460:Q460"/>
    <mergeCell ref="R460:V460"/>
    <mergeCell ref="M461:Q461"/>
    <mergeCell ref="R461:V461"/>
    <mergeCell ref="M462:Q462"/>
    <mergeCell ref="R462:V462"/>
    <mergeCell ref="M463:Q463"/>
    <mergeCell ref="R463:V463"/>
    <mergeCell ref="M454:Q454"/>
    <mergeCell ref="R454:V454"/>
    <mergeCell ref="M455:Q455"/>
    <mergeCell ref="R455:V455"/>
    <mergeCell ref="M456:Q456"/>
    <mergeCell ref="R456:V456"/>
    <mergeCell ref="M457:Q457"/>
    <mergeCell ref="R457:V457"/>
    <mergeCell ref="M458:Q458"/>
    <mergeCell ref="R458:V458"/>
    <mergeCell ref="M469:Q469"/>
    <mergeCell ref="R469:V469"/>
    <mergeCell ref="M470:Q470"/>
    <mergeCell ref="R470:V470"/>
    <mergeCell ref="M471:Q471"/>
    <mergeCell ref="R471:V471"/>
    <mergeCell ref="M472:Q472"/>
    <mergeCell ref="R472:V472"/>
    <mergeCell ref="M473:Q473"/>
    <mergeCell ref="R473:V473"/>
    <mergeCell ref="M464:Q464"/>
    <mergeCell ref="R464:V464"/>
    <mergeCell ref="M465:Q465"/>
    <mergeCell ref="R465:V465"/>
    <mergeCell ref="M466:Q466"/>
    <mergeCell ref="R466:V466"/>
    <mergeCell ref="M467:Q467"/>
    <mergeCell ref="R467:V467"/>
    <mergeCell ref="M468:Q468"/>
    <mergeCell ref="R468:V468"/>
    <mergeCell ref="M479:Q479"/>
    <mergeCell ref="R479:V479"/>
    <mergeCell ref="M480:Q480"/>
    <mergeCell ref="R480:V480"/>
    <mergeCell ref="M481:Q481"/>
    <mergeCell ref="R481:V481"/>
    <mergeCell ref="M482:Q482"/>
    <mergeCell ref="R482:V482"/>
    <mergeCell ref="M483:Q483"/>
    <mergeCell ref="R483:V483"/>
    <mergeCell ref="M474:Q474"/>
    <mergeCell ref="R474:V474"/>
    <mergeCell ref="M475:Q475"/>
    <mergeCell ref="R475:V475"/>
    <mergeCell ref="M476:Q476"/>
    <mergeCell ref="R476:V476"/>
    <mergeCell ref="M477:Q477"/>
    <mergeCell ref="R477:V477"/>
    <mergeCell ref="M478:Q478"/>
    <mergeCell ref="R478:V478"/>
    <mergeCell ref="M489:Q489"/>
    <mergeCell ref="R489:V489"/>
    <mergeCell ref="M490:Q490"/>
    <mergeCell ref="R490:V490"/>
    <mergeCell ref="M491:Q491"/>
    <mergeCell ref="R491:V491"/>
    <mergeCell ref="M492:Q492"/>
    <mergeCell ref="R492:V492"/>
    <mergeCell ref="M493:Q493"/>
    <mergeCell ref="R493:V493"/>
    <mergeCell ref="M484:Q484"/>
    <mergeCell ref="R484:V484"/>
    <mergeCell ref="M485:Q485"/>
    <mergeCell ref="R485:V485"/>
    <mergeCell ref="M486:Q486"/>
    <mergeCell ref="R486:V486"/>
    <mergeCell ref="M487:Q487"/>
    <mergeCell ref="R487:V487"/>
    <mergeCell ref="M488:Q488"/>
    <mergeCell ref="R488:V488"/>
    <mergeCell ref="M499:Q499"/>
    <mergeCell ref="R499:V499"/>
    <mergeCell ref="M500:Q500"/>
    <mergeCell ref="R500:V500"/>
    <mergeCell ref="M501:Q501"/>
    <mergeCell ref="R501:V501"/>
    <mergeCell ref="M502:Q502"/>
    <mergeCell ref="R502:V502"/>
    <mergeCell ref="M503:Q503"/>
    <mergeCell ref="R503:V503"/>
    <mergeCell ref="M494:Q494"/>
    <mergeCell ref="R494:V494"/>
    <mergeCell ref="M495:Q495"/>
    <mergeCell ref="R495:V495"/>
    <mergeCell ref="M496:Q496"/>
    <mergeCell ref="R496:V496"/>
    <mergeCell ref="M497:Q497"/>
    <mergeCell ref="R497:V497"/>
    <mergeCell ref="M498:Q498"/>
    <mergeCell ref="R498:V498"/>
    <mergeCell ref="M509:Q509"/>
    <mergeCell ref="R509:V509"/>
    <mergeCell ref="M510:Q510"/>
    <mergeCell ref="R510:V510"/>
    <mergeCell ref="M511:Q511"/>
    <mergeCell ref="R511:V511"/>
    <mergeCell ref="M512:Q512"/>
    <mergeCell ref="R512:V512"/>
    <mergeCell ref="M513:Q513"/>
    <mergeCell ref="R513:V513"/>
    <mergeCell ref="M504:Q504"/>
    <mergeCell ref="R504:V504"/>
    <mergeCell ref="M505:Q505"/>
    <mergeCell ref="R505:V505"/>
    <mergeCell ref="M506:Q506"/>
    <mergeCell ref="R506:V506"/>
    <mergeCell ref="M507:Q507"/>
    <mergeCell ref="R507:V507"/>
    <mergeCell ref="M508:Q508"/>
    <mergeCell ref="R508:V508"/>
    <mergeCell ref="M519:Q519"/>
    <mergeCell ref="R519:V519"/>
    <mergeCell ref="M520:Q520"/>
    <mergeCell ref="R520:V520"/>
    <mergeCell ref="M521:Q521"/>
    <mergeCell ref="R521:V521"/>
    <mergeCell ref="M522:Q522"/>
    <mergeCell ref="R522:V522"/>
    <mergeCell ref="M523:Q523"/>
    <mergeCell ref="R523:V523"/>
    <mergeCell ref="M514:Q514"/>
    <mergeCell ref="R514:V514"/>
    <mergeCell ref="M515:Q515"/>
    <mergeCell ref="R515:V515"/>
    <mergeCell ref="M516:Q516"/>
    <mergeCell ref="R516:V516"/>
    <mergeCell ref="M517:Q517"/>
    <mergeCell ref="R517:V517"/>
    <mergeCell ref="M518:Q518"/>
    <mergeCell ref="R518:V518"/>
    <mergeCell ref="M529:Q529"/>
    <mergeCell ref="R529:V529"/>
    <mergeCell ref="M530:Q530"/>
    <mergeCell ref="R530:V530"/>
    <mergeCell ref="M531:Q531"/>
    <mergeCell ref="R531:V531"/>
    <mergeCell ref="M532:Q532"/>
    <mergeCell ref="R532:V532"/>
    <mergeCell ref="M533:Q533"/>
    <mergeCell ref="R533:V533"/>
    <mergeCell ref="M524:Q524"/>
    <mergeCell ref="R524:V524"/>
    <mergeCell ref="M525:Q525"/>
    <mergeCell ref="R525:V525"/>
    <mergeCell ref="M526:Q526"/>
    <mergeCell ref="R526:V526"/>
    <mergeCell ref="M527:Q527"/>
    <mergeCell ref="R527:V527"/>
    <mergeCell ref="M528:Q528"/>
    <mergeCell ref="R528:V528"/>
  </mergeCells>
  <phoneticPr fontId="7"/>
  <dataValidations count="2">
    <dataValidation type="whole" allowBlank="1" showInputMessage="1" showErrorMessage="1" sqref="C34:L3033">
      <formula1>0</formula1>
      <formula2>9</formula2>
    </dataValidation>
    <dataValidation allowBlank="1" showInputMessage="1" showErrorMessage="1" promptTitle="「東京都」 など" prompt="「都知事」や空欄は不可" sqref="M34:Q3033"/>
  </dataValidations>
  <pageMargins left="0.70866141732283472" right="0.70866141732283472" top="0.74803149606299213" bottom="0.74803149606299213" header="0.31496062992125984" footer="0.31496062992125984"/>
  <pageSetup paperSize="9" scale="48"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Y34:Y3033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S3013"/>
  <sheetViews>
    <sheetView view="pageBreakPreview" zoomScale="85" zoomScaleNormal="85" zoomScaleSheetLayoutView="85" zoomScalePageLayoutView="70" workbookViewId="0">
      <selection activeCell="S14" sqref="S14"/>
    </sheetView>
  </sheetViews>
  <sheetFormatPr defaultColWidth="2.44140625" defaultRowHeight="13.2"/>
  <cols>
    <col min="1" max="1" width="5.6640625" style="254" customWidth="1"/>
    <col min="2" max="11" width="2.6640625" style="254" customWidth="1"/>
    <col min="12" max="13" width="11.77734375" style="254" customWidth="1"/>
    <col min="14" max="14" width="15.88671875" style="254" customWidth="1"/>
    <col min="15" max="16" width="26.88671875" style="254" customWidth="1"/>
    <col min="17" max="19" width="11.6640625" style="254" customWidth="1"/>
    <col min="20" max="20" width="6.77734375" style="254" customWidth="1"/>
    <col min="21" max="21" width="4.77734375" style="254" customWidth="1"/>
    <col min="22" max="22" width="3.6640625" style="254" customWidth="1"/>
    <col min="23" max="23" width="3.109375" style="254" customWidth="1"/>
    <col min="24" max="24" width="3.6640625" style="254" customWidth="1"/>
    <col min="25" max="25" width="8" style="254" customWidth="1"/>
    <col min="26" max="26" width="3.6640625" style="254" customWidth="1"/>
    <col min="27" max="27" width="3.109375" style="254" customWidth="1"/>
    <col min="28" max="28" width="3.6640625" style="254" customWidth="1"/>
    <col min="29" max="29" width="3.109375" style="254" customWidth="1"/>
    <col min="30" max="30" width="2.44140625" style="254" customWidth="1"/>
    <col min="31" max="31" width="3.44140625" style="254" customWidth="1"/>
    <col min="32" max="32" width="5.88671875" style="254" customWidth="1"/>
    <col min="33" max="33" width="14.6640625" style="254" customWidth="1"/>
    <col min="34" max="37" width="16.44140625" style="254" customWidth="1"/>
    <col min="38" max="38" width="3.109375" style="254" customWidth="1"/>
    <col min="39" max="39" width="13.44140625" style="254" customWidth="1"/>
    <col min="40" max="40" width="12.21875" style="254" customWidth="1"/>
    <col min="41" max="16384" width="2.44140625" style="254"/>
  </cols>
  <sheetData>
    <row r="1" spans="1:71" ht="21" customHeight="1">
      <c r="A1" s="253" t="s">
        <v>378</v>
      </c>
      <c r="G1" s="255" t="s">
        <v>379</v>
      </c>
      <c r="Q1" s="900" t="s">
        <v>470</v>
      </c>
      <c r="R1" s="901"/>
      <c r="S1" s="901"/>
      <c r="T1" s="901"/>
      <c r="U1" s="901"/>
      <c r="V1" s="901"/>
      <c r="W1" s="901"/>
      <c r="X1" s="901"/>
      <c r="Y1" s="901"/>
      <c r="Z1" s="901"/>
      <c r="AA1" s="901"/>
      <c r="AB1" s="901"/>
      <c r="AC1" s="901"/>
      <c r="AD1" s="901"/>
      <c r="AE1" s="901"/>
      <c r="AF1" s="901"/>
      <c r="AG1" s="901"/>
      <c r="AH1" s="901"/>
      <c r="AI1" s="901"/>
      <c r="AJ1" s="901"/>
      <c r="AK1" s="901"/>
    </row>
    <row r="2" spans="1:71" ht="21" customHeight="1" thickBot="1">
      <c r="B2" s="255"/>
      <c r="C2" s="255"/>
      <c r="D2" s="255"/>
      <c r="E2" s="255"/>
      <c r="F2" s="255"/>
      <c r="G2" s="255"/>
      <c r="H2" s="255"/>
      <c r="I2" s="255"/>
      <c r="J2" s="255"/>
      <c r="K2" s="255"/>
      <c r="L2" s="255"/>
      <c r="M2" s="255"/>
      <c r="N2" s="255"/>
      <c r="O2" s="255"/>
      <c r="P2" s="256" t="s">
        <v>69</v>
      </c>
      <c r="Q2" s="901"/>
      <c r="R2" s="901"/>
      <c r="S2" s="901"/>
      <c r="T2" s="901"/>
      <c r="U2" s="901"/>
      <c r="V2" s="901"/>
      <c r="W2" s="901"/>
      <c r="X2" s="901"/>
      <c r="Y2" s="901"/>
      <c r="Z2" s="901"/>
      <c r="AA2" s="901"/>
      <c r="AB2" s="901"/>
      <c r="AC2" s="901"/>
      <c r="AD2" s="901"/>
      <c r="AE2" s="901"/>
      <c r="AF2" s="901"/>
      <c r="AG2" s="901"/>
      <c r="AH2" s="901"/>
      <c r="AI2" s="901"/>
      <c r="AJ2" s="901"/>
      <c r="AK2" s="901"/>
    </row>
    <row r="3" spans="1:71" ht="27" customHeight="1" thickBot="1">
      <c r="A3" s="902" t="s">
        <v>6</v>
      </c>
      <c r="B3" s="902"/>
      <c r="C3" s="903"/>
      <c r="D3" s="904" t="str">
        <f>IF(基本情報入力シート!M16="","",基本情報入力シート!M16)</f>
        <v/>
      </c>
      <c r="E3" s="905"/>
      <c r="F3" s="905"/>
      <c r="G3" s="905"/>
      <c r="H3" s="905"/>
      <c r="I3" s="905"/>
      <c r="J3" s="905"/>
      <c r="K3" s="905"/>
      <c r="L3" s="905"/>
      <c r="M3" s="905"/>
      <c r="N3" s="905"/>
      <c r="O3" s="906"/>
      <c r="P3" s="257"/>
      <c r="Q3" s="901"/>
      <c r="R3" s="901"/>
      <c r="S3" s="901"/>
      <c r="T3" s="901"/>
      <c r="U3" s="901"/>
      <c r="V3" s="901"/>
      <c r="W3" s="901"/>
      <c r="X3" s="901"/>
      <c r="Y3" s="901"/>
      <c r="Z3" s="901"/>
      <c r="AA3" s="901"/>
      <c r="AB3" s="901"/>
      <c r="AC3" s="901"/>
      <c r="AD3" s="901"/>
      <c r="AE3" s="901"/>
      <c r="AF3" s="901"/>
      <c r="AG3" s="901"/>
      <c r="AH3" s="901"/>
      <c r="AI3" s="901"/>
      <c r="AJ3" s="901"/>
      <c r="AK3" s="901"/>
    </row>
    <row r="4" spans="1:71" ht="21" customHeight="1" thickBot="1">
      <c r="A4" s="258"/>
      <c r="B4" s="258"/>
      <c r="C4" s="258"/>
      <c r="D4" s="259"/>
      <c r="E4" s="259"/>
      <c r="F4" s="259"/>
      <c r="G4" s="259"/>
      <c r="H4" s="259"/>
      <c r="I4" s="259"/>
      <c r="J4" s="259"/>
      <c r="K4" s="259"/>
      <c r="L4" s="259"/>
      <c r="M4" s="259"/>
      <c r="N4" s="259"/>
      <c r="O4" s="259"/>
      <c r="P4" s="259"/>
      <c r="Q4" s="901"/>
      <c r="R4" s="901"/>
      <c r="S4" s="901"/>
      <c r="T4" s="901"/>
      <c r="U4" s="901"/>
      <c r="V4" s="901"/>
      <c r="W4" s="901"/>
      <c r="X4" s="901"/>
      <c r="Y4" s="901"/>
      <c r="Z4" s="901"/>
      <c r="AA4" s="901"/>
      <c r="AB4" s="901"/>
      <c r="AC4" s="901"/>
      <c r="AD4" s="901"/>
      <c r="AE4" s="901"/>
      <c r="AF4" s="901"/>
      <c r="AG4" s="901"/>
      <c r="AH4" s="901"/>
      <c r="AI4" s="901"/>
      <c r="AJ4" s="901"/>
      <c r="AK4" s="901"/>
    </row>
    <row r="5" spans="1:71" ht="27.75" customHeight="1" thickBot="1">
      <c r="A5" s="907" t="s">
        <v>384</v>
      </c>
      <c r="B5" s="908"/>
      <c r="C5" s="908"/>
      <c r="D5" s="908"/>
      <c r="E5" s="908"/>
      <c r="F5" s="908"/>
      <c r="G5" s="908"/>
      <c r="H5" s="908"/>
      <c r="I5" s="908"/>
      <c r="J5" s="908"/>
      <c r="K5" s="908"/>
      <c r="L5" s="908"/>
      <c r="M5" s="908"/>
      <c r="N5" s="908"/>
      <c r="O5" s="260" t="str">
        <f>IF(SUM(AG14:AG3013)=0,"",SUM(AG14:AG3013))</f>
        <v/>
      </c>
      <c r="P5" s="259"/>
      <c r="Q5" s="901"/>
      <c r="R5" s="901"/>
      <c r="S5" s="901"/>
      <c r="T5" s="901"/>
      <c r="U5" s="901"/>
      <c r="V5" s="901"/>
      <c r="W5" s="901"/>
      <c r="X5" s="901"/>
      <c r="Y5" s="901"/>
      <c r="Z5" s="901"/>
      <c r="AA5" s="901"/>
      <c r="AB5" s="901"/>
      <c r="AC5" s="901"/>
      <c r="AD5" s="901"/>
      <c r="AE5" s="901"/>
      <c r="AF5" s="901"/>
      <c r="AG5" s="901"/>
      <c r="AH5" s="901"/>
      <c r="AI5" s="901"/>
      <c r="AJ5" s="901"/>
      <c r="AK5" s="901"/>
    </row>
    <row r="6" spans="1:71" ht="7.2" customHeight="1" thickBot="1">
      <c r="A6" s="261"/>
      <c r="B6" s="261"/>
      <c r="C6" s="261"/>
      <c r="D6" s="261"/>
      <c r="E6" s="261"/>
      <c r="F6" s="261"/>
      <c r="G6" s="261"/>
      <c r="H6" s="261"/>
      <c r="I6" s="261"/>
      <c r="J6" s="261"/>
      <c r="K6" s="261"/>
      <c r="L6" s="261"/>
      <c r="M6" s="261"/>
      <c r="N6" s="261"/>
      <c r="O6" s="262"/>
      <c r="P6" s="259"/>
      <c r="Q6" s="263"/>
      <c r="R6" s="263"/>
      <c r="S6" s="263"/>
      <c r="T6" s="263"/>
      <c r="U6" s="263"/>
      <c r="V6" s="263"/>
      <c r="W6" s="263"/>
      <c r="X6" s="263"/>
      <c r="Y6" s="263"/>
      <c r="Z6" s="263"/>
      <c r="AA6" s="263"/>
      <c r="AB6" s="263"/>
      <c r="AC6" s="263"/>
      <c r="AD6" s="263"/>
      <c r="AE6" s="263"/>
      <c r="AF6" s="263"/>
      <c r="AG6" s="263"/>
      <c r="AH6" s="263"/>
      <c r="AI6" s="263"/>
      <c r="AJ6" s="263"/>
      <c r="AK6" s="263"/>
    </row>
    <row r="7" spans="1:71" ht="28.8" customHeight="1" thickBot="1">
      <c r="A7" s="261"/>
      <c r="B7" s="261"/>
      <c r="C7" s="261"/>
      <c r="D7" s="261"/>
      <c r="E7" s="261"/>
      <c r="F7" s="261"/>
      <c r="G7" s="261"/>
      <c r="H7" s="261"/>
      <c r="I7" s="261"/>
      <c r="J7" s="261"/>
      <c r="K7" s="261"/>
      <c r="L7" s="261"/>
      <c r="M7" s="261"/>
      <c r="N7" s="261"/>
      <c r="O7" s="262"/>
      <c r="P7" s="259"/>
      <c r="Q7" s="263"/>
      <c r="R7" s="263"/>
      <c r="S7" s="263"/>
      <c r="T7" s="263"/>
      <c r="U7" s="263"/>
      <c r="V7" s="263"/>
      <c r="W7" s="263"/>
      <c r="X7" s="263"/>
      <c r="Y7" s="263"/>
      <c r="Z7" s="263"/>
      <c r="AA7" s="263"/>
      <c r="AB7" s="263"/>
      <c r="AC7" s="956" t="s">
        <v>491</v>
      </c>
      <c r="AD7" s="956"/>
      <c r="AE7" s="956"/>
      <c r="AF7" s="956"/>
      <c r="AG7" s="264">
        <f>SUM(AG14:AG3013)</f>
        <v>0</v>
      </c>
      <c r="AH7" s="265">
        <f t="shared" ref="AH7:AK7" si="0">SUM(AH14:AH3013)</f>
        <v>0</v>
      </c>
      <c r="AI7" s="266">
        <f t="shared" si="0"/>
        <v>0</v>
      </c>
      <c r="AJ7" s="265">
        <f t="shared" si="0"/>
        <v>0</v>
      </c>
      <c r="AK7" s="266">
        <f t="shared" si="0"/>
        <v>0</v>
      </c>
      <c r="AM7" s="267" t="s">
        <v>495</v>
      </c>
      <c r="AN7" s="268" t="str">
        <f>IF((AH7+AJ7)="","",IF(AG7="","",IF((AH7+AJ7)&gt;AG7,"○","×")))</f>
        <v>×</v>
      </c>
      <c r="AO7" s="348" t="s">
        <v>502</v>
      </c>
    </row>
    <row r="8" spans="1:71" ht="36" customHeight="1" thickBot="1">
      <c r="R8" s="269"/>
      <c r="S8" s="270"/>
      <c r="AC8" s="957" t="s">
        <v>492</v>
      </c>
      <c r="AD8" s="957"/>
      <c r="AE8" s="957"/>
      <c r="AF8" s="957"/>
      <c r="AG8" s="957"/>
      <c r="AH8" s="271" t="s">
        <v>493</v>
      </c>
      <c r="AI8" s="272">
        <f>IFERROR($AI$7/$AH$7,0)</f>
        <v>0</v>
      </c>
      <c r="AJ8" s="273" t="s">
        <v>494</v>
      </c>
      <c r="AK8" s="274">
        <f>IFERROR($AK$7/$AJ$7,0)</f>
        <v>0</v>
      </c>
      <c r="AM8" s="958" t="s">
        <v>347</v>
      </c>
      <c r="AN8" s="268" t="str">
        <f>IF(AND($AI$8=0,$AK$8=0),"×",IF(OR($AI$8=0,$AI$8&gt;=(2/3)),"○","×"))</f>
        <v>×</v>
      </c>
      <c r="AO8" s="950" t="s">
        <v>503</v>
      </c>
      <c r="AP8" s="951"/>
      <c r="AQ8" s="951"/>
      <c r="AR8" s="951"/>
      <c r="AS8" s="951"/>
      <c r="AT8" s="951"/>
      <c r="AU8" s="951"/>
      <c r="AV8" s="951"/>
      <c r="AW8" s="951"/>
      <c r="AX8" s="951"/>
      <c r="AY8" s="951"/>
      <c r="AZ8" s="951"/>
      <c r="BA8" s="951"/>
      <c r="BB8" s="951"/>
      <c r="BC8" s="951"/>
      <c r="BD8" s="951"/>
      <c r="BE8" s="951"/>
      <c r="BF8" s="951"/>
      <c r="BG8" s="951"/>
      <c r="BH8" s="951"/>
      <c r="BI8" s="951"/>
      <c r="BJ8" s="951"/>
      <c r="BK8" s="951"/>
      <c r="BL8" s="951"/>
      <c r="BM8" s="951"/>
      <c r="BN8" s="951"/>
      <c r="BO8" s="951"/>
      <c r="BP8" s="951"/>
      <c r="BQ8" s="951"/>
      <c r="BR8" s="951"/>
      <c r="BS8" s="951"/>
    </row>
    <row r="9" spans="1:71" ht="36" customHeight="1" thickTop="1" thickBot="1">
      <c r="A9" s="909"/>
      <c r="B9" s="944" t="s">
        <v>267</v>
      </c>
      <c r="C9" s="945"/>
      <c r="D9" s="945"/>
      <c r="E9" s="945"/>
      <c r="F9" s="945"/>
      <c r="G9" s="945"/>
      <c r="H9" s="945"/>
      <c r="I9" s="945"/>
      <c r="J9" s="945"/>
      <c r="K9" s="946"/>
      <c r="L9" s="952" t="s">
        <v>86</v>
      </c>
      <c r="M9" s="920" t="s">
        <v>382</v>
      </c>
      <c r="N9" s="921"/>
      <c r="O9" s="954" t="s">
        <v>99</v>
      </c>
      <c r="P9" s="914" t="s">
        <v>52</v>
      </c>
      <c r="Q9" s="916" t="s">
        <v>380</v>
      </c>
      <c r="R9" s="918" t="s">
        <v>467</v>
      </c>
      <c r="S9" s="935" t="s">
        <v>381</v>
      </c>
      <c r="T9" s="936"/>
      <c r="U9" s="937"/>
      <c r="V9" s="937"/>
      <c r="W9" s="937"/>
      <c r="X9" s="937"/>
      <c r="Y9" s="937"/>
      <c r="Z9" s="937"/>
      <c r="AA9" s="937"/>
      <c r="AB9" s="937"/>
      <c r="AC9" s="937"/>
      <c r="AD9" s="937"/>
      <c r="AE9" s="937"/>
      <c r="AF9" s="937"/>
      <c r="AG9" s="936"/>
      <c r="AH9" s="937"/>
      <c r="AI9" s="937"/>
      <c r="AJ9" s="937"/>
      <c r="AK9" s="938"/>
      <c r="AM9" s="959"/>
      <c r="AN9" s="268" t="str">
        <f>IF(AND($AK$8=0,$AI$8=0),"×",IF(OR($AK$8=0,$AK$8&gt;=(2/3)),"○","×"))</f>
        <v>×</v>
      </c>
      <c r="AO9" s="950" t="s">
        <v>504</v>
      </c>
      <c r="AP9" s="951"/>
      <c r="AQ9" s="951"/>
      <c r="AR9" s="951"/>
      <c r="AS9" s="951"/>
      <c r="AT9" s="951"/>
      <c r="AU9" s="951"/>
      <c r="AV9" s="951"/>
      <c r="AW9" s="951"/>
      <c r="AX9" s="951"/>
      <c r="AY9" s="951"/>
      <c r="AZ9" s="951"/>
      <c r="BA9" s="951"/>
      <c r="BB9" s="951"/>
      <c r="BC9" s="951"/>
      <c r="BD9" s="951"/>
      <c r="BE9" s="951"/>
      <c r="BF9" s="951"/>
      <c r="BG9" s="951"/>
      <c r="BH9" s="951"/>
      <c r="BI9" s="951"/>
      <c r="BJ9" s="951"/>
      <c r="BK9" s="951"/>
      <c r="BL9" s="951"/>
      <c r="BM9" s="951"/>
      <c r="BN9" s="951"/>
      <c r="BO9" s="951"/>
      <c r="BP9" s="951"/>
      <c r="BQ9" s="951"/>
      <c r="BR9" s="951"/>
      <c r="BS9" s="951"/>
    </row>
    <row r="10" spans="1:71" ht="21.75" customHeight="1" thickTop="1">
      <c r="A10" s="910"/>
      <c r="B10" s="947"/>
      <c r="C10" s="948"/>
      <c r="D10" s="948"/>
      <c r="E10" s="948"/>
      <c r="F10" s="948"/>
      <c r="G10" s="948"/>
      <c r="H10" s="948"/>
      <c r="I10" s="948"/>
      <c r="J10" s="948"/>
      <c r="K10" s="949"/>
      <c r="L10" s="953"/>
      <c r="M10" s="922"/>
      <c r="N10" s="923"/>
      <c r="O10" s="955"/>
      <c r="P10" s="915"/>
      <c r="Q10" s="917"/>
      <c r="R10" s="919"/>
      <c r="S10" s="940" t="s">
        <v>383</v>
      </c>
      <c r="T10" s="939" t="s">
        <v>468</v>
      </c>
      <c r="U10" s="926" t="s">
        <v>469</v>
      </c>
      <c r="V10" s="927"/>
      <c r="W10" s="927"/>
      <c r="X10" s="927"/>
      <c r="Y10" s="927"/>
      <c r="Z10" s="927"/>
      <c r="AA10" s="927"/>
      <c r="AB10" s="927"/>
      <c r="AC10" s="927"/>
      <c r="AD10" s="927"/>
      <c r="AE10" s="927"/>
      <c r="AF10" s="928"/>
      <c r="AG10" s="942" t="s">
        <v>486</v>
      </c>
      <c r="AH10" s="911" t="s">
        <v>385</v>
      </c>
      <c r="AI10" s="912"/>
      <c r="AJ10" s="912"/>
      <c r="AK10" s="913"/>
    </row>
    <row r="11" spans="1:71" ht="21.75" customHeight="1">
      <c r="A11" s="910"/>
      <c r="B11" s="947"/>
      <c r="C11" s="948"/>
      <c r="D11" s="948"/>
      <c r="E11" s="948"/>
      <c r="F11" s="948"/>
      <c r="G11" s="948"/>
      <c r="H11" s="948"/>
      <c r="I11" s="948"/>
      <c r="J11" s="948"/>
      <c r="K11" s="949"/>
      <c r="L11" s="953"/>
      <c r="M11" s="924"/>
      <c r="N11" s="925"/>
      <c r="O11" s="955"/>
      <c r="P11" s="915"/>
      <c r="Q11" s="917"/>
      <c r="R11" s="919"/>
      <c r="S11" s="941"/>
      <c r="T11" s="939"/>
      <c r="U11" s="929"/>
      <c r="V11" s="930"/>
      <c r="W11" s="930"/>
      <c r="X11" s="930"/>
      <c r="Y11" s="930"/>
      <c r="Z11" s="930"/>
      <c r="AA11" s="930"/>
      <c r="AB11" s="930"/>
      <c r="AC11" s="930"/>
      <c r="AD11" s="930"/>
      <c r="AE11" s="930"/>
      <c r="AF11" s="931"/>
      <c r="AG11" s="943"/>
      <c r="AH11" s="275"/>
      <c r="AI11" s="276"/>
      <c r="AJ11" s="277"/>
      <c r="AK11" s="278"/>
    </row>
    <row r="12" spans="1:71" ht="150" customHeight="1">
      <c r="A12" s="910"/>
      <c r="B12" s="947"/>
      <c r="C12" s="948"/>
      <c r="D12" s="948"/>
      <c r="E12" s="948"/>
      <c r="F12" s="948"/>
      <c r="G12" s="948"/>
      <c r="H12" s="948"/>
      <c r="I12" s="948"/>
      <c r="J12" s="948"/>
      <c r="K12" s="949"/>
      <c r="L12" s="953"/>
      <c r="M12" s="279" t="s">
        <v>154</v>
      </c>
      <c r="N12" s="279" t="s">
        <v>155</v>
      </c>
      <c r="O12" s="955"/>
      <c r="P12" s="915"/>
      <c r="Q12" s="917"/>
      <c r="R12" s="919"/>
      <c r="S12" s="941"/>
      <c r="T12" s="939"/>
      <c r="U12" s="932"/>
      <c r="V12" s="933"/>
      <c r="W12" s="933"/>
      <c r="X12" s="933"/>
      <c r="Y12" s="933"/>
      <c r="Z12" s="933"/>
      <c r="AA12" s="933"/>
      <c r="AB12" s="933"/>
      <c r="AC12" s="933"/>
      <c r="AD12" s="933"/>
      <c r="AE12" s="933"/>
      <c r="AF12" s="934"/>
      <c r="AG12" s="943"/>
      <c r="AH12" s="275" t="s">
        <v>487</v>
      </c>
      <c r="AI12" s="280" t="s">
        <v>488</v>
      </c>
      <c r="AJ12" s="277" t="s">
        <v>489</v>
      </c>
      <c r="AK12" s="281" t="s">
        <v>490</v>
      </c>
    </row>
    <row r="13" spans="1:71" ht="15" thickBot="1">
      <c r="A13" s="282"/>
      <c r="B13" s="283"/>
      <c r="C13" s="284"/>
      <c r="D13" s="284"/>
      <c r="E13" s="284"/>
      <c r="F13" s="284"/>
      <c r="G13" s="284"/>
      <c r="H13" s="284"/>
      <c r="I13" s="284"/>
      <c r="J13" s="284"/>
      <c r="K13" s="285"/>
      <c r="L13" s="286"/>
      <c r="M13" s="286"/>
      <c r="N13" s="286"/>
      <c r="O13" s="287"/>
      <c r="P13" s="288"/>
      <c r="Q13" s="289"/>
      <c r="R13" s="290"/>
      <c r="S13" s="291"/>
      <c r="T13" s="292"/>
      <c r="U13" s="293"/>
      <c r="V13" s="294"/>
      <c r="W13" s="294"/>
      <c r="X13" s="294"/>
      <c r="Y13" s="294"/>
      <c r="Z13" s="294"/>
      <c r="AA13" s="294"/>
      <c r="AB13" s="294"/>
      <c r="AC13" s="294"/>
      <c r="AD13" s="294"/>
      <c r="AE13" s="294"/>
      <c r="AF13" s="295"/>
      <c r="AG13" s="290"/>
      <c r="AH13" s="296"/>
      <c r="AI13" s="297"/>
      <c r="AJ13" s="297"/>
      <c r="AK13" s="298"/>
    </row>
    <row r="14" spans="1:71" ht="36.75" customHeight="1" thickTop="1">
      <c r="A14" s="299">
        <v>1</v>
      </c>
      <c r="B14" s="300" t="str">
        <f>IF(基本情報入力シート!C34="","",基本情報入力シート!C34)</f>
        <v/>
      </c>
      <c r="C14" s="301" t="str">
        <f>IF(基本情報入力シート!D34="","",基本情報入力シート!D34)</f>
        <v/>
      </c>
      <c r="D14" s="301" t="str">
        <f>IF(基本情報入力シート!E34="","",基本情報入力シート!E34)</f>
        <v/>
      </c>
      <c r="E14" s="301" t="str">
        <f>IF(基本情報入力シート!F34="","",基本情報入力シート!F34)</f>
        <v/>
      </c>
      <c r="F14" s="301" t="str">
        <f>IF(基本情報入力シート!G34="","",基本情報入力シート!G34)</f>
        <v/>
      </c>
      <c r="G14" s="301" t="str">
        <f>IF(基本情報入力シート!H34="","",基本情報入力シート!H34)</f>
        <v/>
      </c>
      <c r="H14" s="301" t="str">
        <f>IF(基本情報入力シート!I34="","",基本情報入力シート!I34)</f>
        <v/>
      </c>
      <c r="I14" s="301" t="str">
        <f>IF(基本情報入力シート!J34="","",基本情報入力シート!J34)</f>
        <v/>
      </c>
      <c r="J14" s="301" t="str">
        <f>IF(基本情報入力シート!K34="","",基本情報入力シート!K34)</f>
        <v/>
      </c>
      <c r="K14" s="302" t="str">
        <f>IF(基本情報入力シート!L34="","",基本情報入力シート!L34)</f>
        <v/>
      </c>
      <c r="L14" s="299" t="str">
        <f>IF(基本情報入力シート!M34="","",基本情報入力シート!M34)</f>
        <v/>
      </c>
      <c r="M14" s="299" t="str">
        <f>IF(基本情報入力シート!R34="","",基本情報入力シート!R34)</f>
        <v/>
      </c>
      <c r="N14" s="299" t="str">
        <f>IF(基本情報入力シート!W34="","",基本情報入力シート!W34)</f>
        <v/>
      </c>
      <c r="O14" s="303" t="str">
        <f>IF(基本情報入力シート!X34="","",基本情報入力シート!X34)</f>
        <v/>
      </c>
      <c r="P14" s="304" t="str">
        <f>IF(基本情報入力シート!Y34="","",基本情報入力シート!Y34)</f>
        <v/>
      </c>
      <c r="Q14" s="233"/>
      <c r="R14" s="305" t="str">
        <f>IF(基本情報入力シート!AB34="","",基本情報入力シート!AB34)</f>
        <v/>
      </c>
      <c r="S14" s="234"/>
      <c r="T14" s="306" t="str">
        <f>IF(P14="","",VLOOKUP(P14,【参考】数式用!$J$2:$L$34,3,FALSE))</f>
        <v/>
      </c>
      <c r="U14" s="307" t="s">
        <v>17</v>
      </c>
      <c r="V14" s="235"/>
      <c r="W14" s="308" t="s">
        <v>11</v>
      </c>
      <c r="X14" s="235"/>
      <c r="Y14" s="309" t="s">
        <v>66</v>
      </c>
      <c r="Z14" s="235"/>
      <c r="AA14" s="309" t="s">
        <v>11</v>
      </c>
      <c r="AB14" s="235"/>
      <c r="AC14" s="309" t="s">
        <v>14</v>
      </c>
      <c r="AD14" s="269" t="s">
        <v>27</v>
      </c>
      <c r="AE14" s="310" t="str">
        <f>IF(V14&gt;=1,(Z14*12+AB14)-(V14*12+X14)+1,"")</f>
        <v/>
      </c>
      <c r="AF14" s="311" t="s">
        <v>46</v>
      </c>
      <c r="AG14" s="312" t="str">
        <f>IFERROR(ROUNDDOWN(R14*T14,0)*AE14,"")</f>
        <v/>
      </c>
      <c r="AH14" s="320"/>
      <c r="AI14" s="321"/>
      <c r="AJ14" s="320"/>
      <c r="AK14" s="321"/>
    </row>
    <row r="15" spans="1:71" ht="36.75" customHeight="1">
      <c r="A15" s="299">
        <f>A14+1</f>
        <v>2</v>
      </c>
      <c r="B15" s="300" t="str">
        <f>IF(基本情報入力シート!C35="","",基本情報入力シート!C35)</f>
        <v/>
      </c>
      <c r="C15" s="301" t="str">
        <f>IF(基本情報入力シート!D35="","",基本情報入力シート!D35)</f>
        <v/>
      </c>
      <c r="D15" s="301" t="str">
        <f>IF(基本情報入力シート!E35="","",基本情報入力シート!E35)</f>
        <v/>
      </c>
      <c r="E15" s="301" t="str">
        <f>IF(基本情報入力シート!F35="","",基本情報入力シート!F35)</f>
        <v/>
      </c>
      <c r="F15" s="301" t="str">
        <f>IF(基本情報入力シート!G35="","",基本情報入力シート!G35)</f>
        <v/>
      </c>
      <c r="G15" s="301" t="str">
        <f>IF(基本情報入力シート!H35="","",基本情報入力シート!H35)</f>
        <v/>
      </c>
      <c r="H15" s="301" t="str">
        <f>IF(基本情報入力シート!I35="","",基本情報入力シート!I35)</f>
        <v/>
      </c>
      <c r="I15" s="301" t="str">
        <f>IF(基本情報入力シート!J35="","",基本情報入力シート!J35)</f>
        <v/>
      </c>
      <c r="J15" s="301" t="str">
        <f>IF(基本情報入力シート!K35="","",基本情報入力シート!K35)</f>
        <v/>
      </c>
      <c r="K15" s="302" t="str">
        <f>IF(基本情報入力シート!L35="","",基本情報入力シート!L35)</f>
        <v/>
      </c>
      <c r="L15" s="299" t="str">
        <f>IF(基本情報入力シート!M35="","",基本情報入力シート!M35)</f>
        <v/>
      </c>
      <c r="M15" s="299" t="str">
        <f>IF(基本情報入力シート!R35="","",基本情報入力シート!R35)</f>
        <v/>
      </c>
      <c r="N15" s="299" t="str">
        <f>IF(基本情報入力シート!W35="","",基本情報入力シート!W35)</f>
        <v/>
      </c>
      <c r="O15" s="303" t="str">
        <f>IF(基本情報入力シート!X35="","",基本情報入力シート!X35)</f>
        <v/>
      </c>
      <c r="P15" s="304" t="str">
        <f>IF(基本情報入力シート!Y35="","",基本情報入力シート!Y35)</f>
        <v/>
      </c>
      <c r="Q15" s="175"/>
      <c r="R15" s="305" t="str">
        <f>IF(基本情報入力シート!AB35="","",基本情報入力シート!AB35)</f>
        <v/>
      </c>
      <c r="S15" s="176"/>
      <c r="T15" s="306" t="str">
        <f>IF(P15="","",VLOOKUP(P15,【参考】数式用!$J$2:$L$34,3,FALSE))</f>
        <v/>
      </c>
      <c r="U15" s="313" t="s">
        <v>17</v>
      </c>
      <c r="V15" s="177"/>
      <c r="W15" s="314" t="s">
        <v>11</v>
      </c>
      <c r="X15" s="177"/>
      <c r="Y15" s="315" t="s">
        <v>66</v>
      </c>
      <c r="Z15" s="177"/>
      <c r="AA15" s="315" t="s">
        <v>11</v>
      </c>
      <c r="AB15" s="177"/>
      <c r="AC15" s="315" t="s">
        <v>14</v>
      </c>
      <c r="AD15" s="316" t="s">
        <v>27</v>
      </c>
      <c r="AE15" s="317" t="str">
        <f t="shared" ref="AE15:AE78" si="1">IF(V15&gt;=1,(Z15*12+AB15)-(V15*12+X15)+1,"")</f>
        <v/>
      </c>
      <c r="AF15" s="318" t="s">
        <v>46</v>
      </c>
      <c r="AG15" s="312" t="str">
        <f t="shared" ref="AG15:AG78" si="2">IFERROR(ROUNDDOWN(R15*T15,0)*AE15,"")</f>
        <v/>
      </c>
      <c r="AH15" s="322"/>
      <c r="AI15" s="323"/>
      <c r="AJ15" s="322"/>
      <c r="AK15" s="323"/>
    </row>
    <row r="16" spans="1:71" ht="36.75" customHeight="1">
      <c r="A16" s="299">
        <f t="shared" ref="A16:A79" si="3">A15+1</f>
        <v>3</v>
      </c>
      <c r="B16" s="300" t="str">
        <f>IF(基本情報入力シート!C36="","",基本情報入力シート!C36)</f>
        <v/>
      </c>
      <c r="C16" s="301" t="str">
        <f>IF(基本情報入力シート!D36="","",基本情報入力シート!D36)</f>
        <v/>
      </c>
      <c r="D16" s="301" t="str">
        <f>IF(基本情報入力シート!E36="","",基本情報入力シート!E36)</f>
        <v/>
      </c>
      <c r="E16" s="301" t="str">
        <f>IF(基本情報入力シート!F36="","",基本情報入力シート!F36)</f>
        <v/>
      </c>
      <c r="F16" s="301" t="str">
        <f>IF(基本情報入力シート!G36="","",基本情報入力シート!G36)</f>
        <v/>
      </c>
      <c r="G16" s="301" t="str">
        <f>IF(基本情報入力シート!H36="","",基本情報入力シート!H36)</f>
        <v/>
      </c>
      <c r="H16" s="301" t="str">
        <f>IF(基本情報入力シート!I36="","",基本情報入力シート!I36)</f>
        <v/>
      </c>
      <c r="I16" s="301" t="str">
        <f>IF(基本情報入力シート!J36="","",基本情報入力シート!J36)</f>
        <v/>
      </c>
      <c r="J16" s="301" t="str">
        <f>IF(基本情報入力シート!K36="","",基本情報入力シート!K36)</f>
        <v/>
      </c>
      <c r="K16" s="302" t="str">
        <f>IF(基本情報入力シート!L36="","",基本情報入力シート!L36)</f>
        <v/>
      </c>
      <c r="L16" s="299" t="str">
        <f>IF(基本情報入力シート!M36="","",基本情報入力シート!M36)</f>
        <v/>
      </c>
      <c r="M16" s="299" t="str">
        <f>IF(基本情報入力シート!R36="","",基本情報入力シート!R36)</f>
        <v/>
      </c>
      <c r="N16" s="299" t="str">
        <f>IF(基本情報入力シート!W36="","",基本情報入力シート!W36)</f>
        <v/>
      </c>
      <c r="O16" s="303" t="str">
        <f>IF(基本情報入力シート!X36="","",基本情報入力シート!X36)</f>
        <v/>
      </c>
      <c r="P16" s="304" t="str">
        <f>IF(基本情報入力シート!Y36="","",基本情報入力シート!Y36)</f>
        <v/>
      </c>
      <c r="Q16" s="175"/>
      <c r="R16" s="305" t="str">
        <f>IF(基本情報入力シート!AB36="","",基本情報入力シート!AB36)</f>
        <v/>
      </c>
      <c r="S16" s="176"/>
      <c r="T16" s="306" t="str">
        <f>IF(P16="","",VLOOKUP(P16,【参考】数式用!$J$2:$L$34,3,FALSE))</f>
        <v/>
      </c>
      <c r="U16" s="313" t="s">
        <v>17</v>
      </c>
      <c r="V16" s="177"/>
      <c r="W16" s="314" t="s">
        <v>11</v>
      </c>
      <c r="X16" s="177"/>
      <c r="Y16" s="315" t="s">
        <v>66</v>
      </c>
      <c r="Z16" s="177"/>
      <c r="AA16" s="315" t="s">
        <v>11</v>
      </c>
      <c r="AB16" s="177"/>
      <c r="AC16" s="315" t="s">
        <v>14</v>
      </c>
      <c r="AD16" s="316" t="s">
        <v>27</v>
      </c>
      <c r="AE16" s="317" t="str">
        <f t="shared" si="1"/>
        <v/>
      </c>
      <c r="AF16" s="318" t="s">
        <v>46</v>
      </c>
      <c r="AG16" s="312" t="str">
        <f t="shared" si="2"/>
        <v/>
      </c>
      <c r="AH16" s="322"/>
      <c r="AI16" s="323"/>
      <c r="AJ16" s="322"/>
      <c r="AK16" s="323"/>
    </row>
    <row r="17" spans="1:37" ht="36.75" customHeight="1">
      <c r="A17" s="299">
        <f t="shared" si="3"/>
        <v>4</v>
      </c>
      <c r="B17" s="300" t="str">
        <f>IF(基本情報入力シート!C37="","",基本情報入力シート!C37)</f>
        <v/>
      </c>
      <c r="C17" s="301" t="str">
        <f>IF(基本情報入力シート!D37="","",基本情報入力シート!D37)</f>
        <v/>
      </c>
      <c r="D17" s="301" t="str">
        <f>IF(基本情報入力シート!E37="","",基本情報入力シート!E37)</f>
        <v/>
      </c>
      <c r="E17" s="301" t="str">
        <f>IF(基本情報入力シート!F37="","",基本情報入力シート!F37)</f>
        <v/>
      </c>
      <c r="F17" s="301" t="str">
        <f>IF(基本情報入力シート!G37="","",基本情報入力シート!G37)</f>
        <v/>
      </c>
      <c r="G17" s="301" t="str">
        <f>IF(基本情報入力シート!H37="","",基本情報入力シート!H37)</f>
        <v/>
      </c>
      <c r="H17" s="301" t="str">
        <f>IF(基本情報入力シート!I37="","",基本情報入力シート!I37)</f>
        <v/>
      </c>
      <c r="I17" s="301" t="str">
        <f>IF(基本情報入力シート!J37="","",基本情報入力シート!J37)</f>
        <v/>
      </c>
      <c r="J17" s="301" t="str">
        <f>IF(基本情報入力シート!K37="","",基本情報入力シート!K37)</f>
        <v/>
      </c>
      <c r="K17" s="302" t="str">
        <f>IF(基本情報入力シート!L37="","",基本情報入力シート!L37)</f>
        <v/>
      </c>
      <c r="L17" s="299" t="str">
        <f>IF(基本情報入力シート!M37="","",基本情報入力シート!M37)</f>
        <v/>
      </c>
      <c r="M17" s="299" t="str">
        <f>IF(基本情報入力シート!R37="","",基本情報入力シート!R37)</f>
        <v/>
      </c>
      <c r="N17" s="299" t="str">
        <f>IF(基本情報入力シート!W37="","",基本情報入力シート!W37)</f>
        <v/>
      </c>
      <c r="O17" s="303" t="str">
        <f>IF(基本情報入力シート!X37="","",基本情報入力シート!X37)</f>
        <v/>
      </c>
      <c r="P17" s="304" t="str">
        <f>IF(基本情報入力シート!Y37="","",基本情報入力シート!Y37)</f>
        <v/>
      </c>
      <c r="Q17" s="175"/>
      <c r="R17" s="305" t="str">
        <f>IF(基本情報入力シート!AB37="","",基本情報入力シート!AB37)</f>
        <v/>
      </c>
      <c r="S17" s="176"/>
      <c r="T17" s="306" t="str">
        <f>IF(P17="","",VLOOKUP(P17,【参考】数式用!$J$2:$L$34,3,FALSE))</f>
        <v/>
      </c>
      <c r="U17" s="313" t="s">
        <v>17</v>
      </c>
      <c r="V17" s="177"/>
      <c r="W17" s="314" t="s">
        <v>11</v>
      </c>
      <c r="X17" s="177"/>
      <c r="Y17" s="315" t="s">
        <v>66</v>
      </c>
      <c r="Z17" s="177"/>
      <c r="AA17" s="315" t="s">
        <v>11</v>
      </c>
      <c r="AB17" s="177"/>
      <c r="AC17" s="315" t="s">
        <v>14</v>
      </c>
      <c r="AD17" s="316" t="s">
        <v>27</v>
      </c>
      <c r="AE17" s="317" t="str">
        <f t="shared" si="1"/>
        <v/>
      </c>
      <c r="AF17" s="318" t="s">
        <v>46</v>
      </c>
      <c r="AG17" s="312" t="str">
        <f t="shared" si="2"/>
        <v/>
      </c>
      <c r="AH17" s="322"/>
      <c r="AI17" s="323"/>
      <c r="AJ17" s="322"/>
      <c r="AK17" s="323"/>
    </row>
    <row r="18" spans="1:37" ht="36.75" customHeight="1">
      <c r="A18" s="299">
        <f t="shared" si="3"/>
        <v>5</v>
      </c>
      <c r="B18" s="300" t="str">
        <f>IF(基本情報入力シート!C38="","",基本情報入力シート!C38)</f>
        <v/>
      </c>
      <c r="C18" s="301" t="str">
        <f>IF(基本情報入力シート!D38="","",基本情報入力シート!D38)</f>
        <v/>
      </c>
      <c r="D18" s="301" t="str">
        <f>IF(基本情報入力シート!E38="","",基本情報入力シート!E38)</f>
        <v/>
      </c>
      <c r="E18" s="301" t="str">
        <f>IF(基本情報入力シート!F38="","",基本情報入力シート!F38)</f>
        <v/>
      </c>
      <c r="F18" s="301" t="str">
        <f>IF(基本情報入力シート!G38="","",基本情報入力シート!G38)</f>
        <v/>
      </c>
      <c r="G18" s="301" t="str">
        <f>IF(基本情報入力シート!H38="","",基本情報入力シート!H38)</f>
        <v/>
      </c>
      <c r="H18" s="301" t="str">
        <f>IF(基本情報入力シート!I38="","",基本情報入力シート!I38)</f>
        <v/>
      </c>
      <c r="I18" s="301" t="str">
        <f>IF(基本情報入力シート!J38="","",基本情報入力シート!J38)</f>
        <v/>
      </c>
      <c r="J18" s="301" t="str">
        <f>IF(基本情報入力シート!K38="","",基本情報入力シート!K38)</f>
        <v/>
      </c>
      <c r="K18" s="302" t="str">
        <f>IF(基本情報入力シート!L38="","",基本情報入力シート!L38)</f>
        <v/>
      </c>
      <c r="L18" s="299" t="str">
        <f>IF(基本情報入力シート!M38="","",基本情報入力シート!M38)</f>
        <v/>
      </c>
      <c r="M18" s="299" t="str">
        <f>IF(基本情報入力シート!R38="","",基本情報入力シート!R38)</f>
        <v/>
      </c>
      <c r="N18" s="299" t="str">
        <f>IF(基本情報入力シート!W38="","",基本情報入力シート!W38)</f>
        <v/>
      </c>
      <c r="O18" s="303" t="str">
        <f>IF(基本情報入力シート!X38="","",基本情報入力シート!X38)</f>
        <v/>
      </c>
      <c r="P18" s="304" t="str">
        <f>IF(基本情報入力シート!Y38="","",基本情報入力シート!Y38)</f>
        <v/>
      </c>
      <c r="Q18" s="175"/>
      <c r="R18" s="305" t="str">
        <f>IF(基本情報入力シート!AB38="","",基本情報入力シート!AB38)</f>
        <v/>
      </c>
      <c r="S18" s="176"/>
      <c r="T18" s="306" t="str">
        <f>IF(P18="","",VLOOKUP(P18,【参考】数式用!$J$2:$L$34,3,FALSE))</f>
        <v/>
      </c>
      <c r="U18" s="313" t="s">
        <v>17</v>
      </c>
      <c r="V18" s="177"/>
      <c r="W18" s="314" t="s">
        <v>11</v>
      </c>
      <c r="X18" s="177"/>
      <c r="Y18" s="315" t="s">
        <v>66</v>
      </c>
      <c r="Z18" s="177"/>
      <c r="AA18" s="315" t="s">
        <v>11</v>
      </c>
      <c r="AB18" s="177"/>
      <c r="AC18" s="315" t="s">
        <v>14</v>
      </c>
      <c r="AD18" s="316" t="s">
        <v>27</v>
      </c>
      <c r="AE18" s="317" t="str">
        <f t="shared" si="1"/>
        <v/>
      </c>
      <c r="AF18" s="318" t="s">
        <v>46</v>
      </c>
      <c r="AG18" s="312" t="str">
        <f t="shared" si="2"/>
        <v/>
      </c>
      <c r="AH18" s="322"/>
      <c r="AI18" s="323"/>
      <c r="AJ18" s="322"/>
      <c r="AK18" s="323"/>
    </row>
    <row r="19" spans="1:37" ht="36.75" customHeight="1">
      <c r="A19" s="299">
        <f t="shared" si="3"/>
        <v>6</v>
      </c>
      <c r="B19" s="300" t="str">
        <f>IF(基本情報入力シート!C39="","",基本情報入力シート!C39)</f>
        <v/>
      </c>
      <c r="C19" s="301" t="str">
        <f>IF(基本情報入力シート!D39="","",基本情報入力シート!D39)</f>
        <v/>
      </c>
      <c r="D19" s="301" t="str">
        <f>IF(基本情報入力シート!E39="","",基本情報入力シート!E39)</f>
        <v/>
      </c>
      <c r="E19" s="301" t="str">
        <f>IF(基本情報入力シート!F39="","",基本情報入力シート!F39)</f>
        <v/>
      </c>
      <c r="F19" s="301" t="str">
        <f>IF(基本情報入力シート!G39="","",基本情報入力シート!G39)</f>
        <v/>
      </c>
      <c r="G19" s="301" t="str">
        <f>IF(基本情報入力シート!H39="","",基本情報入力シート!H39)</f>
        <v/>
      </c>
      <c r="H19" s="301" t="str">
        <f>IF(基本情報入力シート!I39="","",基本情報入力シート!I39)</f>
        <v/>
      </c>
      <c r="I19" s="301" t="str">
        <f>IF(基本情報入力シート!J39="","",基本情報入力シート!J39)</f>
        <v/>
      </c>
      <c r="J19" s="301" t="str">
        <f>IF(基本情報入力シート!K39="","",基本情報入力シート!K39)</f>
        <v/>
      </c>
      <c r="K19" s="302" t="str">
        <f>IF(基本情報入力シート!L39="","",基本情報入力シート!L39)</f>
        <v/>
      </c>
      <c r="L19" s="299" t="str">
        <f>IF(基本情報入力シート!M39="","",基本情報入力シート!M39)</f>
        <v/>
      </c>
      <c r="M19" s="299" t="str">
        <f>IF(基本情報入力シート!R39="","",基本情報入力シート!R39)</f>
        <v/>
      </c>
      <c r="N19" s="299" t="str">
        <f>IF(基本情報入力シート!W39="","",基本情報入力シート!W39)</f>
        <v/>
      </c>
      <c r="O19" s="303" t="str">
        <f>IF(基本情報入力シート!X39="","",基本情報入力シート!X39)</f>
        <v/>
      </c>
      <c r="P19" s="304" t="str">
        <f>IF(基本情報入力シート!Y39="","",基本情報入力シート!Y39)</f>
        <v/>
      </c>
      <c r="Q19" s="175"/>
      <c r="R19" s="305" t="str">
        <f>IF(基本情報入力シート!AB39="","",基本情報入力シート!AB39)</f>
        <v/>
      </c>
      <c r="S19" s="176"/>
      <c r="T19" s="306" t="str">
        <f>IF(P19="","",VLOOKUP(P19,【参考】数式用!$J$2:$L$34,3,FALSE))</f>
        <v/>
      </c>
      <c r="U19" s="313" t="s">
        <v>143</v>
      </c>
      <c r="V19" s="177"/>
      <c r="W19" s="314" t="s">
        <v>144</v>
      </c>
      <c r="X19" s="177"/>
      <c r="Y19" s="315" t="s">
        <v>145</v>
      </c>
      <c r="Z19" s="177"/>
      <c r="AA19" s="315" t="s">
        <v>144</v>
      </c>
      <c r="AB19" s="177"/>
      <c r="AC19" s="315" t="s">
        <v>146</v>
      </c>
      <c r="AD19" s="316" t="s">
        <v>147</v>
      </c>
      <c r="AE19" s="317" t="str">
        <f t="shared" si="1"/>
        <v/>
      </c>
      <c r="AF19" s="318" t="s">
        <v>148</v>
      </c>
      <c r="AG19" s="312" t="str">
        <f t="shared" si="2"/>
        <v/>
      </c>
      <c r="AH19" s="322"/>
      <c r="AI19" s="323"/>
      <c r="AJ19" s="322"/>
      <c r="AK19" s="323"/>
    </row>
    <row r="20" spans="1:37" ht="36.75" customHeight="1">
      <c r="A20" s="299">
        <f t="shared" si="3"/>
        <v>7</v>
      </c>
      <c r="B20" s="300" t="str">
        <f>IF(基本情報入力シート!C40="","",基本情報入力シート!C40)</f>
        <v/>
      </c>
      <c r="C20" s="301" t="str">
        <f>IF(基本情報入力シート!D40="","",基本情報入力シート!D40)</f>
        <v/>
      </c>
      <c r="D20" s="301" t="str">
        <f>IF(基本情報入力シート!E40="","",基本情報入力シート!E40)</f>
        <v/>
      </c>
      <c r="E20" s="301" t="str">
        <f>IF(基本情報入力シート!F40="","",基本情報入力シート!F40)</f>
        <v/>
      </c>
      <c r="F20" s="301" t="str">
        <f>IF(基本情報入力シート!G40="","",基本情報入力シート!G40)</f>
        <v/>
      </c>
      <c r="G20" s="301" t="str">
        <f>IF(基本情報入力シート!H40="","",基本情報入力シート!H40)</f>
        <v/>
      </c>
      <c r="H20" s="301" t="str">
        <f>IF(基本情報入力シート!I40="","",基本情報入力シート!I40)</f>
        <v/>
      </c>
      <c r="I20" s="301" t="str">
        <f>IF(基本情報入力シート!J40="","",基本情報入力シート!J40)</f>
        <v/>
      </c>
      <c r="J20" s="301" t="str">
        <f>IF(基本情報入力シート!K40="","",基本情報入力シート!K40)</f>
        <v/>
      </c>
      <c r="K20" s="302" t="str">
        <f>IF(基本情報入力シート!L40="","",基本情報入力シート!L40)</f>
        <v/>
      </c>
      <c r="L20" s="299" t="str">
        <f>IF(基本情報入力シート!M40="","",基本情報入力シート!M40)</f>
        <v/>
      </c>
      <c r="M20" s="299" t="str">
        <f>IF(基本情報入力シート!R40="","",基本情報入力シート!R40)</f>
        <v/>
      </c>
      <c r="N20" s="299" t="str">
        <f>IF(基本情報入力シート!W40="","",基本情報入力シート!W40)</f>
        <v/>
      </c>
      <c r="O20" s="303" t="str">
        <f>IF(基本情報入力シート!X40="","",基本情報入力シート!X40)</f>
        <v/>
      </c>
      <c r="P20" s="304" t="str">
        <f>IF(基本情報入力シート!Y40="","",基本情報入力シート!Y40)</f>
        <v/>
      </c>
      <c r="Q20" s="175"/>
      <c r="R20" s="305" t="str">
        <f>IF(基本情報入力シート!AB40="","",基本情報入力シート!AB40)</f>
        <v/>
      </c>
      <c r="S20" s="176"/>
      <c r="T20" s="306" t="str">
        <f>IF(P20="","",VLOOKUP(P20,【参考】数式用!$J$2:$L$34,3,FALSE))</f>
        <v/>
      </c>
      <c r="U20" s="313" t="s">
        <v>143</v>
      </c>
      <c r="V20" s="177"/>
      <c r="W20" s="314" t="s">
        <v>144</v>
      </c>
      <c r="X20" s="177"/>
      <c r="Y20" s="315" t="s">
        <v>145</v>
      </c>
      <c r="Z20" s="177"/>
      <c r="AA20" s="315" t="s">
        <v>144</v>
      </c>
      <c r="AB20" s="177"/>
      <c r="AC20" s="315" t="s">
        <v>146</v>
      </c>
      <c r="AD20" s="316" t="s">
        <v>147</v>
      </c>
      <c r="AE20" s="317" t="str">
        <f t="shared" si="1"/>
        <v/>
      </c>
      <c r="AF20" s="318" t="s">
        <v>148</v>
      </c>
      <c r="AG20" s="312" t="str">
        <f t="shared" si="2"/>
        <v/>
      </c>
      <c r="AH20" s="322"/>
      <c r="AI20" s="323"/>
      <c r="AJ20" s="322"/>
      <c r="AK20" s="323"/>
    </row>
    <row r="21" spans="1:37" ht="36.75" customHeight="1">
      <c r="A21" s="299">
        <f t="shared" si="3"/>
        <v>8</v>
      </c>
      <c r="B21" s="300" t="str">
        <f>IF(基本情報入力シート!C41="","",基本情報入力シート!C41)</f>
        <v/>
      </c>
      <c r="C21" s="301" t="str">
        <f>IF(基本情報入力シート!D41="","",基本情報入力シート!D41)</f>
        <v/>
      </c>
      <c r="D21" s="301" t="str">
        <f>IF(基本情報入力シート!E41="","",基本情報入力シート!E41)</f>
        <v/>
      </c>
      <c r="E21" s="301" t="str">
        <f>IF(基本情報入力シート!F41="","",基本情報入力シート!F41)</f>
        <v/>
      </c>
      <c r="F21" s="301" t="str">
        <f>IF(基本情報入力シート!G41="","",基本情報入力シート!G41)</f>
        <v/>
      </c>
      <c r="G21" s="301" t="str">
        <f>IF(基本情報入力シート!H41="","",基本情報入力シート!H41)</f>
        <v/>
      </c>
      <c r="H21" s="301" t="str">
        <f>IF(基本情報入力シート!I41="","",基本情報入力シート!I41)</f>
        <v/>
      </c>
      <c r="I21" s="301" t="str">
        <f>IF(基本情報入力シート!J41="","",基本情報入力シート!J41)</f>
        <v/>
      </c>
      <c r="J21" s="301" t="str">
        <f>IF(基本情報入力シート!K41="","",基本情報入力シート!K41)</f>
        <v/>
      </c>
      <c r="K21" s="302" t="str">
        <f>IF(基本情報入力シート!L41="","",基本情報入力シート!L41)</f>
        <v/>
      </c>
      <c r="L21" s="299" t="str">
        <f>IF(基本情報入力シート!M41="","",基本情報入力シート!M41)</f>
        <v/>
      </c>
      <c r="M21" s="299" t="str">
        <f>IF(基本情報入力シート!R41="","",基本情報入力シート!R41)</f>
        <v/>
      </c>
      <c r="N21" s="299" t="str">
        <f>IF(基本情報入力シート!W41="","",基本情報入力シート!W41)</f>
        <v/>
      </c>
      <c r="O21" s="303" t="str">
        <f>IF(基本情報入力シート!X41="","",基本情報入力シート!X41)</f>
        <v/>
      </c>
      <c r="P21" s="304" t="str">
        <f>IF(基本情報入力シート!Y41="","",基本情報入力シート!Y41)</f>
        <v/>
      </c>
      <c r="Q21" s="175"/>
      <c r="R21" s="305" t="str">
        <f>IF(基本情報入力シート!AB41="","",基本情報入力シート!AB41)</f>
        <v/>
      </c>
      <c r="S21" s="176"/>
      <c r="T21" s="306" t="str">
        <f>IF(P21="","",VLOOKUP(P21,【参考】数式用!$J$2:$L$34,3,FALSE))</f>
        <v/>
      </c>
      <c r="U21" s="313" t="s">
        <v>143</v>
      </c>
      <c r="V21" s="177"/>
      <c r="W21" s="314" t="s">
        <v>144</v>
      </c>
      <c r="X21" s="177"/>
      <c r="Y21" s="315" t="s">
        <v>145</v>
      </c>
      <c r="Z21" s="177"/>
      <c r="AA21" s="315" t="s">
        <v>144</v>
      </c>
      <c r="AB21" s="177"/>
      <c r="AC21" s="315" t="s">
        <v>146</v>
      </c>
      <c r="AD21" s="316" t="s">
        <v>147</v>
      </c>
      <c r="AE21" s="317" t="str">
        <f t="shared" si="1"/>
        <v/>
      </c>
      <c r="AF21" s="318" t="s">
        <v>148</v>
      </c>
      <c r="AG21" s="312" t="str">
        <f t="shared" si="2"/>
        <v/>
      </c>
      <c r="AH21" s="322"/>
      <c r="AI21" s="323"/>
      <c r="AJ21" s="322"/>
      <c r="AK21" s="323"/>
    </row>
    <row r="22" spans="1:37" ht="36.75" customHeight="1">
      <c r="A22" s="299">
        <f t="shared" si="3"/>
        <v>9</v>
      </c>
      <c r="B22" s="300" t="str">
        <f>IF(基本情報入力シート!C42="","",基本情報入力シート!C42)</f>
        <v/>
      </c>
      <c r="C22" s="301" t="str">
        <f>IF(基本情報入力シート!D42="","",基本情報入力シート!D42)</f>
        <v/>
      </c>
      <c r="D22" s="301" t="str">
        <f>IF(基本情報入力シート!E42="","",基本情報入力シート!E42)</f>
        <v/>
      </c>
      <c r="E22" s="301" t="str">
        <f>IF(基本情報入力シート!F42="","",基本情報入力シート!F42)</f>
        <v/>
      </c>
      <c r="F22" s="301" t="str">
        <f>IF(基本情報入力シート!G42="","",基本情報入力シート!G42)</f>
        <v/>
      </c>
      <c r="G22" s="301" t="str">
        <f>IF(基本情報入力シート!H42="","",基本情報入力シート!H42)</f>
        <v/>
      </c>
      <c r="H22" s="301" t="str">
        <f>IF(基本情報入力シート!I42="","",基本情報入力シート!I42)</f>
        <v/>
      </c>
      <c r="I22" s="301" t="str">
        <f>IF(基本情報入力シート!J42="","",基本情報入力シート!J42)</f>
        <v/>
      </c>
      <c r="J22" s="301" t="str">
        <f>IF(基本情報入力シート!K42="","",基本情報入力シート!K42)</f>
        <v/>
      </c>
      <c r="K22" s="302" t="str">
        <f>IF(基本情報入力シート!L42="","",基本情報入力シート!L42)</f>
        <v/>
      </c>
      <c r="L22" s="299" t="str">
        <f>IF(基本情報入力シート!M42="","",基本情報入力シート!M42)</f>
        <v/>
      </c>
      <c r="M22" s="299" t="str">
        <f>IF(基本情報入力シート!R42="","",基本情報入力シート!R42)</f>
        <v/>
      </c>
      <c r="N22" s="299" t="str">
        <f>IF(基本情報入力シート!W42="","",基本情報入力シート!W42)</f>
        <v/>
      </c>
      <c r="O22" s="303" t="str">
        <f>IF(基本情報入力シート!X42="","",基本情報入力シート!X42)</f>
        <v/>
      </c>
      <c r="P22" s="304" t="str">
        <f>IF(基本情報入力シート!Y42="","",基本情報入力シート!Y42)</f>
        <v/>
      </c>
      <c r="Q22" s="175"/>
      <c r="R22" s="305" t="str">
        <f>IF(基本情報入力シート!AB42="","",基本情報入力シート!AB42)</f>
        <v/>
      </c>
      <c r="S22" s="176"/>
      <c r="T22" s="306" t="str">
        <f>IF(P22="","",VLOOKUP(P22,【参考】数式用!$J$2:$L$34,3,FALSE))</f>
        <v/>
      </c>
      <c r="U22" s="313" t="s">
        <v>143</v>
      </c>
      <c r="V22" s="177"/>
      <c r="W22" s="314" t="s">
        <v>144</v>
      </c>
      <c r="X22" s="177"/>
      <c r="Y22" s="315" t="s">
        <v>145</v>
      </c>
      <c r="Z22" s="177"/>
      <c r="AA22" s="315" t="s">
        <v>144</v>
      </c>
      <c r="AB22" s="177"/>
      <c r="AC22" s="315" t="s">
        <v>146</v>
      </c>
      <c r="AD22" s="316" t="s">
        <v>147</v>
      </c>
      <c r="AE22" s="317" t="str">
        <f t="shared" si="1"/>
        <v/>
      </c>
      <c r="AF22" s="318" t="s">
        <v>148</v>
      </c>
      <c r="AG22" s="312" t="str">
        <f t="shared" si="2"/>
        <v/>
      </c>
      <c r="AH22" s="322"/>
      <c r="AI22" s="323"/>
      <c r="AJ22" s="322"/>
      <c r="AK22" s="323"/>
    </row>
    <row r="23" spans="1:37" ht="36.75" customHeight="1">
      <c r="A23" s="299">
        <f t="shared" si="3"/>
        <v>10</v>
      </c>
      <c r="B23" s="300" t="str">
        <f>IF(基本情報入力シート!C43="","",基本情報入力シート!C43)</f>
        <v/>
      </c>
      <c r="C23" s="301" t="str">
        <f>IF(基本情報入力シート!D43="","",基本情報入力シート!D43)</f>
        <v/>
      </c>
      <c r="D23" s="301" t="str">
        <f>IF(基本情報入力シート!E43="","",基本情報入力シート!E43)</f>
        <v/>
      </c>
      <c r="E23" s="301" t="str">
        <f>IF(基本情報入力シート!F43="","",基本情報入力シート!F43)</f>
        <v/>
      </c>
      <c r="F23" s="301" t="str">
        <f>IF(基本情報入力シート!G43="","",基本情報入力シート!G43)</f>
        <v/>
      </c>
      <c r="G23" s="301" t="str">
        <f>IF(基本情報入力シート!H43="","",基本情報入力シート!H43)</f>
        <v/>
      </c>
      <c r="H23" s="301" t="str">
        <f>IF(基本情報入力シート!I43="","",基本情報入力シート!I43)</f>
        <v/>
      </c>
      <c r="I23" s="301" t="str">
        <f>IF(基本情報入力シート!J43="","",基本情報入力シート!J43)</f>
        <v/>
      </c>
      <c r="J23" s="301" t="str">
        <f>IF(基本情報入力シート!K43="","",基本情報入力シート!K43)</f>
        <v/>
      </c>
      <c r="K23" s="302" t="str">
        <f>IF(基本情報入力シート!L43="","",基本情報入力シート!L43)</f>
        <v/>
      </c>
      <c r="L23" s="299" t="str">
        <f>IF(基本情報入力シート!M43="","",基本情報入力シート!M43)</f>
        <v/>
      </c>
      <c r="M23" s="299" t="str">
        <f>IF(基本情報入力シート!R43="","",基本情報入力シート!R43)</f>
        <v/>
      </c>
      <c r="N23" s="299" t="str">
        <f>IF(基本情報入力シート!W43="","",基本情報入力シート!W43)</f>
        <v/>
      </c>
      <c r="O23" s="303" t="str">
        <f>IF(基本情報入力シート!X43="","",基本情報入力シート!X43)</f>
        <v/>
      </c>
      <c r="P23" s="304" t="str">
        <f>IF(基本情報入力シート!Y43="","",基本情報入力シート!Y43)</f>
        <v/>
      </c>
      <c r="Q23" s="175"/>
      <c r="R23" s="305" t="str">
        <f>IF(基本情報入力シート!AB43="","",基本情報入力シート!AB43)</f>
        <v/>
      </c>
      <c r="S23" s="176"/>
      <c r="T23" s="306" t="str">
        <f>IF(P23="","",VLOOKUP(P23,【参考】数式用!$J$2:$L$34,3,FALSE))</f>
        <v/>
      </c>
      <c r="U23" s="313" t="s">
        <v>143</v>
      </c>
      <c r="V23" s="177"/>
      <c r="W23" s="314" t="s">
        <v>144</v>
      </c>
      <c r="X23" s="177"/>
      <c r="Y23" s="315" t="s">
        <v>145</v>
      </c>
      <c r="Z23" s="177"/>
      <c r="AA23" s="315" t="s">
        <v>144</v>
      </c>
      <c r="AB23" s="177"/>
      <c r="AC23" s="315" t="s">
        <v>146</v>
      </c>
      <c r="AD23" s="316" t="s">
        <v>147</v>
      </c>
      <c r="AE23" s="317" t="str">
        <f t="shared" si="1"/>
        <v/>
      </c>
      <c r="AF23" s="318" t="s">
        <v>148</v>
      </c>
      <c r="AG23" s="312" t="str">
        <f t="shared" si="2"/>
        <v/>
      </c>
      <c r="AH23" s="322"/>
      <c r="AI23" s="323"/>
      <c r="AJ23" s="322"/>
      <c r="AK23" s="323"/>
    </row>
    <row r="24" spans="1:37" ht="36.75" customHeight="1">
      <c r="A24" s="299">
        <f t="shared" si="3"/>
        <v>11</v>
      </c>
      <c r="B24" s="300" t="str">
        <f>IF(基本情報入力シート!C44="","",基本情報入力シート!C44)</f>
        <v/>
      </c>
      <c r="C24" s="301" t="str">
        <f>IF(基本情報入力シート!D44="","",基本情報入力シート!D44)</f>
        <v/>
      </c>
      <c r="D24" s="301" t="str">
        <f>IF(基本情報入力シート!E44="","",基本情報入力シート!E44)</f>
        <v/>
      </c>
      <c r="E24" s="301" t="str">
        <f>IF(基本情報入力シート!F44="","",基本情報入力シート!F44)</f>
        <v/>
      </c>
      <c r="F24" s="301" t="str">
        <f>IF(基本情報入力シート!G44="","",基本情報入力シート!G44)</f>
        <v/>
      </c>
      <c r="G24" s="301" t="str">
        <f>IF(基本情報入力シート!H44="","",基本情報入力シート!H44)</f>
        <v/>
      </c>
      <c r="H24" s="301" t="str">
        <f>IF(基本情報入力シート!I44="","",基本情報入力シート!I44)</f>
        <v/>
      </c>
      <c r="I24" s="301" t="str">
        <f>IF(基本情報入力シート!J44="","",基本情報入力シート!J44)</f>
        <v/>
      </c>
      <c r="J24" s="301" t="str">
        <f>IF(基本情報入力シート!K44="","",基本情報入力シート!K44)</f>
        <v/>
      </c>
      <c r="K24" s="302" t="str">
        <f>IF(基本情報入力シート!L44="","",基本情報入力シート!L44)</f>
        <v/>
      </c>
      <c r="L24" s="299" t="str">
        <f>IF(基本情報入力シート!M44="","",基本情報入力シート!M44)</f>
        <v/>
      </c>
      <c r="M24" s="299" t="str">
        <f>IF(基本情報入力シート!R44="","",基本情報入力シート!R44)</f>
        <v/>
      </c>
      <c r="N24" s="299" t="str">
        <f>IF(基本情報入力シート!W44="","",基本情報入力シート!W44)</f>
        <v/>
      </c>
      <c r="O24" s="303" t="str">
        <f>IF(基本情報入力シート!X44="","",基本情報入力シート!X44)</f>
        <v/>
      </c>
      <c r="P24" s="304" t="str">
        <f>IF(基本情報入力シート!Y44="","",基本情報入力シート!Y44)</f>
        <v/>
      </c>
      <c r="Q24" s="175"/>
      <c r="R24" s="305" t="str">
        <f>IF(基本情報入力シート!AB44="","",基本情報入力シート!AB44)</f>
        <v/>
      </c>
      <c r="S24" s="176"/>
      <c r="T24" s="306" t="str">
        <f>IF(P24="","",VLOOKUP(P24,【参考】数式用!$J$2:$L$34,3,FALSE))</f>
        <v/>
      </c>
      <c r="U24" s="313" t="s">
        <v>143</v>
      </c>
      <c r="V24" s="177"/>
      <c r="W24" s="314" t="s">
        <v>144</v>
      </c>
      <c r="X24" s="177"/>
      <c r="Y24" s="315" t="s">
        <v>145</v>
      </c>
      <c r="Z24" s="177"/>
      <c r="AA24" s="315" t="s">
        <v>144</v>
      </c>
      <c r="AB24" s="177"/>
      <c r="AC24" s="315" t="s">
        <v>146</v>
      </c>
      <c r="AD24" s="316" t="s">
        <v>147</v>
      </c>
      <c r="AE24" s="317" t="str">
        <f t="shared" si="1"/>
        <v/>
      </c>
      <c r="AF24" s="318" t="s">
        <v>148</v>
      </c>
      <c r="AG24" s="312" t="str">
        <f t="shared" si="2"/>
        <v/>
      </c>
      <c r="AH24" s="322"/>
      <c r="AI24" s="323"/>
      <c r="AJ24" s="322"/>
      <c r="AK24" s="323"/>
    </row>
    <row r="25" spans="1:37" ht="36.75" customHeight="1">
      <c r="A25" s="299">
        <f t="shared" si="3"/>
        <v>12</v>
      </c>
      <c r="B25" s="300" t="str">
        <f>IF(基本情報入力シート!C45="","",基本情報入力シート!C45)</f>
        <v/>
      </c>
      <c r="C25" s="301" t="str">
        <f>IF(基本情報入力シート!D45="","",基本情報入力シート!D45)</f>
        <v/>
      </c>
      <c r="D25" s="301" t="str">
        <f>IF(基本情報入力シート!E45="","",基本情報入力シート!E45)</f>
        <v/>
      </c>
      <c r="E25" s="301" t="str">
        <f>IF(基本情報入力シート!F45="","",基本情報入力シート!F45)</f>
        <v/>
      </c>
      <c r="F25" s="301" t="str">
        <f>IF(基本情報入力シート!G45="","",基本情報入力シート!G45)</f>
        <v/>
      </c>
      <c r="G25" s="301" t="str">
        <f>IF(基本情報入力シート!H45="","",基本情報入力シート!H45)</f>
        <v/>
      </c>
      <c r="H25" s="301" t="str">
        <f>IF(基本情報入力シート!I45="","",基本情報入力シート!I45)</f>
        <v/>
      </c>
      <c r="I25" s="301" t="str">
        <f>IF(基本情報入力シート!J45="","",基本情報入力シート!J45)</f>
        <v/>
      </c>
      <c r="J25" s="301" t="str">
        <f>IF(基本情報入力シート!K45="","",基本情報入力シート!K45)</f>
        <v/>
      </c>
      <c r="K25" s="302" t="str">
        <f>IF(基本情報入力シート!L45="","",基本情報入力シート!L45)</f>
        <v/>
      </c>
      <c r="L25" s="299" t="str">
        <f>IF(基本情報入力シート!M45="","",基本情報入力シート!M45)</f>
        <v/>
      </c>
      <c r="M25" s="299" t="str">
        <f>IF(基本情報入力シート!R45="","",基本情報入力シート!R45)</f>
        <v/>
      </c>
      <c r="N25" s="299" t="str">
        <f>IF(基本情報入力シート!W45="","",基本情報入力シート!W45)</f>
        <v/>
      </c>
      <c r="O25" s="303" t="str">
        <f>IF(基本情報入力シート!X45="","",基本情報入力シート!X45)</f>
        <v/>
      </c>
      <c r="P25" s="304" t="str">
        <f>IF(基本情報入力シート!Y45="","",基本情報入力シート!Y45)</f>
        <v/>
      </c>
      <c r="Q25" s="175"/>
      <c r="R25" s="305" t="str">
        <f>IF(基本情報入力シート!AB45="","",基本情報入力シート!AB45)</f>
        <v/>
      </c>
      <c r="S25" s="176"/>
      <c r="T25" s="306" t="str">
        <f>IF(P25="","",VLOOKUP(P25,【参考】数式用!$J$2:$L$34,3,FALSE))</f>
        <v/>
      </c>
      <c r="U25" s="313" t="s">
        <v>143</v>
      </c>
      <c r="V25" s="177"/>
      <c r="W25" s="314" t="s">
        <v>144</v>
      </c>
      <c r="X25" s="177"/>
      <c r="Y25" s="315" t="s">
        <v>145</v>
      </c>
      <c r="Z25" s="177"/>
      <c r="AA25" s="315" t="s">
        <v>144</v>
      </c>
      <c r="AB25" s="177"/>
      <c r="AC25" s="315" t="s">
        <v>146</v>
      </c>
      <c r="AD25" s="316" t="s">
        <v>147</v>
      </c>
      <c r="AE25" s="317" t="str">
        <f t="shared" si="1"/>
        <v/>
      </c>
      <c r="AF25" s="318" t="s">
        <v>148</v>
      </c>
      <c r="AG25" s="312" t="str">
        <f t="shared" si="2"/>
        <v/>
      </c>
      <c r="AH25" s="322"/>
      <c r="AI25" s="323"/>
      <c r="AJ25" s="322"/>
      <c r="AK25" s="323"/>
    </row>
    <row r="26" spans="1:37" ht="36.75" customHeight="1">
      <c r="A26" s="299">
        <f t="shared" si="3"/>
        <v>13</v>
      </c>
      <c r="B26" s="300" t="str">
        <f>IF(基本情報入力シート!C46="","",基本情報入力シート!C46)</f>
        <v/>
      </c>
      <c r="C26" s="301" t="str">
        <f>IF(基本情報入力シート!D46="","",基本情報入力シート!D46)</f>
        <v/>
      </c>
      <c r="D26" s="301" t="str">
        <f>IF(基本情報入力シート!E46="","",基本情報入力シート!E46)</f>
        <v/>
      </c>
      <c r="E26" s="301" t="str">
        <f>IF(基本情報入力シート!F46="","",基本情報入力シート!F46)</f>
        <v/>
      </c>
      <c r="F26" s="301" t="str">
        <f>IF(基本情報入力シート!G46="","",基本情報入力シート!G46)</f>
        <v/>
      </c>
      <c r="G26" s="301" t="str">
        <f>IF(基本情報入力シート!H46="","",基本情報入力シート!H46)</f>
        <v/>
      </c>
      <c r="H26" s="301" t="str">
        <f>IF(基本情報入力シート!I46="","",基本情報入力シート!I46)</f>
        <v/>
      </c>
      <c r="I26" s="301" t="str">
        <f>IF(基本情報入力シート!J46="","",基本情報入力シート!J46)</f>
        <v/>
      </c>
      <c r="J26" s="301" t="str">
        <f>IF(基本情報入力シート!K46="","",基本情報入力シート!K46)</f>
        <v/>
      </c>
      <c r="K26" s="302" t="str">
        <f>IF(基本情報入力シート!L46="","",基本情報入力シート!L46)</f>
        <v/>
      </c>
      <c r="L26" s="299" t="str">
        <f>IF(基本情報入力シート!M46="","",基本情報入力シート!M46)</f>
        <v/>
      </c>
      <c r="M26" s="299" t="str">
        <f>IF(基本情報入力シート!R46="","",基本情報入力シート!R46)</f>
        <v/>
      </c>
      <c r="N26" s="299" t="str">
        <f>IF(基本情報入力シート!W46="","",基本情報入力シート!W46)</f>
        <v/>
      </c>
      <c r="O26" s="303" t="str">
        <f>IF(基本情報入力シート!X46="","",基本情報入力シート!X46)</f>
        <v/>
      </c>
      <c r="P26" s="304" t="str">
        <f>IF(基本情報入力シート!Y46="","",基本情報入力シート!Y46)</f>
        <v/>
      </c>
      <c r="Q26" s="175"/>
      <c r="R26" s="305" t="str">
        <f>IF(基本情報入力シート!AB46="","",基本情報入力シート!AB46)</f>
        <v/>
      </c>
      <c r="S26" s="176"/>
      <c r="T26" s="306" t="str">
        <f>IF(P26="","",VLOOKUP(P26,【参考】数式用!$J$2:$L$34,3,FALSE))</f>
        <v/>
      </c>
      <c r="U26" s="313" t="s">
        <v>143</v>
      </c>
      <c r="V26" s="177"/>
      <c r="W26" s="314" t="s">
        <v>144</v>
      </c>
      <c r="X26" s="177"/>
      <c r="Y26" s="315" t="s">
        <v>145</v>
      </c>
      <c r="Z26" s="177"/>
      <c r="AA26" s="315" t="s">
        <v>144</v>
      </c>
      <c r="AB26" s="177"/>
      <c r="AC26" s="315" t="s">
        <v>146</v>
      </c>
      <c r="AD26" s="316" t="s">
        <v>147</v>
      </c>
      <c r="AE26" s="317" t="str">
        <f t="shared" si="1"/>
        <v/>
      </c>
      <c r="AF26" s="318" t="s">
        <v>148</v>
      </c>
      <c r="AG26" s="312" t="str">
        <f t="shared" si="2"/>
        <v/>
      </c>
      <c r="AH26" s="322"/>
      <c r="AI26" s="323"/>
      <c r="AJ26" s="322"/>
      <c r="AK26" s="323"/>
    </row>
    <row r="27" spans="1:37" ht="36.75" customHeight="1">
      <c r="A27" s="299">
        <f t="shared" si="3"/>
        <v>14</v>
      </c>
      <c r="B27" s="300" t="str">
        <f>IF(基本情報入力シート!C47="","",基本情報入力シート!C47)</f>
        <v/>
      </c>
      <c r="C27" s="301" t="str">
        <f>IF(基本情報入力シート!D47="","",基本情報入力シート!D47)</f>
        <v/>
      </c>
      <c r="D27" s="301" t="str">
        <f>IF(基本情報入力シート!E47="","",基本情報入力シート!E47)</f>
        <v/>
      </c>
      <c r="E27" s="301" t="str">
        <f>IF(基本情報入力シート!F47="","",基本情報入力シート!F47)</f>
        <v/>
      </c>
      <c r="F27" s="301" t="str">
        <f>IF(基本情報入力シート!G47="","",基本情報入力シート!G47)</f>
        <v/>
      </c>
      <c r="G27" s="301" t="str">
        <f>IF(基本情報入力シート!H47="","",基本情報入力シート!H47)</f>
        <v/>
      </c>
      <c r="H27" s="301" t="str">
        <f>IF(基本情報入力シート!I47="","",基本情報入力シート!I47)</f>
        <v/>
      </c>
      <c r="I27" s="301" t="str">
        <f>IF(基本情報入力シート!J47="","",基本情報入力シート!J47)</f>
        <v/>
      </c>
      <c r="J27" s="301" t="str">
        <f>IF(基本情報入力シート!K47="","",基本情報入力シート!K47)</f>
        <v/>
      </c>
      <c r="K27" s="302" t="str">
        <f>IF(基本情報入力シート!L47="","",基本情報入力シート!L47)</f>
        <v/>
      </c>
      <c r="L27" s="299" t="str">
        <f>IF(基本情報入力シート!M47="","",基本情報入力シート!M47)</f>
        <v/>
      </c>
      <c r="M27" s="299" t="str">
        <f>IF(基本情報入力シート!R47="","",基本情報入力シート!R47)</f>
        <v/>
      </c>
      <c r="N27" s="299" t="str">
        <f>IF(基本情報入力シート!W47="","",基本情報入力シート!W47)</f>
        <v/>
      </c>
      <c r="O27" s="303" t="str">
        <f>IF(基本情報入力シート!X47="","",基本情報入力シート!X47)</f>
        <v/>
      </c>
      <c r="P27" s="304" t="str">
        <f>IF(基本情報入力シート!Y47="","",基本情報入力シート!Y47)</f>
        <v/>
      </c>
      <c r="Q27" s="175"/>
      <c r="R27" s="305" t="str">
        <f>IF(基本情報入力シート!AB47="","",基本情報入力シート!AB47)</f>
        <v/>
      </c>
      <c r="S27" s="176"/>
      <c r="T27" s="306" t="str">
        <f>IF(P27="","",VLOOKUP(P27,【参考】数式用!$J$2:$L$34,3,FALSE))</f>
        <v/>
      </c>
      <c r="U27" s="313" t="s">
        <v>143</v>
      </c>
      <c r="V27" s="177"/>
      <c r="W27" s="314" t="s">
        <v>144</v>
      </c>
      <c r="X27" s="177"/>
      <c r="Y27" s="315" t="s">
        <v>145</v>
      </c>
      <c r="Z27" s="177"/>
      <c r="AA27" s="315" t="s">
        <v>144</v>
      </c>
      <c r="AB27" s="177"/>
      <c r="AC27" s="315" t="s">
        <v>146</v>
      </c>
      <c r="AD27" s="316" t="s">
        <v>147</v>
      </c>
      <c r="AE27" s="317" t="str">
        <f t="shared" si="1"/>
        <v/>
      </c>
      <c r="AF27" s="318" t="s">
        <v>148</v>
      </c>
      <c r="AG27" s="312" t="str">
        <f t="shared" si="2"/>
        <v/>
      </c>
      <c r="AH27" s="322"/>
      <c r="AI27" s="323"/>
      <c r="AJ27" s="322"/>
      <c r="AK27" s="323"/>
    </row>
    <row r="28" spans="1:37" ht="36.75" customHeight="1">
      <c r="A28" s="299">
        <f t="shared" si="3"/>
        <v>15</v>
      </c>
      <c r="B28" s="300" t="str">
        <f>IF(基本情報入力シート!C48="","",基本情報入力シート!C48)</f>
        <v/>
      </c>
      <c r="C28" s="301" t="str">
        <f>IF(基本情報入力シート!D48="","",基本情報入力シート!D48)</f>
        <v/>
      </c>
      <c r="D28" s="301" t="str">
        <f>IF(基本情報入力シート!E48="","",基本情報入力シート!E48)</f>
        <v/>
      </c>
      <c r="E28" s="301" t="str">
        <f>IF(基本情報入力シート!F48="","",基本情報入力シート!F48)</f>
        <v/>
      </c>
      <c r="F28" s="301" t="str">
        <f>IF(基本情報入力シート!G48="","",基本情報入力シート!G48)</f>
        <v/>
      </c>
      <c r="G28" s="301" t="str">
        <f>IF(基本情報入力シート!H48="","",基本情報入力シート!H48)</f>
        <v/>
      </c>
      <c r="H28" s="301" t="str">
        <f>IF(基本情報入力シート!I48="","",基本情報入力シート!I48)</f>
        <v/>
      </c>
      <c r="I28" s="301" t="str">
        <f>IF(基本情報入力シート!J48="","",基本情報入力シート!J48)</f>
        <v/>
      </c>
      <c r="J28" s="301" t="str">
        <f>IF(基本情報入力シート!K48="","",基本情報入力シート!K48)</f>
        <v/>
      </c>
      <c r="K28" s="302" t="str">
        <f>IF(基本情報入力シート!L48="","",基本情報入力シート!L48)</f>
        <v/>
      </c>
      <c r="L28" s="299" t="str">
        <f>IF(基本情報入力シート!M48="","",基本情報入力シート!M48)</f>
        <v/>
      </c>
      <c r="M28" s="299" t="str">
        <f>IF(基本情報入力シート!R48="","",基本情報入力シート!R48)</f>
        <v/>
      </c>
      <c r="N28" s="299" t="str">
        <f>IF(基本情報入力シート!W48="","",基本情報入力シート!W48)</f>
        <v/>
      </c>
      <c r="O28" s="303" t="str">
        <f>IF(基本情報入力シート!X48="","",基本情報入力シート!X48)</f>
        <v/>
      </c>
      <c r="P28" s="304" t="str">
        <f>IF(基本情報入力シート!Y48="","",基本情報入力シート!Y48)</f>
        <v/>
      </c>
      <c r="Q28" s="175"/>
      <c r="R28" s="305" t="str">
        <f>IF(基本情報入力シート!AB48="","",基本情報入力シート!AB48)</f>
        <v/>
      </c>
      <c r="S28" s="176"/>
      <c r="T28" s="306" t="str">
        <f>IF(P28="","",VLOOKUP(P28,【参考】数式用!$J$2:$L$34,3,FALSE))</f>
        <v/>
      </c>
      <c r="U28" s="313" t="s">
        <v>143</v>
      </c>
      <c r="V28" s="177"/>
      <c r="W28" s="314" t="s">
        <v>144</v>
      </c>
      <c r="X28" s="177"/>
      <c r="Y28" s="315" t="s">
        <v>145</v>
      </c>
      <c r="Z28" s="177"/>
      <c r="AA28" s="315" t="s">
        <v>144</v>
      </c>
      <c r="AB28" s="177"/>
      <c r="AC28" s="315" t="s">
        <v>146</v>
      </c>
      <c r="AD28" s="316" t="s">
        <v>147</v>
      </c>
      <c r="AE28" s="317" t="str">
        <f t="shared" si="1"/>
        <v/>
      </c>
      <c r="AF28" s="318" t="s">
        <v>148</v>
      </c>
      <c r="AG28" s="312" t="str">
        <f t="shared" si="2"/>
        <v/>
      </c>
      <c r="AH28" s="322"/>
      <c r="AI28" s="323"/>
      <c r="AJ28" s="322"/>
      <c r="AK28" s="323"/>
    </row>
    <row r="29" spans="1:37" ht="36.75" customHeight="1">
      <c r="A29" s="299">
        <f t="shared" si="3"/>
        <v>16</v>
      </c>
      <c r="B29" s="300" t="str">
        <f>IF(基本情報入力シート!C49="","",基本情報入力シート!C49)</f>
        <v/>
      </c>
      <c r="C29" s="301" t="str">
        <f>IF(基本情報入力シート!D49="","",基本情報入力シート!D49)</f>
        <v/>
      </c>
      <c r="D29" s="301" t="str">
        <f>IF(基本情報入力シート!E49="","",基本情報入力シート!E49)</f>
        <v/>
      </c>
      <c r="E29" s="301" t="str">
        <f>IF(基本情報入力シート!F49="","",基本情報入力シート!F49)</f>
        <v/>
      </c>
      <c r="F29" s="301" t="str">
        <f>IF(基本情報入力シート!G49="","",基本情報入力シート!G49)</f>
        <v/>
      </c>
      <c r="G29" s="301" t="str">
        <f>IF(基本情報入力シート!H49="","",基本情報入力シート!H49)</f>
        <v/>
      </c>
      <c r="H29" s="301" t="str">
        <f>IF(基本情報入力シート!I49="","",基本情報入力シート!I49)</f>
        <v/>
      </c>
      <c r="I29" s="301" t="str">
        <f>IF(基本情報入力シート!J49="","",基本情報入力シート!J49)</f>
        <v/>
      </c>
      <c r="J29" s="301" t="str">
        <f>IF(基本情報入力シート!K49="","",基本情報入力シート!K49)</f>
        <v/>
      </c>
      <c r="K29" s="302" t="str">
        <f>IF(基本情報入力シート!L49="","",基本情報入力シート!L49)</f>
        <v/>
      </c>
      <c r="L29" s="299" t="str">
        <f>IF(基本情報入力シート!M49="","",基本情報入力シート!M49)</f>
        <v/>
      </c>
      <c r="M29" s="299" t="str">
        <f>IF(基本情報入力シート!R49="","",基本情報入力シート!R49)</f>
        <v/>
      </c>
      <c r="N29" s="299" t="str">
        <f>IF(基本情報入力シート!W49="","",基本情報入力シート!W49)</f>
        <v/>
      </c>
      <c r="O29" s="303" t="str">
        <f>IF(基本情報入力シート!X49="","",基本情報入力シート!X49)</f>
        <v/>
      </c>
      <c r="P29" s="304" t="str">
        <f>IF(基本情報入力シート!Y49="","",基本情報入力シート!Y49)</f>
        <v/>
      </c>
      <c r="Q29" s="175"/>
      <c r="R29" s="305" t="str">
        <f>IF(基本情報入力シート!AB49="","",基本情報入力シート!AB49)</f>
        <v/>
      </c>
      <c r="S29" s="176"/>
      <c r="T29" s="306" t="str">
        <f>IF(P29="","",VLOOKUP(P29,【参考】数式用!$J$2:$L$34,3,FALSE))</f>
        <v/>
      </c>
      <c r="U29" s="313" t="s">
        <v>143</v>
      </c>
      <c r="V29" s="177"/>
      <c r="W29" s="314" t="s">
        <v>144</v>
      </c>
      <c r="X29" s="177"/>
      <c r="Y29" s="315" t="s">
        <v>145</v>
      </c>
      <c r="Z29" s="177"/>
      <c r="AA29" s="315" t="s">
        <v>144</v>
      </c>
      <c r="AB29" s="177"/>
      <c r="AC29" s="315" t="s">
        <v>146</v>
      </c>
      <c r="AD29" s="316" t="s">
        <v>147</v>
      </c>
      <c r="AE29" s="317" t="str">
        <f t="shared" si="1"/>
        <v/>
      </c>
      <c r="AF29" s="318" t="s">
        <v>148</v>
      </c>
      <c r="AG29" s="312" t="str">
        <f t="shared" si="2"/>
        <v/>
      </c>
      <c r="AH29" s="322"/>
      <c r="AI29" s="323"/>
      <c r="AJ29" s="322"/>
      <c r="AK29" s="323"/>
    </row>
    <row r="30" spans="1:37" ht="36.75" customHeight="1">
      <c r="A30" s="299">
        <f t="shared" si="3"/>
        <v>17</v>
      </c>
      <c r="B30" s="300" t="str">
        <f>IF(基本情報入力シート!C50="","",基本情報入力シート!C50)</f>
        <v/>
      </c>
      <c r="C30" s="301" t="str">
        <f>IF(基本情報入力シート!D50="","",基本情報入力シート!D50)</f>
        <v/>
      </c>
      <c r="D30" s="301" t="str">
        <f>IF(基本情報入力シート!E50="","",基本情報入力シート!E50)</f>
        <v/>
      </c>
      <c r="E30" s="301" t="str">
        <f>IF(基本情報入力シート!F50="","",基本情報入力シート!F50)</f>
        <v/>
      </c>
      <c r="F30" s="301" t="str">
        <f>IF(基本情報入力シート!G50="","",基本情報入力シート!G50)</f>
        <v/>
      </c>
      <c r="G30" s="301" t="str">
        <f>IF(基本情報入力シート!H50="","",基本情報入力シート!H50)</f>
        <v/>
      </c>
      <c r="H30" s="301" t="str">
        <f>IF(基本情報入力シート!I50="","",基本情報入力シート!I50)</f>
        <v/>
      </c>
      <c r="I30" s="301" t="str">
        <f>IF(基本情報入力シート!J50="","",基本情報入力シート!J50)</f>
        <v/>
      </c>
      <c r="J30" s="301" t="str">
        <f>IF(基本情報入力シート!K50="","",基本情報入力シート!K50)</f>
        <v/>
      </c>
      <c r="K30" s="302" t="str">
        <f>IF(基本情報入力シート!L50="","",基本情報入力シート!L50)</f>
        <v/>
      </c>
      <c r="L30" s="299" t="str">
        <f>IF(基本情報入力シート!M50="","",基本情報入力シート!M50)</f>
        <v/>
      </c>
      <c r="M30" s="299" t="str">
        <f>IF(基本情報入力シート!R50="","",基本情報入力シート!R50)</f>
        <v/>
      </c>
      <c r="N30" s="299" t="str">
        <f>IF(基本情報入力シート!W50="","",基本情報入力シート!W50)</f>
        <v/>
      </c>
      <c r="O30" s="303" t="str">
        <f>IF(基本情報入力シート!X50="","",基本情報入力シート!X50)</f>
        <v/>
      </c>
      <c r="P30" s="304" t="str">
        <f>IF(基本情報入力シート!Y50="","",基本情報入力シート!Y50)</f>
        <v/>
      </c>
      <c r="Q30" s="175"/>
      <c r="R30" s="305" t="str">
        <f>IF(基本情報入力シート!AB50="","",基本情報入力シート!AB50)</f>
        <v/>
      </c>
      <c r="S30" s="176"/>
      <c r="T30" s="306" t="str">
        <f>IF(P30="","",VLOOKUP(P30,【参考】数式用!$J$2:$L$34,3,FALSE))</f>
        <v/>
      </c>
      <c r="U30" s="313" t="s">
        <v>143</v>
      </c>
      <c r="V30" s="177"/>
      <c r="W30" s="314" t="s">
        <v>144</v>
      </c>
      <c r="X30" s="177"/>
      <c r="Y30" s="315" t="s">
        <v>145</v>
      </c>
      <c r="Z30" s="177"/>
      <c r="AA30" s="315" t="s">
        <v>144</v>
      </c>
      <c r="AB30" s="177"/>
      <c r="AC30" s="315" t="s">
        <v>146</v>
      </c>
      <c r="AD30" s="316" t="s">
        <v>147</v>
      </c>
      <c r="AE30" s="317" t="str">
        <f t="shared" si="1"/>
        <v/>
      </c>
      <c r="AF30" s="318" t="s">
        <v>148</v>
      </c>
      <c r="AG30" s="312" t="str">
        <f t="shared" si="2"/>
        <v/>
      </c>
      <c r="AH30" s="322"/>
      <c r="AI30" s="323"/>
      <c r="AJ30" s="322"/>
      <c r="AK30" s="323"/>
    </row>
    <row r="31" spans="1:37" ht="36.75" customHeight="1">
      <c r="A31" s="299">
        <f t="shared" si="3"/>
        <v>18</v>
      </c>
      <c r="B31" s="300" t="str">
        <f>IF(基本情報入力シート!C51="","",基本情報入力シート!C51)</f>
        <v/>
      </c>
      <c r="C31" s="301" t="str">
        <f>IF(基本情報入力シート!D51="","",基本情報入力シート!D51)</f>
        <v/>
      </c>
      <c r="D31" s="301" t="str">
        <f>IF(基本情報入力シート!E51="","",基本情報入力シート!E51)</f>
        <v/>
      </c>
      <c r="E31" s="301" t="str">
        <f>IF(基本情報入力シート!F51="","",基本情報入力シート!F51)</f>
        <v/>
      </c>
      <c r="F31" s="301" t="str">
        <f>IF(基本情報入力シート!G51="","",基本情報入力シート!G51)</f>
        <v/>
      </c>
      <c r="G31" s="301" t="str">
        <f>IF(基本情報入力シート!H51="","",基本情報入力シート!H51)</f>
        <v/>
      </c>
      <c r="H31" s="301" t="str">
        <f>IF(基本情報入力シート!I51="","",基本情報入力シート!I51)</f>
        <v/>
      </c>
      <c r="I31" s="301" t="str">
        <f>IF(基本情報入力シート!J51="","",基本情報入力シート!J51)</f>
        <v/>
      </c>
      <c r="J31" s="301" t="str">
        <f>IF(基本情報入力シート!K51="","",基本情報入力シート!K51)</f>
        <v/>
      </c>
      <c r="K31" s="302" t="str">
        <f>IF(基本情報入力シート!L51="","",基本情報入力シート!L51)</f>
        <v/>
      </c>
      <c r="L31" s="299" t="str">
        <f>IF(基本情報入力シート!M51="","",基本情報入力シート!M51)</f>
        <v/>
      </c>
      <c r="M31" s="299" t="str">
        <f>IF(基本情報入力シート!R51="","",基本情報入力シート!R51)</f>
        <v/>
      </c>
      <c r="N31" s="299" t="str">
        <f>IF(基本情報入力シート!W51="","",基本情報入力シート!W51)</f>
        <v/>
      </c>
      <c r="O31" s="303" t="str">
        <f>IF(基本情報入力シート!X51="","",基本情報入力シート!X51)</f>
        <v/>
      </c>
      <c r="P31" s="304" t="str">
        <f>IF(基本情報入力シート!Y51="","",基本情報入力シート!Y51)</f>
        <v/>
      </c>
      <c r="Q31" s="175"/>
      <c r="R31" s="305" t="str">
        <f>IF(基本情報入力シート!AB51="","",基本情報入力シート!AB51)</f>
        <v/>
      </c>
      <c r="S31" s="176"/>
      <c r="T31" s="306" t="str">
        <f>IF(P31="","",VLOOKUP(P31,【参考】数式用!$J$2:$L$34,3,FALSE))</f>
        <v/>
      </c>
      <c r="U31" s="313" t="s">
        <v>143</v>
      </c>
      <c r="V31" s="177"/>
      <c r="W31" s="314" t="s">
        <v>144</v>
      </c>
      <c r="X31" s="177"/>
      <c r="Y31" s="315" t="s">
        <v>145</v>
      </c>
      <c r="Z31" s="177"/>
      <c r="AA31" s="315" t="s">
        <v>144</v>
      </c>
      <c r="AB31" s="177"/>
      <c r="AC31" s="315" t="s">
        <v>146</v>
      </c>
      <c r="AD31" s="316" t="s">
        <v>147</v>
      </c>
      <c r="AE31" s="317" t="str">
        <f t="shared" si="1"/>
        <v/>
      </c>
      <c r="AF31" s="318" t="s">
        <v>148</v>
      </c>
      <c r="AG31" s="312" t="str">
        <f t="shared" si="2"/>
        <v/>
      </c>
      <c r="AH31" s="322"/>
      <c r="AI31" s="323"/>
      <c r="AJ31" s="322"/>
      <c r="AK31" s="323"/>
    </row>
    <row r="32" spans="1:37" ht="36.75" customHeight="1">
      <c r="A32" s="299">
        <f t="shared" si="3"/>
        <v>19</v>
      </c>
      <c r="B32" s="300" t="str">
        <f>IF(基本情報入力シート!C52="","",基本情報入力シート!C52)</f>
        <v/>
      </c>
      <c r="C32" s="301" t="str">
        <f>IF(基本情報入力シート!D52="","",基本情報入力シート!D52)</f>
        <v/>
      </c>
      <c r="D32" s="301" t="str">
        <f>IF(基本情報入力シート!E52="","",基本情報入力シート!E52)</f>
        <v/>
      </c>
      <c r="E32" s="301" t="str">
        <f>IF(基本情報入力シート!F52="","",基本情報入力シート!F52)</f>
        <v/>
      </c>
      <c r="F32" s="301" t="str">
        <f>IF(基本情報入力シート!G52="","",基本情報入力シート!G52)</f>
        <v/>
      </c>
      <c r="G32" s="301" t="str">
        <f>IF(基本情報入力シート!H52="","",基本情報入力シート!H52)</f>
        <v/>
      </c>
      <c r="H32" s="301" t="str">
        <f>IF(基本情報入力シート!I52="","",基本情報入力シート!I52)</f>
        <v/>
      </c>
      <c r="I32" s="301" t="str">
        <f>IF(基本情報入力シート!J52="","",基本情報入力シート!J52)</f>
        <v/>
      </c>
      <c r="J32" s="301" t="str">
        <f>IF(基本情報入力シート!K52="","",基本情報入力シート!K52)</f>
        <v/>
      </c>
      <c r="K32" s="302" t="str">
        <f>IF(基本情報入力シート!L52="","",基本情報入力シート!L52)</f>
        <v/>
      </c>
      <c r="L32" s="299" t="str">
        <f>IF(基本情報入力シート!M52="","",基本情報入力シート!M52)</f>
        <v/>
      </c>
      <c r="M32" s="299" t="str">
        <f>IF(基本情報入力シート!R52="","",基本情報入力シート!R52)</f>
        <v/>
      </c>
      <c r="N32" s="299" t="str">
        <f>IF(基本情報入力シート!W52="","",基本情報入力シート!W52)</f>
        <v/>
      </c>
      <c r="O32" s="303" t="str">
        <f>IF(基本情報入力シート!X52="","",基本情報入力シート!X52)</f>
        <v/>
      </c>
      <c r="P32" s="304" t="str">
        <f>IF(基本情報入力シート!Y52="","",基本情報入力シート!Y52)</f>
        <v/>
      </c>
      <c r="Q32" s="175"/>
      <c r="R32" s="305" t="str">
        <f>IF(基本情報入力シート!AB52="","",基本情報入力シート!AB52)</f>
        <v/>
      </c>
      <c r="S32" s="176"/>
      <c r="T32" s="306" t="str">
        <f>IF(P32="","",VLOOKUP(P32,【参考】数式用!$J$2:$L$34,3,FALSE))</f>
        <v/>
      </c>
      <c r="U32" s="313" t="s">
        <v>143</v>
      </c>
      <c r="V32" s="177"/>
      <c r="W32" s="314" t="s">
        <v>144</v>
      </c>
      <c r="X32" s="177"/>
      <c r="Y32" s="315" t="s">
        <v>145</v>
      </c>
      <c r="Z32" s="177"/>
      <c r="AA32" s="315" t="s">
        <v>144</v>
      </c>
      <c r="AB32" s="177"/>
      <c r="AC32" s="315" t="s">
        <v>146</v>
      </c>
      <c r="AD32" s="316" t="s">
        <v>147</v>
      </c>
      <c r="AE32" s="317" t="str">
        <f t="shared" si="1"/>
        <v/>
      </c>
      <c r="AF32" s="318" t="s">
        <v>148</v>
      </c>
      <c r="AG32" s="312" t="str">
        <f t="shared" si="2"/>
        <v/>
      </c>
      <c r="AH32" s="322"/>
      <c r="AI32" s="323"/>
      <c r="AJ32" s="322"/>
      <c r="AK32" s="323"/>
    </row>
    <row r="33" spans="1:37" ht="36.75" customHeight="1">
      <c r="A33" s="299">
        <f t="shared" si="3"/>
        <v>20</v>
      </c>
      <c r="B33" s="300" t="str">
        <f>IF(基本情報入力シート!C53="","",基本情報入力シート!C53)</f>
        <v/>
      </c>
      <c r="C33" s="301" t="str">
        <f>IF(基本情報入力シート!D53="","",基本情報入力シート!D53)</f>
        <v/>
      </c>
      <c r="D33" s="301" t="str">
        <f>IF(基本情報入力シート!E53="","",基本情報入力シート!E53)</f>
        <v/>
      </c>
      <c r="E33" s="301" t="str">
        <f>IF(基本情報入力シート!F53="","",基本情報入力シート!F53)</f>
        <v/>
      </c>
      <c r="F33" s="301" t="str">
        <f>IF(基本情報入力シート!G53="","",基本情報入力シート!G53)</f>
        <v/>
      </c>
      <c r="G33" s="301" t="str">
        <f>IF(基本情報入力シート!H53="","",基本情報入力シート!H53)</f>
        <v/>
      </c>
      <c r="H33" s="301" t="str">
        <f>IF(基本情報入力シート!I53="","",基本情報入力シート!I53)</f>
        <v/>
      </c>
      <c r="I33" s="301" t="str">
        <f>IF(基本情報入力シート!J53="","",基本情報入力シート!J53)</f>
        <v/>
      </c>
      <c r="J33" s="301" t="str">
        <f>IF(基本情報入力シート!K53="","",基本情報入力シート!K53)</f>
        <v/>
      </c>
      <c r="K33" s="302" t="str">
        <f>IF(基本情報入力シート!L53="","",基本情報入力シート!L53)</f>
        <v/>
      </c>
      <c r="L33" s="299" t="str">
        <f>IF(基本情報入力シート!M53="","",基本情報入力シート!M53)</f>
        <v/>
      </c>
      <c r="M33" s="299" t="str">
        <f>IF(基本情報入力シート!R53="","",基本情報入力シート!R53)</f>
        <v/>
      </c>
      <c r="N33" s="299" t="str">
        <f>IF(基本情報入力シート!W53="","",基本情報入力シート!W53)</f>
        <v/>
      </c>
      <c r="O33" s="303" t="str">
        <f>IF(基本情報入力シート!X53="","",基本情報入力シート!X53)</f>
        <v/>
      </c>
      <c r="P33" s="304" t="str">
        <f>IF(基本情報入力シート!Y53="","",基本情報入力シート!Y53)</f>
        <v/>
      </c>
      <c r="Q33" s="175"/>
      <c r="R33" s="305" t="str">
        <f>IF(基本情報入力シート!AB53="","",基本情報入力シート!AB53)</f>
        <v/>
      </c>
      <c r="S33" s="176"/>
      <c r="T33" s="306" t="str">
        <f>IF(P33="","",VLOOKUP(P33,【参考】数式用!$J$2:$L$34,3,FALSE))</f>
        <v/>
      </c>
      <c r="U33" s="313" t="s">
        <v>143</v>
      </c>
      <c r="V33" s="177"/>
      <c r="W33" s="314" t="s">
        <v>144</v>
      </c>
      <c r="X33" s="177"/>
      <c r="Y33" s="315" t="s">
        <v>145</v>
      </c>
      <c r="Z33" s="177"/>
      <c r="AA33" s="315" t="s">
        <v>144</v>
      </c>
      <c r="AB33" s="177"/>
      <c r="AC33" s="315" t="s">
        <v>146</v>
      </c>
      <c r="AD33" s="316" t="s">
        <v>147</v>
      </c>
      <c r="AE33" s="317" t="str">
        <f t="shared" si="1"/>
        <v/>
      </c>
      <c r="AF33" s="318" t="s">
        <v>148</v>
      </c>
      <c r="AG33" s="312" t="str">
        <f t="shared" si="2"/>
        <v/>
      </c>
      <c r="AH33" s="322"/>
      <c r="AI33" s="323"/>
      <c r="AJ33" s="322"/>
      <c r="AK33" s="323"/>
    </row>
    <row r="34" spans="1:37" ht="36.75" customHeight="1">
      <c r="A34" s="299">
        <f t="shared" si="3"/>
        <v>21</v>
      </c>
      <c r="B34" s="300" t="str">
        <f>IF(基本情報入力シート!C54="","",基本情報入力シート!C54)</f>
        <v/>
      </c>
      <c r="C34" s="301" t="str">
        <f>IF(基本情報入力シート!D54="","",基本情報入力シート!D54)</f>
        <v/>
      </c>
      <c r="D34" s="301" t="str">
        <f>IF(基本情報入力シート!E54="","",基本情報入力シート!E54)</f>
        <v/>
      </c>
      <c r="E34" s="301" t="str">
        <f>IF(基本情報入力シート!F54="","",基本情報入力シート!F54)</f>
        <v/>
      </c>
      <c r="F34" s="301" t="str">
        <f>IF(基本情報入力シート!G54="","",基本情報入力シート!G54)</f>
        <v/>
      </c>
      <c r="G34" s="301" t="str">
        <f>IF(基本情報入力シート!H54="","",基本情報入力シート!H54)</f>
        <v/>
      </c>
      <c r="H34" s="301" t="str">
        <f>IF(基本情報入力シート!I54="","",基本情報入力シート!I54)</f>
        <v/>
      </c>
      <c r="I34" s="301" t="str">
        <f>IF(基本情報入力シート!J54="","",基本情報入力シート!J54)</f>
        <v/>
      </c>
      <c r="J34" s="301" t="str">
        <f>IF(基本情報入力シート!K54="","",基本情報入力シート!K54)</f>
        <v/>
      </c>
      <c r="K34" s="302" t="str">
        <f>IF(基本情報入力シート!L54="","",基本情報入力シート!L54)</f>
        <v/>
      </c>
      <c r="L34" s="299" t="str">
        <f>IF(基本情報入力シート!M54="","",基本情報入力シート!M54)</f>
        <v/>
      </c>
      <c r="M34" s="299" t="str">
        <f>IF(基本情報入力シート!R54="","",基本情報入力シート!R54)</f>
        <v/>
      </c>
      <c r="N34" s="299" t="str">
        <f>IF(基本情報入力シート!W54="","",基本情報入力シート!W54)</f>
        <v/>
      </c>
      <c r="O34" s="303" t="str">
        <f>IF(基本情報入力シート!X54="","",基本情報入力シート!X54)</f>
        <v/>
      </c>
      <c r="P34" s="304" t="str">
        <f>IF(基本情報入力シート!Y54="","",基本情報入力シート!Y54)</f>
        <v/>
      </c>
      <c r="Q34" s="175"/>
      <c r="R34" s="305" t="str">
        <f>IF(基本情報入力シート!AB54="","",基本情報入力シート!AB54)</f>
        <v/>
      </c>
      <c r="S34" s="176"/>
      <c r="T34" s="306" t="str">
        <f>IF(P34="","",VLOOKUP(P34,【参考】数式用!$J$2:$L$34,3,FALSE))</f>
        <v/>
      </c>
      <c r="U34" s="313" t="s">
        <v>143</v>
      </c>
      <c r="V34" s="177"/>
      <c r="W34" s="314" t="s">
        <v>144</v>
      </c>
      <c r="X34" s="177"/>
      <c r="Y34" s="315" t="s">
        <v>145</v>
      </c>
      <c r="Z34" s="177"/>
      <c r="AA34" s="315" t="s">
        <v>144</v>
      </c>
      <c r="AB34" s="177"/>
      <c r="AC34" s="315" t="s">
        <v>146</v>
      </c>
      <c r="AD34" s="316" t="s">
        <v>147</v>
      </c>
      <c r="AE34" s="317" t="str">
        <f t="shared" si="1"/>
        <v/>
      </c>
      <c r="AF34" s="318" t="s">
        <v>148</v>
      </c>
      <c r="AG34" s="312" t="str">
        <f t="shared" si="2"/>
        <v/>
      </c>
      <c r="AH34" s="322"/>
      <c r="AI34" s="323"/>
      <c r="AJ34" s="322"/>
      <c r="AK34" s="323"/>
    </row>
    <row r="35" spans="1:37" ht="36.75" customHeight="1">
      <c r="A35" s="299">
        <f t="shared" si="3"/>
        <v>22</v>
      </c>
      <c r="B35" s="300" t="str">
        <f>IF(基本情報入力シート!C55="","",基本情報入力シート!C55)</f>
        <v/>
      </c>
      <c r="C35" s="301" t="str">
        <f>IF(基本情報入力シート!D55="","",基本情報入力シート!D55)</f>
        <v/>
      </c>
      <c r="D35" s="301" t="str">
        <f>IF(基本情報入力シート!E55="","",基本情報入力シート!E55)</f>
        <v/>
      </c>
      <c r="E35" s="301" t="str">
        <f>IF(基本情報入力シート!F55="","",基本情報入力シート!F55)</f>
        <v/>
      </c>
      <c r="F35" s="301" t="str">
        <f>IF(基本情報入力シート!G55="","",基本情報入力シート!G55)</f>
        <v/>
      </c>
      <c r="G35" s="301" t="str">
        <f>IF(基本情報入力シート!H55="","",基本情報入力シート!H55)</f>
        <v/>
      </c>
      <c r="H35" s="301" t="str">
        <f>IF(基本情報入力シート!I55="","",基本情報入力シート!I55)</f>
        <v/>
      </c>
      <c r="I35" s="301" t="str">
        <f>IF(基本情報入力シート!J55="","",基本情報入力シート!J55)</f>
        <v/>
      </c>
      <c r="J35" s="301" t="str">
        <f>IF(基本情報入力シート!K55="","",基本情報入力シート!K55)</f>
        <v/>
      </c>
      <c r="K35" s="302" t="str">
        <f>IF(基本情報入力シート!L55="","",基本情報入力シート!L55)</f>
        <v/>
      </c>
      <c r="L35" s="299" t="str">
        <f>IF(基本情報入力シート!M55="","",基本情報入力シート!M55)</f>
        <v/>
      </c>
      <c r="M35" s="299" t="str">
        <f>IF(基本情報入力シート!R55="","",基本情報入力シート!R55)</f>
        <v/>
      </c>
      <c r="N35" s="299" t="str">
        <f>IF(基本情報入力シート!W55="","",基本情報入力シート!W55)</f>
        <v/>
      </c>
      <c r="O35" s="303" t="str">
        <f>IF(基本情報入力シート!X55="","",基本情報入力シート!X55)</f>
        <v/>
      </c>
      <c r="P35" s="304" t="str">
        <f>IF(基本情報入力シート!Y55="","",基本情報入力シート!Y55)</f>
        <v/>
      </c>
      <c r="Q35" s="175"/>
      <c r="R35" s="305" t="str">
        <f>IF(基本情報入力シート!AB55="","",基本情報入力シート!AB55)</f>
        <v/>
      </c>
      <c r="S35" s="176"/>
      <c r="T35" s="306" t="str">
        <f>IF(P35="","",VLOOKUP(P35,【参考】数式用!$J$2:$L$34,3,FALSE))</f>
        <v/>
      </c>
      <c r="U35" s="313" t="s">
        <v>143</v>
      </c>
      <c r="V35" s="177"/>
      <c r="W35" s="314" t="s">
        <v>144</v>
      </c>
      <c r="X35" s="177"/>
      <c r="Y35" s="315" t="s">
        <v>145</v>
      </c>
      <c r="Z35" s="177"/>
      <c r="AA35" s="315" t="s">
        <v>144</v>
      </c>
      <c r="AB35" s="177"/>
      <c r="AC35" s="315" t="s">
        <v>146</v>
      </c>
      <c r="AD35" s="316" t="s">
        <v>147</v>
      </c>
      <c r="AE35" s="317" t="str">
        <f t="shared" si="1"/>
        <v/>
      </c>
      <c r="AF35" s="318" t="s">
        <v>148</v>
      </c>
      <c r="AG35" s="312" t="str">
        <f t="shared" si="2"/>
        <v/>
      </c>
      <c r="AH35" s="322"/>
      <c r="AI35" s="323"/>
      <c r="AJ35" s="322"/>
      <c r="AK35" s="323"/>
    </row>
    <row r="36" spans="1:37" ht="36.75" customHeight="1">
      <c r="A36" s="299">
        <f t="shared" si="3"/>
        <v>23</v>
      </c>
      <c r="B36" s="300" t="str">
        <f>IF(基本情報入力シート!C56="","",基本情報入力シート!C56)</f>
        <v/>
      </c>
      <c r="C36" s="301" t="str">
        <f>IF(基本情報入力シート!D56="","",基本情報入力シート!D56)</f>
        <v/>
      </c>
      <c r="D36" s="301" t="str">
        <f>IF(基本情報入力シート!E56="","",基本情報入力シート!E56)</f>
        <v/>
      </c>
      <c r="E36" s="301" t="str">
        <f>IF(基本情報入力シート!F56="","",基本情報入力シート!F56)</f>
        <v/>
      </c>
      <c r="F36" s="301" t="str">
        <f>IF(基本情報入力シート!G56="","",基本情報入力シート!G56)</f>
        <v/>
      </c>
      <c r="G36" s="301" t="str">
        <f>IF(基本情報入力シート!H56="","",基本情報入力シート!H56)</f>
        <v/>
      </c>
      <c r="H36" s="301" t="str">
        <f>IF(基本情報入力シート!I56="","",基本情報入力シート!I56)</f>
        <v/>
      </c>
      <c r="I36" s="301" t="str">
        <f>IF(基本情報入力シート!J56="","",基本情報入力シート!J56)</f>
        <v/>
      </c>
      <c r="J36" s="301" t="str">
        <f>IF(基本情報入力シート!K56="","",基本情報入力シート!K56)</f>
        <v/>
      </c>
      <c r="K36" s="302" t="str">
        <f>IF(基本情報入力シート!L56="","",基本情報入力シート!L56)</f>
        <v/>
      </c>
      <c r="L36" s="299" t="str">
        <f>IF(基本情報入力シート!M56="","",基本情報入力シート!M56)</f>
        <v/>
      </c>
      <c r="M36" s="299" t="str">
        <f>IF(基本情報入力シート!R56="","",基本情報入力シート!R56)</f>
        <v/>
      </c>
      <c r="N36" s="299" t="str">
        <f>IF(基本情報入力シート!W56="","",基本情報入力シート!W56)</f>
        <v/>
      </c>
      <c r="O36" s="303" t="str">
        <f>IF(基本情報入力シート!X56="","",基本情報入力シート!X56)</f>
        <v/>
      </c>
      <c r="P36" s="304" t="str">
        <f>IF(基本情報入力シート!Y56="","",基本情報入力シート!Y56)</f>
        <v/>
      </c>
      <c r="Q36" s="175"/>
      <c r="R36" s="305" t="str">
        <f>IF(基本情報入力シート!AB56="","",基本情報入力シート!AB56)</f>
        <v/>
      </c>
      <c r="S36" s="176"/>
      <c r="T36" s="306" t="str">
        <f>IF(P36="","",VLOOKUP(P36,【参考】数式用!$J$2:$L$34,3,FALSE))</f>
        <v/>
      </c>
      <c r="U36" s="313" t="s">
        <v>143</v>
      </c>
      <c r="V36" s="177"/>
      <c r="W36" s="314" t="s">
        <v>144</v>
      </c>
      <c r="X36" s="177"/>
      <c r="Y36" s="315" t="s">
        <v>145</v>
      </c>
      <c r="Z36" s="177"/>
      <c r="AA36" s="315" t="s">
        <v>144</v>
      </c>
      <c r="AB36" s="177"/>
      <c r="AC36" s="315" t="s">
        <v>146</v>
      </c>
      <c r="AD36" s="316" t="s">
        <v>147</v>
      </c>
      <c r="AE36" s="317" t="str">
        <f t="shared" si="1"/>
        <v/>
      </c>
      <c r="AF36" s="318" t="s">
        <v>148</v>
      </c>
      <c r="AG36" s="312" t="str">
        <f t="shared" si="2"/>
        <v/>
      </c>
      <c r="AH36" s="322"/>
      <c r="AI36" s="323"/>
      <c r="AJ36" s="322"/>
      <c r="AK36" s="323"/>
    </row>
    <row r="37" spans="1:37" ht="36.75" customHeight="1">
      <c r="A37" s="299">
        <f t="shared" si="3"/>
        <v>24</v>
      </c>
      <c r="B37" s="300" t="str">
        <f>IF(基本情報入力シート!C57="","",基本情報入力シート!C57)</f>
        <v/>
      </c>
      <c r="C37" s="301" t="str">
        <f>IF(基本情報入力シート!D57="","",基本情報入力シート!D57)</f>
        <v/>
      </c>
      <c r="D37" s="301" t="str">
        <f>IF(基本情報入力シート!E57="","",基本情報入力シート!E57)</f>
        <v/>
      </c>
      <c r="E37" s="301" t="str">
        <f>IF(基本情報入力シート!F57="","",基本情報入力シート!F57)</f>
        <v/>
      </c>
      <c r="F37" s="301" t="str">
        <f>IF(基本情報入力シート!G57="","",基本情報入力シート!G57)</f>
        <v/>
      </c>
      <c r="G37" s="301" t="str">
        <f>IF(基本情報入力シート!H57="","",基本情報入力シート!H57)</f>
        <v/>
      </c>
      <c r="H37" s="301" t="str">
        <f>IF(基本情報入力シート!I57="","",基本情報入力シート!I57)</f>
        <v/>
      </c>
      <c r="I37" s="301" t="str">
        <f>IF(基本情報入力シート!J57="","",基本情報入力シート!J57)</f>
        <v/>
      </c>
      <c r="J37" s="301" t="str">
        <f>IF(基本情報入力シート!K57="","",基本情報入力シート!K57)</f>
        <v/>
      </c>
      <c r="K37" s="302" t="str">
        <f>IF(基本情報入力シート!L57="","",基本情報入力シート!L57)</f>
        <v/>
      </c>
      <c r="L37" s="299" t="str">
        <f>IF(基本情報入力シート!M57="","",基本情報入力シート!M57)</f>
        <v/>
      </c>
      <c r="M37" s="299" t="str">
        <f>IF(基本情報入力シート!R57="","",基本情報入力シート!R57)</f>
        <v/>
      </c>
      <c r="N37" s="299" t="str">
        <f>IF(基本情報入力シート!W57="","",基本情報入力シート!W57)</f>
        <v/>
      </c>
      <c r="O37" s="303" t="str">
        <f>IF(基本情報入力シート!X57="","",基本情報入力シート!X57)</f>
        <v/>
      </c>
      <c r="P37" s="304" t="str">
        <f>IF(基本情報入力シート!Y57="","",基本情報入力シート!Y57)</f>
        <v/>
      </c>
      <c r="Q37" s="175"/>
      <c r="R37" s="305" t="str">
        <f>IF(基本情報入力シート!AB57="","",基本情報入力シート!AB57)</f>
        <v/>
      </c>
      <c r="S37" s="176"/>
      <c r="T37" s="306" t="str">
        <f>IF(P37="","",VLOOKUP(P37,【参考】数式用!$J$2:$L$34,3,FALSE))</f>
        <v/>
      </c>
      <c r="U37" s="313" t="s">
        <v>143</v>
      </c>
      <c r="V37" s="177"/>
      <c r="W37" s="314" t="s">
        <v>144</v>
      </c>
      <c r="X37" s="177"/>
      <c r="Y37" s="315" t="s">
        <v>145</v>
      </c>
      <c r="Z37" s="177"/>
      <c r="AA37" s="315" t="s">
        <v>144</v>
      </c>
      <c r="AB37" s="177"/>
      <c r="AC37" s="315" t="s">
        <v>146</v>
      </c>
      <c r="AD37" s="316" t="s">
        <v>147</v>
      </c>
      <c r="AE37" s="317" t="str">
        <f t="shared" si="1"/>
        <v/>
      </c>
      <c r="AF37" s="318" t="s">
        <v>148</v>
      </c>
      <c r="AG37" s="312" t="str">
        <f t="shared" si="2"/>
        <v/>
      </c>
      <c r="AH37" s="322"/>
      <c r="AI37" s="323"/>
      <c r="AJ37" s="322"/>
      <c r="AK37" s="323"/>
    </row>
    <row r="38" spans="1:37" ht="36.75" customHeight="1">
      <c r="A38" s="299">
        <f t="shared" si="3"/>
        <v>25</v>
      </c>
      <c r="B38" s="300" t="str">
        <f>IF(基本情報入力シート!C58="","",基本情報入力シート!C58)</f>
        <v/>
      </c>
      <c r="C38" s="301" t="str">
        <f>IF(基本情報入力シート!D58="","",基本情報入力シート!D58)</f>
        <v/>
      </c>
      <c r="D38" s="301" t="str">
        <f>IF(基本情報入力シート!E58="","",基本情報入力シート!E58)</f>
        <v/>
      </c>
      <c r="E38" s="301" t="str">
        <f>IF(基本情報入力シート!F58="","",基本情報入力シート!F58)</f>
        <v/>
      </c>
      <c r="F38" s="301" t="str">
        <f>IF(基本情報入力シート!G58="","",基本情報入力シート!G58)</f>
        <v/>
      </c>
      <c r="G38" s="301" t="str">
        <f>IF(基本情報入力シート!H58="","",基本情報入力シート!H58)</f>
        <v/>
      </c>
      <c r="H38" s="301" t="str">
        <f>IF(基本情報入力シート!I58="","",基本情報入力シート!I58)</f>
        <v/>
      </c>
      <c r="I38" s="301" t="str">
        <f>IF(基本情報入力シート!J58="","",基本情報入力シート!J58)</f>
        <v/>
      </c>
      <c r="J38" s="301" t="str">
        <f>IF(基本情報入力シート!K58="","",基本情報入力シート!K58)</f>
        <v/>
      </c>
      <c r="K38" s="302" t="str">
        <f>IF(基本情報入力シート!L58="","",基本情報入力シート!L58)</f>
        <v/>
      </c>
      <c r="L38" s="299" t="str">
        <f>IF(基本情報入力シート!M58="","",基本情報入力シート!M58)</f>
        <v/>
      </c>
      <c r="M38" s="299" t="str">
        <f>IF(基本情報入力シート!R58="","",基本情報入力シート!R58)</f>
        <v/>
      </c>
      <c r="N38" s="299" t="str">
        <f>IF(基本情報入力シート!W58="","",基本情報入力シート!W58)</f>
        <v/>
      </c>
      <c r="O38" s="303" t="str">
        <f>IF(基本情報入力シート!X58="","",基本情報入力シート!X58)</f>
        <v/>
      </c>
      <c r="P38" s="304" t="str">
        <f>IF(基本情報入力シート!Y58="","",基本情報入力シート!Y58)</f>
        <v/>
      </c>
      <c r="Q38" s="175"/>
      <c r="R38" s="305" t="str">
        <f>IF(基本情報入力シート!AB58="","",基本情報入力シート!AB58)</f>
        <v/>
      </c>
      <c r="S38" s="176"/>
      <c r="T38" s="306" t="str">
        <f>IF(P38="","",VLOOKUP(P38,【参考】数式用!$J$2:$L$34,3,FALSE))</f>
        <v/>
      </c>
      <c r="U38" s="313" t="s">
        <v>143</v>
      </c>
      <c r="V38" s="177"/>
      <c r="W38" s="314" t="s">
        <v>144</v>
      </c>
      <c r="X38" s="177"/>
      <c r="Y38" s="315" t="s">
        <v>145</v>
      </c>
      <c r="Z38" s="177"/>
      <c r="AA38" s="315" t="s">
        <v>144</v>
      </c>
      <c r="AB38" s="177"/>
      <c r="AC38" s="315" t="s">
        <v>146</v>
      </c>
      <c r="AD38" s="316" t="s">
        <v>147</v>
      </c>
      <c r="AE38" s="317" t="str">
        <f t="shared" si="1"/>
        <v/>
      </c>
      <c r="AF38" s="318" t="s">
        <v>148</v>
      </c>
      <c r="AG38" s="312" t="str">
        <f t="shared" si="2"/>
        <v/>
      </c>
      <c r="AH38" s="322"/>
      <c r="AI38" s="323"/>
      <c r="AJ38" s="322"/>
      <c r="AK38" s="323"/>
    </row>
    <row r="39" spans="1:37" ht="36.75" customHeight="1">
      <c r="A39" s="299">
        <f t="shared" si="3"/>
        <v>26</v>
      </c>
      <c r="B39" s="300" t="str">
        <f>IF(基本情報入力シート!C59="","",基本情報入力シート!C59)</f>
        <v/>
      </c>
      <c r="C39" s="301" t="str">
        <f>IF(基本情報入力シート!D59="","",基本情報入力シート!D59)</f>
        <v/>
      </c>
      <c r="D39" s="301" t="str">
        <f>IF(基本情報入力シート!E59="","",基本情報入力シート!E59)</f>
        <v/>
      </c>
      <c r="E39" s="301" t="str">
        <f>IF(基本情報入力シート!F59="","",基本情報入力シート!F59)</f>
        <v/>
      </c>
      <c r="F39" s="301" t="str">
        <f>IF(基本情報入力シート!G59="","",基本情報入力シート!G59)</f>
        <v/>
      </c>
      <c r="G39" s="301" t="str">
        <f>IF(基本情報入力シート!H59="","",基本情報入力シート!H59)</f>
        <v/>
      </c>
      <c r="H39" s="301" t="str">
        <f>IF(基本情報入力シート!I59="","",基本情報入力シート!I59)</f>
        <v/>
      </c>
      <c r="I39" s="301" t="str">
        <f>IF(基本情報入力シート!J59="","",基本情報入力シート!J59)</f>
        <v/>
      </c>
      <c r="J39" s="301" t="str">
        <f>IF(基本情報入力シート!K59="","",基本情報入力シート!K59)</f>
        <v/>
      </c>
      <c r="K39" s="302" t="str">
        <f>IF(基本情報入力シート!L59="","",基本情報入力シート!L59)</f>
        <v/>
      </c>
      <c r="L39" s="299" t="str">
        <f>IF(基本情報入力シート!M59="","",基本情報入力シート!M59)</f>
        <v/>
      </c>
      <c r="M39" s="299" t="str">
        <f>IF(基本情報入力シート!R59="","",基本情報入力シート!R59)</f>
        <v/>
      </c>
      <c r="N39" s="299" t="str">
        <f>IF(基本情報入力シート!W59="","",基本情報入力シート!W59)</f>
        <v/>
      </c>
      <c r="O39" s="303" t="str">
        <f>IF(基本情報入力シート!X59="","",基本情報入力シート!X59)</f>
        <v/>
      </c>
      <c r="P39" s="304" t="str">
        <f>IF(基本情報入力シート!Y59="","",基本情報入力シート!Y59)</f>
        <v/>
      </c>
      <c r="Q39" s="175"/>
      <c r="R39" s="305" t="str">
        <f>IF(基本情報入力シート!AB59="","",基本情報入力シート!AB59)</f>
        <v/>
      </c>
      <c r="S39" s="176"/>
      <c r="T39" s="306" t="str">
        <f>IF(P39="","",VLOOKUP(P39,【参考】数式用!$J$2:$L$34,3,FALSE))</f>
        <v/>
      </c>
      <c r="U39" s="313" t="s">
        <v>143</v>
      </c>
      <c r="V39" s="177"/>
      <c r="W39" s="314" t="s">
        <v>144</v>
      </c>
      <c r="X39" s="177"/>
      <c r="Y39" s="315" t="s">
        <v>145</v>
      </c>
      <c r="Z39" s="177"/>
      <c r="AA39" s="315" t="s">
        <v>144</v>
      </c>
      <c r="AB39" s="177"/>
      <c r="AC39" s="315" t="s">
        <v>146</v>
      </c>
      <c r="AD39" s="316" t="s">
        <v>147</v>
      </c>
      <c r="AE39" s="317" t="str">
        <f t="shared" si="1"/>
        <v/>
      </c>
      <c r="AF39" s="318" t="s">
        <v>148</v>
      </c>
      <c r="AG39" s="312" t="str">
        <f t="shared" si="2"/>
        <v/>
      </c>
      <c r="AH39" s="322"/>
      <c r="AI39" s="323"/>
      <c r="AJ39" s="322"/>
      <c r="AK39" s="323"/>
    </row>
    <row r="40" spans="1:37" ht="36.75" customHeight="1">
      <c r="A40" s="299">
        <f t="shared" si="3"/>
        <v>27</v>
      </c>
      <c r="B40" s="300" t="str">
        <f>IF(基本情報入力シート!C60="","",基本情報入力シート!C60)</f>
        <v/>
      </c>
      <c r="C40" s="301" t="str">
        <f>IF(基本情報入力シート!D60="","",基本情報入力シート!D60)</f>
        <v/>
      </c>
      <c r="D40" s="301" t="str">
        <f>IF(基本情報入力シート!E60="","",基本情報入力シート!E60)</f>
        <v/>
      </c>
      <c r="E40" s="301" t="str">
        <f>IF(基本情報入力シート!F60="","",基本情報入力シート!F60)</f>
        <v/>
      </c>
      <c r="F40" s="301" t="str">
        <f>IF(基本情報入力シート!G60="","",基本情報入力シート!G60)</f>
        <v/>
      </c>
      <c r="G40" s="301" t="str">
        <f>IF(基本情報入力シート!H60="","",基本情報入力シート!H60)</f>
        <v/>
      </c>
      <c r="H40" s="301" t="str">
        <f>IF(基本情報入力シート!I60="","",基本情報入力シート!I60)</f>
        <v/>
      </c>
      <c r="I40" s="301" t="str">
        <f>IF(基本情報入力シート!J60="","",基本情報入力シート!J60)</f>
        <v/>
      </c>
      <c r="J40" s="301" t="str">
        <f>IF(基本情報入力シート!K60="","",基本情報入力シート!K60)</f>
        <v/>
      </c>
      <c r="K40" s="302" t="str">
        <f>IF(基本情報入力シート!L60="","",基本情報入力シート!L60)</f>
        <v/>
      </c>
      <c r="L40" s="299" t="str">
        <f>IF(基本情報入力シート!M60="","",基本情報入力シート!M60)</f>
        <v/>
      </c>
      <c r="M40" s="299" t="str">
        <f>IF(基本情報入力シート!R60="","",基本情報入力シート!R60)</f>
        <v/>
      </c>
      <c r="N40" s="299" t="str">
        <f>IF(基本情報入力シート!W60="","",基本情報入力シート!W60)</f>
        <v/>
      </c>
      <c r="O40" s="303" t="str">
        <f>IF(基本情報入力シート!X60="","",基本情報入力シート!X60)</f>
        <v/>
      </c>
      <c r="P40" s="304" t="str">
        <f>IF(基本情報入力シート!Y60="","",基本情報入力シート!Y60)</f>
        <v/>
      </c>
      <c r="Q40" s="175"/>
      <c r="R40" s="305" t="str">
        <f>IF(基本情報入力シート!AB60="","",基本情報入力シート!AB60)</f>
        <v/>
      </c>
      <c r="S40" s="176"/>
      <c r="T40" s="306" t="str">
        <f>IF(P40="","",VLOOKUP(P40,【参考】数式用!$J$2:$L$34,3,FALSE))</f>
        <v/>
      </c>
      <c r="U40" s="313" t="s">
        <v>143</v>
      </c>
      <c r="V40" s="177"/>
      <c r="W40" s="314" t="s">
        <v>144</v>
      </c>
      <c r="X40" s="177"/>
      <c r="Y40" s="315" t="s">
        <v>145</v>
      </c>
      <c r="Z40" s="177"/>
      <c r="AA40" s="315" t="s">
        <v>144</v>
      </c>
      <c r="AB40" s="177"/>
      <c r="AC40" s="315" t="s">
        <v>146</v>
      </c>
      <c r="AD40" s="316" t="s">
        <v>147</v>
      </c>
      <c r="AE40" s="317" t="str">
        <f t="shared" si="1"/>
        <v/>
      </c>
      <c r="AF40" s="318" t="s">
        <v>148</v>
      </c>
      <c r="AG40" s="312" t="str">
        <f t="shared" si="2"/>
        <v/>
      </c>
      <c r="AH40" s="322"/>
      <c r="AI40" s="323"/>
      <c r="AJ40" s="322"/>
      <c r="AK40" s="323"/>
    </row>
    <row r="41" spans="1:37" ht="36.75" customHeight="1">
      <c r="A41" s="299">
        <f t="shared" si="3"/>
        <v>28</v>
      </c>
      <c r="B41" s="300" t="str">
        <f>IF(基本情報入力シート!C61="","",基本情報入力シート!C61)</f>
        <v/>
      </c>
      <c r="C41" s="301" t="str">
        <f>IF(基本情報入力シート!D61="","",基本情報入力シート!D61)</f>
        <v/>
      </c>
      <c r="D41" s="301" t="str">
        <f>IF(基本情報入力シート!E61="","",基本情報入力シート!E61)</f>
        <v/>
      </c>
      <c r="E41" s="301" t="str">
        <f>IF(基本情報入力シート!F61="","",基本情報入力シート!F61)</f>
        <v/>
      </c>
      <c r="F41" s="301" t="str">
        <f>IF(基本情報入力シート!G61="","",基本情報入力シート!G61)</f>
        <v/>
      </c>
      <c r="G41" s="301" t="str">
        <f>IF(基本情報入力シート!H61="","",基本情報入力シート!H61)</f>
        <v/>
      </c>
      <c r="H41" s="301" t="str">
        <f>IF(基本情報入力シート!I61="","",基本情報入力シート!I61)</f>
        <v/>
      </c>
      <c r="I41" s="301" t="str">
        <f>IF(基本情報入力シート!J61="","",基本情報入力シート!J61)</f>
        <v/>
      </c>
      <c r="J41" s="301" t="str">
        <f>IF(基本情報入力シート!K61="","",基本情報入力シート!K61)</f>
        <v/>
      </c>
      <c r="K41" s="302" t="str">
        <f>IF(基本情報入力シート!L61="","",基本情報入力シート!L61)</f>
        <v/>
      </c>
      <c r="L41" s="299" t="str">
        <f>IF(基本情報入力シート!M61="","",基本情報入力シート!M61)</f>
        <v/>
      </c>
      <c r="M41" s="299" t="str">
        <f>IF(基本情報入力シート!R61="","",基本情報入力シート!R61)</f>
        <v/>
      </c>
      <c r="N41" s="299" t="str">
        <f>IF(基本情報入力シート!W61="","",基本情報入力シート!W61)</f>
        <v/>
      </c>
      <c r="O41" s="303" t="str">
        <f>IF(基本情報入力シート!X61="","",基本情報入力シート!X61)</f>
        <v/>
      </c>
      <c r="P41" s="304" t="str">
        <f>IF(基本情報入力シート!Y61="","",基本情報入力シート!Y61)</f>
        <v/>
      </c>
      <c r="Q41" s="175"/>
      <c r="R41" s="305" t="str">
        <f>IF(基本情報入力シート!AB61="","",基本情報入力シート!AB61)</f>
        <v/>
      </c>
      <c r="S41" s="176"/>
      <c r="T41" s="306" t="str">
        <f>IF(P41="","",VLOOKUP(P41,【参考】数式用!$J$2:$L$34,3,FALSE))</f>
        <v/>
      </c>
      <c r="U41" s="313" t="s">
        <v>143</v>
      </c>
      <c r="V41" s="177"/>
      <c r="W41" s="314" t="s">
        <v>144</v>
      </c>
      <c r="X41" s="177"/>
      <c r="Y41" s="315" t="s">
        <v>145</v>
      </c>
      <c r="Z41" s="177"/>
      <c r="AA41" s="315" t="s">
        <v>144</v>
      </c>
      <c r="AB41" s="177"/>
      <c r="AC41" s="315" t="s">
        <v>146</v>
      </c>
      <c r="AD41" s="316" t="s">
        <v>147</v>
      </c>
      <c r="AE41" s="317" t="str">
        <f t="shared" si="1"/>
        <v/>
      </c>
      <c r="AF41" s="318" t="s">
        <v>148</v>
      </c>
      <c r="AG41" s="312" t="str">
        <f t="shared" si="2"/>
        <v/>
      </c>
      <c r="AH41" s="322"/>
      <c r="AI41" s="323"/>
      <c r="AJ41" s="322"/>
      <c r="AK41" s="323"/>
    </row>
    <row r="42" spans="1:37" ht="36.75" customHeight="1">
      <c r="A42" s="299">
        <f t="shared" si="3"/>
        <v>29</v>
      </c>
      <c r="B42" s="300" t="str">
        <f>IF(基本情報入力シート!C62="","",基本情報入力シート!C62)</f>
        <v/>
      </c>
      <c r="C42" s="301" t="str">
        <f>IF(基本情報入力シート!D62="","",基本情報入力シート!D62)</f>
        <v/>
      </c>
      <c r="D42" s="301" t="str">
        <f>IF(基本情報入力シート!E62="","",基本情報入力シート!E62)</f>
        <v/>
      </c>
      <c r="E42" s="301" t="str">
        <f>IF(基本情報入力シート!F62="","",基本情報入力シート!F62)</f>
        <v/>
      </c>
      <c r="F42" s="301" t="str">
        <f>IF(基本情報入力シート!G62="","",基本情報入力シート!G62)</f>
        <v/>
      </c>
      <c r="G42" s="301" t="str">
        <f>IF(基本情報入力シート!H62="","",基本情報入力シート!H62)</f>
        <v/>
      </c>
      <c r="H42" s="301" t="str">
        <f>IF(基本情報入力シート!I62="","",基本情報入力シート!I62)</f>
        <v/>
      </c>
      <c r="I42" s="301" t="str">
        <f>IF(基本情報入力シート!J62="","",基本情報入力シート!J62)</f>
        <v/>
      </c>
      <c r="J42" s="301" t="str">
        <f>IF(基本情報入力シート!K62="","",基本情報入力シート!K62)</f>
        <v/>
      </c>
      <c r="K42" s="302" t="str">
        <f>IF(基本情報入力シート!L62="","",基本情報入力シート!L62)</f>
        <v/>
      </c>
      <c r="L42" s="299" t="str">
        <f>IF(基本情報入力シート!M62="","",基本情報入力シート!M62)</f>
        <v/>
      </c>
      <c r="M42" s="299" t="str">
        <f>IF(基本情報入力シート!R62="","",基本情報入力シート!R62)</f>
        <v/>
      </c>
      <c r="N42" s="299" t="str">
        <f>IF(基本情報入力シート!W62="","",基本情報入力シート!W62)</f>
        <v/>
      </c>
      <c r="O42" s="303" t="str">
        <f>IF(基本情報入力シート!X62="","",基本情報入力シート!X62)</f>
        <v/>
      </c>
      <c r="P42" s="304" t="str">
        <f>IF(基本情報入力シート!Y62="","",基本情報入力シート!Y62)</f>
        <v/>
      </c>
      <c r="Q42" s="175"/>
      <c r="R42" s="305" t="str">
        <f>IF(基本情報入力シート!AB62="","",基本情報入力シート!AB62)</f>
        <v/>
      </c>
      <c r="S42" s="176"/>
      <c r="T42" s="306" t="str">
        <f>IF(P42="","",VLOOKUP(P42,【参考】数式用!$J$2:$L$34,3,FALSE))</f>
        <v/>
      </c>
      <c r="U42" s="313" t="s">
        <v>143</v>
      </c>
      <c r="V42" s="177"/>
      <c r="W42" s="314" t="s">
        <v>144</v>
      </c>
      <c r="X42" s="177"/>
      <c r="Y42" s="315" t="s">
        <v>145</v>
      </c>
      <c r="Z42" s="177"/>
      <c r="AA42" s="315" t="s">
        <v>144</v>
      </c>
      <c r="AB42" s="177"/>
      <c r="AC42" s="315" t="s">
        <v>146</v>
      </c>
      <c r="AD42" s="316" t="s">
        <v>147</v>
      </c>
      <c r="AE42" s="317" t="str">
        <f t="shared" si="1"/>
        <v/>
      </c>
      <c r="AF42" s="318" t="s">
        <v>148</v>
      </c>
      <c r="AG42" s="312" t="str">
        <f t="shared" si="2"/>
        <v/>
      </c>
      <c r="AH42" s="322"/>
      <c r="AI42" s="323"/>
      <c r="AJ42" s="322"/>
      <c r="AK42" s="323"/>
    </row>
    <row r="43" spans="1:37" ht="36.75" customHeight="1">
      <c r="A43" s="299">
        <f t="shared" si="3"/>
        <v>30</v>
      </c>
      <c r="B43" s="300" t="str">
        <f>IF(基本情報入力シート!C63="","",基本情報入力シート!C63)</f>
        <v/>
      </c>
      <c r="C43" s="301" t="str">
        <f>IF(基本情報入力シート!D63="","",基本情報入力シート!D63)</f>
        <v/>
      </c>
      <c r="D43" s="301" t="str">
        <f>IF(基本情報入力シート!E63="","",基本情報入力シート!E63)</f>
        <v/>
      </c>
      <c r="E43" s="301" t="str">
        <f>IF(基本情報入力シート!F63="","",基本情報入力シート!F63)</f>
        <v/>
      </c>
      <c r="F43" s="301" t="str">
        <f>IF(基本情報入力シート!G63="","",基本情報入力シート!G63)</f>
        <v/>
      </c>
      <c r="G43" s="301" t="str">
        <f>IF(基本情報入力シート!H63="","",基本情報入力シート!H63)</f>
        <v/>
      </c>
      <c r="H43" s="301" t="str">
        <f>IF(基本情報入力シート!I63="","",基本情報入力シート!I63)</f>
        <v/>
      </c>
      <c r="I43" s="301" t="str">
        <f>IF(基本情報入力シート!J63="","",基本情報入力シート!J63)</f>
        <v/>
      </c>
      <c r="J43" s="301" t="str">
        <f>IF(基本情報入力シート!K63="","",基本情報入力シート!K63)</f>
        <v/>
      </c>
      <c r="K43" s="302" t="str">
        <f>IF(基本情報入力シート!L63="","",基本情報入力シート!L63)</f>
        <v/>
      </c>
      <c r="L43" s="299" t="str">
        <f>IF(基本情報入力シート!M63="","",基本情報入力シート!M63)</f>
        <v/>
      </c>
      <c r="M43" s="299" t="str">
        <f>IF(基本情報入力シート!R63="","",基本情報入力シート!R63)</f>
        <v/>
      </c>
      <c r="N43" s="299" t="str">
        <f>IF(基本情報入力シート!W63="","",基本情報入力シート!W63)</f>
        <v/>
      </c>
      <c r="O43" s="303" t="str">
        <f>IF(基本情報入力シート!X63="","",基本情報入力シート!X63)</f>
        <v/>
      </c>
      <c r="P43" s="304" t="str">
        <f>IF(基本情報入力シート!Y63="","",基本情報入力シート!Y63)</f>
        <v/>
      </c>
      <c r="Q43" s="175"/>
      <c r="R43" s="305" t="str">
        <f>IF(基本情報入力シート!AB63="","",基本情報入力シート!AB63)</f>
        <v/>
      </c>
      <c r="S43" s="176"/>
      <c r="T43" s="306" t="str">
        <f>IF(P43="","",VLOOKUP(P43,【参考】数式用!$J$2:$L$34,3,FALSE))</f>
        <v/>
      </c>
      <c r="U43" s="313" t="s">
        <v>143</v>
      </c>
      <c r="V43" s="177"/>
      <c r="W43" s="314" t="s">
        <v>144</v>
      </c>
      <c r="X43" s="177"/>
      <c r="Y43" s="315" t="s">
        <v>145</v>
      </c>
      <c r="Z43" s="177"/>
      <c r="AA43" s="315" t="s">
        <v>144</v>
      </c>
      <c r="AB43" s="177"/>
      <c r="AC43" s="315" t="s">
        <v>146</v>
      </c>
      <c r="AD43" s="316" t="s">
        <v>147</v>
      </c>
      <c r="AE43" s="317" t="str">
        <f t="shared" si="1"/>
        <v/>
      </c>
      <c r="AF43" s="318" t="s">
        <v>148</v>
      </c>
      <c r="AG43" s="312" t="str">
        <f t="shared" si="2"/>
        <v/>
      </c>
      <c r="AH43" s="322"/>
      <c r="AI43" s="323"/>
      <c r="AJ43" s="322"/>
      <c r="AK43" s="323"/>
    </row>
    <row r="44" spans="1:37" ht="36.75" customHeight="1">
      <c r="A44" s="299">
        <f t="shared" si="3"/>
        <v>31</v>
      </c>
      <c r="B44" s="300" t="str">
        <f>IF(基本情報入力シート!C64="","",基本情報入力シート!C64)</f>
        <v/>
      </c>
      <c r="C44" s="301" t="str">
        <f>IF(基本情報入力シート!D64="","",基本情報入力シート!D64)</f>
        <v/>
      </c>
      <c r="D44" s="301" t="str">
        <f>IF(基本情報入力シート!E64="","",基本情報入力シート!E64)</f>
        <v/>
      </c>
      <c r="E44" s="301" t="str">
        <f>IF(基本情報入力シート!F64="","",基本情報入力シート!F64)</f>
        <v/>
      </c>
      <c r="F44" s="301" t="str">
        <f>IF(基本情報入力シート!G64="","",基本情報入力シート!G64)</f>
        <v/>
      </c>
      <c r="G44" s="301" t="str">
        <f>IF(基本情報入力シート!H64="","",基本情報入力シート!H64)</f>
        <v/>
      </c>
      <c r="H44" s="301" t="str">
        <f>IF(基本情報入力シート!I64="","",基本情報入力シート!I64)</f>
        <v/>
      </c>
      <c r="I44" s="301" t="str">
        <f>IF(基本情報入力シート!J64="","",基本情報入力シート!J64)</f>
        <v/>
      </c>
      <c r="J44" s="301" t="str">
        <f>IF(基本情報入力シート!K64="","",基本情報入力シート!K64)</f>
        <v/>
      </c>
      <c r="K44" s="302" t="str">
        <f>IF(基本情報入力シート!L64="","",基本情報入力シート!L64)</f>
        <v/>
      </c>
      <c r="L44" s="299" t="str">
        <f>IF(基本情報入力シート!M64="","",基本情報入力シート!M64)</f>
        <v/>
      </c>
      <c r="M44" s="299" t="str">
        <f>IF(基本情報入力シート!R64="","",基本情報入力シート!R64)</f>
        <v/>
      </c>
      <c r="N44" s="299" t="str">
        <f>IF(基本情報入力シート!W64="","",基本情報入力シート!W64)</f>
        <v/>
      </c>
      <c r="O44" s="303" t="str">
        <f>IF(基本情報入力シート!X64="","",基本情報入力シート!X64)</f>
        <v/>
      </c>
      <c r="P44" s="304" t="str">
        <f>IF(基本情報入力シート!Y64="","",基本情報入力シート!Y64)</f>
        <v/>
      </c>
      <c r="Q44" s="175"/>
      <c r="R44" s="305" t="str">
        <f>IF(基本情報入力シート!AB64="","",基本情報入力シート!AB64)</f>
        <v/>
      </c>
      <c r="S44" s="176"/>
      <c r="T44" s="306" t="str">
        <f>IF(P44="","",VLOOKUP(P44,【参考】数式用!$J$2:$L$34,3,FALSE))</f>
        <v/>
      </c>
      <c r="U44" s="313" t="s">
        <v>143</v>
      </c>
      <c r="V44" s="177"/>
      <c r="W44" s="314" t="s">
        <v>144</v>
      </c>
      <c r="X44" s="177"/>
      <c r="Y44" s="315" t="s">
        <v>145</v>
      </c>
      <c r="Z44" s="177"/>
      <c r="AA44" s="315" t="s">
        <v>144</v>
      </c>
      <c r="AB44" s="177"/>
      <c r="AC44" s="315" t="s">
        <v>146</v>
      </c>
      <c r="AD44" s="316" t="s">
        <v>147</v>
      </c>
      <c r="AE44" s="317" t="str">
        <f t="shared" si="1"/>
        <v/>
      </c>
      <c r="AF44" s="318" t="s">
        <v>148</v>
      </c>
      <c r="AG44" s="312" t="str">
        <f t="shared" si="2"/>
        <v/>
      </c>
      <c r="AH44" s="322"/>
      <c r="AI44" s="323"/>
      <c r="AJ44" s="322"/>
      <c r="AK44" s="323"/>
    </row>
    <row r="45" spans="1:37" ht="36.75" customHeight="1">
      <c r="A45" s="299">
        <f t="shared" si="3"/>
        <v>32</v>
      </c>
      <c r="B45" s="300" t="str">
        <f>IF(基本情報入力シート!C65="","",基本情報入力シート!C65)</f>
        <v/>
      </c>
      <c r="C45" s="301" t="str">
        <f>IF(基本情報入力シート!D65="","",基本情報入力シート!D65)</f>
        <v/>
      </c>
      <c r="D45" s="301" t="str">
        <f>IF(基本情報入力シート!E65="","",基本情報入力シート!E65)</f>
        <v/>
      </c>
      <c r="E45" s="301" t="str">
        <f>IF(基本情報入力シート!F65="","",基本情報入力シート!F65)</f>
        <v/>
      </c>
      <c r="F45" s="301" t="str">
        <f>IF(基本情報入力シート!G65="","",基本情報入力シート!G65)</f>
        <v/>
      </c>
      <c r="G45" s="301" t="str">
        <f>IF(基本情報入力シート!H65="","",基本情報入力シート!H65)</f>
        <v/>
      </c>
      <c r="H45" s="301" t="str">
        <f>IF(基本情報入力シート!I65="","",基本情報入力シート!I65)</f>
        <v/>
      </c>
      <c r="I45" s="301" t="str">
        <f>IF(基本情報入力シート!J65="","",基本情報入力シート!J65)</f>
        <v/>
      </c>
      <c r="J45" s="301" t="str">
        <f>IF(基本情報入力シート!K65="","",基本情報入力シート!K65)</f>
        <v/>
      </c>
      <c r="K45" s="302" t="str">
        <f>IF(基本情報入力シート!L65="","",基本情報入力シート!L65)</f>
        <v/>
      </c>
      <c r="L45" s="299" t="str">
        <f>IF(基本情報入力シート!M65="","",基本情報入力シート!M65)</f>
        <v/>
      </c>
      <c r="M45" s="299" t="str">
        <f>IF(基本情報入力シート!R65="","",基本情報入力シート!R65)</f>
        <v/>
      </c>
      <c r="N45" s="299" t="str">
        <f>IF(基本情報入力シート!W65="","",基本情報入力シート!W65)</f>
        <v/>
      </c>
      <c r="O45" s="303" t="str">
        <f>IF(基本情報入力シート!X65="","",基本情報入力シート!X65)</f>
        <v/>
      </c>
      <c r="P45" s="304" t="str">
        <f>IF(基本情報入力シート!Y65="","",基本情報入力シート!Y65)</f>
        <v/>
      </c>
      <c r="Q45" s="175"/>
      <c r="R45" s="305" t="str">
        <f>IF(基本情報入力シート!AB65="","",基本情報入力シート!AB65)</f>
        <v/>
      </c>
      <c r="S45" s="176"/>
      <c r="T45" s="306" t="str">
        <f>IF(P45="","",VLOOKUP(P45,【参考】数式用!$J$2:$L$34,3,FALSE))</f>
        <v/>
      </c>
      <c r="U45" s="313" t="s">
        <v>143</v>
      </c>
      <c r="V45" s="177"/>
      <c r="W45" s="314" t="s">
        <v>144</v>
      </c>
      <c r="X45" s="177"/>
      <c r="Y45" s="315" t="s">
        <v>145</v>
      </c>
      <c r="Z45" s="177"/>
      <c r="AA45" s="315" t="s">
        <v>144</v>
      </c>
      <c r="AB45" s="177"/>
      <c r="AC45" s="315" t="s">
        <v>146</v>
      </c>
      <c r="AD45" s="316" t="s">
        <v>147</v>
      </c>
      <c r="AE45" s="317" t="str">
        <f t="shared" si="1"/>
        <v/>
      </c>
      <c r="AF45" s="318" t="s">
        <v>148</v>
      </c>
      <c r="AG45" s="312" t="str">
        <f t="shared" si="2"/>
        <v/>
      </c>
      <c r="AH45" s="322"/>
      <c r="AI45" s="323"/>
      <c r="AJ45" s="322"/>
      <c r="AK45" s="323"/>
    </row>
    <row r="46" spans="1:37" ht="36.75" customHeight="1">
      <c r="A46" s="299">
        <f t="shared" si="3"/>
        <v>33</v>
      </c>
      <c r="B46" s="300" t="str">
        <f>IF(基本情報入力シート!C66="","",基本情報入力シート!C66)</f>
        <v/>
      </c>
      <c r="C46" s="301" t="str">
        <f>IF(基本情報入力シート!D66="","",基本情報入力シート!D66)</f>
        <v/>
      </c>
      <c r="D46" s="301" t="str">
        <f>IF(基本情報入力シート!E66="","",基本情報入力シート!E66)</f>
        <v/>
      </c>
      <c r="E46" s="301" t="str">
        <f>IF(基本情報入力シート!F66="","",基本情報入力シート!F66)</f>
        <v/>
      </c>
      <c r="F46" s="301" t="str">
        <f>IF(基本情報入力シート!G66="","",基本情報入力シート!G66)</f>
        <v/>
      </c>
      <c r="G46" s="301" t="str">
        <f>IF(基本情報入力シート!H66="","",基本情報入力シート!H66)</f>
        <v/>
      </c>
      <c r="H46" s="301" t="str">
        <f>IF(基本情報入力シート!I66="","",基本情報入力シート!I66)</f>
        <v/>
      </c>
      <c r="I46" s="301" t="str">
        <f>IF(基本情報入力シート!J66="","",基本情報入力シート!J66)</f>
        <v/>
      </c>
      <c r="J46" s="301" t="str">
        <f>IF(基本情報入力シート!K66="","",基本情報入力シート!K66)</f>
        <v/>
      </c>
      <c r="K46" s="302" t="str">
        <f>IF(基本情報入力シート!L66="","",基本情報入力シート!L66)</f>
        <v/>
      </c>
      <c r="L46" s="299" t="str">
        <f>IF(基本情報入力シート!M66="","",基本情報入力シート!M66)</f>
        <v/>
      </c>
      <c r="M46" s="299" t="str">
        <f>IF(基本情報入力シート!R66="","",基本情報入力シート!R66)</f>
        <v/>
      </c>
      <c r="N46" s="299" t="str">
        <f>IF(基本情報入力シート!W66="","",基本情報入力シート!W66)</f>
        <v/>
      </c>
      <c r="O46" s="303" t="str">
        <f>IF(基本情報入力シート!X66="","",基本情報入力シート!X66)</f>
        <v/>
      </c>
      <c r="P46" s="304" t="str">
        <f>IF(基本情報入力シート!Y66="","",基本情報入力シート!Y66)</f>
        <v/>
      </c>
      <c r="Q46" s="175"/>
      <c r="R46" s="305" t="str">
        <f>IF(基本情報入力シート!AB66="","",基本情報入力シート!AB66)</f>
        <v/>
      </c>
      <c r="S46" s="176"/>
      <c r="T46" s="306" t="str">
        <f>IF(P46="","",VLOOKUP(P46,【参考】数式用!$J$2:$L$34,3,FALSE))</f>
        <v/>
      </c>
      <c r="U46" s="313" t="s">
        <v>143</v>
      </c>
      <c r="V46" s="177"/>
      <c r="W46" s="314" t="s">
        <v>144</v>
      </c>
      <c r="X46" s="177"/>
      <c r="Y46" s="315" t="s">
        <v>145</v>
      </c>
      <c r="Z46" s="177"/>
      <c r="AA46" s="315" t="s">
        <v>144</v>
      </c>
      <c r="AB46" s="177"/>
      <c r="AC46" s="315" t="s">
        <v>146</v>
      </c>
      <c r="AD46" s="316" t="s">
        <v>147</v>
      </c>
      <c r="AE46" s="317" t="str">
        <f t="shared" si="1"/>
        <v/>
      </c>
      <c r="AF46" s="318" t="s">
        <v>148</v>
      </c>
      <c r="AG46" s="312" t="str">
        <f t="shared" si="2"/>
        <v/>
      </c>
      <c r="AH46" s="322"/>
      <c r="AI46" s="323"/>
      <c r="AJ46" s="322"/>
      <c r="AK46" s="323"/>
    </row>
    <row r="47" spans="1:37" ht="36.75" customHeight="1">
      <c r="A47" s="299">
        <f t="shared" si="3"/>
        <v>34</v>
      </c>
      <c r="B47" s="300" t="str">
        <f>IF(基本情報入力シート!C67="","",基本情報入力シート!C67)</f>
        <v/>
      </c>
      <c r="C47" s="301" t="str">
        <f>IF(基本情報入力シート!D67="","",基本情報入力シート!D67)</f>
        <v/>
      </c>
      <c r="D47" s="301" t="str">
        <f>IF(基本情報入力シート!E67="","",基本情報入力シート!E67)</f>
        <v/>
      </c>
      <c r="E47" s="301" t="str">
        <f>IF(基本情報入力シート!F67="","",基本情報入力シート!F67)</f>
        <v/>
      </c>
      <c r="F47" s="301" t="str">
        <f>IF(基本情報入力シート!G67="","",基本情報入力シート!G67)</f>
        <v/>
      </c>
      <c r="G47" s="301" t="str">
        <f>IF(基本情報入力シート!H67="","",基本情報入力シート!H67)</f>
        <v/>
      </c>
      <c r="H47" s="301" t="str">
        <f>IF(基本情報入力シート!I67="","",基本情報入力シート!I67)</f>
        <v/>
      </c>
      <c r="I47" s="301" t="str">
        <f>IF(基本情報入力シート!J67="","",基本情報入力シート!J67)</f>
        <v/>
      </c>
      <c r="J47" s="301" t="str">
        <f>IF(基本情報入力シート!K67="","",基本情報入力シート!K67)</f>
        <v/>
      </c>
      <c r="K47" s="302" t="str">
        <f>IF(基本情報入力シート!L67="","",基本情報入力シート!L67)</f>
        <v/>
      </c>
      <c r="L47" s="299" t="str">
        <f>IF(基本情報入力シート!M67="","",基本情報入力シート!M67)</f>
        <v/>
      </c>
      <c r="M47" s="299" t="str">
        <f>IF(基本情報入力シート!R67="","",基本情報入力シート!R67)</f>
        <v/>
      </c>
      <c r="N47" s="299" t="str">
        <f>IF(基本情報入力シート!W67="","",基本情報入力シート!W67)</f>
        <v/>
      </c>
      <c r="O47" s="303" t="str">
        <f>IF(基本情報入力シート!X67="","",基本情報入力シート!X67)</f>
        <v/>
      </c>
      <c r="P47" s="304" t="str">
        <f>IF(基本情報入力シート!Y67="","",基本情報入力シート!Y67)</f>
        <v/>
      </c>
      <c r="Q47" s="175"/>
      <c r="R47" s="305" t="str">
        <f>IF(基本情報入力シート!AB67="","",基本情報入力シート!AB67)</f>
        <v/>
      </c>
      <c r="S47" s="176"/>
      <c r="T47" s="306" t="str">
        <f>IF(P47="","",VLOOKUP(P47,【参考】数式用!$J$2:$L$34,3,FALSE))</f>
        <v/>
      </c>
      <c r="U47" s="313" t="s">
        <v>143</v>
      </c>
      <c r="V47" s="177"/>
      <c r="W47" s="314" t="s">
        <v>144</v>
      </c>
      <c r="X47" s="177"/>
      <c r="Y47" s="315" t="s">
        <v>145</v>
      </c>
      <c r="Z47" s="177"/>
      <c r="AA47" s="315" t="s">
        <v>144</v>
      </c>
      <c r="AB47" s="177"/>
      <c r="AC47" s="315" t="s">
        <v>146</v>
      </c>
      <c r="AD47" s="316" t="s">
        <v>147</v>
      </c>
      <c r="AE47" s="317" t="str">
        <f t="shared" si="1"/>
        <v/>
      </c>
      <c r="AF47" s="318" t="s">
        <v>148</v>
      </c>
      <c r="AG47" s="312" t="str">
        <f t="shared" si="2"/>
        <v/>
      </c>
      <c r="AH47" s="322"/>
      <c r="AI47" s="323"/>
      <c r="AJ47" s="322"/>
      <c r="AK47" s="323"/>
    </row>
    <row r="48" spans="1:37" ht="36.75" customHeight="1">
      <c r="A48" s="299">
        <f t="shared" si="3"/>
        <v>35</v>
      </c>
      <c r="B48" s="300" t="str">
        <f>IF(基本情報入力シート!C68="","",基本情報入力シート!C68)</f>
        <v/>
      </c>
      <c r="C48" s="301" t="str">
        <f>IF(基本情報入力シート!D68="","",基本情報入力シート!D68)</f>
        <v/>
      </c>
      <c r="D48" s="301" t="str">
        <f>IF(基本情報入力シート!E68="","",基本情報入力シート!E68)</f>
        <v/>
      </c>
      <c r="E48" s="301" t="str">
        <f>IF(基本情報入力シート!F68="","",基本情報入力シート!F68)</f>
        <v/>
      </c>
      <c r="F48" s="301" t="str">
        <f>IF(基本情報入力シート!G68="","",基本情報入力シート!G68)</f>
        <v/>
      </c>
      <c r="G48" s="301" t="str">
        <f>IF(基本情報入力シート!H68="","",基本情報入力シート!H68)</f>
        <v/>
      </c>
      <c r="H48" s="301" t="str">
        <f>IF(基本情報入力シート!I68="","",基本情報入力シート!I68)</f>
        <v/>
      </c>
      <c r="I48" s="301" t="str">
        <f>IF(基本情報入力シート!J68="","",基本情報入力シート!J68)</f>
        <v/>
      </c>
      <c r="J48" s="301" t="str">
        <f>IF(基本情報入力シート!K68="","",基本情報入力シート!K68)</f>
        <v/>
      </c>
      <c r="K48" s="302" t="str">
        <f>IF(基本情報入力シート!L68="","",基本情報入力シート!L68)</f>
        <v/>
      </c>
      <c r="L48" s="299" t="str">
        <f>IF(基本情報入力シート!M68="","",基本情報入力シート!M68)</f>
        <v/>
      </c>
      <c r="M48" s="299" t="str">
        <f>IF(基本情報入力シート!R68="","",基本情報入力シート!R68)</f>
        <v/>
      </c>
      <c r="N48" s="299" t="str">
        <f>IF(基本情報入力シート!W68="","",基本情報入力シート!W68)</f>
        <v/>
      </c>
      <c r="O48" s="303" t="str">
        <f>IF(基本情報入力シート!X68="","",基本情報入力シート!X68)</f>
        <v/>
      </c>
      <c r="P48" s="304" t="str">
        <f>IF(基本情報入力シート!Y68="","",基本情報入力シート!Y68)</f>
        <v/>
      </c>
      <c r="Q48" s="175"/>
      <c r="R48" s="305" t="str">
        <f>IF(基本情報入力シート!AB68="","",基本情報入力シート!AB68)</f>
        <v/>
      </c>
      <c r="S48" s="176"/>
      <c r="T48" s="306" t="str">
        <f>IF(P48="","",VLOOKUP(P48,【参考】数式用!$J$2:$L$34,3,FALSE))</f>
        <v/>
      </c>
      <c r="U48" s="313" t="s">
        <v>143</v>
      </c>
      <c r="V48" s="177"/>
      <c r="W48" s="314" t="s">
        <v>144</v>
      </c>
      <c r="X48" s="177"/>
      <c r="Y48" s="315" t="s">
        <v>145</v>
      </c>
      <c r="Z48" s="177"/>
      <c r="AA48" s="315" t="s">
        <v>144</v>
      </c>
      <c r="AB48" s="177"/>
      <c r="AC48" s="315" t="s">
        <v>146</v>
      </c>
      <c r="AD48" s="316" t="s">
        <v>147</v>
      </c>
      <c r="AE48" s="317" t="str">
        <f t="shared" si="1"/>
        <v/>
      </c>
      <c r="AF48" s="318" t="s">
        <v>148</v>
      </c>
      <c r="AG48" s="312" t="str">
        <f t="shared" si="2"/>
        <v/>
      </c>
      <c r="AH48" s="322"/>
      <c r="AI48" s="323"/>
      <c r="AJ48" s="322"/>
      <c r="AK48" s="323"/>
    </row>
    <row r="49" spans="1:37" ht="36.75" customHeight="1">
      <c r="A49" s="299">
        <f t="shared" si="3"/>
        <v>36</v>
      </c>
      <c r="B49" s="300" t="str">
        <f>IF(基本情報入力シート!C69="","",基本情報入力シート!C69)</f>
        <v/>
      </c>
      <c r="C49" s="301" t="str">
        <f>IF(基本情報入力シート!D69="","",基本情報入力シート!D69)</f>
        <v/>
      </c>
      <c r="D49" s="301" t="str">
        <f>IF(基本情報入力シート!E69="","",基本情報入力シート!E69)</f>
        <v/>
      </c>
      <c r="E49" s="301" t="str">
        <f>IF(基本情報入力シート!F69="","",基本情報入力シート!F69)</f>
        <v/>
      </c>
      <c r="F49" s="301" t="str">
        <f>IF(基本情報入力シート!G69="","",基本情報入力シート!G69)</f>
        <v/>
      </c>
      <c r="G49" s="301" t="str">
        <f>IF(基本情報入力シート!H69="","",基本情報入力シート!H69)</f>
        <v/>
      </c>
      <c r="H49" s="301" t="str">
        <f>IF(基本情報入力シート!I69="","",基本情報入力シート!I69)</f>
        <v/>
      </c>
      <c r="I49" s="301" t="str">
        <f>IF(基本情報入力シート!J69="","",基本情報入力シート!J69)</f>
        <v/>
      </c>
      <c r="J49" s="301" t="str">
        <f>IF(基本情報入力シート!K69="","",基本情報入力シート!K69)</f>
        <v/>
      </c>
      <c r="K49" s="302" t="str">
        <f>IF(基本情報入力シート!L69="","",基本情報入力シート!L69)</f>
        <v/>
      </c>
      <c r="L49" s="299" t="str">
        <f>IF(基本情報入力シート!M69="","",基本情報入力シート!M69)</f>
        <v/>
      </c>
      <c r="M49" s="299" t="str">
        <f>IF(基本情報入力シート!R69="","",基本情報入力シート!R69)</f>
        <v/>
      </c>
      <c r="N49" s="299" t="str">
        <f>IF(基本情報入力シート!W69="","",基本情報入力シート!W69)</f>
        <v/>
      </c>
      <c r="O49" s="303" t="str">
        <f>IF(基本情報入力シート!X69="","",基本情報入力シート!X69)</f>
        <v/>
      </c>
      <c r="P49" s="304" t="str">
        <f>IF(基本情報入力シート!Y69="","",基本情報入力シート!Y69)</f>
        <v/>
      </c>
      <c r="Q49" s="175"/>
      <c r="R49" s="305" t="str">
        <f>IF(基本情報入力シート!AB69="","",基本情報入力シート!AB69)</f>
        <v/>
      </c>
      <c r="S49" s="176"/>
      <c r="T49" s="306" t="str">
        <f>IF(P49="","",VLOOKUP(P49,【参考】数式用!$J$2:$L$34,3,FALSE))</f>
        <v/>
      </c>
      <c r="U49" s="313" t="s">
        <v>143</v>
      </c>
      <c r="V49" s="177"/>
      <c r="W49" s="314" t="s">
        <v>144</v>
      </c>
      <c r="X49" s="177"/>
      <c r="Y49" s="315" t="s">
        <v>145</v>
      </c>
      <c r="Z49" s="177"/>
      <c r="AA49" s="315" t="s">
        <v>144</v>
      </c>
      <c r="AB49" s="177"/>
      <c r="AC49" s="315" t="s">
        <v>146</v>
      </c>
      <c r="AD49" s="316" t="s">
        <v>147</v>
      </c>
      <c r="AE49" s="317" t="str">
        <f t="shared" si="1"/>
        <v/>
      </c>
      <c r="AF49" s="318" t="s">
        <v>148</v>
      </c>
      <c r="AG49" s="312" t="str">
        <f t="shared" si="2"/>
        <v/>
      </c>
      <c r="AH49" s="322"/>
      <c r="AI49" s="323"/>
      <c r="AJ49" s="322"/>
      <c r="AK49" s="323"/>
    </row>
    <row r="50" spans="1:37" ht="36.75" customHeight="1">
      <c r="A50" s="299">
        <f t="shared" si="3"/>
        <v>37</v>
      </c>
      <c r="B50" s="300" t="str">
        <f>IF(基本情報入力シート!C70="","",基本情報入力シート!C70)</f>
        <v/>
      </c>
      <c r="C50" s="301" t="str">
        <f>IF(基本情報入力シート!D70="","",基本情報入力シート!D70)</f>
        <v/>
      </c>
      <c r="D50" s="301" t="str">
        <f>IF(基本情報入力シート!E70="","",基本情報入力シート!E70)</f>
        <v/>
      </c>
      <c r="E50" s="301" t="str">
        <f>IF(基本情報入力シート!F70="","",基本情報入力シート!F70)</f>
        <v/>
      </c>
      <c r="F50" s="301" t="str">
        <f>IF(基本情報入力シート!G70="","",基本情報入力シート!G70)</f>
        <v/>
      </c>
      <c r="G50" s="301" t="str">
        <f>IF(基本情報入力シート!H70="","",基本情報入力シート!H70)</f>
        <v/>
      </c>
      <c r="H50" s="301" t="str">
        <f>IF(基本情報入力シート!I70="","",基本情報入力シート!I70)</f>
        <v/>
      </c>
      <c r="I50" s="301" t="str">
        <f>IF(基本情報入力シート!J70="","",基本情報入力シート!J70)</f>
        <v/>
      </c>
      <c r="J50" s="301" t="str">
        <f>IF(基本情報入力シート!K70="","",基本情報入力シート!K70)</f>
        <v/>
      </c>
      <c r="K50" s="302" t="str">
        <f>IF(基本情報入力シート!L70="","",基本情報入力シート!L70)</f>
        <v/>
      </c>
      <c r="L50" s="299" t="str">
        <f>IF(基本情報入力シート!M70="","",基本情報入力シート!M70)</f>
        <v/>
      </c>
      <c r="M50" s="299" t="str">
        <f>IF(基本情報入力シート!R70="","",基本情報入力シート!R70)</f>
        <v/>
      </c>
      <c r="N50" s="299" t="str">
        <f>IF(基本情報入力シート!W70="","",基本情報入力シート!W70)</f>
        <v/>
      </c>
      <c r="O50" s="303" t="str">
        <f>IF(基本情報入力シート!X70="","",基本情報入力シート!X70)</f>
        <v/>
      </c>
      <c r="P50" s="304" t="str">
        <f>IF(基本情報入力シート!Y70="","",基本情報入力シート!Y70)</f>
        <v/>
      </c>
      <c r="Q50" s="175"/>
      <c r="R50" s="305" t="str">
        <f>IF(基本情報入力シート!AB70="","",基本情報入力シート!AB70)</f>
        <v/>
      </c>
      <c r="S50" s="176"/>
      <c r="T50" s="306" t="str">
        <f>IF(P50="","",VLOOKUP(P50,【参考】数式用!$J$2:$L$34,3,FALSE))</f>
        <v/>
      </c>
      <c r="U50" s="313" t="s">
        <v>143</v>
      </c>
      <c r="V50" s="177"/>
      <c r="W50" s="314" t="s">
        <v>144</v>
      </c>
      <c r="X50" s="177"/>
      <c r="Y50" s="315" t="s">
        <v>145</v>
      </c>
      <c r="Z50" s="177"/>
      <c r="AA50" s="315" t="s">
        <v>144</v>
      </c>
      <c r="AB50" s="177"/>
      <c r="AC50" s="315" t="s">
        <v>146</v>
      </c>
      <c r="AD50" s="316" t="s">
        <v>147</v>
      </c>
      <c r="AE50" s="317" t="str">
        <f t="shared" si="1"/>
        <v/>
      </c>
      <c r="AF50" s="318" t="s">
        <v>148</v>
      </c>
      <c r="AG50" s="312" t="str">
        <f t="shared" si="2"/>
        <v/>
      </c>
      <c r="AH50" s="322"/>
      <c r="AI50" s="323"/>
      <c r="AJ50" s="322"/>
      <c r="AK50" s="323"/>
    </row>
    <row r="51" spans="1:37" ht="36.75" customHeight="1">
      <c r="A51" s="299">
        <f t="shared" si="3"/>
        <v>38</v>
      </c>
      <c r="B51" s="300" t="str">
        <f>IF(基本情報入力シート!C71="","",基本情報入力シート!C71)</f>
        <v/>
      </c>
      <c r="C51" s="301" t="str">
        <f>IF(基本情報入力シート!D71="","",基本情報入力シート!D71)</f>
        <v/>
      </c>
      <c r="D51" s="301" t="str">
        <f>IF(基本情報入力シート!E71="","",基本情報入力シート!E71)</f>
        <v/>
      </c>
      <c r="E51" s="301" t="str">
        <f>IF(基本情報入力シート!F71="","",基本情報入力シート!F71)</f>
        <v/>
      </c>
      <c r="F51" s="301" t="str">
        <f>IF(基本情報入力シート!G71="","",基本情報入力シート!G71)</f>
        <v/>
      </c>
      <c r="G51" s="301" t="str">
        <f>IF(基本情報入力シート!H71="","",基本情報入力シート!H71)</f>
        <v/>
      </c>
      <c r="H51" s="301" t="str">
        <f>IF(基本情報入力シート!I71="","",基本情報入力シート!I71)</f>
        <v/>
      </c>
      <c r="I51" s="301" t="str">
        <f>IF(基本情報入力シート!J71="","",基本情報入力シート!J71)</f>
        <v/>
      </c>
      <c r="J51" s="301" t="str">
        <f>IF(基本情報入力シート!K71="","",基本情報入力シート!K71)</f>
        <v/>
      </c>
      <c r="K51" s="302" t="str">
        <f>IF(基本情報入力シート!L71="","",基本情報入力シート!L71)</f>
        <v/>
      </c>
      <c r="L51" s="299" t="str">
        <f>IF(基本情報入力シート!M71="","",基本情報入力シート!M71)</f>
        <v/>
      </c>
      <c r="M51" s="299" t="str">
        <f>IF(基本情報入力シート!R71="","",基本情報入力シート!R71)</f>
        <v/>
      </c>
      <c r="N51" s="299" t="str">
        <f>IF(基本情報入力シート!W71="","",基本情報入力シート!W71)</f>
        <v/>
      </c>
      <c r="O51" s="303" t="str">
        <f>IF(基本情報入力シート!X71="","",基本情報入力シート!X71)</f>
        <v/>
      </c>
      <c r="P51" s="304" t="str">
        <f>IF(基本情報入力シート!Y71="","",基本情報入力シート!Y71)</f>
        <v/>
      </c>
      <c r="Q51" s="175"/>
      <c r="R51" s="305" t="str">
        <f>IF(基本情報入力シート!AB71="","",基本情報入力シート!AB71)</f>
        <v/>
      </c>
      <c r="S51" s="176"/>
      <c r="T51" s="306" t="str">
        <f>IF(P51="","",VLOOKUP(P51,【参考】数式用!$J$2:$L$34,3,FALSE))</f>
        <v/>
      </c>
      <c r="U51" s="313" t="s">
        <v>143</v>
      </c>
      <c r="V51" s="177"/>
      <c r="W51" s="314" t="s">
        <v>144</v>
      </c>
      <c r="X51" s="177"/>
      <c r="Y51" s="315" t="s">
        <v>145</v>
      </c>
      <c r="Z51" s="177"/>
      <c r="AA51" s="315" t="s">
        <v>144</v>
      </c>
      <c r="AB51" s="177"/>
      <c r="AC51" s="315" t="s">
        <v>146</v>
      </c>
      <c r="AD51" s="316" t="s">
        <v>147</v>
      </c>
      <c r="AE51" s="317" t="str">
        <f t="shared" si="1"/>
        <v/>
      </c>
      <c r="AF51" s="318" t="s">
        <v>148</v>
      </c>
      <c r="AG51" s="312" t="str">
        <f t="shared" si="2"/>
        <v/>
      </c>
      <c r="AH51" s="322"/>
      <c r="AI51" s="323"/>
      <c r="AJ51" s="322"/>
      <c r="AK51" s="323"/>
    </row>
    <row r="52" spans="1:37" ht="36.75" customHeight="1">
      <c r="A52" s="299">
        <f t="shared" si="3"/>
        <v>39</v>
      </c>
      <c r="B52" s="300" t="str">
        <f>IF(基本情報入力シート!C72="","",基本情報入力シート!C72)</f>
        <v/>
      </c>
      <c r="C52" s="301" t="str">
        <f>IF(基本情報入力シート!D72="","",基本情報入力シート!D72)</f>
        <v/>
      </c>
      <c r="D52" s="301" t="str">
        <f>IF(基本情報入力シート!E72="","",基本情報入力シート!E72)</f>
        <v/>
      </c>
      <c r="E52" s="301" t="str">
        <f>IF(基本情報入力シート!F72="","",基本情報入力シート!F72)</f>
        <v/>
      </c>
      <c r="F52" s="301" t="str">
        <f>IF(基本情報入力シート!G72="","",基本情報入力シート!G72)</f>
        <v/>
      </c>
      <c r="G52" s="301" t="str">
        <f>IF(基本情報入力シート!H72="","",基本情報入力シート!H72)</f>
        <v/>
      </c>
      <c r="H52" s="301" t="str">
        <f>IF(基本情報入力シート!I72="","",基本情報入力シート!I72)</f>
        <v/>
      </c>
      <c r="I52" s="301" t="str">
        <f>IF(基本情報入力シート!J72="","",基本情報入力シート!J72)</f>
        <v/>
      </c>
      <c r="J52" s="301" t="str">
        <f>IF(基本情報入力シート!K72="","",基本情報入力シート!K72)</f>
        <v/>
      </c>
      <c r="K52" s="302" t="str">
        <f>IF(基本情報入力シート!L72="","",基本情報入力シート!L72)</f>
        <v/>
      </c>
      <c r="L52" s="299" t="str">
        <f>IF(基本情報入力シート!M72="","",基本情報入力シート!M72)</f>
        <v/>
      </c>
      <c r="M52" s="299" t="str">
        <f>IF(基本情報入力シート!R72="","",基本情報入力シート!R72)</f>
        <v/>
      </c>
      <c r="N52" s="299" t="str">
        <f>IF(基本情報入力シート!W72="","",基本情報入力シート!W72)</f>
        <v/>
      </c>
      <c r="O52" s="303" t="str">
        <f>IF(基本情報入力シート!X72="","",基本情報入力シート!X72)</f>
        <v/>
      </c>
      <c r="P52" s="304" t="str">
        <f>IF(基本情報入力シート!Y72="","",基本情報入力シート!Y72)</f>
        <v/>
      </c>
      <c r="Q52" s="175"/>
      <c r="R52" s="305" t="str">
        <f>IF(基本情報入力シート!AB72="","",基本情報入力シート!AB72)</f>
        <v/>
      </c>
      <c r="S52" s="176"/>
      <c r="T52" s="306" t="str">
        <f>IF(P52="","",VLOOKUP(P52,【参考】数式用!$J$2:$L$34,3,FALSE))</f>
        <v/>
      </c>
      <c r="U52" s="313" t="s">
        <v>143</v>
      </c>
      <c r="V52" s="177"/>
      <c r="W52" s="314" t="s">
        <v>144</v>
      </c>
      <c r="X52" s="177"/>
      <c r="Y52" s="315" t="s">
        <v>145</v>
      </c>
      <c r="Z52" s="177"/>
      <c r="AA52" s="315" t="s">
        <v>144</v>
      </c>
      <c r="AB52" s="177"/>
      <c r="AC52" s="315" t="s">
        <v>146</v>
      </c>
      <c r="AD52" s="316" t="s">
        <v>147</v>
      </c>
      <c r="AE52" s="317" t="str">
        <f t="shared" si="1"/>
        <v/>
      </c>
      <c r="AF52" s="318" t="s">
        <v>148</v>
      </c>
      <c r="AG52" s="312" t="str">
        <f t="shared" si="2"/>
        <v/>
      </c>
      <c r="AH52" s="322"/>
      <c r="AI52" s="323"/>
      <c r="AJ52" s="322"/>
      <c r="AK52" s="323"/>
    </row>
    <row r="53" spans="1:37" ht="36.75" customHeight="1">
      <c r="A53" s="299">
        <f t="shared" si="3"/>
        <v>40</v>
      </c>
      <c r="B53" s="300" t="str">
        <f>IF(基本情報入力シート!C73="","",基本情報入力シート!C73)</f>
        <v/>
      </c>
      <c r="C53" s="301" t="str">
        <f>IF(基本情報入力シート!D73="","",基本情報入力シート!D73)</f>
        <v/>
      </c>
      <c r="D53" s="301" t="str">
        <f>IF(基本情報入力シート!E73="","",基本情報入力シート!E73)</f>
        <v/>
      </c>
      <c r="E53" s="301" t="str">
        <f>IF(基本情報入力シート!F73="","",基本情報入力シート!F73)</f>
        <v/>
      </c>
      <c r="F53" s="301" t="str">
        <f>IF(基本情報入力シート!G73="","",基本情報入力シート!G73)</f>
        <v/>
      </c>
      <c r="G53" s="301" t="str">
        <f>IF(基本情報入力シート!H73="","",基本情報入力シート!H73)</f>
        <v/>
      </c>
      <c r="H53" s="301" t="str">
        <f>IF(基本情報入力シート!I73="","",基本情報入力シート!I73)</f>
        <v/>
      </c>
      <c r="I53" s="301" t="str">
        <f>IF(基本情報入力シート!J73="","",基本情報入力シート!J73)</f>
        <v/>
      </c>
      <c r="J53" s="301" t="str">
        <f>IF(基本情報入力シート!K73="","",基本情報入力シート!K73)</f>
        <v/>
      </c>
      <c r="K53" s="302" t="str">
        <f>IF(基本情報入力シート!L73="","",基本情報入力シート!L73)</f>
        <v/>
      </c>
      <c r="L53" s="299" t="str">
        <f>IF(基本情報入力シート!M73="","",基本情報入力シート!M73)</f>
        <v/>
      </c>
      <c r="M53" s="299" t="str">
        <f>IF(基本情報入力シート!R73="","",基本情報入力シート!R73)</f>
        <v/>
      </c>
      <c r="N53" s="299" t="str">
        <f>IF(基本情報入力シート!W73="","",基本情報入力シート!W73)</f>
        <v/>
      </c>
      <c r="O53" s="303" t="str">
        <f>IF(基本情報入力シート!X73="","",基本情報入力シート!X73)</f>
        <v/>
      </c>
      <c r="P53" s="304" t="str">
        <f>IF(基本情報入力シート!Y73="","",基本情報入力シート!Y73)</f>
        <v/>
      </c>
      <c r="Q53" s="175"/>
      <c r="R53" s="305" t="str">
        <f>IF(基本情報入力シート!AB73="","",基本情報入力シート!AB73)</f>
        <v/>
      </c>
      <c r="S53" s="176"/>
      <c r="T53" s="306" t="str">
        <f>IF(P53="","",VLOOKUP(P53,【参考】数式用!$J$2:$L$34,3,FALSE))</f>
        <v/>
      </c>
      <c r="U53" s="313" t="s">
        <v>143</v>
      </c>
      <c r="V53" s="177"/>
      <c r="W53" s="314" t="s">
        <v>144</v>
      </c>
      <c r="X53" s="177"/>
      <c r="Y53" s="315" t="s">
        <v>145</v>
      </c>
      <c r="Z53" s="177"/>
      <c r="AA53" s="315" t="s">
        <v>144</v>
      </c>
      <c r="AB53" s="177"/>
      <c r="AC53" s="315" t="s">
        <v>146</v>
      </c>
      <c r="AD53" s="316" t="s">
        <v>147</v>
      </c>
      <c r="AE53" s="317" t="str">
        <f t="shared" si="1"/>
        <v/>
      </c>
      <c r="AF53" s="319" t="s">
        <v>148</v>
      </c>
      <c r="AG53" s="312" t="str">
        <f t="shared" si="2"/>
        <v/>
      </c>
      <c r="AH53" s="322"/>
      <c r="AI53" s="323"/>
      <c r="AJ53" s="322"/>
      <c r="AK53" s="323"/>
    </row>
    <row r="54" spans="1:37" ht="36.75" customHeight="1">
      <c r="A54" s="299">
        <f t="shared" si="3"/>
        <v>41</v>
      </c>
      <c r="B54" s="300" t="str">
        <f>IF(基本情報入力シート!C74="","",基本情報入力シート!C74)</f>
        <v/>
      </c>
      <c r="C54" s="301" t="str">
        <f>IF(基本情報入力シート!D74="","",基本情報入力シート!D74)</f>
        <v/>
      </c>
      <c r="D54" s="301" t="str">
        <f>IF(基本情報入力シート!E74="","",基本情報入力シート!E74)</f>
        <v/>
      </c>
      <c r="E54" s="301" t="str">
        <f>IF(基本情報入力シート!F74="","",基本情報入力シート!F74)</f>
        <v/>
      </c>
      <c r="F54" s="301" t="str">
        <f>IF(基本情報入力シート!G74="","",基本情報入力シート!G74)</f>
        <v/>
      </c>
      <c r="G54" s="301" t="str">
        <f>IF(基本情報入力シート!H74="","",基本情報入力シート!H74)</f>
        <v/>
      </c>
      <c r="H54" s="301" t="str">
        <f>IF(基本情報入力シート!I74="","",基本情報入力シート!I74)</f>
        <v/>
      </c>
      <c r="I54" s="301" t="str">
        <f>IF(基本情報入力シート!J74="","",基本情報入力シート!J74)</f>
        <v/>
      </c>
      <c r="J54" s="301" t="str">
        <f>IF(基本情報入力シート!K74="","",基本情報入力シート!K74)</f>
        <v/>
      </c>
      <c r="K54" s="302" t="str">
        <f>IF(基本情報入力シート!L74="","",基本情報入力シート!L74)</f>
        <v/>
      </c>
      <c r="L54" s="299" t="str">
        <f>IF(基本情報入力シート!M74="","",基本情報入力シート!M74)</f>
        <v/>
      </c>
      <c r="M54" s="299" t="str">
        <f>IF(基本情報入力シート!R74="","",基本情報入力シート!R74)</f>
        <v/>
      </c>
      <c r="N54" s="299" t="str">
        <f>IF(基本情報入力シート!W74="","",基本情報入力シート!W74)</f>
        <v/>
      </c>
      <c r="O54" s="303" t="str">
        <f>IF(基本情報入力シート!X74="","",基本情報入力シート!X74)</f>
        <v/>
      </c>
      <c r="P54" s="304" t="str">
        <f>IF(基本情報入力シート!Y74="","",基本情報入力シート!Y74)</f>
        <v/>
      </c>
      <c r="Q54" s="175"/>
      <c r="R54" s="305" t="str">
        <f>IF(基本情報入力シート!AB74="","",基本情報入力シート!AB74)</f>
        <v/>
      </c>
      <c r="S54" s="176"/>
      <c r="T54" s="306" t="str">
        <f>IF(P54="","",VLOOKUP(P54,【参考】数式用!$J$2:$L$34,3,FALSE))</f>
        <v/>
      </c>
      <c r="U54" s="313" t="s">
        <v>143</v>
      </c>
      <c r="V54" s="177"/>
      <c r="W54" s="314" t="s">
        <v>144</v>
      </c>
      <c r="X54" s="177"/>
      <c r="Y54" s="315" t="s">
        <v>145</v>
      </c>
      <c r="Z54" s="177"/>
      <c r="AA54" s="315" t="s">
        <v>144</v>
      </c>
      <c r="AB54" s="177"/>
      <c r="AC54" s="315" t="s">
        <v>146</v>
      </c>
      <c r="AD54" s="316" t="s">
        <v>147</v>
      </c>
      <c r="AE54" s="317" t="str">
        <f t="shared" si="1"/>
        <v/>
      </c>
      <c r="AF54" s="319" t="s">
        <v>148</v>
      </c>
      <c r="AG54" s="312" t="str">
        <f t="shared" si="2"/>
        <v/>
      </c>
      <c r="AH54" s="322"/>
      <c r="AI54" s="323"/>
      <c r="AJ54" s="322"/>
      <c r="AK54" s="323"/>
    </row>
    <row r="55" spans="1:37" ht="36.75" customHeight="1">
      <c r="A55" s="299">
        <f t="shared" si="3"/>
        <v>42</v>
      </c>
      <c r="B55" s="300" t="str">
        <f>IF(基本情報入力シート!C75="","",基本情報入力シート!C75)</f>
        <v/>
      </c>
      <c r="C55" s="301" t="str">
        <f>IF(基本情報入力シート!D75="","",基本情報入力シート!D75)</f>
        <v/>
      </c>
      <c r="D55" s="301" t="str">
        <f>IF(基本情報入力シート!E75="","",基本情報入力シート!E75)</f>
        <v/>
      </c>
      <c r="E55" s="301" t="str">
        <f>IF(基本情報入力シート!F75="","",基本情報入力シート!F75)</f>
        <v/>
      </c>
      <c r="F55" s="301" t="str">
        <f>IF(基本情報入力シート!G75="","",基本情報入力シート!G75)</f>
        <v/>
      </c>
      <c r="G55" s="301" t="str">
        <f>IF(基本情報入力シート!H75="","",基本情報入力シート!H75)</f>
        <v/>
      </c>
      <c r="H55" s="301" t="str">
        <f>IF(基本情報入力シート!I75="","",基本情報入力シート!I75)</f>
        <v/>
      </c>
      <c r="I55" s="301" t="str">
        <f>IF(基本情報入力シート!J75="","",基本情報入力シート!J75)</f>
        <v/>
      </c>
      <c r="J55" s="301" t="str">
        <f>IF(基本情報入力シート!K75="","",基本情報入力シート!K75)</f>
        <v/>
      </c>
      <c r="K55" s="302" t="str">
        <f>IF(基本情報入力シート!L75="","",基本情報入力シート!L75)</f>
        <v/>
      </c>
      <c r="L55" s="299" t="str">
        <f>IF(基本情報入力シート!M75="","",基本情報入力シート!M75)</f>
        <v/>
      </c>
      <c r="M55" s="299" t="str">
        <f>IF(基本情報入力シート!R75="","",基本情報入力シート!R75)</f>
        <v/>
      </c>
      <c r="N55" s="299" t="str">
        <f>IF(基本情報入力シート!W75="","",基本情報入力シート!W75)</f>
        <v/>
      </c>
      <c r="O55" s="303" t="str">
        <f>IF(基本情報入力シート!X75="","",基本情報入力シート!X75)</f>
        <v/>
      </c>
      <c r="P55" s="304" t="str">
        <f>IF(基本情報入力シート!Y75="","",基本情報入力シート!Y75)</f>
        <v/>
      </c>
      <c r="Q55" s="175"/>
      <c r="R55" s="305" t="str">
        <f>IF(基本情報入力シート!AB75="","",基本情報入力シート!AB75)</f>
        <v/>
      </c>
      <c r="S55" s="176"/>
      <c r="T55" s="306" t="str">
        <f>IF(P55="","",VLOOKUP(P55,【参考】数式用!$J$2:$L$34,3,FALSE))</f>
        <v/>
      </c>
      <c r="U55" s="313" t="s">
        <v>143</v>
      </c>
      <c r="V55" s="177"/>
      <c r="W55" s="314" t="s">
        <v>144</v>
      </c>
      <c r="X55" s="177"/>
      <c r="Y55" s="315" t="s">
        <v>145</v>
      </c>
      <c r="Z55" s="177"/>
      <c r="AA55" s="315" t="s">
        <v>144</v>
      </c>
      <c r="AB55" s="177"/>
      <c r="AC55" s="315" t="s">
        <v>146</v>
      </c>
      <c r="AD55" s="316" t="s">
        <v>147</v>
      </c>
      <c r="AE55" s="317" t="str">
        <f t="shared" si="1"/>
        <v/>
      </c>
      <c r="AF55" s="319" t="s">
        <v>148</v>
      </c>
      <c r="AG55" s="312" t="str">
        <f t="shared" si="2"/>
        <v/>
      </c>
      <c r="AH55" s="322"/>
      <c r="AI55" s="323"/>
      <c r="AJ55" s="322"/>
      <c r="AK55" s="323"/>
    </row>
    <row r="56" spans="1:37" ht="36.75" customHeight="1">
      <c r="A56" s="299">
        <f t="shared" si="3"/>
        <v>43</v>
      </c>
      <c r="B56" s="300" t="str">
        <f>IF(基本情報入力シート!C76="","",基本情報入力シート!C76)</f>
        <v/>
      </c>
      <c r="C56" s="301" t="str">
        <f>IF(基本情報入力シート!D76="","",基本情報入力シート!D76)</f>
        <v/>
      </c>
      <c r="D56" s="301" t="str">
        <f>IF(基本情報入力シート!E76="","",基本情報入力シート!E76)</f>
        <v/>
      </c>
      <c r="E56" s="301" t="str">
        <f>IF(基本情報入力シート!F76="","",基本情報入力シート!F76)</f>
        <v/>
      </c>
      <c r="F56" s="301" t="str">
        <f>IF(基本情報入力シート!G76="","",基本情報入力シート!G76)</f>
        <v/>
      </c>
      <c r="G56" s="301" t="str">
        <f>IF(基本情報入力シート!H76="","",基本情報入力シート!H76)</f>
        <v/>
      </c>
      <c r="H56" s="301" t="str">
        <f>IF(基本情報入力シート!I76="","",基本情報入力シート!I76)</f>
        <v/>
      </c>
      <c r="I56" s="301" t="str">
        <f>IF(基本情報入力シート!J76="","",基本情報入力シート!J76)</f>
        <v/>
      </c>
      <c r="J56" s="301" t="str">
        <f>IF(基本情報入力シート!K76="","",基本情報入力シート!K76)</f>
        <v/>
      </c>
      <c r="K56" s="302" t="str">
        <f>IF(基本情報入力シート!L76="","",基本情報入力シート!L76)</f>
        <v/>
      </c>
      <c r="L56" s="299" t="str">
        <f>IF(基本情報入力シート!M76="","",基本情報入力シート!M76)</f>
        <v/>
      </c>
      <c r="M56" s="299" t="str">
        <f>IF(基本情報入力シート!R76="","",基本情報入力シート!R76)</f>
        <v/>
      </c>
      <c r="N56" s="299" t="str">
        <f>IF(基本情報入力シート!W76="","",基本情報入力シート!W76)</f>
        <v/>
      </c>
      <c r="O56" s="303" t="str">
        <f>IF(基本情報入力シート!X76="","",基本情報入力シート!X76)</f>
        <v/>
      </c>
      <c r="P56" s="304" t="str">
        <f>IF(基本情報入力シート!Y76="","",基本情報入力シート!Y76)</f>
        <v/>
      </c>
      <c r="Q56" s="175"/>
      <c r="R56" s="305" t="str">
        <f>IF(基本情報入力シート!AB76="","",基本情報入力シート!AB76)</f>
        <v/>
      </c>
      <c r="S56" s="176"/>
      <c r="T56" s="306" t="str">
        <f>IF(P56="","",VLOOKUP(P56,【参考】数式用!$J$2:$L$34,3,FALSE))</f>
        <v/>
      </c>
      <c r="U56" s="313" t="s">
        <v>143</v>
      </c>
      <c r="V56" s="177"/>
      <c r="W56" s="314" t="s">
        <v>144</v>
      </c>
      <c r="X56" s="177"/>
      <c r="Y56" s="315" t="s">
        <v>145</v>
      </c>
      <c r="Z56" s="177"/>
      <c r="AA56" s="315" t="s">
        <v>144</v>
      </c>
      <c r="AB56" s="177"/>
      <c r="AC56" s="315" t="s">
        <v>146</v>
      </c>
      <c r="AD56" s="316" t="s">
        <v>147</v>
      </c>
      <c r="AE56" s="317" t="str">
        <f t="shared" si="1"/>
        <v/>
      </c>
      <c r="AF56" s="319" t="s">
        <v>148</v>
      </c>
      <c r="AG56" s="312" t="str">
        <f t="shared" si="2"/>
        <v/>
      </c>
      <c r="AH56" s="322"/>
      <c r="AI56" s="323"/>
      <c r="AJ56" s="322"/>
      <c r="AK56" s="323"/>
    </row>
    <row r="57" spans="1:37" ht="36.75" customHeight="1">
      <c r="A57" s="299">
        <f t="shared" si="3"/>
        <v>44</v>
      </c>
      <c r="B57" s="300" t="str">
        <f>IF(基本情報入力シート!C77="","",基本情報入力シート!C77)</f>
        <v/>
      </c>
      <c r="C57" s="301" t="str">
        <f>IF(基本情報入力シート!D77="","",基本情報入力シート!D77)</f>
        <v/>
      </c>
      <c r="D57" s="301" t="str">
        <f>IF(基本情報入力シート!E77="","",基本情報入力シート!E77)</f>
        <v/>
      </c>
      <c r="E57" s="301" t="str">
        <f>IF(基本情報入力シート!F77="","",基本情報入力シート!F77)</f>
        <v/>
      </c>
      <c r="F57" s="301" t="str">
        <f>IF(基本情報入力シート!G77="","",基本情報入力シート!G77)</f>
        <v/>
      </c>
      <c r="G57" s="301" t="str">
        <f>IF(基本情報入力シート!H77="","",基本情報入力シート!H77)</f>
        <v/>
      </c>
      <c r="H57" s="301" t="str">
        <f>IF(基本情報入力シート!I77="","",基本情報入力シート!I77)</f>
        <v/>
      </c>
      <c r="I57" s="301" t="str">
        <f>IF(基本情報入力シート!J77="","",基本情報入力シート!J77)</f>
        <v/>
      </c>
      <c r="J57" s="301" t="str">
        <f>IF(基本情報入力シート!K77="","",基本情報入力シート!K77)</f>
        <v/>
      </c>
      <c r="K57" s="302" t="str">
        <f>IF(基本情報入力シート!L77="","",基本情報入力シート!L77)</f>
        <v/>
      </c>
      <c r="L57" s="299" t="str">
        <f>IF(基本情報入力シート!M77="","",基本情報入力シート!M77)</f>
        <v/>
      </c>
      <c r="M57" s="299" t="str">
        <f>IF(基本情報入力シート!R77="","",基本情報入力シート!R77)</f>
        <v/>
      </c>
      <c r="N57" s="299" t="str">
        <f>IF(基本情報入力シート!W77="","",基本情報入力シート!W77)</f>
        <v/>
      </c>
      <c r="O57" s="303" t="str">
        <f>IF(基本情報入力シート!X77="","",基本情報入力シート!X77)</f>
        <v/>
      </c>
      <c r="P57" s="304" t="str">
        <f>IF(基本情報入力シート!Y77="","",基本情報入力シート!Y77)</f>
        <v/>
      </c>
      <c r="Q57" s="175"/>
      <c r="R57" s="305" t="str">
        <f>IF(基本情報入力シート!AB77="","",基本情報入力シート!AB77)</f>
        <v/>
      </c>
      <c r="S57" s="176"/>
      <c r="T57" s="306" t="str">
        <f>IF(P57="","",VLOOKUP(P57,【参考】数式用!$J$2:$L$34,3,FALSE))</f>
        <v/>
      </c>
      <c r="U57" s="313" t="s">
        <v>143</v>
      </c>
      <c r="V57" s="177"/>
      <c r="W57" s="314" t="s">
        <v>144</v>
      </c>
      <c r="X57" s="177"/>
      <c r="Y57" s="315" t="s">
        <v>145</v>
      </c>
      <c r="Z57" s="177"/>
      <c r="AA57" s="315" t="s">
        <v>144</v>
      </c>
      <c r="AB57" s="177"/>
      <c r="AC57" s="315" t="s">
        <v>146</v>
      </c>
      <c r="AD57" s="316" t="s">
        <v>147</v>
      </c>
      <c r="AE57" s="317" t="str">
        <f t="shared" si="1"/>
        <v/>
      </c>
      <c r="AF57" s="319" t="s">
        <v>148</v>
      </c>
      <c r="AG57" s="312" t="str">
        <f t="shared" si="2"/>
        <v/>
      </c>
      <c r="AH57" s="322"/>
      <c r="AI57" s="323"/>
      <c r="AJ57" s="322"/>
      <c r="AK57" s="323"/>
    </row>
    <row r="58" spans="1:37" ht="36.75" customHeight="1">
      <c r="A58" s="299">
        <f t="shared" si="3"/>
        <v>45</v>
      </c>
      <c r="B58" s="300" t="str">
        <f>IF(基本情報入力シート!C78="","",基本情報入力シート!C78)</f>
        <v/>
      </c>
      <c r="C58" s="301" t="str">
        <f>IF(基本情報入力シート!D78="","",基本情報入力シート!D78)</f>
        <v/>
      </c>
      <c r="D58" s="301" t="str">
        <f>IF(基本情報入力シート!E78="","",基本情報入力シート!E78)</f>
        <v/>
      </c>
      <c r="E58" s="301" t="str">
        <f>IF(基本情報入力シート!F78="","",基本情報入力シート!F78)</f>
        <v/>
      </c>
      <c r="F58" s="301" t="str">
        <f>IF(基本情報入力シート!G78="","",基本情報入力シート!G78)</f>
        <v/>
      </c>
      <c r="G58" s="301" t="str">
        <f>IF(基本情報入力シート!H78="","",基本情報入力シート!H78)</f>
        <v/>
      </c>
      <c r="H58" s="301" t="str">
        <f>IF(基本情報入力シート!I78="","",基本情報入力シート!I78)</f>
        <v/>
      </c>
      <c r="I58" s="301" t="str">
        <f>IF(基本情報入力シート!J78="","",基本情報入力シート!J78)</f>
        <v/>
      </c>
      <c r="J58" s="301" t="str">
        <f>IF(基本情報入力シート!K78="","",基本情報入力シート!K78)</f>
        <v/>
      </c>
      <c r="K58" s="302" t="str">
        <f>IF(基本情報入力シート!L78="","",基本情報入力シート!L78)</f>
        <v/>
      </c>
      <c r="L58" s="299" t="str">
        <f>IF(基本情報入力シート!M78="","",基本情報入力シート!M78)</f>
        <v/>
      </c>
      <c r="M58" s="299" t="str">
        <f>IF(基本情報入力シート!R78="","",基本情報入力シート!R78)</f>
        <v/>
      </c>
      <c r="N58" s="299" t="str">
        <f>IF(基本情報入力シート!W78="","",基本情報入力シート!W78)</f>
        <v/>
      </c>
      <c r="O58" s="303" t="str">
        <f>IF(基本情報入力シート!X78="","",基本情報入力シート!X78)</f>
        <v/>
      </c>
      <c r="P58" s="304" t="str">
        <f>IF(基本情報入力シート!Y78="","",基本情報入力シート!Y78)</f>
        <v/>
      </c>
      <c r="Q58" s="175"/>
      <c r="R58" s="305" t="str">
        <f>IF(基本情報入力シート!AB78="","",基本情報入力シート!AB78)</f>
        <v/>
      </c>
      <c r="S58" s="176"/>
      <c r="T58" s="306" t="str">
        <f>IF(P58="","",VLOOKUP(P58,【参考】数式用!$J$2:$L$34,3,FALSE))</f>
        <v/>
      </c>
      <c r="U58" s="313" t="s">
        <v>143</v>
      </c>
      <c r="V58" s="177"/>
      <c r="W58" s="314" t="s">
        <v>144</v>
      </c>
      <c r="X58" s="177"/>
      <c r="Y58" s="315" t="s">
        <v>145</v>
      </c>
      <c r="Z58" s="177"/>
      <c r="AA58" s="315" t="s">
        <v>144</v>
      </c>
      <c r="AB58" s="177"/>
      <c r="AC58" s="315" t="s">
        <v>146</v>
      </c>
      <c r="AD58" s="316" t="s">
        <v>147</v>
      </c>
      <c r="AE58" s="317" t="str">
        <f t="shared" si="1"/>
        <v/>
      </c>
      <c r="AF58" s="319" t="s">
        <v>148</v>
      </c>
      <c r="AG58" s="312" t="str">
        <f t="shared" si="2"/>
        <v/>
      </c>
      <c r="AH58" s="322"/>
      <c r="AI58" s="323"/>
      <c r="AJ58" s="322"/>
      <c r="AK58" s="323"/>
    </row>
    <row r="59" spans="1:37" ht="36.75" customHeight="1">
      <c r="A59" s="299">
        <f t="shared" si="3"/>
        <v>46</v>
      </c>
      <c r="B59" s="300" t="str">
        <f>IF(基本情報入力シート!C79="","",基本情報入力シート!C79)</f>
        <v/>
      </c>
      <c r="C59" s="301" t="str">
        <f>IF(基本情報入力シート!D79="","",基本情報入力シート!D79)</f>
        <v/>
      </c>
      <c r="D59" s="301" t="str">
        <f>IF(基本情報入力シート!E79="","",基本情報入力シート!E79)</f>
        <v/>
      </c>
      <c r="E59" s="301" t="str">
        <f>IF(基本情報入力シート!F79="","",基本情報入力シート!F79)</f>
        <v/>
      </c>
      <c r="F59" s="301" t="str">
        <f>IF(基本情報入力シート!G79="","",基本情報入力シート!G79)</f>
        <v/>
      </c>
      <c r="G59" s="301" t="str">
        <f>IF(基本情報入力シート!H79="","",基本情報入力シート!H79)</f>
        <v/>
      </c>
      <c r="H59" s="301" t="str">
        <f>IF(基本情報入力シート!I79="","",基本情報入力シート!I79)</f>
        <v/>
      </c>
      <c r="I59" s="301" t="str">
        <f>IF(基本情報入力シート!J79="","",基本情報入力シート!J79)</f>
        <v/>
      </c>
      <c r="J59" s="301" t="str">
        <f>IF(基本情報入力シート!K79="","",基本情報入力シート!K79)</f>
        <v/>
      </c>
      <c r="K59" s="302" t="str">
        <f>IF(基本情報入力シート!L79="","",基本情報入力シート!L79)</f>
        <v/>
      </c>
      <c r="L59" s="299" t="str">
        <f>IF(基本情報入力シート!M79="","",基本情報入力シート!M79)</f>
        <v/>
      </c>
      <c r="M59" s="299" t="str">
        <f>IF(基本情報入力シート!R79="","",基本情報入力シート!R79)</f>
        <v/>
      </c>
      <c r="N59" s="299" t="str">
        <f>IF(基本情報入力シート!W79="","",基本情報入力シート!W79)</f>
        <v/>
      </c>
      <c r="O59" s="303" t="str">
        <f>IF(基本情報入力シート!X79="","",基本情報入力シート!X79)</f>
        <v/>
      </c>
      <c r="P59" s="304" t="str">
        <f>IF(基本情報入力シート!Y79="","",基本情報入力シート!Y79)</f>
        <v/>
      </c>
      <c r="Q59" s="175"/>
      <c r="R59" s="305" t="str">
        <f>IF(基本情報入力シート!AB79="","",基本情報入力シート!AB79)</f>
        <v/>
      </c>
      <c r="S59" s="176"/>
      <c r="T59" s="306" t="str">
        <f>IF(P59="","",VLOOKUP(P59,【参考】数式用!$J$2:$L$34,3,FALSE))</f>
        <v/>
      </c>
      <c r="U59" s="313" t="s">
        <v>143</v>
      </c>
      <c r="V59" s="177"/>
      <c r="W59" s="314" t="s">
        <v>144</v>
      </c>
      <c r="X59" s="177"/>
      <c r="Y59" s="315" t="s">
        <v>145</v>
      </c>
      <c r="Z59" s="177"/>
      <c r="AA59" s="315" t="s">
        <v>144</v>
      </c>
      <c r="AB59" s="177"/>
      <c r="AC59" s="315" t="s">
        <v>146</v>
      </c>
      <c r="AD59" s="316" t="s">
        <v>147</v>
      </c>
      <c r="AE59" s="317" t="str">
        <f t="shared" si="1"/>
        <v/>
      </c>
      <c r="AF59" s="319" t="s">
        <v>148</v>
      </c>
      <c r="AG59" s="312" t="str">
        <f t="shared" si="2"/>
        <v/>
      </c>
      <c r="AH59" s="322"/>
      <c r="AI59" s="323"/>
      <c r="AJ59" s="322"/>
      <c r="AK59" s="323"/>
    </row>
    <row r="60" spans="1:37" ht="36.75" customHeight="1">
      <c r="A60" s="299">
        <f t="shared" si="3"/>
        <v>47</v>
      </c>
      <c r="B60" s="300" t="str">
        <f>IF(基本情報入力シート!C80="","",基本情報入力シート!C80)</f>
        <v/>
      </c>
      <c r="C60" s="301" t="str">
        <f>IF(基本情報入力シート!D80="","",基本情報入力シート!D80)</f>
        <v/>
      </c>
      <c r="D60" s="301" t="str">
        <f>IF(基本情報入力シート!E80="","",基本情報入力シート!E80)</f>
        <v/>
      </c>
      <c r="E60" s="301" t="str">
        <f>IF(基本情報入力シート!F80="","",基本情報入力シート!F80)</f>
        <v/>
      </c>
      <c r="F60" s="301" t="str">
        <f>IF(基本情報入力シート!G80="","",基本情報入力シート!G80)</f>
        <v/>
      </c>
      <c r="G60" s="301" t="str">
        <f>IF(基本情報入力シート!H80="","",基本情報入力シート!H80)</f>
        <v/>
      </c>
      <c r="H60" s="301" t="str">
        <f>IF(基本情報入力シート!I80="","",基本情報入力シート!I80)</f>
        <v/>
      </c>
      <c r="I60" s="301" t="str">
        <f>IF(基本情報入力シート!J80="","",基本情報入力シート!J80)</f>
        <v/>
      </c>
      <c r="J60" s="301" t="str">
        <f>IF(基本情報入力シート!K80="","",基本情報入力シート!K80)</f>
        <v/>
      </c>
      <c r="K60" s="302" t="str">
        <f>IF(基本情報入力シート!L80="","",基本情報入力シート!L80)</f>
        <v/>
      </c>
      <c r="L60" s="299" t="str">
        <f>IF(基本情報入力シート!M80="","",基本情報入力シート!M80)</f>
        <v/>
      </c>
      <c r="M60" s="299" t="str">
        <f>IF(基本情報入力シート!R80="","",基本情報入力シート!R80)</f>
        <v/>
      </c>
      <c r="N60" s="299" t="str">
        <f>IF(基本情報入力シート!W80="","",基本情報入力シート!W80)</f>
        <v/>
      </c>
      <c r="O60" s="303" t="str">
        <f>IF(基本情報入力シート!X80="","",基本情報入力シート!X80)</f>
        <v/>
      </c>
      <c r="P60" s="304" t="str">
        <f>IF(基本情報入力シート!Y80="","",基本情報入力シート!Y80)</f>
        <v/>
      </c>
      <c r="Q60" s="175"/>
      <c r="R60" s="305" t="str">
        <f>IF(基本情報入力シート!AB80="","",基本情報入力シート!AB80)</f>
        <v/>
      </c>
      <c r="S60" s="176"/>
      <c r="T60" s="306" t="str">
        <f>IF(P60="","",VLOOKUP(P60,【参考】数式用!$J$2:$L$34,3,FALSE))</f>
        <v/>
      </c>
      <c r="U60" s="313" t="s">
        <v>143</v>
      </c>
      <c r="V60" s="177"/>
      <c r="W60" s="314" t="s">
        <v>144</v>
      </c>
      <c r="X60" s="177"/>
      <c r="Y60" s="315" t="s">
        <v>145</v>
      </c>
      <c r="Z60" s="177"/>
      <c r="AA60" s="315" t="s">
        <v>144</v>
      </c>
      <c r="AB60" s="177"/>
      <c r="AC60" s="315" t="s">
        <v>146</v>
      </c>
      <c r="AD60" s="316" t="s">
        <v>147</v>
      </c>
      <c r="AE60" s="317" t="str">
        <f t="shared" si="1"/>
        <v/>
      </c>
      <c r="AF60" s="319" t="s">
        <v>148</v>
      </c>
      <c r="AG60" s="312" t="str">
        <f t="shared" si="2"/>
        <v/>
      </c>
      <c r="AH60" s="322"/>
      <c r="AI60" s="323"/>
      <c r="AJ60" s="322"/>
      <c r="AK60" s="323"/>
    </row>
    <row r="61" spans="1:37" ht="36.75" customHeight="1">
      <c r="A61" s="299">
        <f t="shared" si="3"/>
        <v>48</v>
      </c>
      <c r="B61" s="300" t="str">
        <f>IF(基本情報入力シート!C81="","",基本情報入力シート!C81)</f>
        <v/>
      </c>
      <c r="C61" s="301" t="str">
        <f>IF(基本情報入力シート!D81="","",基本情報入力シート!D81)</f>
        <v/>
      </c>
      <c r="D61" s="301" t="str">
        <f>IF(基本情報入力シート!E81="","",基本情報入力シート!E81)</f>
        <v/>
      </c>
      <c r="E61" s="301" t="str">
        <f>IF(基本情報入力シート!F81="","",基本情報入力シート!F81)</f>
        <v/>
      </c>
      <c r="F61" s="301" t="str">
        <f>IF(基本情報入力シート!G81="","",基本情報入力シート!G81)</f>
        <v/>
      </c>
      <c r="G61" s="301" t="str">
        <f>IF(基本情報入力シート!H81="","",基本情報入力シート!H81)</f>
        <v/>
      </c>
      <c r="H61" s="301" t="str">
        <f>IF(基本情報入力シート!I81="","",基本情報入力シート!I81)</f>
        <v/>
      </c>
      <c r="I61" s="301" t="str">
        <f>IF(基本情報入力シート!J81="","",基本情報入力シート!J81)</f>
        <v/>
      </c>
      <c r="J61" s="301" t="str">
        <f>IF(基本情報入力シート!K81="","",基本情報入力シート!K81)</f>
        <v/>
      </c>
      <c r="K61" s="302" t="str">
        <f>IF(基本情報入力シート!L81="","",基本情報入力シート!L81)</f>
        <v/>
      </c>
      <c r="L61" s="299" t="str">
        <f>IF(基本情報入力シート!M81="","",基本情報入力シート!M81)</f>
        <v/>
      </c>
      <c r="M61" s="299" t="str">
        <f>IF(基本情報入力シート!R81="","",基本情報入力シート!R81)</f>
        <v/>
      </c>
      <c r="N61" s="299" t="str">
        <f>IF(基本情報入力シート!W81="","",基本情報入力シート!W81)</f>
        <v/>
      </c>
      <c r="O61" s="303" t="str">
        <f>IF(基本情報入力シート!X81="","",基本情報入力シート!X81)</f>
        <v/>
      </c>
      <c r="P61" s="304" t="str">
        <f>IF(基本情報入力シート!Y81="","",基本情報入力シート!Y81)</f>
        <v/>
      </c>
      <c r="Q61" s="175"/>
      <c r="R61" s="305" t="str">
        <f>IF(基本情報入力シート!AB81="","",基本情報入力シート!AB81)</f>
        <v/>
      </c>
      <c r="S61" s="176"/>
      <c r="T61" s="306" t="str">
        <f>IF(P61="","",VLOOKUP(P61,【参考】数式用!$J$2:$L$34,3,FALSE))</f>
        <v/>
      </c>
      <c r="U61" s="313" t="s">
        <v>143</v>
      </c>
      <c r="V61" s="177"/>
      <c r="W61" s="314" t="s">
        <v>144</v>
      </c>
      <c r="X61" s="177"/>
      <c r="Y61" s="315" t="s">
        <v>145</v>
      </c>
      <c r="Z61" s="177"/>
      <c r="AA61" s="315" t="s">
        <v>144</v>
      </c>
      <c r="AB61" s="177"/>
      <c r="AC61" s="315" t="s">
        <v>146</v>
      </c>
      <c r="AD61" s="316" t="s">
        <v>147</v>
      </c>
      <c r="AE61" s="317" t="str">
        <f t="shared" si="1"/>
        <v/>
      </c>
      <c r="AF61" s="319" t="s">
        <v>148</v>
      </c>
      <c r="AG61" s="312" t="str">
        <f t="shared" si="2"/>
        <v/>
      </c>
      <c r="AH61" s="322"/>
      <c r="AI61" s="323"/>
      <c r="AJ61" s="322"/>
      <c r="AK61" s="323"/>
    </row>
    <row r="62" spans="1:37" ht="36.75" customHeight="1">
      <c r="A62" s="299">
        <f t="shared" si="3"/>
        <v>49</v>
      </c>
      <c r="B62" s="300" t="str">
        <f>IF(基本情報入力シート!C82="","",基本情報入力シート!C82)</f>
        <v/>
      </c>
      <c r="C62" s="301" t="str">
        <f>IF(基本情報入力シート!D82="","",基本情報入力シート!D82)</f>
        <v/>
      </c>
      <c r="D62" s="301" t="str">
        <f>IF(基本情報入力シート!E82="","",基本情報入力シート!E82)</f>
        <v/>
      </c>
      <c r="E62" s="301" t="str">
        <f>IF(基本情報入力シート!F82="","",基本情報入力シート!F82)</f>
        <v/>
      </c>
      <c r="F62" s="301" t="str">
        <f>IF(基本情報入力シート!G82="","",基本情報入力シート!G82)</f>
        <v/>
      </c>
      <c r="G62" s="301" t="str">
        <f>IF(基本情報入力シート!H82="","",基本情報入力シート!H82)</f>
        <v/>
      </c>
      <c r="H62" s="301" t="str">
        <f>IF(基本情報入力シート!I82="","",基本情報入力シート!I82)</f>
        <v/>
      </c>
      <c r="I62" s="301" t="str">
        <f>IF(基本情報入力シート!J82="","",基本情報入力シート!J82)</f>
        <v/>
      </c>
      <c r="J62" s="301" t="str">
        <f>IF(基本情報入力シート!K82="","",基本情報入力シート!K82)</f>
        <v/>
      </c>
      <c r="K62" s="302" t="str">
        <f>IF(基本情報入力シート!L82="","",基本情報入力シート!L82)</f>
        <v/>
      </c>
      <c r="L62" s="299" t="str">
        <f>IF(基本情報入力シート!M82="","",基本情報入力シート!M82)</f>
        <v/>
      </c>
      <c r="M62" s="299" t="str">
        <f>IF(基本情報入力シート!R82="","",基本情報入力シート!R82)</f>
        <v/>
      </c>
      <c r="N62" s="299" t="str">
        <f>IF(基本情報入力シート!W82="","",基本情報入力シート!W82)</f>
        <v/>
      </c>
      <c r="O62" s="303" t="str">
        <f>IF(基本情報入力シート!X82="","",基本情報入力シート!X82)</f>
        <v/>
      </c>
      <c r="P62" s="304" t="str">
        <f>IF(基本情報入力シート!Y82="","",基本情報入力シート!Y82)</f>
        <v/>
      </c>
      <c r="Q62" s="175"/>
      <c r="R62" s="305" t="str">
        <f>IF(基本情報入力シート!AB82="","",基本情報入力シート!AB82)</f>
        <v/>
      </c>
      <c r="S62" s="176"/>
      <c r="T62" s="306" t="str">
        <f>IF(P62="","",VLOOKUP(P62,【参考】数式用!$J$2:$L$34,3,FALSE))</f>
        <v/>
      </c>
      <c r="U62" s="313" t="s">
        <v>143</v>
      </c>
      <c r="V62" s="177"/>
      <c r="W62" s="314" t="s">
        <v>144</v>
      </c>
      <c r="X62" s="177"/>
      <c r="Y62" s="315" t="s">
        <v>145</v>
      </c>
      <c r="Z62" s="177"/>
      <c r="AA62" s="315" t="s">
        <v>144</v>
      </c>
      <c r="AB62" s="177"/>
      <c r="AC62" s="315" t="s">
        <v>146</v>
      </c>
      <c r="AD62" s="316" t="s">
        <v>147</v>
      </c>
      <c r="AE62" s="317" t="str">
        <f t="shared" si="1"/>
        <v/>
      </c>
      <c r="AF62" s="319" t="s">
        <v>148</v>
      </c>
      <c r="AG62" s="312" t="str">
        <f t="shared" si="2"/>
        <v/>
      </c>
      <c r="AH62" s="322"/>
      <c r="AI62" s="323"/>
      <c r="AJ62" s="322"/>
      <c r="AK62" s="323"/>
    </row>
    <row r="63" spans="1:37" ht="36.75" customHeight="1">
      <c r="A63" s="299">
        <f t="shared" si="3"/>
        <v>50</v>
      </c>
      <c r="B63" s="300" t="str">
        <f>IF(基本情報入力シート!C83="","",基本情報入力シート!C83)</f>
        <v/>
      </c>
      <c r="C63" s="301" t="str">
        <f>IF(基本情報入力シート!D83="","",基本情報入力シート!D83)</f>
        <v/>
      </c>
      <c r="D63" s="301" t="str">
        <f>IF(基本情報入力シート!E83="","",基本情報入力シート!E83)</f>
        <v/>
      </c>
      <c r="E63" s="301" t="str">
        <f>IF(基本情報入力シート!F83="","",基本情報入力シート!F83)</f>
        <v/>
      </c>
      <c r="F63" s="301" t="str">
        <f>IF(基本情報入力シート!G83="","",基本情報入力シート!G83)</f>
        <v/>
      </c>
      <c r="G63" s="301" t="str">
        <f>IF(基本情報入力シート!H83="","",基本情報入力シート!H83)</f>
        <v/>
      </c>
      <c r="H63" s="301" t="str">
        <f>IF(基本情報入力シート!I83="","",基本情報入力シート!I83)</f>
        <v/>
      </c>
      <c r="I63" s="301" t="str">
        <f>IF(基本情報入力シート!J83="","",基本情報入力シート!J83)</f>
        <v/>
      </c>
      <c r="J63" s="301" t="str">
        <f>IF(基本情報入力シート!K83="","",基本情報入力シート!K83)</f>
        <v/>
      </c>
      <c r="K63" s="302" t="str">
        <f>IF(基本情報入力シート!L83="","",基本情報入力シート!L83)</f>
        <v/>
      </c>
      <c r="L63" s="299" t="str">
        <f>IF(基本情報入力シート!M83="","",基本情報入力シート!M83)</f>
        <v/>
      </c>
      <c r="M63" s="299" t="str">
        <f>IF(基本情報入力シート!R83="","",基本情報入力シート!R83)</f>
        <v/>
      </c>
      <c r="N63" s="299" t="str">
        <f>IF(基本情報入力シート!W83="","",基本情報入力シート!W83)</f>
        <v/>
      </c>
      <c r="O63" s="303" t="str">
        <f>IF(基本情報入力シート!X83="","",基本情報入力シート!X83)</f>
        <v/>
      </c>
      <c r="P63" s="304" t="str">
        <f>IF(基本情報入力シート!Y83="","",基本情報入力シート!Y83)</f>
        <v/>
      </c>
      <c r="Q63" s="175"/>
      <c r="R63" s="305" t="str">
        <f>IF(基本情報入力シート!AB83="","",基本情報入力シート!AB83)</f>
        <v/>
      </c>
      <c r="S63" s="176"/>
      <c r="T63" s="306" t="str">
        <f>IF(P63="","",VLOOKUP(P63,【参考】数式用!$J$2:$L$34,3,FALSE))</f>
        <v/>
      </c>
      <c r="U63" s="313" t="s">
        <v>143</v>
      </c>
      <c r="V63" s="177"/>
      <c r="W63" s="314" t="s">
        <v>144</v>
      </c>
      <c r="X63" s="177"/>
      <c r="Y63" s="315" t="s">
        <v>145</v>
      </c>
      <c r="Z63" s="177"/>
      <c r="AA63" s="315" t="s">
        <v>144</v>
      </c>
      <c r="AB63" s="177"/>
      <c r="AC63" s="315" t="s">
        <v>146</v>
      </c>
      <c r="AD63" s="316" t="s">
        <v>147</v>
      </c>
      <c r="AE63" s="317" t="str">
        <f t="shared" si="1"/>
        <v/>
      </c>
      <c r="AF63" s="319" t="s">
        <v>148</v>
      </c>
      <c r="AG63" s="312" t="str">
        <f t="shared" si="2"/>
        <v/>
      </c>
      <c r="AH63" s="322"/>
      <c r="AI63" s="323"/>
      <c r="AJ63" s="322"/>
      <c r="AK63" s="323"/>
    </row>
    <row r="64" spans="1:37" ht="36.75" customHeight="1">
      <c r="A64" s="299">
        <f t="shared" si="3"/>
        <v>51</v>
      </c>
      <c r="B64" s="300" t="str">
        <f>IF(基本情報入力シート!C84="","",基本情報入力シート!C84)</f>
        <v/>
      </c>
      <c r="C64" s="301" t="str">
        <f>IF(基本情報入力シート!D84="","",基本情報入力シート!D84)</f>
        <v/>
      </c>
      <c r="D64" s="301" t="str">
        <f>IF(基本情報入力シート!E84="","",基本情報入力シート!E84)</f>
        <v/>
      </c>
      <c r="E64" s="301" t="str">
        <f>IF(基本情報入力シート!F84="","",基本情報入力シート!F84)</f>
        <v/>
      </c>
      <c r="F64" s="301" t="str">
        <f>IF(基本情報入力シート!G84="","",基本情報入力シート!G84)</f>
        <v/>
      </c>
      <c r="G64" s="301" t="str">
        <f>IF(基本情報入力シート!H84="","",基本情報入力シート!H84)</f>
        <v/>
      </c>
      <c r="H64" s="301" t="str">
        <f>IF(基本情報入力シート!I84="","",基本情報入力シート!I84)</f>
        <v/>
      </c>
      <c r="I64" s="301" t="str">
        <f>IF(基本情報入力シート!J84="","",基本情報入力シート!J84)</f>
        <v/>
      </c>
      <c r="J64" s="301" t="str">
        <f>IF(基本情報入力シート!K84="","",基本情報入力シート!K84)</f>
        <v/>
      </c>
      <c r="K64" s="302" t="str">
        <f>IF(基本情報入力シート!L84="","",基本情報入力シート!L84)</f>
        <v/>
      </c>
      <c r="L64" s="299" t="str">
        <f>IF(基本情報入力シート!M84="","",基本情報入力シート!M84)</f>
        <v/>
      </c>
      <c r="M64" s="299" t="str">
        <f>IF(基本情報入力シート!R84="","",基本情報入力シート!R84)</f>
        <v/>
      </c>
      <c r="N64" s="299" t="str">
        <f>IF(基本情報入力シート!W84="","",基本情報入力シート!W84)</f>
        <v/>
      </c>
      <c r="O64" s="303" t="str">
        <f>IF(基本情報入力シート!X84="","",基本情報入力シート!X84)</f>
        <v/>
      </c>
      <c r="P64" s="304" t="str">
        <f>IF(基本情報入力シート!Y84="","",基本情報入力シート!Y84)</f>
        <v/>
      </c>
      <c r="Q64" s="175"/>
      <c r="R64" s="305" t="str">
        <f>IF(基本情報入力シート!AB84="","",基本情報入力シート!AB84)</f>
        <v/>
      </c>
      <c r="S64" s="176"/>
      <c r="T64" s="306" t="str">
        <f>IF(P64="","",VLOOKUP(P64,【参考】数式用!$J$2:$L$34,3,FALSE))</f>
        <v/>
      </c>
      <c r="U64" s="313" t="s">
        <v>143</v>
      </c>
      <c r="V64" s="177"/>
      <c r="W64" s="314" t="s">
        <v>144</v>
      </c>
      <c r="X64" s="177"/>
      <c r="Y64" s="315" t="s">
        <v>145</v>
      </c>
      <c r="Z64" s="177"/>
      <c r="AA64" s="315" t="s">
        <v>144</v>
      </c>
      <c r="AB64" s="177"/>
      <c r="AC64" s="315" t="s">
        <v>146</v>
      </c>
      <c r="AD64" s="316" t="s">
        <v>147</v>
      </c>
      <c r="AE64" s="317" t="str">
        <f t="shared" si="1"/>
        <v/>
      </c>
      <c r="AF64" s="319" t="s">
        <v>148</v>
      </c>
      <c r="AG64" s="312" t="str">
        <f t="shared" si="2"/>
        <v/>
      </c>
      <c r="AH64" s="322"/>
      <c r="AI64" s="323"/>
      <c r="AJ64" s="322"/>
      <c r="AK64" s="323"/>
    </row>
    <row r="65" spans="1:37" ht="36.75" customHeight="1">
      <c r="A65" s="299">
        <f t="shared" si="3"/>
        <v>52</v>
      </c>
      <c r="B65" s="300" t="str">
        <f>IF(基本情報入力シート!C85="","",基本情報入力シート!C85)</f>
        <v/>
      </c>
      <c r="C65" s="301" t="str">
        <f>IF(基本情報入力シート!D85="","",基本情報入力シート!D85)</f>
        <v/>
      </c>
      <c r="D65" s="301" t="str">
        <f>IF(基本情報入力シート!E85="","",基本情報入力シート!E85)</f>
        <v/>
      </c>
      <c r="E65" s="301" t="str">
        <f>IF(基本情報入力シート!F85="","",基本情報入力シート!F85)</f>
        <v/>
      </c>
      <c r="F65" s="301" t="str">
        <f>IF(基本情報入力シート!G85="","",基本情報入力シート!G85)</f>
        <v/>
      </c>
      <c r="G65" s="301" t="str">
        <f>IF(基本情報入力シート!H85="","",基本情報入力シート!H85)</f>
        <v/>
      </c>
      <c r="H65" s="301" t="str">
        <f>IF(基本情報入力シート!I85="","",基本情報入力シート!I85)</f>
        <v/>
      </c>
      <c r="I65" s="301" t="str">
        <f>IF(基本情報入力シート!J85="","",基本情報入力シート!J85)</f>
        <v/>
      </c>
      <c r="J65" s="301" t="str">
        <f>IF(基本情報入力シート!K85="","",基本情報入力シート!K85)</f>
        <v/>
      </c>
      <c r="K65" s="302" t="str">
        <f>IF(基本情報入力シート!L85="","",基本情報入力シート!L85)</f>
        <v/>
      </c>
      <c r="L65" s="299" t="str">
        <f>IF(基本情報入力シート!M85="","",基本情報入力シート!M85)</f>
        <v/>
      </c>
      <c r="M65" s="299" t="str">
        <f>IF(基本情報入力シート!R85="","",基本情報入力シート!R85)</f>
        <v/>
      </c>
      <c r="N65" s="299" t="str">
        <f>IF(基本情報入力シート!W85="","",基本情報入力シート!W85)</f>
        <v/>
      </c>
      <c r="O65" s="303" t="str">
        <f>IF(基本情報入力シート!X85="","",基本情報入力シート!X85)</f>
        <v/>
      </c>
      <c r="P65" s="304" t="str">
        <f>IF(基本情報入力シート!Y85="","",基本情報入力シート!Y85)</f>
        <v/>
      </c>
      <c r="Q65" s="175"/>
      <c r="R65" s="305" t="str">
        <f>IF(基本情報入力シート!AB85="","",基本情報入力シート!AB85)</f>
        <v/>
      </c>
      <c r="S65" s="176"/>
      <c r="T65" s="306" t="str">
        <f>IF(P65="","",VLOOKUP(P65,【参考】数式用!$J$2:$L$34,3,FALSE))</f>
        <v/>
      </c>
      <c r="U65" s="313" t="s">
        <v>143</v>
      </c>
      <c r="V65" s="177"/>
      <c r="W65" s="314" t="s">
        <v>144</v>
      </c>
      <c r="X65" s="177"/>
      <c r="Y65" s="315" t="s">
        <v>145</v>
      </c>
      <c r="Z65" s="177"/>
      <c r="AA65" s="315" t="s">
        <v>144</v>
      </c>
      <c r="AB65" s="177"/>
      <c r="AC65" s="315" t="s">
        <v>146</v>
      </c>
      <c r="AD65" s="316" t="s">
        <v>147</v>
      </c>
      <c r="AE65" s="317" t="str">
        <f t="shared" si="1"/>
        <v/>
      </c>
      <c r="AF65" s="319" t="s">
        <v>148</v>
      </c>
      <c r="AG65" s="312" t="str">
        <f t="shared" si="2"/>
        <v/>
      </c>
      <c r="AH65" s="322"/>
      <c r="AI65" s="323"/>
      <c r="AJ65" s="322"/>
      <c r="AK65" s="323"/>
    </row>
    <row r="66" spans="1:37" ht="36.75" customHeight="1">
      <c r="A66" s="299">
        <f t="shared" si="3"/>
        <v>53</v>
      </c>
      <c r="B66" s="300" t="str">
        <f>IF(基本情報入力シート!C86="","",基本情報入力シート!C86)</f>
        <v/>
      </c>
      <c r="C66" s="301" t="str">
        <f>IF(基本情報入力シート!D86="","",基本情報入力シート!D86)</f>
        <v/>
      </c>
      <c r="D66" s="301" t="str">
        <f>IF(基本情報入力シート!E86="","",基本情報入力シート!E86)</f>
        <v/>
      </c>
      <c r="E66" s="301" t="str">
        <f>IF(基本情報入力シート!F86="","",基本情報入力シート!F86)</f>
        <v/>
      </c>
      <c r="F66" s="301" t="str">
        <f>IF(基本情報入力シート!G86="","",基本情報入力シート!G86)</f>
        <v/>
      </c>
      <c r="G66" s="301" t="str">
        <f>IF(基本情報入力シート!H86="","",基本情報入力シート!H86)</f>
        <v/>
      </c>
      <c r="H66" s="301" t="str">
        <f>IF(基本情報入力シート!I86="","",基本情報入力シート!I86)</f>
        <v/>
      </c>
      <c r="I66" s="301" t="str">
        <f>IF(基本情報入力シート!J86="","",基本情報入力シート!J86)</f>
        <v/>
      </c>
      <c r="J66" s="301" t="str">
        <f>IF(基本情報入力シート!K86="","",基本情報入力シート!K86)</f>
        <v/>
      </c>
      <c r="K66" s="302" t="str">
        <f>IF(基本情報入力シート!L86="","",基本情報入力シート!L86)</f>
        <v/>
      </c>
      <c r="L66" s="299" t="str">
        <f>IF(基本情報入力シート!M86="","",基本情報入力シート!M86)</f>
        <v/>
      </c>
      <c r="M66" s="299" t="str">
        <f>IF(基本情報入力シート!R86="","",基本情報入力シート!R86)</f>
        <v/>
      </c>
      <c r="N66" s="299" t="str">
        <f>IF(基本情報入力シート!W86="","",基本情報入力シート!W86)</f>
        <v/>
      </c>
      <c r="O66" s="303" t="str">
        <f>IF(基本情報入力シート!X86="","",基本情報入力シート!X86)</f>
        <v/>
      </c>
      <c r="P66" s="304" t="str">
        <f>IF(基本情報入力シート!Y86="","",基本情報入力シート!Y86)</f>
        <v/>
      </c>
      <c r="Q66" s="175"/>
      <c r="R66" s="305" t="str">
        <f>IF(基本情報入力シート!AB86="","",基本情報入力シート!AB86)</f>
        <v/>
      </c>
      <c r="S66" s="176"/>
      <c r="T66" s="306" t="str">
        <f>IF(P66="","",VLOOKUP(P66,【参考】数式用!$J$2:$L$34,3,FALSE))</f>
        <v/>
      </c>
      <c r="U66" s="313" t="s">
        <v>143</v>
      </c>
      <c r="V66" s="177"/>
      <c r="W66" s="314" t="s">
        <v>144</v>
      </c>
      <c r="X66" s="177"/>
      <c r="Y66" s="315" t="s">
        <v>145</v>
      </c>
      <c r="Z66" s="177"/>
      <c r="AA66" s="315" t="s">
        <v>144</v>
      </c>
      <c r="AB66" s="177"/>
      <c r="AC66" s="315" t="s">
        <v>146</v>
      </c>
      <c r="AD66" s="316" t="s">
        <v>147</v>
      </c>
      <c r="AE66" s="317" t="str">
        <f t="shared" si="1"/>
        <v/>
      </c>
      <c r="AF66" s="319" t="s">
        <v>148</v>
      </c>
      <c r="AG66" s="312" t="str">
        <f t="shared" si="2"/>
        <v/>
      </c>
      <c r="AH66" s="322"/>
      <c r="AI66" s="323"/>
      <c r="AJ66" s="322"/>
      <c r="AK66" s="323"/>
    </row>
    <row r="67" spans="1:37" ht="36.75" customHeight="1">
      <c r="A67" s="299">
        <f t="shared" si="3"/>
        <v>54</v>
      </c>
      <c r="B67" s="300" t="str">
        <f>IF(基本情報入力シート!C87="","",基本情報入力シート!C87)</f>
        <v/>
      </c>
      <c r="C67" s="301" t="str">
        <f>IF(基本情報入力シート!D87="","",基本情報入力シート!D87)</f>
        <v/>
      </c>
      <c r="D67" s="301" t="str">
        <f>IF(基本情報入力シート!E87="","",基本情報入力シート!E87)</f>
        <v/>
      </c>
      <c r="E67" s="301" t="str">
        <f>IF(基本情報入力シート!F87="","",基本情報入力シート!F87)</f>
        <v/>
      </c>
      <c r="F67" s="301" t="str">
        <f>IF(基本情報入力シート!G87="","",基本情報入力シート!G87)</f>
        <v/>
      </c>
      <c r="G67" s="301" t="str">
        <f>IF(基本情報入力シート!H87="","",基本情報入力シート!H87)</f>
        <v/>
      </c>
      <c r="H67" s="301" t="str">
        <f>IF(基本情報入力シート!I87="","",基本情報入力シート!I87)</f>
        <v/>
      </c>
      <c r="I67" s="301" t="str">
        <f>IF(基本情報入力シート!J87="","",基本情報入力シート!J87)</f>
        <v/>
      </c>
      <c r="J67" s="301" t="str">
        <f>IF(基本情報入力シート!K87="","",基本情報入力シート!K87)</f>
        <v/>
      </c>
      <c r="K67" s="302" t="str">
        <f>IF(基本情報入力シート!L87="","",基本情報入力シート!L87)</f>
        <v/>
      </c>
      <c r="L67" s="299" t="str">
        <f>IF(基本情報入力シート!M87="","",基本情報入力シート!M87)</f>
        <v/>
      </c>
      <c r="M67" s="299" t="str">
        <f>IF(基本情報入力シート!R87="","",基本情報入力シート!R87)</f>
        <v/>
      </c>
      <c r="N67" s="299" t="str">
        <f>IF(基本情報入力シート!W87="","",基本情報入力シート!W87)</f>
        <v/>
      </c>
      <c r="O67" s="303" t="str">
        <f>IF(基本情報入力シート!X87="","",基本情報入力シート!X87)</f>
        <v/>
      </c>
      <c r="P67" s="304" t="str">
        <f>IF(基本情報入力シート!Y87="","",基本情報入力シート!Y87)</f>
        <v/>
      </c>
      <c r="Q67" s="175"/>
      <c r="R67" s="305" t="str">
        <f>IF(基本情報入力シート!AB87="","",基本情報入力シート!AB87)</f>
        <v/>
      </c>
      <c r="S67" s="176"/>
      <c r="T67" s="306" t="str">
        <f>IF(P67="","",VLOOKUP(P67,【参考】数式用!$J$2:$L$34,3,FALSE))</f>
        <v/>
      </c>
      <c r="U67" s="313" t="s">
        <v>143</v>
      </c>
      <c r="V67" s="177"/>
      <c r="W67" s="314" t="s">
        <v>144</v>
      </c>
      <c r="X67" s="177"/>
      <c r="Y67" s="315" t="s">
        <v>145</v>
      </c>
      <c r="Z67" s="177"/>
      <c r="AA67" s="315" t="s">
        <v>144</v>
      </c>
      <c r="AB67" s="177"/>
      <c r="AC67" s="315" t="s">
        <v>146</v>
      </c>
      <c r="AD67" s="316" t="s">
        <v>147</v>
      </c>
      <c r="AE67" s="317" t="str">
        <f t="shared" si="1"/>
        <v/>
      </c>
      <c r="AF67" s="319" t="s">
        <v>148</v>
      </c>
      <c r="AG67" s="312" t="str">
        <f t="shared" si="2"/>
        <v/>
      </c>
      <c r="AH67" s="322"/>
      <c r="AI67" s="323"/>
      <c r="AJ67" s="322"/>
      <c r="AK67" s="323"/>
    </row>
    <row r="68" spans="1:37" ht="36.75" customHeight="1">
      <c r="A68" s="299">
        <f t="shared" si="3"/>
        <v>55</v>
      </c>
      <c r="B68" s="300" t="str">
        <f>IF(基本情報入力シート!C88="","",基本情報入力シート!C88)</f>
        <v/>
      </c>
      <c r="C68" s="301" t="str">
        <f>IF(基本情報入力シート!D88="","",基本情報入力シート!D88)</f>
        <v/>
      </c>
      <c r="D68" s="301" t="str">
        <f>IF(基本情報入力シート!E88="","",基本情報入力シート!E88)</f>
        <v/>
      </c>
      <c r="E68" s="301" t="str">
        <f>IF(基本情報入力シート!F88="","",基本情報入力シート!F88)</f>
        <v/>
      </c>
      <c r="F68" s="301" t="str">
        <f>IF(基本情報入力シート!G88="","",基本情報入力シート!G88)</f>
        <v/>
      </c>
      <c r="G68" s="301" t="str">
        <f>IF(基本情報入力シート!H88="","",基本情報入力シート!H88)</f>
        <v/>
      </c>
      <c r="H68" s="301" t="str">
        <f>IF(基本情報入力シート!I88="","",基本情報入力シート!I88)</f>
        <v/>
      </c>
      <c r="I68" s="301" t="str">
        <f>IF(基本情報入力シート!J88="","",基本情報入力シート!J88)</f>
        <v/>
      </c>
      <c r="J68" s="301" t="str">
        <f>IF(基本情報入力シート!K88="","",基本情報入力シート!K88)</f>
        <v/>
      </c>
      <c r="K68" s="302" t="str">
        <f>IF(基本情報入力シート!L88="","",基本情報入力シート!L88)</f>
        <v/>
      </c>
      <c r="L68" s="299" t="str">
        <f>IF(基本情報入力シート!M88="","",基本情報入力シート!M88)</f>
        <v/>
      </c>
      <c r="M68" s="299" t="str">
        <f>IF(基本情報入力シート!R88="","",基本情報入力シート!R88)</f>
        <v/>
      </c>
      <c r="N68" s="299" t="str">
        <f>IF(基本情報入力シート!W88="","",基本情報入力シート!W88)</f>
        <v/>
      </c>
      <c r="O68" s="303" t="str">
        <f>IF(基本情報入力シート!X88="","",基本情報入力シート!X88)</f>
        <v/>
      </c>
      <c r="P68" s="304" t="str">
        <f>IF(基本情報入力シート!Y88="","",基本情報入力シート!Y88)</f>
        <v/>
      </c>
      <c r="Q68" s="175"/>
      <c r="R68" s="305" t="str">
        <f>IF(基本情報入力シート!AB88="","",基本情報入力シート!AB88)</f>
        <v/>
      </c>
      <c r="S68" s="176"/>
      <c r="T68" s="306" t="str">
        <f>IF(P68="","",VLOOKUP(P68,【参考】数式用!$J$2:$L$34,3,FALSE))</f>
        <v/>
      </c>
      <c r="U68" s="313" t="s">
        <v>143</v>
      </c>
      <c r="V68" s="177"/>
      <c r="W68" s="314" t="s">
        <v>144</v>
      </c>
      <c r="X68" s="177"/>
      <c r="Y68" s="315" t="s">
        <v>145</v>
      </c>
      <c r="Z68" s="177"/>
      <c r="AA68" s="315" t="s">
        <v>144</v>
      </c>
      <c r="AB68" s="177"/>
      <c r="AC68" s="315" t="s">
        <v>146</v>
      </c>
      <c r="AD68" s="316" t="s">
        <v>147</v>
      </c>
      <c r="AE68" s="317" t="str">
        <f t="shared" si="1"/>
        <v/>
      </c>
      <c r="AF68" s="319" t="s">
        <v>148</v>
      </c>
      <c r="AG68" s="312" t="str">
        <f t="shared" si="2"/>
        <v/>
      </c>
      <c r="AH68" s="322"/>
      <c r="AI68" s="323"/>
      <c r="AJ68" s="322"/>
      <c r="AK68" s="323"/>
    </row>
    <row r="69" spans="1:37" ht="36.75" customHeight="1">
      <c r="A69" s="299">
        <f t="shared" si="3"/>
        <v>56</v>
      </c>
      <c r="B69" s="300" t="str">
        <f>IF(基本情報入力シート!C89="","",基本情報入力シート!C89)</f>
        <v/>
      </c>
      <c r="C69" s="301" t="str">
        <f>IF(基本情報入力シート!D89="","",基本情報入力シート!D89)</f>
        <v/>
      </c>
      <c r="D69" s="301" t="str">
        <f>IF(基本情報入力シート!E89="","",基本情報入力シート!E89)</f>
        <v/>
      </c>
      <c r="E69" s="301" t="str">
        <f>IF(基本情報入力シート!F89="","",基本情報入力シート!F89)</f>
        <v/>
      </c>
      <c r="F69" s="301" t="str">
        <f>IF(基本情報入力シート!G89="","",基本情報入力シート!G89)</f>
        <v/>
      </c>
      <c r="G69" s="301" t="str">
        <f>IF(基本情報入力シート!H89="","",基本情報入力シート!H89)</f>
        <v/>
      </c>
      <c r="H69" s="301" t="str">
        <f>IF(基本情報入力シート!I89="","",基本情報入力シート!I89)</f>
        <v/>
      </c>
      <c r="I69" s="301" t="str">
        <f>IF(基本情報入力シート!J89="","",基本情報入力シート!J89)</f>
        <v/>
      </c>
      <c r="J69" s="301" t="str">
        <f>IF(基本情報入力シート!K89="","",基本情報入力シート!K89)</f>
        <v/>
      </c>
      <c r="K69" s="302" t="str">
        <f>IF(基本情報入力シート!L89="","",基本情報入力シート!L89)</f>
        <v/>
      </c>
      <c r="L69" s="299" t="str">
        <f>IF(基本情報入力シート!M89="","",基本情報入力シート!M89)</f>
        <v/>
      </c>
      <c r="M69" s="299" t="str">
        <f>IF(基本情報入力シート!R89="","",基本情報入力シート!R89)</f>
        <v/>
      </c>
      <c r="N69" s="299" t="str">
        <f>IF(基本情報入力シート!W89="","",基本情報入力シート!W89)</f>
        <v/>
      </c>
      <c r="O69" s="303" t="str">
        <f>IF(基本情報入力シート!X89="","",基本情報入力シート!X89)</f>
        <v/>
      </c>
      <c r="P69" s="304" t="str">
        <f>IF(基本情報入力シート!Y89="","",基本情報入力シート!Y89)</f>
        <v/>
      </c>
      <c r="Q69" s="175"/>
      <c r="R69" s="305" t="str">
        <f>IF(基本情報入力シート!AB89="","",基本情報入力シート!AB89)</f>
        <v/>
      </c>
      <c r="S69" s="176"/>
      <c r="T69" s="306" t="str">
        <f>IF(P69="","",VLOOKUP(P69,【参考】数式用!$J$2:$L$34,3,FALSE))</f>
        <v/>
      </c>
      <c r="U69" s="313" t="s">
        <v>143</v>
      </c>
      <c r="V69" s="177"/>
      <c r="W69" s="314" t="s">
        <v>144</v>
      </c>
      <c r="X69" s="177"/>
      <c r="Y69" s="315" t="s">
        <v>145</v>
      </c>
      <c r="Z69" s="177"/>
      <c r="AA69" s="315" t="s">
        <v>144</v>
      </c>
      <c r="AB69" s="177"/>
      <c r="AC69" s="315" t="s">
        <v>146</v>
      </c>
      <c r="AD69" s="316" t="s">
        <v>147</v>
      </c>
      <c r="AE69" s="317" t="str">
        <f t="shared" si="1"/>
        <v/>
      </c>
      <c r="AF69" s="319" t="s">
        <v>148</v>
      </c>
      <c r="AG69" s="312" t="str">
        <f t="shared" si="2"/>
        <v/>
      </c>
      <c r="AH69" s="322"/>
      <c r="AI69" s="323"/>
      <c r="AJ69" s="322"/>
      <c r="AK69" s="323"/>
    </row>
    <row r="70" spans="1:37" ht="36.75" customHeight="1">
      <c r="A70" s="299">
        <f t="shared" si="3"/>
        <v>57</v>
      </c>
      <c r="B70" s="300" t="str">
        <f>IF(基本情報入力シート!C90="","",基本情報入力シート!C90)</f>
        <v/>
      </c>
      <c r="C70" s="301" t="str">
        <f>IF(基本情報入力シート!D90="","",基本情報入力シート!D90)</f>
        <v/>
      </c>
      <c r="D70" s="301" t="str">
        <f>IF(基本情報入力シート!E90="","",基本情報入力シート!E90)</f>
        <v/>
      </c>
      <c r="E70" s="301" t="str">
        <f>IF(基本情報入力シート!F90="","",基本情報入力シート!F90)</f>
        <v/>
      </c>
      <c r="F70" s="301" t="str">
        <f>IF(基本情報入力シート!G90="","",基本情報入力シート!G90)</f>
        <v/>
      </c>
      <c r="G70" s="301" t="str">
        <f>IF(基本情報入力シート!H90="","",基本情報入力シート!H90)</f>
        <v/>
      </c>
      <c r="H70" s="301" t="str">
        <f>IF(基本情報入力シート!I90="","",基本情報入力シート!I90)</f>
        <v/>
      </c>
      <c r="I70" s="301" t="str">
        <f>IF(基本情報入力シート!J90="","",基本情報入力シート!J90)</f>
        <v/>
      </c>
      <c r="J70" s="301" t="str">
        <f>IF(基本情報入力シート!K90="","",基本情報入力シート!K90)</f>
        <v/>
      </c>
      <c r="K70" s="302" t="str">
        <f>IF(基本情報入力シート!L90="","",基本情報入力シート!L90)</f>
        <v/>
      </c>
      <c r="L70" s="299" t="str">
        <f>IF(基本情報入力シート!M90="","",基本情報入力シート!M90)</f>
        <v/>
      </c>
      <c r="M70" s="299" t="str">
        <f>IF(基本情報入力シート!R90="","",基本情報入力シート!R90)</f>
        <v/>
      </c>
      <c r="N70" s="299" t="str">
        <f>IF(基本情報入力シート!W90="","",基本情報入力シート!W90)</f>
        <v/>
      </c>
      <c r="O70" s="303" t="str">
        <f>IF(基本情報入力シート!X90="","",基本情報入力シート!X90)</f>
        <v/>
      </c>
      <c r="P70" s="304" t="str">
        <f>IF(基本情報入力シート!Y90="","",基本情報入力シート!Y90)</f>
        <v/>
      </c>
      <c r="Q70" s="175"/>
      <c r="R70" s="305" t="str">
        <f>IF(基本情報入力シート!AB90="","",基本情報入力シート!AB90)</f>
        <v/>
      </c>
      <c r="S70" s="176"/>
      <c r="T70" s="306" t="str">
        <f>IF(P70="","",VLOOKUP(P70,【参考】数式用!$J$2:$L$34,3,FALSE))</f>
        <v/>
      </c>
      <c r="U70" s="313" t="s">
        <v>143</v>
      </c>
      <c r="V70" s="177"/>
      <c r="W70" s="314" t="s">
        <v>144</v>
      </c>
      <c r="X70" s="177"/>
      <c r="Y70" s="315" t="s">
        <v>145</v>
      </c>
      <c r="Z70" s="177"/>
      <c r="AA70" s="315" t="s">
        <v>144</v>
      </c>
      <c r="AB70" s="177"/>
      <c r="AC70" s="315" t="s">
        <v>146</v>
      </c>
      <c r="AD70" s="316" t="s">
        <v>147</v>
      </c>
      <c r="AE70" s="317" t="str">
        <f t="shared" si="1"/>
        <v/>
      </c>
      <c r="AF70" s="319" t="s">
        <v>148</v>
      </c>
      <c r="AG70" s="312" t="str">
        <f t="shared" si="2"/>
        <v/>
      </c>
      <c r="AH70" s="322"/>
      <c r="AI70" s="323"/>
      <c r="AJ70" s="322"/>
      <c r="AK70" s="323"/>
    </row>
    <row r="71" spans="1:37" ht="36.75" customHeight="1">
      <c r="A71" s="299">
        <f t="shared" si="3"/>
        <v>58</v>
      </c>
      <c r="B71" s="300" t="str">
        <f>IF(基本情報入力シート!C91="","",基本情報入力シート!C91)</f>
        <v/>
      </c>
      <c r="C71" s="301" t="str">
        <f>IF(基本情報入力シート!D91="","",基本情報入力シート!D91)</f>
        <v/>
      </c>
      <c r="D71" s="301" t="str">
        <f>IF(基本情報入力シート!E91="","",基本情報入力シート!E91)</f>
        <v/>
      </c>
      <c r="E71" s="301" t="str">
        <f>IF(基本情報入力シート!F91="","",基本情報入力シート!F91)</f>
        <v/>
      </c>
      <c r="F71" s="301" t="str">
        <f>IF(基本情報入力シート!G91="","",基本情報入力シート!G91)</f>
        <v/>
      </c>
      <c r="G71" s="301" t="str">
        <f>IF(基本情報入力シート!H91="","",基本情報入力シート!H91)</f>
        <v/>
      </c>
      <c r="H71" s="301" t="str">
        <f>IF(基本情報入力シート!I91="","",基本情報入力シート!I91)</f>
        <v/>
      </c>
      <c r="I71" s="301" t="str">
        <f>IF(基本情報入力シート!J91="","",基本情報入力シート!J91)</f>
        <v/>
      </c>
      <c r="J71" s="301" t="str">
        <f>IF(基本情報入力シート!K91="","",基本情報入力シート!K91)</f>
        <v/>
      </c>
      <c r="K71" s="302" t="str">
        <f>IF(基本情報入力シート!L91="","",基本情報入力シート!L91)</f>
        <v/>
      </c>
      <c r="L71" s="299" t="str">
        <f>IF(基本情報入力シート!M91="","",基本情報入力シート!M91)</f>
        <v/>
      </c>
      <c r="M71" s="299" t="str">
        <f>IF(基本情報入力シート!R91="","",基本情報入力シート!R91)</f>
        <v/>
      </c>
      <c r="N71" s="299" t="str">
        <f>IF(基本情報入力シート!W91="","",基本情報入力シート!W91)</f>
        <v/>
      </c>
      <c r="O71" s="303" t="str">
        <f>IF(基本情報入力シート!X91="","",基本情報入力シート!X91)</f>
        <v/>
      </c>
      <c r="P71" s="304" t="str">
        <f>IF(基本情報入力シート!Y91="","",基本情報入力シート!Y91)</f>
        <v/>
      </c>
      <c r="Q71" s="175"/>
      <c r="R71" s="305" t="str">
        <f>IF(基本情報入力シート!AB91="","",基本情報入力シート!AB91)</f>
        <v/>
      </c>
      <c r="S71" s="176"/>
      <c r="T71" s="306" t="str">
        <f>IF(P71="","",VLOOKUP(P71,【参考】数式用!$J$2:$L$34,3,FALSE))</f>
        <v/>
      </c>
      <c r="U71" s="313" t="s">
        <v>143</v>
      </c>
      <c r="V71" s="177"/>
      <c r="W71" s="314" t="s">
        <v>144</v>
      </c>
      <c r="X71" s="177"/>
      <c r="Y71" s="315" t="s">
        <v>145</v>
      </c>
      <c r="Z71" s="177"/>
      <c r="AA71" s="315" t="s">
        <v>144</v>
      </c>
      <c r="AB71" s="177"/>
      <c r="AC71" s="315" t="s">
        <v>146</v>
      </c>
      <c r="AD71" s="316" t="s">
        <v>147</v>
      </c>
      <c r="AE71" s="317" t="str">
        <f t="shared" si="1"/>
        <v/>
      </c>
      <c r="AF71" s="319" t="s">
        <v>148</v>
      </c>
      <c r="AG71" s="312" t="str">
        <f t="shared" si="2"/>
        <v/>
      </c>
      <c r="AH71" s="322"/>
      <c r="AI71" s="323"/>
      <c r="AJ71" s="322"/>
      <c r="AK71" s="323"/>
    </row>
    <row r="72" spans="1:37" ht="36.75" customHeight="1">
      <c r="A72" s="299">
        <f t="shared" si="3"/>
        <v>59</v>
      </c>
      <c r="B72" s="300" t="str">
        <f>IF(基本情報入力シート!C92="","",基本情報入力シート!C92)</f>
        <v/>
      </c>
      <c r="C72" s="301" t="str">
        <f>IF(基本情報入力シート!D92="","",基本情報入力シート!D92)</f>
        <v/>
      </c>
      <c r="D72" s="301" t="str">
        <f>IF(基本情報入力シート!E92="","",基本情報入力シート!E92)</f>
        <v/>
      </c>
      <c r="E72" s="301" t="str">
        <f>IF(基本情報入力シート!F92="","",基本情報入力シート!F92)</f>
        <v/>
      </c>
      <c r="F72" s="301" t="str">
        <f>IF(基本情報入力シート!G92="","",基本情報入力シート!G92)</f>
        <v/>
      </c>
      <c r="G72" s="301" t="str">
        <f>IF(基本情報入力シート!H92="","",基本情報入力シート!H92)</f>
        <v/>
      </c>
      <c r="H72" s="301" t="str">
        <f>IF(基本情報入力シート!I92="","",基本情報入力シート!I92)</f>
        <v/>
      </c>
      <c r="I72" s="301" t="str">
        <f>IF(基本情報入力シート!J92="","",基本情報入力シート!J92)</f>
        <v/>
      </c>
      <c r="J72" s="301" t="str">
        <f>IF(基本情報入力シート!K92="","",基本情報入力シート!K92)</f>
        <v/>
      </c>
      <c r="K72" s="302" t="str">
        <f>IF(基本情報入力シート!L92="","",基本情報入力シート!L92)</f>
        <v/>
      </c>
      <c r="L72" s="299" t="str">
        <f>IF(基本情報入力シート!M92="","",基本情報入力シート!M92)</f>
        <v/>
      </c>
      <c r="M72" s="299" t="str">
        <f>IF(基本情報入力シート!R92="","",基本情報入力シート!R92)</f>
        <v/>
      </c>
      <c r="N72" s="299" t="str">
        <f>IF(基本情報入力シート!W92="","",基本情報入力シート!W92)</f>
        <v/>
      </c>
      <c r="O72" s="303" t="str">
        <f>IF(基本情報入力シート!X92="","",基本情報入力シート!X92)</f>
        <v/>
      </c>
      <c r="P72" s="304" t="str">
        <f>IF(基本情報入力シート!Y92="","",基本情報入力シート!Y92)</f>
        <v/>
      </c>
      <c r="Q72" s="175"/>
      <c r="R72" s="305" t="str">
        <f>IF(基本情報入力シート!AB92="","",基本情報入力シート!AB92)</f>
        <v/>
      </c>
      <c r="S72" s="176"/>
      <c r="T72" s="306" t="str">
        <f>IF(P72="","",VLOOKUP(P72,【参考】数式用!$J$2:$L$34,3,FALSE))</f>
        <v/>
      </c>
      <c r="U72" s="313" t="s">
        <v>143</v>
      </c>
      <c r="V72" s="177"/>
      <c r="W72" s="314" t="s">
        <v>144</v>
      </c>
      <c r="X72" s="177"/>
      <c r="Y72" s="315" t="s">
        <v>145</v>
      </c>
      <c r="Z72" s="177"/>
      <c r="AA72" s="315" t="s">
        <v>144</v>
      </c>
      <c r="AB72" s="177"/>
      <c r="AC72" s="315" t="s">
        <v>146</v>
      </c>
      <c r="AD72" s="316" t="s">
        <v>147</v>
      </c>
      <c r="AE72" s="317" t="str">
        <f t="shared" si="1"/>
        <v/>
      </c>
      <c r="AF72" s="319" t="s">
        <v>148</v>
      </c>
      <c r="AG72" s="312" t="str">
        <f t="shared" si="2"/>
        <v/>
      </c>
      <c r="AH72" s="322"/>
      <c r="AI72" s="323"/>
      <c r="AJ72" s="322"/>
      <c r="AK72" s="323"/>
    </row>
    <row r="73" spans="1:37" ht="36.75" customHeight="1">
      <c r="A73" s="299">
        <f t="shared" si="3"/>
        <v>60</v>
      </c>
      <c r="B73" s="300" t="str">
        <f>IF(基本情報入力シート!C93="","",基本情報入力シート!C93)</f>
        <v/>
      </c>
      <c r="C73" s="301" t="str">
        <f>IF(基本情報入力シート!D93="","",基本情報入力シート!D93)</f>
        <v/>
      </c>
      <c r="D73" s="301" t="str">
        <f>IF(基本情報入力シート!E93="","",基本情報入力シート!E93)</f>
        <v/>
      </c>
      <c r="E73" s="301" t="str">
        <f>IF(基本情報入力シート!F93="","",基本情報入力シート!F93)</f>
        <v/>
      </c>
      <c r="F73" s="301" t="str">
        <f>IF(基本情報入力シート!G93="","",基本情報入力シート!G93)</f>
        <v/>
      </c>
      <c r="G73" s="301" t="str">
        <f>IF(基本情報入力シート!H93="","",基本情報入力シート!H93)</f>
        <v/>
      </c>
      <c r="H73" s="301" t="str">
        <f>IF(基本情報入力シート!I93="","",基本情報入力シート!I93)</f>
        <v/>
      </c>
      <c r="I73" s="301" t="str">
        <f>IF(基本情報入力シート!J93="","",基本情報入力シート!J93)</f>
        <v/>
      </c>
      <c r="J73" s="301" t="str">
        <f>IF(基本情報入力シート!K93="","",基本情報入力シート!K93)</f>
        <v/>
      </c>
      <c r="K73" s="302" t="str">
        <f>IF(基本情報入力シート!L93="","",基本情報入力シート!L93)</f>
        <v/>
      </c>
      <c r="L73" s="299" t="str">
        <f>IF(基本情報入力シート!M93="","",基本情報入力シート!M93)</f>
        <v/>
      </c>
      <c r="M73" s="299" t="str">
        <f>IF(基本情報入力シート!R93="","",基本情報入力シート!R93)</f>
        <v/>
      </c>
      <c r="N73" s="299" t="str">
        <f>IF(基本情報入力シート!W93="","",基本情報入力シート!W93)</f>
        <v/>
      </c>
      <c r="O73" s="303" t="str">
        <f>IF(基本情報入力シート!X93="","",基本情報入力シート!X93)</f>
        <v/>
      </c>
      <c r="P73" s="304" t="str">
        <f>IF(基本情報入力シート!Y93="","",基本情報入力シート!Y93)</f>
        <v/>
      </c>
      <c r="Q73" s="175"/>
      <c r="R73" s="305" t="str">
        <f>IF(基本情報入力シート!AB93="","",基本情報入力シート!AB93)</f>
        <v/>
      </c>
      <c r="S73" s="176"/>
      <c r="T73" s="306" t="str">
        <f>IF(P73="","",VLOOKUP(P73,【参考】数式用!$J$2:$L$34,3,FALSE))</f>
        <v/>
      </c>
      <c r="U73" s="313" t="s">
        <v>143</v>
      </c>
      <c r="V73" s="177"/>
      <c r="W73" s="314" t="s">
        <v>144</v>
      </c>
      <c r="X73" s="177"/>
      <c r="Y73" s="315" t="s">
        <v>145</v>
      </c>
      <c r="Z73" s="177"/>
      <c r="AA73" s="315" t="s">
        <v>144</v>
      </c>
      <c r="AB73" s="177"/>
      <c r="AC73" s="315" t="s">
        <v>146</v>
      </c>
      <c r="AD73" s="316" t="s">
        <v>147</v>
      </c>
      <c r="AE73" s="317" t="str">
        <f t="shared" si="1"/>
        <v/>
      </c>
      <c r="AF73" s="319" t="s">
        <v>148</v>
      </c>
      <c r="AG73" s="312" t="str">
        <f t="shared" si="2"/>
        <v/>
      </c>
      <c r="AH73" s="322"/>
      <c r="AI73" s="323"/>
      <c r="AJ73" s="322"/>
      <c r="AK73" s="323"/>
    </row>
    <row r="74" spans="1:37" ht="36.75" customHeight="1">
      <c r="A74" s="299">
        <f t="shared" si="3"/>
        <v>61</v>
      </c>
      <c r="B74" s="300" t="str">
        <f>IF(基本情報入力シート!C94="","",基本情報入力シート!C94)</f>
        <v/>
      </c>
      <c r="C74" s="301" t="str">
        <f>IF(基本情報入力シート!D94="","",基本情報入力シート!D94)</f>
        <v/>
      </c>
      <c r="D74" s="301" t="str">
        <f>IF(基本情報入力シート!E94="","",基本情報入力シート!E94)</f>
        <v/>
      </c>
      <c r="E74" s="301" t="str">
        <f>IF(基本情報入力シート!F94="","",基本情報入力シート!F94)</f>
        <v/>
      </c>
      <c r="F74" s="301" t="str">
        <f>IF(基本情報入力シート!G94="","",基本情報入力シート!G94)</f>
        <v/>
      </c>
      <c r="G74" s="301" t="str">
        <f>IF(基本情報入力シート!H94="","",基本情報入力シート!H94)</f>
        <v/>
      </c>
      <c r="H74" s="301" t="str">
        <f>IF(基本情報入力シート!I94="","",基本情報入力シート!I94)</f>
        <v/>
      </c>
      <c r="I74" s="301" t="str">
        <f>IF(基本情報入力シート!J94="","",基本情報入力シート!J94)</f>
        <v/>
      </c>
      <c r="J74" s="301" t="str">
        <f>IF(基本情報入力シート!K94="","",基本情報入力シート!K94)</f>
        <v/>
      </c>
      <c r="K74" s="302" t="str">
        <f>IF(基本情報入力シート!L94="","",基本情報入力シート!L94)</f>
        <v/>
      </c>
      <c r="L74" s="299" t="str">
        <f>IF(基本情報入力シート!M94="","",基本情報入力シート!M94)</f>
        <v/>
      </c>
      <c r="M74" s="299" t="str">
        <f>IF(基本情報入力シート!R94="","",基本情報入力シート!R94)</f>
        <v/>
      </c>
      <c r="N74" s="299" t="str">
        <f>IF(基本情報入力シート!W94="","",基本情報入力シート!W94)</f>
        <v/>
      </c>
      <c r="O74" s="303" t="str">
        <f>IF(基本情報入力シート!X94="","",基本情報入力シート!X94)</f>
        <v/>
      </c>
      <c r="P74" s="304" t="str">
        <f>IF(基本情報入力シート!Y94="","",基本情報入力シート!Y94)</f>
        <v/>
      </c>
      <c r="Q74" s="175"/>
      <c r="R74" s="305" t="str">
        <f>IF(基本情報入力シート!AB94="","",基本情報入力シート!AB94)</f>
        <v/>
      </c>
      <c r="S74" s="176"/>
      <c r="T74" s="306" t="str">
        <f>IF(P74="","",VLOOKUP(P74,【参考】数式用!$J$2:$L$34,3,FALSE))</f>
        <v/>
      </c>
      <c r="U74" s="313" t="s">
        <v>143</v>
      </c>
      <c r="V74" s="177"/>
      <c r="W74" s="314" t="s">
        <v>144</v>
      </c>
      <c r="X74" s="177"/>
      <c r="Y74" s="315" t="s">
        <v>145</v>
      </c>
      <c r="Z74" s="177"/>
      <c r="AA74" s="315" t="s">
        <v>144</v>
      </c>
      <c r="AB74" s="177"/>
      <c r="AC74" s="315" t="s">
        <v>146</v>
      </c>
      <c r="AD74" s="316" t="s">
        <v>147</v>
      </c>
      <c r="AE74" s="317" t="str">
        <f t="shared" si="1"/>
        <v/>
      </c>
      <c r="AF74" s="319" t="s">
        <v>148</v>
      </c>
      <c r="AG74" s="312" t="str">
        <f t="shared" si="2"/>
        <v/>
      </c>
      <c r="AH74" s="322"/>
      <c r="AI74" s="323"/>
      <c r="AJ74" s="322"/>
      <c r="AK74" s="323"/>
    </row>
    <row r="75" spans="1:37" ht="36.75" customHeight="1">
      <c r="A75" s="299">
        <f t="shared" si="3"/>
        <v>62</v>
      </c>
      <c r="B75" s="300" t="str">
        <f>IF(基本情報入力シート!C95="","",基本情報入力シート!C95)</f>
        <v/>
      </c>
      <c r="C75" s="301" t="str">
        <f>IF(基本情報入力シート!D95="","",基本情報入力シート!D95)</f>
        <v/>
      </c>
      <c r="D75" s="301" t="str">
        <f>IF(基本情報入力シート!E95="","",基本情報入力シート!E95)</f>
        <v/>
      </c>
      <c r="E75" s="301" t="str">
        <f>IF(基本情報入力シート!F95="","",基本情報入力シート!F95)</f>
        <v/>
      </c>
      <c r="F75" s="301" t="str">
        <f>IF(基本情報入力シート!G95="","",基本情報入力シート!G95)</f>
        <v/>
      </c>
      <c r="G75" s="301" t="str">
        <f>IF(基本情報入力シート!H95="","",基本情報入力シート!H95)</f>
        <v/>
      </c>
      <c r="H75" s="301" t="str">
        <f>IF(基本情報入力シート!I95="","",基本情報入力シート!I95)</f>
        <v/>
      </c>
      <c r="I75" s="301" t="str">
        <f>IF(基本情報入力シート!J95="","",基本情報入力シート!J95)</f>
        <v/>
      </c>
      <c r="J75" s="301" t="str">
        <f>IF(基本情報入力シート!K95="","",基本情報入力シート!K95)</f>
        <v/>
      </c>
      <c r="K75" s="302" t="str">
        <f>IF(基本情報入力シート!L95="","",基本情報入力シート!L95)</f>
        <v/>
      </c>
      <c r="L75" s="299" t="str">
        <f>IF(基本情報入力シート!M95="","",基本情報入力シート!M95)</f>
        <v/>
      </c>
      <c r="M75" s="299" t="str">
        <f>IF(基本情報入力シート!R95="","",基本情報入力シート!R95)</f>
        <v/>
      </c>
      <c r="N75" s="299" t="str">
        <f>IF(基本情報入力シート!W95="","",基本情報入力シート!W95)</f>
        <v/>
      </c>
      <c r="O75" s="303" t="str">
        <f>IF(基本情報入力シート!X95="","",基本情報入力シート!X95)</f>
        <v/>
      </c>
      <c r="P75" s="304" t="str">
        <f>IF(基本情報入力シート!Y95="","",基本情報入力シート!Y95)</f>
        <v/>
      </c>
      <c r="Q75" s="175"/>
      <c r="R75" s="305" t="str">
        <f>IF(基本情報入力シート!AB95="","",基本情報入力シート!AB95)</f>
        <v/>
      </c>
      <c r="S75" s="176"/>
      <c r="T75" s="306" t="str">
        <f>IF(P75="","",VLOOKUP(P75,【参考】数式用!$J$2:$L$34,3,FALSE))</f>
        <v/>
      </c>
      <c r="U75" s="313" t="s">
        <v>143</v>
      </c>
      <c r="V75" s="177"/>
      <c r="W75" s="314" t="s">
        <v>144</v>
      </c>
      <c r="X75" s="177"/>
      <c r="Y75" s="315" t="s">
        <v>145</v>
      </c>
      <c r="Z75" s="177"/>
      <c r="AA75" s="315" t="s">
        <v>144</v>
      </c>
      <c r="AB75" s="177"/>
      <c r="AC75" s="315" t="s">
        <v>146</v>
      </c>
      <c r="AD75" s="316" t="s">
        <v>147</v>
      </c>
      <c r="AE75" s="317" t="str">
        <f t="shared" si="1"/>
        <v/>
      </c>
      <c r="AF75" s="319" t="s">
        <v>148</v>
      </c>
      <c r="AG75" s="312" t="str">
        <f t="shared" si="2"/>
        <v/>
      </c>
      <c r="AH75" s="322"/>
      <c r="AI75" s="323"/>
      <c r="AJ75" s="322"/>
      <c r="AK75" s="323"/>
    </row>
    <row r="76" spans="1:37" ht="36.75" customHeight="1">
      <c r="A76" s="299">
        <f t="shared" si="3"/>
        <v>63</v>
      </c>
      <c r="B76" s="300" t="str">
        <f>IF(基本情報入力シート!C96="","",基本情報入力シート!C96)</f>
        <v/>
      </c>
      <c r="C76" s="301" t="str">
        <f>IF(基本情報入力シート!D96="","",基本情報入力シート!D96)</f>
        <v/>
      </c>
      <c r="D76" s="301" t="str">
        <f>IF(基本情報入力シート!E96="","",基本情報入力シート!E96)</f>
        <v/>
      </c>
      <c r="E76" s="301" t="str">
        <f>IF(基本情報入力シート!F96="","",基本情報入力シート!F96)</f>
        <v/>
      </c>
      <c r="F76" s="301" t="str">
        <f>IF(基本情報入力シート!G96="","",基本情報入力シート!G96)</f>
        <v/>
      </c>
      <c r="G76" s="301" t="str">
        <f>IF(基本情報入力シート!H96="","",基本情報入力シート!H96)</f>
        <v/>
      </c>
      <c r="H76" s="301" t="str">
        <f>IF(基本情報入力シート!I96="","",基本情報入力シート!I96)</f>
        <v/>
      </c>
      <c r="I76" s="301" t="str">
        <f>IF(基本情報入力シート!J96="","",基本情報入力シート!J96)</f>
        <v/>
      </c>
      <c r="J76" s="301" t="str">
        <f>IF(基本情報入力シート!K96="","",基本情報入力シート!K96)</f>
        <v/>
      </c>
      <c r="K76" s="302" t="str">
        <f>IF(基本情報入力シート!L96="","",基本情報入力シート!L96)</f>
        <v/>
      </c>
      <c r="L76" s="299" t="str">
        <f>IF(基本情報入力シート!M96="","",基本情報入力シート!M96)</f>
        <v/>
      </c>
      <c r="M76" s="299" t="str">
        <f>IF(基本情報入力シート!R96="","",基本情報入力シート!R96)</f>
        <v/>
      </c>
      <c r="N76" s="299" t="str">
        <f>IF(基本情報入力シート!W96="","",基本情報入力シート!W96)</f>
        <v/>
      </c>
      <c r="O76" s="303" t="str">
        <f>IF(基本情報入力シート!X96="","",基本情報入力シート!X96)</f>
        <v/>
      </c>
      <c r="P76" s="304" t="str">
        <f>IF(基本情報入力シート!Y96="","",基本情報入力シート!Y96)</f>
        <v/>
      </c>
      <c r="Q76" s="175"/>
      <c r="R76" s="305" t="str">
        <f>IF(基本情報入力シート!AB96="","",基本情報入力シート!AB96)</f>
        <v/>
      </c>
      <c r="S76" s="176"/>
      <c r="T76" s="306" t="str">
        <f>IF(P76="","",VLOOKUP(P76,【参考】数式用!$J$2:$L$34,3,FALSE))</f>
        <v/>
      </c>
      <c r="U76" s="313" t="s">
        <v>143</v>
      </c>
      <c r="V76" s="177"/>
      <c r="W76" s="314" t="s">
        <v>144</v>
      </c>
      <c r="X76" s="177"/>
      <c r="Y76" s="315" t="s">
        <v>145</v>
      </c>
      <c r="Z76" s="177"/>
      <c r="AA76" s="315" t="s">
        <v>144</v>
      </c>
      <c r="AB76" s="177"/>
      <c r="AC76" s="315" t="s">
        <v>146</v>
      </c>
      <c r="AD76" s="316" t="s">
        <v>147</v>
      </c>
      <c r="AE76" s="317" t="str">
        <f t="shared" si="1"/>
        <v/>
      </c>
      <c r="AF76" s="319" t="s">
        <v>148</v>
      </c>
      <c r="AG76" s="312" t="str">
        <f t="shared" si="2"/>
        <v/>
      </c>
      <c r="AH76" s="322"/>
      <c r="AI76" s="323"/>
      <c r="AJ76" s="322"/>
      <c r="AK76" s="323"/>
    </row>
    <row r="77" spans="1:37" ht="36.75" customHeight="1">
      <c r="A77" s="299">
        <f t="shared" si="3"/>
        <v>64</v>
      </c>
      <c r="B77" s="300" t="str">
        <f>IF(基本情報入力シート!C97="","",基本情報入力シート!C97)</f>
        <v/>
      </c>
      <c r="C77" s="301" t="str">
        <f>IF(基本情報入力シート!D97="","",基本情報入力シート!D97)</f>
        <v/>
      </c>
      <c r="D77" s="301" t="str">
        <f>IF(基本情報入力シート!E97="","",基本情報入力シート!E97)</f>
        <v/>
      </c>
      <c r="E77" s="301" t="str">
        <f>IF(基本情報入力シート!F97="","",基本情報入力シート!F97)</f>
        <v/>
      </c>
      <c r="F77" s="301" t="str">
        <f>IF(基本情報入力シート!G97="","",基本情報入力シート!G97)</f>
        <v/>
      </c>
      <c r="G77" s="301" t="str">
        <f>IF(基本情報入力シート!H97="","",基本情報入力シート!H97)</f>
        <v/>
      </c>
      <c r="H77" s="301" t="str">
        <f>IF(基本情報入力シート!I97="","",基本情報入力シート!I97)</f>
        <v/>
      </c>
      <c r="I77" s="301" t="str">
        <f>IF(基本情報入力シート!J97="","",基本情報入力シート!J97)</f>
        <v/>
      </c>
      <c r="J77" s="301" t="str">
        <f>IF(基本情報入力シート!K97="","",基本情報入力シート!K97)</f>
        <v/>
      </c>
      <c r="K77" s="302" t="str">
        <f>IF(基本情報入力シート!L97="","",基本情報入力シート!L97)</f>
        <v/>
      </c>
      <c r="L77" s="299" t="str">
        <f>IF(基本情報入力シート!M97="","",基本情報入力シート!M97)</f>
        <v/>
      </c>
      <c r="M77" s="299" t="str">
        <f>IF(基本情報入力シート!R97="","",基本情報入力シート!R97)</f>
        <v/>
      </c>
      <c r="N77" s="299" t="str">
        <f>IF(基本情報入力シート!W97="","",基本情報入力シート!W97)</f>
        <v/>
      </c>
      <c r="O77" s="303" t="str">
        <f>IF(基本情報入力シート!X97="","",基本情報入力シート!X97)</f>
        <v/>
      </c>
      <c r="P77" s="304" t="str">
        <f>IF(基本情報入力シート!Y97="","",基本情報入力シート!Y97)</f>
        <v/>
      </c>
      <c r="Q77" s="175"/>
      <c r="R77" s="305" t="str">
        <f>IF(基本情報入力シート!AB97="","",基本情報入力シート!AB97)</f>
        <v/>
      </c>
      <c r="S77" s="176"/>
      <c r="T77" s="306" t="str">
        <f>IF(P77="","",VLOOKUP(P77,【参考】数式用!$J$2:$L$34,3,FALSE))</f>
        <v/>
      </c>
      <c r="U77" s="313" t="s">
        <v>143</v>
      </c>
      <c r="V77" s="177"/>
      <c r="W77" s="314" t="s">
        <v>144</v>
      </c>
      <c r="X77" s="177"/>
      <c r="Y77" s="315" t="s">
        <v>145</v>
      </c>
      <c r="Z77" s="177"/>
      <c r="AA77" s="315" t="s">
        <v>144</v>
      </c>
      <c r="AB77" s="177"/>
      <c r="AC77" s="315" t="s">
        <v>146</v>
      </c>
      <c r="AD77" s="316" t="s">
        <v>147</v>
      </c>
      <c r="AE77" s="317" t="str">
        <f t="shared" si="1"/>
        <v/>
      </c>
      <c r="AF77" s="319" t="s">
        <v>148</v>
      </c>
      <c r="AG77" s="312" t="str">
        <f t="shared" si="2"/>
        <v/>
      </c>
      <c r="AH77" s="322"/>
      <c r="AI77" s="323"/>
      <c r="AJ77" s="322"/>
      <c r="AK77" s="323"/>
    </row>
    <row r="78" spans="1:37" ht="36.75" customHeight="1">
      <c r="A78" s="299">
        <f t="shared" si="3"/>
        <v>65</v>
      </c>
      <c r="B78" s="300" t="str">
        <f>IF(基本情報入力シート!C98="","",基本情報入力シート!C98)</f>
        <v/>
      </c>
      <c r="C78" s="301" t="str">
        <f>IF(基本情報入力シート!D98="","",基本情報入力シート!D98)</f>
        <v/>
      </c>
      <c r="D78" s="301" t="str">
        <f>IF(基本情報入力シート!E98="","",基本情報入力シート!E98)</f>
        <v/>
      </c>
      <c r="E78" s="301" t="str">
        <f>IF(基本情報入力シート!F98="","",基本情報入力シート!F98)</f>
        <v/>
      </c>
      <c r="F78" s="301" t="str">
        <f>IF(基本情報入力シート!G98="","",基本情報入力シート!G98)</f>
        <v/>
      </c>
      <c r="G78" s="301" t="str">
        <f>IF(基本情報入力シート!H98="","",基本情報入力シート!H98)</f>
        <v/>
      </c>
      <c r="H78" s="301" t="str">
        <f>IF(基本情報入力シート!I98="","",基本情報入力シート!I98)</f>
        <v/>
      </c>
      <c r="I78" s="301" t="str">
        <f>IF(基本情報入力シート!J98="","",基本情報入力シート!J98)</f>
        <v/>
      </c>
      <c r="J78" s="301" t="str">
        <f>IF(基本情報入力シート!K98="","",基本情報入力シート!K98)</f>
        <v/>
      </c>
      <c r="K78" s="302" t="str">
        <f>IF(基本情報入力シート!L98="","",基本情報入力シート!L98)</f>
        <v/>
      </c>
      <c r="L78" s="299" t="str">
        <f>IF(基本情報入力シート!M98="","",基本情報入力シート!M98)</f>
        <v/>
      </c>
      <c r="M78" s="299" t="str">
        <f>IF(基本情報入力シート!R98="","",基本情報入力シート!R98)</f>
        <v/>
      </c>
      <c r="N78" s="299" t="str">
        <f>IF(基本情報入力シート!W98="","",基本情報入力シート!W98)</f>
        <v/>
      </c>
      <c r="O78" s="303" t="str">
        <f>IF(基本情報入力シート!X98="","",基本情報入力シート!X98)</f>
        <v/>
      </c>
      <c r="P78" s="304" t="str">
        <f>IF(基本情報入力シート!Y98="","",基本情報入力シート!Y98)</f>
        <v/>
      </c>
      <c r="Q78" s="175"/>
      <c r="R78" s="305" t="str">
        <f>IF(基本情報入力シート!AB98="","",基本情報入力シート!AB98)</f>
        <v/>
      </c>
      <c r="S78" s="176"/>
      <c r="T78" s="306" t="str">
        <f>IF(P78="","",VLOOKUP(P78,【参考】数式用!$J$2:$L$34,3,FALSE))</f>
        <v/>
      </c>
      <c r="U78" s="313" t="s">
        <v>143</v>
      </c>
      <c r="V78" s="177"/>
      <c r="W78" s="314" t="s">
        <v>144</v>
      </c>
      <c r="X78" s="177"/>
      <c r="Y78" s="315" t="s">
        <v>145</v>
      </c>
      <c r="Z78" s="177"/>
      <c r="AA78" s="315" t="s">
        <v>144</v>
      </c>
      <c r="AB78" s="177"/>
      <c r="AC78" s="315" t="s">
        <v>146</v>
      </c>
      <c r="AD78" s="316" t="s">
        <v>147</v>
      </c>
      <c r="AE78" s="317" t="str">
        <f t="shared" si="1"/>
        <v/>
      </c>
      <c r="AF78" s="319" t="s">
        <v>148</v>
      </c>
      <c r="AG78" s="312" t="str">
        <f t="shared" si="2"/>
        <v/>
      </c>
      <c r="AH78" s="322"/>
      <c r="AI78" s="323"/>
      <c r="AJ78" s="322"/>
      <c r="AK78" s="323"/>
    </row>
    <row r="79" spans="1:37" ht="36.75" customHeight="1">
      <c r="A79" s="299">
        <f t="shared" si="3"/>
        <v>66</v>
      </c>
      <c r="B79" s="300" t="str">
        <f>IF(基本情報入力シート!C99="","",基本情報入力シート!C99)</f>
        <v/>
      </c>
      <c r="C79" s="301" t="str">
        <f>IF(基本情報入力シート!D99="","",基本情報入力シート!D99)</f>
        <v/>
      </c>
      <c r="D79" s="301" t="str">
        <f>IF(基本情報入力シート!E99="","",基本情報入力シート!E99)</f>
        <v/>
      </c>
      <c r="E79" s="301" t="str">
        <f>IF(基本情報入力シート!F99="","",基本情報入力シート!F99)</f>
        <v/>
      </c>
      <c r="F79" s="301" t="str">
        <f>IF(基本情報入力シート!G99="","",基本情報入力シート!G99)</f>
        <v/>
      </c>
      <c r="G79" s="301" t="str">
        <f>IF(基本情報入力シート!H99="","",基本情報入力シート!H99)</f>
        <v/>
      </c>
      <c r="H79" s="301" t="str">
        <f>IF(基本情報入力シート!I99="","",基本情報入力シート!I99)</f>
        <v/>
      </c>
      <c r="I79" s="301" t="str">
        <f>IF(基本情報入力シート!J99="","",基本情報入力シート!J99)</f>
        <v/>
      </c>
      <c r="J79" s="301" t="str">
        <f>IF(基本情報入力シート!K99="","",基本情報入力シート!K99)</f>
        <v/>
      </c>
      <c r="K79" s="302" t="str">
        <f>IF(基本情報入力シート!L99="","",基本情報入力シート!L99)</f>
        <v/>
      </c>
      <c r="L79" s="299" t="str">
        <f>IF(基本情報入力シート!M99="","",基本情報入力シート!M99)</f>
        <v/>
      </c>
      <c r="M79" s="299" t="str">
        <f>IF(基本情報入力シート!R99="","",基本情報入力シート!R99)</f>
        <v/>
      </c>
      <c r="N79" s="299" t="str">
        <f>IF(基本情報入力シート!W99="","",基本情報入力シート!W99)</f>
        <v/>
      </c>
      <c r="O79" s="303" t="str">
        <f>IF(基本情報入力シート!X99="","",基本情報入力シート!X99)</f>
        <v/>
      </c>
      <c r="P79" s="304" t="str">
        <f>IF(基本情報入力シート!Y99="","",基本情報入力シート!Y99)</f>
        <v/>
      </c>
      <c r="Q79" s="175"/>
      <c r="R79" s="305" t="str">
        <f>IF(基本情報入力シート!AB99="","",基本情報入力シート!AB99)</f>
        <v/>
      </c>
      <c r="S79" s="176"/>
      <c r="T79" s="306" t="str">
        <f>IF(P79="","",VLOOKUP(P79,【参考】数式用!$J$2:$L$34,3,FALSE))</f>
        <v/>
      </c>
      <c r="U79" s="313" t="s">
        <v>143</v>
      </c>
      <c r="V79" s="177"/>
      <c r="W79" s="314" t="s">
        <v>144</v>
      </c>
      <c r="X79" s="177"/>
      <c r="Y79" s="315" t="s">
        <v>145</v>
      </c>
      <c r="Z79" s="177"/>
      <c r="AA79" s="315" t="s">
        <v>144</v>
      </c>
      <c r="AB79" s="177"/>
      <c r="AC79" s="315" t="s">
        <v>146</v>
      </c>
      <c r="AD79" s="316" t="s">
        <v>147</v>
      </c>
      <c r="AE79" s="317" t="str">
        <f t="shared" ref="AE79:AE113" si="4">IF(V79&gt;=1,(Z79*12+AB79)-(V79*12+X79)+1,"")</f>
        <v/>
      </c>
      <c r="AF79" s="319" t="s">
        <v>148</v>
      </c>
      <c r="AG79" s="312" t="str">
        <f t="shared" ref="AG79:AG113" si="5">IFERROR(ROUNDDOWN(R79*T79,0)*AE79,"")</f>
        <v/>
      </c>
      <c r="AH79" s="322"/>
      <c r="AI79" s="323"/>
      <c r="AJ79" s="322"/>
      <c r="AK79" s="323"/>
    </row>
    <row r="80" spans="1:37" ht="36.75" customHeight="1">
      <c r="A80" s="299">
        <f t="shared" ref="A80:A143" si="6">A79+1</f>
        <v>67</v>
      </c>
      <c r="B80" s="300" t="str">
        <f>IF(基本情報入力シート!C100="","",基本情報入力シート!C100)</f>
        <v/>
      </c>
      <c r="C80" s="301" t="str">
        <f>IF(基本情報入力シート!D100="","",基本情報入力シート!D100)</f>
        <v/>
      </c>
      <c r="D80" s="301" t="str">
        <f>IF(基本情報入力シート!E100="","",基本情報入力シート!E100)</f>
        <v/>
      </c>
      <c r="E80" s="301" t="str">
        <f>IF(基本情報入力シート!F100="","",基本情報入力シート!F100)</f>
        <v/>
      </c>
      <c r="F80" s="301" t="str">
        <f>IF(基本情報入力シート!G100="","",基本情報入力シート!G100)</f>
        <v/>
      </c>
      <c r="G80" s="301" t="str">
        <f>IF(基本情報入力シート!H100="","",基本情報入力シート!H100)</f>
        <v/>
      </c>
      <c r="H80" s="301" t="str">
        <f>IF(基本情報入力シート!I100="","",基本情報入力シート!I100)</f>
        <v/>
      </c>
      <c r="I80" s="301" t="str">
        <f>IF(基本情報入力シート!J100="","",基本情報入力シート!J100)</f>
        <v/>
      </c>
      <c r="J80" s="301" t="str">
        <f>IF(基本情報入力シート!K100="","",基本情報入力シート!K100)</f>
        <v/>
      </c>
      <c r="K80" s="302" t="str">
        <f>IF(基本情報入力シート!L100="","",基本情報入力シート!L100)</f>
        <v/>
      </c>
      <c r="L80" s="299" t="str">
        <f>IF(基本情報入力シート!M100="","",基本情報入力シート!M100)</f>
        <v/>
      </c>
      <c r="M80" s="299" t="str">
        <f>IF(基本情報入力シート!R100="","",基本情報入力シート!R100)</f>
        <v/>
      </c>
      <c r="N80" s="299" t="str">
        <f>IF(基本情報入力シート!W100="","",基本情報入力シート!W100)</f>
        <v/>
      </c>
      <c r="O80" s="303" t="str">
        <f>IF(基本情報入力シート!X100="","",基本情報入力シート!X100)</f>
        <v/>
      </c>
      <c r="P80" s="304" t="str">
        <f>IF(基本情報入力シート!Y100="","",基本情報入力シート!Y100)</f>
        <v/>
      </c>
      <c r="Q80" s="175"/>
      <c r="R80" s="305" t="str">
        <f>IF(基本情報入力シート!AB100="","",基本情報入力シート!AB100)</f>
        <v/>
      </c>
      <c r="S80" s="176"/>
      <c r="T80" s="306" t="str">
        <f>IF(P80="","",VLOOKUP(P80,【参考】数式用!$J$2:$L$34,3,FALSE))</f>
        <v/>
      </c>
      <c r="U80" s="313" t="s">
        <v>143</v>
      </c>
      <c r="V80" s="177"/>
      <c r="W80" s="314" t="s">
        <v>144</v>
      </c>
      <c r="X80" s="177"/>
      <c r="Y80" s="315" t="s">
        <v>145</v>
      </c>
      <c r="Z80" s="177"/>
      <c r="AA80" s="315" t="s">
        <v>144</v>
      </c>
      <c r="AB80" s="177"/>
      <c r="AC80" s="315" t="s">
        <v>146</v>
      </c>
      <c r="AD80" s="316" t="s">
        <v>147</v>
      </c>
      <c r="AE80" s="317" t="str">
        <f t="shared" si="4"/>
        <v/>
      </c>
      <c r="AF80" s="319" t="s">
        <v>148</v>
      </c>
      <c r="AG80" s="312" t="str">
        <f t="shared" si="5"/>
        <v/>
      </c>
      <c r="AH80" s="322"/>
      <c r="AI80" s="323"/>
      <c r="AJ80" s="322"/>
      <c r="AK80" s="323"/>
    </row>
    <row r="81" spans="1:37" ht="36.75" customHeight="1">
      <c r="A81" s="299">
        <f t="shared" si="6"/>
        <v>68</v>
      </c>
      <c r="B81" s="300" t="str">
        <f>IF(基本情報入力シート!C101="","",基本情報入力シート!C101)</f>
        <v/>
      </c>
      <c r="C81" s="301" t="str">
        <f>IF(基本情報入力シート!D101="","",基本情報入力シート!D101)</f>
        <v/>
      </c>
      <c r="D81" s="301" t="str">
        <f>IF(基本情報入力シート!E101="","",基本情報入力シート!E101)</f>
        <v/>
      </c>
      <c r="E81" s="301" t="str">
        <f>IF(基本情報入力シート!F101="","",基本情報入力シート!F101)</f>
        <v/>
      </c>
      <c r="F81" s="301" t="str">
        <f>IF(基本情報入力シート!G101="","",基本情報入力シート!G101)</f>
        <v/>
      </c>
      <c r="G81" s="301" t="str">
        <f>IF(基本情報入力シート!H101="","",基本情報入力シート!H101)</f>
        <v/>
      </c>
      <c r="H81" s="301" t="str">
        <f>IF(基本情報入力シート!I101="","",基本情報入力シート!I101)</f>
        <v/>
      </c>
      <c r="I81" s="301" t="str">
        <f>IF(基本情報入力シート!J101="","",基本情報入力シート!J101)</f>
        <v/>
      </c>
      <c r="J81" s="301" t="str">
        <f>IF(基本情報入力シート!K101="","",基本情報入力シート!K101)</f>
        <v/>
      </c>
      <c r="K81" s="302" t="str">
        <f>IF(基本情報入力シート!L101="","",基本情報入力シート!L101)</f>
        <v/>
      </c>
      <c r="L81" s="299" t="str">
        <f>IF(基本情報入力シート!M101="","",基本情報入力シート!M101)</f>
        <v/>
      </c>
      <c r="M81" s="299" t="str">
        <f>IF(基本情報入力シート!R101="","",基本情報入力シート!R101)</f>
        <v/>
      </c>
      <c r="N81" s="299" t="str">
        <f>IF(基本情報入力シート!W101="","",基本情報入力シート!W101)</f>
        <v/>
      </c>
      <c r="O81" s="303" t="str">
        <f>IF(基本情報入力シート!X101="","",基本情報入力シート!X101)</f>
        <v/>
      </c>
      <c r="P81" s="304" t="str">
        <f>IF(基本情報入力シート!Y101="","",基本情報入力シート!Y101)</f>
        <v/>
      </c>
      <c r="Q81" s="175"/>
      <c r="R81" s="305" t="str">
        <f>IF(基本情報入力シート!AB101="","",基本情報入力シート!AB101)</f>
        <v/>
      </c>
      <c r="S81" s="176"/>
      <c r="T81" s="306" t="str">
        <f>IF(P81="","",VLOOKUP(P81,【参考】数式用!$J$2:$L$34,3,FALSE))</f>
        <v/>
      </c>
      <c r="U81" s="313" t="s">
        <v>143</v>
      </c>
      <c r="V81" s="177"/>
      <c r="W81" s="314" t="s">
        <v>144</v>
      </c>
      <c r="X81" s="177"/>
      <c r="Y81" s="315" t="s">
        <v>145</v>
      </c>
      <c r="Z81" s="177"/>
      <c r="AA81" s="315" t="s">
        <v>144</v>
      </c>
      <c r="AB81" s="177"/>
      <c r="AC81" s="315" t="s">
        <v>146</v>
      </c>
      <c r="AD81" s="316" t="s">
        <v>147</v>
      </c>
      <c r="AE81" s="317" t="str">
        <f t="shared" si="4"/>
        <v/>
      </c>
      <c r="AF81" s="319" t="s">
        <v>148</v>
      </c>
      <c r="AG81" s="312" t="str">
        <f t="shared" si="5"/>
        <v/>
      </c>
      <c r="AH81" s="322"/>
      <c r="AI81" s="323"/>
      <c r="AJ81" s="322"/>
      <c r="AK81" s="323"/>
    </row>
    <row r="82" spans="1:37" ht="36.75" customHeight="1">
      <c r="A82" s="299">
        <f t="shared" si="6"/>
        <v>69</v>
      </c>
      <c r="B82" s="300" t="str">
        <f>IF(基本情報入力シート!C102="","",基本情報入力シート!C102)</f>
        <v/>
      </c>
      <c r="C82" s="301" t="str">
        <f>IF(基本情報入力シート!D102="","",基本情報入力シート!D102)</f>
        <v/>
      </c>
      <c r="D82" s="301" t="str">
        <f>IF(基本情報入力シート!E102="","",基本情報入力シート!E102)</f>
        <v/>
      </c>
      <c r="E82" s="301" t="str">
        <f>IF(基本情報入力シート!F102="","",基本情報入力シート!F102)</f>
        <v/>
      </c>
      <c r="F82" s="301" t="str">
        <f>IF(基本情報入力シート!G102="","",基本情報入力シート!G102)</f>
        <v/>
      </c>
      <c r="G82" s="301" t="str">
        <f>IF(基本情報入力シート!H102="","",基本情報入力シート!H102)</f>
        <v/>
      </c>
      <c r="H82" s="301" t="str">
        <f>IF(基本情報入力シート!I102="","",基本情報入力シート!I102)</f>
        <v/>
      </c>
      <c r="I82" s="301" t="str">
        <f>IF(基本情報入力シート!J102="","",基本情報入力シート!J102)</f>
        <v/>
      </c>
      <c r="J82" s="301" t="str">
        <f>IF(基本情報入力シート!K102="","",基本情報入力シート!K102)</f>
        <v/>
      </c>
      <c r="K82" s="302" t="str">
        <f>IF(基本情報入力シート!L102="","",基本情報入力シート!L102)</f>
        <v/>
      </c>
      <c r="L82" s="299" t="str">
        <f>IF(基本情報入力シート!M102="","",基本情報入力シート!M102)</f>
        <v/>
      </c>
      <c r="M82" s="299" t="str">
        <f>IF(基本情報入力シート!R102="","",基本情報入力シート!R102)</f>
        <v/>
      </c>
      <c r="N82" s="299" t="str">
        <f>IF(基本情報入力シート!W102="","",基本情報入力シート!W102)</f>
        <v/>
      </c>
      <c r="O82" s="303" t="str">
        <f>IF(基本情報入力シート!X102="","",基本情報入力シート!X102)</f>
        <v/>
      </c>
      <c r="P82" s="304" t="str">
        <f>IF(基本情報入力シート!Y102="","",基本情報入力シート!Y102)</f>
        <v/>
      </c>
      <c r="Q82" s="175"/>
      <c r="R82" s="305" t="str">
        <f>IF(基本情報入力シート!AB102="","",基本情報入力シート!AB102)</f>
        <v/>
      </c>
      <c r="S82" s="176"/>
      <c r="T82" s="306" t="str">
        <f>IF(P82="","",VLOOKUP(P82,【参考】数式用!$J$2:$L$34,3,FALSE))</f>
        <v/>
      </c>
      <c r="U82" s="313" t="s">
        <v>143</v>
      </c>
      <c r="V82" s="177"/>
      <c r="W82" s="314" t="s">
        <v>144</v>
      </c>
      <c r="X82" s="177"/>
      <c r="Y82" s="315" t="s">
        <v>145</v>
      </c>
      <c r="Z82" s="177"/>
      <c r="AA82" s="315" t="s">
        <v>144</v>
      </c>
      <c r="AB82" s="177"/>
      <c r="AC82" s="315" t="s">
        <v>146</v>
      </c>
      <c r="AD82" s="316" t="s">
        <v>147</v>
      </c>
      <c r="AE82" s="317" t="str">
        <f t="shared" si="4"/>
        <v/>
      </c>
      <c r="AF82" s="319" t="s">
        <v>148</v>
      </c>
      <c r="AG82" s="312" t="str">
        <f t="shared" si="5"/>
        <v/>
      </c>
      <c r="AH82" s="322"/>
      <c r="AI82" s="323"/>
      <c r="AJ82" s="322"/>
      <c r="AK82" s="323"/>
    </row>
    <row r="83" spans="1:37" ht="36.75" customHeight="1">
      <c r="A83" s="299">
        <f t="shared" si="6"/>
        <v>70</v>
      </c>
      <c r="B83" s="300" t="str">
        <f>IF(基本情報入力シート!C103="","",基本情報入力シート!C103)</f>
        <v/>
      </c>
      <c r="C83" s="301" t="str">
        <f>IF(基本情報入力シート!D103="","",基本情報入力シート!D103)</f>
        <v/>
      </c>
      <c r="D83" s="301" t="str">
        <f>IF(基本情報入力シート!E103="","",基本情報入力シート!E103)</f>
        <v/>
      </c>
      <c r="E83" s="301" t="str">
        <f>IF(基本情報入力シート!F103="","",基本情報入力シート!F103)</f>
        <v/>
      </c>
      <c r="F83" s="301" t="str">
        <f>IF(基本情報入力シート!G103="","",基本情報入力シート!G103)</f>
        <v/>
      </c>
      <c r="G83" s="301" t="str">
        <f>IF(基本情報入力シート!H103="","",基本情報入力シート!H103)</f>
        <v/>
      </c>
      <c r="H83" s="301" t="str">
        <f>IF(基本情報入力シート!I103="","",基本情報入力シート!I103)</f>
        <v/>
      </c>
      <c r="I83" s="301" t="str">
        <f>IF(基本情報入力シート!J103="","",基本情報入力シート!J103)</f>
        <v/>
      </c>
      <c r="J83" s="301" t="str">
        <f>IF(基本情報入力シート!K103="","",基本情報入力シート!K103)</f>
        <v/>
      </c>
      <c r="K83" s="302" t="str">
        <f>IF(基本情報入力シート!L103="","",基本情報入力シート!L103)</f>
        <v/>
      </c>
      <c r="L83" s="299" t="str">
        <f>IF(基本情報入力シート!M103="","",基本情報入力シート!M103)</f>
        <v/>
      </c>
      <c r="M83" s="299" t="str">
        <f>IF(基本情報入力シート!R103="","",基本情報入力シート!R103)</f>
        <v/>
      </c>
      <c r="N83" s="299" t="str">
        <f>IF(基本情報入力シート!W103="","",基本情報入力シート!W103)</f>
        <v/>
      </c>
      <c r="O83" s="303" t="str">
        <f>IF(基本情報入力シート!X103="","",基本情報入力シート!X103)</f>
        <v/>
      </c>
      <c r="P83" s="304" t="str">
        <f>IF(基本情報入力シート!Y103="","",基本情報入力シート!Y103)</f>
        <v/>
      </c>
      <c r="Q83" s="175"/>
      <c r="R83" s="305" t="str">
        <f>IF(基本情報入力シート!AB103="","",基本情報入力シート!AB103)</f>
        <v/>
      </c>
      <c r="S83" s="176"/>
      <c r="T83" s="306" t="str">
        <f>IF(P83="","",VLOOKUP(P83,【参考】数式用!$J$2:$L$34,3,FALSE))</f>
        <v/>
      </c>
      <c r="U83" s="313" t="s">
        <v>143</v>
      </c>
      <c r="V83" s="177"/>
      <c r="W83" s="314" t="s">
        <v>144</v>
      </c>
      <c r="X83" s="177"/>
      <c r="Y83" s="315" t="s">
        <v>145</v>
      </c>
      <c r="Z83" s="177"/>
      <c r="AA83" s="315" t="s">
        <v>144</v>
      </c>
      <c r="AB83" s="177"/>
      <c r="AC83" s="315" t="s">
        <v>146</v>
      </c>
      <c r="AD83" s="316" t="s">
        <v>147</v>
      </c>
      <c r="AE83" s="317" t="str">
        <f t="shared" si="4"/>
        <v/>
      </c>
      <c r="AF83" s="319" t="s">
        <v>148</v>
      </c>
      <c r="AG83" s="312" t="str">
        <f t="shared" si="5"/>
        <v/>
      </c>
      <c r="AH83" s="322"/>
      <c r="AI83" s="323"/>
      <c r="AJ83" s="322"/>
      <c r="AK83" s="323"/>
    </row>
    <row r="84" spans="1:37" ht="36.75" customHeight="1">
      <c r="A84" s="299">
        <f t="shared" si="6"/>
        <v>71</v>
      </c>
      <c r="B84" s="300" t="str">
        <f>IF(基本情報入力シート!C104="","",基本情報入力シート!C104)</f>
        <v/>
      </c>
      <c r="C84" s="301" t="str">
        <f>IF(基本情報入力シート!D104="","",基本情報入力シート!D104)</f>
        <v/>
      </c>
      <c r="D84" s="301" t="str">
        <f>IF(基本情報入力シート!E104="","",基本情報入力シート!E104)</f>
        <v/>
      </c>
      <c r="E84" s="301" t="str">
        <f>IF(基本情報入力シート!F104="","",基本情報入力シート!F104)</f>
        <v/>
      </c>
      <c r="F84" s="301" t="str">
        <f>IF(基本情報入力シート!G104="","",基本情報入力シート!G104)</f>
        <v/>
      </c>
      <c r="G84" s="301" t="str">
        <f>IF(基本情報入力シート!H104="","",基本情報入力シート!H104)</f>
        <v/>
      </c>
      <c r="H84" s="301" t="str">
        <f>IF(基本情報入力シート!I104="","",基本情報入力シート!I104)</f>
        <v/>
      </c>
      <c r="I84" s="301" t="str">
        <f>IF(基本情報入力シート!J104="","",基本情報入力シート!J104)</f>
        <v/>
      </c>
      <c r="J84" s="301" t="str">
        <f>IF(基本情報入力シート!K104="","",基本情報入力シート!K104)</f>
        <v/>
      </c>
      <c r="K84" s="302" t="str">
        <f>IF(基本情報入力シート!L104="","",基本情報入力シート!L104)</f>
        <v/>
      </c>
      <c r="L84" s="299" t="str">
        <f>IF(基本情報入力シート!M104="","",基本情報入力シート!M104)</f>
        <v/>
      </c>
      <c r="M84" s="299" t="str">
        <f>IF(基本情報入力シート!R104="","",基本情報入力シート!R104)</f>
        <v/>
      </c>
      <c r="N84" s="299" t="str">
        <f>IF(基本情報入力シート!W104="","",基本情報入力シート!W104)</f>
        <v/>
      </c>
      <c r="O84" s="303" t="str">
        <f>IF(基本情報入力シート!X104="","",基本情報入力シート!X104)</f>
        <v/>
      </c>
      <c r="P84" s="304" t="str">
        <f>IF(基本情報入力シート!Y104="","",基本情報入力シート!Y104)</f>
        <v/>
      </c>
      <c r="Q84" s="175"/>
      <c r="R84" s="305" t="str">
        <f>IF(基本情報入力シート!AB104="","",基本情報入力シート!AB104)</f>
        <v/>
      </c>
      <c r="S84" s="176"/>
      <c r="T84" s="306" t="str">
        <f>IF(P84="","",VLOOKUP(P84,【参考】数式用!$J$2:$L$34,3,FALSE))</f>
        <v/>
      </c>
      <c r="U84" s="313" t="s">
        <v>143</v>
      </c>
      <c r="V84" s="177"/>
      <c r="W84" s="314" t="s">
        <v>144</v>
      </c>
      <c r="X84" s="177"/>
      <c r="Y84" s="315" t="s">
        <v>145</v>
      </c>
      <c r="Z84" s="177"/>
      <c r="AA84" s="315" t="s">
        <v>144</v>
      </c>
      <c r="AB84" s="177"/>
      <c r="AC84" s="315" t="s">
        <v>146</v>
      </c>
      <c r="AD84" s="316" t="s">
        <v>147</v>
      </c>
      <c r="AE84" s="317" t="str">
        <f t="shared" si="4"/>
        <v/>
      </c>
      <c r="AF84" s="319" t="s">
        <v>148</v>
      </c>
      <c r="AG84" s="312" t="str">
        <f t="shared" si="5"/>
        <v/>
      </c>
      <c r="AH84" s="322"/>
      <c r="AI84" s="323"/>
      <c r="AJ84" s="322"/>
      <c r="AK84" s="323"/>
    </row>
    <row r="85" spans="1:37" ht="36.75" customHeight="1">
      <c r="A85" s="299">
        <f t="shared" si="6"/>
        <v>72</v>
      </c>
      <c r="B85" s="300" t="str">
        <f>IF(基本情報入力シート!C105="","",基本情報入力シート!C105)</f>
        <v/>
      </c>
      <c r="C85" s="301" t="str">
        <f>IF(基本情報入力シート!D105="","",基本情報入力シート!D105)</f>
        <v/>
      </c>
      <c r="D85" s="301" t="str">
        <f>IF(基本情報入力シート!E105="","",基本情報入力シート!E105)</f>
        <v/>
      </c>
      <c r="E85" s="301" t="str">
        <f>IF(基本情報入力シート!F105="","",基本情報入力シート!F105)</f>
        <v/>
      </c>
      <c r="F85" s="301" t="str">
        <f>IF(基本情報入力シート!G105="","",基本情報入力シート!G105)</f>
        <v/>
      </c>
      <c r="G85" s="301" t="str">
        <f>IF(基本情報入力シート!H105="","",基本情報入力シート!H105)</f>
        <v/>
      </c>
      <c r="H85" s="301" t="str">
        <f>IF(基本情報入力シート!I105="","",基本情報入力シート!I105)</f>
        <v/>
      </c>
      <c r="I85" s="301" t="str">
        <f>IF(基本情報入力シート!J105="","",基本情報入力シート!J105)</f>
        <v/>
      </c>
      <c r="J85" s="301" t="str">
        <f>IF(基本情報入力シート!K105="","",基本情報入力シート!K105)</f>
        <v/>
      </c>
      <c r="K85" s="302" t="str">
        <f>IF(基本情報入力シート!L105="","",基本情報入力シート!L105)</f>
        <v/>
      </c>
      <c r="L85" s="299" t="str">
        <f>IF(基本情報入力シート!M105="","",基本情報入力シート!M105)</f>
        <v/>
      </c>
      <c r="M85" s="299" t="str">
        <f>IF(基本情報入力シート!R105="","",基本情報入力シート!R105)</f>
        <v/>
      </c>
      <c r="N85" s="299" t="str">
        <f>IF(基本情報入力シート!W105="","",基本情報入力シート!W105)</f>
        <v/>
      </c>
      <c r="O85" s="303" t="str">
        <f>IF(基本情報入力シート!X105="","",基本情報入力シート!X105)</f>
        <v/>
      </c>
      <c r="P85" s="304" t="str">
        <f>IF(基本情報入力シート!Y105="","",基本情報入力シート!Y105)</f>
        <v/>
      </c>
      <c r="Q85" s="175"/>
      <c r="R85" s="305" t="str">
        <f>IF(基本情報入力シート!AB105="","",基本情報入力シート!AB105)</f>
        <v/>
      </c>
      <c r="S85" s="176"/>
      <c r="T85" s="306" t="str">
        <f>IF(P85="","",VLOOKUP(P85,【参考】数式用!$J$2:$L$34,3,FALSE))</f>
        <v/>
      </c>
      <c r="U85" s="313" t="s">
        <v>143</v>
      </c>
      <c r="V85" s="177"/>
      <c r="W85" s="314" t="s">
        <v>144</v>
      </c>
      <c r="X85" s="177"/>
      <c r="Y85" s="315" t="s">
        <v>145</v>
      </c>
      <c r="Z85" s="177"/>
      <c r="AA85" s="315" t="s">
        <v>144</v>
      </c>
      <c r="AB85" s="177"/>
      <c r="AC85" s="315" t="s">
        <v>146</v>
      </c>
      <c r="AD85" s="316" t="s">
        <v>147</v>
      </c>
      <c r="AE85" s="317" t="str">
        <f t="shared" si="4"/>
        <v/>
      </c>
      <c r="AF85" s="319" t="s">
        <v>148</v>
      </c>
      <c r="AG85" s="312" t="str">
        <f t="shared" si="5"/>
        <v/>
      </c>
      <c r="AH85" s="322"/>
      <c r="AI85" s="323"/>
      <c r="AJ85" s="322"/>
      <c r="AK85" s="323"/>
    </row>
    <row r="86" spans="1:37" ht="36.75" customHeight="1">
      <c r="A86" s="299">
        <f t="shared" si="6"/>
        <v>73</v>
      </c>
      <c r="B86" s="300" t="str">
        <f>IF(基本情報入力シート!C106="","",基本情報入力シート!C106)</f>
        <v/>
      </c>
      <c r="C86" s="301" t="str">
        <f>IF(基本情報入力シート!D106="","",基本情報入力シート!D106)</f>
        <v/>
      </c>
      <c r="D86" s="301" t="str">
        <f>IF(基本情報入力シート!E106="","",基本情報入力シート!E106)</f>
        <v/>
      </c>
      <c r="E86" s="301" t="str">
        <f>IF(基本情報入力シート!F106="","",基本情報入力シート!F106)</f>
        <v/>
      </c>
      <c r="F86" s="301" t="str">
        <f>IF(基本情報入力シート!G106="","",基本情報入力シート!G106)</f>
        <v/>
      </c>
      <c r="G86" s="301" t="str">
        <f>IF(基本情報入力シート!H106="","",基本情報入力シート!H106)</f>
        <v/>
      </c>
      <c r="H86" s="301" t="str">
        <f>IF(基本情報入力シート!I106="","",基本情報入力シート!I106)</f>
        <v/>
      </c>
      <c r="I86" s="301" t="str">
        <f>IF(基本情報入力シート!J106="","",基本情報入力シート!J106)</f>
        <v/>
      </c>
      <c r="J86" s="301" t="str">
        <f>IF(基本情報入力シート!K106="","",基本情報入力シート!K106)</f>
        <v/>
      </c>
      <c r="K86" s="302" t="str">
        <f>IF(基本情報入力シート!L106="","",基本情報入力シート!L106)</f>
        <v/>
      </c>
      <c r="L86" s="299" t="str">
        <f>IF(基本情報入力シート!M106="","",基本情報入力シート!M106)</f>
        <v/>
      </c>
      <c r="M86" s="299" t="str">
        <f>IF(基本情報入力シート!R106="","",基本情報入力シート!R106)</f>
        <v/>
      </c>
      <c r="N86" s="299" t="str">
        <f>IF(基本情報入力シート!W106="","",基本情報入力シート!W106)</f>
        <v/>
      </c>
      <c r="O86" s="303" t="str">
        <f>IF(基本情報入力シート!X106="","",基本情報入力シート!X106)</f>
        <v/>
      </c>
      <c r="P86" s="304" t="str">
        <f>IF(基本情報入力シート!Y106="","",基本情報入力シート!Y106)</f>
        <v/>
      </c>
      <c r="Q86" s="175"/>
      <c r="R86" s="305" t="str">
        <f>IF(基本情報入力シート!AB106="","",基本情報入力シート!AB106)</f>
        <v/>
      </c>
      <c r="S86" s="176"/>
      <c r="T86" s="306" t="str">
        <f>IF(P86="","",VLOOKUP(P86,【参考】数式用!$J$2:$L$34,3,FALSE))</f>
        <v/>
      </c>
      <c r="U86" s="313" t="s">
        <v>143</v>
      </c>
      <c r="V86" s="177"/>
      <c r="W86" s="314" t="s">
        <v>144</v>
      </c>
      <c r="X86" s="177"/>
      <c r="Y86" s="315" t="s">
        <v>145</v>
      </c>
      <c r="Z86" s="177"/>
      <c r="AA86" s="315" t="s">
        <v>144</v>
      </c>
      <c r="AB86" s="177"/>
      <c r="AC86" s="315" t="s">
        <v>146</v>
      </c>
      <c r="AD86" s="316" t="s">
        <v>147</v>
      </c>
      <c r="AE86" s="317" t="str">
        <f t="shared" si="4"/>
        <v/>
      </c>
      <c r="AF86" s="319" t="s">
        <v>148</v>
      </c>
      <c r="AG86" s="312" t="str">
        <f t="shared" si="5"/>
        <v/>
      </c>
      <c r="AH86" s="322"/>
      <c r="AI86" s="323"/>
      <c r="AJ86" s="322"/>
      <c r="AK86" s="323"/>
    </row>
    <row r="87" spans="1:37" ht="36.75" customHeight="1">
      <c r="A87" s="299">
        <f t="shared" si="6"/>
        <v>74</v>
      </c>
      <c r="B87" s="300" t="str">
        <f>IF(基本情報入力シート!C107="","",基本情報入力シート!C107)</f>
        <v/>
      </c>
      <c r="C87" s="301" t="str">
        <f>IF(基本情報入力シート!D107="","",基本情報入力シート!D107)</f>
        <v/>
      </c>
      <c r="D87" s="301" t="str">
        <f>IF(基本情報入力シート!E107="","",基本情報入力シート!E107)</f>
        <v/>
      </c>
      <c r="E87" s="301" t="str">
        <f>IF(基本情報入力シート!F107="","",基本情報入力シート!F107)</f>
        <v/>
      </c>
      <c r="F87" s="301" t="str">
        <f>IF(基本情報入力シート!G107="","",基本情報入力シート!G107)</f>
        <v/>
      </c>
      <c r="G87" s="301" t="str">
        <f>IF(基本情報入力シート!H107="","",基本情報入力シート!H107)</f>
        <v/>
      </c>
      <c r="H87" s="301" t="str">
        <f>IF(基本情報入力シート!I107="","",基本情報入力シート!I107)</f>
        <v/>
      </c>
      <c r="I87" s="301" t="str">
        <f>IF(基本情報入力シート!J107="","",基本情報入力シート!J107)</f>
        <v/>
      </c>
      <c r="J87" s="301" t="str">
        <f>IF(基本情報入力シート!K107="","",基本情報入力シート!K107)</f>
        <v/>
      </c>
      <c r="K87" s="302" t="str">
        <f>IF(基本情報入力シート!L107="","",基本情報入力シート!L107)</f>
        <v/>
      </c>
      <c r="L87" s="299" t="str">
        <f>IF(基本情報入力シート!M107="","",基本情報入力シート!M107)</f>
        <v/>
      </c>
      <c r="M87" s="299" t="str">
        <f>IF(基本情報入力シート!R107="","",基本情報入力シート!R107)</f>
        <v/>
      </c>
      <c r="N87" s="299" t="str">
        <f>IF(基本情報入力シート!W107="","",基本情報入力シート!W107)</f>
        <v/>
      </c>
      <c r="O87" s="303" t="str">
        <f>IF(基本情報入力シート!X107="","",基本情報入力シート!X107)</f>
        <v/>
      </c>
      <c r="P87" s="304" t="str">
        <f>IF(基本情報入力シート!Y107="","",基本情報入力シート!Y107)</f>
        <v/>
      </c>
      <c r="Q87" s="175"/>
      <c r="R87" s="305" t="str">
        <f>IF(基本情報入力シート!AB107="","",基本情報入力シート!AB107)</f>
        <v/>
      </c>
      <c r="S87" s="176"/>
      <c r="T87" s="306" t="str">
        <f>IF(P87="","",VLOOKUP(P87,【参考】数式用!$J$2:$L$34,3,FALSE))</f>
        <v/>
      </c>
      <c r="U87" s="313" t="s">
        <v>143</v>
      </c>
      <c r="V87" s="177"/>
      <c r="W87" s="314" t="s">
        <v>144</v>
      </c>
      <c r="X87" s="177"/>
      <c r="Y87" s="315" t="s">
        <v>145</v>
      </c>
      <c r="Z87" s="177"/>
      <c r="AA87" s="315" t="s">
        <v>144</v>
      </c>
      <c r="AB87" s="177"/>
      <c r="AC87" s="315" t="s">
        <v>146</v>
      </c>
      <c r="AD87" s="316" t="s">
        <v>147</v>
      </c>
      <c r="AE87" s="317" t="str">
        <f t="shared" si="4"/>
        <v/>
      </c>
      <c r="AF87" s="319" t="s">
        <v>148</v>
      </c>
      <c r="AG87" s="312" t="str">
        <f t="shared" si="5"/>
        <v/>
      </c>
      <c r="AH87" s="322"/>
      <c r="AI87" s="323"/>
      <c r="AJ87" s="322"/>
      <c r="AK87" s="323"/>
    </row>
    <row r="88" spans="1:37" ht="36.75" customHeight="1">
      <c r="A88" s="299">
        <f t="shared" si="6"/>
        <v>75</v>
      </c>
      <c r="B88" s="300" t="str">
        <f>IF(基本情報入力シート!C108="","",基本情報入力シート!C108)</f>
        <v/>
      </c>
      <c r="C88" s="301" t="str">
        <f>IF(基本情報入力シート!D108="","",基本情報入力シート!D108)</f>
        <v/>
      </c>
      <c r="D88" s="301" t="str">
        <f>IF(基本情報入力シート!E108="","",基本情報入力シート!E108)</f>
        <v/>
      </c>
      <c r="E88" s="301" t="str">
        <f>IF(基本情報入力シート!F108="","",基本情報入力シート!F108)</f>
        <v/>
      </c>
      <c r="F88" s="301" t="str">
        <f>IF(基本情報入力シート!G108="","",基本情報入力シート!G108)</f>
        <v/>
      </c>
      <c r="G88" s="301" t="str">
        <f>IF(基本情報入力シート!H108="","",基本情報入力シート!H108)</f>
        <v/>
      </c>
      <c r="H88" s="301" t="str">
        <f>IF(基本情報入力シート!I108="","",基本情報入力シート!I108)</f>
        <v/>
      </c>
      <c r="I88" s="301" t="str">
        <f>IF(基本情報入力シート!J108="","",基本情報入力シート!J108)</f>
        <v/>
      </c>
      <c r="J88" s="301" t="str">
        <f>IF(基本情報入力シート!K108="","",基本情報入力シート!K108)</f>
        <v/>
      </c>
      <c r="K88" s="302" t="str">
        <f>IF(基本情報入力シート!L108="","",基本情報入力シート!L108)</f>
        <v/>
      </c>
      <c r="L88" s="299" t="str">
        <f>IF(基本情報入力シート!M108="","",基本情報入力シート!M108)</f>
        <v/>
      </c>
      <c r="M88" s="299" t="str">
        <f>IF(基本情報入力シート!R108="","",基本情報入力シート!R108)</f>
        <v/>
      </c>
      <c r="N88" s="299" t="str">
        <f>IF(基本情報入力シート!W108="","",基本情報入力シート!W108)</f>
        <v/>
      </c>
      <c r="O88" s="303" t="str">
        <f>IF(基本情報入力シート!X108="","",基本情報入力シート!X108)</f>
        <v/>
      </c>
      <c r="P88" s="304" t="str">
        <f>IF(基本情報入力シート!Y108="","",基本情報入力シート!Y108)</f>
        <v/>
      </c>
      <c r="Q88" s="175"/>
      <c r="R88" s="305" t="str">
        <f>IF(基本情報入力シート!AB108="","",基本情報入力シート!AB108)</f>
        <v/>
      </c>
      <c r="S88" s="176"/>
      <c r="T88" s="306" t="str">
        <f>IF(P88="","",VLOOKUP(P88,【参考】数式用!$J$2:$L$34,3,FALSE))</f>
        <v/>
      </c>
      <c r="U88" s="313" t="s">
        <v>143</v>
      </c>
      <c r="V88" s="177"/>
      <c r="W88" s="314" t="s">
        <v>144</v>
      </c>
      <c r="X88" s="177"/>
      <c r="Y88" s="315" t="s">
        <v>145</v>
      </c>
      <c r="Z88" s="177"/>
      <c r="AA88" s="315" t="s">
        <v>144</v>
      </c>
      <c r="AB88" s="177"/>
      <c r="AC88" s="315" t="s">
        <v>146</v>
      </c>
      <c r="AD88" s="316" t="s">
        <v>147</v>
      </c>
      <c r="AE88" s="317" t="str">
        <f t="shared" si="4"/>
        <v/>
      </c>
      <c r="AF88" s="319" t="s">
        <v>148</v>
      </c>
      <c r="AG88" s="312" t="str">
        <f t="shared" si="5"/>
        <v/>
      </c>
      <c r="AH88" s="322"/>
      <c r="AI88" s="323"/>
      <c r="AJ88" s="322"/>
      <c r="AK88" s="323"/>
    </row>
    <row r="89" spans="1:37" ht="36.75" customHeight="1">
      <c r="A89" s="299">
        <f t="shared" si="6"/>
        <v>76</v>
      </c>
      <c r="B89" s="300" t="str">
        <f>IF(基本情報入力シート!C109="","",基本情報入力シート!C109)</f>
        <v/>
      </c>
      <c r="C89" s="301" t="str">
        <f>IF(基本情報入力シート!D109="","",基本情報入力シート!D109)</f>
        <v/>
      </c>
      <c r="D89" s="301" t="str">
        <f>IF(基本情報入力シート!E109="","",基本情報入力シート!E109)</f>
        <v/>
      </c>
      <c r="E89" s="301" t="str">
        <f>IF(基本情報入力シート!F109="","",基本情報入力シート!F109)</f>
        <v/>
      </c>
      <c r="F89" s="301" t="str">
        <f>IF(基本情報入力シート!G109="","",基本情報入力シート!G109)</f>
        <v/>
      </c>
      <c r="G89" s="301" t="str">
        <f>IF(基本情報入力シート!H109="","",基本情報入力シート!H109)</f>
        <v/>
      </c>
      <c r="H89" s="301" t="str">
        <f>IF(基本情報入力シート!I109="","",基本情報入力シート!I109)</f>
        <v/>
      </c>
      <c r="I89" s="301" t="str">
        <f>IF(基本情報入力シート!J109="","",基本情報入力シート!J109)</f>
        <v/>
      </c>
      <c r="J89" s="301" t="str">
        <f>IF(基本情報入力シート!K109="","",基本情報入力シート!K109)</f>
        <v/>
      </c>
      <c r="K89" s="302" t="str">
        <f>IF(基本情報入力シート!L109="","",基本情報入力シート!L109)</f>
        <v/>
      </c>
      <c r="L89" s="299" t="str">
        <f>IF(基本情報入力シート!M109="","",基本情報入力シート!M109)</f>
        <v/>
      </c>
      <c r="M89" s="299" t="str">
        <f>IF(基本情報入力シート!R109="","",基本情報入力シート!R109)</f>
        <v/>
      </c>
      <c r="N89" s="299" t="str">
        <f>IF(基本情報入力シート!W109="","",基本情報入力シート!W109)</f>
        <v/>
      </c>
      <c r="O89" s="303" t="str">
        <f>IF(基本情報入力シート!X109="","",基本情報入力シート!X109)</f>
        <v/>
      </c>
      <c r="P89" s="304" t="str">
        <f>IF(基本情報入力シート!Y109="","",基本情報入力シート!Y109)</f>
        <v/>
      </c>
      <c r="Q89" s="175"/>
      <c r="R89" s="305" t="str">
        <f>IF(基本情報入力シート!AB109="","",基本情報入力シート!AB109)</f>
        <v/>
      </c>
      <c r="S89" s="176"/>
      <c r="T89" s="306" t="str">
        <f>IF(P89="","",VLOOKUP(P89,【参考】数式用!$J$2:$L$34,3,FALSE))</f>
        <v/>
      </c>
      <c r="U89" s="313" t="s">
        <v>143</v>
      </c>
      <c r="V89" s="177"/>
      <c r="W89" s="314" t="s">
        <v>144</v>
      </c>
      <c r="X89" s="177"/>
      <c r="Y89" s="315" t="s">
        <v>145</v>
      </c>
      <c r="Z89" s="177"/>
      <c r="AA89" s="315" t="s">
        <v>144</v>
      </c>
      <c r="AB89" s="177"/>
      <c r="AC89" s="315" t="s">
        <v>146</v>
      </c>
      <c r="AD89" s="316" t="s">
        <v>147</v>
      </c>
      <c r="AE89" s="317" t="str">
        <f t="shared" si="4"/>
        <v/>
      </c>
      <c r="AF89" s="319" t="s">
        <v>148</v>
      </c>
      <c r="AG89" s="312" t="str">
        <f t="shared" si="5"/>
        <v/>
      </c>
      <c r="AH89" s="322"/>
      <c r="AI89" s="323"/>
      <c r="AJ89" s="322"/>
      <c r="AK89" s="323"/>
    </row>
    <row r="90" spans="1:37" ht="36.75" customHeight="1">
      <c r="A90" s="299">
        <f t="shared" si="6"/>
        <v>77</v>
      </c>
      <c r="B90" s="300" t="str">
        <f>IF(基本情報入力シート!C110="","",基本情報入力シート!C110)</f>
        <v/>
      </c>
      <c r="C90" s="301" t="str">
        <f>IF(基本情報入力シート!D110="","",基本情報入力シート!D110)</f>
        <v/>
      </c>
      <c r="D90" s="301" t="str">
        <f>IF(基本情報入力シート!E110="","",基本情報入力シート!E110)</f>
        <v/>
      </c>
      <c r="E90" s="301" t="str">
        <f>IF(基本情報入力シート!F110="","",基本情報入力シート!F110)</f>
        <v/>
      </c>
      <c r="F90" s="301" t="str">
        <f>IF(基本情報入力シート!G110="","",基本情報入力シート!G110)</f>
        <v/>
      </c>
      <c r="G90" s="301" t="str">
        <f>IF(基本情報入力シート!H110="","",基本情報入力シート!H110)</f>
        <v/>
      </c>
      <c r="H90" s="301" t="str">
        <f>IF(基本情報入力シート!I110="","",基本情報入力シート!I110)</f>
        <v/>
      </c>
      <c r="I90" s="301" t="str">
        <f>IF(基本情報入力シート!J110="","",基本情報入力シート!J110)</f>
        <v/>
      </c>
      <c r="J90" s="301" t="str">
        <f>IF(基本情報入力シート!K110="","",基本情報入力シート!K110)</f>
        <v/>
      </c>
      <c r="K90" s="302" t="str">
        <f>IF(基本情報入力シート!L110="","",基本情報入力シート!L110)</f>
        <v/>
      </c>
      <c r="L90" s="299" t="str">
        <f>IF(基本情報入力シート!M110="","",基本情報入力シート!M110)</f>
        <v/>
      </c>
      <c r="M90" s="299" t="str">
        <f>IF(基本情報入力シート!R110="","",基本情報入力シート!R110)</f>
        <v/>
      </c>
      <c r="N90" s="299" t="str">
        <f>IF(基本情報入力シート!W110="","",基本情報入力シート!W110)</f>
        <v/>
      </c>
      <c r="O90" s="303" t="str">
        <f>IF(基本情報入力シート!X110="","",基本情報入力シート!X110)</f>
        <v/>
      </c>
      <c r="P90" s="304" t="str">
        <f>IF(基本情報入力シート!Y110="","",基本情報入力シート!Y110)</f>
        <v/>
      </c>
      <c r="Q90" s="175"/>
      <c r="R90" s="305" t="str">
        <f>IF(基本情報入力シート!AB110="","",基本情報入力シート!AB110)</f>
        <v/>
      </c>
      <c r="S90" s="176"/>
      <c r="T90" s="306" t="str">
        <f>IF(P90="","",VLOOKUP(P90,【参考】数式用!$J$2:$L$34,3,FALSE))</f>
        <v/>
      </c>
      <c r="U90" s="313" t="s">
        <v>143</v>
      </c>
      <c r="V90" s="177"/>
      <c r="W90" s="314" t="s">
        <v>144</v>
      </c>
      <c r="X90" s="177"/>
      <c r="Y90" s="315" t="s">
        <v>145</v>
      </c>
      <c r="Z90" s="177"/>
      <c r="AA90" s="315" t="s">
        <v>144</v>
      </c>
      <c r="AB90" s="177"/>
      <c r="AC90" s="315" t="s">
        <v>146</v>
      </c>
      <c r="AD90" s="316" t="s">
        <v>147</v>
      </c>
      <c r="AE90" s="317" t="str">
        <f t="shared" si="4"/>
        <v/>
      </c>
      <c r="AF90" s="319" t="s">
        <v>148</v>
      </c>
      <c r="AG90" s="312" t="str">
        <f t="shared" si="5"/>
        <v/>
      </c>
      <c r="AH90" s="322"/>
      <c r="AI90" s="323"/>
      <c r="AJ90" s="322"/>
      <c r="AK90" s="323"/>
    </row>
    <row r="91" spans="1:37" ht="36.75" customHeight="1">
      <c r="A91" s="299">
        <f t="shared" si="6"/>
        <v>78</v>
      </c>
      <c r="B91" s="300" t="str">
        <f>IF(基本情報入力シート!C111="","",基本情報入力シート!C111)</f>
        <v/>
      </c>
      <c r="C91" s="301" t="str">
        <f>IF(基本情報入力シート!D111="","",基本情報入力シート!D111)</f>
        <v/>
      </c>
      <c r="D91" s="301" t="str">
        <f>IF(基本情報入力シート!E111="","",基本情報入力シート!E111)</f>
        <v/>
      </c>
      <c r="E91" s="301" t="str">
        <f>IF(基本情報入力シート!F111="","",基本情報入力シート!F111)</f>
        <v/>
      </c>
      <c r="F91" s="301" t="str">
        <f>IF(基本情報入力シート!G111="","",基本情報入力シート!G111)</f>
        <v/>
      </c>
      <c r="G91" s="301" t="str">
        <f>IF(基本情報入力シート!H111="","",基本情報入力シート!H111)</f>
        <v/>
      </c>
      <c r="H91" s="301" t="str">
        <f>IF(基本情報入力シート!I111="","",基本情報入力シート!I111)</f>
        <v/>
      </c>
      <c r="I91" s="301" t="str">
        <f>IF(基本情報入力シート!J111="","",基本情報入力シート!J111)</f>
        <v/>
      </c>
      <c r="J91" s="301" t="str">
        <f>IF(基本情報入力シート!K111="","",基本情報入力シート!K111)</f>
        <v/>
      </c>
      <c r="K91" s="302" t="str">
        <f>IF(基本情報入力シート!L111="","",基本情報入力シート!L111)</f>
        <v/>
      </c>
      <c r="L91" s="299" t="str">
        <f>IF(基本情報入力シート!M111="","",基本情報入力シート!M111)</f>
        <v/>
      </c>
      <c r="M91" s="299" t="str">
        <f>IF(基本情報入力シート!R111="","",基本情報入力シート!R111)</f>
        <v/>
      </c>
      <c r="N91" s="299" t="str">
        <f>IF(基本情報入力シート!W111="","",基本情報入力シート!W111)</f>
        <v/>
      </c>
      <c r="O91" s="303" t="str">
        <f>IF(基本情報入力シート!X111="","",基本情報入力シート!X111)</f>
        <v/>
      </c>
      <c r="P91" s="304" t="str">
        <f>IF(基本情報入力シート!Y111="","",基本情報入力シート!Y111)</f>
        <v/>
      </c>
      <c r="Q91" s="175"/>
      <c r="R91" s="305" t="str">
        <f>IF(基本情報入力シート!AB111="","",基本情報入力シート!AB111)</f>
        <v/>
      </c>
      <c r="S91" s="176"/>
      <c r="T91" s="306" t="str">
        <f>IF(P91="","",VLOOKUP(P91,【参考】数式用!$J$2:$L$34,3,FALSE))</f>
        <v/>
      </c>
      <c r="U91" s="313" t="s">
        <v>143</v>
      </c>
      <c r="V91" s="177"/>
      <c r="W91" s="314" t="s">
        <v>144</v>
      </c>
      <c r="X91" s="177"/>
      <c r="Y91" s="315" t="s">
        <v>145</v>
      </c>
      <c r="Z91" s="177"/>
      <c r="AA91" s="315" t="s">
        <v>144</v>
      </c>
      <c r="AB91" s="177"/>
      <c r="AC91" s="315" t="s">
        <v>146</v>
      </c>
      <c r="AD91" s="316" t="s">
        <v>147</v>
      </c>
      <c r="AE91" s="317" t="str">
        <f t="shared" si="4"/>
        <v/>
      </c>
      <c r="AF91" s="319" t="s">
        <v>148</v>
      </c>
      <c r="AG91" s="312" t="str">
        <f t="shared" si="5"/>
        <v/>
      </c>
      <c r="AH91" s="322"/>
      <c r="AI91" s="323"/>
      <c r="AJ91" s="322"/>
      <c r="AK91" s="323"/>
    </row>
    <row r="92" spans="1:37" ht="36.75" customHeight="1">
      <c r="A92" s="299">
        <f t="shared" si="6"/>
        <v>79</v>
      </c>
      <c r="B92" s="300" t="str">
        <f>IF(基本情報入力シート!C112="","",基本情報入力シート!C112)</f>
        <v/>
      </c>
      <c r="C92" s="301" t="str">
        <f>IF(基本情報入力シート!D112="","",基本情報入力シート!D112)</f>
        <v/>
      </c>
      <c r="D92" s="301" t="str">
        <f>IF(基本情報入力シート!E112="","",基本情報入力シート!E112)</f>
        <v/>
      </c>
      <c r="E92" s="301" t="str">
        <f>IF(基本情報入力シート!F112="","",基本情報入力シート!F112)</f>
        <v/>
      </c>
      <c r="F92" s="301" t="str">
        <f>IF(基本情報入力シート!G112="","",基本情報入力シート!G112)</f>
        <v/>
      </c>
      <c r="G92" s="301" t="str">
        <f>IF(基本情報入力シート!H112="","",基本情報入力シート!H112)</f>
        <v/>
      </c>
      <c r="H92" s="301" t="str">
        <f>IF(基本情報入力シート!I112="","",基本情報入力シート!I112)</f>
        <v/>
      </c>
      <c r="I92" s="301" t="str">
        <f>IF(基本情報入力シート!J112="","",基本情報入力シート!J112)</f>
        <v/>
      </c>
      <c r="J92" s="301" t="str">
        <f>IF(基本情報入力シート!K112="","",基本情報入力シート!K112)</f>
        <v/>
      </c>
      <c r="K92" s="302" t="str">
        <f>IF(基本情報入力シート!L112="","",基本情報入力シート!L112)</f>
        <v/>
      </c>
      <c r="L92" s="299" t="str">
        <f>IF(基本情報入力シート!M112="","",基本情報入力シート!M112)</f>
        <v/>
      </c>
      <c r="M92" s="299" t="str">
        <f>IF(基本情報入力シート!R112="","",基本情報入力シート!R112)</f>
        <v/>
      </c>
      <c r="N92" s="299" t="str">
        <f>IF(基本情報入力シート!W112="","",基本情報入力シート!W112)</f>
        <v/>
      </c>
      <c r="O92" s="303" t="str">
        <f>IF(基本情報入力シート!X112="","",基本情報入力シート!X112)</f>
        <v/>
      </c>
      <c r="P92" s="304" t="str">
        <f>IF(基本情報入力シート!Y112="","",基本情報入力シート!Y112)</f>
        <v/>
      </c>
      <c r="Q92" s="175"/>
      <c r="R92" s="305" t="str">
        <f>IF(基本情報入力シート!AB112="","",基本情報入力シート!AB112)</f>
        <v/>
      </c>
      <c r="S92" s="176"/>
      <c r="T92" s="306" t="str">
        <f>IF(P92="","",VLOOKUP(P92,【参考】数式用!$J$2:$L$34,3,FALSE))</f>
        <v/>
      </c>
      <c r="U92" s="313" t="s">
        <v>143</v>
      </c>
      <c r="V92" s="177"/>
      <c r="W92" s="314" t="s">
        <v>144</v>
      </c>
      <c r="X92" s="177"/>
      <c r="Y92" s="315" t="s">
        <v>145</v>
      </c>
      <c r="Z92" s="177"/>
      <c r="AA92" s="315" t="s">
        <v>144</v>
      </c>
      <c r="AB92" s="177"/>
      <c r="AC92" s="315" t="s">
        <v>146</v>
      </c>
      <c r="AD92" s="316" t="s">
        <v>147</v>
      </c>
      <c r="AE92" s="317" t="str">
        <f t="shared" si="4"/>
        <v/>
      </c>
      <c r="AF92" s="319" t="s">
        <v>148</v>
      </c>
      <c r="AG92" s="312" t="str">
        <f t="shared" si="5"/>
        <v/>
      </c>
      <c r="AH92" s="322"/>
      <c r="AI92" s="323"/>
      <c r="AJ92" s="322"/>
      <c r="AK92" s="323"/>
    </row>
    <row r="93" spans="1:37" ht="36.75" customHeight="1">
      <c r="A93" s="299">
        <f t="shared" si="6"/>
        <v>80</v>
      </c>
      <c r="B93" s="300" t="str">
        <f>IF(基本情報入力シート!C113="","",基本情報入力シート!C113)</f>
        <v/>
      </c>
      <c r="C93" s="301" t="str">
        <f>IF(基本情報入力シート!D113="","",基本情報入力シート!D113)</f>
        <v/>
      </c>
      <c r="D93" s="301" t="str">
        <f>IF(基本情報入力シート!E113="","",基本情報入力シート!E113)</f>
        <v/>
      </c>
      <c r="E93" s="301" t="str">
        <f>IF(基本情報入力シート!F113="","",基本情報入力シート!F113)</f>
        <v/>
      </c>
      <c r="F93" s="301" t="str">
        <f>IF(基本情報入力シート!G113="","",基本情報入力シート!G113)</f>
        <v/>
      </c>
      <c r="G93" s="301" t="str">
        <f>IF(基本情報入力シート!H113="","",基本情報入力シート!H113)</f>
        <v/>
      </c>
      <c r="H93" s="301" t="str">
        <f>IF(基本情報入力シート!I113="","",基本情報入力シート!I113)</f>
        <v/>
      </c>
      <c r="I93" s="301" t="str">
        <f>IF(基本情報入力シート!J113="","",基本情報入力シート!J113)</f>
        <v/>
      </c>
      <c r="J93" s="301" t="str">
        <f>IF(基本情報入力シート!K113="","",基本情報入力シート!K113)</f>
        <v/>
      </c>
      <c r="K93" s="302" t="str">
        <f>IF(基本情報入力シート!L113="","",基本情報入力シート!L113)</f>
        <v/>
      </c>
      <c r="L93" s="299" t="str">
        <f>IF(基本情報入力シート!M113="","",基本情報入力シート!M113)</f>
        <v/>
      </c>
      <c r="M93" s="299" t="str">
        <f>IF(基本情報入力シート!R113="","",基本情報入力シート!R113)</f>
        <v/>
      </c>
      <c r="N93" s="299" t="str">
        <f>IF(基本情報入力シート!W113="","",基本情報入力シート!W113)</f>
        <v/>
      </c>
      <c r="O93" s="303" t="str">
        <f>IF(基本情報入力シート!X113="","",基本情報入力シート!X113)</f>
        <v/>
      </c>
      <c r="P93" s="304" t="str">
        <f>IF(基本情報入力シート!Y113="","",基本情報入力シート!Y113)</f>
        <v/>
      </c>
      <c r="Q93" s="175"/>
      <c r="R93" s="305" t="str">
        <f>IF(基本情報入力シート!AB113="","",基本情報入力シート!AB113)</f>
        <v/>
      </c>
      <c r="S93" s="176"/>
      <c r="T93" s="306" t="str">
        <f>IF(P93="","",VLOOKUP(P93,【参考】数式用!$J$2:$L$34,3,FALSE))</f>
        <v/>
      </c>
      <c r="U93" s="313" t="s">
        <v>143</v>
      </c>
      <c r="V93" s="177"/>
      <c r="W93" s="314" t="s">
        <v>144</v>
      </c>
      <c r="X93" s="177"/>
      <c r="Y93" s="315" t="s">
        <v>145</v>
      </c>
      <c r="Z93" s="177"/>
      <c r="AA93" s="315" t="s">
        <v>144</v>
      </c>
      <c r="AB93" s="177"/>
      <c r="AC93" s="315" t="s">
        <v>146</v>
      </c>
      <c r="AD93" s="316" t="s">
        <v>147</v>
      </c>
      <c r="AE93" s="317" t="str">
        <f t="shared" si="4"/>
        <v/>
      </c>
      <c r="AF93" s="319" t="s">
        <v>148</v>
      </c>
      <c r="AG93" s="312" t="str">
        <f t="shared" si="5"/>
        <v/>
      </c>
      <c r="AH93" s="322"/>
      <c r="AI93" s="323"/>
      <c r="AJ93" s="322"/>
      <c r="AK93" s="323"/>
    </row>
    <row r="94" spans="1:37" ht="36.75" customHeight="1">
      <c r="A94" s="299">
        <f t="shared" si="6"/>
        <v>81</v>
      </c>
      <c r="B94" s="300" t="str">
        <f>IF(基本情報入力シート!C114="","",基本情報入力シート!C114)</f>
        <v/>
      </c>
      <c r="C94" s="301" t="str">
        <f>IF(基本情報入力シート!D114="","",基本情報入力シート!D114)</f>
        <v/>
      </c>
      <c r="D94" s="301" t="str">
        <f>IF(基本情報入力シート!E114="","",基本情報入力シート!E114)</f>
        <v/>
      </c>
      <c r="E94" s="301" t="str">
        <f>IF(基本情報入力シート!F114="","",基本情報入力シート!F114)</f>
        <v/>
      </c>
      <c r="F94" s="301" t="str">
        <f>IF(基本情報入力シート!G114="","",基本情報入力シート!G114)</f>
        <v/>
      </c>
      <c r="G94" s="301" t="str">
        <f>IF(基本情報入力シート!H114="","",基本情報入力シート!H114)</f>
        <v/>
      </c>
      <c r="H94" s="301" t="str">
        <f>IF(基本情報入力シート!I114="","",基本情報入力シート!I114)</f>
        <v/>
      </c>
      <c r="I94" s="301" t="str">
        <f>IF(基本情報入力シート!J114="","",基本情報入力シート!J114)</f>
        <v/>
      </c>
      <c r="J94" s="301" t="str">
        <f>IF(基本情報入力シート!K114="","",基本情報入力シート!K114)</f>
        <v/>
      </c>
      <c r="K94" s="302" t="str">
        <f>IF(基本情報入力シート!L114="","",基本情報入力シート!L114)</f>
        <v/>
      </c>
      <c r="L94" s="299" t="str">
        <f>IF(基本情報入力シート!M114="","",基本情報入力シート!M114)</f>
        <v/>
      </c>
      <c r="M94" s="299" t="str">
        <f>IF(基本情報入力シート!R114="","",基本情報入力シート!R114)</f>
        <v/>
      </c>
      <c r="N94" s="299" t="str">
        <f>IF(基本情報入力シート!W114="","",基本情報入力シート!W114)</f>
        <v/>
      </c>
      <c r="O94" s="303" t="str">
        <f>IF(基本情報入力シート!X114="","",基本情報入力シート!X114)</f>
        <v/>
      </c>
      <c r="P94" s="304" t="str">
        <f>IF(基本情報入力シート!Y114="","",基本情報入力シート!Y114)</f>
        <v/>
      </c>
      <c r="Q94" s="175"/>
      <c r="R94" s="305" t="str">
        <f>IF(基本情報入力シート!AB114="","",基本情報入力シート!AB114)</f>
        <v/>
      </c>
      <c r="S94" s="176"/>
      <c r="T94" s="306" t="str">
        <f>IF(P94="","",VLOOKUP(P94,【参考】数式用!$J$2:$L$34,3,FALSE))</f>
        <v/>
      </c>
      <c r="U94" s="313" t="s">
        <v>143</v>
      </c>
      <c r="V94" s="177"/>
      <c r="W94" s="314" t="s">
        <v>144</v>
      </c>
      <c r="X94" s="177"/>
      <c r="Y94" s="315" t="s">
        <v>145</v>
      </c>
      <c r="Z94" s="177"/>
      <c r="AA94" s="315" t="s">
        <v>144</v>
      </c>
      <c r="AB94" s="177"/>
      <c r="AC94" s="315" t="s">
        <v>146</v>
      </c>
      <c r="AD94" s="316" t="s">
        <v>147</v>
      </c>
      <c r="AE94" s="317" t="str">
        <f t="shared" si="4"/>
        <v/>
      </c>
      <c r="AF94" s="319" t="s">
        <v>148</v>
      </c>
      <c r="AG94" s="312" t="str">
        <f t="shared" si="5"/>
        <v/>
      </c>
      <c r="AH94" s="322"/>
      <c r="AI94" s="323"/>
      <c r="AJ94" s="322"/>
      <c r="AK94" s="323"/>
    </row>
    <row r="95" spans="1:37" ht="36.75" customHeight="1">
      <c r="A95" s="299">
        <f t="shared" si="6"/>
        <v>82</v>
      </c>
      <c r="B95" s="300" t="str">
        <f>IF(基本情報入力シート!C115="","",基本情報入力シート!C115)</f>
        <v/>
      </c>
      <c r="C95" s="301" t="str">
        <f>IF(基本情報入力シート!D115="","",基本情報入力シート!D115)</f>
        <v/>
      </c>
      <c r="D95" s="301" t="str">
        <f>IF(基本情報入力シート!E115="","",基本情報入力シート!E115)</f>
        <v/>
      </c>
      <c r="E95" s="301" t="str">
        <f>IF(基本情報入力シート!F115="","",基本情報入力シート!F115)</f>
        <v/>
      </c>
      <c r="F95" s="301" t="str">
        <f>IF(基本情報入力シート!G115="","",基本情報入力シート!G115)</f>
        <v/>
      </c>
      <c r="G95" s="301" t="str">
        <f>IF(基本情報入力シート!H115="","",基本情報入力シート!H115)</f>
        <v/>
      </c>
      <c r="H95" s="301" t="str">
        <f>IF(基本情報入力シート!I115="","",基本情報入力シート!I115)</f>
        <v/>
      </c>
      <c r="I95" s="301" t="str">
        <f>IF(基本情報入力シート!J115="","",基本情報入力シート!J115)</f>
        <v/>
      </c>
      <c r="J95" s="301" t="str">
        <f>IF(基本情報入力シート!K115="","",基本情報入力シート!K115)</f>
        <v/>
      </c>
      <c r="K95" s="302" t="str">
        <f>IF(基本情報入力シート!L115="","",基本情報入力シート!L115)</f>
        <v/>
      </c>
      <c r="L95" s="299" t="str">
        <f>IF(基本情報入力シート!M115="","",基本情報入力シート!M115)</f>
        <v/>
      </c>
      <c r="M95" s="299" t="str">
        <f>IF(基本情報入力シート!R115="","",基本情報入力シート!R115)</f>
        <v/>
      </c>
      <c r="N95" s="299" t="str">
        <f>IF(基本情報入力シート!W115="","",基本情報入力シート!W115)</f>
        <v/>
      </c>
      <c r="O95" s="303" t="str">
        <f>IF(基本情報入力シート!X115="","",基本情報入力シート!X115)</f>
        <v/>
      </c>
      <c r="P95" s="304" t="str">
        <f>IF(基本情報入力シート!Y115="","",基本情報入力シート!Y115)</f>
        <v/>
      </c>
      <c r="Q95" s="175"/>
      <c r="R95" s="305" t="str">
        <f>IF(基本情報入力シート!AB115="","",基本情報入力シート!AB115)</f>
        <v/>
      </c>
      <c r="S95" s="176"/>
      <c r="T95" s="306" t="str">
        <f>IF(P95="","",VLOOKUP(P95,【参考】数式用!$J$2:$L$34,3,FALSE))</f>
        <v/>
      </c>
      <c r="U95" s="313" t="s">
        <v>143</v>
      </c>
      <c r="V95" s="177"/>
      <c r="W95" s="314" t="s">
        <v>144</v>
      </c>
      <c r="X95" s="177"/>
      <c r="Y95" s="315" t="s">
        <v>145</v>
      </c>
      <c r="Z95" s="177"/>
      <c r="AA95" s="315" t="s">
        <v>144</v>
      </c>
      <c r="AB95" s="177"/>
      <c r="AC95" s="315" t="s">
        <v>146</v>
      </c>
      <c r="AD95" s="316" t="s">
        <v>147</v>
      </c>
      <c r="AE95" s="317" t="str">
        <f t="shared" si="4"/>
        <v/>
      </c>
      <c r="AF95" s="319" t="s">
        <v>148</v>
      </c>
      <c r="AG95" s="312" t="str">
        <f t="shared" si="5"/>
        <v/>
      </c>
      <c r="AH95" s="322"/>
      <c r="AI95" s="323"/>
      <c r="AJ95" s="322"/>
      <c r="AK95" s="323"/>
    </row>
    <row r="96" spans="1:37" ht="36.75" customHeight="1">
      <c r="A96" s="299">
        <f t="shared" si="6"/>
        <v>83</v>
      </c>
      <c r="B96" s="300" t="str">
        <f>IF(基本情報入力シート!C116="","",基本情報入力シート!C116)</f>
        <v/>
      </c>
      <c r="C96" s="301" t="str">
        <f>IF(基本情報入力シート!D116="","",基本情報入力シート!D116)</f>
        <v/>
      </c>
      <c r="D96" s="301" t="str">
        <f>IF(基本情報入力シート!E116="","",基本情報入力シート!E116)</f>
        <v/>
      </c>
      <c r="E96" s="301" t="str">
        <f>IF(基本情報入力シート!F116="","",基本情報入力シート!F116)</f>
        <v/>
      </c>
      <c r="F96" s="301" t="str">
        <f>IF(基本情報入力シート!G116="","",基本情報入力シート!G116)</f>
        <v/>
      </c>
      <c r="G96" s="301" t="str">
        <f>IF(基本情報入力シート!H116="","",基本情報入力シート!H116)</f>
        <v/>
      </c>
      <c r="H96" s="301" t="str">
        <f>IF(基本情報入力シート!I116="","",基本情報入力シート!I116)</f>
        <v/>
      </c>
      <c r="I96" s="301" t="str">
        <f>IF(基本情報入力シート!J116="","",基本情報入力シート!J116)</f>
        <v/>
      </c>
      <c r="J96" s="301" t="str">
        <f>IF(基本情報入力シート!K116="","",基本情報入力シート!K116)</f>
        <v/>
      </c>
      <c r="K96" s="302" t="str">
        <f>IF(基本情報入力シート!L116="","",基本情報入力シート!L116)</f>
        <v/>
      </c>
      <c r="L96" s="299" t="str">
        <f>IF(基本情報入力シート!M116="","",基本情報入力シート!M116)</f>
        <v/>
      </c>
      <c r="M96" s="299" t="str">
        <f>IF(基本情報入力シート!R116="","",基本情報入力シート!R116)</f>
        <v/>
      </c>
      <c r="N96" s="299" t="str">
        <f>IF(基本情報入力シート!W116="","",基本情報入力シート!W116)</f>
        <v/>
      </c>
      <c r="O96" s="303" t="str">
        <f>IF(基本情報入力シート!X116="","",基本情報入力シート!X116)</f>
        <v/>
      </c>
      <c r="P96" s="304" t="str">
        <f>IF(基本情報入力シート!Y116="","",基本情報入力シート!Y116)</f>
        <v/>
      </c>
      <c r="Q96" s="175"/>
      <c r="R96" s="305" t="str">
        <f>IF(基本情報入力シート!AB116="","",基本情報入力シート!AB116)</f>
        <v/>
      </c>
      <c r="S96" s="176"/>
      <c r="T96" s="306" t="str">
        <f>IF(P96="","",VLOOKUP(P96,【参考】数式用!$J$2:$L$34,3,FALSE))</f>
        <v/>
      </c>
      <c r="U96" s="313" t="s">
        <v>143</v>
      </c>
      <c r="V96" s="177"/>
      <c r="W96" s="314" t="s">
        <v>144</v>
      </c>
      <c r="X96" s="177"/>
      <c r="Y96" s="315" t="s">
        <v>145</v>
      </c>
      <c r="Z96" s="177"/>
      <c r="AA96" s="315" t="s">
        <v>144</v>
      </c>
      <c r="AB96" s="177"/>
      <c r="AC96" s="315" t="s">
        <v>146</v>
      </c>
      <c r="AD96" s="316" t="s">
        <v>147</v>
      </c>
      <c r="AE96" s="317" t="str">
        <f t="shared" si="4"/>
        <v/>
      </c>
      <c r="AF96" s="319" t="s">
        <v>148</v>
      </c>
      <c r="AG96" s="312" t="str">
        <f t="shared" si="5"/>
        <v/>
      </c>
      <c r="AH96" s="322"/>
      <c r="AI96" s="323"/>
      <c r="AJ96" s="322"/>
      <c r="AK96" s="323"/>
    </row>
    <row r="97" spans="1:37" ht="36.75" customHeight="1">
      <c r="A97" s="299">
        <f t="shared" si="6"/>
        <v>84</v>
      </c>
      <c r="B97" s="300" t="str">
        <f>IF(基本情報入力シート!C117="","",基本情報入力シート!C117)</f>
        <v/>
      </c>
      <c r="C97" s="301" t="str">
        <f>IF(基本情報入力シート!D117="","",基本情報入力シート!D117)</f>
        <v/>
      </c>
      <c r="D97" s="301" t="str">
        <f>IF(基本情報入力シート!E117="","",基本情報入力シート!E117)</f>
        <v/>
      </c>
      <c r="E97" s="301" t="str">
        <f>IF(基本情報入力シート!F117="","",基本情報入力シート!F117)</f>
        <v/>
      </c>
      <c r="F97" s="301" t="str">
        <f>IF(基本情報入力シート!G117="","",基本情報入力シート!G117)</f>
        <v/>
      </c>
      <c r="G97" s="301" t="str">
        <f>IF(基本情報入力シート!H117="","",基本情報入力シート!H117)</f>
        <v/>
      </c>
      <c r="H97" s="301" t="str">
        <f>IF(基本情報入力シート!I117="","",基本情報入力シート!I117)</f>
        <v/>
      </c>
      <c r="I97" s="301" t="str">
        <f>IF(基本情報入力シート!J117="","",基本情報入力シート!J117)</f>
        <v/>
      </c>
      <c r="J97" s="301" t="str">
        <f>IF(基本情報入力シート!K117="","",基本情報入力シート!K117)</f>
        <v/>
      </c>
      <c r="K97" s="302" t="str">
        <f>IF(基本情報入力シート!L117="","",基本情報入力シート!L117)</f>
        <v/>
      </c>
      <c r="L97" s="299" t="str">
        <f>IF(基本情報入力シート!M117="","",基本情報入力シート!M117)</f>
        <v/>
      </c>
      <c r="M97" s="299" t="str">
        <f>IF(基本情報入力シート!R117="","",基本情報入力シート!R117)</f>
        <v/>
      </c>
      <c r="N97" s="299" t="str">
        <f>IF(基本情報入力シート!W117="","",基本情報入力シート!W117)</f>
        <v/>
      </c>
      <c r="O97" s="303" t="str">
        <f>IF(基本情報入力シート!X117="","",基本情報入力シート!X117)</f>
        <v/>
      </c>
      <c r="P97" s="304" t="str">
        <f>IF(基本情報入力シート!Y117="","",基本情報入力シート!Y117)</f>
        <v/>
      </c>
      <c r="Q97" s="175"/>
      <c r="R97" s="305" t="str">
        <f>IF(基本情報入力シート!AB117="","",基本情報入力シート!AB117)</f>
        <v/>
      </c>
      <c r="S97" s="176"/>
      <c r="T97" s="306" t="str">
        <f>IF(P97="","",VLOOKUP(P97,【参考】数式用!$J$2:$L$34,3,FALSE))</f>
        <v/>
      </c>
      <c r="U97" s="313" t="s">
        <v>143</v>
      </c>
      <c r="V97" s="177"/>
      <c r="W97" s="314" t="s">
        <v>144</v>
      </c>
      <c r="X97" s="177"/>
      <c r="Y97" s="315" t="s">
        <v>145</v>
      </c>
      <c r="Z97" s="177"/>
      <c r="AA97" s="315" t="s">
        <v>144</v>
      </c>
      <c r="AB97" s="177"/>
      <c r="AC97" s="315" t="s">
        <v>146</v>
      </c>
      <c r="AD97" s="316" t="s">
        <v>147</v>
      </c>
      <c r="AE97" s="317" t="str">
        <f t="shared" si="4"/>
        <v/>
      </c>
      <c r="AF97" s="319" t="s">
        <v>148</v>
      </c>
      <c r="AG97" s="312" t="str">
        <f t="shared" si="5"/>
        <v/>
      </c>
      <c r="AH97" s="322"/>
      <c r="AI97" s="323"/>
      <c r="AJ97" s="322"/>
      <c r="AK97" s="323"/>
    </row>
    <row r="98" spans="1:37" ht="36.75" customHeight="1">
      <c r="A98" s="299">
        <f t="shared" si="6"/>
        <v>85</v>
      </c>
      <c r="B98" s="300" t="str">
        <f>IF(基本情報入力シート!C118="","",基本情報入力シート!C118)</f>
        <v/>
      </c>
      <c r="C98" s="301" t="str">
        <f>IF(基本情報入力シート!D118="","",基本情報入力シート!D118)</f>
        <v/>
      </c>
      <c r="D98" s="301" t="str">
        <f>IF(基本情報入力シート!E118="","",基本情報入力シート!E118)</f>
        <v/>
      </c>
      <c r="E98" s="301" t="str">
        <f>IF(基本情報入力シート!F118="","",基本情報入力シート!F118)</f>
        <v/>
      </c>
      <c r="F98" s="301" t="str">
        <f>IF(基本情報入力シート!G118="","",基本情報入力シート!G118)</f>
        <v/>
      </c>
      <c r="G98" s="301" t="str">
        <f>IF(基本情報入力シート!H118="","",基本情報入力シート!H118)</f>
        <v/>
      </c>
      <c r="H98" s="301" t="str">
        <f>IF(基本情報入力シート!I118="","",基本情報入力シート!I118)</f>
        <v/>
      </c>
      <c r="I98" s="301" t="str">
        <f>IF(基本情報入力シート!J118="","",基本情報入力シート!J118)</f>
        <v/>
      </c>
      <c r="J98" s="301" t="str">
        <f>IF(基本情報入力シート!K118="","",基本情報入力シート!K118)</f>
        <v/>
      </c>
      <c r="K98" s="302" t="str">
        <f>IF(基本情報入力シート!L118="","",基本情報入力シート!L118)</f>
        <v/>
      </c>
      <c r="L98" s="299" t="str">
        <f>IF(基本情報入力シート!M118="","",基本情報入力シート!M118)</f>
        <v/>
      </c>
      <c r="M98" s="299" t="str">
        <f>IF(基本情報入力シート!R118="","",基本情報入力シート!R118)</f>
        <v/>
      </c>
      <c r="N98" s="299" t="str">
        <f>IF(基本情報入力シート!W118="","",基本情報入力シート!W118)</f>
        <v/>
      </c>
      <c r="O98" s="303" t="str">
        <f>IF(基本情報入力シート!X118="","",基本情報入力シート!X118)</f>
        <v/>
      </c>
      <c r="P98" s="304" t="str">
        <f>IF(基本情報入力シート!Y118="","",基本情報入力シート!Y118)</f>
        <v/>
      </c>
      <c r="Q98" s="175"/>
      <c r="R98" s="305" t="str">
        <f>IF(基本情報入力シート!AB118="","",基本情報入力シート!AB118)</f>
        <v/>
      </c>
      <c r="S98" s="176"/>
      <c r="T98" s="306" t="str">
        <f>IF(P98="","",VLOOKUP(P98,【参考】数式用!$J$2:$L$34,3,FALSE))</f>
        <v/>
      </c>
      <c r="U98" s="313" t="s">
        <v>143</v>
      </c>
      <c r="V98" s="177"/>
      <c r="W98" s="314" t="s">
        <v>144</v>
      </c>
      <c r="X98" s="177"/>
      <c r="Y98" s="315" t="s">
        <v>145</v>
      </c>
      <c r="Z98" s="177"/>
      <c r="AA98" s="315" t="s">
        <v>144</v>
      </c>
      <c r="AB98" s="177"/>
      <c r="AC98" s="315" t="s">
        <v>146</v>
      </c>
      <c r="AD98" s="316" t="s">
        <v>147</v>
      </c>
      <c r="AE98" s="317" t="str">
        <f t="shared" si="4"/>
        <v/>
      </c>
      <c r="AF98" s="319" t="s">
        <v>148</v>
      </c>
      <c r="AG98" s="312" t="str">
        <f t="shared" si="5"/>
        <v/>
      </c>
      <c r="AH98" s="322"/>
      <c r="AI98" s="323"/>
      <c r="AJ98" s="322"/>
      <c r="AK98" s="323"/>
    </row>
    <row r="99" spans="1:37" ht="36.75" customHeight="1">
      <c r="A99" s="299">
        <f t="shared" si="6"/>
        <v>86</v>
      </c>
      <c r="B99" s="300" t="str">
        <f>IF(基本情報入力シート!C119="","",基本情報入力シート!C119)</f>
        <v/>
      </c>
      <c r="C99" s="301" t="str">
        <f>IF(基本情報入力シート!D119="","",基本情報入力シート!D119)</f>
        <v/>
      </c>
      <c r="D99" s="301" t="str">
        <f>IF(基本情報入力シート!E119="","",基本情報入力シート!E119)</f>
        <v/>
      </c>
      <c r="E99" s="301" t="str">
        <f>IF(基本情報入力シート!F119="","",基本情報入力シート!F119)</f>
        <v/>
      </c>
      <c r="F99" s="301" t="str">
        <f>IF(基本情報入力シート!G119="","",基本情報入力シート!G119)</f>
        <v/>
      </c>
      <c r="G99" s="301" t="str">
        <f>IF(基本情報入力シート!H119="","",基本情報入力シート!H119)</f>
        <v/>
      </c>
      <c r="H99" s="301" t="str">
        <f>IF(基本情報入力シート!I119="","",基本情報入力シート!I119)</f>
        <v/>
      </c>
      <c r="I99" s="301" t="str">
        <f>IF(基本情報入力シート!J119="","",基本情報入力シート!J119)</f>
        <v/>
      </c>
      <c r="J99" s="301" t="str">
        <f>IF(基本情報入力シート!K119="","",基本情報入力シート!K119)</f>
        <v/>
      </c>
      <c r="K99" s="302" t="str">
        <f>IF(基本情報入力シート!L119="","",基本情報入力シート!L119)</f>
        <v/>
      </c>
      <c r="L99" s="299" t="str">
        <f>IF(基本情報入力シート!M119="","",基本情報入力シート!M119)</f>
        <v/>
      </c>
      <c r="M99" s="299" t="str">
        <f>IF(基本情報入力シート!R119="","",基本情報入力シート!R119)</f>
        <v/>
      </c>
      <c r="N99" s="299" t="str">
        <f>IF(基本情報入力シート!W119="","",基本情報入力シート!W119)</f>
        <v/>
      </c>
      <c r="O99" s="303" t="str">
        <f>IF(基本情報入力シート!X119="","",基本情報入力シート!X119)</f>
        <v/>
      </c>
      <c r="P99" s="304" t="str">
        <f>IF(基本情報入力シート!Y119="","",基本情報入力シート!Y119)</f>
        <v/>
      </c>
      <c r="Q99" s="175"/>
      <c r="R99" s="305" t="str">
        <f>IF(基本情報入力シート!AB119="","",基本情報入力シート!AB119)</f>
        <v/>
      </c>
      <c r="S99" s="176"/>
      <c r="T99" s="306" t="str">
        <f>IF(P99="","",VLOOKUP(P99,【参考】数式用!$J$2:$L$34,3,FALSE))</f>
        <v/>
      </c>
      <c r="U99" s="313" t="s">
        <v>143</v>
      </c>
      <c r="V99" s="177"/>
      <c r="W99" s="314" t="s">
        <v>144</v>
      </c>
      <c r="X99" s="177"/>
      <c r="Y99" s="315" t="s">
        <v>145</v>
      </c>
      <c r="Z99" s="177"/>
      <c r="AA99" s="315" t="s">
        <v>144</v>
      </c>
      <c r="AB99" s="177"/>
      <c r="AC99" s="315" t="s">
        <v>146</v>
      </c>
      <c r="AD99" s="316" t="s">
        <v>147</v>
      </c>
      <c r="AE99" s="317" t="str">
        <f t="shared" si="4"/>
        <v/>
      </c>
      <c r="AF99" s="319" t="s">
        <v>148</v>
      </c>
      <c r="AG99" s="312" t="str">
        <f t="shared" si="5"/>
        <v/>
      </c>
      <c r="AH99" s="322"/>
      <c r="AI99" s="323"/>
      <c r="AJ99" s="322"/>
      <c r="AK99" s="323"/>
    </row>
    <row r="100" spans="1:37" ht="36.75" customHeight="1">
      <c r="A100" s="299">
        <f t="shared" si="6"/>
        <v>87</v>
      </c>
      <c r="B100" s="300" t="str">
        <f>IF(基本情報入力シート!C120="","",基本情報入力シート!C120)</f>
        <v/>
      </c>
      <c r="C100" s="301" t="str">
        <f>IF(基本情報入力シート!D120="","",基本情報入力シート!D120)</f>
        <v/>
      </c>
      <c r="D100" s="301" t="str">
        <f>IF(基本情報入力シート!E120="","",基本情報入力シート!E120)</f>
        <v/>
      </c>
      <c r="E100" s="301" t="str">
        <f>IF(基本情報入力シート!F120="","",基本情報入力シート!F120)</f>
        <v/>
      </c>
      <c r="F100" s="301" t="str">
        <f>IF(基本情報入力シート!G120="","",基本情報入力シート!G120)</f>
        <v/>
      </c>
      <c r="G100" s="301" t="str">
        <f>IF(基本情報入力シート!H120="","",基本情報入力シート!H120)</f>
        <v/>
      </c>
      <c r="H100" s="301" t="str">
        <f>IF(基本情報入力シート!I120="","",基本情報入力シート!I120)</f>
        <v/>
      </c>
      <c r="I100" s="301" t="str">
        <f>IF(基本情報入力シート!J120="","",基本情報入力シート!J120)</f>
        <v/>
      </c>
      <c r="J100" s="301" t="str">
        <f>IF(基本情報入力シート!K120="","",基本情報入力シート!K120)</f>
        <v/>
      </c>
      <c r="K100" s="302" t="str">
        <f>IF(基本情報入力シート!L120="","",基本情報入力シート!L120)</f>
        <v/>
      </c>
      <c r="L100" s="299" t="str">
        <f>IF(基本情報入力シート!M120="","",基本情報入力シート!M120)</f>
        <v/>
      </c>
      <c r="M100" s="299" t="str">
        <f>IF(基本情報入力シート!R120="","",基本情報入力シート!R120)</f>
        <v/>
      </c>
      <c r="N100" s="299" t="str">
        <f>IF(基本情報入力シート!W120="","",基本情報入力シート!W120)</f>
        <v/>
      </c>
      <c r="O100" s="303" t="str">
        <f>IF(基本情報入力シート!X120="","",基本情報入力シート!X120)</f>
        <v/>
      </c>
      <c r="P100" s="304" t="str">
        <f>IF(基本情報入力シート!Y120="","",基本情報入力シート!Y120)</f>
        <v/>
      </c>
      <c r="Q100" s="175"/>
      <c r="R100" s="305" t="str">
        <f>IF(基本情報入力シート!AB120="","",基本情報入力シート!AB120)</f>
        <v/>
      </c>
      <c r="S100" s="176"/>
      <c r="T100" s="306" t="str">
        <f>IF(P100="","",VLOOKUP(P100,【参考】数式用!$J$2:$L$34,3,FALSE))</f>
        <v/>
      </c>
      <c r="U100" s="313" t="s">
        <v>143</v>
      </c>
      <c r="V100" s="177"/>
      <c r="W100" s="314" t="s">
        <v>144</v>
      </c>
      <c r="X100" s="177"/>
      <c r="Y100" s="315" t="s">
        <v>145</v>
      </c>
      <c r="Z100" s="177"/>
      <c r="AA100" s="315" t="s">
        <v>144</v>
      </c>
      <c r="AB100" s="177"/>
      <c r="AC100" s="315" t="s">
        <v>146</v>
      </c>
      <c r="AD100" s="316" t="s">
        <v>147</v>
      </c>
      <c r="AE100" s="317" t="str">
        <f t="shared" si="4"/>
        <v/>
      </c>
      <c r="AF100" s="319" t="s">
        <v>148</v>
      </c>
      <c r="AG100" s="312" t="str">
        <f t="shared" si="5"/>
        <v/>
      </c>
      <c r="AH100" s="322"/>
      <c r="AI100" s="323"/>
      <c r="AJ100" s="322"/>
      <c r="AK100" s="323"/>
    </row>
    <row r="101" spans="1:37" ht="36.75" customHeight="1">
      <c r="A101" s="299">
        <f t="shared" si="6"/>
        <v>88</v>
      </c>
      <c r="B101" s="300" t="str">
        <f>IF(基本情報入力シート!C121="","",基本情報入力シート!C121)</f>
        <v/>
      </c>
      <c r="C101" s="301" t="str">
        <f>IF(基本情報入力シート!D121="","",基本情報入力シート!D121)</f>
        <v/>
      </c>
      <c r="D101" s="301" t="str">
        <f>IF(基本情報入力シート!E121="","",基本情報入力シート!E121)</f>
        <v/>
      </c>
      <c r="E101" s="301" t="str">
        <f>IF(基本情報入力シート!F121="","",基本情報入力シート!F121)</f>
        <v/>
      </c>
      <c r="F101" s="301" t="str">
        <f>IF(基本情報入力シート!G121="","",基本情報入力シート!G121)</f>
        <v/>
      </c>
      <c r="G101" s="301" t="str">
        <f>IF(基本情報入力シート!H121="","",基本情報入力シート!H121)</f>
        <v/>
      </c>
      <c r="H101" s="301" t="str">
        <f>IF(基本情報入力シート!I121="","",基本情報入力シート!I121)</f>
        <v/>
      </c>
      <c r="I101" s="301" t="str">
        <f>IF(基本情報入力シート!J121="","",基本情報入力シート!J121)</f>
        <v/>
      </c>
      <c r="J101" s="301" t="str">
        <f>IF(基本情報入力シート!K121="","",基本情報入力シート!K121)</f>
        <v/>
      </c>
      <c r="K101" s="302" t="str">
        <f>IF(基本情報入力シート!L121="","",基本情報入力シート!L121)</f>
        <v/>
      </c>
      <c r="L101" s="299" t="str">
        <f>IF(基本情報入力シート!M121="","",基本情報入力シート!M121)</f>
        <v/>
      </c>
      <c r="M101" s="299" t="str">
        <f>IF(基本情報入力シート!R121="","",基本情報入力シート!R121)</f>
        <v/>
      </c>
      <c r="N101" s="299" t="str">
        <f>IF(基本情報入力シート!W121="","",基本情報入力シート!W121)</f>
        <v/>
      </c>
      <c r="O101" s="303" t="str">
        <f>IF(基本情報入力シート!X121="","",基本情報入力シート!X121)</f>
        <v/>
      </c>
      <c r="P101" s="304" t="str">
        <f>IF(基本情報入力シート!Y121="","",基本情報入力シート!Y121)</f>
        <v/>
      </c>
      <c r="Q101" s="175"/>
      <c r="R101" s="305" t="str">
        <f>IF(基本情報入力シート!AB121="","",基本情報入力シート!AB121)</f>
        <v/>
      </c>
      <c r="S101" s="176"/>
      <c r="T101" s="306" t="str">
        <f>IF(P101="","",VLOOKUP(P101,【参考】数式用!$J$2:$L$34,3,FALSE))</f>
        <v/>
      </c>
      <c r="U101" s="313" t="s">
        <v>143</v>
      </c>
      <c r="V101" s="177"/>
      <c r="W101" s="314" t="s">
        <v>144</v>
      </c>
      <c r="X101" s="177"/>
      <c r="Y101" s="315" t="s">
        <v>145</v>
      </c>
      <c r="Z101" s="177"/>
      <c r="AA101" s="315" t="s">
        <v>144</v>
      </c>
      <c r="AB101" s="177"/>
      <c r="AC101" s="315" t="s">
        <v>146</v>
      </c>
      <c r="AD101" s="316" t="s">
        <v>147</v>
      </c>
      <c r="AE101" s="317" t="str">
        <f t="shared" si="4"/>
        <v/>
      </c>
      <c r="AF101" s="319" t="s">
        <v>148</v>
      </c>
      <c r="AG101" s="312" t="str">
        <f t="shared" si="5"/>
        <v/>
      </c>
      <c r="AH101" s="322"/>
      <c r="AI101" s="323"/>
      <c r="AJ101" s="322"/>
      <c r="AK101" s="323"/>
    </row>
    <row r="102" spans="1:37" ht="36.75" customHeight="1">
      <c r="A102" s="299">
        <f t="shared" si="6"/>
        <v>89</v>
      </c>
      <c r="B102" s="300" t="str">
        <f>IF(基本情報入力シート!C122="","",基本情報入力シート!C122)</f>
        <v/>
      </c>
      <c r="C102" s="301" t="str">
        <f>IF(基本情報入力シート!D122="","",基本情報入力シート!D122)</f>
        <v/>
      </c>
      <c r="D102" s="301" t="str">
        <f>IF(基本情報入力シート!E122="","",基本情報入力シート!E122)</f>
        <v/>
      </c>
      <c r="E102" s="301" t="str">
        <f>IF(基本情報入力シート!F122="","",基本情報入力シート!F122)</f>
        <v/>
      </c>
      <c r="F102" s="301" t="str">
        <f>IF(基本情報入力シート!G122="","",基本情報入力シート!G122)</f>
        <v/>
      </c>
      <c r="G102" s="301" t="str">
        <f>IF(基本情報入力シート!H122="","",基本情報入力シート!H122)</f>
        <v/>
      </c>
      <c r="H102" s="301" t="str">
        <f>IF(基本情報入力シート!I122="","",基本情報入力シート!I122)</f>
        <v/>
      </c>
      <c r="I102" s="301" t="str">
        <f>IF(基本情報入力シート!J122="","",基本情報入力シート!J122)</f>
        <v/>
      </c>
      <c r="J102" s="301" t="str">
        <f>IF(基本情報入力シート!K122="","",基本情報入力シート!K122)</f>
        <v/>
      </c>
      <c r="K102" s="302" t="str">
        <f>IF(基本情報入力シート!L122="","",基本情報入力シート!L122)</f>
        <v/>
      </c>
      <c r="L102" s="299" t="str">
        <f>IF(基本情報入力シート!M122="","",基本情報入力シート!M122)</f>
        <v/>
      </c>
      <c r="M102" s="299" t="str">
        <f>IF(基本情報入力シート!R122="","",基本情報入力シート!R122)</f>
        <v/>
      </c>
      <c r="N102" s="299" t="str">
        <f>IF(基本情報入力シート!W122="","",基本情報入力シート!W122)</f>
        <v/>
      </c>
      <c r="O102" s="303" t="str">
        <f>IF(基本情報入力シート!X122="","",基本情報入力シート!X122)</f>
        <v/>
      </c>
      <c r="P102" s="304" t="str">
        <f>IF(基本情報入力シート!Y122="","",基本情報入力シート!Y122)</f>
        <v/>
      </c>
      <c r="Q102" s="175"/>
      <c r="R102" s="305" t="str">
        <f>IF(基本情報入力シート!AB122="","",基本情報入力シート!AB122)</f>
        <v/>
      </c>
      <c r="S102" s="176"/>
      <c r="T102" s="306" t="str">
        <f>IF(P102="","",VLOOKUP(P102,【参考】数式用!$J$2:$L$34,3,FALSE))</f>
        <v/>
      </c>
      <c r="U102" s="313" t="s">
        <v>143</v>
      </c>
      <c r="V102" s="177"/>
      <c r="W102" s="314" t="s">
        <v>144</v>
      </c>
      <c r="X102" s="177"/>
      <c r="Y102" s="315" t="s">
        <v>145</v>
      </c>
      <c r="Z102" s="177"/>
      <c r="AA102" s="315" t="s">
        <v>144</v>
      </c>
      <c r="AB102" s="177"/>
      <c r="AC102" s="315" t="s">
        <v>146</v>
      </c>
      <c r="AD102" s="316" t="s">
        <v>147</v>
      </c>
      <c r="AE102" s="317" t="str">
        <f t="shared" si="4"/>
        <v/>
      </c>
      <c r="AF102" s="319" t="s">
        <v>148</v>
      </c>
      <c r="AG102" s="312" t="str">
        <f t="shared" si="5"/>
        <v/>
      </c>
      <c r="AH102" s="322"/>
      <c r="AI102" s="323"/>
      <c r="AJ102" s="322"/>
      <c r="AK102" s="323"/>
    </row>
    <row r="103" spans="1:37" ht="36.75" customHeight="1">
      <c r="A103" s="299">
        <f t="shared" si="6"/>
        <v>90</v>
      </c>
      <c r="B103" s="300" t="str">
        <f>IF(基本情報入力シート!C123="","",基本情報入力シート!C123)</f>
        <v/>
      </c>
      <c r="C103" s="301" t="str">
        <f>IF(基本情報入力シート!D123="","",基本情報入力シート!D123)</f>
        <v/>
      </c>
      <c r="D103" s="301" t="str">
        <f>IF(基本情報入力シート!E123="","",基本情報入力シート!E123)</f>
        <v/>
      </c>
      <c r="E103" s="301" t="str">
        <f>IF(基本情報入力シート!F123="","",基本情報入力シート!F123)</f>
        <v/>
      </c>
      <c r="F103" s="301" t="str">
        <f>IF(基本情報入力シート!G123="","",基本情報入力シート!G123)</f>
        <v/>
      </c>
      <c r="G103" s="301" t="str">
        <f>IF(基本情報入力シート!H123="","",基本情報入力シート!H123)</f>
        <v/>
      </c>
      <c r="H103" s="301" t="str">
        <f>IF(基本情報入力シート!I123="","",基本情報入力シート!I123)</f>
        <v/>
      </c>
      <c r="I103" s="301" t="str">
        <f>IF(基本情報入力シート!J123="","",基本情報入力シート!J123)</f>
        <v/>
      </c>
      <c r="J103" s="301" t="str">
        <f>IF(基本情報入力シート!K123="","",基本情報入力シート!K123)</f>
        <v/>
      </c>
      <c r="K103" s="302" t="str">
        <f>IF(基本情報入力シート!L123="","",基本情報入力シート!L123)</f>
        <v/>
      </c>
      <c r="L103" s="299" t="str">
        <f>IF(基本情報入力シート!M123="","",基本情報入力シート!M123)</f>
        <v/>
      </c>
      <c r="M103" s="299" t="str">
        <f>IF(基本情報入力シート!R123="","",基本情報入力シート!R123)</f>
        <v/>
      </c>
      <c r="N103" s="299" t="str">
        <f>IF(基本情報入力シート!W123="","",基本情報入力シート!W123)</f>
        <v/>
      </c>
      <c r="O103" s="303" t="str">
        <f>IF(基本情報入力シート!X123="","",基本情報入力シート!X123)</f>
        <v/>
      </c>
      <c r="P103" s="304" t="str">
        <f>IF(基本情報入力シート!Y123="","",基本情報入力シート!Y123)</f>
        <v/>
      </c>
      <c r="Q103" s="175"/>
      <c r="R103" s="305" t="str">
        <f>IF(基本情報入力シート!AB123="","",基本情報入力シート!AB123)</f>
        <v/>
      </c>
      <c r="S103" s="176"/>
      <c r="T103" s="306" t="str">
        <f>IF(P103="","",VLOOKUP(P103,【参考】数式用!$J$2:$L$34,3,FALSE))</f>
        <v/>
      </c>
      <c r="U103" s="313" t="s">
        <v>143</v>
      </c>
      <c r="V103" s="177"/>
      <c r="W103" s="314" t="s">
        <v>144</v>
      </c>
      <c r="X103" s="177"/>
      <c r="Y103" s="315" t="s">
        <v>145</v>
      </c>
      <c r="Z103" s="177"/>
      <c r="AA103" s="315" t="s">
        <v>144</v>
      </c>
      <c r="AB103" s="177"/>
      <c r="AC103" s="315" t="s">
        <v>146</v>
      </c>
      <c r="AD103" s="316" t="s">
        <v>147</v>
      </c>
      <c r="AE103" s="317" t="str">
        <f t="shared" si="4"/>
        <v/>
      </c>
      <c r="AF103" s="319" t="s">
        <v>148</v>
      </c>
      <c r="AG103" s="312" t="str">
        <f t="shared" si="5"/>
        <v/>
      </c>
      <c r="AH103" s="322"/>
      <c r="AI103" s="323"/>
      <c r="AJ103" s="322"/>
      <c r="AK103" s="323"/>
    </row>
    <row r="104" spans="1:37" ht="36.75" customHeight="1">
      <c r="A104" s="299">
        <f t="shared" si="6"/>
        <v>91</v>
      </c>
      <c r="B104" s="300" t="str">
        <f>IF(基本情報入力シート!C124="","",基本情報入力シート!C124)</f>
        <v/>
      </c>
      <c r="C104" s="301" t="str">
        <f>IF(基本情報入力シート!D124="","",基本情報入力シート!D124)</f>
        <v/>
      </c>
      <c r="D104" s="301" t="str">
        <f>IF(基本情報入力シート!E124="","",基本情報入力シート!E124)</f>
        <v/>
      </c>
      <c r="E104" s="301" t="str">
        <f>IF(基本情報入力シート!F124="","",基本情報入力シート!F124)</f>
        <v/>
      </c>
      <c r="F104" s="301" t="str">
        <f>IF(基本情報入力シート!G124="","",基本情報入力シート!G124)</f>
        <v/>
      </c>
      <c r="G104" s="301" t="str">
        <f>IF(基本情報入力シート!H124="","",基本情報入力シート!H124)</f>
        <v/>
      </c>
      <c r="H104" s="301" t="str">
        <f>IF(基本情報入力シート!I124="","",基本情報入力シート!I124)</f>
        <v/>
      </c>
      <c r="I104" s="301" t="str">
        <f>IF(基本情報入力シート!J124="","",基本情報入力シート!J124)</f>
        <v/>
      </c>
      <c r="J104" s="301" t="str">
        <f>IF(基本情報入力シート!K124="","",基本情報入力シート!K124)</f>
        <v/>
      </c>
      <c r="K104" s="302" t="str">
        <f>IF(基本情報入力シート!L124="","",基本情報入力シート!L124)</f>
        <v/>
      </c>
      <c r="L104" s="299" t="str">
        <f>IF(基本情報入力シート!M124="","",基本情報入力シート!M124)</f>
        <v/>
      </c>
      <c r="M104" s="299" t="str">
        <f>IF(基本情報入力シート!R124="","",基本情報入力シート!R124)</f>
        <v/>
      </c>
      <c r="N104" s="299" t="str">
        <f>IF(基本情報入力シート!W124="","",基本情報入力シート!W124)</f>
        <v/>
      </c>
      <c r="O104" s="303" t="str">
        <f>IF(基本情報入力シート!X124="","",基本情報入力シート!X124)</f>
        <v/>
      </c>
      <c r="P104" s="304" t="str">
        <f>IF(基本情報入力シート!Y124="","",基本情報入力シート!Y124)</f>
        <v/>
      </c>
      <c r="Q104" s="175"/>
      <c r="R104" s="305" t="str">
        <f>IF(基本情報入力シート!AB124="","",基本情報入力シート!AB124)</f>
        <v/>
      </c>
      <c r="S104" s="176"/>
      <c r="T104" s="306" t="str">
        <f>IF(P104="","",VLOOKUP(P104,【参考】数式用!$J$2:$L$34,3,FALSE))</f>
        <v/>
      </c>
      <c r="U104" s="313" t="s">
        <v>143</v>
      </c>
      <c r="V104" s="177"/>
      <c r="W104" s="314" t="s">
        <v>144</v>
      </c>
      <c r="X104" s="177"/>
      <c r="Y104" s="315" t="s">
        <v>145</v>
      </c>
      <c r="Z104" s="177"/>
      <c r="AA104" s="315" t="s">
        <v>144</v>
      </c>
      <c r="AB104" s="177"/>
      <c r="AC104" s="315" t="s">
        <v>146</v>
      </c>
      <c r="AD104" s="316" t="s">
        <v>147</v>
      </c>
      <c r="AE104" s="317" t="str">
        <f t="shared" si="4"/>
        <v/>
      </c>
      <c r="AF104" s="319" t="s">
        <v>148</v>
      </c>
      <c r="AG104" s="312" t="str">
        <f t="shared" si="5"/>
        <v/>
      </c>
      <c r="AH104" s="322"/>
      <c r="AI104" s="323"/>
      <c r="AJ104" s="322"/>
      <c r="AK104" s="323"/>
    </row>
    <row r="105" spans="1:37" ht="36.75" customHeight="1">
      <c r="A105" s="299">
        <f t="shared" si="6"/>
        <v>92</v>
      </c>
      <c r="B105" s="300" t="str">
        <f>IF(基本情報入力シート!C125="","",基本情報入力シート!C125)</f>
        <v/>
      </c>
      <c r="C105" s="301" t="str">
        <f>IF(基本情報入力シート!D125="","",基本情報入力シート!D125)</f>
        <v/>
      </c>
      <c r="D105" s="301" t="str">
        <f>IF(基本情報入力シート!E125="","",基本情報入力シート!E125)</f>
        <v/>
      </c>
      <c r="E105" s="301" t="str">
        <f>IF(基本情報入力シート!F125="","",基本情報入力シート!F125)</f>
        <v/>
      </c>
      <c r="F105" s="301" t="str">
        <f>IF(基本情報入力シート!G125="","",基本情報入力シート!G125)</f>
        <v/>
      </c>
      <c r="G105" s="301" t="str">
        <f>IF(基本情報入力シート!H125="","",基本情報入力シート!H125)</f>
        <v/>
      </c>
      <c r="H105" s="301" t="str">
        <f>IF(基本情報入力シート!I125="","",基本情報入力シート!I125)</f>
        <v/>
      </c>
      <c r="I105" s="301" t="str">
        <f>IF(基本情報入力シート!J125="","",基本情報入力シート!J125)</f>
        <v/>
      </c>
      <c r="J105" s="301" t="str">
        <f>IF(基本情報入力シート!K125="","",基本情報入力シート!K125)</f>
        <v/>
      </c>
      <c r="K105" s="302" t="str">
        <f>IF(基本情報入力シート!L125="","",基本情報入力シート!L125)</f>
        <v/>
      </c>
      <c r="L105" s="299" t="str">
        <f>IF(基本情報入力シート!M125="","",基本情報入力シート!M125)</f>
        <v/>
      </c>
      <c r="M105" s="299" t="str">
        <f>IF(基本情報入力シート!R125="","",基本情報入力シート!R125)</f>
        <v/>
      </c>
      <c r="N105" s="299" t="str">
        <f>IF(基本情報入力シート!W125="","",基本情報入力シート!W125)</f>
        <v/>
      </c>
      <c r="O105" s="303" t="str">
        <f>IF(基本情報入力シート!X125="","",基本情報入力シート!X125)</f>
        <v/>
      </c>
      <c r="P105" s="304" t="str">
        <f>IF(基本情報入力シート!Y125="","",基本情報入力シート!Y125)</f>
        <v/>
      </c>
      <c r="Q105" s="175"/>
      <c r="R105" s="305" t="str">
        <f>IF(基本情報入力シート!AB125="","",基本情報入力シート!AB125)</f>
        <v/>
      </c>
      <c r="S105" s="176"/>
      <c r="T105" s="306" t="str">
        <f>IF(P105="","",VLOOKUP(P105,【参考】数式用!$J$2:$L$34,3,FALSE))</f>
        <v/>
      </c>
      <c r="U105" s="313" t="s">
        <v>143</v>
      </c>
      <c r="V105" s="177"/>
      <c r="W105" s="314" t="s">
        <v>144</v>
      </c>
      <c r="X105" s="177"/>
      <c r="Y105" s="315" t="s">
        <v>145</v>
      </c>
      <c r="Z105" s="177"/>
      <c r="AA105" s="315" t="s">
        <v>144</v>
      </c>
      <c r="AB105" s="177"/>
      <c r="AC105" s="315" t="s">
        <v>146</v>
      </c>
      <c r="AD105" s="316" t="s">
        <v>147</v>
      </c>
      <c r="AE105" s="317" t="str">
        <f t="shared" si="4"/>
        <v/>
      </c>
      <c r="AF105" s="319" t="s">
        <v>148</v>
      </c>
      <c r="AG105" s="312" t="str">
        <f t="shared" si="5"/>
        <v/>
      </c>
      <c r="AH105" s="322"/>
      <c r="AI105" s="323"/>
      <c r="AJ105" s="322"/>
      <c r="AK105" s="323"/>
    </row>
    <row r="106" spans="1:37" ht="36.75" customHeight="1">
      <c r="A106" s="299">
        <f t="shared" si="6"/>
        <v>93</v>
      </c>
      <c r="B106" s="300" t="str">
        <f>IF(基本情報入力シート!C126="","",基本情報入力シート!C126)</f>
        <v/>
      </c>
      <c r="C106" s="301" t="str">
        <f>IF(基本情報入力シート!D126="","",基本情報入力シート!D126)</f>
        <v/>
      </c>
      <c r="D106" s="301" t="str">
        <f>IF(基本情報入力シート!E126="","",基本情報入力シート!E126)</f>
        <v/>
      </c>
      <c r="E106" s="301" t="str">
        <f>IF(基本情報入力シート!F126="","",基本情報入力シート!F126)</f>
        <v/>
      </c>
      <c r="F106" s="301" t="str">
        <f>IF(基本情報入力シート!G126="","",基本情報入力シート!G126)</f>
        <v/>
      </c>
      <c r="G106" s="301" t="str">
        <f>IF(基本情報入力シート!H126="","",基本情報入力シート!H126)</f>
        <v/>
      </c>
      <c r="H106" s="301" t="str">
        <f>IF(基本情報入力シート!I126="","",基本情報入力シート!I126)</f>
        <v/>
      </c>
      <c r="I106" s="301" t="str">
        <f>IF(基本情報入力シート!J126="","",基本情報入力シート!J126)</f>
        <v/>
      </c>
      <c r="J106" s="301" t="str">
        <f>IF(基本情報入力シート!K126="","",基本情報入力シート!K126)</f>
        <v/>
      </c>
      <c r="K106" s="302" t="str">
        <f>IF(基本情報入力シート!L126="","",基本情報入力シート!L126)</f>
        <v/>
      </c>
      <c r="L106" s="299" t="str">
        <f>IF(基本情報入力シート!M126="","",基本情報入力シート!M126)</f>
        <v/>
      </c>
      <c r="M106" s="299" t="str">
        <f>IF(基本情報入力シート!R126="","",基本情報入力シート!R126)</f>
        <v/>
      </c>
      <c r="N106" s="299" t="str">
        <f>IF(基本情報入力シート!W126="","",基本情報入力シート!W126)</f>
        <v/>
      </c>
      <c r="O106" s="303" t="str">
        <f>IF(基本情報入力シート!X126="","",基本情報入力シート!X126)</f>
        <v/>
      </c>
      <c r="P106" s="304" t="str">
        <f>IF(基本情報入力シート!Y126="","",基本情報入力シート!Y126)</f>
        <v/>
      </c>
      <c r="Q106" s="175"/>
      <c r="R106" s="305" t="str">
        <f>IF(基本情報入力シート!AB126="","",基本情報入力シート!AB126)</f>
        <v/>
      </c>
      <c r="S106" s="176"/>
      <c r="T106" s="306" t="str">
        <f>IF(P106="","",VLOOKUP(P106,【参考】数式用!$J$2:$L$34,3,FALSE))</f>
        <v/>
      </c>
      <c r="U106" s="313" t="s">
        <v>143</v>
      </c>
      <c r="V106" s="177"/>
      <c r="W106" s="314" t="s">
        <v>144</v>
      </c>
      <c r="X106" s="177"/>
      <c r="Y106" s="315" t="s">
        <v>145</v>
      </c>
      <c r="Z106" s="177"/>
      <c r="AA106" s="315" t="s">
        <v>144</v>
      </c>
      <c r="AB106" s="177"/>
      <c r="AC106" s="315" t="s">
        <v>146</v>
      </c>
      <c r="AD106" s="316" t="s">
        <v>147</v>
      </c>
      <c r="AE106" s="317" t="str">
        <f t="shared" si="4"/>
        <v/>
      </c>
      <c r="AF106" s="319" t="s">
        <v>148</v>
      </c>
      <c r="AG106" s="312" t="str">
        <f t="shared" si="5"/>
        <v/>
      </c>
      <c r="AH106" s="322"/>
      <c r="AI106" s="323"/>
      <c r="AJ106" s="322"/>
      <c r="AK106" s="323"/>
    </row>
    <row r="107" spans="1:37" ht="36.75" customHeight="1">
      <c r="A107" s="299">
        <f t="shared" si="6"/>
        <v>94</v>
      </c>
      <c r="B107" s="300" t="str">
        <f>IF(基本情報入力シート!C127="","",基本情報入力シート!C127)</f>
        <v/>
      </c>
      <c r="C107" s="301" t="str">
        <f>IF(基本情報入力シート!D127="","",基本情報入力シート!D127)</f>
        <v/>
      </c>
      <c r="D107" s="301" t="str">
        <f>IF(基本情報入力シート!E127="","",基本情報入力シート!E127)</f>
        <v/>
      </c>
      <c r="E107" s="301" t="str">
        <f>IF(基本情報入力シート!F127="","",基本情報入力シート!F127)</f>
        <v/>
      </c>
      <c r="F107" s="301" t="str">
        <f>IF(基本情報入力シート!G127="","",基本情報入力シート!G127)</f>
        <v/>
      </c>
      <c r="G107" s="301" t="str">
        <f>IF(基本情報入力シート!H127="","",基本情報入力シート!H127)</f>
        <v/>
      </c>
      <c r="H107" s="301" t="str">
        <f>IF(基本情報入力シート!I127="","",基本情報入力シート!I127)</f>
        <v/>
      </c>
      <c r="I107" s="301" t="str">
        <f>IF(基本情報入力シート!J127="","",基本情報入力シート!J127)</f>
        <v/>
      </c>
      <c r="J107" s="301" t="str">
        <f>IF(基本情報入力シート!K127="","",基本情報入力シート!K127)</f>
        <v/>
      </c>
      <c r="K107" s="302" t="str">
        <f>IF(基本情報入力シート!L127="","",基本情報入力シート!L127)</f>
        <v/>
      </c>
      <c r="L107" s="299" t="str">
        <f>IF(基本情報入力シート!M127="","",基本情報入力シート!M127)</f>
        <v/>
      </c>
      <c r="M107" s="299" t="str">
        <f>IF(基本情報入力シート!R127="","",基本情報入力シート!R127)</f>
        <v/>
      </c>
      <c r="N107" s="299" t="str">
        <f>IF(基本情報入力シート!W127="","",基本情報入力シート!W127)</f>
        <v/>
      </c>
      <c r="O107" s="303" t="str">
        <f>IF(基本情報入力シート!X127="","",基本情報入力シート!X127)</f>
        <v/>
      </c>
      <c r="P107" s="304" t="str">
        <f>IF(基本情報入力シート!Y127="","",基本情報入力シート!Y127)</f>
        <v/>
      </c>
      <c r="Q107" s="175"/>
      <c r="R107" s="305" t="str">
        <f>IF(基本情報入力シート!AB127="","",基本情報入力シート!AB127)</f>
        <v/>
      </c>
      <c r="S107" s="176"/>
      <c r="T107" s="306" t="str">
        <f>IF(P107="","",VLOOKUP(P107,【参考】数式用!$J$2:$L$34,3,FALSE))</f>
        <v/>
      </c>
      <c r="U107" s="313" t="s">
        <v>143</v>
      </c>
      <c r="V107" s="177"/>
      <c r="W107" s="314" t="s">
        <v>144</v>
      </c>
      <c r="X107" s="177"/>
      <c r="Y107" s="315" t="s">
        <v>145</v>
      </c>
      <c r="Z107" s="177"/>
      <c r="AA107" s="315" t="s">
        <v>144</v>
      </c>
      <c r="AB107" s="177"/>
      <c r="AC107" s="315" t="s">
        <v>146</v>
      </c>
      <c r="AD107" s="316" t="s">
        <v>147</v>
      </c>
      <c r="AE107" s="317" t="str">
        <f t="shared" si="4"/>
        <v/>
      </c>
      <c r="AF107" s="319" t="s">
        <v>148</v>
      </c>
      <c r="AG107" s="312" t="str">
        <f t="shared" si="5"/>
        <v/>
      </c>
      <c r="AH107" s="322"/>
      <c r="AI107" s="323"/>
      <c r="AJ107" s="322"/>
      <c r="AK107" s="323"/>
    </row>
    <row r="108" spans="1:37" ht="36.75" customHeight="1">
      <c r="A108" s="299">
        <f t="shared" si="6"/>
        <v>95</v>
      </c>
      <c r="B108" s="300" t="str">
        <f>IF(基本情報入力シート!C128="","",基本情報入力シート!C128)</f>
        <v/>
      </c>
      <c r="C108" s="301" t="str">
        <f>IF(基本情報入力シート!D128="","",基本情報入力シート!D128)</f>
        <v/>
      </c>
      <c r="D108" s="301" t="str">
        <f>IF(基本情報入力シート!E128="","",基本情報入力シート!E128)</f>
        <v/>
      </c>
      <c r="E108" s="301" t="str">
        <f>IF(基本情報入力シート!F128="","",基本情報入力シート!F128)</f>
        <v/>
      </c>
      <c r="F108" s="301" t="str">
        <f>IF(基本情報入力シート!G128="","",基本情報入力シート!G128)</f>
        <v/>
      </c>
      <c r="G108" s="301" t="str">
        <f>IF(基本情報入力シート!H128="","",基本情報入力シート!H128)</f>
        <v/>
      </c>
      <c r="H108" s="301" t="str">
        <f>IF(基本情報入力シート!I128="","",基本情報入力シート!I128)</f>
        <v/>
      </c>
      <c r="I108" s="301" t="str">
        <f>IF(基本情報入力シート!J128="","",基本情報入力シート!J128)</f>
        <v/>
      </c>
      <c r="J108" s="301" t="str">
        <f>IF(基本情報入力シート!K128="","",基本情報入力シート!K128)</f>
        <v/>
      </c>
      <c r="K108" s="302" t="str">
        <f>IF(基本情報入力シート!L128="","",基本情報入力シート!L128)</f>
        <v/>
      </c>
      <c r="L108" s="299" t="str">
        <f>IF(基本情報入力シート!M128="","",基本情報入力シート!M128)</f>
        <v/>
      </c>
      <c r="M108" s="299" t="str">
        <f>IF(基本情報入力シート!R128="","",基本情報入力シート!R128)</f>
        <v/>
      </c>
      <c r="N108" s="299" t="str">
        <f>IF(基本情報入力シート!W128="","",基本情報入力シート!W128)</f>
        <v/>
      </c>
      <c r="O108" s="303" t="str">
        <f>IF(基本情報入力シート!X128="","",基本情報入力シート!X128)</f>
        <v/>
      </c>
      <c r="P108" s="304" t="str">
        <f>IF(基本情報入力シート!Y128="","",基本情報入力シート!Y128)</f>
        <v/>
      </c>
      <c r="Q108" s="175"/>
      <c r="R108" s="305" t="str">
        <f>IF(基本情報入力シート!AB128="","",基本情報入力シート!AB128)</f>
        <v/>
      </c>
      <c r="S108" s="176"/>
      <c r="T108" s="306" t="str">
        <f>IF(P108="","",VLOOKUP(P108,【参考】数式用!$J$2:$L$34,3,FALSE))</f>
        <v/>
      </c>
      <c r="U108" s="313" t="s">
        <v>143</v>
      </c>
      <c r="V108" s="177"/>
      <c r="W108" s="314" t="s">
        <v>144</v>
      </c>
      <c r="X108" s="177"/>
      <c r="Y108" s="315" t="s">
        <v>145</v>
      </c>
      <c r="Z108" s="177"/>
      <c r="AA108" s="315" t="s">
        <v>144</v>
      </c>
      <c r="AB108" s="177"/>
      <c r="AC108" s="315" t="s">
        <v>146</v>
      </c>
      <c r="AD108" s="316" t="s">
        <v>147</v>
      </c>
      <c r="AE108" s="317" t="str">
        <f t="shared" si="4"/>
        <v/>
      </c>
      <c r="AF108" s="319" t="s">
        <v>148</v>
      </c>
      <c r="AG108" s="312" t="str">
        <f t="shared" si="5"/>
        <v/>
      </c>
      <c r="AH108" s="322"/>
      <c r="AI108" s="323"/>
      <c r="AJ108" s="322"/>
      <c r="AK108" s="323"/>
    </row>
    <row r="109" spans="1:37" ht="36.75" customHeight="1">
      <c r="A109" s="299">
        <f t="shared" si="6"/>
        <v>96</v>
      </c>
      <c r="B109" s="300" t="str">
        <f>IF(基本情報入力シート!C129="","",基本情報入力シート!C129)</f>
        <v/>
      </c>
      <c r="C109" s="301" t="str">
        <f>IF(基本情報入力シート!D129="","",基本情報入力シート!D129)</f>
        <v/>
      </c>
      <c r="D109" s="301" t="str">
        <f>IF(基本情報入力シート!E129="","",基本情報入力シート!E129)</f>
        <v/>
      </c>
      <c r="E109" s="301" t="str">
        <f>IF(基本情報入力シート!F129="","",基本情報入力シート!F129)</f>
        <v/>
      </c>
      <c r="F109" s="301" t="str">
        <f>IF(基本情報入力シート!G129="","",基本情報入力シート!G129)</f>
        <v/>
      </c>
      <c r="G109" s="301" t="str">
        <f>IF(基本情報入力シート!H129="","",基本情報入力シート!H129)</f>
        <v/>
      </c>
      <c r="H109" s="301" t="str">
        <f>IF(基本情報入力シート!I129="","",基本情報入力シート!I129)</f>
        <v/>
      </c>
      <c r="I109" s="301" t="str">
        <f>IF(基本情報入力シート!J129="","",基本情報入力シート!J129)</f>
        <v/>
      </c>
      <c r="J109" s="301" t="str">
        <f>IF(基本情報入力シート!K129="","",基本情報入力シート!K129)</f>
        <v/>
      </c>
      <c r="K109" s="302" t="str">
        <f>IF(基本情報入力シート!L129="","",基本情報入力シート!L129)</f>
        <v/>
      </c>
      <c r="L109" s="299" t="str">
        <f>IF(基本情報入力シート!M129="","",基本情報入力シート!M129)</f>
        <v/>
      </c>
      <c r="M109" s="299" t="str">
        <f>IF(基本情報入力シート!R129="","",基本情報入力シート!R129)</f>
        <v/>
      </c>
      <c r="N109" s="299" t="str">
        <f>IF(基本情報入力シート!W129="","",基本情報入力シート!W129)</f>
        <v/>
      </c>
      <c r="O109" s="303" t="str">
        <f>IF(基本情報入力シート!X129="","",基本情報入力シート!X129)</f>
        <v/>
      </c>
      <c r="P109" s="304" t="str">
        <f>IF(基本情報入力シート!Y129="","",基本情報入力シート!Y129)</f>
        <v/>
      </c>
      <c r="Q109" s="175"/>
      <c r="R109" s="305" t="str">
        <f>IF(基本情報入力シート!AB129="","",基本情報入力シート!AB129)</f>
        <v/>
      </c>
      <c r="S109" s="176"/>
      <c r="T109" s="306" t="str">
        <f>IF(P109="","",VLOOKUP(P109,【参考】数式用!$J$2:$L$34,3,FALSE))</f>
        <v/>
      </c>
      <c r="U109" s="313" t="s">
        <v>143</v>
      </c>
      <c r="V109" s="177"/>
      <c r="W109" s="314" t="s">
        <v>144</v>
      </c>
      <c r="X109" s="177"/>
      <c r="Y109" s="315" t="s">
        <v>145</v>
      </c>
      <c r="Z109" s="177"/>
      <c r="AA109" s="315" t="s">
        <v>144</v>
      </c>
      <c r="AB109" s="177"/>
      <c r="AC109" s="315" t="s">
        <v>146</v>
      </c>
      <c r="AD109" s="316" t="s">
        <v>147</v>
      </c>
      <c r="AE109" s="317" t="str">
        <f t="shared" si="4"/>
        <v/>
      </c>
      <c r="AF109" s="319" t="s">
        <v>148</v>
      </c>
      <c r="AG109" s="312" t="str">
        <f t="shared" si="5"/>
        <v/>
      </c>
      <c r="AH109" s="322"/>
      <c r="AI109" s="323"/>
      <c r="AJ109" s="322"/>
      <c r="AK109" s="323"/>
    </row>
    <row r="110" spans="1:37" ht="36.75" customHeight="1">
      <c r="A110" s="299">
        <f t="shared" si="6"/>
        <v>97</v>
      </c>
      <c r="B110" s="300" t="str">
        <f>IF(基本情報入力シート!C130="","",基本情報入力シート!C130)</f>
        <v/>
      </c>
      <c r="C110" s="301" t="str">
        <f>IF(基本情報入力シート!D130="","",基本情報入力シート!D130)</f>
        <v/>
      </c>
      <c r="D110" s="301" t="str">
        <f>IF(基本情報入力シート!E130="","",基本情報入力シート!E130)</f>
        <v/>
      </c>
      <c r="E110" s="301" t="str">
        <f>IF(基本情報入力シート!F130="","",基本情報入力シート!F130)</f>
        <v/>
      </c>
      <c r="F110" s="301" t="str">
        <f>IF(基本情報入力シート!G130="","",基本情報入力シート!G130)</f>
        <v/>
      </c>
      <c r="G110" s="301" t="str">
        <f>IF(基本情報入力シート!H130="","",基本情報入力シート!H130)</f>
        <v/>
      </c>
      <c r="H110" s="301" t="str">
        <f>IF(基本情報入力シート!I130="","",基本情報入力シート!I130)</f>
        <v/>
      </c>
      <c r="I110" s="301" t="str">
        <f>IF(基本情報入力シート!J130="","",基本情報入力シート!J130)</f>
        <v/>
      </c>
      <c r="J110" s="301" t="str">
        <f>IF(基本情報入力シート!K130="","",基本情報入力シート!K130)</f>
        <v/>
      </c>
      <c r="K110" s="302" t="str">
        <f>IF(基本情報入力シート!L130="","",基本情報入力シート!L130)</f>
        <v/>
      </c>
      <c r="L110" s="299" t="str">
        <f>IF(基本情報入力シート!M130="","",基本情報入力シート!M130)</f>
        <v/>
      </c>
      <c r="M110" s="299" t="str">
        <f>IF(基本情報入力シート!R130="","",基本情報入力シート!R130)</f>
        <v/>
      </c>
      <c r="N110" s="299" t="str">
        <f>IF(基本情報入力シート!W130="","",基本情報入力シート!W130)</f>
        <v/>
      </c>
      <c r="O110" s="303" t="str">
        <f>IF(基本情報入力シート!X130="","",基本情報入力シート!X130)</f>
        <v/>
      </c>
      <c r="P110" s="304" t="str">
        <f>IF(基本情報入力シート!Y130="","",基本情報入力シート!Y130)</f>
        <v/>
      </c>
      <c r="Q110" s="175"/>
      <c r="R110" s="305" t="str">
        <f>IF(基本情報入力シート!AB130="","",基本情報入力シート!AB130)</f>
        <v/>
      </c>
      <c r="S110" s="176"/>
      <c r="T110" s="306" t="str">
        <f>IF(P110="","",VLOOKUP(P110,【参考】数式用!$J$2:$L$34,3,FALSE))</f>
        <v/>
      </c>
      <c r="U110" s="313" t="s">
        <v>143</v>
      </c>
      <c r="V110" s="177"/>
      <c r="W110" s="314" t="s">
        <v>144</v>
      </c>
      <c r="X110" s="177"/>
      <c r="Y110" s="315" t="s">
        <v>145</v>
      </c>
      <c r="Z110" s="177"/>
      <c r="AA110" s="315" t="s">
        <v>144</v>
      </c>
      <c r="AB110" s="177"/>
      <c r="AC110" s="315" t="s">
        <v>146</v>
      </c>
      <c r="AD110" s="316" t="s">
        <v>147</v>
      </c>
      <c r="AE110" s="317" t="str">
        <f t="shared" si="4"/>
        <v/>
      </c>
      <c r="AF110" s="319" t="s">
        <v>148</v>
      </c>
      <c r="AG110" s="312" t="str">
        <f t="shared" si="5"/>
        <v/>
      </c>
      <c r="AH110" s="322"/>
      <c r="AI110" s="323"/>
      <c r="AJ110" s="322"/>
      <c r="AK110" s="323"/>
    </row>
    <row r="111" spans="1:37" ht="36.75" customHeight="1">
      <c r="A111" s="299">
        <f t="shared" si="6"/>
        <v>98</v>
      </c>
      <c r="B111" s="300" t="str">
        <f>IF(基本情報入力シート!C131="","",基本情報入力シート!C131)</f>
        <v/>
      </c>
      <c r="C111" s="301" t="str">
        <f>IF(基本情報入力シート!D131="","",基本情報入力シート!D131)</f>
        <v/>
      </c>
      <c r="D111" s="301" t="str">
        <f>IF(基本情報入力シート!E131="","",基本情報入力シート!E131)</f>
        <v/>
      </c>
      <c r="E111" s="301" t="str">
        <f>IF(基本情報入力シート!F131="","",基本情報入力シート!F131)</f>
        <v/>
      </c>
      <c r="F111" s="301" t="str">
        <f>IF(基本情報入力シート!G131="","",基本情報入力シート!G131)</f>
        <v/>
      </c>
      <c r="G111" s="301" t="str">
        <f>IF(基本情報入力シート!H131="","",基本情報入力シート!H131)</f>
        <v/>
      </c>
      <c r="H111" s="301" t="str">
        <f>IF(基本情報入力シート!I131="","",基本情報入力シート!I131)</f>
        <v/>
      </c>
      <c r="I111" s="301" t="str">
        <f>IF(基本情報入力シート!J131="","",基本情報入力シート!J131)</f>
        <v/>
      </c>
      <c r="J111" s="301" t="str">
        <f>IF(基本情報入力シート!K131="","",基本情報入力シート!K131)</f>
        <v/>
      </c>
      <c r="K111" s="302" t="str">
        <f>IF(基本情報入力シート!L131="","",基本情報入力シート!L131)</f>
        <v/>
      </c>
      <c r="L111" s="299" t="str">
        <f>IF(基本情報入力シート!M131="","",基本情報入力シート!M131)</f>
        <v/>
      </c>
      <c r="M111" s="299" t="str">
        <f>IF(基本情報入力シート!R131="","",基本情報入力シート!R131)</f>
        <v/>
      </c>
      <c r="N111" s="299" t="str">
        <f>IF(基本情報入力シート!W131="","",基本情報入力シート!W131)</f>
        <v/>
      </c>
      <c r="O111" s="303" t="str">
        <f>IF(基本情報入力シート!X131="","",基本情報入力シート!X131)</f>
        <v/>
      </c>
      <c r="P111" s="304" t="str">
        <f>IF(基本情報入力シート!Y131="","",基本情報入力シート!Y131)</f>
        <v/>
      </c>
      <c r="Q111" s="175"/>
      <c r="R111" s="305" t="str">
        <f>IF(基本情報入力シート!AB131="","",基本情報入力シート!AB131)</f>
        <v/>
      </c>
      <c r="S111" s="176"/>
      <c r="T111" s="306" t="str">
        <f>IF(P111="","",VLOOKUP(P111,【参考】数式用!$J$2:$L$34,3,FALSE))</f>
        <v/>
      </c>
      <c r="U111" s="313" t="s">
        <v>143</v>
      </c>
      <c r="V111" s="177"/>
      <c r="W111" s="314" t="s">
        <v>144</v>
      </c>
      <c r="X111" s="177"/>
      <c r="Y111" s="315" t="s">
        <v>145</v>
      </c>
      <c r="Z111" s="177"/>
      <c r="AA111" s="315" t="s">
        <v>144</v>
      </c>
      <c r="AB111" s="177"/>
      <c r="AC111" s="315" t="s">
        <v>146</v>
      </c>
      <c r="AD111" s="316" t="s">
        <v>147</v>
      </c>
      <c r="AE111" s="317" t="str">
        <f t="shared" si="4"/>
        <v/>
      </c>
      <c r="AF111" s="319" t="s">
        <v>148</v>
      </c>
      <c r="AG111" s="312" t="str">
        <f t="shared" si="5"/>
        <v/>
      </c>
      <c r="AH111" s="322"/>
      <c r="AI111" s="323"/>
      <c r="AJ111" s="322"/>
      <c r="AK111" s="323"/>
    </row>
    <row r="112" spans="1:37" ht="36.75" customHeight="1">
      <c r="A112" s="299">
        <f t="shared" si="6"/>
        <v>99</v>
      </c>
      <c r="B112" s="300" t="str">
        <f>IF(基本情報入力シート!C132="","",基本情報入力シート!C132)</f>
        <v/>
      </c>
      <c r="C112" s="301" t="str">
        <f>IF(基本情報入力シート!D132="","",基本情報入力シート!D132)</f>
        <v/>
      </c>
      <c r="D112" s="301" t="str">
        <f>IF(基本情報入力シート!E132="","",基本情報入力シート!E132)</f>
        <v/>
      </c>
      <c r="E112" s="301" t="str">
        <f>IF(基本情報入力シート!F132="","",基本情報入力シート!F132)</f>
        <v/>
      </c>
      <c r="F112" s="301" t="str">
        <f>IF(基本情報入力シート!G132="","",基本情報入力シート!G132)</f>
        <v/>
      </c>
      <c r="G112" s="301" t="str">
        <f>IF(基本情報入力シート!H132="","",基本情報入力シート!H132)</f>
        <v/>
      </c>
      <c r="H112" s="301" t="str">
        <f>IF(基本情報入力シート!I132="","",基本情報入力シート!I132)</f>
        <v/>
      </c>
      <c r="I112" s="301" t="str">
        <f>IF(基本情報入力シート!J132="","",基本情報入力シート!J132)</f>
        <v/>
      </c>
      <c r="J112" s="301" t="str">
        <f>IF(基本情報入力シート!K132="","",基本情報入力シート!K132)</f>
        <v/>
      </c>
      <c r="K112" s="302" t="str">
        <f>IF(基本情報入力シート!L132="","",基本情報入力シート!L132)</f>
        <v/>
      </c>
      <c r="L112" s="299" t="str">
        <f>IF(基本情報入力シート!M132="","",基本情報入力シート!M132)</f>
        <v/>
      </c>
      <c r="M112" s="299" t="str">
        <f>IF(基本情報入力シート!R132="","",基本情報入力シート!R132)</f>
        <v/>
      </c>
      <c r="N112" s="299" t="str">
        <f>IF(基本情報入力シート!W132="","",基本情報入力シート!W132)</f>
        <v/>
      </c>
      <c r="O112" s="303" t="str">
        <f>IF(基本情報入力シート!X132="","",基本情報入力シート!X132)</f>
        <v/>
      </c>
      <c r="P112" s="304" t="str">
        <f>IF(基本情報入力シート!Y132="","",基本情報入力シート!Y132)</f>
        <v/>
      </c>
      <c r="Q112" s="175"/>
      <c r="R112" s="305" t="str">
        <f>IF(基本情報入力シート!AB132="","",基本情報入力シート!AB132)</f>
        <v/>
      </c>
      <c r="S112" s="176"/>
      <c r="T112" s="306" t="str">
        <f>IF(P112="","",VLOOKUP(P112,【参考】数式用!$J$2:$L$34,3,FALSE))</f>
        <v/>
      </c>
      <c r="U112" s="313" t="s">
        <v>143</v>
      </c>
      <c r="V112" s="177"/>
      <c r="W112" s="314" t="s">
        <v>144</v>
      </c>
      <c r="X112" s="177"/>
      <c r="Y112" s="315" t="s">
        <v>145</v>
      </c>
      <c r="Z112" s="177"/>
      <c r="AA112" s="315" t="s">
        <v>144</v>
      </c>
      <c r="AB112" s="177"/>
      <c r="AC112" s="315" t="s">
        <v>146</v>
      </c>
      <c r="AD112" s="316" t="s">
        <v>147</v>
      </c>
      <c r="AE112" s="317" t="str">
        <f t="shared" si="4"/>
        <v/>
      </c>
      <c r="AF112" s="319" t="s">
        <v>148</v>
      </c>
      <c r="AG112" s="312" t="str">
        <f t="shared" si="5"/>
        <v/>
      </c>
      <c r="AH112" s="322"/>
      <c r="AI112" s="323"/>
      <c r="AJ112" s="322"/>
      <c r="AK112" s="323"/>
    </row>
    <row r="113" spans="1:37" ht="36.75" customHeight="1">
      <c r="A113" s="299">
        <f t="shared" si="6"/>
        <v>100</v>
      </c>
      <c r="B113" s="300" t="str">
        <f>IF(基本情報入力シート!C133="","",基本情報入力シート!C133)</f>
        <v/>
      </c>
      <c r="C113" s="301" t="str">
        <f>IF(基本情報入力シート!D133="","",基本情報入力シート!D133)</f>
        <v/>
      </c>
      <c r="D113" s="301" t="str">
        <f>IF(基本情報入力シート!E133="","",基本情報入力シート!E133)</f>
        <v/>
      </c>
      <c r="E113" s="301" t="str">
        <f>IF(基本情報入力シート!F133="","",基本情報入力シート!F133)</f>
        <v/>
      </c>
      <c r="F113" s="301" t="str">
        <f>IF(基本情報入力シート!G133="","",基本情報入力シート!G133)</f>
        <v/>
      </c>
      <c r="G113" s="301" t="str">
        <f>IF(基本情報入力シート!H133="","",基本情報入力シート!H133)</f>
        <v/>
      </c>
      <c r="H113" s="301" t="str">
        <f>IF(基本情報入力シート!I133="","",基本情報入力シート!I133)</f>
        <v/>
      </c>
      <c r="I113" s="301" t="str">
        <f>IF(基本情報入力シート!J133="","",基本情報入力シート!J133)</f>
        <v/>
      </c>
      <c r="J113" s="301" t="str">
        <f>IF(基本情報入力シート!K133="","",基本情報入力シート!K133)</f>
        <v/>
      </c>
      <c r="K113" s="302" t="str">
        <f>IF(基本情報入力シート!L133="","",基本情報入力シート!L133)</f>
        <v/>
      </c>
      <c r="L113" s="299" t="str">
        <f>IF(基本情報入力シート!M133="","",基本情報入力シート!M133)</f>
        <v/>
      </c>
      <c r="M113" s="299" t="str">
        <f>IF(基本情報入力シート!R133="","",基本情報入力シート!R133)</f>
        <v/>
      </c>
      <c r="N113" s="299" t="str">
        <f>IF(基本情報入力シート!W133="","",基本情報入力シート!W133)</f>
        <v/>
      </c>
      <c r="O113" s="303" t="str">
        <f>IF(基本情報入力シート!X133="","",基本情報入力シート!X133)</f>
        <v/>
      </c>
      <c r="P113" s="304" t="str">
        <f>IF(基本情報入力シート!Y133="","",基本情報入力シート!Y133)</f>
        <v/>
      </c>
      <c r="Q113" s="175"/>
      <c r="R113" s="305" t="str">
        <f>IF(基本情報入力シート!AB133="","",基本情報入力シート!AB133)</f>
        <v/>
      </c>
      <c r="S113" s="176"/>
      <c r="T113" s="306" t="str">
        <f>IF(P113="","",VLOOKUP(P113,【参考】数式用!$J$2:$L$34,3,FALSE))</f>
        <v/>
      </c>
      <c r="U113" s="313" t="s">
        <v>143</v>
      </c>
      <c r="V113" s="177"/>
      <c r="W113" s="314" t="s">
        <v>144</v>
      </c>
      <c r="X113" s="177"/>
      <c r="Y113" s="315" t="s">
        <v>145</v>
      </c>
      <c r="Z113" s="177"/>
      <c r="AA113" s="315" t="s">
        <v>144</v>
      </c>
      <c r="AB113" s="177"/>
      <c r="AC113" s="315" t="s">
        <v>146</v>
      </c>
      <c r="AD113" s="316" t="s">
        <v>147</v>
      </c>
      <c r="AE113" s="317" t="str">
        <f t="shared" si="4"/>
        <v/>
      </c>
      <c r="AF113" s="319" t="s">
        <v>148</v>
      </c>
      <c r="AG113" s="312" t="str">
        <f t="shared" si="5"/>
        <v/>
      </c>
      <c r="AH113" s="322"/>
      <c r="AI113" s="323"/>
      <c r="AJ113" s="322"/>
      <c r="AK113" s="323"/>
    </row>
    <row r="114" spans="1:37" ht="36.75" customHeight="1">
      <c r="A114" s="299">
        <f t="shared" si="6"/>
        <v>101</v>
      </c>
      <c r="B114" s="300" t="str">
        <f>IF(基本情報入力シート!C134="","",基本情報入力シート!C134)</f>
        <v/>
      </c>
      <c r="C114" s="301" t="str">
        <f>IF(基本情報入力シート!D134="","",基本情報入力シート!D134)</f>
        <v/>
      </c>
      <c r="D114" s="301" t="str">
        <f>IF(基本情報入力シート!E134="","",基本情報入力シート!E134)</f>
        <v/>
      </c>
      <c r="E114" s="301" t="str">
        <f>IF(基本情報入力シート!F134="","",基本情報入力シート!F134)</f>
        <v/>
      </c>
      <c r="F114" s="301" t="str">
        <f>IF(基本情報入力シート!G134="","",基本情報入力シート!G134)</f>
        <v/>
      </c>
      <c r="G114" s="301" t="str">
        <f>IF(基本情報入力シート!H134="","",基本情報入力シート!H134)</f>
        <v/>
      </c>
      <c r="H114" s="301" t="str">
        <f>IF(基本情報入力シート!I134="","",基本情報入力シート!I134)</f>
        <v/>
      </c>
      <c r="I114" s="301" t="str">
        <f>IF(基本情報入力シート!J134="","",基本情報入力シート!J134)</f>
        <v/>
      </c>
      <c r="J114" s="301" t="str">
        <f>IF(基本情報入力シート!K134="","",基本情報入力シート!K134)</f>
        <v/>
      </c>
      <c r="K114" s="302" t="str">
        <f>IF(基本情報入力シート!L134="","",基本情報入力シート!L134)</f>
        <v/>
      </c>
      <c r="L114" s="299" t="str">
        <f>IF(基本情報入力シート!M134="","",基本情報入力シート!M134)</f>
        <v/>
      </c>
      <c r="M114" s="299" t="str">
        <f>IF(基本情報入力シート!R134="","",基本情報入力シート!R134)</f>
        <v/>
      </c>
      <c r="N114" s="299" t="str">
        <f>IF(基本情報入力シート!W134="","",基本情報入力シート!W134)</f>
        <v/>
      </c>
      <c r="O114" s="303" t="str">
        <f>IF(基本情報入力シート!X134="","",基本情報入力シート!X134)</f>
        <v/>
      </c>
      <c r="P114" s="304" t="str">
        <f>IF(基本情報入力シート!Y134="","",基本情報入力シート!Y134)</f>
        <v/>
      </c>
      <c r="Q114" s="175"/>
      <c r="R114" s="305" t="str">
        <f>IF(基本情報入力シート!AB134="","",基本情報入力シート!AB134)</f>
        <v/>
      </c>
      <c r="S114" s="176"/>
      <c r="T114" s="306" t="str">
        <f>IF(P114="","",VLOOKUP(P114,【参考】数式用!$J$2:$L$34,3,FALSE))</f>
        <v/>
      </c>
      <c r="U114" s="313" t="s">
        <v>17</v>
      </c>
      <c r="V114" s="177"/>
      <c r="W114" s="314" t="s">
        <v>11</v>
      </c>
      <c r="X114" s="177"/>
      <c r="Y114" s="315" t="s">
        <v>66</v>
      </c>
      <c r="Z114" s="177"/>
      <c r="AA114" s="315" t="s">
        <v>11</v>
      </c>
      <c r="AB114" s="177"/>
      <c r="AC114" s="315" t="s">
        <v>14</v>
      </c>
      <c r="AD114" s="316" t="s">
        <v>27</v>
      </c>
      <c r="AE114" s="317" t="str">
        <f>IF(V114&gt;=1,(Z114*12+AB114)-(V114*12+X114)+1,"")</f>
        <v/>
      </c>
      <c r="AF114" s="318" t="s">
        <v>46</v>
      </c>
      <c r="AG114" s="312" t="str">
        <f>IFERROR(ROUNDDOWN(R114*T114,0)*AE114,"")</f>
        <v/>
      </c>
      <c r="AH114" s="322"/>
      <c r="AI114" s="323"/>
      <c r="AJ114" s="322"/>
      <c r="AK114" s="323"/>
    </row>
    <row r="115" spans="1:37" ht="36.75" customHeight="1">
      <c r="A115" s="299">
        <f t="shared" si="6"/>
        <v>102</v>
      </c>
      <c r="B115" s="300" t="str">
        <f>IF(基本情報入力シート!C135="","",基本情報入力シート!C135)</f>
        <v/>
      </c>
      <c r="C115" s="301" t="str">
        <f>IF(基本情報入力シート!D135="","",基本情報入力シート!D135)</f>
        <v/>
      </c>
      <c r="D115" s="301" t="str">
        <f>IF(基本情報入力シート!E135="","",基本情報入力シート!E135)</f>
        <v/>
      </c>
      <c r="E115" s="301" t="str">
        <f>IF(基本情報入力シート!F135="","",基本情報入力シート!F135)</f>
        <v/>
      </c>
      <c r="F115" s="301" t="str">
        <f>IF(基本情報入力シート!G135="","",基本情報入力シート!G135)</f>
        <v/>
      </c>
      <c r="G115" s="301" t="str">
        <f>IF(基本情報入力シート!H135="","",基本情報入力シート!H135)</f>
        <v/>
      </c>
      <c r="H115" s="301" t="str">
        <f>IF(基本情報入力シート!I135="","",基本情報入力シート!I135)</f>
        <v/>
      </c>
      <c r="I115" s="301" t="str">
        <f>IF(基本情報入力シート!J135="","",基本情報入力シート!J135)</f>
        <v/>
      </c>
      <c r="J115" s="301" t="str">
        <f>IF(基本情報入力シート!K135="","",基本情報入力シート!K135)</f>
        <v/>
      </c>
      <c r="K115" s="302" t="str">
        <f>IF(基本情報入力シート!L135="","",基本情報入力シート!L135)</f>
        <v/>
      </c>
      <c r="L115" s="299" t="str">
        <f>IF(基本情報入力シート!M135="","",基本情報入力シート!M135)</f>
        <v/>
      </c>
      <c r="M115" s="299" t="str">
        <f>IF(基本情報入力シート!R135="","",基本情報入力シート!R135)</f>
        <v/>
      </c>
      <c r="N115" s="299" t="str">
        <f>IF(基本情報入力シート!W135="","",基本情報入力シート!W135)</f>
        <v/>
      </c>
      <c r="O115" s="303" t="str">
        <f>IF(基本情報入力シート!X135="","",基本情報入力シート!X135)</f>
        <v/>
      </c>
      <c r="P115" s="304" t="str">
        <f>IF(基本情報入力シート!Y135="","",基本情報入力シート!Y135)</f>
        <v/>
      </c>
      <c r="Q115" s="175"/>
      <c r="R115" s="305" t="str">
        <f>IF(基本情報入力シート!AB135="","",基本情報入力シート!AB135)</f>
        <v/>
      </c>
      <c r="S115" s="176"/>
      <c r="T115" s="306" t="str">
        <f>IF(P115="","",VLOOKUP(P115,【参考】数式用!$J$2:$L$34,3,FALSE))</f>
        <v/>
      </c>
      <c r="U115" s="313" t="s">
        <v>17</v>
      </c>
      <c r="V115" s="177"/>
      <c r="W115" s="314" t="s">
        <v>11</v>
      </c>
      <c r="X115" s="177"/>
      <c r="Y115" s="315" t="s">
        <v>66</v>
      </c>
      <c r="Z115" s="177"/>
      <c r="AA115" s="315" t="s">
        <v>11</v>
      </c>
      <c r="AB115" s="177"/>
      <c r="AC115" s="315" t="s">
        <v>14</v>
      </c>
      <c r="AD115" s="316" t="s">
        <v>27</v>
      </c>
      <c r="AE115" s="317" t="str">
        <f t="shared" ref="AE115:AE178" si="7">IF(V115&gt;=1,(Z115*12+AB115)-(V115*12+X115)+1,"")</f>
        <v/>
      </c>
      <c r="AF115" s="318" t="s">
        <v>46</v>
      </c>
      <c r="AG115" s="312" t="str">
        <f t="shared" ref="AG115:AG178" si="8">IFERROR(ROUNDDOWN(R115*T115,0)*AE115,"")</f>
        <v/>
      </c>
      <c r="AH115" s="322"/>
      <c r="AI115" s="323"/>
      <c r="AJ115" s="322"/>
      <c r="AK115" s="323"/>
    </row>
    <row r="116" spans="1:37" ht="36.75" customHeight="1">
      <c r="A116" s="299">
        <f t="shared" si="6"/>
        <v>103</v>
      </c>
      <c r="B116" s="300" t="str">
        <f>IF(基本情報入力シート!C136="","",基本情報入力シート!C136)</f>
        <v/>
      </c>
      <c r="C116" s="301" t="str">
        <f>IF(基本情報入力シート!D136="","",基本情報入力シート!D136)</f>
        <v/>
      </c>
      <c r="D116" s="301" t="str">
        <f>IF(基本情報入力シート!E136="","",基本情報入力シート!E136)</f>
        <v/>
      </c>
      <c r="E116" s="301" t="str">
        <f>IF(基本情報入力シート!F136="","",基本情報入力シート!F136)</f>
        <v/>
      </c>
      <c r="F116" s="301" t="str">
        <f>IF(基本情報入力シート!G136="","",基本情報入力シート!G136)</f>
        <v/>
      </c>
      <c r="G116" s="301" t="str">
        <f>IF(基本情報入力シート!H136="","",基本情報入力シート!H136)</f>
        <v/>
      </c>
      <c r="H116" s="301" t="str">
        <f>IF(基本情報入力シート!I136="","",基本情報入力シート!I136)</f>
        <v/>
      </c>
      <c r="I116" s="301" t="str">
        <f>IF(基本情報入力シート!J136="","",基本情報入力シート!J136)</f>
        <v/>
      </c>
      <c r="J116" s="301" t="str">
        <f>IF(基本情報入力シート!K136="","",基本情報入力シート!K136)</f>
        <v/>
      </c>
      <c r="K116" s="302" t="str">
        <f>IF(基本情報入力シート!L136="","",基本情報入力シート!L136)</f>
        <v/>
      </c>
      <c r="L116" s="299" t="str">
        <f>IF(基本情報入力シート!M136="","",基本情報入力シート!M136)</f>
        <v/>
      </c>
      <c r="M116" s="299" t="str">
        <f>IF(基本情報入力シート!R136="","",基本情報入力シート!R136)</f>
        <v/>
      </c>
      <c r="N116" s="299" t="str">
        <f>IF(基本情報入力シート!W136="","",基本情報入力シート!W136)</f>
        <v/>
      </c>
      <c r="O116" s="303" t="str">
        <f>IF(基本情報入力シート!X136="","",基本情報入力シート!X136)</f>
        <v/>
      </c>
      <c r="P116" s="304" t="str">
        <f>IF(基本情報入力シート!Y136="","",基本情報入力シート!Y136)</f>
        <v/>
      </c>
      <c r="Q116" s="175"/>
      <c r="R116" s="305" t="str">
        <f>IF(基本情報入力シート!AB136="","",基本情報入力シート!AB136)</f>
        <v/>
      </c>
      <c r="S116" s="176"/>
      <c r="T116" s="306" t="str">
        <f>IF(P116="","",VLOOKUP(P116,【参考】数式用!$J$2:$L$34,3,FALSE))</f>
        <v/>
      </c>
      <c r="U116" s="313" t="s">
        <v>17</v>
      </c>
      <c r="V116" s="177"/>
      <c r="W116" s="314" t="s">
        <v>11</v>
      </c>
      <c r="X116" s="177"/>
      <c r="Y116" s="315" t="s">
        <v>66</v>
      </c>
      <c r="Z116" s="177"/>
      <c r="AA116" s="315" t="s">
        <v>11</v>
      </c>
      <c r="AB116" s="177"/>
      <c r="AC116" s="315" t="s">
        <v>14</v>
      </c>
      <c r="AD116" s="316" t="s">
        <v>27</v>
      </c>
      <c r="AE116" s="317" t="str">
        <f t="shared" si="7"/>
        <v/>
      </c>
      <c r="AF116" s="318" t="s">
        <v>46</v>
      </c>
      <c r="AG116" s="312" t="str">
        <f t="shared" si="8"/>
        <v/>
      </c>
      <c r="AH116" s="322"/>
      <c r="AI116" s="323"/>
      <c r="AJ116" s="322"/>
      <c r="AK116" s="323"/>
    </row>
    <row r="117" spans="1:37" ht="36.75" customHeight="1">
      <c r="A117" s="299">
        <f t="shared" si="6"/>
        <v>104</v>
      </c>
      <c r="B117" s="300" t="str">
        <f>IF(基本情報入力シート!C137="","",基本情報入力シート!C137)</f>
        <v/>
      </c>
      <c r="C117" s="301" t="str">
        <f>IF(基本情報入力シート!D137="","",基本情報入力シート!D137)</f>
        <v/>
      </c>
      <c r="D117" s="301" t="str">
        <f>IF(基本情報入力シート!E137="","",基本情報入力シート!E137)</f>
        <v/>
      </c>
      <c r="E117" s="301" t="str">
        <f>IF(基本情報入力シート!F137="","",基本情報入力シート!F137)</f>
        <v/>
      </c>
      <c r="F117" s="301" t="str">
        <f>IF(基本情報入力シート!G137="","",基本情報入力シート!G137)</f>
        <v/>
      </c>
      <c r="G117" s="301" t="str">
        <f>IF(基本情報入力シート!H137="","",基本情報入力シート!H137)</f>
        <v/>
      </c>
      <c r="H117" s="301" t="str">
        <f>IF(基本情報入力シート!I137="","",基本情報入力シート!I137)</f>
        <v/>
      </c>
      <c r="I117" s="301" t="str">
        <f>IF(基本情報入力シート!J137="","",基本情報入力シート!J137)</f>
        <v/>
      </c>
      <c r="J117" s="301" t="str">
        <f>IF(基本情報入力シート!K137="","",基本情報入力シート!K137)</f>
        <v/>
      </c>
      <c r="K117" s="302" t="str">
        <f>IF(基本情報入力シート!L137="","",基本情報入力シート!L137)</f>
        <v/>
      </c>
      <c r="L117" s="299" t="str">
        <f>IF(基本情報入力シート!M137="","",基本情報入力シート!M137)</f>
        <v/>
      </c>
      <c r="M117" s="299" t="str">
        <f>IF(基本情報入力シート!R137="","",基本情報入力シート!R137)</f>
        <v/>
      </c>
      <c r="N117" s="299" t="str">
        <f>IF(基本情報入力シート!W137="","",基本情報入力シート!W137)</f>
        <v/>
      </c>
      <c r="O117" s="303" t="str">
        <f>IF(基本情報入力シート!X137="","",基本情報入力シート!X137)</f>
        <v/>
      </c>
      <c r="P117" s="304" t="str">
        <f>IF(基本情報入力シート!Y137="","",基本情報入力シート!Y137)</f>
        <v/>
      </c>
      <c r="Q117" s="175"/>
      <c r="R117" s="305" t="str">
        <f>IF(基本情報入力シート!AB137="","",基本情報入力シート!AB137)</f>
        <v/>
      </c>
      <c r="S117" s="176"/>
      <c r="T117" s="306" t="str">
        <f>IF(P117="","",VLOOKUP(P117,【参考】数式用!$J$2:$L$34,3,FALSE))</f>
        <v/>
      </c>
      <c r="U117" s="313" t="s">
        <v>17</v>
      </c>
      <c r="V117" s="177"/>
      <c r="W117" s="314" t="s">
        <v>11</v>
      </c>
      <c r="X117" s="177"/>
      <c r="Y117" s="315" t="s">
        <v>66</v>
      </c>
      <c r="Z117" s="177"/>
      <c r="AA117" s="315" t="s">
        <v>11</v>
      </c>
      <c r="AB117" s="177"/>
      <c r="AC117" s="315" t="s">
        <v>14</v>
      </c>
      <c r="AD117" s="316" t="s">
        <v>27</v>
      </c>
      <c r="AE117" s="317" t="str">
        <f t="shared" si="7"/>
        <v/>
      </c>
      <c r="AF117" s="318" t="s">
        <v>46</v>
      </c>
      <c r="AG117" s="312" t="str">
        <f t="shared" si="8"/>
        <v/>
      </c>
      <c r="AH117" s="322"/>
      <c r="AI117" s="323"/>
      <c r="AJ117" s="322"/>
      <c r="AK117" s="323"/>
    </row>
    <row r="118" spans="1:37" ht="36.75" customHeight="1">
      <c r="A118" s="299">
        <f t="shared" si="6"/>
        <v>105</v>
      </c>
      <c r="B118" s="300" t="str">
        <f>IF(基本情報入力シート!C138="","",基本情報入力シート!C138)</f>
        <v/>
      </c>
      <c r="C118" s="301" t="str">
        <f>IF(基本情報入力シート!D138="","",基本情報入力シート!D138)</f>
        <v/>
      </c>
      <c r="D118" s="301" t="str">
        <f>IF(基本情報入力シート!E138="","",基本情報入力シート!E138)</f>
        <v/>
      </c>
      <c r="E118" s="301" t="str">
        <f>IF(基本情報入力シート!F138="","",基本情報入力シート!F138)</f>
        <v/>
      </c>
      <c r="F118" s="301" t="str">
        <f>IF(基本情報入力シート!G138="","",基本情報入力シート!G138)</f>
        <v/>
      </c>
      <c r="G118" s="301" t="str">
        <f>IF(基本情報入力シート!H138="","",基本情報入力シート!H138)</f>
        <v/>
      </c>
      <c r="H118" s="301" t="str">
        <f>IF(基本情報入力シート!I138="","",基本情報入力シート!I138)</f>
        <v/>
      </c>
      <c r="I118" s="301" t="str">
        <f>IF(基本情報入力シート!J138="","",基本情報入力シート!J138)</f>
        <v/>
      </c>
      <c r="J118" s="301" t="str">
        <f>IF(基本情報入力シート!K138="","",基本情報入力シート!K138)</f>
        <v/>
      </c>
      <c r="K118" s="302" t="str">
        <f>IF(基本情報入力シート!L138="","",基本情報入力シート!L138)</f>
        <v/>
      </c>
      <c r="L118" s="299" t="str">
        <f>IF(基本情報入力シート!M138="","",基本情報入力シート!M138)</f>
        <v/>
      </c>
      <c r="M118" s="299" t="str">
        <f>IF(基本情報入力シート!R138="","",基本情報入力シート!R138)</f>
        <v/>
      </c>
      <c r="N118" s="299" t="str">
        <f>IF(基本情報入力シート!W138="","",基本情報入力シート!W138)</f>
        <v/>
      </c>
      <c r="O118" s="303" t="str">
        <f>IF(基本情報入力シート!X138="","",基本情報入力シート!X138)</f>
        <v/>
      </c>
      <c r="P118" s="304" t="str">
        <f>IF(基本情報入力シート!Y138="","",基本情報入力シート!Y138)</f>
        <v/>
      </c>
      <c r="Q118" s="175"/>
      <c r="R118" s="305" t="str">
        <f>IF(基本情報入力シート!AB138="","",基本情報入力シート!AB138)</f>
        <v/>
      </c>
      <c r="S118" s="176"/>
      <c r="T118" s="306" t="str">
        <f>IF(P118="","",VLOOKUP(P118,【参考】数式用!$J$2:$L$34,3,FALSE))</f>
        <v/>
      </c>
      <c r="U118" s="313" t="s">
        <v>17</v>
      </c>
      <c r="V118" s="177"/>
      <c r="W118" s="314" t="s">
        <v>11</v>
      </c>
      <c r="X118" s="177"/>
      <c r="Y118" s="315" t="s">
        <v>66</v>
      </c>
      <c r="Z118" s="177"/>
      <c r="AA118" s="315" t="s">
        <v>11</v>
      </c>
      <c r="AB118" s="177"/>
      <c r="AC118" s="315" t="s">
        <v>14</v>
      </c>
      <c r="AD118" s="316" t="s">
        <v>27</v>
      </c>
      <c r="AE118" s="317" t="str">
        <f t="shared" si="7"/>
        <v/>
      </c>
      <c r="AF118" s="318" t="s">
        <v>46</v>
      </c>
      <c r="AG118" s="312" t="str">
        <f t="shared" si="8"/>
        <v/>
      </c>
      <c r="AH118" s="322"/>
      <c r="AI118" s="323"/>
      <c r="AJ118" s="322"/>
      <c r="AK118" s="323"/>
    </row>
    <row r="119" spans="1:37" ht="36.75" customHeight="1">
      <c r="A119" s="299">
        <f t="shared" si="6"/>
        <v>106</v>
      </c>
      <c r="B119" s="300" t="str">
        <f>IF(基本情報入力シート!C139="","",基本情報入力シート!C139)</f>
        <v/>
      </c>
      <c r="C119" s="301" t="str">
        <f>IF(基本情報入力シート!D139="","",基本情報入力シート!D139)</f>
        <v/>
      </c>
      <c r="D119" s="301" t="str">
        <f>IF(基本情報入力シート!E139="","",基本情報入力シート!E139)</f>
        <v/>
      </c>
      <c r="E119" s="301" t="str">
        <f>IF(基本情報入力シート!F139="","",基本情報入力シート!F139)</f>
        <v/>
      </c>
      <c r="F119" s="301" t="str">
        <f>IF(基本情報入力シート!G139="","",基本情報入力シート!G139)</f>
        <v/>
      </c>
      <c r="G119" s="301" t="str">
        <f>IF(基本情報入力シート!H139="","",基本情報入力シート!H139)</f>
        <v/>
      </c>
      <c r="H119" s="301" t="str">
        <f>IF(基本情報入力シート!I139="","",基本情報入力シート!I139)</f>
        <v/>
      </c>
      <c r="I119" s="301" t="str">
        <f>IF(基本情報入力シート!J139="","",基本情報入力シート!J139)</f>
        <v/>
      </c>
      <c r="J119" s="301" t="str">
        <f>IF(基本情報入力シート!K139="","",基本情報入力シート!K139)</f>
        <v/>
      </c>
      <c r="K119" s="302" t="str">
        <f>IF(基本情報入力シート!L139="","",基本情報入力シート!L139)</f>
        <v/>
      </c>
      <c r="L119" s="299" t="str">
        <f>IF(基本情報入力シート!M139="","",基本情報入力シート!M139)</f>
        <v/>
      </c>
      <c r="M119" s="299" t="str">
        <f>IF(基本情報入力シート!R139="","",基本情報入力シート!R139)</f>
        <v/>
      </c>
      <c r="N119" s="299" t="str">
        <f>IF(基本情報入力シート!W139="","",基本情報入力シート!W139)</f>
        <v/>
      </c>
      <c r="O119" s="303" t="str">
        <f>IF(基本情報入力シート!X139="","",基本情報入力シート!X139)</f>
        <v/>
      </c>
      <c r="P119" s="304" t="str">
        <f>IF(基本情報入力シート!Y139="","",基本情報入力シート!Y139)</f>
        <v/>
      </c>
      <c r="Q119" s="175"/>
      <c r="R119" s="305" t="str">
        <f>IF(基本情報入力シート!AB139="","",基本情報入力シート!AB139)</f>
        <v/>
      </c>
      <c r="S119" s="176"/>
      <c r="T119" s="306" t="str">
        <f>IF(P119="","",VLOOKUP(P119,【参考】数式用!$J$2:$L$34,3,FALSE))</f>
        <v/>
      </c>
      <c r="U119" s="313" t="s">
        <v>143</v>
      </c>
      <c r="V119" s="177"/>
      <c r="W119" s="314" t="s">
        <v>144</v>
      </c>
      <c r="X119" s="177"/>
      <c r="Y119" s="315" t="s">
        <v>145</v>
      </c>
      <c r="Z119" s="177"/>
      <c r="AA119" s="315" t="s">
        <v>144</v>
      </c>
      <c r="AB119" s="177"/>
      <c r="AC119" s="315" t="s">
        <v>146</v>
      </c>
      <c r="AD119" s="316" t="s">
        <v>147</v>
      </c>
      <c r="AE119" s="317" t="str">
        <f t="shared" si="7"/>
        <v/>
      </c>
      <c r="AF119" s="318" t="s">
        <v>148</v>
      </c>
      <c r="AG119" s="312" t="str">
        <f t="shared" si="8"/>
        <v/>
      </c>
      <c r="AH119" s="322"/>
      <c r="AI119" s="323"/>
      <c r="AJ119" s="322"/>
      <c r="AK119" s="323"/>
    </row>
    <row r="120" spans="1:37" ht="36.75" customHeight="1">
      <c r="A120" s="299">
        <f t="shared" si="6"/>
        <v>107</v>
      </c>
      <c r="B120" s="300" t="str">
        <f>IF(基本情報入力シート!C140="","",基本情報入力シート!C140)</f>
        <v/>
      </c>
      <c r="C120" s="301" t="str">
        <f>IF(基本情報入力シート!D140="","",基本情報入力シート!D140)</f>
        <v/>
      </c>
      <c r="D120" s="301" t="str">
        <f>IF(基本情報入力シート!E140="","",基本情報入力シート!E140)</f>
        <v/>
      </c>
      <c r="E120" s="301" t="str">
        <f>IF(基本情報入力シート!F140="","",基本情報入力シート!F140)</f>
        <v/>
      </c>
      <c r="F120" s="301" t="str">
        <f>IF(基本情報入力シート!G140="","",基本情報入力シート!G140)</f>
        <v/>
      </c>
      <c r="G120" s="301" t="str">
        <f>IF(基本情報入力シート!H140="","",基本情報入力シート!H140)</f>
        <v/>
      </c>
      <c r="H120" s="301" t="str">
        <f>IF(基本情報入力シート!I140="","",基本情報入力シート!I140)</f>
        <v/>
      </c>
      <c r="I120" s="301" t="str">
        <f>IF(基本情報入力シート!J140="","",基本情報入力シート!J140)</f>
        <v/>
      </c>
      <c r="J120" s="301" t="str">
        <f>IF(基本情報入力シート!K140="","",基本情報入力シート!K140)</f>
        <v/>
      </c>
      <c r="K120" s="302" t="str">
        <f>IF(基本情報入力シート!L140="","",基本情報入力シート!L140)</f>
        <v/>
      </c>
      <c r="L120" s="299" t="str">
        <f>IF(基本情報入力シート!M140="","",基本情報入力シート!M140)</f>
        <v/>
      </c>
      <c r="M120" s="299" t="str">
        <f>IF(基本情報入力シート!R140="","",基本情報入力シート!R140)</f>
        <v/>
      </c>
      <c r="N120" s="299" t="str">
        <f>IF(基本情報入力シート!W140="","",基本情報入力シート!W140)</f>
        <v/>
      </c>
      <c r="O120" s="303" t="str">
        <f>IF(基本情報入力シート!X140="","",基本情報入力シート!X140)</f>
        <v/>
      </c>
      <c r="P120" s="304" t="str">
        <f>IF(基本情報入力シート!Y140="","",基本情報入力シート!Y140)</f>
        <v/>
      </c>
      <c r="Q120" s="175"/>
      <c r="R120" s="305" t="str">
        <f>IF(基本情報入力シート!AB140="","",基本情報入力シート!AB140)</f>
        <v/>
      </c>
      <c r="S120" s="176"/>
      <c r="T120" s="306" t="str">
        <f>IF(P120="","",VLOOKUP(P120,【参考】数式用!$J$2:$L$34,3,FALSE))</f>
        <v/>
      </c>
      <c r="U120" s="313" t="s">
        <v>143</v>
      </c>
      <c r="V120" s="177"/>
      <c r="W120" s="314" t="s">
        <v>144</v>
      </c>
      <c r="X120" s="177"/>
      <c r="Y120" s="315" t="s">
        <v>145</v>
      </c>
      <c r="Z120" s="177"/>
      <c r="AA120" s="315" t="s">
        <v>144</v>
      </c>
      <c r="AB120" s="177"/>
      <c r="AC120" s="315" t="s">
        <v>146</v>
      </c>
      <c r="AD120" s="316" t="s">
        <v>147</v>
      </c>
      <c r="AE120" s="317" t="str">
        <f t="shared" si="7"/>
        <v/>
      </c>
      <c r="AF120" s="318" t="s">
        <v>148</v>
      </c>
      <c r="AG120" s="312" t="str">
        <f t="shared" si="8"/>
        <v/>
      </c>
      <c r="AH120" s="322"/>
      <c r="AI120" s="323"/>
      <c r="AJ120" s="322"/>
      <c r="AK120" s="323"/>
    </row>
    <row r="121" spans="1:37" ht="36.75" customHeight="1">
      <c r="A121" s="299">
        <f t="shared" si="6"/>
        <v>108</v>
      </c>
      <c r="B121" s="300" t="str">
        <f>IF(基本情報入力シート!C141="","",基本情報入力シート!C141)</f>
        <v/>
      </c>
      <c r="C121" s="301" t="str">
        <f>IF(基本情報入力シート!D141="","",基本情報入力シート!D141)</f>
        <v/>
      </c>
      <c r="D121" s="301" t="str">
        <f>IF(基本情報入力シート!E141="","",基本情報入力シート!E141)</f>
        <v/>
      </c>
      <c r="E121" s="301" t="str">
        <f>IF(基本情報入力シート!F141="","",基本情報入力シート!F141)</f>
        <v/>
      </c>
      <c r="F121" s="301" t="str">
        <f>IF(基本情報入力シート!G141="","",基本情報入力シート!G141)</f>
        <v/>
      </c>
      <c r="G121" s="301" t="str">
        <f>IF(基本情報入力シート!H141="","",基本情報入力シート!H141)</f>
        <v/>
      </c>
      <c r="H121" s="301" t="str">
        <f>IF(基本情報入力シート!I141="","",基本情報入力シート!I141)</f>
        <v/>
      </c>
      <c r="I121" s="301" t="str">
        <f>IF(基本情報入力シート!J141="","",基本情報入力シート!J141)</f>
        <v/>
      </c>
      <c r="J121" s="301" t="str">
        <f>IF(基本情報入力シート!K141="","",基本情報入力シート!K141)</f>
        <v/>
      </c>
      <c r="K121" s="302" t="str">
        <f>IF(基本情報入力シート!L141="","",基本情報入力シート!L141)</f>
        <v/>
      </c>
      <c r="L121" s="299" t="str">
        <f>IF(基本情報入力シート!M141="","",基本情報入力シート!M141)</f>
        <v/>
      </c>
      <c r="M121" s="299" t="str">
        <f>IF(基本情報入力シート!R141="","",基本情報入力シート!R141)</f>
        <v/>
      </c>
      <c r="N121" s="299" t="str">
        <f>IF(基本情報入力シート!W141="","",基本情報入力シート!W141)</f>
        <v/>
      </c>
      <c r="O121" s="303" t="str">
        <f>IF(基本情報入力シート!X141="","",基本情報入力シート!X141)</f>
        <v/>
      </c>
      <c r="P121" s="304" t="str">
        <f>IF(基本情報入力シート!Y141="","",基本情報入力シート!Y141)</f>
        <v/>
      </c>
      <c r="Q121" s="175"/>
      <c r="R121" s="305" t="str">
        <f>IF(基本情報入力シート!AB141="","",基本情報入力シート!AB141)</f>
        <v/>
      </c>
      <c r="S121" s="176"/>
      <c r="T121" s="306" t="str">
        <f>IF(P121="","",VLOOKUP(P121,【参考】数式用!$J$2:$L$34,3,FALSE))</f>
        <v/>
      </c>
      <c r="U121" s="313" t="s">
        <v>143</v>
      </c>
      <c r="V121" s="177"/>
      <c r="W121" s="314" t="s">
        <v>144</v>
      </c>
      <c r="X121" s="177"/>
      <c r="Y121" s="315" t="s">
        <v>145</v>
      </c>
      <c r="Z121" s="177"/>
      <c r="AA121" s="315" t="s">
        <v>144</v>
      </c>
      <c r="AB121" s="177"/>
      <c r="AC121" s="315" t="s">
        <v>146</v>
      </c>
      <c r="AD121" s="316" t="s">
        <v>147</v>
      </c>
      <c r="AE121" s="317" t="str">
        <f t="shared" si="7"/>
        <v/>
      </c>
      <c r="AF121" s="318" t="s">
        <v>148</v>
      </c>
      <c r="AG121" s="312" t="str">
        <f t="shared" si="8"/>
        <v/>
      </c>
      <c r="AH121" s="322"/>
      <c r="AI121" s="323"/>
      <c r="AJ121" s="322"/>
      <c r="AK121" s="323"/>
    </row>
    <row r="122" spans="1:37" ht="36.75" customHeight="1">
      <c r="A122" s="299">
        <f t="shared" si="6"/>
        <v>109</v>
      </c>
      <c r="B122" s="300" t="str">
        <f>IF(基本情報入力シート!C142="","",基本情報入力シート!C142)</f>
        <v/>
      </c>
      <c r="C122" s="301" t="str">
        <f>IF(基本情報入力シート!D142="","",基本情報入力シート!D142)</f>
        <v/>
      </c>
      <c r="D122" s="301" t="str">
        <f>IF(基本情報入力シート!E142="","",基本情報入力シート!E142)</f>
        <v/>
      </c>
      <c r="E122" s="301" t="str">
        <f>IF(基本情報入力シート!F142="","",基本情報入力シート!F142)</f>
        <v/>
      </c>
      <c r="F122" s="301" t="str">
        <f>IF(基本情報入力シート!G142="","",基本情報入力シート!G142)</f>
        <v/>
      </c>
      <c r="G122" s="301" t="str">
        <f>IF(基本情報入力シート!H142="","",基本情報入力シート!H142)</f>
        <v/>
      </c>
      <c r="H122" s="301" t="str">
        <f>IF(基本情報入力シート!I142="","",基本情報入力シート!I142)</f>
        <v/>
      </c>
      <c r="I122" s="301" t="str">
        <f>IF(基本情報入力シート!J142="","",基本情報入力シート!J142)</f>
        <v/>
      </c>
      <c r="J122" s="301" t="str">
        <f>IF(基本情報入力シート!K142="","",基本情報入力シート!K142)</f>
        <v/>
      </c>
      <c r="K122" s="302" t="str">
        <f>IF(基本情報入力シート!L142="","",基本情報入力シート!L142)</f>
        <v/>
      </c>
      <c r="L122" s="299" t="str">
        <f>IF(基本情報入力シート!M142="","",基本情報入力シート!M142)</f>
        <v/>
      </c>
      <c r="M122" s="299" t="str">
        <f>IF(基本情報入力シート!R142="","",基本情報入力シート!R142)</f>
        <v/>
      </c>
      <c r="N122" s="299" t="str">
        <f>IF(基本情報入力シート!W142="","",基本情報入力シート!W142)</f>
        <v/>
      </c>
      <c r="O122" s="303" t="str">
        <f>IF(基本情報入力シート!X142="","",基本情報入力シート!X142)</f>
        <v/>
      </c>
      <c r="P122" s="304" t="str">
        <f>IF(基本情報入力シート!Y142="","",基本情報入力シート!Y142)</f>
        <v/>
      </c>
      <c r="Q122" s="175"/>
      <c r="R122" s="305" t="str">
        <f>IF(基本情報入力シート!AB142="","",基本情報入力シート!AB142)</f>
        <v/>
      </c>
      <c r="S122" s="176"/>
      <c r="T122" s="306" t="str">
        <f>IF(P122="","",VLOOKUP(P122,【参考】数式用!$J$2:$L$34,3,FALSE))</f>
        <v/>
      </c>
      <c r="U122" s="313" t="s">
        <v>143</v>
      </c>
      <c r="V122" s="177"/>
      <c r="W122" s="314" t="s">
        <v>144</v>
      </c>
      <c r="X122" s="177"/>
      <c r="Y122" s="315" t="s">
        <v>145</v>
      </c>
      <c r="Z122" s="177"/>
      <c r="AA122" s="315" t="s">
        <v>144</v>
      </c>
      <c r="AB122" s="177"/>
      <c r="AC122" s="315" t="s">
        <v>146</v>
      </c>
      <c r="AD122" s="316" t="s">
        <v>147</v>
      </c>
      <c r="AE122" s="317" t="str">
        <f t="shared" si="7"/>
        <v/>
      </c>
      <c r="AF122" s="318" t="s">
        <v>148</v>
      </c>
      <c r="AG122" s="312" t="str">
        <f t="shared" si="8"/>
        <v/>
      </c>
      <c r="AH122" s="322"/>
      <c r="AI122" s="323"/>
      <c r="AJ122" s="322"/>
      <c r="AK122" s="323"/>
    </row>
    <row r="123" spans="1:37" ht="36.75" customHeight="1">
      <c r="A123" s="299">
        <f t="shared" si="6"/>
        <v>110</v>
      </c>
      <c r="B123" s="300" t="str">
        <f>IF(基本情報入力シート!C143="","",基本情報入力シート!C143)</f>
        <v/>
      </c>
      <c r="C123" s="301" t="str">
        <f>IF(基本情報入力シート!D143="","",基本情報入力シート!D143)</f>
        <v/>
      </c>
      <c r="D123" s="301" t="str">
        <f>IF(基本情報入力シート!E143="","",基本情報入力シート!E143)</f>
        <v/>
      </c>
      <c r="E123" s="301" t="str">
        <f>IF(基本情報入力シート!F143="","",基本情報入力シート!F143)</f>
        <v/>
      </c>
      <c r="F123" s="301" t="str">
        <f>IF(基本情報入力シート!G143="","",基本情報入力シート!G143)</f>
        <v/>
      </c>
      <c r="G123" s="301" t="str">
        <f>IF(基本情報入力シート!H143="","",基本情報入力シート!H143)</f>
        <v/>
      </c>
      <c r="H123" s="301" t="str">
        <f>IF(基本情報入力シート!I143="","",基本情報入力シート!I143)</f>
        <v/>
      </c>
      <c r="I123" s="301" t="str">
        <f>IF(基本情報入力シート!J143="","",基本情報入力シート!J143)</f>
        <v/>
      </c>
      <c r="J123" s="301" t="str">
        <f>IF(基本情報入力シート!K143="","",基本情報入力シート!K143)</f>
        <v/>
      </c>
      <c r="K123" s="302" t="str">
        <f>IF(基本情報入力シート!L143="","",基本情報入力シート!L143)</f>
        <v/>
      </c>
      <c r="L123" s="299" t="str">
        <f>IF(基本情報入力シート!M143="","",基本情報入力シート!M143)</f>
        <v/>
      </c>
      <c r="M123" s="299" t="str">
        <f>IF(基本情報入力シート!R143="","",基本情報入力シート!R143)</f>
        <v/>
      </c>
      <c r="N123" s="299" t="str">
        <f>IF(基本情報入力シート!W143="","",基本情報入力シート!W143)</f>
        <v/>
      </c>
      <c r="O123" s="303" t="str">
        <f>IF(基本情報入力シート!X143="","",基本情報入力シート!X143)</f>
        <v/>
      </c>
      <c r="P123" s="304" t="str">
        <f>IF(基本情報入力シート!Y143="","",基本情報入力シート!Y143)</f>
        <v/>
      </c>
      <c r="Q123" s="175"/>
      <c r="R123" s="305" t="str">
        <f>IF(基本情報入力シート!AB143="","",基本情報入力シート!AB143)</f>
        <v/>
      </c>
      <c r="S123" s="176"/>
      <c r="T123" s="306" t="str">
        <f>IF(P123="","",VLOOKUP(P123,【参考】数式用!$J$2:$L$34,3,FALSE))</f>
        <v/>
      </c>
      <c r="U123" s="313" t="s">
        <v>143</v>
      </c>
      <c r="V123" s="177"/>
      <c r="W123" s="314" t="s">
        <v>144</v>
      </c>
      <c r="X123" s="177"/>
      <c r="Y123" s="315" t="s">
        <v>145</v>
      </c>
      <c r="Z123" s="177"/>
      <c r="AA123" s="315" t="s">
        <v>144</v>
      </c>
      <c r="AB123" s="177"/>
      <c r="AC123" s="315" t="s">
        <v>146</v>
      </c>
      <c r="AD123" s="316" t="s">
        <v>147</v>
      </c>
      <c r="AE123" s="317" t="str">
        <f t="shared" si="7"/>
        <v/>
      </c>
      <c r="AF123" s="318" t="s">
        <v>148</v>
      </c>
      <c r="AG123" s="312" t="str">
        <f t="shared" si="8"/>
        <v/>
      </c>
      <c r="AH123" s="322"/>
      <c r="AI123" s="323"/>
      <c r="AJ123" s="322"/>
      <c r="AK123" s="323"/>
    </row>
    <row r="124" spans="1:37" ht="36.75" customHeight="1">
      <c r="A124" s="299">
        <f t="shared" si="6"/>
        <v>111</v>
      </c>
      <c r="B124" s="300" t="str">
        <f>IF(基本情報入力シート!C144="","",基本情報入力シート!C144)</f>
        <v/>
      </c>
      <c r="C124" s="301" t="str">
        <f>IF(基本情報入力シート!D144="","",基本情報入力シート!D144)</f>
        <v/>
      </c>
      <c r="D124" s="301" t="str">
        <f>IF(基本情報入力シート!E144="","",基本情報入力シート!E144)</f>
        <v/>
      </c>
      <c r="E124" s="301" t="str">
        <f>IF(基本情報入力シート!F144="","",基本情報入力シート!F144)</f>
        <v/>
      </c>
      <c r="F124" s="301" t="str">
        <f>IF(基本情報入力シート!G144="","",基本情報入力シート!G144)</f>
        <v/>
      </c>
      <c r="G124" s="301" t="str">
        <f>IF(基本情報入力シート!H144="","",基本情報入力シート!H144)</f>
        <v/>
      </c>
      <c r="H124" s="301" t="str">
        <f>IF(基本情報入力シート!I144="","",基本情報入力シート!I144)</f>
        <v/>
      </c>
      <c r="I124" s="301" t="str">
        <f>IF(基本情報入力シート!J144="","",基本情報入力シート!J144)</f>
        <v/>
      </c>
      <c r="J124" s="301" t="str">
        <f>IF(基本情報入力シート!K144="","",基本情報入力シート!K144)</f>
        <v/>
      </c>
      <c r="K124" s="302" t="str">
        <f>IF(基本情報入力シート!L144="","",基本情報入力シート!L144)</f>
        <v/>
      </c>
      <c r="L124" s="299" t="str">
        <f>IF(基本情報入力シート!M144="","",基本情報入力シート!M144)</f>
        <v/>
      </c>
      <c r="M124" s="299" t="str">
        <f>IF(基本情報入力シート!R144="","",基本情報入力シート!R144)</f>
        <v/>
      </c>
      <c r="N124" s="299" t="str">
        <f>IF(基本情報入力シート!W144="","",基本情報入力シート!W144)</f>
        <v/>
      </c>
      <c r="O124" s="303" t="str">
        <f>IF(基本情報入力シート!X144="","",基本情報入力シート!X144)</f>
        <v/>
      </c>
      <c r="P124" s="304" t="str">
        <f>IF(基本情報入力シート!Y144="","",基本情報入力シート!Y144)</f>
        <v/>
      </c>
      <c r="Q124" s="175"/>
      <c r="R124" s="305" t="str">
        <f>IF(基本情報入力シート!AB144="","",基本情報入力シート!AB144)</f>
        <v/>
      </c>
      <c r="S124" s="176"/>
      <c r="T124" s="306" t="str">
        <f>IF(P124="","",VLOOKUP(P124,【参考】数式用!$J$2:$L$34,3,FALSE))</f>
        <v/>
      </c>
      <c r="U124" s="313" t="s">
        <v>143</v>
      </c>
      <c r="V124" s="177"/>
      <c r="W124" s="314" t="s">
        <v>144</v>
      </c>
      <c r="X124" s="177"/>
      <c r="Y124" s="315" t="s">
        <v>145</v>
      </c>
      <c r="Z124" s="177"/>
      <c r="AA124" s="315" t="s">
        <v>144</v>
      </c>
      <c r="AB124" s="177"/>
      <c r="AC124" s="315" t="s">
        <v>146</v>
      </c>
      <c r="AD124" s="316" t="s">
        <v>147</v>
      </c>
      <c r="AE124" s="317" t="str">
        <f t="shared" si="7"/>
        <v/>
      </c>
      <c r="AF124" s="318" t="s">
        <v>148</v>
      </c>
      <c r="AG124" s="312" t="str">
        <f t="shared" si="8"/>
        <v/>
      </c>
      <c r="AH124" s="322"/>
      <c r="AI124" s="323"/>
      <c r="AJ124" s="322"/>
      <c r="AK124" s="323"/>
    </row>
    <row r="125" spans="1:37" ht="36.75" customHeight="1">
      <c r="A125" s="299">
        <f t="shared" si="6"/>
        <v>112</v>
      </c>
      <c r="B125" s="300" t="str">
        <f>IF(基本情報入力シート!C145="","",基本情報入力シート!C145)</f>
        <v/>
      </c>
      <c r="C125" s="301" t="str">
        <f>IF(基本情報入力シート!D145="","",基本情報入力シート!D145)</f>
        <v/>
      </c>
      <c r="D125" s="301" t="str">
        <f>IF(基本情報入力シート!E145="","",基本情報入力シート!E145)</f>
        <v/>
      </c>
      <c r="E125" s="301" t="str">
        <f>IF(基本情報入力シート!F145="","",基本情報入力シート!F145)</f>
        <v/>
      </c>
      <c r="F125" s="301" t="str">
        <f>IF(基本情報入力シート!G145="","",基本情報入力シート!G145)</f>
        <v/>
      </c>
      <c r="G125" s="301" t="str">
        <f>IF(基本情報入力シート!H145="","",基本情報入力シート!H145)</f>
        <v/>
      </c>
      <c r="H125" s="301" t="str">
        <f>IF(基本情報入力シート!I145="","",基本情報入力シート!I145)</f>
        <v/>
      </c>
      <c r="I125" s="301" t="str">
        <f>IF(基本情報入力シート!J145="","",基本情報入力シート!J145)</f>
        <v/>
      </c>
      <c r="J125" s="301" t="str">
        <f>IF(基本情報入力シート!K145="","",基本情報入力シート!K145)</f>
        <v/>
      </c>
      <c r="K125" s="302" t="str">
        <f>IF(基本情報入力シート!L145="","",基本情報入力シート!L145)</f>
        <v/>
      </c>
      <c r="L125" s="299" t="str">
        <f>IF(基本情報入力シート!M145="","",基本情報入力シート!M145)</f>
        <v/>
      </c>
      <c r="M125" s="299" t="str">
        <f>IF(基本情報入力シート!R145="","",基本情報入力シート!R145)</f>
        <v/>
      </c>
      <c r="N125" s="299" t="str">
        <f>IF(基本情報入力シート!W145="","",基本情報入力シート!W145)</f>
        <v/>
      </c>
      <c r="O125" s="303" t="str">
        <f>IF(基本情報入力シート!X145="","",基本情報入力シート!X145)</f>
        <v/>
      </c>
      <c r="P125" s="304" t="str">
        <f>IF(基本情報入力シート!Y145="","",基本情報入力シート!Y145)</f>
        <v/>
      </c>
      <c r="Q125" s="175"/>
      <c r="R125" s="305" t="str">
        <f>IF(基本情報入力シート!AB145="","",基本情報入力シート!AB145)</f>
        <v/>
      </c>
      <c r="S125" s="176"/>
      <c r="T125" s="306" t="str">
        <f>IF(P125="","",VLOOKUP(P125,【参考】数式用!$J$2:$L$34,3,FALSE))</f>
        <v/>
      </c>
      <c r="U125" s="313" t="s">
        <v>143</v>
      </c>
      <c r="V125" s="177"/>
      <c r="W125" s="314" t="s">
        <v>144</v>
      </c>
      <c r="X125" s="177"/>
      <c r="Y125" s="315" t="s">
        <v>145</v>
      </c>
      <c r="Z125" s="177"/>
      <c r="AA125" s="315" t="s">
        <v>144</v>
      </c>
      <c r="AB125" s="177"/>
      <c r="AC125" s="315" t="s">
        <v>146</v>
      </c>
      <c r="AD125" s="316" t="s">
        <v>147</v>
      </c>
      <c r="AE125" s="317" t="str">
        <f t="shared" si="7"/>
        <v/>
      </c>
      <c r="AF125" s="318" t="s">
        <v>148</v>
      </c>
      <c r="AG125" s="312" t="str">
        <f t="shared" si="8"/>
        <v/>
      </c>
      <c r="AH125" s="322"/>
      <c r="AI125" s="323"/>
      <c r="AJ125" s="322"/>
      <c r="AK125" s="323"/>
    </row>
    <row r="126" spans="1:37" ht="36.75" customHeight="1">
      <c r="A126" s="299">
        <f t="shared" si="6"/>
        <v>113</v>
      </c>
      <c r="B126" s="300" t="str">
        <f>IF(基本情報入力シート!C146="","",基本情報入力シート!C146)</f>
        <v/>
      </c>
      <c r="C126" s="301" t="str">
        <f>IF(基本情報入力シート!D146="","",基本情報入力シート!D146)</f>
        <v/>
      </c>
      <c r="D126" s="301" t="str">
        <f>IF(基本情報入力シート!E146="","",基本情報入力シート!E146)</f>
        <v/>
      </c>
      <c r="E126" s="301" t="str">
        <f>IF(基本情報入力シート!F146="","",基本情報入力シート!F146)</f>
        <v/>
      </c>
      <c r="F126" s="301" t="str">
        <f>IF(基本情報入力シート!G146="","",基本情報入力シート!G146)</f>
        <v/>
      </c>
      <c r="G126" s="301" t="str">
        <f>IF(基本情報入力シート!H146="","",基本情報入力シート!H146)</f>
        <v/>
      </c>
      <c r="H126" s="301" t="str">
        <f>IF(基本情報入力シート!I146="","",基本情報入力シート!I146)</f>
        <v/>
      </c>
      <c r="I126" s="301" t="str">
        <f>IF(基本情報入力シート!J146="","",基本情報入力シート!J146)</f>
        <v/>
      </c>
      <c r="J126" s="301" t="str">
        <f>IF(基本情報入力シート!K146="","",基本情報入力シート!K146)</f>
        <v/>
      </c>
      <c r="K126" s="302" t="str">
        <f>IF(基本情報入力シート!L146="","",基本情報入力シート!L146)</f>
        <v/>
      </c>
      <c r="L126" s="299" t="str">
        <f>IF(基本情報入力シート!M146="","",基本情報入力シート!M146)</f>
        <v/>
      </c>
      <c r="M126" s="299" t="str">
        <f>IF(基本情報入力シート!R146="","",基本情報入力シート!R146)</f>
        <v/>
      </c>
      <c r="N126" s="299" t="str">
        <f>IF(基本情報入力シート!W146="","",基本情報入力シート!W146)</f>
        <v/>
      </c>
      <c r="O126" s="303" t="str">
        <f>IF(基本情報入力シート!X146="","",基本情報入力シート!X146)</f>
        <v/>
      </c>
      <c r="P126" s="304" t="str">
        <f>IF(基本情報入力シート!Y146="","",基本情報入力シート!Y146)</f>
        <v/>
      </c>
      <c r="Q126" s="175"/>
      <c r="R126" s="305" t="str">
        <f>IF(基本情報入力シート!AB146="","",基本情報入力シート!AB146)</f>
        <v/>
      </c>
      <c r="S126" s="176"/>
      <c r="T126" s="306" t="str">
        <f>IF(P126="","",VLOOKUP(P126,【参考】数式用!$J$2:$L$34,3,FALSE))</f>
        <v/>
      </c>
      <c r="U126" s="313" t="s">
        <v>143</v>
      </c>
      <c r="V126" s="177"/>
      <c r="W126" s="314" t="s">
        <v>144</v>
      </c>
      <c r="X126" s="177"/>
      <c r="Y126" s="315" t="s">
        <v>145</v>
      </c>
      <c r="Z126" s="177"/>
      <c r="AA126" s="315" t="s">
        <v>144</v>
      </c>
      <c r="AB126" s="177"/>
      <c r="AC126" s="315" t="s">
        <v>146</v>
      </c>
      <c r="AD126" s="316" t="s">
        <v>147</v>
      </c>
      <c r="AE126" s="317" t="str">
        <f t="shared" si="7"/>
        <v/>
      </c>
      <c r="AF126" s="318" t="s">
        <v>148</v>
      </c>
      <c r="AG126" s="312" t="str">
        <f t="shared" si="8"/>
        <v/>
      </c>
      <c r="AH126" s="322"/>
      <c r="AI126" s="323"/>
      <c r="AJ126" s="322"/>
      <c r="AK126" s="323"/>
    </row>
    <row r="127" spans="1:37" ht="36.75" customHeight="1">
      <c r="A127" s="299">
        <f t="shared" si="6"/>
        <v>114</v>
      </c>
      <c r="B127" s="300" t="str">
        <f>IF(基本情報入力シート!C147="","",基本情報入力シート!C147)</f>
        <v/>
      </c>
      <c r="C127" s="301" t="str">
        <f>IF(基本情報入力シート!D147="","",基本情報入力シート!D147)</f>
        <v/>
      </c>
      <c r="D127" s="301" t="str">
        <f>IF(基本情報入力シート!E147="","",基本情報入力シート!E147)</f>
        <v/>
      </c>
      <c r="E127" s="301" t="str">
        <f>IF(基本情報入力シート!F147="","",基本情報入力シート!F147)</f>
        <v/>
      </c>
      <c r="F127" s="301" t="str">
        <f>IF(基本情報入力シート!G147="","",基本情報入力シート!G147)</f>
        <v/>
      </c>
      <c r="G127" s="301" t="str">
        <f>IF(基本情報入力シート!H147="","",基本情報入力シート!H147)</f>
        <v/>
      </c>
      <c r="H127" s="301" t="str">
        <f>IF(基本情報入力シート!I147="","",基本情報入力シート!I147)</f>
        <v/>
      </c>
      <c r="I127" s="301" t="str">
        <f>IF(基本情報入力シート!J147="","",基本情報入力シート!J147)</f>
        <v/>
      </c>
      <c r="J127" s="301" t="str">
        <f>IF(基本情報入力シート!K147="","",基本情報入力シート!K147)</f>
        <v/>
      </c>
      <c r="K127" s="302" t="str">
        <f>IF(基本情報入力シート!L147="","",基本情報入力シート!L147)</f>
        <v/>
      </c>
      <c r="L127" s="299" t="str">
        <f>IF(基本情報入力シート!M147="","",基本情報入力シート!M147)</f>
        <v/>
      </c>
      <c r="M127" s="299" t="str">
        <f>IF(基本情報入力シート!R147="","",基本情報入力シート!R147)</f>
        <v/>
      </c>
      <c r="N127" s="299" t="str">
        <f>IF(基本情報入力シート!W147="","",基本情報入力シート!W147)</f>
        <v/>
      </c>
      <c r="O127" s="303" t="str">
        <f>IF(基本情報入力シート!X147="","",基本情報入力シート!X147)</f>
        <v/>
      </c>
      <c r="P127" s="304" t="str">
        <f>IF(基本情報入力シート!Y147="","",基本情報入力シート!Y147)</f>
        <v/>
      </c>
      <c r="Q127" s="175"/>
      <c r="R127" s="305" t="str">
        <f>IF(基本情報入力シート!AB147="","",基本情報入力シート!AB147)</f>
        <v/>
      </c>
      <c r="S127" s="176"/>
      <c r="T127" s="306" t="str">
        <f>IF(P127="","",VLOOKUP(P127,【参考】数式用!$J$2:$L$34,3,FALSE))</f>
        <v/>
      </c>
      <c r="U127" s="313" t="s">
        <v>143</v>
      </c>
      <c r="V127" s="177"/>
      <c r="W127" s="314" t="s">
        <v>144</v>
      </c>
      <c r="X127" s="177"/>
      <c r="Y127" s="315" t="s">
        <v>145</v>
      </c>
      <c r="Z127" s="177"/>
      <c r="AA127" s="315" t="s">
        <v>144</v>
      </c>
      <c r="AB127" s="177"/>
      <c r="AC127" s="315" t="s">
        <v>146</v>
      </c>
      <c r="AD127" s="316" t="s">
        <v>147</v>
      </c>
      <c r="AE127" s="317" t="str">
        <f t="shared" si="7"/>
        <v/>
      </c>
      <c r="AF127" s="318" t="s">
        <v>148</v>
      </c>
      <c r="AG127" s="312" t="str">
        <f t="shared" si="8"/>
        <v/>
      </c>
      <c r="AH127" s="322"/>
      <c r="AI127" s="323"/>
      <c r="AJ127" s="322"/>
      <c r="AK127" s="323"/>
    </row>
    <row r="128" spans="1:37" ht="36.75" customHeight="1">
      <c r="A128" s="299">
        <f t="shared" si="6"/>
        <v>115</v>
      </c>
      <c r="B128" s="300" t="str">
        <f>IF(基本情報入力シート!C148="","",基本情報入力シート!C148)</f>
        <v/>
      </c>
      <c r="C128" s="301" t="str">
        <f>IF(基本情報入力シート!D148="","",基本情報入力シート!D148)</f>
        <v/>
      </c>
      <c r="D128" s="301" t="str">
        <f>IF(基本情報入力シート!E148="","",基本情報入力シート!E148)</f>
        <v/>
      </c>
      <c r="E128" s="301" t="str">
        <f>IF(基本情報入力シート!F148="","",基本情報入力シート!F148)</f>
        <v/>
      </c>
      <c r="F128" s="301" t="str">
        <f>IF(基本情報入力シート!G148="","",基本情報入力シート!G148)</f>
        <v/>
      </c>
      <c r="G128" s="301" t="str">
        <f>IF(基本情報入力シート!H148="","",基本情報入力シート!H148)</f>
        <v/>
      </c>
      <c r="H128" s="301" t="str">
        <f>IF(基本情報入力シート!I148="","",基本情報入力シート!I148)</f>
        <v/>
      </c>
      <c r="I128" s="301" t="str">
        <f>IF(基本情報入力シート!J148="","",基本情報入力シート!J148)</f>
        <v/>
      </c>
      <c r="J128" s="301" t="str">
        <f>IF(基本情報入力シート!K148="","",基本情報入力シート!K148)</f>
        <v/>
      </c>
      <c r="K128" s="302" t="str">
        <f>IF(基本情報入力シート!L148="","",基本情報入力シート!L148)</f>
        <v/>
      </c>
      <c r="L128" s="299" t="str">
        <f>IF(基本情報入力シート!M148="","",基本情報入力シート!M148)</f>
        <v/>
      </c>
      <c r="M128" s="299" t="str">
        <f>IF(基本情報入力シート!R148="","",基本情報入力シート!R148)</f>
        <v/>
      </c>
      <c r="N128" s="299" t="str">
        <f>IF(基本情報入力シート!W148="","",基本情報入力シート!W148)</f>
        <v/>
      </c>
      <c r="O128" s="303" t="str">
        <f>IF(基本情報入力シート!X148="","",基本情報入力シート!X148)</f>
        <v/>
      </c>
      <c r="P128" s="304" t="str">
        <f>IF(基本情報入力シート!Y148="","",基本情報入力シート!Y148)</f>
        <v/>
      </c>
      <c r="Q128" s="175"/>
      <c r="R128" s="305" t="str">
        <f>IF(基本情報入力シート!AB148="","",基本情報入力シート!AB148)</f>
        <v/>
      </c>
      <c r="S128" s="176"/>
      <c r="T128" s="306" t="str">
        <f>IF(P128="","",VLOOKUP(P128,【参考】数式用!$J$2:$L$34,3,FALSE))</f>
        <v/>
      </c>
      <c r="U128" s="313" t="s">
        <v>143</v>
      </c>
      <c r="V128" s="177"/>
      <c r="W128" s="314" t="s">
        <v>144</v>
      </c>
      <c r="X128" s="177"/>
      <c r="Y128" s="315" t="s">
        <v>145</v>
      </c>
      <c r="Z128" s="177"/>
      <c r="AA128" s="315" t="s">
        <v>144</v>
      </c>
      <c r="AB128" s="177"/>
      <c r="AC128" s="315" t="s">
        <v>146</v>
      </c>
      <c r="AD128" s="316" t="s">
        <v>147</v>
      </c>
      <c r="AE128" s="317" t="str">
        <f t="shared" si="7"/>
        <v/>
      </c>
      <c r="AF128" s="318" t="s">
        <v>148</v>
      </c>
      <c r="AG128" s="312" t="str">
        <f t="shared" si="8"/>
        <v/>
      </c>
      <c r="AH128" s="322"/>
      <c r="AI128" s="323"/>
      <c r="AJ128" s="322"/>
      <c r="AK128" s="323"/>
    </row>
    <row r="129" spans="1:37" ht="36.75" customHeight="1">
      <c r="A129" s="299">
        <f t="shared" si="6"/>
        <v>116</v>
      </c>
      <c r="B129" s="300" t="str">
        <f>IF(基本情報入力シート!C149="","",基本情報入力シート!C149)</f>
        <v/>
      </c>
      <c r="C129" s="301" t="str">
        <f>IF(基本情報入力シート!D149="","",基本情報入力シート!D149)</f>
        <v/>
      </c>
      <c r="D129" s="301" t="str">
        <f>IF(基本情報入力シート!E149="","",基本情報入力シート!E149)</f>
        <v/>
      </c>
      <c r="E129" s="301" t="str">
        <f>IF(基本情報入力シート!F149="","",基本情報入力シート!F149)</f>
        <v/>
      </c>
      <c r="F129" s="301" t="str">
        <f>IF(基本情報入力シート!G149="","",基本情報入力シート!G149)</f>
        <v/>
      </c>
      <c r="G129" s="301" t="str">
        <f>IF(基本情報入力シート!H149="","",基本情報入力シート!H149)</f>
        <v/>
      </c>
      <c r="H129" s="301" t="str">
        <f>IF(基本情報入力シート!I149="","",基本情報入力シート!I149)</f>
        <v/>
      </c>
      <c r="I129" s="301" t="str">
        <f>IF(基本情報入力シート!J149="","",基本情報入力シート!J149)</f>
        <v/>
      </c>
      <c r="J129" s="301" t="str">
        <f>IF(基本情報入力シート!K149="","",基本情報入力シート!K149)</f>
        <v/>
      </c>
      <c r="K129" s="302" t="str">
        <f>IF(基本情報入力シート!L149="","",基本情報入力シート!L149)</f>
        <v/>
      </c>
      <c r="L129" s="299" t="str">
        <f>IF(基本情報入力シート!M149="","",基本情報入力シート!M149)</f>
        <v/>
      </c>
      <c r="M129" s="299" t="str">
        <f>IF(基本情報入力シート!R149="","",基本情報入力シート!R149)</f>
        <v/>
      </c>
      <c r="N129" s="299" t="str">
        <f>IF(基本情報入力シート!W149="","",基本情報入力シート!W149)</f>
        <v/>
      </c>
      <c r="O129" s="303" t="str">
        <f>IF(基本情報入力シート!X149="","",基本情報入力シート!X149)</f>
        <v/>
      </c>
      <c r="P129" s="304" t="str">
        <f>IF(基本情報入力シート!Y149="","",基本情報入力シート!Y149)</f>
        <v/>
      </c>
      <c r="Q129" s="175"/>
      <c r="R129" s="305" t="str">
        <f>IF(基本情報入力シート!AB149="","",基本情報入力シート!AB149)</f>
        <v/>
      </c>
      <c r="S129" s="176"/>
      <c r="T129" s="306" t="str">
        <f>IF(P129="","",VLOOKUP(P129,【参考】数式用!$J$2:$L$34,3,FALSE))</f>
        <v/>
      </c>
      <c r="U129" s="313" t="s">
        <v>143</v>
      </c>
      <c r="V129" s="177"/>
      <c r="W129" s="314" t="s">
        <v>144</v>
      </c>
      <c r="X129" s="177"/>
      <c r="Y129" s="315" t="s">
        <v>145</v>
      </c>
      <c r="Z129" s="177"/>
      <c r="AA129" s="315" t="s">
        <v>144</v>
      </c>
      <c r="AB129" s="177"/>
      <c r="AC129" s="315" t="s">
        <v>146</v>
      </c>
      <c r="AD129" s="316" t="s">
        <v>147</v>
      </c>
      <c r="AE129" s="317" t="str">
        <f t="shared" si="7"/>
        <v/>
      </c>
      <c r="AF129" s="318" t="s">
        <v>148</v>
      </c>
      <c r="AG129" s="312" t="str">
        <f t="shared" si="8"/>
        <v/>
      </c>
      <c r="AH129" s="322"/>
      <c r="AI129" s="323"/>
      <c r="AJ129" s="322"/>
      <c r="AK129" s="323"/>
    </row>
    <row r="130" spans="1:37" ht="36.75" customHeight="1">
      <c r="A130" s="299">
        <f t="shared" si="6"/>
        <v>117</v>
      </c>
      <c r="B130" s="300" t="str">
        <f>IF(基本情報入力シート!C150="","",基本情報入力シート!C150)</f>
        <v/>
      </c>
      <c r="C130" s="301" t="str">
        <f>IF(基本情報入力シート!D150="","",基本情報入力シート!D150)</f>
        <v/>
      </c>
      <c r="D130" s="301" t="str">
        <f>IF(基本情報入力シート!E150="","",基本情報入力シート!E150)</f>
        <v/>
      </c>
      <c r="E130" s="301" t="str">
        <f>IF(基本情報入力シート!F150="","",基本情報入力シート!F150)</f>
        <v/>
      </c>
      <c r="F130" s="301" t="str">
        <f>IF(基本情報入力シート!G150="","",基本情報入力シート!G150)</f>
        <v/>
      </c>
      <c r="G130" s="301" t="str">
        <f>IF(基本情報入力シート!H150="","",基本情報入力シート!H150)</f>
        <v/>
      </c>
      <c r="H130" s="301" t="str">
        <f>IF(基本情報入力シート!I150="","",基本情報入力シート!I150)</f>
        <v/>
      </c>
      <c r="I130" s="301" t="str">
        <f>IF(基本情報入力シート!J150="","",基本情報入力シート!J150)</f>
        <v/>
      </c>
      <c r="J130" s="301" t="str">
        <f>IF(基本情報入力シート!K150="","",基本情報入力シート!K150)</f>
        <v/>
      </c>
      <c r="K130" s="302" t="str">
        <f>IF(基本情報入力シート!L150="","",基本情報入力シート!L150)</f>
        <v/>
      </c>
      <c r="L130" s="299" t="str">
        <f>IF(基本情報入力シート!M150="","",基本情報入力シート!M150)</f>
        <v/>
      </c>
      <c r="M130" s="299" t="str">
        <f>IF(基本情報入力シート!R150="","",基本情報入力シート!R150)</f>
        <v/>
      </c>
      <c r="N130" s="299" t="str">
        <f>IF(基本情報入力シート!W150="","",基本情報入力シート!W150)</f>
        <v/>
      </c>
      <c r="O130" s="303" t="str">
        <f>IF(基本情報入力シート!X150="","",基本情報入力シート!X150)</f>
        <v/>
      </c>
      <c r="P130" s="304" t="str">
        <f>IF(基本情報入力シート!Y150="","",基本情報入力シート!Y150)</f>
        <v/>
      </c>
      <c r="Q130" s="175"/>
      <c r="R130" s="305" t="str">
        <f>IF(基本情報入力シート!AB150="","",基本情報入力シート!AB150)</f>
        <v/>
      </c>
      <c r="S130" s="176"/>
      <c r="T130" s="306" t="str">
        <f>IF(P130="","",VLOOKUP(P130,【参考】数式用!$J$2:$L$34,3,FALSE))</f>
        <v/>
      </c>
      <c r="U130" s="313" t="s">
        <v>143</v>
      </c>
      <c r="V130" s="177"/>
      <c r="W130" s="314" t="s">
        <v>144</v>
      </c>
      <c r="X130" s="177"/>
      <c r="Y130" s="315" t="s">
        <v>145</v>
      </c>
      <c r="Z130" s="177"/>
      <c r="AA130" s="315" t="s">
        <v>144</v>
      </c>
      <c r="AB130" s="177"/>
      <c r="AC130" s="315" t="s">
        <v>146</v>
      </c>
      <c r="AD130" s="316" t="s">
        <v>147</v>
      </c>
      <c r="AE130" s="317" t="str">
        <f t="shared" si="7"/>
        <v/>
      </c>
      <c r="AF130" s="318" t="s">
        <v>148</v>
      </c>
      <c r="AG130" s="312" t="str">
        <f t="shared" si="8"/>
        <v/>
      </c>
      <c r="AH130" s="322"/>
      <c r="AI130" s="323"/>
      <c r="AJ130" s="322"/>
      <c r="AK130" s="323"/>
    </row>
    <row r="131" spans="1:37" ht="36.75" customHeight="1">
      <c r="A131" s="299">
        <f t="shared" si="6"/>
        <v>118</v>
      </c>
      <c r="B131" s="300" t="str">
        <f>IF(基本情報入力シート!C151="","",基本情報入力シート!C151)</f>
        <v/>
      </c>
      <c r="C131" s="301" t="str">
        <f>IF(基本情報入力シート!D151="","",基本情報入力シート!D151)</f>
        <v/>
      </c>
      <c r="D131" s="301" t="str">
        <f>IF(基本情報入力シート!E151="","",基本情報入力シート!E151)</f>
        <v/>
      </c>
      <c r="E131" s="301" t="str">
        <f>IF(基本情報入力シート!F151="","",基本情報入力シート!F151)</f>
        <v/>
      </c>
      <c r="F131" s="301" t="str">
        <f>IF(基本情報入力シート!G151="","",基本情報入力シート!G151)</f>
        <v/>
      </c>
      <c r="G131" s="301" t="str">
        <f>IF(基本情報入力シート!H151="","",基本情報入力シート!H151)</f>
        <v/>
      </c>
      <c r="H131" s="301" t="str">
        <f>IF(基本情報入力シート!I151="","",基本情報入力シート!I151)</f>
        <v/>
      </c>
      <c r="I131" s="301" t="str">
        <f>IF(基本情報入力シート!J151="","",基本情報入力シート!J151)</f>
        <v/>
      </c>
      <c r="J131" s="301" t="str">
        <f>IF(基本情報入力シート!K151="","",基本情報入力シート!K151)</f>
        <v/>
      </c>
      <c r="K131" s="302" t="str">
        <f>IF(基本情報入力シート!L151="","",基本情報入力シート!L151)</f>
        <v/>
      </c>
      <c r="L131" s="299" t="str">
        <f>IF(基本情報入力シート!M151="","",基本情報入力シート!M151)</f>
        <v/>
      </c>
      <c r="M131" s="299" t="str">
        <f>IF(基本情報入力シート!R151="","",基本情報入力シート!R151)</f>
        <v/>
      </c>
      <c r="N131" s="299" t="str">
        <f>IF(基本情報入力シート!W151="","",基本情報入力シート!W151)</f>
        <v/>
      </c>
      <c r="O131" s="303" t="str">
        <f>IF(基本情報入力シート!X151="","",基本情報入力シート!X151)</f>
        <v/>
      </c>
      <c r="P131" s="304" t="str">
        <f>IF(基本情報入力シート!Y151="","",基本情報入力シート!Y151)</f>
        <v/>
      </c>
      <c r="Q131" s="175"/>
      <c r="R131" s="305" t="str">
        <f>IF(基本情報入力シート!AB151="","",基本情報入力シート!AB151)</f>
        <v/>
      </c>
      <c r="S131" s="176"/>
      <c r="T131" s="306" t="str">
        <f>IF(P131="","",VLOOKUP(P131,【参考】数式用!$J$2:$L$34,3,FALSE))</f>
        <v/>
      </c>
      <c r="U131" s="313" t="s">
        <v>143</v>
      </c>
      <c r="V131" s="177"/>
      <c r="W131" s="314" t="s">
        <v>144</v>
      </c>
      <c r="X131" s="177"/>
      <c r="Y131" s="315" t="s">
        <v>145</v>
      </c>
      <c r="Z131" s="177"/>
      <c r="AA131" s="315" t="s">
        <v>144</v>
      </c>
      <c r="AB131" s="177"/>
      <c r="AC131" s="315" t="s">
        <v>146</v>
      </c>
      <c r="AD131" s="316" t="s">
        <v>147</v>
      </c>
      <c r="AE131" s="317" t="str">
        <f t="shared" si="7"/>
        <v/>
      </c>
      <c r="AF131" s="318" t="s">
        <v>148</v>
      </c>
      <c r="AG131" s="312" t="str">
        <f t="shared" si="8"/>
        <v/>
      </c>
      <c r="AH131" s="322"/>
      <c r="AI131" s="323"/>
      <c r="AJ131" s="322"/>
      <c r="AK131" s="323"/>
    </row>
    <row r="132" spans="1:37" ht="36.75" customHeight="1">
      <c r="A132" s="299">
        <f t="shared" si="6"/>
        <v>119</v>
      </c>
      <c r="B132" s="300" t="str">
        <f>IF(基本情報入力シート!C152="","",基本情報入力シート!C152)</f>
        <v/>
      </c>
      <c r="C132" s="301" t="str">
        <f>IF(基本情報入力シート!D152="","",基本情報入力シート!D152)</f>
        <v/>
      </c>
      <c r="D132" s="301" t="str">
        <f>IF(基本情報入力シート!E152="","",基本情報入力シート!E152)</f>
        <v/>
      </c>
      <c r="E132" s="301" t="str">
        <f>IF(基本情報入力シート!F152="","",基本情報入力シート!F152)</f>
        <v/>
      </c>
      <c r="F132" s="301" t="str">
        <f>IF(基本情報入力シート!G152="","",基本情報入力シート!G152)</f>
        <v/>
      </c>
      <c r="G132" s="301" t="str">
        <f>IF(基本情報入力シート!H152="","",基本情報入力シート!H152)</f>
        <v/>
      </c>
      <c r="H132" s="301" t="str">
        <f>IF(基本情報入力シート!I152="","",基本情報入力シート!I152)</f>
        <v/>
      </c>
      <c r="I132" s="301" t="str">
        <f>IF(基本情報入力シート!J152="","",基本情報入力シート!J152)</f>
        <v/>
      </c>
      <c r="J132" s="301" t="str">
        <f>IF(基本情報入力シート!K152="","",基本情報入力シート!K152)</f>
        <v/>
      </c>
      <c r="K132" s="302" t="str">
        <f>IF(基本情報入力シート!L152="","",基本情報入力シート!L152)</f>
        <v/>
      </c>
      <c r="L132" s="299" t="str">
        <f>IF(基本情報入力シート!M152="","",基本情報入力シート!M152)</f>
        <v/>
      </c>
      <c r="M132" s="299" t="str">
        <f>IF(基本情報入力シート!R152="","",基本情報入力シート!R152)</f>
        <v/>
      </c>
      <c r="N132" s="299" t="str">
        <f>IF(基本情報入力シート!W152="","",基本情報入力シート!W152)</f>
        <v/>
      </c>
      <c r="O132" s="303" t="str">
        <f>IF(基本情報入力シート!X152="","",基本情報入力シート!X152)</f>
        <v/>
      </c>
      <c r="P132" s="304" t="str">
        <f>IF(基本情報入力シート!Y152="","",基本情報入力シート!Y152)</f>
        <v/>
      </c>
      <c r="Q132" s="175"/>
      <c r="R132" s="305" t="str">
        <f>IF(基本情報入力シート!AB152="","",基本情報入力シート!AB152)</f>
        <v/>
      </c>
      <c r="S132" s="176"/>
      <c r="T132" s="306" t="str">
        <f>IF(P132="","",VLOOKUP(P132,【参考】数式用!$J$2:$L$34,3,FALSE))</f>
        <v/>
      </c>
      <c r="U132" s="313" t="s">
        <v>143</v>
      </c>
      <c r="V132" s="177"/>
      <c r="W132" s="314" t="s">
        <v>144</v>
      </c>
      <c r="X132" s="177"/>
      <c r="Y132" s="315" t="s">
        <v>145</v>
      </c>
      <c r="Z132" s="177"/>
      <c r="AA132" s="315" t="s">
        <v>144</v>
      </c>
      <c r="AB132" s="177"/>
      <c r="AC132" s="315" t="s">
        <v>146</v>
      </c>
      <c r="AD132" s="316" t="s">
        <v>147</v>
      </c>
      <c r="AE132" s="317" t="str">
        <f t="shared" si="7"/>
        <v/>
      </c>
      <c r="AF132" s="318" t="s">
        <v>148</v>
      </c>
      <c r="AG132" s="312" t="str">
        <f t="shared" si="8"/>
        <v/>
      </c>
      <c r="AH132" s="322"/>
      <c r="AI132" s="323"/>
      <c r="AJ132" s="322"/>
      <c r="AK132" s="323"/>
    </row>
    <row r="133" spans="1:37" ht="36.75" customHeight="1">
      <c r="A133" s="299">
        <f t="shared" si="6"/>
        <v>120</v>
      </c>
      <c r="B133" s="300" t="str">
        <f>IF(基本情報入力シート!C153="","",基本情報入力シート!C153)</f>
        <v/>
      </c>
      <c r="C133" s="301" t="str">
        <f>IF(基本情報入力シート!D153="","",基本情報入力シート!D153)</f>
        <v/>
      </c>
      <c r="D133" s="301" t="str">
        <f>IF(基本情報入力シート!E153="","",基本情報入力シート!E153)</f>
        <v/>
      </c>
      <c r="E133" s="301" t="str">
        <f>IF(基本情報入力シート!F153="","",基本情報入力シート!F153)</f>
        <v/>
      </c>
      <c r="F133" s="301" t="str">
        <f>IF(基本情報入力シート!G153="","",基本情報入力シート!G153)</f>
        <v/>
      </c>
      <c r="G133" s="301" t="str">
        <f>IF(基本情報入力シート!H153="","",基本情報入力シート!H153)</f>
        <v/>
      </c>
      <c r="H133" s="301" t="str">
        <f>IF(基本情報入力シート!I153="","",基本情報入力シート!I153)</f>
        <v/>
      </c>
      <c r="I133" s="301" t="str">
        <f>IF(基本情報入力シート!J153="","",基本情報入力シート!J153)</f>
        <v/>
      </c>
      <c r="J133" s="301" t="str">
        <f>IF(基本情報入力シート!K153="","",基本情報入力シート!K153)</f>
        <v/>
      </c>
      <c r="K133" s="302" t="str">
        <f>IF(基本情報入力シート!L153="","",基本情報入力シート!L153)</f>
        <v/>
      </c>
      <c r="L133" s="299" t="str">
        <f>IF(基本情報入力シート!M153="","",基本情報入力シート!M153)</f>
        <v/>
      </c>
      <c r="M133" s="299" t="str">
        <f>IF(基本情報入力シート!R153="","",基本情報入力シート!R153)</f>
        <v/>
      </c>
      <c r="N133" s="299" t="str">
        <f>IF(基本情報入力シート!W153="","",基本情報入力シート!W153)</f>
        <v/>
      </c>
      <c r="O133" s="303" t="str">
        <f>IF(基本情報入力シート!X153="","",基本情報入力シート!X153)</f>
        <v/>
      </c>
      <c r="P133" s="304" t="str">
        <f>IF(基本情報入力シート!Y153="","",基本情報入力シート!Y153)</f>
        <v/>
      </c>
      <c r="Q133" s="175"/>
      <c r="R133" s="305" t="str">
        <f>IF(基本情報入力シート!AB153="","",基本情報入力シート!AB153)</f>
        <v/>
      </c>
      <c r="S133" s="176"/>
      <c r="T133" s="306" t="str">
        <f>IF(P133="","",VLOOKUP(P133,【参考】数式用!$J$2:$L$34,3,FALSE))</f>
        <v/>
      </c>
      <c r="U133" s="313" t="s">
        <v>143</v>
      </c>
      <c r="V133" s="177"/>
      <c r="W133" s="314" t="s">
        <v>144</v>
      </c>
      <c r="X133" s="177"/>
      <c r="Y133" s="315" t="s">
        <v>145</v>
      </c>
      <c r="Z133" s="177"/>
      <c r="AA133" s="315" t="s">
        <v>144</v>
      </c>
      <c r="AB133" s="177"/>
      <c r="AC133" s="315" t="s">
        <v>146</v>
      </c>
      <c r="AD133" s="316" t="s">
        <v>147</v>
      </c>
      <c r="AE133" s="317" t="str">
        <f t="shared" si="7"/>
        <v/>
      </c>
      <c r="AF133" s="318" t="s">
        <v>148</v>
      </c>
      <c r="AG133" s="312" t="str">
        <f t="shared" si="8"/>
        <v/>
      </c>
      <c r="AH133" s="322"/>
      <c r="AI133" s="323"/>
      <c r="AJ133" s="322"/>
      <c r="AK133" s="323"/>
    </row>
    <row r="134" spans="1:37" ht="36.75" customHeight="1">
      <c r="A134" s="299">
        <f t="shared" si="6"/>
        <v>121</v>
      </c>
      <c r="B134" s="300" t="str">
        <f>IF(基本情報入力シート!C154="","",基本情報入力シート!C154)</f>
        <v/>
      </c>
      <c r="C134" s="301" t="str">
        <f>IF(基本情報入力シート!D154="","",基本情報入力シート!D154)</f>
        <v/>
      </c>
      <c r="D134" s="301" t="str">
        <f>IF(基本情報入力シート!E154="","",基本情報入力シート!E154)</f>
        <v/>
      </c>
      <c r="E134" s="301" t="str">
        <f>IF(基本情報入力シート!F154="","",基本情報入力シート!F154)</f>
        <v/>
      </c>
      <c r="F134" s="301" t="str">
        <f>IF(基本情報入力シート!G154="","",基本情報入力シート!G154)</f>
        <v/>
      </c>
      <c r="G134" s="301" t="str">
        <f>IF(基本情報入力シート!H154="","",基本情報入力シート!H154)</f>
        <v/>
      </c>
      <c r="H134" s="301" t="str">
        <f>IF(基本情報入力シート!I154="","",基本情報入力シート!I154)</f>
        <v/>
      </c>
      <c r="I134" s="301" t="str">
        <f>IF(基本情報入力シート!J154="","",基本情報入力シート!J154)</f>
        <v/>
      </c>
      <c r="J134" s="301" t="str">
        <f>IF(基本情報入力シート!K154="","",基本情報入力シート!K154)</f>
        <v/>
      </c>
      <c r="K134" s="302" t="str">
        <f>IF(基本情報入力シート!L154="","",基本情報入力シート!L154)</f>
        <v/>
      </c>
      <c r="L134" s="299" t="str">
        <f>IF(基本情報入力シート!M154="","",基本情報入力シート!M154)</f>
        <v/>
      </c>
      <c r="M134" s="299" t="str">
        <f>IF(基本情報入力シート!R154="","",基本情報入力シート!R154)</f>
        <v/>
      </c>
      <c r="N134" s="299" t="str">
        <f>IF(基本情報入力シート!W154="","",基本情報入力シート!W154)</f>
        <v/>
      </c>
      <c r="O134" s="303" t="str">
        <f>IF(基本情報入力シート!X154="","",基本情報入力シート!X154)</f>
        <v/>
      </c>
      <c r="P134" s="304" t="str">
        <f>IF(基本情報入力シート!Y154="","",基本情報入力シート!Y154)</f>
        <v/>
      </c>
      <c r="Q134" s="175"/>
      <c r="R134" s="305" t="str">
        <f>IF(基本情報入力シート!AB154="","",基本情報入力シート!AB154)</f>
        <v/>
      </c>
      <c r="S134" s="176"/>
      <c r="T134" s="306" t="str">
        <f>IF(P134="","",VLOOKUP(P134,【参考】数式用!$J$2:$L$34,3,FALSE))</f>
        <v/>
      </c>
      <c r="U134" s="313" t="s">
        <v>143</v>
      </c>
      <c r="V134" s="177"/>
      <c r="W134" s="314" t="s">
        <v>144</v>
      </c>
      <c r="X134" s="177"/>
      <c r="Y134" s="315" t="s">
        <v>145</v>
      </c>
      <c r="Z134" s="177"/>
      <c r="AA134" s="315" t="s">
        <v>144</v>
      </c>
      <c r="AB134" s="177"/>
      <c r="AC134" s="315" t="s">
        <v>146</v>
      </c>
      <c r="AD134" s="316" t="s">
        <v>147</v>
      </c>
      <c r="AE134" s="317" t="str">
        <f t="shared" si="7"/>
        <v/>
      </c>
      <c r="AF134" s="318" t="s">
        <v>148</v>
      </c>
      <c r="AG134" s="312" t="str">
        <f t="shared" si="8"/>
        <v/>
      </c>
      <c r="AH134" s="322"/>
      <c r="AI134" s="323"/>
      <c r="AJ134" s="322"/>
      <c r="AK134" s="323"/>
    </row>
    <row r="135" spans="1:37" ht="36.75" customHeight="1">
      <c r="A135" s="299">
        <f t="shared" si="6"/>
        <v>122</v>
      </c>
      <c r="B135" s="300" t="str">
        <f>IF(基本情報入力シート!C155="","",基本情報入力シート!C155)</f>
        <v/>
      </c>
      <c r="C135" s="301" t="str">
        <f>IF(基本情報入力シート!D155="","",基本情報入力シート!D155)</f>
        <v/>
      </c>
      <c r="D135" s="301" t="str">
        <f>IF(基本情報入力シート!E155="","",基本情報入力シート!E155)</f>
        <v/>
      </c>
      <c r="E135" s="301" t="str">
        <f>IF(基本情報入力シート!F155="","",基本情報入力シート!F155)</f>
        <v/>
      </c>
      <c r="F135" s="301" t="str">
        <f>IF(基本情報入力シート!G155="","",基本情報入力シート!G155)</f>
        <v/>
      </c>
      <c r="G135" s="301" t="str">
        <f>IF(基本情報入力シート!H155="","",基本情報入力シート!H155)</f>
        <v/>
      </c>
      <c r="H135" s="301" t="str">
        <f>IF(基本情報入力シート!I155="","",基本情報入力シート!I155)</f>
        <v/>
      </c>
      <c r="I135" s="301" t="str">
        <f>IF(基本情報入力シート!J155="","",基本情報入力シート!J155)</f>
        <v/>
      </c>
      <c r="J135" s="301" t="str">
        <f>IF(基本情報入力シート!K155="","",基本情報入力シート!K155)</f>
        <v/>
      </c>
      <c r="K135" s="302" t="str">
        <f>IF(基本情報入力シート!L155="","",基本情報入力シート!L155)</f>
        <v/>
      </c>
      <c r="L135" s="299" t="str">
        <f>IF(基本情報入力シート!M155="","",基本情報入力シート!M155)</f>
        <v/>
      </c>
      <c r="M135" s="299" t="str">
        <f>IF(基本情報入力シート!R155="","",基本情報入力シート!R155)</f>
        <v/>
      </c>
      <c r="N135" s="299" t="str">
        <f>IF(基本情報入力シート!W155="","",基本情報入力シート!W155)</f>
        <v/>
      </c>
      <c r="O135" s="303" t="str">
        <f>IF(基本情報入力シート!X155="","",基本情報入力シート!X155)</f>
        <v/>
      </c>
      <c r="P135" s="304" t="str">
        <f>IF(基本情報入力シート!Y155="","",基本情報入力シート!Y155)</f>
        <v/>
      </c>
      <c r="Q135" s="175"/>
      <c r="R135" s="305" t="str">
        <f>IF(基本情報入力シート!AB155="","",基本情報入力シート!AB155)</f>
        <v/>
      </c>
      <c r="S135" s="176"/>
      <c r="T135" s="306" t="str">
        <f>IF(P135="","",VLOOKUP(P135,【参考】数式用!$J$2:$L$34,3,FALSE))</f>
        <v/>
      </c>
      <c r="U135" s="313" t="s">
        <v>143</v>
      </c>
      <c r="V135" s="177"/>
      <c r="W135" s="314" t="s">
        <v>144</v>
      </c>
      <c r="X135" s="177"/>
      <c r="Y135" s="315" t="s">
        <v>145</v>
      </c>
      <c r="Z135" s="177"/>
      <c r="AA135" s="315" t="s">
        <v>144</v>
      </c>
      <c r="AB135" s="177"/>
      <c r="AC135" s="315" t="s">
        <v>146</v>
      </c>
      <c r="AD135" s="316" t="s">
        <v>147</v>
      </c>
      <c r="AE135" s="317" t="str">
        <f t="shared" si="7"/>
        <v/>
      </c>
      <c r="AF135" s="318" t="s">
        <v>148</v>
      </c>
      <c r="AG135" s="312" t="str">
        <f t="shared" si="8"/>
        <v/>
      </c>
      <c r="AH135" s="322"/>
      <c r="AI135" s="323"/>
      <c r="AJ135" s="322"/>
      <c r="AK135" s="323"/>
    </row>
    <row r="136" spans="1:37" ht="36.75" customHeight="1">
      <c r="A136" s="299">
        <f t="shared" si="6"/>
        <v>123</v>
      </c>
      <c r="B136" s="300" t="str">
        <f>IF(基本情報入力シート!C156="","",基本情報入力シート!C156)</f>
        <v/>
      </c>
      <c r="C136" s="301" t="str">
        <f>IF(基本情報入力シート!D156="","",基本情報入力シート!D156)</f>
        <v/>
      </c>
      <c r="D136" s="301" t="str">
        <f>IF(基本情報入力シート!E156="","",基本情報入力シート!E156)</f>
        <v/>
      </c>
      <c r="E136" s="301" t="str">
        <f>IF(基本情報入力シート!F156="","",基本情報入力シート!F156)</f>
        <v/>
      </c>
      <c r="F136" s="301" t="str">
        <f>IF(基本情報入力シート!G156="","",基本情報入力シート!G156)</f>
        <v/>
      </c>
      <c r="G136" s="301" t="str">
        <f>IF(基本情報入力シート!H156="","",基本情報入力シート!H156)</f>
        <v/>
      </c>
      <c r="H136" s="301" t="str">
        <f>IF(基本情報入力シート!I156="","",基本情報入力シート!I156)</f>
        <v/>
      </c>
      <c r="I136" s="301" t="str">
        <f>IF(基本情報入力シート!J156="","",基本情報入力シート!J156)</f>
        <v/>
      </c>
      <c r="J136" s="301" t="str">
        <f>IF(基本情報入力シート!K156="","",基本情報入力シート!K156)</f>
        <v/>
      </c>
      <c r="K136" s="302" t="str">
        <f>IF(基本情報入力シート!L156="","",基本情報入力シート!L156)</f>
        <v/>
      </c>
      <c r="L136" s="299" t="str">
        <f>IF(基本情報入力シート!M156="","",基本情報入力シート!M156)</f>
        <v/>
      </c>
      <c r="M136" s="299" t="str">
        <f>IF(基本情報入力シート!R156="","",基本情報入力シート!R156)</f>
        <v/>
      </c>
      <c r="N136" s="299" t="str">
        <f>IF(基本情報入力シート!W156="","",基本情報入力シート!W156)</f>
        <v/>
      </c>
      <c r="O136" s="303" t="str">
        <f>IF(基本情報入力シート!X156="","",基本情報入力シート!X156)</f>
        <v/>
      </c>
      <c r="P136" s="304" t="str">
        <f>IF(基本情報入力シート!Y156="","",基本情報入力シート!Y156)</f>
        <v/>
      </c>
      <c r="Q136" s="175"/>
      <c r="R136" s="305" t="str">
        <f>IF(基本情報入力シート!AB156="","",基本情報入力シート!AB156)</f>
        <v/>
      </c>
      <c r="S136" s="176"/>
      <c r="T136" s="306" t="str">
        <f>IF(P136="","",VLOOKUP(P136,【参考】数式用!$J$2:$L$34,3,FALSE))</f>
        <v/>
      </c>
      <c r="U136" s="313" t="s">
        <v>143</v>
      </c>
      <c r="V136" s="177"/>
      <c r="W136" s="314" t="s">
        <v>144</v>
      </c>
      <c r="X136" s="177"/>
      <c r="Y136" s="315" t="s">
        <v>145</v>
      </c>
      <c r="Z136" s="177"/>
      <c r="AA136" s="315" t="s">
        <v>144</v>
      </c>
      <c r="AB136" s="177"/>
      <c r="AC136" s="315" t="s">
        <v>146</v>
      </c>
      <c r="AD136" s="316" t="s">
        <v>147</v>
      </c>
      <c r="AE136" s="317" t="str">
        <f t="shared" si="7"/>
        <v/>
      </c>
      <c r="AF136" s="318" t="s">
        <v>148</v>
      </c>
      <c r="AG136" s="312" t="str">
        <f t="shared" si="8"/>
        <v/>
      </c>
      <c r="AH136" s="322"/>
      <c r="AI136" s="323"/>
      <c r="AJ136" s="322"/>
      <c r="AK136" s="323"/>
    </row>
    <row r="137" spans="1:37" ht="36.75" customHeight="1">
      <c r="A137" s="299">
        <f t="shared" si="6"/>
        <v>124</v>
      </c>
      <c r="B137" s="300" t="str">
        <f>IF(基本情報入力シート!C157="","",基本情報入力シート!C157)</f>
        <v/>
      </c>
      <c r="C137" s="301" t="str">
        <f>IF(基本情報入力シート!D157="","",基本情報入力シート!D157)</f>
        <v/>
      </c>
      <c r="D137" s="301" t="str">
        <f>IF(基本情報入力シート!E157="","",基本情報入力シート!E157)</f>
        <v/>
      </c>
      <c r="E137" s="301" t="str">
        <f>IF(基本情報入力シート!F157="","",基本情報入力シート!F157)</f>
        <v/>
      </c>
      <c r="F137" s="301" t="str">
        <f>IF(基本情報入力シート!G157="","",基本情報入力シート!G157)</f>
        <v/>
      </c>
      <c r="G137" s="301" t="str">
        <f>IF(基本情報入力シート!H157="","",基本情報入力シート!H157)</f>
        <v/>
      </c>
      <c r="H137" s="301" t="str">
        <f>IF(基本情報入力シート!I157="","",基本情報入力シート!I157)</f>
        <v/>
      </c>
      <c r="I137" s="301" t="str">
        <f>IF(基本情報入力シート!J157="","",基本情報入力シート!J157)</f>
        <v/>
      </c>
      <c r="J137" s="301" t="str">
        <f>IF(基本情報入力シート!K157="","",基本情報入力シート!K157)</f>
        <v/>
      </c>
      <c r="K137" s="302" t="str">
        <f>IF(基本情報入力シート!L157="","",基本情報入力シート!L157)</f>
        <v/>
      </c>
      <c r="L137" s="299" t="str">
        <f>IF(基本情報入力シート!M157="","",基本情報入力シート!M157)</f>
        <v/>
      </c>
      <c r="M137" s="299" t="str">
        <f>IF(基本情報入力シート!R157="","",基本情報入力シート!R157)</f>
        <v/>
      </c>
      <c r="N137" s="299" t="str">
        <f>IF(基本情報入力シート!W157="","",基本情報入力シート!W157)</f>
        <v/>
      </c>
      <c r="O137" s="303" t="str">
        <f>IF(基本情報入力シート!X157="","",基本情報入力シート!X157)</f>
        <v/>
      </c>
      <c r="P137" s="304" t="str">
        <f>IF(基本情報入力シート!Y157="","",基本情報入力シート!Y157)</f>
        <v/>
      </c>
      <c r="Q137" s="175"/>
      <c r="R137" s="305" t="str">
        <f>IF(基本情報入力シート!AB157="","",基本情報入力シート!AB157)</f>
        <v/>
      </c>
      <c r="S137" s="176"/>
      <c r="T137" s="306" t="str">
        <f>IF(P137="","",VLOOKUP(P137,【参考】数式用!$J$2:$L$34,3,FALSE))</f>
        <v/>
      </c>
      <c r="U137" s="313" t="s">
        <v>143</v>
      </c>
      <c r="V137" s="177"/>
      <c r="W137" s="314" t="s">
        <v>144</v>
      </c>
      <c r="X137" s="177"/>
      <c r="Y137" s="315" t="s">
        <v>145</v>
      </c>
      <c r="Z137" s="177"/>
      <c r="AA137" s="315" t="s">
        <v>144</v>
      </c>
      <c r="AB137" s="177"/>
      <c r="AC137" s="315" t="s">
        <v>146</v>
      </c>
      <c r="AD137" s="316" t="s">
        <v>147</v>
      </c>
      <c r="AE137" s="317" t="str">
        <f t="shared" si="7"/>
        <v/>
      </c>
      <c r="AF137" s="318" t="s">
        <v>148</v>
      </c>
      <c r="AG137" s="312" t="str">
        <f t="shared" si="8"/>
        <v/>
      </c>
      <c r="AH137" s="322"/>
      <c r="AI137" s="323"/>
      <c r="AJ137" s="322"/>
      <c r="AK137" s="323"/>
    </row>
    <row r="138" spans="1:37" ht="36.75" customHeight="1">
      <c r="A138" s="299">
        <f t="shared" si="6"/>
        <v>125</v>
      </c>
      <c r="B138" s="300" t="str">
        <f>IF(基本情報入力シート!C158="","",基本情報入力シート!C158)</f>
        <v/>
      </c>
      <c r="C138" s="301" t="str">
        <f>IF(基本情報入力シート!D158="","",基本情報入力シート!D158)</f>
        <v/>
      </c>
      <c r="D138" s="301" t="str">
        <f>IF(基本情報入力シート!E158="","",基本情報入力シート!E158)</f>
        <v/>
      </c>
      <c r="E138" s="301" t="str">
        <f>IF(基本情報入力シート!F158="","",基本情報入力シート!F158)</f>
        <v/>
      </c>
      <c r="F138" s="301" t="str">
        <f>IF(基本情報入力シート!G158="","",基本情報入力シート!G158)</f>
        <v/>
      </c>
      <c r="G138" s="301" t="str">
        <f>IF(基本情報入力シート!H158="","",基本情報入力シート!H158)</f>
        <v/>
      </c>
      <c r="H138" s="301" t="str">
        <f>IF(基本情報入力シート!I158="","",基本情報入力シート!I158)</f>
        <v/>
      </c>
      <c r="I138" s="301" t="str">
        <f>IF(基本情報入力シート!J158="","",基本情報入力シート!J158)</f>
        <v/>
      </c>
      <c r="J138" s="301" t="str">
        <f>IF(基本情報入力シート!K158="","",基本情報入力シート!K158)</f>
        <v/>
      </c>
      <c r="K138" s="302" t="str">
        <f>IF(基本情報入力シート!L158="","",基本情報入力シート!L158)</f>
        <v/>
      </c>
      <c r="L138" s="299" t="str">
        <f>IF(基本情報入力シート!M158="","",基本情報入力シート!M158)</f>
        <v/>
      </c>
      <c r="M138" s="299" t="str">
        <f>IF(基本情報入力シート!R158="","",基本情報入力シート!R158)</f>
        <v/>
      </c>
      <c r="N138" s="299" t="str">
        <f>IF(基本情報入力シート!W158="","",基本情報入力シート!W158)</f>
        <v/>
      </c>
      <c r="O138" s="303" t="str">
        <f>IF(基本情報入力シート!X158="","",基本情報入力シート!X158)</f>
        <v/>
      </c>
      <c r="P138" s="304" t="str">
        <f>IF(基本情報入力シート!Y158="","",基本情報入力シート!Y158)</f>
        <v/>
      </c>
      <c r="Q138" s="175"/>
      <c r="R138" s="305" t="str">
        <f>IF(基本情報入力シート!AB158="","",基本情報入力シート!AB158)</f>
        <v/>
      </c>
      <c r="S138" s="176"/>
      <c r="T138" s="306" t="str">
        <f>IF(P138="","",VLOOKUP(P138,【参考】数式用!$J$2:$L$34,3,FALSE))</f>
        <v/>
      </c>
      <c r="U138" s="313" t="s">
        <v>143</v>
      </c>
      <c r="V138" s="177"/>
      <c r="W138" s="314" t="s">
        <v>144</v>
      </c>
      <c r="X138" s="177"/>
      <c r="Y138" s="315" t="s">
        <v>145</v>
      </c>
      <c r="Z138" s="177"/>
      <c r="AA138" s="315" t="s">
        <v>144</v>
      </c>
      <c r="AB138" s="177"/>
      <c r="AC138" s="315" t="s">
        <v>146</v>
      </c>
      <c r="AD138" s="316" t="s">
        <v>147</v>
      </c>
      <c r="AE138" s="317" t="str">
        <f t="shared" si="7"/>
        <v/>
      </c>
      <c r="AF138" s="318" t="s">
        <v>148</v>
      </c>
      <c r="AG138" s="312" t="str">
        <f t="shared" si="8"/>
        <v/>
      </c>
      <c r="AH138" s="322"/>
      <c r="AI138" s="323"/>
      <c r="AJ138" s="322"/>
      <c r="AK138" s="323"/>
    </row>
    <row r="139" spans="1:37" ht="36.75" customHeight="1">
      <c r="A139" s="299">
        <f t="shared" si="6"/>
        <v>126</v>
      </c>
      <c r="B139" s="300" t="str">
        <f>IF(基本情報入力シート!C159="","",基本情報入力シート!C159)</f>
        <v/>
      </c>
      <c r="C139" s="301" t="str">
        <f>IF(基本情報入力シート!D159="","",基本情報入力シート!D159)</f>
        <v/>
      </c>
      <c r="D139" s="301" t="str">
        <f>IF(基本情報入力シート!E159="","",基本情報入力シート!E159)</f>
        <v/>
      </c>
      <c r="E139" s="301" t="str">
        <f>IF(基本情報入力シート!F159="","",基本情報入力シート!F159)</f>
        <v/>
      </c>
      <c r="F139" s="301" t="str">
        <f>IF(基本情報入力シート!G159="","",基本情報入力シート!G159)</f>
        <v/>
      </c>
      <c r="G139" s="301" t="str">
        <f>IF(基本情報入力シート!H159="","",基本情報入力シート!H159)</f>
        <v/>
      </c>
      <c r="H139" s="301" t="str">
        <f>IF(基本情報入力シート!I159="","",基本情報入力シート!I159)</f>
        <v/>
      </c>
      <c r="I139" s="301" t="str">
        <f>IF(基本情報入力シート!J159="","",基本情報入力シート!J159)</f>
        <v/>
      </c>
      <c r="J139" s="301" t="str">
        <f>IF(基本情報入力シート!K159="","",基本情報入力シート!K159)</f>
        <v/>
      </c>
      <c r="K139" s="302" t="str">
        <f>IF(基本情報入力シート!L159="","",基本情報入力シート!L159)</f>
        <v/>
      </c>
      <c r="L139" s="299" t="str">
        <f>IF(基本情報入力シート!M159="","",基本情報入力シート!M159)</f>
        <v/>
      </c>
      <c r="M139" s="299" t="str">
        <f>IF(基本情報入力シート!R159="","",基本情報入力シート!R159)</f>
        <v/>
      </c>
      <c r="N139" s="299" t="str">
        <f>IF(基本情報入力シート!W159="","",基本情報入力シート!W159)</f>
        <v/>
      </c>
      <c r="O139" s="303" t="str">
        <f>IF(基本情報入力シート!X159="","",基本情報入力シート!X159)</f>
        <v/>
      </c>
      <c r="P139" s="304" t="str">
        <f>IF(基本情報入力シート!Y159="","",基本情報入力シート!Y159)</f>
        <v/>
      </c>
      <c r="Q139" s="175"/>
      <c r="R139" s="305" t="str">
        <f>IF(基本情報入力シート!AB159="","",基本情報入力シート!AB159)</f>
        <v/>
      </c>
      <c r="S139" s="176"/>
      <c r="T139" s="306" t="str">
        <f>IF(P139="","",VLOOKUP(P139,【参考】数式用!$J$2:$L$34,3,FALSE))</f>
        <v/>
      </c>
      <c r="U139" s="313" t="s">
        <v>143</v>
      </c>
      <c r="V139" s="177"/>
      <c r="W139" s="314" t="s">
        <v>144</v>
      </c>
      <c r="X139" s="177"/>
      <c r="Y139" s="315" t="s">
        <v>145</v>
      </c>
      <c r="Z139" s="177"/>
      <c r="AA139" s="315" t="s">
        <v>144</v>
      </c>
      <c r="AB139" s="177"/>
      <c r="AC139" s="315" t="s">
        <v>146</v>
      </c>
      <c r="AD139" s="316" t="s">
        <v>147</v>
      </c>
      <c r="AE139" s="317" t="str">
        <f t="shared" si="7"/>
        <v/>
      </c>
      <c r="AF139" s="318" t="s">
        <v>148</v>
      </c>
      <c r="AG139" s="312" t="str">
        <f t="shared" si="8"/>
        <v/>
      </c>
      <c r="AH139" s="322"/>
      <c r="AI139" s="323"/>
      <c r="AJ139" s="322"/>
      <c r="AK139" s="323"/>
    </row>
    <row r="140" spans="1:37" ht="36.75" customHeight="1">
      <c r="A140" s="299">
        <f t="shared" si="6"/>
        <v>127</v>
      </c>
      <c r="B140" s="300" t="str">
        <f>IF(基本情報入力シート!C160="","",基本情報入力シート!C160)</f>
        <v/>
      </c>
      <c r="C140" s="301" t="str">
        <f>IF(基本情報入力シート!D160="","",基本情報入力シート!D160)</f>
        <v/>
      </c>
      <c r="D140" s="301" t="str">
        <f>IF(基本情報入力シート!E160="","",基本情報入力シート!E160)</f>
        <v/>
      </c>
      <c r="E140" s="301" t="str">
        <f>IF(基本情報入力シート!F160="","",基本情報入力シート!F160)</f>
        <v/>
      </c>
      <c r="F140" s="301" t="str">
        <f>IF(基本情報入力シート!G160="","",基本情報入力シート!G160)</f>
        <v/>
      </c>
      <c r="G140" s="301" t="str">
        <f>IF(基本情報入力シート!H160="","",基本情報入力シート!H160)</f>
        <v/>
      </c>
      <c r="H140" s="301" t="str">
        <f>IF(基本情報入力シート!I160="","",基本情報入力シート!I160)</f>
        <v/>
      </c>
      <c r="I140" s="301" t="str">
        <f>IF(基本情報入力シート!J160="","",基本情報入力シート!J160)</f>
        <v/>
      </c>
      <c r="J140" s="301" t="str">
        <f>IF(基本情報入力シート!K160="","",基本情報入力シート!K160)</f>
        <v/>
      </c>
      <c r="K140" s="302" t="str">
        <f>IF(基本情報入力シート!L160="","",基本情報入力シート!L160)</f>
        <v/>
      </c>
      <c r="L140" s="299" t="str">
        <f>IF(基本情報入力シート!M160="","",基本情報入力シート!M160)</f>
        <v/>
      </c>
      <c r="M140" s="299" t="str">
        <f>IF(基本情報入力シート!R160="","",基本情報入力シート!R160)</f>
        <v/>
      </c>
      <c r="N140" s="299" t="str">
        <f>IF(基本情報入力シート!W160="","",基本情報入力シート!W160)</f>
        <v/>
      </c>
      <c r="O140" s="303" t="str">
        <f>IF(基本情報入力シート!X160="","",基本情報入力シート!X160)</f>
        <v/>
      </c>
      <c r="P140" s="304" t="str">
        <f>IF(基本情報入力シート!Y160="","",基本情報入力シート!Y160)</f>
        <v/>
      </c>
      <c r="Q140" s="175"/>
      <c r="R140" s="305" t="str">
        <f>IF(基本情報入力シート!AB160="","",基本情報入力シート!AB160)</f>
        <v/>
      </c>
      <c r="S140" s="176"/>
      <c r="T140" s="306" t="str">
        <f>IF(P140="","",VLOOKUP(P140,【参考】数式用!$J$2:$L$34,3,FALSE))</f>
        <v/>
      </c>
      <c r="U140" s="313" t="s">
        <v>143</v>
      </c>
      <c r="V140" s="177"/>
      <c r="W140" s="314" t="s">
        <v>144</v>
      </c>
      <c r="X140" s="177"/>
      <c r="Y140" s="315" t="s">
        <v>145</v>
      </c>
      <c r="Z140" s="177"/>
      <c r="AA140" s="315" t="s">
        <v>144</v>
      </c>
      <c r="AB140" s="177"/>
      <c r="AC140" s="315" t="s">
        <v>146</v>
      </c>
      <c r="AD140" s="316" t="s">
        <v>147</v>
      </c>
      <c r="AE140" s="317" t="str">
        <f t="shared" si="7"/>
        <v/>
      </c>
      <c r="AF140" s="318" t="s">
        <v>148</v>
      </c>
      <c r="AG140" s="312" t="str">
        <f t="shared" si="8"/>
        <v/>
      </c>
      <c r="AH140" s="322"/>
      <c r="AI140" s="323"/>
      <c r="AJ140" s="322"/>
      <c r="AK140" s="323"/>
    </row>
    <row r="141" spans="1:37" ht="36.75" customHeight="1">
      <c r="A141" s="299">
        <f t="shared" si="6"/>
        <v>128</v>
      </c>
      <c r="B141" s="300" t="str">
        <f>IF(基本情報入力シート!C161="","",基本情報入力シート!C161)</f>
        <v/>
      </c>
      <c r="C141" s="301" t="str">
        <f>IF(基本情報入力シート!D161="","",基本情報入力シート!D161)</f>
        <v/>
      </c>
      <c r="D141" s="301" t="str">
        <f>IF(基本情報入力シート!E161="","",基本情報入力シート!E161)</f>
        <v/>
      </c>
      <c r="E141" s="301" t="str">
        <f>IF(基本情報入力シート!F161="","",基本情報入力シート!F161)</f>
        <v/>
      </c>
      <c r="F141" s="301" t="str">
        <f>IF(基本情報入力シート!G161="","",基本情報入力シート!G161)</f>
        <v/>
      </c>
      <c r="G141" s="301" t="str">
        <f>IF(基本情報入力シート!H161="","",基本情報入力シート!H161)</f>
        <v/>
      </c>
      <c r="H141" s="301" t="str">
        <f>IF(基本情報入力シート!I161="","",基本情報入力シート!I161)</f>
        <v/>
      </c>
      <c r="I141" s="301" t="str">
        <f>IF(基本情報入力シート!J161="","",基本情報入力シート!J161)</f>
        <v/>
      </c>
      <c r="J141" s="301" t="str">
        <f>IF(基本情報入力シート!K161="","",基本情報入力シート!K161)</f>
        <v/>
      </c>
      <c r="K141" s="302" t="str">
        <f>IF(基本情報入力シート!L161="","",基本情報入力シート!L161)</f>
        <v/>
      </c>
      <c r="L141" s="299" t="str">
        <f>IF(基本情報入力シート!M161="","",基本情報入力シート!M161)</f>
        <v/>
      </c>
      <c r="M141" s="299" t="str">
        <f>IF(基本情報入力シート!R161="","",基本情報入力シート!R161)</f>
        <v/>
      </c>
      <c r="N141" s="299" t="str">
        <f>IF(基本情報入力シート!W161="","",基本情報入力シート!W161)</f>
        <v/>
      </c>
      <c r="O141" s="303" t="str">
        <f>IF(基本情報入力シート!X161="","",基本情報入力シート!X161)</f>
        <v/>
      </c>
      <c r="P141" s="304" t="str">
        <f>IF(基本情報入力シート!Y161="","",基本情報入力シート!Y161)</f>
        <v/>
      </c>
      <c r="Q141" s="175"/>
      <c r="R141" s="305" t="str">
        <f>IF(基本情報入力シート!AB161="","",基本情報入力シート!AB161)</f>
        <v/>
      </c>
      <c r="S141" s="176"/>
      <c r="T141" s="306" t="str">
        <f>IF(P141="","",VLOOKUP(P141,【参考】数式用!$J$2:$L$34,3,FALSE))</f>
        <v/>
      </c>
      <c r="U141" s="313" t="s">
        <v>143</v>
      </c>
      <c r="V141" s="177"/>
      <c r="W141" s="314" t="s">
        <v>144</v>
      </c>
      <c r="X141" s="177"/>
      <c r="Y141" s="315" t="s">
        <v>145</v>
      </c>
      <c r="Z141" s="177"/>
      <c r="AA141" s="315" t="s">
        <v>144</v>
      </c>
      <c r="AB141" s="177"/>
      <c r="AC141" s="315" t="s">
        <v>146</v>
      </c>
      <c r="AD141" s="316" t="s">
        <v>147</v>
      </c>
      <c r="AE141" s="317" t="str">
        <f t="shared" si="7"/>
        <v/>
      </c>
      <c r="AF141" s="318" t="s">
        <v>148</v>
      </c>
      <c r="AG141" s="312" t="str">
        <f t="shared" si="8"/>
        <v/>
      </c>
      <c r="AH141" s="322"/>
      <c r="AI141" s="323"/>
      <c r="AJ141" s="322"/>
      <c r="AK141" s="323"/>
    </row>
    <row r="142" spans="1:37" ht="36.75" customHeight="1">
      <c r="A142" s="299">
        <f t="shared" si="6"/>
        <v>129</v>
      </c>
      <c r="B142" s="300" t="str">
        <f>IF(基本情報入力シート!C162="","",基本情報入力シート!C162)</f>
        <v/>
      </c>
      <c r="C142" s="301" t="str">
        <f>IF(基本情報入力シート!D162="","",基本情報入力シート!D162)</f>
        <v/>
      </c>
      <c r="D142" s="301" t="str">
        <f>IF(基本情報入力シート!E162="","",基本情報入力シート!E162)</f>
        <v/>
      </c>
      <c r="E142" s="301" t="str">
        <f>IF(基本情報入力シート!F162="","",基本情報入力シート!F162)</f>
        <v/>
      </c>
      <c r="F142" s="301" t="str">
        <f>IF(基本情報入力シート!G162="","",基本情報入力シート!G162)</f>
        <v/>
      </c>
      <c r="G142" s="301" t="str">
        <f>IF(基本情報入力シート!H162="","",基本情報入力シート!H162)</f>
        <v/>
      </c>
      <c r="H142" s="301" t="str">
        <f>IF(基本情報入力シート!I162="","",基本情報入力シート!I162)</f>
        <v/>
      </c>
      <c r="I142" s="301" t="str">
        <f>IF(基本情報入力シート!J162="","",基本情報入力シート!J162)</f>
        <v/>
      </c>
      <c r="J142" s="301" t="str">
        <f>IF(基本情報入力シート!K162="","",基本情報入力シート!K162)</f>
        <v/>
      </c>
      <c r="K142" s="302" t="str">
        <f>IF(基本情報入力シート!L162="","",基本情報入力シート!L162)</f>
        <v/>
      </c>
      <c r="L142" s="299" t="str">
        <f>IF(基本情報入力シート!M162="","",基本情報入力シート!M162)</f>
        <v/>
      </c>
      <c r="M142" s="299" t="str">
        <f>IF(基本情報入力シート!R162="","",基本情報入力シート!R162)</f>
        <v/>
      </c>
      <c r="N142" s="299" t="str">
        <f>IF(基本情報入力シート!W162="","",基本情報入力シート!W162)</f>
        <v/>
      </c>
      <c r="O142" s="303" t="str">
        <f>IF(基本情報入力シート!X162="","",基本情報入力シート!X162)</f>
        <v/>
      </c>
      <c r="P142" s="304" t="str">
        <f>IF(基本情報入力シート!Y162="","",基本情報入力シート!Y162)</f>
        <v/>
      </c>
      <c r="Q142" s="175"/>
      <c r="R142" s="305" t="str">
        <f>IF(基本情報入力シート!AB162="","",基本情報入力シート!AB162)</f>
        <v/>
      </c>
      <c r="S142" s="176"/>
      <c r="T142" s="306" t="str">
        <f>IF(P142="","",VLOOKUP(P142,【参考】数式用!$J$2:$L$34,3,FALSE))</f>
        <v/>
      </c>
      <c r="U142" s="313" t="s">
        <v>143</v>
      </c>
      <c r="V142" s="177"/>
      <c r="W142" s="314" t="s">
        <v>144</v>
      </c>
      <c r="X142" s="177"/>
      <c r="Y142" s="315" t="s">
        <v>145</v>
      </c>
      <c r="Z142" s="177"/>
      <c r="AA142" s="315" t="s">
        <v>144</v>
      </c>
      <c r="AB142" s="177"/>
      <c r="AC142" s="315" t="s">
        <v>146</v>
      </c>
      <c r="AD142" s="316" t="s">
        <v>147</v>
      </c>
      <c r="AE142" s="317" t="str">
        <f t="shared" si="7"/>
        <v/>
      </c>
      <c r="AF142" s="318" t="s">
        <v>148</v>
      </c>
      <c r="AG142" s="312" t="str">
        <f t="shared" si="8"/>
        <v/>
      </c>
      <c r="AH142" s="322"/>
      <c r="AI142" s="323"/>
      <c r="AJ142" s="322"/>
      <c r="AK142" s="323"/>
    </row>
    <row r="143" spans="1:37" ht="36.75" customHeight="1">
      <c r="A143" s="299">
        <f t="shared" si="6"/>
        <v>130</v>
      </c>
      <c r="B143" s="300" t="str">
        <f>IF(基本情報入力シート!C163="","",基本情報入力シート!C163)</f>
        <v/>
      </c>
      <c r="C143" s="301" t="str">
        <f>IF(基本情報入力シート!D163="","",基本情報入力シート!D163)</f>
        <v/>
      </c>
      <c r="D143" s="301" t="str">
        <f>IF(基本情報入力シート!E163="","",基本情報入力シート!E163)</f>
        <v/>
      </c>
      <c r="E143" s="301" t="str">
        <f>IF(基本情報入力シート!F163="","",基本情報入力シート!F163)</f>
        <v/>
      </c>
      <c r="F143" s="301" t="str">
        <f>IF(基本情報入力シート!G163="","",基本情報入力シート!G163)</f>
        <v/>
      </c>
      <c r="G143" s="301" t="str">
        <f>IF(基本情報入力シート!H163="","",基本情報入力シート!H163)</f>
        <v/>
      </c>
      <c r="H143" s="301" t="str">
        <f>IF(基本情報入力シート!I163="","",基本情報入力シート!I163)</f>
        <v/>
      </c>
      <c r="I143" s="301" t="str">
        <f>IF(基本情報入力シート!J163="","",基本情報入力シート!J163)</f>
        <v/>
      </c>
      <c r="J143" s="301" t="str">
        <f>IF(基本情報入力シート!K163="","",基本情報入力シート!K163)</f>
        <v/>
      </c>
      <c r="K143" s="302" t="str">
        <f>IF(基本情報入力シート!L163="","",基本情報入力シート!L163)</f>
        <v/>
      </c>
      <c r="L143" s="299" t="str">
        <f>IF(基本情報入力シート!M163="","",基本情報入力シート!M163)</f>
        <v/>
      </c>
      <c r="M143" s="299" t="str">
        <f>IF(基本情報入力シート!R163="","",基本情報入力シート!R163)</f>
        <v/>
      </c>
      <c r="N143" s="299" t="str">
        <f>IF(基本情報入力シート!W163="","",基本情報入力シート!W163)</f>
        <v/>
      </c>
      <c r="O143" s="303" t="str">
        <f>IF(基本情報入力シート!X163="","",基本情報入力シート!X163)</f>
        <v/>
      </c>
      <c r="P143" s="304" t="str">
        <f>IF(基本情報入力シート!Y163="","",基本情報入力シート!Y163)</f>
        <v/>
      </c>
      <c r="Q143" s="175"/>
      <c r="R143" s="305" t="str">
        <f>IF(基本情報入力シート!AB163="","",基本情報入力シート!AB163)</f>
        <v/>
      </c>
      <c r="S143" s="176"/>
      <c r="T143" s="306" t="str">
        <f>IF(P143="","",VLOOKUP(P143,【参考】数式用!$J$2:$L$34,3,FALSE))</f>
        <v/>
      </c>
      <c r="U143" s="313" t="s">
        <v>143</v>
      </c>
      <c r="V143" s="177"/>
      <c r="W143" s="314" t="s">
        <v>144</v>
      </c>
      <c r="X143" s="177"/>
      <c r="Y143" s="315" t="s">
        <v>145</v>
      </c>
      <c r="Z143" s="177"/>
      <c r="AA143" s="315" t="s">
        <v>144</v>
      </c>
      <c r="AB143" s="177"/>
      <c r="AC143" s="315" t="s">
        <v>146</v>
      </c>
      <c r="AD143" s="316" t="s">
        <v>147</v>
      </c>
      <c r="AE143" s="317" t="str">
        <f t="shared" si="7"/>
        <v/>
      </c>
      <c r="AF143" s="318" t="s">
        <v>148</v>
      </c>
      <c r="AG143" s="312" t="str">
        <f t="shared" si="8"/>
        <v/>
      </c>
      <c r="AH143" s="322"/>
      <c r="AI143" s="323"/>
      <c r="AJ143" s="322"/>
      <c r="AK143" s="323"/>
    </row>
    <row r="144" spans="1:37" ht="36.75" customHeight="1">
      <c r="A144" s="299">
        <f t="shared" ref="A144:A207" si="9">A143+1</f>
        <v>131</v>
      </c>
      <c r="B144" s="300" t="str">
        <f>IF(基本情報入力シート!C164="","",基本情報入力シート!C164)</f>
        <v/>
      </c>
      <c r="C144" s="301" t="str">
        <f>IF(基本情報入力シート!D164="","",基本情報入力シート!D164)</f>
        <v/>
      </c>
      <c r="D144" s="301" t="str">
        <f>IF(基本情報入力シート!E164="","",基本情報入力シート!E164)</f>
        <v/>
      </c>
      <c r="E144" s="301" t="str">
        <f>IF(基本情報入力シート!F164="","",基本情報入力シート!F164)</f>
        <v/>
      </c>
      <c r="F144" s="301" t="str">
        <f>IF(基本情報入力シート!G164="","",基本情報入力シート!G164)</f>
        <v/>
      </c>
      <c r="G144" s="301" t="str">
        <f>IF(基本情報入力シート!H164="","",基本情報入力シート!H164)</f>
        <v/>
      </c>
      <c r="H144" s="301" t="str">
        <f>IF(基本情報入力シート!I164="","",基本情報入力シート!I164)</f>
        <v/>
      </c>
      <c r="I144" s="301" t="str">
        <f>IF(基本情報入力シート!J164="","",基本情報入力シート!J164)</f>
        <v/>
      </c>
      <c r="J144" s="301" t="str">
        <f>IF(基本情報入力シート!K164="","",基本情報入力シート!K164)</f>
        <v/>
      </c>
      <c r="K144" s="302" t="str">
        <f>IF(基本情報入力シート!L164="","",基本情報入力シート!L164)</f>
        <v/>
      </c>
      <c r="L144" s="299" t="str">
        <f>IF(基本情報入力シート!M164="","",基本情報入力シート!M164)</f>
        <v/>
      </c>
      <c r="M144" s="299" t="str">
        <f>IF(基本情報入力シート!R164="","",基本情報入力シート!R164)</f>
        <v/>
      </c>
      <c r="N144" s="299" t="str">
        <f>IF(基本情報入力シート!W164="","",基本情報入力シート!W164)</f>
        <v/>
      </c>
      <c r="O144" s="303" t="str">
        <f>IF(基本情報入力シート!X164="","",基本情報入力シート!X164)</f>
        <v/>
      </c>
      <c r="P144" s="304" t="str">
        <f>IF(基本情報入力シート!Y164="","",基本情報入力シート!Y164)</f>
        <v/>
      </c>
      <c r="Q144" s="175"/>
      <c r="R144" s="305" t="str">
        <f>IF(基本情報入力シート!AB164="","",基本情報入力シート!AB164)</f>
        <v/>
      </c>
      <c r="S144" s="176"/>
      <c r="T144" s="306" t="str">
        <f>IF(P144="","",VLOOKUP(P144,【参考】数式用!$J$2:$L$34,3,FALSE))</f>
        <v/>
      </c>
      <c r="U144" s="313" t="s">
        <v>143</v>
      </c>
      <c r="V144" s="177"/>
      <c r="W144" s="314" t="s">
        <v>144</v>
      </c>
      <c r="X144" s="177"/>
      <c r="Y144" s="315" t="s">
        <v>145</v>
      </c>
      <c r="Z144" s="177"/>
      <c r="AA144" s="315" t="s">
        <v>144</v>
      </c>
      <c r="AB144" s="177"/>
      <c r="AC144" s="315" t="s">
        <v>146</v>
      </c>
      <c r="AD144" s="316" t="s">
        <v>147</v>
      </c>
      <c r="AE144" s="317" t="str">
        <f t="shared" si="7"/>
        <v/>
      </c>
      <c r="AF144" s="318" t="s">
        <v>148</v>
      </c>
      <c r="AG144" s="312" t="str">
        <f t="shared" si="8"/>
        <v/>
      </c>
      <c r="AH144" s="322"/>
      <c r="AI144" s="323"/>
      <c r="AJ144" s="322"/>
      <c r="AK144" s="323"/>
    </row>
    <row r="145" spans="1:37" ht="36.75" customHeight="1">
      <c r="A145" s="299">
        <f t="shared" si="9"/>
        <v>132</v>
      </c>
      <c r="B145" s="300" t="str">
        <f>IF(基本情報入力シート!C165="","",基本情報入力シート!C165)</f>
        <v/>
      </c>
      <c r="C145" s="301" t="str">
        <f>IF(基本情報入力シート!D165="","",基本情報入力シート!D165)</f>
        <v/>
      </c>
      <c r="D145" s="301" t="str">
        <f>IF(基本情報入力シート!E165="","",基本情報入力シート!E165)</f>
        <v/>
      </c>
      <c r="E145" s="301" t="str">
        <f>IF(基本情報入力シート!F165="","",基本情報入力シート!F165)</f>
        <v/>
      </c>
      <c r="F145" s="301" t="str">
        <f>IF(基本情報入力シート!G165="","",基本情報入力シート!G165)</f>
        <v/>
      </c>
      <c r="G145" s="301" t="str">
        <f>IF(基本情報入力シート!H165="","",基本情報入力シート!H165)</f>
        <v/>
      </c>
      <c r="H145" s="301" t="str">
        <f>IF(基本情報入力シート!I165="","",基本情報入力シート!I165)</f>
        <v/>
      </c>
      <c r="I145" s="301" t="str">
        <f>IF(基本情報入力シート!J165="","",基本情報入力シート!J165)</f>
        <v/>
      </c>
      <c r="J145" s="301" t="str">
        <f>IF(基本情報入力シート!K165="","",基本情報入力シート!K165)</f>
        <v/>
      </c>
      <c r="K145" s="302" t="str">
        <f>IF(基本情報入力シート!L165="","",基本情報入力シート!L165)</f>
        <v/>
      </c>
      <c r="L145" s="299" t="str">
        <f>IF(基本情報入力シート!M165="","",基本情報入力シート!M165)</f>
        <v/>
      </c>
      <c r="M145" s="299" t="str">
        <f>IF(基本情報入力シート!R165="","",基本情報入力シート!R165)</f>
        <v/>
      </c>
      <c r="N145" s="299" t="str">
        <f>IF(基本情報入力シート!W165="","",基本情報入力シート!W165)</f>
        <v/>
      </c>
      <c r="O145" s="303" t="str">
        <f>IF(基本情報入力シート!X165="","",基本情報入力シート!X165)</f>
        <v/>
      </c>
      <c r="P145" s="304" t="str">
        <f>IF(基本情報入力シート!Y165="","",基本情報入力シート!Y165)</f>
        <v/>
      </c>
      <c r="Q145" s="175"/>
      <c r="R145" s="305" t="str">
        <f>IF(基本情報入力シート!AB165="","",基本情報入力シート!AB165)</f>
        <v/>
      </c>
      <c r="S145" s="176"/>
      <c r="T145" s="306" t="str">
        <f>IF(P145="","",VLOOKUP(P145,【参考】数式用!$J$2:$L$34,3,FALSE))</f>
        <v/>
      </c>
      <c r="U145" s="313" t="s">
        <v>143</v>
      </c>
      <c r="V145" s="177"/>
      <c r="W145" s="314" t="s">
        <v>144</v>
      </c>
      <c r="X145" s="177"/>
      <c r="Y145" s="315" t="s">
        <v>145</v>
      </c>
      <c r="Z145" s="177"/>
      <c r="AA145" s="315" t="s">
        <v>144</v>
      </c>
      <c r="AB145" s="177"/>
      <c r="AC145" s="315" t="s">
        <v>146</v>
      </c>
      <c r="AD145" s="316" t="s">
        <v>147</v>
      </c>
      <c r="AE145" s="317" t="str">
        <f t="shared" si="7"/>
        <v/>
      </c>
      <c r="AF145" s="318" t="s">
        <v>148</v>
      </c>
      <c r="AG145" s="312" t="str">
        <f t="shared" si="8"/>
        <v/>
      </c>
      <c r="AH145" s="322"/>
      <c r="AI145" s="323"/>
      <c r="AJ145" s="322"/>
      <c r="AK145" s="323"/>
    </row>
    <row r="146" spans="1:37" ht="36.75" customHeight="1">
      <c r="A146" s="299">
        <f t="shared" si="9"/>
        <v>133</v>
      </c>
      <c r="B146" s="300" t="str">
        <f>IF(基本情報入力シート!C166="","",基本情報入力シート!C166)</f>
        <v/>
      </c>
      <c r="C146" s="301" t="str">
        <f>IF(基本情報入力シート!D166="","",基本情報入力シート!D166)</f>
        <v/>
      </c>
      <c r="D146" s="301" t="str">
        <f>IF(基本情報入力シート!E166="","",基本情報入力シート!E166)</f>
        <v/>
      </c>
      <c r="E146" s="301" t="str">
        <f>IF(基本情報入力シート!F166="","",基本情報入力シート!F166)</f>
        <v/>
      </c>
      <c r="F146" s="301" t="str">
        <f>IF(基本情報入力シート!G166="","",基本情報入力シート!G166)</f>
        <v/>
      </c>
      <c r="G146" s="301" t="str">
        <f>IF(基本情報入力シート!H166="","",基本情報入力シート!H166)</f>
        <v/>
      </c>
      <c r="H146" s="301" t="str">
        <f>IF(基本情報入力シート!I166="","",基本情報入力シート!I166)</f>
        <v/>
      </c>
      <c r="I146" s="301" t="str">
        <f>IF(基本情報入力シート!J166="","",基本情報入力シート!J166)</f>
        <v/>
      </c>
      <c r="J146" s="301" t="str">
        <f>IF(基本情報入力シート!K166="","",基本情報入力シート!K166)</f>
        <v/>
      </c>
      <c r="K146" s="302" t="str">
        <f>IF(基本情報入力シート!L166="","",基本情報入力シート!L166)</f>
        <v/>
      </c>
      <c r="L146" s="299" t="str">
        <f>IF(基本情報入力シート!M166="","",基本情報入力シート!M166)</f>
        <v/>
      </c>
      <c r="M146" s="299" t="str">
        <f>IF(基本情報入力シート!R166="","",基本情報入力シート!R166)</f>
        <v/>
      </c>
      <c r="N146" s="299" t="str">
        <f>IF(基本情報入力シート!W166="","",基本情報入力シート!W166)</f>
        <v/>
      </c>
      <c r="O146" s="303" t="str">
        <f>IF(基本情報入力シート!X166="","",基本情報入力シート!X166)</f>
        <v/>
      </c>
      <c r="P146" s="304" t="str">
        <f>IF(基本情報入力シート!Y166="","",基本情報入力シート!Y166)</f>
        <v/>
      </c>
      <c r="Q146" s="175"/>
      <c r="R146" s="305" t="str">
        <f>IF(基本情報入力シート!AB166="","",基本情報入力シート!AB166)</f>
        <v/>
      </c>
      <c r="S146" s="176"/>
      <c r="T146" s="306" t="str">
        <f>IF(P146="","",VLOOKUP(P146,【参考】数式用!$J$2:$L$34,3,FALSE))</f>
        <v/>
      </c>
      <c r="U146" s="313" t="s">
        <v>143</v>
      </c>
      <c r="V146" s="177"/>
      <c r="W146" s="314" t="s">
        <v>144</v>
      </c>
      <c r="X146" s="177"/>
      <c r="Y146" s="315" t="s">
        <v>145</v>
      </c>
      <c r="Z146" s="177"/>
      <c r="AA146" s="315" t="s">
        <v>144</v>
      </c>
      <c r="AB146" s="177"/>
      <c r="AC146" s="315" t="s">
        <v>146</v>
      </c>
      <c r="AD146" s="316" t="s">
        <v>147</v>
      </c>
      <c r="AE146" s="317" t="str">
        <f t="shared" si="7"/>
        <v/>
      </c>
      <c r="AF146" s="318" t="s">
        <v>148</v>
      </c>
      <c r="AG146" s="312" t="str">
        <f t="shared" si="8"/>
        <v/>
      </c>
      <c r="AH146" s="322"/>
      <c r="AI146" s="323"/>
      <c r="AJ146" s="322"/>
      <c r="AK146" s="323"/>
    </row>
    <row r="147" spans="1:37" ht="36.75" customHeight="1">
      <c r="A147" s="299">
        <f t="shared" si="9"/>
        <v>134</v>
      </c>
      <c r="B147" s="300" t="str">
        <f>IF(基本情報入力シート!C167="","",基本情報入力シート!C167)</f>
        <v/>
      </c>
      <c r="C147" s="301" t="str">
        <f>IF(基本情報入力シート!D167="","",基本情報入力シート!D167)</f>
        <v/>
      </c>
      <c r="D147" s="301" t="str">
        <f>IF(基本情報入力シート!E167="","",基本情報入力シート!E167)</f>
        <v/>
      </c>
      <c r="E147" s="301" t="str">
        <f>IF(基本情報入力シート!F167="","",基本情報入力シート!F167)</f>
        <v/>
      </c>
      <c r="F147" s="301" t="str">
        <f>IF(基本情報入力シート!G167="","",基本情報入力シート!G167)</f>
        <v/>
      </c>
      <c r="G147" s="301" t="str">
        <f>IF(基本情報入力シート!H167="","",基本情報入力シート!H167)</f>
        <v/>
      </c>
      <c r="H147" s="301" t="str">
        <f>IF(基本情報入力シート!I167="","",基本情報入力シート!I167)</f>
        <v/>
      </c>
      <c r="I147" s="301" t="str">
        <f>IF(基本情報入力シート!J167="","",基本情報入力シート!J167)</f>
        <v/>
      </c>
      <c r="J147" s="301" t="str">
        <f>IF(基本情報入力シート!K167="","",基本情報入力シート!K167)</f>
        <v/>
      </c>
      <c r="K147" s="302" t="str">
        <f>IF(基本情報入力シート!L167="","",基本情報入力シート!L167)</f>
        <v/>
      </c>
      <c r="L147" s="299" t="str">
        <f>IF(基本情報入力シート!M167="","",基本情報入力シート!M167)</f>
        <v/>
      </c>
      <c r="M147" s="299" t="str">
        <f>IF(基本情報入力シート!R167="","",基本情報入力シート!R167)</f>
        <v/>
      </c>
      <c r="N147" s="299" t="str">
        <f>IF(基本情報入力シート!W167="","",基本情報入力シート!W167)</f>
        <v/>
      </c>
      <c r="O147" s="303" t="str">
        <f>IF(基本情報入力シート!X167="","",基本情報入力シート!X167)</f>
        <v/>
      </c>
      <c r="P147" s="304" t="str">
        <f>IF(基本情報入力シート!Y167="","",基本情報入力シート!Y167)</f>
        <v/>
      </c>
      <c r="Q147" s="175"/>
      <c r="R147" s="305" t="str">
        <f>IF(基本情報入力シート!AB167="","",基本情報入力シート!AB167)</f>
        <v/>
      </c>
      <c r="S147" s="176"/>
      <c r="T147" s="306" t="str">
        <f>IF(P147="","",VLOOKUP(P147,【参考】数式用!$J$2:$L$34,3,FALSE))</f>
        <v/>
      </c>
      <c r="U147" s="313" t="s">
        <v>143</v>
      </c>
      <c r="V147" s="177"/>
      <c r="W147" s="314" t="s">
        <v>144</v>
      </c>
      <c r="X147" s="177"/>
      <c r="Y147" s="315" t="s">
        <v>145</v>
      </c>
      <c r="Z147" s="177"/>
      <c r="AA147" s="315" t="s">
        <v>144</v>
      </c>
      <c r="AB147" s="177"/>
      <c r="AC147" s="315" t="s">
        <v>146</v>
      </c>
      <c r="AD147" s="316" t="s">
        <v>147</v>
      </c>
      <c r="AE147" s="317" t="str">
        <f t="shared" si="7"/>
        <v/>
      </c>
      <c r="AF147" s="318" t="s">
        <v>148</v>
      </c>
      <c r="AG147" s="312" t="str">
        <f t="shared" si="8"/>
        <v/>
      </c>
      <c r="AH147" s="322"/>
      <c r="AI147" s="323"/>
      <c r="AJ147" s="322"/>
      <c r="AK147" s="323"/>
    </row>
    <row r="148" spans="1:37" ht="36.75" customHeight="1">
      <c r="A148" s="299">
        <f t="shared" si="9"/>
        <v>135</v>
      </c>
      <c r="B148" s="300" t="str">
        <f>IF(基本情報入力シート!C168="","",基本情報入力シート!C168)</f>
        <v/>
      </c>
      <c r="C148" s="301" t="str">
        <f>IF(基本情報入力シート!D168="","",基本情報入力シート!D168)</f>
        <v/>
      </c>
      <c r="D148" s="301" t="str">
        <f>IF(基本情報入力シート!E168="","",基本情報入力シート!E168)</f>
        <v/>
      </c>
      <c r="E148" s="301" t="str">
        <f>IF(基本情報入力シート!F168="","",基本情報入力シート!F168)</f>
        <v/>
      </c>
      <c r="F148" s="301" t="str">
        <f>IF(基本情報入力シート!G168="","",基本情報入力シート!G168)</f>
        <v/>
      </c>
      <c r="G148" s="301" t="str">
        <f>IF(基本情報入力シート!H168="","",基本情報入力シート!H168)</f>
        <v/>
      </c>
      <c r="H148" s="301" t="str">
        <f>IF(基本情報入力シート!I168="","",基本情報入力シート!I168)</f>
        <v/>
      </c>
      <c r="I148" s="301" t="str">
        <f>IF(基本情報入力シート!J168="","",基本情報入力シート!J168)</f>
        <v/>
      </c>
      <c r="J148" s="301" t="str">
        <f>IF(基本情報入力シート!K168="","",基本情報入力シート!K168)</f>
        <v/>
      </c>
      <c r="K148" s="302" t="str">
        <f>IF(基本情報入力シート!L168="","",基本情報入力シート!L168)</f>
        <v/>
      </c>
      <c r="L148" s="299" t="str">
        <f>IF(基本情報入力シート!M168="","",基本情報入力シート!M168)</f>
        <v/>
      </c>
      <c r="M148" s="299" t="str">
        <f>IF(基本情報入力シート!R168="","",基本情報入力シート!R168)</f>
        <v/>
      </c>
      <c r="N148" s="299" t="str">
        <f>IF(基本情報入力シート!W168="","",基本情報入力シート!W168)</f>
        <v/>
      </c>
      <c r="O148" s="303" t="str">
        <f>IF(基本情報入力シート!X168="","",基本情報入力シート!X168)</f>
        <v/>
      </c>
      <c r="P148" s="304" t="str">
        <f>IF(基本情報入力シート!Y168="","",基本情報入力シート!Y168)</f>
        <v/>
      </c>
      <c r="Q148" s="175"/>
      <c r="R148" s="305" t="str">
        <f>IF(基本情報入力シート!AB168="","",基本情報入力シート!AB168)</f>
        <v/>
      </c>
      <c r="S148" s="176"/>
      <c r="T148" s="306" t="str">
        <f>IF(P148="","",VLOOKUP(P148,【参考】数式用!$J$2:$L$34,3,FALSE))</f>
        <v/>
      </c>
      <c r="U148" s="313" t="s">
        <v>143</v>
      </c>
      <c r="V148" s="177"/>
      <c r="W148" s="314" t="s">
        <v>144</v>
      </c>
      <c r="X148" s="177"/>
      <c r="Y148" s="315" t="s">
        <v>145</v>
      </c>
      <c r="Z148" s="177"/>
      <c r="AA148" s="315" t="s">
        <v>144</v>
      </c>
      <c r="AB148" s="177"/>
      <c r="AC148" s="315" t="s">
        <v>146</v>
      </c>
      <c r="AD148" s="316" t="s">
        <v>147</v>
      </c>
      <c r="AE148" s="317" t="str">
        <f t="shared" si="7"/>
        <v/>
      </c>
      <c r="AF148" s="318" t="s">
        <v>148</v>
      </c>
      <c r="AG148" s="312" t="str">
        <f t="shared" si="8"/>
        <v/>
      </c>
      <c r="AH148" s="322"/>
      <c r="AI148" s="323"/>
      <c r="AJ148" s="322"/>
      <c r="AK148" s="323"/>
    </row>
    <row r="149" spans="1:37" ht="36.75" customHeight="1">
      <c r="A149" s="299">
        <f t="shared" si="9"/>
        <v>136</v>
      </c>
      <c r="B149" s="300" t="str">
        <f>IF(基本情報入力シート!C169="","",基本情報入力シート!C169)</f>
        <v/>
      </c>
      <c r="C149" s="301" t="str">
        <f>IF(基本情報入力シート!D169="","",基本情報入力シート!D169)</f>
        <v/>
      </c>
      <c r="D149" s="301" t="str">
        <f>IF(基本情報入力シート!E169="","",基本情報入力シート!E169)</f>
        <v/>
      </c>
      <c r="E149" s="301" t="str">
        <f>IF(基本情報入力シート!F169="","",基本情報入力シート!F169)</f>
        <v/>
      </c>
      <c r="F149" s="301" t="str">
        <f>IF(基本情報入力シート!G169="","",基本情報入力シート!G169)</f>
        <v/>
      </c>
      <c r="G149" s="301" t="str">
        <f>IF(基本情報入力シート!H169="","",基本情報入力シート!H169)</f>
        <v/>
      </c>
      <c r="H149" s="301" t="str">
        <f>IF(基本情報入力シート!I169="","",基本情報入力シート!I169)</f>
        <v/>
      </c>
      <c r="I149" s="301" t="str">
        <f>IF(基本情報入力シート!J169="","",基本情報入力シート!J169)</f>
        <v/>
      </c>
      <c r="J149" s="301" t="str">
        <f>IF(基本情報入力シート!K169="","",基本情報入力シート!K169)</f>
        <v/>
      </c>
      <c r="K149" s="302" t="str">
        <f>IF(基本情報入力シート!L169="","",基本情報入力シート!L169)</f>
        <v/>
      </c>
      <c r="L149" s="299" t="str">
        <f>IF(基本情報入力シート!M169="","",基本情報入力シート!M169)</f>
        <v/>
      </c>
      <c r="M149" s="299" t="str">
        <f>IF(基本情報入力シート!R169="","",基本情報入力シート!R169)</f>
        <v/>
      </c>
      <c r="N149" s="299" t="str">
        <f>IF(基本情報入力シート!W169="","",基本情報入力シート!W169)</f>
        <v/>
      </c>
      <c r="O149" s="303" t="str">
        <f>IF(基本情報入力シート!X169="","",基本情報入力シート!X169)</f>
        <v/>
      </c>
      <c r="P149" s="304" t="str">
        <f>IF(基本情報入力シート!Y169="","",基本情報入力シート!Y169)</f>
        <v/>
      </c>
      <c r="Q149" s="175"/>
      <c r="R149" s="305" t="str">
        <f>IF(基本情報入力シート!AB169="","",基本情報入力シート!AB169)</f>
        <v/>
      </c>
      <c r="S149" s="176"/>
      <c r="T149" s="306" t="str">
        <f>IF(P149="","",VLOOKUP(P149,【参考】数式用!$J$2:$L$34,3,FALSE))</f>
        <v/>
      </c>
      <c r="U149" s="313" t="s">
        <v>143</v>
      </c>
      <c r="V149" s="177"/>
      <c r="W149" s="314" t="s">
        <v>144</v>
      </c>
      <c r="X149" s="177"/>
      <c r="Y149" s="315" t="s">
        <v>145</v>
      </c>
      <c r="Z149" s="177"/>
      <c r="AA149" s="315" t="s">
        <v>144</v>
      </c>
      <c r="AB149" s="177"/>
      <c r="AC149" s="315" t="s">
        <v>146</v>
      </c>
      <c r="AD149" s="316" t="s">
        <v>147</v>
      </c>
      <c r="AE149" s="317" t="str">
        <f t="shared" si="7"/>
        <v/>
      </c>
      <c r="AF149" s="318" t="s">
        <v>148</v>
      </c>
      <c r="AG149" s="312" t="str">
        <f t="shared" si="8"/>
        <v/>
      </c>
      <c r="AH149" s="322"/>
      <c r="AI149" s="323"/>
      <c r="AJ149" s="322"/>
      <c r="AK149" s="323"/>
    </row>
    <row r="150" spans="1:37" ht="36.75" customHeight="1">
      <c r="A150" s="299">
        <f t="shared" si="9"/>
        <v>137</v>
      </c>
      <c r="B150" s="300" t="str">
        <f>IF(基本情報入力シート!C170="","",基本情報入力シート!C170)</f>
        <v/>
      </c>
      <c r="C150" s="301" t="str">
        <f>IF(基本情報入力シート!D170="","",基本情報入力シート!D170)</f>
        <v/>
      </c>
      <c r="D150" s="301" t="str">
        <f>IF(基本情報入力シート!E170="","",基本情報入力シート!E170)</f>
        <v/>
      </c>
      <c r="E150" s="301" t="str">
        <f>IF(基本情報入力シート!F170="","",基本情報入力シート!F170)</f>
        <v/>
      </c>
      <c r="F150" s="301" t="str">
        <f>IF(基本情報入力シート!G170="","",基本情報入力シート!G170)</f>
        <v/>
      </c>
      <c r="G150" s="301" t="str">
        <f>IF(基本情報入力シート!H170="","",基本情報入力シート!H170)</f>
        <v/>
      </c>
      <c r="H150" s="301" t="str">
        <f>IF(基本情報入力シート!I170="","",基本情報入力シート!I170)</f>
        <v/>
      </c>
      <c r="I150" s="301" t="str">
        <f>IF(基本情報入力シート!J170="","",基本情報入力シート!J170)</f>
        <v/>
      </c>
      <c r="J150" s="301" t="str">
        <f>IF(基本情報入力シート!K170="","",基本情報入力シート!K170)</f>
        <v/>
      </c>
      <c r="K150" s="302" t="str">
        <f>IF(基本情報入力シート!L170="","",基本情報入力シート!L170)</f>
        <v/>
      </c>
      <c r="L150" s="299" t="str">
        <f>IF(基本情報入力シート!M170="","",基本情報入力シート!M170)</f>
        <v/>
      </c>
      <c r="M150" s="299" t="str">
        <f>IF(基本情報入力シート!R170="","",基本情報入力シート!R170)</f>
        <v/>
      </c>
      <c r="N150" s="299" t="str">
        <f>IF(基本情報入力シート!W170="","",基本情報入力シート!W170)</f>
        <v/>
      </c>
      <c r="O150" s="303" t="str">
        <f>IF(基本情報入力シート!X170="","",基本情報入力シート!X170)</f>
        <v/>
      </c>
      <c r="P150" s="304" t="str">
        <f>IF(基本情報入力シート!Y170="","",基本情報入力シート!Y170)</f>
        <v/>
      </c>
      <c r="Q150" s="175"/>
      <c r="R150" s="305" t="str">
        <f>IF(基本情報入力シート!AB170="","",基本情報入力シート!AB170)</f>
        <v/>
      </c>
      <c r="S150" s="176"/>
      <c r="T150" s="306" t="str">
        <f>IF(P150="","",VLOOKUP(P150,【参考】数式用!$J$2:$L$34,3,FALSE))</f>
        <v/>
      </c>
      <c r="U150" s="313" t="s">
        <v>143</v>
      </c>
      <c r="V150" s="177"/>
      <c r="W150" s="314" t="s">
        <v>144</v>
      </c>
      <c r="X150" s="177"/>
      <c r="Y150" s="315" t="s">
        <v>145</v>
      </c>
      <c r="Z150" s="177"/>
      <c r="AA150" s="315" t="s">
        <v>144</v>
      </c>
      <c r="AB150" s="177"/>
      <c r="AC150" s="315" t="s">
        <v>146</v>
      </c>
      <c r="AD150" s="316" t="s">
        <v>147</v>
      </c>
      <c r="AE150" s="317" t="str">
        <f t="shared" si="7"/>
        <v/>
      </c>
      <c r="AF150" s="318" t="s">
        <v>148</v>
      </c>
      <c r="AG150" s="312" t="str">
        <f t="shared" si="8"/>
        <v/>
      </c>
      <c r="AH150" s="322"/>
      <c r="AI150" s="323"/>
      <c r="AJ150" s="322"/>
      <c r="AK150" s="323"/>
    </row>
    <row r="151" spans="1:37" ht="36.75" customHeight="1">
      <c r="A151" s="299">
        <f t="shared" si="9"/>
        <v>138</v>
      </c>
      <c r="B151" s="300" t="str">
        <f>IF(基本情報入力シート!C171="","",基本情報入力シート!C171)</f>
        <v/>
      </c>
      <c r="C151" s="301" t="str">
        <f>IF(基本情報入力シート!D171="","",基本情報入力シート!D171)</f>
        <v/>
      </c>
      <c r="D151" s="301" t="str">
        <f>IF(基本情報入力シート!E171="","",基本情報入力シート!E171)</f>
        <v/>
      </c>
      <c r="E151" s="301" t="str">
        <f>IF(基本情報入力シート!F171="","",基本情報入力シート!F171)</f>
        <v/>
      </c>
      <c r="F151" s="301" t="str">
        <f>IF(基本情報入力シート!G171="","",基本情報入力シート!G171)</f>
        <v/>
      </c>
      <c r="G151" s="301" t="str">
        <f>IF(基本情報入力シート!H171="","",基本情報入力シート!H171)</f>
        <v/>
      </c>
      <c r="H151" s="301" t="str">
        <f>IF(基本情報入力シート!I171="","",基本情報入力シート!I171)</f>
        <v/>
      </c>
      <c r="I151" s="301" t="str">
        <f>IF(基本情報入力シート!J171="","",基本情報入力シート!J171)</f>
        <v/>
      </c>
      <c r="J151" s="301" t="str">
        <f>IF(基本情報入力シート!K171="","",基本情報入力シート!K171)</f>
        <v/>
      </c>
      <c r="K151" s="302" t="str">
        <f>IF(基本情報入力シート!L171="","",基本情報入力シート!L171)</f>
        <v/>
      </c>
      <c r="L151" s="299" t="str">
        <f>IF(基本情報入力シート!M171="","",基本情報入力シート!M171)</f>
        <v/>
      </c>
      <c r="M151" s="299" t="str">
        <f>IF(基本情報入力シート!R171="","",基本情報入力シート!R171)</f>
        <v/>
      </c>
      <c r="N151" s="299" t="str">
        <f>IF(基本情報入力シート!W171="","",基本情報入力シート!W171)</f>
        <v/>
      </c>
      <c r="O151" s="303" t="str">
        <f>IF(基本情報入力シート!X171="","",基本情報入力シート!X171)</f>
        <v/>
      </c>
      <c r="P151" s="304" t="str">
        <f>IF(基本情報入力シート!Y171="","",基本情報入力シート!Y171)</f>
        <v/>
      </c>
      <c r="Q151" s="175"/>
      <c r="R151" s="305" t="str">
        <f>IF(基本情報入力シート!AB171="","",基本情報入力シート!AB171)</f>
        <v/>
      </c>
      <c r="S151" s="176"/>
      <c r="T151" s="306" t="str">
        <f>IF(P151="","",VLOOKUP(P151,【参考】数式用!$J$2:$L$34,3,FALSE))</f>
        <v/>
      </c>
      <c r="U151" s="313" t="s">
        <v>143</v>
      </c>
      <c r="V151" s="177"/>
      <c r="W151" s="314" t="s">
        <v>144</v>
      </c>
      <c r="X151" s="177"/>
      <c r="Y151" s="315" t="s">
        <v>145</v>
      </c>
      <c r="Z151" s="177"/>
      <c r="AA151" s="315" t="s">
        <v>144</v>
      </c>
      <c r="AB151" s="177"/>
      <c r="AC151" s="315" t="s">
        <v>146</v>
      </c>
      <c r="AD151" s="316" t="s">
        <v>147</v>
      </c>
      <c r="AE151" s="317" t="str">
        <f t="shared" si="7"/>
        <v/>
      </c>
      <c r="AF151" s="318" t="s">
        <v>148</v>
      </c>
      <c r="AG151" s="312" t="str">
        <f t="shared" si="8"/>
        <v/>
      </c>
      <c r="AH151" s="322"/>
      <c r="AI151" s="323"/>
      <c r="AJ151" s="322"/>
      <c r="AK151" s="323"/>
    </row>
    <row r="152" spans="1:37" ht="36.75" customHeight="1">
      <c r="A152" s="299">
        <f t="shared" si="9"/>
        <v>139</v>
      </c>
      <c r="B152" s="300" t="str">
        <f>IF(基本情報入力シート!C172="","",基本情報入力シート!C172)</f>
        <v/>
      </c>
      <c r="C152" s="301" t="str">
        <f>IF(基本情報入力シート!D172="","",基本情報入力シート!D172)</f>
        <v/>
      </c>
      <c r="D152" s="301" t="str">
        <f>IF(基本情報入力シート!E172="","",基本情報入力シート!E172)</f>
        <v/>
      </c>
      <c r="E152" s="301" t="str">
        <f>IF(基本情報入力シート!F172="","",基本情報入力シート!F172)</f>
        <v/>
      </c>
      <c r="F152" s="301" t="str">
        <f>IF(基本情報入力シート!G172="","",基本情報入力シート!G172)</f>
        <v/>
      </c>
      <c r="G152" s="301" t="str">
        <f>IF(基本情報入力シート!H172="","",基本情報入力シート!H172)</f>
        <v/>
      </c>
      <c r="H152" s="301" t="str">
        <f>IF(基本情報入力シート!I172="","",基本情報入力シート!I172)</f>
        <v/>
      </c>
      <c r="I152" s="301" t="str">
        <f>IF(基本情報入力シート!J172="","",基本情報入力シート!J172)</f>
        <v/>
      </c>
      <c r="J152" s="301" t="str">
        <f>IF(基本情報入力シート!K172="","",基本情報入力シート!K172)</f>
        <v/>
      </c>
      <c r="K152" s="302" t="str">
        <f>IF(基本情報入力シート!L172="","",基本情報入力シート!L172)</f>
        <v/>
      </c>
      <c r="L152" s="299" t="str">
        <f>IF(基本情報入力シート!M172="","",基本情報入力シート!M172)</f>
        <v/>
      </c>
      <c r="M152" s="299" t="str">
        <f>IF(基本情報入力シート!R172="","",基本情報入力シート!R172)</f>
        <v/>
      </c>
      <c r="N152" s="299" t="str">
        <f>IF(基本情報入力シート!W172="","",基本情報入力シート!W172)</f>
        <v/>
      </c>
      <c r="O152" s="303" t="str">
        <f>IF(基本情報入力シート!X172="","",基本情報入力シート!X172)</f>
        <v/>
      </c>
      <c r="P152" s="304" t="str">
        <f>IF(基本情報入力シート!Y172="","",基本情報入力シート!Y172)</f>
        <v/>
      </c>
      <c r="Q152" s="175"/>
      <c r="R152" s="305" t="str">
        <f>IF(基本情報入力シート!AB172="","",基本情報入力シート!AB172)</f>
        <v/>
      </c>
      <c r="S152" s="176"/>
      <c r="T152" s="306" t="str">
        <f>IF(P152="","",VLOOKUP(P152,【参考】数式用!$J$2:$L$34,3,FALSE))</f>
        <v/>
      </c>
      <c r="U152" s="313" t="s">
        <v>143</v>
      </c>
      <c r="V152" s="177"/>
      <c r="W152" s="314" t="s">
        <v>144</v>
      </c>
      <c r="X152" s="177"/>
      <c r="Y152" s="315" t="s">
        <v>145</v>
      </c>
      <c r="Z152" s="177"/>
      <c r="AA152" s="315" t="s">
        <v>144</v>
      </c>
      <c r="AB152" s="177"/>
      <c r="AC152" s="315" t="s">
        <v>146</v>
      </c>
      <c r="AD152" s="316" t="s">
        <v>147</v>
      </c>
      <c r="AE152" s="317" t="str">
        <f t="shared" si="7"/>
        <v/>
      </c>
      <c r="AF152" s="318" t="s">
        <v>148</v>
      </c>
      <c r="AG152" s="312" t="str">
        <f t="shared" si="8"/>
        <v/>
      </c>
      <c r="AH152" s="322"/>
      <c r="AI152" s="323"/>
      <c r="AJ152" s="322"/>
      <c r="AK152" s="323"/>
    </row>
    <row r="153" spans="1:37" ht="36.75" customHeight="1">
      <c r="A153" s="299">
        <f t="shared" si="9"/>
        <v>140</v>
      </c>
      <c r="B153" s="300" t="str">
        <f>IF(基本情報入力シート!C173="","",基本情報入力シート!C173)</f>
        <v/>
      </c>
      <c r="C153" s="301" t="str">
        <f>IF(基本情報入力シート!D173="","",基本情報入力シート!D173)</f>
        <v/>
      </c>
      <c r="D153" s="301" t="str">
        <f>IF(基本情報入力シート!E173="","",基本情報入力シート!E173)</f>
        <v/>
      </c>
      <c r="E153" s="301" t="str">
        <f>IF(基本情報入力シート!F173="","",基本情報入力シート!F173)</f>
        <v/>
      </c>
      <c r="F153" s="301" t="str">
        <f>IF(基本情報入力シート!G173="","",基本情報入力シート!G173)</f>
        <v/>
      </c>
      <c r="G153" s="301" t="str">
        <f>IF(基本情報入力シート!H173="","",基本情報入力シート!H173)</f>
        <v/>
      </c>
      <c r="H153" s="301" t="str">
        <f>IF(基本情報入力シート!I173="","",基本情報入力シート!I173)</f>
        <v/>
      </c>
      <c r="I153" s="301" t="str">
        <f>IF(基本情報入力シート!J173="","",基本情報入力シート!J173)</f>
        <v/>
      </c>
      <c r="J153" s="301" t="str">
        <f>IF(基本情報入力シート!K173="","",基本情報入力シート!K173)</f>
        <v/>
      </c>
      <c r="K153" s="302" t="str">
        <f>IF(基本情報入力シート!L173="","",基本情報入力シート!L173)</f>
        <v/>
      </c>
      <c r="L153" s="299" t="str">
        <f>IF(基本情報入力シート!M173="","",基本情報入力シート!M173)</f>
        <v/>
      </c>
      <c r="M153" s="299" t="str">
        <f>IF(基本情報入力シート!R173="","",基本情報入力シート!R173)</f>
        <v/>
      </c>
      <c r="N153" s="299" t="str">
        <f>IF(基本情報入力シート!W173="","",基本情報入力シート!W173)</f>
        <v/>
      </c>
      <c r="O153" s="303" t="str">
        <f>IF(基本情報入力シート!X173="","",基本情報入力シート!X173)</f>
        <v/>
      </c>
      <c r="P153" s="304" t="str">
        <f>IF(基本情報入力シート!Y173="","",基本情報入力シート!Y173)</f>
        <v/>
      </c>
      <c r="Q153" s="175"/>
      <c r="R153" s="305" t="str">
        <f>IF(基本情報入力シート!AB173="","",基本情報入力シート!AB173)</f>
        <v/>
      </c>
      <c r="S153" s="176"/>
      <c r="T153" s="306" t="str">
        <f>IF(P153="","",VLOOKUP(P153,【参考】数式用!$J$2:$L$34,3,FALSE))</f>
        <v/>
      </c>
      <c r="U153" s="313" t="s">
        <v>143</v>
      </c>
      <c r="V153" s="177"/>
      <c r="W153" s="314" t="s">
        <v>144</v>
      </c>
      <c r="X153" s="177"/>
      <c r="Y153" s="315" t="s">
        <v>145</v>
      </c>
      <c r="Z153" s="177"/>
      <c r="AA153" s="315" t="s">
        <v>144</v>
      </c>
      <c r="AB153" s="177"/>
      <c r="AC153" s="315" t="s">
        <v>146</v>
      </c>
      <c r="AD153" s="316" t="s">
        <v>147</v>
      </c>
      <c r="AE153" s="317" t="str">
        <f t="shared" si="7"/>
        <v/>
      </c>
      <c r="AF153" s="319" t="s">
        <v>148</v>
      </c>
      <c r="AG153" s="312" t="str">
        <f t="shared" si="8"/>
        <v/>
      </c>
      <c r="AH153" s="322"/>
      <c r="AI153" s="323"/>
      <c r="AJ153" s="322"/>
      <c r="AK153" s="323"/>
    </row>
    <row r="154" spans="1:37" ht="36.75" customHeight="1">
      <c r="A154" s="299">
        <f t="shared" si="9"/>
        <v>141</v>
      </c>
      <c r="B154" s="300" t="str">
        <f>IF(基本情報入力シート!C174="","",基本情報入力シート!C174)</f>
        <v/>
      </c>
      <c r="C154" s="301" t="str">
        <f>IF(基本情報入力シート!D174="","",基本情報入力シート!D174)</f>
        <v/>
      </c>
      <c r="D154" s="301" t="str">
        <f>IF(基本情報入力シート!E174="","",基本情報入力シート!E174)</f>
        <v/>
      </c>
      <c r="E154" s="301" t="str">
        <f>IF(基本情報入力シート!F174="","",基本情報入力シート!F174)</f>
        <v/>
      </c>
      <c r="F154" s="301" t="str">
        <f>IF(基本情報入力シート!G174="","",基本情報入力シート!G174)</f>
        <v/>
      </c>
      <c r="G154" s="301" t="str">
        <f>IF(基本情報入力シート!H174="","",基本情報入力シート!H174)</f>
        <v/>
      </c>
      <c r="H154" s="301" t="str">
        <f>IF(基本情報入力シート!I174="","",基本情報入力シート!I174)</f>
        <v/>
      </c>
      <c r="I154" s="301" t="str">
        <f>IF(基本情報入力シート!J174="","",基本情報入力シート!J174)</f>
        <v/>
      </c>
      <c r="J154" s="301" t="str">
        <f>IF(基本情報入力シート!K174="","",基本情報入力シート!K174)</f>
        <v/>
      </c>
      <c r="K154" s="302" t="str">
        <f>IF(基本情報入力シート!L174="","",基本情報入力シート!L174)</f>
        <v/>
      </c>
      <c r="L154" s="299" t="str">
        <f>IF(基本情報入力シート!M174="","",基本情報入力シート!M174)</f>
        <v/>
      </c>
      <c r="M154" s="299" t="str">
        <f>IF(基本情報入力シート!R174="","",基本情報入力シート!R174)</f>
        <v/>
      </c>
      <c r="N154" s="299" t="str">
        <f>IF(基本情報入力シート!W174="","",基本情報入力シート!W174)</f>
        <v/>
      </c>
      <c r="O154" s="303" t="str">
        <f>IF(基本情報入力シート!X174="","",基本情報入力シート!X174)</f>
        <v/>
      </c>
      <c r="P154" s="304" t="str">
        <f>IF(基本情報入力シート!Y174="","",基本情報入力シート!Y174)</f>
        <v/>
      </c>
      <c r="Q154" s="175"/>
      <c r="R154" s="305" t="str">
        <f>IF(基本情報入力シート!AB174="","",基本情報入力シート!AB174)</f>
        <v/>
      </c>
      <c r="S154" s="176"/>
      <c r="T154" s="306" t="str">
        <f>IF(P154="","",VLOOKUP(P154,【参考】数式用!$J$2:$L$34,3,FALSE))</f>
        <v/>
      </c>
      <c r="U154" s="313" t="s">
        <v>143</v>
      </c>
      <c r="V154" s="177"/>
      <c r="W154" s="314" t="s">
        <v>144</v>
      </c>
      <c r="X154" s="177"/>
      <c r="Y154" s="315" t="s">
        <v>145</v>
      </c>
      <c r="Z154" s="177"/>
      <c r="AA154" s="315" t="s">
        <v>144</v>
      </c>
      <c r="AB154" s="177"/>
      <c r="AC154" s="315" t="s">
        <v>146</v>
      </c>
      <c r="AD154" s="316" t="s">
        <v>147</v>
      </c>
      <c r="AE154" s="317" t="str">
        <f t="shared" si="7"/>
        <v/>
      </c>
      <c r="AF154" s="319" t="s">
        <v>148</v>
      </c>
      <c r="AG154" s="312" t="str">
        <f t="shared" si="8"/>
        <v/>
      </c>
      <c r="AH154" s="322"/>
      <c r="AI154" s="323"/>
      <c r="AJ154" s="322"/>
      <c r="AK154" s="323"/>
    </row>
    <row r="155" spans="1:37" ht="36.75" customHeight="1">
      <c r="A155" s="299">
        <f t="shared" si="9"/>
        <v>142</v>
      </c>
      <c r="B155" s="300" t="str">
        <f>IF(基本情報入力シート!C175="","",基本情報入力シート!C175)</f>
        <v/>
      </c>
      <c r="C155" s="301" t="str">
        <f>IF(基本情報入力シート!D175="","",基本情報入力シート!D175)</f>
        <v/>
      </c>
      <c r="D155" s="301" t="str">
        <f>IF(基本情報入力シート!E175="","",基本情報入力シート!E175)</f>
        <v/>
      </c>
      <c r="E155" s="301" t="str">
        <f>IF(基本情報入力シート!F175="","",基本情報入力シート!F175)</f>
        <v/>
      </c>
      <c r="F155" s="301" t="str">
        <f>IF(基本情報入力シート!G175="","",基本情報入力シート!G175)</f>
        <v/>
      </c>
      <c r="G155" s="301" t="str">
        <f>IF(基本情報入力シート!H175="","",基本情報入力シート!H175)</f>
        <v/>
      </c>
      <c r="H155" s="301" t="str">
        <f>IF(基本情報入力シート!I175="","",基本情報入力シート!I175)</f>
        <v/>
      </c>
      <c r="I155" s="301" t="str">
        <f>IF(基本情報入力シート!J175="","",基本情報入力シート!J175)</f>
        <v/>
      </c>
      <c r="J155" s="301" t="str">
        <f>IF(基本情報入力シート!K175="","",基本情報入力シート!K175)</f>
        <v/>
      </c>
      <c r="K155" s="302" t="str">
        <f>IF(基本情報入力シート!L175="","",基本情報入力シート!L175)</f>
        <v/>
      </c>
      <c r="L155" s="299" t="str">
        <f>IF(基本情報入力シート!M175="","",基本情報入力シート!M175)</f>
        <v/>
      </c>
      <c r="M155" s="299" t="str">
        <f>IF(基本情報入力シート!R175="","",基本情報入力シート!R175)</f>
        <v/>
      </c>
      <c r="N155" s="299" t="str">
        <f>IF(基本情報入力シート!W175="","",基本情報入力シート!W175)</f>
        <v/>
      </c>
      <c r="O155" s="303" t="str">
        <f>IF(基本情報入力シート!X175="","",基本情報入力シート!X175)</f>
        <v/>
      </c>
      <c r="P155" s="304" t="str">
        <f>IF(基本情報入力シート!Y175="","",基本情報入力シート!Y175)</f>
        <v/>
      </c>
      <c r="Q155" s="175"/>
      <c r="R155" s="305" t="str">
        <f>IF(基本情報入力シート!AB175="","",基本情報入力シート!AB175)</f>
        <v/>
      </c>
      <c r="S155" s="176"/>
      <c r="T155" s="306" t="str">
        <f>IF(P155="","",VLOOKUP(P155,【参考】数式用!$J$2:$L$34,3,FALSE))</f>
        <v/>
      </c>
      <c r="U155" s="313" t="s">
        <v>143</v>
      </c>
      <c r="V155" s="177"/>
      <c r="W155" s="314" t="s">
        <v>144</v>
      </c>
      <c r="X155" s="177"/>
      <c r="Y155" s="315" t="s">
        <v>145</v>
      </c>
      <c r="Z155" s="177"/>
      <c r="AA155" s="315" t="s">
        <v>144</v>
      </c>
      <c r="AB155" s="177"/>
      <c r="AC155" s="315" t="s">
        <v>146</v>
      </c>
      <c r="AD155" s="316" t="s">
        <v>147</v>
      </c>
      <c r="AE155" s="317" t="str">
        <f t="shared" si="7"/>
        <v/>
      </c>
      <c r="AF155" s="319" t="s">
        <v>148</v>
      </c>
      <c r="AG155" s="312" t="str">
        <f t="shared" si="8"/>
        <v/>
      </c>
      <c r="AH155" s="322"/>
      <c r="AI155" s="323"/>
      <c r="AJ155" s="322"/>
      <c r="AK155" s="323"/>
    </row>
    <row r="156" spans="1:37" ht="36.75" customHeight="1">
      <c r="A156" s="299">
        <f t="shared" si="9"/>
        <v>143</v>
      </c>
      <c r="B156" s="300" t="str">
        <f>IF(基本情報入力シート!C176="","",基本情報入力シート!C176)</f>
        <v/>
      </c>
      <c r="C156" s="301" t="str">
        <f>IF(基本情報入力シート!D176="","",基本情報入力シート!D176)</f>
        <v/>
      </c>
      <c r="D156" s="301" t="str">
        <f>IF(基本情報入力シート!E176="","",基本情報入力シート!E176)</f>
        <v/>
      </c>
      <c r="E156" s="301" t="str">
        <f>IF(基本情報入力シート!F176="","",基本情報入力シート!F176)</f>
        <v/>
      </c>
      <c r="F156" s="301" t="str">
        <f>IF(基本情報入力シート!G176="","",基本情報入力シート!G176)</f>
        <v/>
      </c>
      <c r="G156" s="301" t="str">
        <f>IF(基本情報入力シート!H176="","",基本情報入力シート!H176)</f>
        <v/>
      </c>
      <c r="H156" s="301" t="str">
        <f>IF(基本情報入力シート!I176="","",基本情報入力シート!I176)</f>
        <v/>
      </c>
      <c r="I156" s="301" t="str">
        <f>IF(基本情報入力シート!J176="","",基本情報入力シート!J176)</f>
        <v/>
      </c>
      <c r="J156" s="301" t="str">
        <f>IF(基本情報入力シート!K176="","",基本情報入力シート!K176)</f>
        <v/>
      </c>
      <c r="K156" s="302" t="str">
        <f>IF(基本情報入力シート!L176="","",基本情報入力シート!L176)</f>
        <v/>
      </c>
      <c r="L156" s="299" t="str">
        <f>IF(基本情報入力シート!M176="","",基本情報入力シート!M176)</f>
        <v/>
      </c>
      <c r="M156" s="299" t="str">
        <f>IF(基本情報入力シート!R176="","",基本情報入力シート!R176)</f>
        <v/>
      </c>
      <c r="N156" s="299" t="str">
        <f>IF(基本情報入力シート!W176="","",基本情報入力シート!W176)</f>
        <v/>
      </c>
      <c r="O156" s="303" t="str">
        <f>IF(基本情報入力シート!X176="","",基本情報入力シート!X176)</f>
        <v/>
      </c>
      <c r="P156" s="304" t="str">
        <f>IF(基本情報入力シート!Y176="","",基本情報入力シート!Y176)</f>
        <v/>
      </c>
      <c r="Q156" s="175"/>
      <c r="R156" s="305" t="str">
        <f>IF(基本情報入力シート!AB176="","",基本情報入力シート!AB176)</f>
        <v/>
      </c>
      <c r="S156" s="176"/>
      <c r="T156" s="306" t="str">
        <f>IF(P156="","",VLOOKUP(P156,【参考】数式用!$J$2:$L$34,3,FALSE))</f>
        <v/>
      </c>
      <c r="U156" s="313" t="s">
        <v>143</v>
      </c>
      <c r="V156" s="177"/>
      <c r="W156" s="314" t="s">
        <v>144</v>
      </c>
      <c r="X156" s="177"/>
      <c r="Y156" s="315" t="s">
        <v>145</v>
      </c>
      <c r="Z156" s="177"/>
      <c r="AA156" s="315" t="s">
        <v>144</v>
      </c>
      <c r="AB156" s="177"/>
      <c r="AC156" s="315" t="s">
        <v>146</v>
      </c>
      <c r="AD156" s="316" t="s">
        <v>147</v>
      </c>
      <c r="AE156" s="317" t="str">
        <f t="shared" si="7"/>
        <v/>
      </c>
      <c r="AF156" s="319" t="s">
        <v>148</v>
      </c>
      <c r="AG156" s="312" t="str">
        <f t="shared" si="8"/>
        <v/>
      </c>
      <c r="AH156" s="322"/>
      <c r="AI156" s="323"/>
      <c r="AJ156" s="322"/>
      <c r="AK156" s="323"/>
    </row>
    <row r="157" spans="1:37" ht="36.75" customHeight="1">
      <c r="A157" s="299">
        <f t="shared" si="9"/>
        <v>144</v>
      </c>
      <c r="B157" s="300" t="str">
        <f>IF(基本情報入力シート!C177="","",基本情報入力シート!C177)</f>
        <v/>
      </c>
      <c r="C157" s="301" t="str">
        <f>IF(基本情報入力シート!D177="","",基本情報入力シート!D177)</f>
        <v/>
      </c>
      <c r="D157" s="301" t="str">
        <f>IF(基本情報入力シート!E177="","",基本情報入力シート!E177)</f>
        <v/>
      </c>
      <c r="E157" s="301" t="str">
        <f>IF(基本情報入力シート!F177="","",基本情報入力シート!F177)</f>
        <v/>
      </c>
      <c r="F157" s="301" t="str">
        <f>IF(基本情報入力シート!G177="","",基本情報入力シート!G177)</f>
        <v/>
      </c>
      <c r="G157" s="301" t="str">
        <f>IF(基本情報入力シート!H177="","",基本情報入力シート!H177)</f>
        <v/>
      </c>
      <c r="H157" s="301" t="str">
        <f>IF(基本情報入力シート!I177="","",基本情報入力シート!I177)</f>
        <v/>
      </c>
      <c r="I157" s="301" t="str">
        <f>IF(基本情報入力シート!J177="","",基本情報入力シート!J177)</f>
        <v/>
      </c>
      <c r="J157" s="301" t="str">
        <f>IF(基本情報入力シート!K177="","",基本情報入力シート!K177)</f>
        <v/>
      </c>
      <c r="K157" s="302" t="str">
        <f>IF(基本情報入力シート!L177="","",基本情報入力シート!L177)</f>
        <v/>
      </c>
      <c r="L157" s="299" t="str">
        <f>IF(基本情報入力シート!M177="","",基本情報入力シート!M177)</f>
        <v/>
      </c>
      <c r="M157" s="299" t="str">
        <f>IF(基本情報入力シート!R177="","",基本情報入力シート!R177)</f>
        <v/>
      </c>
      <c r="N157" s="299" t="str">
        <f>IF(基本情報入力シート!W177="","",基本情報入力シート!W177)</f>
        <v/>
      </c>
      <c r="O157" s="303" t="str">
        <f>IF(基本情報入力シート!X177="","",基本情報入力シート!X177)</f>
        <v/>
      </c>
      <c r="P157" s="304" t="str">
        <f>IF(基本情報入力シート!Y177="","",基本情報入力シート!Y177)</f>
        <v/>
      </c>
      <c r="Q157" s="175"/>
      <c r="R157" s="305" t="str">
        <f>IF(基本情報入力シート!AB177="","",基本情報入力シート!AB177)</f>
        <v/>
      </c>
      <c r="S157" s="176"/>
      <c r="T157" s="306" t="str">
        <f>IF(P157="","",VLOOKUP(P157,【参考】数式用!$J$2:$L$34,3,FALSE))</f>
        <v/>
      </c>
      <c r="U157" s="313" t="s">
        <v>143</v>
      </c>
      <c r="V157" s="177"/>
      <c r="W157" s="314" t="s">
        <v>144</v>
      </c>
      <c r="X157" s="177"/>
      <c r="Y157" s="315" t="s">
        <v>145</v>
      </c>
      <c r="Z157" s="177"/>
      <c r="AA157" s="315" t="s">
        <v>144</v>
      </c>
      <c r="AB157" s="177"/>
      <c r="AC157" s="315" t="s">
        <v>146</v>
      </c>
      <c r="AD157" s="316" t="s">
        <v>147</v>
      </c>
      <c r="AE157" s="317" t="str">
        <f t="shared" si="7"/>
        <v/>
      </c>
      <c r="AF157" s="319" t="s">
        <v>148</v>
      </c>
      <c r="AG157" s="312" t="str">
        <f t="shared" si="8"/>
        <v/>
      </c>
      <c r="AH157" s="322"/>
      <c r="AI157" s="323"/>
      <c r="AJ157" s="322"/>
      <c r="AK157" s="323"/>
    </row>
    <row r="158" spans="1:37" ht="36.75" customHeight="1">
      <c r="A158" s="299">
        <f t="shared" si="9"/>
        <v>145</v>
      </c>
      <c r="B158" s="300" t="str">
        <f>IF(基本情報入力シート!C178="","",基本情報入力シート!C178)</f>
        <v/>
      </c>
      <c r="C158" s="301" t="str">
        <f>IF(基本情報入力シート!D178="","",基本情報入力シート!D178)</f>
        <v/>
      </c>
      <c r="D158" s="301" t="str">
        <f>IF(基本情報入力シート!E178="","",基本情報入力シート!E178)</f>
        <v/>
      </c>
      <c r="E158" s="301" t="str">
        <f>IF(基本情報入力シート!F178="","",基本情報入力シート!F178)</f>
        <v/>
      </c>
      <c r="F158" s="301" t="str">
        <f>IF(基本情報入力シート!G178="","",基本情報入力シート!G178)</f>
        <v/>
      </c>
      <c r="G158" s="301" t="str">
        <f>IF(基本情報入力シート!H178="","",基本情報入力シート!H178)</f>
        <v/>
      </c>
      <c r="H158" s="301" t="str">
        <f>IF(基本情報入力シート!I178="","",基本情報入力シート!I178)</f>
        <v/>
      </c>
      <c r="I158" s="301" t="str">
        <f>IF(基本情報入力シート!J178="","",基本情報入力シート!J178)</f>
        <v/>
      </c>
      <c r="J158" s="301" t="str">
        <f>IF(基本情報入力シート!K178="","",基本情報入力シート!K178)</f>
        <v/>
      </c>
      <c r="K158" s="302" t="str">
        <f>IF(基本情報入力シート!L178="","",基本情報入力シート!L178)</f>
        <v/>
      </c>
      <c r="L158" s="299" t="str">
        <f>IF(基本情報入力シート!M178="","",基本情報入力シート!M178)</f>
        <v/>
      </c>
      <c r="M158" s="299" t="str">
        <f>IF(基本情報入力シート!R178="","",基本情報入力シート!R178)</f>
        <v/>
      </c>
      <c r="N158" s="299" t="str">
        <f>IF(基本情報入力シート!W178="","",基本情報入力シート!W178)</f>
        <v/>
      </c>
      <c r="O158" s="303" t="str">
        <f>IF(基本情報入力シート!X178="","",基本情報入力シート!X178)</f>
        <v/>
      </c>
      <c r="P158" s="304" t="str">
        <f>IF(基本情報入力シート!Y178="","",基本情報入力シート!Y178)</f>
        <v/>
      </c>
      <c r="Q158" s="175"/>
      <c r="R158" s="305" t="str">
        <f>IF(基本情報入力シート!AB178="","",基本情報入力シート!AB178)</f>
        <v/>
      </c>
      <c r="S158" s="176"/>
      <c r="T158" s="306" t="str">
        <f>IF(P158="","",VLOOKUP(P158,【参考】数式用!$J$2:$L$34,3,FALSE))</f>
        <v/>
      </c>
      <c r="U158" s="313" t="s">
        <v>143</v>
      </c>
      <c r="V158" s="177"/>
      <c r="W158" s="314" t="s">
        <v>144</v>
      </c>
      <c r="X158" s="177"/>
      <c r="Y158" s="315" t="s">
        <v>145</v>
      </c>
      <c r="Z158" s="177"/>
      <c r="AA158" s="315" t="s">
        <v>144</v>
      </c>
      <c r="AB158" s="177"/>
      <c r="AC158" s="315" t="s">
        <v>146</v>
      </c>
      <c r="AD158" s="316" t="s">
        <v>147</v>
      </c>
      <c r="AE158" s="317" t="str">
        <f t="shared" si="7"/>
        <v/>
      </c>
      <c r="AF158" s="319" t="s">
        <v>148</v>
      </c>
      <c r="AG158" s="312" t="str">
        <f t="shared" si="8"/>
        <v/>
      </c>
      <c r="AH158" s="322"/>
      <c r="AI158" s="323"/>
      <c r="AJ158" s="322"/>
      <c r="AK158" s="323"/>
    </row>
    <row r="159" spans="1:37" ht="36.75" customHeight="1">
      <c r="A159" s="299">
        <f t="shared" si="9"/>
        <v>146</v>
      </c>
      <c r="B159" s="300" t="str">
        <f>IF(基本情報入力シート!C179="","",基本情報入力シート!C179)</f>
        <v/>
      </c>
      <c r="C159" s="301" t="str">
        <f>IF(基本情報入力シート!D179="","",基本情報入力シート!D179)</f>
        <v/>
      </c>
      <c r="D159" s="301" t="str">
        <f>IF(基本情報入力シート!E179="","",基本情報入力シート!E179)</f>
        <v/>
      </c>
      <c r="E159" s="301" t="str">
        <f>IF(基本情報入力シート!F179="","",基本情報入力シート!F179)</f>
        <v/>
      </c>
      <c r="F159" s="301" t="str">
        <f>IF(基本情報入力シート!G179="","",基本情報入力シート!G179)</f>
        <v/>
      </c>
      <c r="G159" s="301" t="str">
        <f>IF(基本情報入力シート!H179="","",基本情報入力シート!H179)</f>
        <v/>
      </c>
      <c r="H159" s="301" t="str">
        <f>IF(基本情報入力シート!I179="","",基本情報入力シート!I179)</f>
        <v/>
      </c>
      <c r="I159" s="301" t="str">
        <f>IF(基本情報入力シート!J179="","",基本情報入力シート!J179)</f>
        <v/>
      </c>
      <c r="J159" s="301" t="str">
        <f>IF(基本情報入力シート!K179="","",基本情報入力シート!K179)</f>
        <v/>
      </c>
      <c r="K159" s="302" t="str">
        <f>IF(基本情報入力シート!L179="","",基本情報入力シート!L179)</f>
        <v/>
      </c>
      <c r="L159" s="299" t="str">
        <f>IF(基本情報入力シート!M179="","",基本情報入力シート!M179)</f>
        <v/>
      </c>
      <c r="M159" s="299" t="str">
        <f>IF(基本情報入力シート!R179="","",基本情報入力シート!R179)</f>
        <v/>
      </c>
      <c r="N159" s="299" t="str">
        <f>IF(基本情報入力シート!W179="","",基本情報入力シート!W179)</f>
        <v/>
      </c>
      <c r="O159" s="303" t="str">
        <f>IF(基本情報入力シート!X179="","",基本情報入力シート!X179)</f>
        <v/>
      </c>
      <c r="P159" s="304" t="str">
        <f>IF(基本情報入力シート!Y179="","",基本情報入力シート!Y179)</f>
        <v/>
      </c>
      <c r="Q159" s="175"/>
      <c r="R159" s="305" t="str">
        <f>IF(基本情報入力シート!AB179="","",基本情報入力シート!AB179)</f>
        <v/>
      </c>
      <c r="S159" s="176"/>
      <c r="T159" s="306" t="str">
        <f>IF(P159="","",VLOOKUP(P159,【参考】数式用!$J$2:$L$34,3,FALSE))</f>
        <v/>
      </c>
      <c r="U159" s="313" t="s">
        <v>143</v>
      </c>
      <c r="V159" s="177"/>
      <c r="W159" s="314" t="s">
        <v>144</v>
      </c>
      <c r="X159" s="177"/>
      <c r="Y159" s="315" t="s">
        <v>145</v>
      </c>
      <c r="Z159" s="177"/>
      <c r="AA159" s="315" t="s">
        <v>144</v>
      </c>
      <c r="AB159" s="177"/>
      <c r="AC159" s="315" t="s">
        <v>146</v>
      </c>
      <c r="AD159" s="316" t="s">
        <v>147</v>
      </c>
      <c r="AE159" s="317" t="str">
        <f t="shared" si="7"/>
        <v/>
      </c>
      <c r="AF159" s="319" t="s">
        <v>148</v>
      </c>
      <c r="AG159" s="312" t="str">
        <f t="shared" si="8"/>
        <v/>
      </c>
      <c r="AH159" s="322"/>
      <c r="AI159" s="323"/>
      <c r="AJ159" s="322"/>
      <c r="AK159" s="323"/>
    </row>
    <row r="160" spans="1:37" ht="36.75" customHeight="1">
      <c r="A160" s="299">
        <f t="shared" si="9"/>
        <v>147</v>
      </c>
      <c r="B160" s="300" t="str">
        <f>IF(基本情報入力シート!C180="","",基本情報入力シート!C180)</f>
        <v/>
      </c>
      <c r="C160" s="301" t="str">
        <f>IF(基本情報入力シート!D180="","",基本情報入力シート!D180)</f>
        <v/>
      </c>
      <c r="D160" s="301" t="str">
        <f>IF(基本情報入力シート!E180="","",基本情報入力シート!E180)</f>
        <v/>
      </c>
      <c r="E160" s="301" t="str">
        <f>IF(基本情報入力シート!F180="","",基本情報入力シート!F180)</f>
        <v/>
      </c>
      <c r="F160" s="301" t="str">
        <f>IF(基本情報入力シート!G180="","",基本情報入力シート!G180)</f>
        <v/>
      </c>
      <c r="G160" s="301" t="str">
        <f>IF(基本情報入力シート!H180="","",基本情報入力シート!H180)</f>
        <v/>
      </c>
      <c r="H160" s="301" t="str">
        <f>IF(基本情報入力シート!I180="","",基本情報入力シート!I180)</f>
        <v/>
      </c>
      <c r="I160" s="301" t="str">
        <f>IF(基本情報入力シート!J180="","",基本情報入力シート!J180)</f>
        <v/>
      </c>
      <c r="J160" s="301" t="str">
        <f>IF(基本情報入力シート!K180="","",基本情報入力シート!K180)</f>
        <v/>
      </c>
      <c r="K160" s="302" t="str">
        <f>IF(基本情報入力シート!L180="","",基本情報入力シート!L180)</f>
        <v/>
      </c>
      <c r="L160" s="299" t="str">
        <f>IF(基本情報入力シート!M180="","",基本情報入力シート!M180)</f>
        <v/>
      </c>
      <c r="M160" s="299" t="str">
        <f>IF(基本情報入力シート!R180="","",基本情報入力シート!R180)</f>
        <v/>
      </c>
      <c r="N160" s="299" t="str">
        <f>IF(基本情報入力シート!W180="","",基本情報入力シート!W180)</f>
        <v/>
      </c>
      <c r="O160" s="303" t="str">
        <f>IF(基本情報入力シート!X180="","",基本情報入力シート!X180)</f>
        <v/>
      </c>
      <c r="P160" s="304" t="str">
        <f>IF(基本情報入力シート!Y180="","",基本情報入力シート!Y180)</f>
        <v/>
      </c>
      <c r="Q160" s="175"/>
      <c r="R160" s="305" t="str">
        <f>IF(基本情報入力シート!AB180="","",基本情報入力シート!AB180)</f>
        <v/>
      </c>
      <c r="S160" s="176"/>
      <c r="T160" s="306" t="str">
        <f>IF(P160="","",VLOOKUP(P160,【参考】数式用!$J$2:$L$34,3,FALSE))</f>
        <v/>
      </c>
      <c r="U160" s="313" t="s">
        <v>143</v>
      </c>
      <c r="V160" s="177"/>
      <c r="W160" s="314" t="s">
        <v>144</v>
      </c>
      <c r="X160" s="177"/>
      <c r="Y160" s="315" t="s">
        <v>145</v>
      </c>
      <c r="Z160" s="177"/>
      <c r="AA160" s="315" t="s">
        <v>144</v>
      </c>
      <c r="AB160" s="177"/>
      <c r="AC160" s="315" t="s">
        <v>146</v>
      </c>
      <c r="AD160" s="316" t="s">
        <v>147</v>
      </c>
      <c r="AE160" s="317" t="str">
        <f t="shared" si="7"/>
        <v/>
      </c>
      <c r="AF160" s="319" t="s">
        <v>148</v>
      </c>
      <c r="AG160" s="312" t="str">
        <f t="shared" si="8"/>
        <v/>
      </c>
      <c r="AH160" s="322"/>
      <c r="AI160" s="323"/>
      <c r="AJ160" s="322"/>
      <c r="AK160" s="323"/>
    </row>
    <row r="161" spans="1:37" ht="36.75" customHeight="1">
      <c r="A161" s="299">
        <f t="shared" si="9"/>
        <v>148</v>
      </c>
      <c r="B161" s="300" t="str">
        <f>IF(基本情報入力シート!C181="","",基本情報入力シート!C181)</f>
        <v/>
      </c>
      <c r="C161" s="301" t="str">
        <f>IF(基本情報入力シート!D181="","",基本情報入力シート!D181)</f>
        <v/>
      </c>
      <c r="D161" s="301" t="str">
        <f>IF(基本情報入力シート!E181="","",基本情報入力シート!E181)</f>
        <v/>
      </c>
      <c r="E161" s="301" t="str">
        <f>IF(基本情報入力シート!F181="","",基本情報入力シート!F181)</f>
        <v/>
      </c>
      <c r="F161" s="301" t="str">
        <f>IF(基本情報入力シート!G181="","",基本情報入力シート!G181)</f>
        <v/>
      </c>
      <c r="G161" s="301" t="str">
        <f>IF(基本情報入力シート!H181="","",基本情報入力シート!H181)</f>
        <v/>
      </c>
      <c r="H161" s="301" t="str">
        <f>IF(基本情報入力シート!I181="","",基本情報入力シート!I181)</f>
        <v/>
      </c>
      <c r="I161" s="301" t="str">
        <f>IF(基本情報入力シート!J181="","",基本情報入力シート!J181)</f>
        <v/>
      </c>
      <c r="J161" s="301" t="str">
        <f>IF(基本情報入力シート!K181="","",基本情報入力シート!K181)</f>
        <v/>
      </c>
      <c r="K161" s="302" t="str">
        <f>IF(基本情報入力シート!L181="","",基本情報入力シート!L181)</f>
        <v/>
      </c>
      <c r="L161" s="299" t="str">
        <f>IF(基本情報入力シート!M181="","",基本情報入力シート!M181)</f>
        <v/>
      </c>
      <c r="M161" s="299" t="str">
        <f>IF(基本情報入力シート!R181="","",基本情報入力シート!R181)</f>
        <v/>
      </c>
      <c r="N161" s="299" t="str">
        <f>IF(基本情報入力シート!W181="","",基本情報入力シート!W181)</f>
        <v/>
      </c>
      <c r="O161" s="303" t="str">
        <f>IF(基本情報入力シート!X181="","",基本情報入力シート!X181)</f>
        <v/>
      </c>
      <c r="P161" s="304" t="str">
        <f>IF(基本情報入力シート!Y181="","",基本情報入力シート!Y181)</f>
        <v/>
      </c>
      <c r="Q161" s="175"/>
      <c r="R161" s="305" t="str">
        <f>IF(基本情報入力シート!AB181="","",基本情報入力シート!AB181)</f>
        <v/>
      </c>
      <c r="S161" s="176"/>
      <c r="T161" s="306" t="str">
        <f>IF(P161="","",VLOOKUP(P161,【参考】数式用!$J$2:$L$34,3,FALSE))</f>
        <v/>
      </c>
      <c r="U161" s="313" t="s">
        <v>143</v>
      </c>
      <c r="V161" s="177"/>
      <c r="W161" s="314" t="s">
        <v>144</v>
      </c>
      <c r="X161" s="177"/>
      <c r="Y161" s="315" t="s">
        <v>145</v>
      </c>
      <c r="Z161" s="177"/>
      <c r="AA161" s="315" t="s">
        <v>144</v>
      </c>
      <c r="AB161" s="177"/>
      <c r="AC161" s="315" t="s">
        <v>146</v>
      </c>
      <c r="AD161" s="316" t="s">
        <v>147</v>
      </c>
      <c r="AE161" s="317" t="str">
        <f t="shared" si="7"/>
        <v/>
      </c>
      <c r="AF161" s="319" t="s">
        <v>148</v>
      </c>
      <c r="AG161" s="312" t="str">
        <f t="shared" si="8"/>
        <v/>
      </c>
      <c r="AH161" s="322"/>
      <c r="AI161" s="323"/>
      <c r="AJ161" s="322"/>
      <c r="AK161" s="323"/>
    </row>
    <row r="162" spans="1:37" ht="36.75" customHeight="1">
      <c r="A162" s="299">
        <f t="shared" si="9"/>
        <v>149</v>
      </c>
      <c r="B162" s="300" t="str">
        <f>IF(基本情報入力シート!C182="","",基本情報入力シート!C182)</f>
        <v/>
      </c>
      <c r="C162" s="301" t="str">
        <f>IF(基本情報入力シート!D182="","",基本情報入力シート!D182)</f>
        <v/>
      </c>
      <c r="D162" s="301" t="str">
        <f>IF(基本情報入力シート!E182="","",基本情報入力シート!E182)</f>
        <v/>
      </c>
      <c r="E162" s="301" t="str">
        <f>IF(基本情報入力シート!F182="","",基本情報入力シート!F182)</f>
        <v/>
      </c>
      <c r="F162" s="301" t="str">
        <f>IF(基本情報入力シート!G182="","",基本情報入力シート!G182)</f>
        <v/>
      </c>
      <c r="G162" s="301" t="str">
        <f>IF(基本情報入力シート!H182="","",基本情報入力シート!H182)</f>
        <v/>
      </c>
      <c r="H162" s="301" t="str">
        <f>IF(基本情報入力シート!I182="","",基本情報入力シート!I182)</f>
        <v/>
      </c>
      <c r="I162" s="301" t="str">
        <f>IF(基本情報入力シート!J182="","",基本情報入力シート!J182)</f>
        <v/>
      </c>
      <c r="J162" s="301" t="str">
        <f>IF(基本情報入力シート!K182="","",基本情報入力シート!K182)</f>
        <v/>
      </c>
      <c r="K162" s="302" t="str">
        <f>IF(基本情報入力シート!L182="","",基本情報入力シート!L182)</f>
        <v/>
      </c>
      <c r="L162" s="299" t="str">
        <f>IF(基本情報入力シート!M182="","",基本情報入力シート!M182)</f>
        <v/>
      </c>
      <c r="M162" s="299" t="str">
        <f>IF(基本情報入力シート!R182="","",基本情報入力シート!R182)</f>
        <v/>
      </c>
      <c r="N162" s="299" t="str">
        <f>IF(基本情報入力シート!W182="","",基本情報入力シート!W182)</f>
        <v/>
      </c>
      <c r="O162" s="303" t="str">
        <f>IF(基本情報入力シート!X182="","",基本情報入力シート!X182)</f>
        <v/>
      </c>
      <c r="P162" s="304" t="str">
        <f>IF(基本情報入力シート!Y182="","",基本情報入力シート!Y182)</f>
        <v/>
      </c>
      <c r="Q162" s="175"/>
      <c r="R162" s="305" t="str">
        <f>IF(基本情報入力シート!AB182="","",基本情報入力シート!AB182)</f>
        <v/>
      </c>
      <c r="S162" s="176"/>
      <c r="T162" s="306" t="str">
        <f>IF(P162="","",VLOOKUP(P162,【参考】数式用!$J$2:$L$34,3,FALSE))</f>
        <v/>
      </c>
      <c r="U162" s="313" t="s">
        <v>143</v>
      </c>
      <c r="V162" s="177"/>
      <c r="W162" s="314" t="s">
        <v>144</v>
      </c>
      <c r="X162" s="177"/>
      <c r="Y162" s="315" t="s">
        <v>145</v>
      </c>
      <c r="Z162" s="177"/>
      <c r="AA162" s="315" t="s">
        <v>144</v>
      </c>
      <c r="AB162" s="177"/>
      <c r="AC162" s="315" t="s">
        <v>146</v>
      </c>
      <c r="AD162" s="316" t="s">
        <v>147</v>
      </c>
      <c r="AE162" s="317" t="str">
        <f t="shared" si="7"/>
        <v/>
      </c>
      <c r="AF162" s="319" t="s">
        <v>148</v>
      </c>
      <c r="AG162" s="312" t="str">
        <f t="shared" si="8"/>
        <v/>
      </c>
      <c r="AH162" s="322"/>
      <c r="AI162" s="323"/>
      <c r="AJ162" s="322"/>
      <c r="AK162" s="323"/>
    </row>
    <row r="163" spans="1:37" ht="36.75" customHeight="1">
      <c r="A163" s="299">
        <f t="shared" si="9"/>
        <v>150</v>
      </c>
      <c r="B163" s="300" t="str">
        <f>IF(基本情報入力シート!C183="","",基本情報入力シート!C183)</f>
        <v/>
      </c>
      <c r="C163" s="301" t="str">
        <f>IF(基本情報入力シート!D183="","",基本情報入力シート!D183)</f>
        <v/>
      </c>
      <c r="D163" s="301" t="str">
        <f>IF(基本情報入力シート!E183="","",基本情報入力シート!E183)</f>
        <v/>
      </c>
      <c r="E163" s="301" t="str">
        <f>IF(基本情報入力シート!F183="","",基本情報入力シート!F183)</f>
        <v/>
      </c>
      <c r="F163" s="301" t="str">
        <f>IF(基本情報入力シート!G183="","",基本情報入力シート!G183)</f>
        <v/>
      </c>
      <c r="G163" s="301" t="str">
        <f>IF(基本情報入力シート!H183="","",基本情報入力シート!H183)</f>
        <v/>
      </c>
      <c r="H163" s="301" t="str">
        <f>IF(基本情報入力シート!I183="","",基本情報入力シート!I183)</f>
        <v/>
      </c>
      <c r="I163" s="301" t="str">
        <f>IF(基本情報入力シート!J183="","",基本情報入力シート!J183)</f>
        <v/>
      </c>
      <c r="J163" s="301" t="str">
        <f>IF(基本情報入力シート!K183="","",基本情報入力シート!K183)</f>
        <v/>
      </c>
      <c r="K163" s="302" t="str">
        <f>IF(基本情報入力シート!L183="","",基本情報入力シート!L183)</f>
        <v/>
      </c>
      <c r="L163" s="299" t="str">
        <f>IF(基本情報入力シート!M183="","",基本情報入力シート!M183)</f>
        <v/>
      </c>
      <c r="M163" s="299" t="str">
        <f>IF(基本情報入力シート!R183="","",基本情報入力シート!R183)</f>
        <v/>
      </c>
      <c r="N163" s="299" t="str">
        <f>IF(基本情報入力シート!W183="","",基本情報入力シート!W183)</f>
        <v/>
      </c>
      <c r="O163" s="303" t="str">
        <f>IF(基本情報入力シート!X183="","",基本情報入力シート!X183)</f>
        <v/>
      </c>
      <c r="P163" s="304" t="str">
        <f>IF(基本情報入力シート!Y183="","",基本情報入力シート!Y183)</f>
        <v/>
      </c>
      <c r="Q163" s="175"/>
      <c r="R163" s="305" t="str">
        <f>IF(基本情報入力シート!AB183="","",基本情報入力シート!AB183)</f>
        <v/>
      </c>
      <c r="S163" s="176"/>
      <c r="T163" s="306" t="str">
        <f>IF(P163="","",VLOOKUP(P163,【参考】数式用!$J$2:$L$34,3,FALSE))</f>
        <v/>
      </c>
      <c r="U163" s="313" t="s">
        <v>143</v>
      </c>
      <c r="V163" s="177"/>
      <c r="W163" s="314" t="s">
        <v>144</v>
      </c>
      <c r="X163" s="177"/>
      <c r="Y163" s="315" t="s">
        <v>145</v>
      </c>
      <c r="Z163" s="177"/>
      <c r="AA163" s="315" t="s">
        <v>144</v>
      </c>
      <c r="AB163" s="177"/>
      <c r="AC163" s="315" t="s">
        <v>146</v>
      </c>
      <c r="AD163" s="316" t="s">
        <v>147</v>
      </c>
      <c r="AE163" s="317" t="str">
        <f t="shared" si="7"/>
        <v/>
      </c>
      <c r="AF163" s="319" t="s">
        <v>148</v>
      </c>
      <c r="AG163" s="312" t="str">
        <f t="shared" si="8"/>
        <v/>
      </c>
      <c r="AH163" s="322"/>
      <c r="AI163" s="323"/>
      <c r="AJ163" s="322"/>
      <c r="AK163" s="323"/>
    </row>
    <row r="164" spans="1:37" ht="36.75" customHeight="1">
      <c r="A164" s="299">
        <f t="shared" si="9"/>
        <v>151</v>
      </c>
      <c r="B164" s="300" t="str">
        <f>IF(基本情報入力シート!C184="","",基本情報入力シート!C184)</f>
        <v/>
      </c>
      <c r="C164" s="301" t="str">
        <f>IF(基本情報入力シート!D184="","",基本情報入力シート!D184)</f>
        <v/>
      </c>
      <c r="D164" s="301" t="str">
        <f>IF(基本情報入力シート!E184="","",基本情報入力シート!E184)</f>
        <v/>
      </c>
      <c r="E164" s="301" t="str">
        <f>IF(基本情報入力シート!F184="","",基本情報入力シート!F184)</f>
        <v/>
      </c>
      <c r="F164" s="301" t="str">
        <f>IF(基本情報入力シート!G184="","",基本情報入力シート!G184)</f>
        <v/>
      </c>
      <c r="G164" s="301" t="str">
        <f>IF(基本情報入力シート!H184="","",基本情報入力シート!H184)</f>
        <v/>
      </c>
      <c r="H164" s="301" t="str">
        <f>IF(基本情報入力シート!I184="","",基本情報入力シート!I184)</f>
        <v/>
      </c>
      <c r="I164" s="301" t="str">
        <f>IF(基本情報入力シート!J184="","",基本情報入力シート!J184)</f>
        <v/>
      </c>
      <c r="J164" s="301" t="str">
        <f>IF(基本情報入力シート!K184="","",基本情報入力シート!K184)</f>
        <v/>
      </c>
      <c r="K164" s="302" t="str">
        <f>IF(基本情報入力シート!L184="","",基本情報入力シート!L184)</f>
        <v/>
      </c>
      <c r="L164" s="299" t="str">
        <f>IF(基本情報入力シート!M184="","",基本情報入力シート!M184)</f>
        <v/>
      </c>
      <c r="M164" s="299" t="str">
        <f>IF(基本情報入力シート!R184="","",基本情報入力シート!R184)</f>
        <v/>
      </c>
      <c r="N164" s="299" t="str">
        <f>IF(基本情報入力シート!W184="","",基本情報入力シート!W184)</f>
        <v/>
      </c>
      <c r="O164" s="303" t="str">
        <f>IF(基本情報入力シート!X184="","",基本情報入力シート!X184)</f>
        <v/>
      </c>
      <c r="P164" s="304" t="str">
        <f>IF(基本情報入力シート!Y184="","",基本情報入力シート!Y184)</f>
        <v/>
      </c>
      <c r="Q164" s="175"/>
      <c r="R164" s="305" t="str">
        <f>IF(基本情報入力シート!AB184="","",基本情報入力シート!AB184)</f>
        <v/>
      </c>
      <c r="S164" s="176"/>
      <c r="T164" s="306" t="str">
        <f>IF(P164="","",VLOOKUP(P164,【参考】数式用!$J$2:$L$34,3,FALSE))</f>
        <v/>
      </c>
      <c r="U164" s="313" t="s">
        <v>143</v>
      </c>
      <c r="V164" s="177"/>
      <c r="W164" s="314" t="s">
        <v>144</v>
      </c>
      <c r="X164" s="177"/>
      <c r="Y164" s="315" t="s">
        <v>145</v>
      </c>
      <c r="Z164" s="177"/>
      <c r="AA164" s="315" t="s">
        <v>144</v>
      </c>
      <c r="AB164" s="177"/>
      <c r="AC164" s="315" t="s">
        <v>146</v>
      </c>
      <c r="AD164" s="316" t="s">
        <v>147</v>
      </c>
      <c r="AE164" s="317" t="str">
        <f t="shared" si="7"/>
        <v/>
      </c>
      <c r="AF164" s="319" t="s">
        <v>148</v>
      </c>
      <c r="AG164" s="312" t="str">
        <f t="shared" si="8"/>
        <v/>
      </c>
      <c r="AH164" s="322"/>
      <c r="AI164" s="323"/>
      <c r="AJ164" s="322"/>
      <c r="AK164" s="323"/>
    </row>
    <row r="165" spans="1:37" ht="36.75" customHeight="1">
      <c r="A165" s="299">
        <f t="shared" si="9"/>
        <v>152</v>
      </c>
      <c r="B165" s="300" t="str">
        <f>IF(基本情報入力シート!C185="","",基本情報入力シート!C185)</f>
        <v/>
      </c>
      <c r="C165" s="301" t="str">
        <f>IF(基本情報入力シート!D185="","",基本情報入力シート!D185)</f>
        <v/>
      </c>
      <c r="D165" s="301" t="str">
        <f>IF(基本情報入力シート!E185="","",基本情報入力シート!E185)</f>
        <v/>
      </c>
      <c r="E165" s="301" t="str">
        <f>IF(基本情報入力シート!F185="","",基本情報入力シート!F185)</f>
        <v/>
      </c>
      <c r="F165" s="301" t="str">
        <f>IF(基本情報入力シート!G185="","",基本情報入力シート!G185)</f>
        <v/>
      </c>
      <c r="G165" s="301" t="str">
        <f>IF(基本情報入力シート!H185="","",基本情報入力シート!H185)</f>
        <v/>
      </c>
      <c r="H165" s="301" t="str">
        <f>IF(基本情報入力シート!I185="","",基本情報入力シート!I185)</f>
        <v/>
      </c>
      <c r="I165" s="301" t="str">
        <f>IF(基本情報入力シート!J185="","",基本情報入力シート!J185)</f>
        <v/>
      </c>
      <c r="J165" s="301" t="str">
        <f>IF(基本情報入力シート!K185="","",基本情報入力シート!K185)</f>
        <v/>
      </c>
      <c r="K165" s="302" t="str">
        <f>IF(基本情報入力シート!L185="","",基本情報入力シート!L185)</f>
        <v/>
      </c>
      <c r="L165" s="299" t="str">
        <f>IF(基本情報入力シート!M185="","",基本情報入力シート!M185)</f>
        <v/>
      </c>
      <c r="M165" s="299" t="str">
        <f>IF(基本情報入力シート!R185="","",基本情報入力シート!R185)</f>
        <v/>
      </c>
      <c r="N165" s="299" t="str">
        <f>IF(基本情報入力シート!W185="","",基本情報入力シート!W185)</f>
        <v/>
      </c>
      <c r="O165" s="303" t="str">
        <f>IF(基本情報入力シート!X185="","",基本情報入力シート!X185)</f>
        <v/>
      </c>
      <c r="P165" s="304" t="str">
        <f>IF(基本情報入力シート!Y185="","",基本情報入力シート!Y185)</f>
        <v/>
      </c>
      <c r="Q165" s="175"/>
      <c r="R165" s="305" t="str">
        <f>IF(基本情報入力シート!AB185="","",基本情報入力シート!AB185)</f>
        <v/>
      </c>
      <c r="S165" s="176"/>
      <c r="T165" s="306" t="str">
        <f>IF(P165="","",VLOOKUP(P165,【参考】数式用!$J$2:$L$34,3,FALSE))</f>
        <v/>
      </c>
      <c r="U165" s="313" t="s">
        <v>143</v>
      </c>
      <c r="V165" s="177"/>
      <c r="W165" s="314" t="s">
        <v>144</v>
      </c>
      <c r="X165" s="177"/>
      <c r="Y165" s="315" t="s">
        <v>145</v>
      </c>
      <c r="Z165" s="177"/>
      <c r="AA165" s="315" t="s">
        <v>144</v>
      </c>
      <c r="AB165" s="177"/>
      <c r="AC165" s="315" t="s">
        <v>146</v>
      </c>
      <c r="AD165" s="316" t="s">
        <v>147</v>
      </c>
      <c r="AE165" s="317" t="str">
        <f t="shared" si="7"/>
        <v/>
      </c>
      <c r="AF165" s="319" t="s">
        <v>148</v>
      </c>
      <c r="AG165" s="312" t="str">
        <f t="shared" si="8"/>
        <v/>
      </c>
      <c r="AH165" s="322"/>
      <c r="AI165" s="323"/>
      <c r="AJ165" s="322"/>
      <c r="AK165" s="323"/>
    </row>
    <row r="166" spans="1:37" ht="36.75" customHeight="1">
      <c r="A166" s="299">
        <f t="shared" si="9"/>
        <v>153</v>
      </c>
      <c r="B166" s="300" t="str">
        <f>IF(基本情報入力シート!C186="","",基本情報入力シート!C186)</f>
        <v/>
      </c>
      <c r="C166" s="301" t="str">
        <f>IF(基本情報入力シート!D186="","",基本情報入力シート!D186)</f>
        <v/>
      </c>
      <c r="D166" s="301" t="str">
        <f>IF(基本情報入力シート!E186="","",基本情報入力シート!E186)</f>
        <v/>
      </c>
      <c r="E166" s="301" t="str">
        <f>IF(基本情報入力シート!F186="","",基本情報入力シート!F186)</f>
        <v/>
      </c>
      <c r="F166" s="301" t="str">
        <f>IF(基本情報入力シート!G186="","",基本情報入力シート!G186)</f>
        <v/>
      </c>
      <c r="G166" s="301" t="str">
        <f>IF(基本情報入力シート!H186="","",基本情報入力シート!H186)</f>
        <v/>
      </c>
      <c r="H166" s="301" t="str">
        <f>IF(基本情報入力シート!I186="","",基本情報入力シート!I186)</f>
        <v/>
      </c>
      <c r="I166" s="301" t="str">
        <f>IF(基本情報入力シート!J186="","",基本情報入力シート!J186)</f>
        <v/>
      </c>
      <c r="J166" s="301" t="str">
        <f>IF(基本情報入力シート!K186="","",基本情報入力シート!K186)</f>
        <v/>
      </c>
      <c r="K166" s="302" t="str">
        <f>IF(基本情報入力シート!L186="","",基本情報入力シート!L186)</f>
        <v/>
      </c>
      <c r="L166" s="299" t="str">
        <f>IF(基本情報入力シート!M186="","",基本情報入力シート!M186)</f>
        <v/>
      </c>
      <c r="M166" s="299" t="str">
        <f>IF(基本情報入力シート!R186="","",基本情報入力シート!R186)</f>
        <v/>
      </c>
      <c r="N166" s="299" t="str">
        <f>IF(基本情報入力シート!W186="","",基本情報入力シート!W186)</f>
        <v/>
      </c>
      <c r="O166" s="303" t="str">
        <f>IF(基本情報入力シート!X186="","",基本情報入力シート!X186)</f>
        <v/>
      </c>
      <c r="P166" s="304" t="str">
        <f>IF(基本情報入力シート!Y186="","",基本情報入力シート!Y186)</f>
        <v/>
      </c>
      <c r="Q166" s="175"/>
      <c r="R166" s="305" t="str">
        <f>IF(基本情報入力シート!AB186="","",基本情報入力シート!AB186)</f>
        <v/>
      </c>
      <c r="S166" s="176"/>
      <c r="T166" s="306" t="str">
        <f>IF(P166="","",VLOOKUP(P166,【参考】数式用!$J$2:$L$34,3,FALSE))</f>
        <v/>
      </c>
      <c r="U166" s="313" t="s">
        <v>143</v>
      </c>
      <c r="V166" s="177"/>
      <c r="W166" s="314" t="s">
        <v>144</v>
      </c>
      <c r="X166" s="177"/>
      <c r="Y166" s="315" t="s">
        <v>145</v>
      </c>
      <c r="Z166" s="177"/>
      <c r="AA166" s="315" t="s">
        <v>144</v>
      </c>
      <c r="AB166" s="177"/>
      <c r="AC166" s="315" t="s">
        <v>146</v>
      </c>
      <c r="AD166" s="316" t="s">
        <v>147</v>
      </c>
      <c r="AE166" s="317" t="str">
        <f t="shared" si="7"/>
        <v/>
      </c>
      <c r="AF166" s="319" t="s">
        <v>148</v>
      </c>
      <c r="AG166" s="312" t="str">
        <f t="shared" si="8"/>
        <v/>
      </c>
      <c r="AH166" s="322"/>
      <c r="AI166" s="323"/>
      <c r="AJ166" s="322"/>
      <c r="AK166" s="323"/>
    </row>
    <row r="167" spans="1:37" ht="36.75" customHeight="1">
      <c r="A167" s="299">
        <f t="shared" si="9"/>
        <v>154</v>
      </c>
      <c r="B167" s="300" t="str">
        <f>IF(基本情報入力シート!C187="","",基本情報入力シート!C187)</f>
        <v/>
      </c>
      <c r="C167" s="301" t="str">
        <f>IF(基本情報入力シート!D187="","",基本情報入力シート!D187)</f>
        <v/>
      </c>
      <c r="D167" s="301" t="str">
        <f>IF(基本情報入力シート!E187="","",基本情報入力シート!E187)</f>
        <v/>
      </c>
      <c r="E167" s="301" t="str">
        <f>IF(基本情報入力シート!F187="","",基本情報入力シート!F187)</f>
        <v/>
      </c>
      <c r="F167" s="301" t="str">
        <f>IF(基本情報入力シート!G187="","",基本情報入力シート!G187)</f>
        <v/>
      </c>
      <c r="G167" s="301" t="str">
        <f>IF(基本情報入力シート!H187="","",基本情報入力シート!H187)</f>
        <v/>
      </c>
      <c r="H167" s="301" t="str">
        <f>IF(基本情報入力シート!I187="","",基本情報入力シート!I187)</f>
        <v/>
      </c>
      <c r="I167" s="301" t="str">
        <f>IF(基本情報入力シート!J187="","",基本情報入力シート!J187)</f>
        <v/>
      </c>
      <c r="J167" s="301" t="str">
        <f>IF(基本情報入力シート!K187="","",基本情報入力シート!K187)</f>
        <v/>
      </c>
      <c r="K167" s="302" t="str">
        <f>IF(基本情報入力シート!L187="","",基本情報入力シート!L187)</f>
        <v/>
      </c>
      <c r="L167" s="299" t="str">
        <f>IF(基本情報入力シート!M187="","",基本情報入力シート!M187)</f>
        <v/>
      </c>
      <c r="M167" s="299" t="str">
        <f>IF(基本情報入力シート!R187="","",基本情報入力シート!R187)</f>
        <v/>
      </c>
      <c r="N167" s="299" t="str">
        <f>IF(基本情報入力シート!W187="","",基本情報入力シート!W187)</f>
        <v/>
      </c>
      <c r="O167" s="303" t="str">
        <f>IF(基本情報入力シート!X187="","",基本情報入力シート!X187)</f>
        <v/>
      </c>
      <c r="P167" s="304" t="str">
        <f>IF(基本情報入力シート!Y187="","",基本情報入力シート!Y187)</f>
        <v/>
      </c>
      <c r="Q167" s="175"/>
      <c r="R167" s="305" t="str">
        <f>IF(基本情報入力シート!AB187="","",基本情報入力シート!AB187)</f>
        <v/>
      </c>
      <c r="S167" s="176"/>
      <c r="T167" s="306" t="str">
        <f>IF(P167="","",VLOOKUP(P167,【参考】数式用!$J$2:$L$34,3,FALSE))</f>
        <v/>
      </c>
      <c r="U167" s="313" t="s">
        <v>143</v>
      </c>
      <c r="V167" s="177"/>
      <c r="W167" s="314" t="s">
        <v>144</v>
      </c>
      <c r="X167" s="177"/>
      <c r="Y167" s="315" t="s">
        <v>145</v>
      </c>
      <c r="Z167" s="177"/>
      <c r="AA167" s="315" t="s">
        <v>144</v>
      </c>
      <c r="AB167" s="177"/>
      <c r="AC167" s="315" t="s">
        <v>146</v>
      </c>
      <c r="AD167" s="316" t="s">
        <v>147</v>
      </c>
      <c r="AE167" s="317" t="str">
        <f t="shared" si="7"/>
        <v/>
      </c>
      <c r="AF167" s="319" t="s">
        <v>148</v>
      </c>
      <c r="AG167" s="312" t="str">
        <f t="shared" si="8"/>
        <v/>
      </c>
      <c r="AH167" s="322"/>
      <c r="AI167" s="323"/>
      <c r="AJ167" s="322"/>
      <c r="AK167" s="323"/>
    </row>
    <row r="168" spans="1:37" ht="36.75" customHeight="1">
      <c r="A168" s="299">
        <f t="shared" si="9"/>
        <v>155</v>
      </c>
      <c r="B168" s="300" t="str">
        <f>IF(基本情報入力シート!C188="","",基本情報入力シート!C188)</f>
        <v/>
      </c>
      <c r="C168" s="301" t="str">
        <f>IF(基本情報入力シート!D188="","",基本情報入力シート!D188)</f>
        <v/>
      </c>
      <c r="D168" s="301" t="str">
        <f>IF(基本情報入力シート!E188="","",基本情報入力シート!E188)</f>
        <v/>
      </c>
      <c r="E168" s="301" t="str">
        <f>IF(基本情報入力シート!F188="","",基本情報入力シート!F188)</f>
        <v/>
      </c>
      <c r="F168" s="301" t="str">
        <f>IF(基本情報入力シート!G188="","",基本情報入力シート!G188)</f>
        <v/>
      </c>
      <c r="G168" s="301" t="str">
        <f>IF(基本情報入力シート!H188="","",基本情報入力シート!H188)</f>
        <v/>
      </c>
      <c r="H168" s="301" t="str">
        <f>IF(基本情報入力シート!I188="","",基本情報入力シート!I188)</f>
        <v/>
      </c>
      <c r="I168" s="301" t="str">
        <f>IF(基本情報入力シート!J188="","",基本情報入力シート!J188)</f>
        <v/>
      </c>
      <c r="J168" s="301" t="str">
        <f>IF(基本情報入力シート!K188="","",基本情報入力シート!K188)</f>
        <v/>
      </c>
      <c r="K168" s="302" t="str">
        <f>IF(基本情報入力シート!L188="","",基本情報入力シート!L188)</f>
        <v/>
      </c>
      <c r="L168" s="299" t="str">
        <f>IF(基本情報入力シート!M188="","",基本情報入力シート!M188)</f>
        <v/>
      </c>
      <c r="M168" s="299" t="str">
        <f>IF(基本情報入力シート!R188="","",基本情報入力シート!R188)</f>
        <v/>
      </c>
      <c r="N168" s="299" t="str">
        <f>IF(基本情報入力シート!W188="","",基本情報入力シート!W188)</f>
        <v/>
      </c>
      <c r="O168" s="303" t="str">
        <f>IF(基本情報入力シート!X188="","",基本情報入力シート!X188)</f>
        <v/>
      </c>
      <c r="P168" s="304" t="str">
        <f>IF(基本情報入力シート!Y188="","",基本情報入力シート!Y188)</f>
        <v/>
      </c>
      <c r="Q168" s="175"/>
      <c r="R168" s="305" t="str">
        <f>IF(基本情報入力シート!AB188="","",基本情報入力シート!AB188)</f>
        <v/>
      </c>
      <c r="S168" s="176"/>
      <c r="T168" s="306" t="str">
        <f>IF(P168="","",VLOOKUP(P168,【参考】数式用!$J$2:$L$34,3,FALSE))</f>
        <v/>
      </c>
      <c r="U168" s="313" t="s">
        <v>143</v>
      </c>
      <c r="V168" s="177"/>
      <c r="W168" s="314" t="s">
        <v>144</v>
      </c>
      <c r="X168" s="177"/>
      <c r="Y168" s="315" t="s">
        <v>145</v>
      </c>
      <c r="Z168" s="177"/>
      <c r="AA168" s="315" t="s">
        <v>144</v>
      </c>
      <c r="AB168" s="177"/>
      <c r="AC168" s="315" t="s">
        <v>146</v>
      </c>
      <c r="AD168" s="316" t="s">
        <v>147</v>
      </c>
      <c r="AE168" s="317" t="str">
        <f t="shared" si="7"/>
        <v/>
      </c>
      <c r="AF168" s="319" t="s">
        <v>148</v>
      </c>
      <c r="AG168" s="312" t="str">
        <f t="shared" si="8"/>
        <v/>
      </c>
      <c r="AH168" s="322"/>
      <c r="AI168" s="323"/>
      <c r="AJ168" s="322"/>
      <c r="AK168" s="323"/>
    </row>
    <row r="169" spans="1:37" ht="36.75" customHeight="1">
      <c r="A169" s="299">
        <f t="shared" si="9"/>
        <v>156</v>
      </c>
      <c r="B169" s="300" t="str">
        <f>IF(基本情報入力シート!C189="","",基本情報入力シート!C189)</f>
        <v/>
      </c>
      <c r="C169" s="301" t="str">
        <f>IF(基本情報入力シート!D189="","",基本情報入力シート!D189)</f>
        <v/>
      </c>
      <c r="D169" s="301" t="str">
        <f>IF(基本情報入力シート!E189="","",基本情報入力シート!E189)</f>
        <v/>
      </c>
      <c r="E169" s="301" t="str">
        <f>IF(基本情報入力シート!F189="","",基本情報入力シート!F189)</f>
        <v/>
      </c>
      <c r="F169" s="301" t="str">
        <f>IF(基本情報入力シート!G189="","",基本情報入力シート!G189)</f>
        <v/>
      </c>
      <c r="G169" s="301" t="str">
        <f>IF(基本情報入力シート!H189="","",基本情報入力シート!H189)</f>
        <v/>
      </c>
      <c r="H169" s="301" t="str">
        <f>IF(基本情報入力シート!I189="","",基本情報入力シート!I189)</f>
        <v/>
      </c>
      <c r="I169" s="301" t="str">
        <f>IF(基本情報入力シート!J189="","",基本情報入力シート!J189)</f>
        <v/>
      </c>
      <c r="J169" s="301" t="str">
        <f>IF(基本情報入力シート!K189="","",基本情報入力シート!K189)</f>
        <v/>
      </c>
      <c r="K169" s="302" t="str">
        <f>IF(基本情報入力シート!L189="","",基本情報入力シート!L189)</f>
        <v/>
      </c>
      <c r="L169" s="299" t="str">
        <f>IF(基本情報入力シート!M189="","",基本情報入力シート!M189)</f>
        <v/>
      </c>
      <c r="M169" s="299" t="str">
        <f>IF(基本情報入力シート!R189="","",基本情報入力シート!R189)</f>
        <v/>
      </c>
      <c r="N169" s="299" t="str">
        <f>IF(基本情報入力シート!W189="","",基本情報入力シート!W189)</f>
        <v/>
      </c>
      <c r="O169" s="303" t="str">
        <f>IF(基本情報入力シート!X189="","",基本情報入力シート!X189)</f>
        <v/>
      </c>
      <c r="P169" s="304" t="str">
        <f>IF(基本情報入力シート!Y189="","",基本情報入力シート!Y189)</f>
        <v/>
      </c>
      <c r="Q169" s="175"/>
      <c r="R169" s="305" t="str">
        <f>IF(基本情報入力シート!AB189="","",基本情報入力シート!AB189)</f>
        <v/>
      </c>
      <c r="S169" s="176"/>
      <c r="T169" s="306" t="str">
        <f>IF(P169="","",VLOOKUP(P169,【参考】数式用!$J$2:$L$34,3,FALSE))</f>
        <v/>
      </c>
      <c r="U169" s="313" t="s">
        <v>143</v>
      </c>
      <c r="V169" s="177"/>
      <c r="W169" s="314" t="s">
        <v>144</v>
      </c>
      <c r="X169" s="177"/>
      <c r="Y169" s="315" t="s">
        <v>145</v>
      </c>
      <c r="Z169" s="177"/>
      <c r="AA169" s="315" t="s">
        <v>144</v>
      </c>
      <c r="AB169" s="177"/>
      <c r="AC169" s="315" t="s">
        <v>146</v>
      </c>
      <c r="AD169" s="316" t="s">
        <v>147</v>
      </c>
      <c r="AE169" s="317" t="str">
        <f t="shared" si="7"/>
        <v/>
      </c>
      <c r="AF169" s="319" t="s">
        <v>148</v>
      </c>
      <c r="AG169" s="312" t="str">
        <f t="shared" si="8"/>
        <v/>
      </c>
      <c r="AH169" s="322"/>
      <c r="AI169" s="323"/>
      <c r="AJ169" s="322"/>
      <c r="AK169" s="323"/>
    </row>
    <row r="170" spans="1:37" ht="36.75" customHeight="1">
      <c r="A170" s="299">
        <f t="shared" si="9"/>
        <v>157</v>
      </c>
      <c r="B170" s="300" t="str">
        <f>IF(基本情報入力シート!C190="","",基本情報入力シート!C190)</f>
        <v/>
      </c>
      <c r="C170" s="301" t="str">
        <f>IF(基本情報入力シート!D190="","",基本情報入力シート!D190)</f>
        <v/>
      </c>
      <c r="D170" s="301" t="str">
        <f>IF(基本情報入力シート!E190="","",基本情報入力シート!E190)</f>
        <v/>
      </c>
      <c r="E170" s="301" t="str">
        <f>IF(基本情報入力シート!F190="","",基本情報入力シート!F190)</f>
        <v/>
      </c>
      <c r="F170" s="301" t="str">
        <f>IF(基本情報入力シート!G190="","",基本情報入力シート!G190)</f>
        <v/>
      </c>
      <c r="G170" s="301" t="str">
        <f>IF(基本情報入力シート!H190="","",基本情報入力シート!H190)</f>
        <v/>
      </c>
      <c r="H170" s="301" t="str">
        <f>IF(基本情報入力シート!I190="","",基本情報入力シート!I190)</f>
        <v/>
      </c>
      <c r="I170" s="301" t="str">
        <f>IF(基本情報入力シート!J190="","",基本情報入力シート!J190)</f>
        <v/>
      </c>
      <c r="J170" s="301" t="str">
        <f>IF(基本情報入力シート!K190="","",基本情報入力シート!K190)</f>
        <v/>
      </c>
      <c r="K170" s="302" t="str">
        <f>IF(基本情報入力シート!L190="","",基本情報入力シート!L190)</f>
        <v/>
      </c>
      <c r="L170" s="299" t="str">
        <f>IF(基本情報入力シート!M190="","",基本情報入力シート!M190)</f>
        <v/>
      </c>
      <c r="M170" s="299" t="str">
        <f>IF(基本情報入力シート!R190="","",基本情報入力シート!R190)</f>
        <v/>
      </c>
      <c r="N170" s="299" t="str">
        <f>IF(基本情報入力シート!W190="","",基本情報入力シート!W190)</f>
        <v/>
      </c>
      <c r="O170" s="303" t="str">
        <f>IF(基本情報入力シート!X190="","",基本情報入力シート!X190)</f>
        <v/>
      </c>
      <c r="P170" s="304" t="str">
        <f>IF(基本情報入力シート!Y190="","",基本情報入力シート!Y190)</f>
        <v/>
      </c>
      <c r="Q170" s="175"/>
      <c r="R170" s="305" t="str">
        <f>IF(基本情報入力シート!AB190="","",基本情報入力シート!AB190)</f>
        <v/>
      </c>
      <c r="S170" s="176"/>
      <c r="T170" s="306" t="str">
        <f>IF(P170="","",VLOOKUP(P170,【参考】数式用!$J$2:$L$34,3,FALSE))</f>
        <v/>
      </c>
      <c r="U170" s="313" t="s">
        <v>143</v>
      </c>
      <c r="V170" s="177"/>
      <c r="W170" s="314" t="s">
        <v>144</v>
      </c>
      <c r="X170" s="177"/>
      <c r="Y170" s="315" t="s">
        <v>145</v>
      </c>
      <c r="Z170" s="177"/>
      <c r="AA170" s="315" t="s">
        <v>144</v>
      </c>
      <c r="AB170" s="177"/>
      <c r="AC170" s="315" t="s">
        <v>146</v>
      </c>
      <c r="AD170" s="316" t="s">
        <v>147</v>
      </c>
      <c r="AE170" s="317" t="str">
        <f t="shared" si="7"/>
        <v/>
      </c>
      <c r="AF170" s="319" t="s">
        <v>148</v>
      </c>
      <c r="AG170" s="312" t="str">
        <f t="shared" si="8"/>
        <v/>
      </c>
      <c r="AH170" s="322"/>
      <c r="AI170" s="323"/>
      <c r="AJ170" s="322"/>
      <c r="AK170" s="323"/>
    </row>
    <row r="171" spans="1:37" ht="36.75" customHeight="1">
      <c r="A171" s="299">
        <f t="shared" si="9"/>
        <v>158</v>
      </c>
      <c r="B171" s="300" t="str">
        <f>IF(基本情報入力シート!C191="","",基本情報入力シート!C191)</f>
        <v/>
      </c>
      <c r="C171" s="301" t="str">
        <f>IF(基本情報入力シート!D191="","",基本情報入力シート!D191)</f>
        <v/>
      </c>
      <c r="D171" s="301" t="str">
        <f>IF(基本情報入力シート!E191="","",基本情報入力シート!E191)</f>
        <v/>
      </c>
      <c r="E171" s="301" t="str">
        <f>IF(基本情報入力シート!F191="","",基本情報入力シート!F191)</f>
        <v/>
      </c>
      <c r="F171" s="301" t="str">
        <f>IF(基本情報入力シート!G191="","",基本情報入力シート!G191)</f>
        <v/>
      </c>
      <c r="G171" s="301" t="str">
        <f>IF(基本情報入力シート!H191="","",基本情報入力シート!H191)</f>
        <v/>
      </c>
      <c r="H171" s="301" t="str">
        <f>IF(基本情報入力シート!I191="","",基本情報入力シート!I191)</f>
        <v/>
      </c>
      <c r="I171" s="301" t="str">
        <f>IF(基本情報入力シート!J191="","",基本情報入力シート!J191)</f>
        <v/>
      </c>
      <c r="J171" s="301" t="str">
        <f>IF(基本情報入力シート!K191="","",基本情報入力シート!K191)</f>
        <v/>
      </c>
      <c r="K171" s="302" t="str">
        <f>IF(基本情報入力シート!L191="","",基本情報入力シート!L191)</f>
        <v/>
      </c>
      <c r="L171" s="299" t="str">
        <f>IF(基本情報入力シート!M191="","",基本情報入力シート!M191)</f>
        <v/>
      </c>
      <c r="M171" s="299" t="str">
        <f>IF(基本情報入力シート!R191="","",基本情報入力シート!R191)</f>
        <v/>
      </c>
      <c r="N171" s="299" t="str">
        <f>IF(基本情報入力シート!W191="","",基本情報入力シート!W191)</f>
        <v/>
      </c>
      <c r="O171" s="303" t="str">
        <f>IF(基本情報入力シート!X191="","",基本情報入力シート!X191)</f>
        <v/>
      </c>
      <c r="P171" s="304" t="str">
        <f>IF(基本情報入力シート!Y191="","",基本情報入力シート!Y191)</f>
        <v/>
      </c>
      <c r="Q171" s="175"/>
      <c r="R171" s="305" t="str">
        <f>IF(基本情報入力シート!AB191="","",基本情報入力シート!AB191)</f>
        <v/>
      </c>
      <c r="S171" s="176"/>
      <c r="T171" s="306" t="str">
        <f>IF(P171="","",VLOOKUP(P171,【参考】数式用!$J$2:$L$34,3,FALSE))</f>
        <v/>
      </c>
      <c r="U171" s="313" t="s">
        <v>143</v>
      </c>
      <c r="V171" s="177"/>
      <c r="W171" s="314" t="s">
        <v>144</v>
      </c>
      <c r="X171" s="177"/>
      <c r="Y171" s="315" t="s">
        <v>145</v>
      </c>
      <c r="Z171" s="177"/>
      <c r="AA171" s="315" t="s">
        <v>144</v>
      </c>
      <c r="AB171" s="177"/>
      <c r="AC171" s="315" t="s">
        <v>146</v>
      </c>
      <c r="AD171" s="316" t="s">
        <v>147</v>
      </c>
      <c r="AE171" s="317" t="str">
        <f t="shared" si="7"/>
        <v/>
      </c>
      <c r="AF171" s="319" t="s">
        <v>148</v>
      </c>
      <c r="AG171" s="312" t="str">
        <f t="shared" si="8"/>
        <v/>
      </c>
      <c r="AH171" s="322"/>
      <c r="AI171" s="323"/>
      <c r="AJ171" s="322"/>
      <c r="AK171" s="323"/>
    </row>
    <row r="172" spans="1:37" ht="36.75" customHeight="1">
      <c r="A172" s="299">
        <f t="shared" si="9"/>
        <v>159</v>
      </c>
      <c r="B172" s="300" t="str">
        <f>IF(基本情報入力シート!C192="","",基本情報入力シート!C192)</f>
        <v/>
      </c>
      <c r="C172" s="301" t="str">
        <f>IF(基本情報入力シート!D192="","",基本情報入力シート!D192)</f>
        <v/>
      </c>
      <c r="D172" s="301" t="str">
        <f>IF(基本情報入力シート!E192="","",基本情報入力シート!E192)</f>
        <v/>
      </c>
      <c r="E172" s="301" t="str">
        <f>IF(基本情報入力シート!F192="","",基本情報入力シート!F192)</f>
        <v/>
      </c>
      <c r="F172" s="301" t="str">
        <f>IF(基本情報入力シート!G192="","",基本情報入力シート!G192)</f>
        <v/>
      </c>
      <c r="G172" s="301" t="str">
        <f>IF(基本情報入力シート!H192="","",基本情報入力シート!H192)</f>
        <v/>
      </c>
      <c r="H172" s="301" t="str">
        <f>IF(基本情報入力シート!I192="","",基本情報入力シート!I192)</f>
        <v/>
      </c>
      <c r="I172" s="301" t="str">
        <f>IF(基本情報入力シート!J192="","",基本情報入力シート!J192)</f>
        <v/>
      </c>
      <c r="J172" s="301" t="str">
        <f>IF(基本情報入力シート!K192="","",基本情報入力シート!K192)</f>
        <v/>
      </c>
      <c r="K172" s="302" t="str">
        <f>IF(基本情報入力シート!L192="","",基本情報入力シート!L192)</f>
        <v/>
      </c>
      <c r="L172" s="299" t="str">
        <f>IF(基本情報入力シート!M192="","",基本情報入力シート!M192)</f>
        <v/>
      </c>
      <c r="M172" s="299" t="str">
        <f>IF(基本情報入力シート!R192="","",基本情報入力シート!R192)</f>
        <v/>
      </c>
      <c r="N172" s="299" t="str">
        <f>IF(基本情報入力シート!W192="","",基本情報入力シート!W192)</f>
        <v/>
      </c>
      <c r="O172" s="303" t="str">
        <f>IF(基本情報入力シート!X192="","",基本情報入力シート!X192)</f>
        <v/>
      </c>
      <c r="P172" s="304" t="str">
        <f>IF(基本情報入力シート!Y192="","",基本情報入力シート!Y192)</f>
        <v/>
      </c>
      <c r="Q172" s="175"/>
      <c r="R172" s="305" t="str">
        <f>IF(基本情報入力シート!AB192="","",基本情報入力シート!AB192)</f>
        <v/>
      </c>
      <c r="S172" s="176"/>
      <c r="T172" s="306" t="str">
        <f>IF(P172="","",VLOOKUP(P172,【参考】数式用!$J$2:$L$34,3,FALSE))</f>
        <v/>
      </c>
      <c r="U172" s="313" t="s">
        <v>143</v>
      </c>
      <c r="V172" s="177"/>
      <c r="W172" s="314" t="s">
        <v>144</v>
      </c>
      <c r="X172" s="177"/>
      <c r="Y172" s="315" t="s">
        <v>145</v>
      </c>
      <c r="Z172" s="177"/>
      <c r="AA172" s="315" t="s">
        <v>144</v>
      </c>
      <c r="AB172" s="177"/>
      <c r="AC172" s="315" t="s">
        <v>146</v>
      </c>
      <c r="AD172" s="316" t="s">
        <v>147</v>
      </c>
      <c r="AE172" s="317" t="str">
        <f t="shared" si="7"/>
        <v/>
      </c>
      <c r="AF172" s="319" t="s">
        <v>148</v>
      </c>
      <c r="AG172" s="312" t="str">
        <f t="shared" si="8"/>
        <v/>
      </c>
      <c r="AH172" s="322"/>
      <c r="AI172" s="323"/>
      <c r="AJ172" s="322"/>
      <c r="AK172" s="323"/>
    </row>
    <row r="173" spans="1:37" ht="36.75" customHeight="1">
      <c r="A173" s="299">
        <f t="shared" si="9"/>
        <v>160</v>
      </c>
      <c r="B173" s="300" t="str">
        <f>IF(基本情報入力シート!C193="","",基本情報入力シート!C193)</f>
        <v/>
      </c>
      <c r="C173" s="301" t="str">
        <f>IF(基本情報入力シート!D193="","",基本情報入力シート!D193)</f>
        <v/>
      </c>
      <c r="D173" s="301" t="str">
        <f>IF(基本情報入力シート!E193="","",基本情報入力シート!E193)</f>
        <v/>
      </c>
      <c r="E173" s="301" t="str">
        <f>IF(基本情報入力シート!F193="","",基本情報入力シート!F193)</f>
        <v/>
      </c>
      <c r="F173" s="301" t="str">
        <f>IF(基本情報入力シート!G193="","",基本情報入力シート!G193)</f>
        <v/>
      </c>
      <c r="G173" s="301" t="str">
        <f>IF(基本情報入力シート!H193="","",基本情報入力シート!H193)</f>
        <v/>
      </c>
      <c r="H173" s="301" t="str">
        <f>IF(基本情報入力シート!I193="","",基本情報入力シート!I193)</f>
        <v/>
      </c>
      <c r="I173" s="301" t="str">
        <f>IF(基本情報入力シート!J193="","",基本情報入力シート!J193)</f>
        <v/>
      </c>
      <c r="J173" s="301" t="str">
        <f>IF(基本情報入力シート!K193="","",基本情報入力シート!K193)</f>
        <v/>
      </c>
      <c r="K173" s="302" t="str">
        <f>IF(基本情報入力シート!L193="","",基本情報入力シート!L193)</f>
        <v/>
      </c>
      <c r="L173" s="299" t="str">
        <f>IF(基本情報入力シート!M193="","",基本情報入力シート!M193)</f>
        <v/>
      </c>
      <c r="M173" s="299" t="str">
        <f>IF(基本情報入力シート!R193="","",基本情報入力シート!R193)</f>
        <v/>
      </c>
      <c r="N173" s="299" t="str">
        <f>IF(基本情報入力シート!W193="","",基本情報入力シート!W193)</f>
        <v/>
      </c>
      <c r="O173" s="303" t="str">
        <f>IF(基本情報入力シート!X193="","",基本情報入力シート!X193)</f>
        <v/>
      </c>
      <c r="P173" s="304" t="str">
        <f>IF(基本情報入力シート!Y193="","",基本情報入力シート!Y193)</f>
        <v/>
      </c>
      <c r="Q173" s="175"/>
      <c r="R173" s="305" t="str">
        <f>IF(基本情報入力シート!AB193="","",基本情報入力シート!AB193)</f>
        <v/>
      </c>
      <c r="S173" s="176"/>
      <c r="T173" s="306" t="str">
        <f>IF(P173="","",VLOOKUP(P173,【参考】数式用!$J$2:$L$34,3,FALSE))</f>
        <v/>
      </c>
      <c r="U173" s="313" t="s">
        <v>143</v>
      </c>
      <c r="V173" s="177"/>
      <c r="W173" s="314" t="s">
        <v>144</v>
      </c>
      <c r="X173" s="177"/>
      <c r="Y173" s="315" t="s">
        <v>145</v>
      </c>
      <c r="Z173" s="177"/>
      <c r="AA173" s="315" t="s">
        <v>144</v>
      </c>
      <c r="AB173" s="177"/>
      <c r="AC173" s="315" t="s">
        <v>146</v>
      </c>
      <c r="AD173" s="316" t="s">
        <v>147</v>
      </c>
      <c r="AE173" s="317" t="str">
        <f t="shared" si="7"/>
        <v/>
      </c>
      <c r="AF173" s="319" t="s">
        <v>148</v>
      </c>
      <c r="AG173" s="312" t="str">
        <f t="shared" si="8"/>
        <v/>
      </c>
      <c r="AH173" s="322"/>
      <c r="AI173" s="323"/>
      <c r="AJ173" s="322"/>
      <c r="AK173" s="323"/>
    </row>
    <row r="174" spans="1:37" ht="36.75" customHeight="1">
      <c r="A174" s="299">
        <f t="shared" si="9"/>
        <v>161</v>
      </c>
      <c r="B174" s="300" t="str">
        <f>IF(基本情報入力シート!C194="","",基本情報入力シート!C194)</f>
        <v/>
      </c>
      <c r="C174" s="301" t="str">
        <f>IF(基本情報入力シート!D194="","",基本情報入力シート!D194)</f>
        <v/>
      </c>
      <c r="D174" s="301" t="str">
        <f>IF(基本情報入力シート!E194="","",基本情報入力シート!E194)</f>
        <v/>
      </c>
      <c r="E174" s="301" t="str">
        <f>IF(基本情報入力シート!F194="","",基本情報入力シート!F194)</f>
        <v/>
      </c>
      <c r="F174" s="301" t="str">
        <f>IF(基本情報入力シート!G194="","",基本情報入力シート!G194)</f>
        <v/>
      </c>
      <c r="G174" s="301" t="str">
        <f>IF(基本情報入力シート!H194="","",基本情報入力シート!H194)</f>
        <v/>
      </c>
      <c r="H174" s="301" t="str">
        <f>IF(基本情報入力シート!I194="","",基本情報入力シート!I194)</f>
        <v/>
      </c>
      <c r="I174" s="301" t="str">
        <f>IF(基本情報入力シート!J194="","",基本情報入力シート!J194)</f>
        <v/>
      </c>
      <c r="J174" s="301" t="str">
        <f>IF(基本情報入力シート!K194="","",基本情報入力シート!K194)</f>
        <v/>
      </c>
      <c r="K174" s="302" t="str">
        <f>IF(基本情報入力シート!L194="","",基本情報入力シート!L194)</f>
        <v/>
      </c>
      <c r="L174" s="299" t="str">
        <f>IF(基本情報入力シート!M194="","",基本情報入力シート!M194)</f>
        <v/>
      </c>
      <c r="M174" s="299" t="str">
        <f>IF(基本情報入力シート!R194="","",基本情報入力シート!R194)</f>
        <v/>
      </c>
      <c r="N174" s="299" t="str">
        <f>IF(基本情報入力シート!W194="","",基本情報入力シート!W194)</f>
        <v/>
      </c>
      <c r="O174" s="303" t="str">
        <f>IF(基本情報入力シート!X194="","",基本情報入力シート!X194)</f>
        <v/>
      </c>
      <c r="P174" s="304" t="str">
        <f>IF(基本情報入力シート!Y194="","",基本情報入力シート!Y194)</f>
        <v/>
      </c>
      <c r="Q174" s="175"/>
      <c r="R174" s="305" t="str">
        <f>IF(基本情報入力シート!AB194="","",基本情報入力シート!AB194)</f>
        <v/>
      </c>
      <c r="S174" s="176"/>
      <c r="T174" s="306" t="str">
        <f>IF(P174="","",VLOOKUP(P174,【参考】数式用!$J$2:$L$34,3,FALSE))</f>
        <v/>
      </c>
      <c r="U174" s="313" t="s">
        <v>143</v>
      </c>
      <c r="V174" s="177"/>
      <c r="W174" s="314" t="s">
        <v>144</v>
      </c>
      <c r="X174" s="177"/>
      <c r="Y174" s="315" t="s">
        <v>145</v>
      </c>
      <c r="Z174" s="177"/>
      <c r="AA174" s="315" t="s">
        <v>144</v>
      </c>
      <c r="AB174" s="177"/>
      <c r="AC174" s="315" t="s">
        <v>146</v>
      </c>
      <c r="AD174" s="316" t="s">
        <v>147</v>
      </c>
      <c r="AE174" s="317" t="str">
        <f t="shared" si="7"/>
        <v/>
      </c>
      <c r="AF174" s="319" t="s">
        <v>148</v>
      </c>
      <c r="AG174" s="312" t="str">
        <f t="shared" si="8"/>
        <v/>
      </c>
      <c r="AH174" s="322"/>
      <c r="AI174" s="323"/>
      <c r="AJ174" s="322"/>
      <c r="AK174" s="323"/>
    </row>
    <row r="175" spans="1:37" ht="36.75" customHeight="1">
      <c r="A175" s="299">
        <f t="shared" si="9"/>
        <v>162</v>
      </c>
      <c r="B175" s="300" t="str">
        <f>IF(基本情報入力シート!C195="","",基本情報入力シート!C195)</f>
        <v/>
      </c>
      <c r="C175" s="301" t="str">
        <f>IF(基本情報入力シート!D195="","",基本情報入力シート!D195)</f>
        <v/>
      </c>
      <c r="D175" s="301" t="str">
        <f>IF(基本情報入力シート!E195="","",基本情報入力シート!E195)</f>
        <v/>
      </c>
      <c r="E175" s="301" t="str">
        <f>IF(基本情報入力シート!F195="","",基本情報入力シート!F195)</f>
        <v/>
      </c>
      <c r="F175" s="301" t="str">
        <f>IF(基本情報入力シート!G195="","",基本情報入力シート!G195)</f>
        <v/>
      </c>
      <c r="G175" s="301" t="str">
        <f>IF(基本情報入力シート!H195="","",基本情報入力シート!H195)</f>
        <v/>
      </c>
      <c r="H175" s="301" t="str">
        <f>IF(基本情報入力シート!I195="","",基本情報入力シート!I195)</f>
        <v/>
      </c>
      <c r="I175" s="301" t="str">
        <f>IF(基本情報入力シート!J195="","",基本情報入力シート!J195)</f>
        <v/>
      </c>
      <c r="J175" s="301" t="str">
        <f>IF(基本情報入力シート!K195="","",基本情報入力シート!K195)</f>
        <v/>
      </c>
      <c r="K175" s="302" t="str">
        <f>IF(基本情報入力シート!L195="","",基本情報入力シート!L195)</f>
        <v/>
      </c>
      <c r="L175" s="299" t="str">
        <f>IF(基本情報入力シート!M195="","",基本情報入力シート!M195)</f>
        <v/>
      </c>
      <c r="M175" s="299" t="str">
        <f>IF(基本情報入力シート!R195="","",基本情報入力シート!R195)</f>
        <v/>
      </c>
      <c r="N175" s="299" t="str">
        <f>IF(基本情報入力シート!W195="","",基本情報入力シート!W195)</f>
        <v/>
      </c>
      <c r="O175" s="303" t="str">
        <f>IF(基本情報入力シート!X195="","",基本情報入力シート!X195)</f>
        <v/>
      </c>
      <c r="P175" s="304" t="str">
        <f>IF(基本情報入力シート!Y195="","",基本情報入力シート!Y195)</f>
        <v/>
      </c>
      <c r="Q175" s="175"/>
      <c r="R175" s="305" t="str">
        <f>IF(基本情報入力シート!AB195="","",基本情報入力シート!AB195)</f>
        <v/>
      </c>
      <c r="S175" s="176"/>
      <c r="T175" s="306" t="str">
        <f>IF(P175="","",VLOOKUP(P175,【参考】数式用!$J$2:$L$34,3,FALSE))</f>
        <v/>
      </c>
      <c r="U175" s="313" t="s">
        <v>143</v>
      </c>
      <c r="V175" s="177"/>
      <c r="W175" s="314" t="s">
        <v>144</v>
      </c>
      <c r="X175" s="177"/>
      <c r="Y175" s="315" t="s">
        <v>145</v>
      </c>
      <c r="Z175" s="177"/>
      <c r="AA175" s="315" t="s">
        <v>144</v>
      </c>
      <c r="AB175" s="177"/>
      <c r="AC175" s="315" t="s">
        <v>146</v>
      </c>
      <c r="AD175" s="316" t="s">
        <v>147</v>
      </c>
      <c r="AE175" s="317" t="str">
        <f t="shared" si="7"/>
        <v/>
      </c>
      <c r="AF175" s="319" t="s">
        <v>148</v>
      </c>
      <c r="AG175" s="312" t="str">
        <f t="shared" si="8"/>
        <v/>
      </c>
      <c r="AH175" s="322"/>
      <c r="AI175" s="323"/>
      <c r="AJ175" s="322"/>
      <c r="AK175" s="323"/>
    </row>
    <row r="176" spans="1:37" ht="36.75" customHeight="1">
      <c r="A176" s="299">
        <f t="shared" si="9"/>
        <v>163</v>
      </c>
      <c r="B176" s="300" t="str">
        <f>IF(基本情報入力シート!C196="","",基本情報入力シート!C196)</f>
        <v/>
      </c>
      <c r="C176" s="301" t="str">
        <f>IF(基本情報入力シート!D196="","",基本情報入力シート!D196)</f>
        <v/>
      </c>
      <c r="D176" s="301" t="str">
        <f>IF(基本情報入力シート!E196="","",基本情報入力シート!E196)</f>
        <v/>
      </c>
      <c r="E176" s="301" t="str">
        <f>IF(基本情報入力シート!F196="","",基本情報入力シート!F196)</f>
        <v/>
      </c>
      <c r="F176" s="301" t="str">
        <f>IF(基本情報入力シート!G196="","",基本情報入力シート!G196)</f>
        <v/>
      </c>
      <c r="G176" s="301" t="str">
        <f>IF(基本情報入力シート!H196="","",基本情報入力シート!H196)</f>
        <v/>
      </c>
      <c r="H176" s="301" t="str">
        <f>IF(基本情報入力シート!I196="","",基本情報入力シート!I196)</f>
        <v/>
      </c>
      <c r="I176" s="301" t="str">
        <f>IF(基本情報入力シート!J196="","",基本情報入力シート!J196)</f>
        <v/>
      </c>
      <c r="J176" s="301" t="str">
        <f>IF(基本情報入力シート!K196="","",基本情報入力シート!K196)</f>
        <v/>
      </c>
      <c r="K176" s="302" t="str">
        <f>IF(基本情報入力シート!L196="","",基本情報入力シート!L196)</f>
        <v/>
      </c>
      <c r="L176" s="299" t="str">
        <f>IF(基本情報入力シート!M196="","",基本情報入力シート!M196)</f>
        <v/>
      </c>
      <c r="M176" s="299" t="str">
        <f>IF(基本情報入力シート!R196="","",基本情報入力シート!R196)</f>
        <v/>
      </c>
      <c r="N176" s="299" t="str">
        <f>IF(基本情報入力シート!W196="","",基本情報入力シート!W196)</f>
        <v/>
      </c>
      <c r="O176" s="303" t="str">
        <f>IF(基本情報入力シート!X196="","",基本情報入力シート!X196)</f>
        <v/>
      </c>
      <c r="P176" s="304" t="str">
        <f>IF(基本情報入力シート!Y196="","",基本情報入力シート!Y196)</f>
        <v/>
      </c>
      <c r="Q176" s="175"/>
      <c r="R176" s="305" t="str">
        <f>IF(基本情報入力シート!AB196="","",基本情報入力シート!AB196)</f>
        <v/>
      </c>
      <c r="S176" s="176"/>
      <c r="T176" s="306" t="str">
        <f>IF(P176="","",VLOOKUP(P176,【参考】数式用!$J$2:$L$34,3,FALSE))</f>
        <v/>
      </c>
      <c r="U176" s="313" t="s">
        <v>143</v>
      </c>
      <c r="V176" s="177"/>
      <c r="W176" s="314" t="s">
        <v>144</v>
      </c>
      <c r="X176" s="177"/>
      <c r="Y176" s="315" t="s">
        <v>145</v>
      </c>
      <c r="Z176" s="177"/>
      <c r="AA176" s="315" t="s">
        <v>144</v>
      </c>
      <c r="AB176" s="177"/>
      <c r="AC176" s="315" t="s">
        <v>146</v>
      </c>
      <c r="AD176" s="316" t="s">
        <v>147</v>
      </c>
      <c r="AE176" s="317" t="str">
        <f t="shared" si="7"/>
        <v/>
      </c>
      <c r="AF176" s="319" t="s">
        <v>148</v>
      </c>
      <c r="AG176" s="312" t="str">
        <f t="shared" si="8"/>
        <v/>
      </c>
      <c r="AH176" s="322"/>
      <c r="AI176" s="323"/>
      <c r="AJ176" s="322"/>
      <c r="AK176" s="323"/>
    </row>
    <row r="177" spans="1:37" ht="36.75" customHeight="1">
      <c r="A177" s="299">
        <f t="shared" si="9"/>
        <v>164</v>
      </c>
      <c r="B177" s="300" t="str">
        <f>IF(基本情報入力シート!C197="","",基本情報入力シート!C197)</f>
        <v/>
      </c>
      <c r="C177" s="301" t="str">
        <f>IF(基本情報入力シート!D197="","",基本情報入力シート!D197)</f>
        <v/>
      </c>
      <c r="D177" s="301" t="str">
        <f>IF(基本情報入力シート!E197="","",基本情報入力シート!E197)</f>
        <v/>
      </c>
      <c r="E177" s="301" t="str">
        <f>IF(基本情報入力シート!F197="","",基本情報入力シート!F197)</f>
        <v/>
      </c>
      <c r="F177" s="301" t="str">
        <f>IF(基本情報入力シート!G197="","",基本情報入力シート!G197)</f>
        <v/>
      </c>
      <c r="G177" s="301" t="str">
        <f>IF(基本情報入力シート!H197="","",基本情報入力シート!H197)</f>
        <v/>
      </c>
      <c r="H177" s="301" t="str">
        <f>IF(基本情報入力シート!I197="","",基本情報入力シート!I197)</f>
        <v/>
      </c>
      <c r="I177" s="301" t="str">
        <f>IF(基本情報入力シート!J197="","",基本情報入力シート!J197)</f>
        <v/>
      </c>
      <c r="J177" s="301" t="str">
        <f>IF(基本情報入力シート!K197="","",基本情報入力シート!K197)</f>
        <v/>
      </c>
      <c r="K177" s="302" t="str">
        <f>IF(基本情報入力シート!L197="","",基本情報入力シート!L197)</f>
        <v/>
      </c>
      <c r="L177" s="299" t="str">
        <f>IF(基本情報入力シート!M197="","",基本情報入力シート!M197)</f>
        <v/>
      </c>
      <c r="M177" s="299" t="str">
        <f>IF(基本情報入力シート!R197="","",基本情報入力シート!R197)</f>
        <v/>
      </c>
      <c r="N177" s="299" t="str">
        <f>IF(基本情報入力シート!W197="","",基本情報入力シート!W197)</f>
        <v/>
      </c>
      <c r="O177" s="303" t="str">
        <f>IF(基本情報入力シート!X197="","",基本情報入力シート!X197)</f>
        <v/>
      </c>
      <c r="P177" s="304" t="str">
        <f>IF(基本情報入力シート!Y197="","",基本情報入力シート!Y197)</f>
        <v/>
      </c>
      <c r="Q177" s="175"/>
      <c r="R177" s="305" t="str">
        <f>IF(基本情報入力シート!AB197="","",基本情報入力シート!AB197)</f>
        <v/>
      </c>
      <c r="S177" s="176"/>
      <c r="T177" s="306" t="str">
        <f>IF(P177="","",VLOOKUP(P177,【参考】数式用!$J$2:$L$34,3,FALSE))</f>
        <v/>
      </c>
      <c r="U177" s="313" t="s">
        <v>143</v>
      </c>
      <c r="V177" s="177"/>
      <c r="W177" s="314" t="s">
        <v>144</v>
      </c>
      <c r="X177" s="177"/>
      <c r="Y177" s="315" t="s">
        <v>145</v>
      </c>
      <c r="Z177" s="177"/>
      <c r="AA177" s="315" t="s">
        <v>144</v>
      </c>
      <c r="AB177" s="177"/>
      <c r="AC177" s="315" t="s">
        <v>146</v>
      </c>
      <c r="AD177" s="316" t="s">
        <v>147</v>
      </c>
      <c r="AE177" s="317" t="str">
        <f t="shared" si="7"/>
        <v/>
      </c>
      <c r="AF177" s="319" t="s">
        <v>148</v>
      </c>
      <c r="AG177" s="312" t="str">
        <f t="shared" si="8"/>
        <v/>
      </c>
      <c r="AH177" s="322"/>
      <c r="AI177" s="323"/>
      <c r="AJ177" s="322"/>
      <c r="AK177" s="323"/>
    </row>
    <row r="178" spans="1:37" ht="36.75" customHeight="1">
      <c r="A178" s="299">
        <f t="shared" si="9"/>
        <v>165</v>
      </c>
      <c r="B178" s="300" t="str">
        <f>IF(基本情報入力シート!C198="","",基本情報入力シート!C198)</f>
        <v/>
      </c>
      <c r="C178" s="301" t="str">
        <f>IF(基本情報入力シート!D198="","",基本情報入力シート!D198)</f>
        <v/>
      </c>
      <c r="D178" s="301" t="str">
        <f>IF(基本情報入力シート!E198="","",基本情報入力シート!E198)</f>
        <v/>
      </c>
      <c r="E178" s="301" t="str">
        <f>IF(基本情報入力シート!F198="","",基本情報入力シート!F198)</f>
        <v/>
      </c>
      <c r="F178" s="301" t="str">
        <f>IF(基本情報入力シート!G198="","",基本情報入力シート!G198)</f>
        <v/>
      </c>
      <c r="G178" s="301" t="str">
        <f>IF(基本情報入力シート!H198="","",基本情報入力シート!H198)</f>
        <v/>
      </c>
      <c r="H178" s="301" t="str">
        <f>IF(基本情報入力シート!I198="","",基本情報入力シート!I198)</f>
        <v/>
      </c>
      <c r="I178" s="301" t="str">
        <f>IF(基本情報入力シート!J198="","",基本情報入力シート!J198)</f>
        <v/>
      </c>
      <c r="J178" s="301" t="str">
        <f>IF(基本情報入力シート!K198="","",基本情報入力シート!K198)</f>
        <v/>
      </c>
      <c r="K178" s="302" t="str">
        <f>IF(基本情報入力シート!L198="","",基本情報入力シート!L198)</f>
        <v/>
      </c>
      <c r="L178" s="299" t="str">
        <f>IF(基本情報入力シート!M198="","",基本情報入力シート!M198)</f>
        <v/>
      </c>
      <c r="M178" s="299" t="str">
        <f>IF(基本情報入力シート!R198="","",基本情報入力シート!R198)</f>
        <v/>
      </c>
      <c r="N178" s="299" t="str">
        <f>IF(基本情報入力シート!W198="","",基本情報入力シート!W198)</f>
        <v/>
      </c>
      <c r="O178" s="303" t="str">
        <f>IF(基本情報入力シート!X198="","",基本情報入力シート!X198)</f>
        <v/>
      </c>
      <c r="P178" s="304" t="str">
        <f>IF(基本情報入力シート!Y198="","",基本情報入力シート!Y198)</f>
        <v/>
      </c>
      <c r="Q178" s="175"/>
      <c r="R178" s="305" t="str">
        <f>IF(基本情報入力シート!AB198="","",基本情報入力シート!AB198)</f>
        <v/>
      </c>
      <c r="S178" s="176"/>
      <c r="T178" s="306" t="str">
        <f>IF(P178="","",VLOOKUP(P178,【参考】数式用!$J$2:$L$34,3,FALSE))</f>
        <v/>
      </c>
      <c r="U178" s="313" t="s">
        <v>143</v>
      </c>
      <c r="V178" s="177"/>
      <c r="W178" s="314" t="s">
        <v>144</v>
      </c>
      <c r="X178" s="177"/>
      <c r="Y178" s="315" t="s">
        <v>145</v>
      </c>
      <c r="Z178" s="177"/>
      <c r="AA178" s="315" t="s">
        <v>144</v>
      </c>
      <c r="AB178" s="177"/>
      <c r="AC178" s="315" t="s">
        <v>146</v>
      </c>
      <c r="AD178" s="316" t="s">
        <v>147</v>
      </c>
      <c r="AE178" s="317" t="str">
        <f t="shared" si="7"/>
        <v/>
      </c>
      <c r="AF178" s="319" t="s">
        <v>148</v>
      </c>
      <c r="AG178" s="312" t="str">
        <f t="shared" si="8"/>
        <v/>
      </c>
      <c r="AH178" s="322"/>
      <c r="AI178" s="323"/>
      <c r="AJ178" s="322"/>
      <c r="AK178" s="323"/>
    </row>
    <row r="179" spans="1:37" ht="36.75" customHeight="1">
      <c r="A179" s="299">
        <f t="shared" si="9"/>
        <v>166</v>
      </c>
      <c r="B179" s="300" t="str">
        <f>IF(基本情報入力シート!C199="","",基本情報入力シート!C199)</f>
        <v/>
      </c>
      <c r="C179" s="301" t="str">
        <f>IF(基本情報入力シート!D199="","",基本情報入力シート!D199)</f>
        <v/>
      </c>
      <c r="D179" s="301" t="str">
        <f>IF(基本情報入力シート!E199="","",基本情報入力シート!E199)</f>
        <v/>
      </c>
      <c r="E179" s="301" t="str">
        <f>IF(基本情報入力シート!F199="","",基本情報入力シート!F199)</f>
        <v/>
      </c>
      <c r="F179" s="301" t="str">
        <f>IF(基本情報入力シート!G199="","",基本情報入力シート!G199)</f>
        <v/>
      </c>
      <c r="G179" s="301" t="str">
        <f>IF(基本情報入力シート!H199="","",基本情報入力シート!H199)</f>
        <v/>
      </c>
      <c r="H179" s="301" t="str">
        <f>IF(基本情報入力シート!I199="","",基本情報入力シート!I199)</f>
        <v/>
      </c>
      <c r="I179" s="301" t="str">
        <f>IF(基本情報入力シート!J199="","",基本情報入力シート!J199)</f>
        <v/>
      </c>
      <c r="J179" s="301" t="str">
        <f>IF(基本情報入力シート!K199="","",基本情報入力シート!K199)</f>
        <v/>
      </c>
      <c r="K179" s="302" t="str">
        <f>IF(基本情報入力シート!L199="","",基本情報入力シート!L199)</f>
        <v/>
      </c>
      <c r="L179" s="299" t="str">
        <f>IF(基本情報入力シート!M199="","",基本情報入力シート!M199)</f>
        <v/>
      </c>
      <c r="M179" s="299" t="str">
        <f>IF(基本情報入力シート!R199="","",基本情報入力シート!R199)</f>
        <v/>
      </c>
      <c r="N179" s="299" t="str">
        <f>IF(基本情報入力シート!W199="","",基本情報入力シート!W199)</f>
        <v/>
      </c>
      <c r="O179" s="303" t="str">
        <f>IF(基本情報入力シート!X199="","",基本情報入力シート!X199)</f>
        <v/>
      </c>
      <c r="P179" s="304" t="str">
        <f>IF(基本情報入力シート!Y199="","",基本情報入力シート!Y199)</f>
        <v/>
      </c>
      <c r="Q179" s="175"/>
      <c r="R179" s="305" t="str">
        <f>IF(基本情報入力シート!AB199="","",基本情報入力シート!AB199)</f>
        <v/>
      </c>
      <c r="S179" s="176"/>
      <c r="T179" s="306" t="str">
        <f>IF(P179="","",VLOOKUP(P179,【参考】数式用!$J$2:$L$34,3,FALSE))</f>
        <v/>
      </c>
      <c r="U179" s="313" t="s">
        <v>143</v>
      </c>
      <c r="V179" s="177"/>
      <c r="W179" s="314" t="s">
        <v>144</v>
      </c>
      <c r="X179" s="177"/>
      <c r="Y179" s="315" t="s">
        <v>145</v>
      </c>
      <c r="Z179" s="177"/>
      <c r="AA179" s="315" t="s">
        <v>144</v>
      </c>
      <c r="AB179" s="177"/>
      <c r="AC179" s="315" t="s">
        <v>146</v>
      </c>
      <c r="AD179" s="316" t="s">
        <v>147</v>
      </c>
      <c r="AE179" s="317" t="str">
        <f t="shared" ref="AE179:AE213" si="10">IF(V179&gt;=1,(Z179*12+AB179)-(V179*12+X179)+1,"")</f>
        <v/>
      </c>
      <c r="AF179" s="319" t="s">
        <v>148</v>
      </c>
      <c r="AG179" s="312" t="str">
        <f t="shared" ref="AG179:AG213" si="11">IFERROR(ROUNDDOWN(R179*T179,0)*AE179,"")</f>
        <v/>
      </c>
      <c r="AH179" s="322"/>
      <c r="AI179" s="323"/>
      <c r="AJ179" s="322"/>
      <c r="AK179" s="323"/>
    </row>
    <row r="180" spans="1:37" ht="36.75" customHeight="1">
      <c r="A180" s="299">
        <f t="shared" si="9"/>
        <v>167</v>
      </c>
      <c r="B180" s="300" t="str">
        <f>IF(基本情報入力シート!C200="","",基本情報入力シート!C200)</f>
        <v/>
      </c>
      <c r="C180" s="301" t="str">
        <f>IF(基本情報入力シート!D200="","",基本情報入力シート!D200)</f>
        <v/>
      </c>
      <c r="D180" s="301" t="str">
        <f>IF(基本情報入力シート!E200="","",基本情報入力シート!E200)</f>
        <v/>
      </c>
      <c r="E180" s="301" t="str">
        <f>IF(基本情報入力シート!F200="","",基本情報入力シート!F200)</f>
        <v/>
      </c>
      <c r="F180" s="301" t="str">
        <f>IF(基本情報入力シート!G200="","",基本情報入力シート!G200)</f>
        <v/>
      </c>
      <c r="G180" s="301" t="str">
        <f>IF(基本情報入力シート!H200="","",基本情報入力シート!H200)</f>
        <v/>
      </c>
      <c r="H180" s="301" t="str">
        <f>IF(基本情報入力シート!I200="","",基本情報入力シート!I200)</f>
        <v/>
      </c>
      <c r="I180" s="301" t="str">
        <f>IF(基本情報入力シート!J200="","",基本情報入力シート!J200)</f>
        <v/>
      </c>
      <c r="J180" s="301" t="str">
        <f>IF(基本情報入力シート!K200="","",基本情報入力シート!K200)</f>
        <v/>
      </c>
      <c r="K180" s="302" t="str">
        <f>IF(基本情報入力シート!L200="","",基本情報入力シート!L200)</f>
        <v/>
      </c>
      <c r="L180" s="299" t="str">
        <f>IF(基本情報入力シート!M200="","",基本情報入力シート!M200)</f>
        <v/>
      </c>
      <c r="M180" s="299" t="str">
        <f>IF(基本情報入力シート!R200="","",基本情報入力シート!R200)</f>
        <v/>
      </c>
      <c r="N180" s="299" t="str">
        <f>IF(基本情報入力シート!W200="","",基本情報入力シート!W200)</f>
        <v/>
      </c>
      <c r="O180" s="303" t="str">
        <f>IF(基本情報入力シート!X200="","",基本情報入力シート!X200)</f>
        <v/>
      </c>
      <c r="P180" s="304" t="str">
        <f>IF(基本情報入力シート!Y200="","",基本情報入力シート!Y200)</f>
        <v/>
      </c>
      <c r="Q180" s="175"/>
      <c r="R180" s="305" t="str">
        <f>IF(基本情報入力シート!AB200="","",基本情報入力シート!AB200)</f>
        <v/>
      </c>
      <c r="S180" s="176"/>
      <c r="T180" s="306" t="str">
        <f>IF(P180="","",VLOOKUP(P180,【参考】数式用!$J$2:$L$34,3,FALSE))</f>
        <v/>
      </c>
      <c r="U180" s="313" t="s">
        <v>143</v>
      </c>
      <c r="V180" s="177"/>
      <c r="W180" s="314" t="s">
        <v>144</v>
      </c>
      <c r="X180" s="177"/>
      <c r="Y180" s="315" t="s">
        <v>145</v>
      </c>
      <c r="Z180" s="177"/>
      <c r="AA180" s="315" t="s">
        <v>144</v>
      </c>
      <c r="AB180" s="177"/>
      <c r="AC180" s="315" t="s">
        <v>146</v>
      </c>
      <c r="AD180" s="316" t="s">
        <v>147</v>
      </c>
      <c r="AE180" s="317" t="str">
        <f t="shared" si="10"/>
        <v/>
      </c>
      <c r="AF180" s="319" t="s">
        <v>148</v>
      </c>
      <c r="AG180" s="312" t="str">
        <f t="shared" si="11"/>
        <v/>
      </c>
      <c r="AH180" s="322"/>
      <c r="AI180" s="323"/>
      <c r="AJ180" s="322"/>
      <c r="AK180" s="323"/>
    </row>
    <row r="181" spans="1:37" ht="36.75" customHeight="1">
      <c r="A181" s="299">
        <f t="shared" si="9"/>
        <v>168</v>
      </c>
      <c r="B181" s="300" t="str">
        <f>IF(基本情報入力シート!C201="","",基本情報入力シート!C201)</f>
        <v/>
      </c>
      <c r="C181" s="301" t="str">
        <f>IF(基本情報入力シート!D201="","",基本情報入力シート!D201)</f>
        <v/>
      </c>
      <c r="D181" s="301" t="str">
        <f>IF(基本情報入力シート!E201="","",基本情報入力シート!E201)</f>
        <v/>
      </c>
      <c r="E181" s="301" t="str">
        <f>IF(基本情報入力シート!F201="","",基本情報入力シート!F201)</f>
        <v/>
      </c>
      <c r="F181" s="301" t="str">
        <f>IF(基本情報入力シート!G201="","",基本情報入力シート!G201)</f>
        <v/>
      </c>
      <c r="G181" s="301" t="str">
        <f>IF(基本情報入力シート!H201="","",基本情報入力シート!H201)</f>
        <v/>
      </c>
      <c r="H181" s="301" t="str">
        <f>IF(基本情報入力シート!I201="","",基本情報入力シート!I201)</f>
        <v/>
      </c>
      <c r="I181" s="301" t="str">
        <f>IF(基本情報入力シート!J201="","",基本情報入力シート!J201)</f>
        <v/>
      </c>
      <c r="J181" s="301" t="str">
        <f>IF(基本情報入力シート!K201="","",基本情報入力シート!K201)</f>
        <v/>
      </c>
      <c r="K181" s="302" t="str">
        <f>IF(基本情報入力シート!L201="","",基本情報入力シート!L201)</f>
        <v/>
      </c>
      <c r="L181" s="299" t="str">
        <f>IF(基本情報入力シート!M201="","",基本情報入力シート!M201)</f>
        <v/>
      </c>
      <c r="M181" s="299" t="str">
        <f>IF(基本情報入力シート!R201="","",基本情報入力シート!R201)</f>
        <v/>
      </c>
      <c r="N181" s="299" t="str">
        <f>IF(基本情報入力シート!W201="","",基本情報入力シート!W201)</f>
        <v/>
      </c>
      <c r="O181" s="303" t="str">
        <f>IF(基本情報入力シート!X201="","",基本情報入力シート!X201)</f>
        <v/>
      </c>
      <c r="P181" s="304" t="str">
        <f>IF(基本情報入力シート!Y201="","",基本情報入力シート!Y201)</f>
        <v/>
      </c>
      <c r="Q181" s="175"/>
      <c r="R181" s="305" t="str">
        <f>IF(基本情報入力シート!AB201="","",基本情報入力シート!AB201)</f>
        <v/>
      </c>
      <c r="S181" s="176"/>
      <c r="T181" s="306" t="str">
        <f>IF(P181="","",VLOOKUP(P181,【参考】数式用!$J$2:$L$34,3,FALSE))</f>
        <v/>
      </c>
      <c r="U181" s="313" t="s">
        <v>143</v>
      </c>
      <c r="V181" s="177"/>
      <c r="W181" s="314" t="s">
        <v>144</v>
      </c>
      <c r="X181" s="177"/>
      <c r="Y181" s="315" t="s">
        <v>145</v>
      </c>
      <c r="Z181" s="177"/>
      <c r="AA181" s="315" t="s">
        <v>144</v>
      </c>
      <c r="AB181" s="177"/>
      <c r="AC181" s="315" t="s">
        <v>146</v>
      </c>
      <c r="AD181" s="316" t="s">
        <v>147</v>
      </c>
      <c r="AE181" s="317" t="str">
        <f t="shared" si="10"/>
        <v/>
      </c>
      <c r="AF181" s="319" t="s">
        <v>148</v>
      </c>
      <c r="AG181" s="312" t="str">
        <f t="shared" si="11"/>
        <v/>
      </c>
      <c r="AH181" s="322"/>
      <c r="AI181" s="323"/>
      <c r="AJ181" s="322"/>
      <c r="AK181" s="323"/>
    </row>
    <row r="182" spans="1:37" ht="36.75" customHeight="1">
      <c r="A182" s="299">
        <f t="shared" si="9"/>
        <v>169</v>
      </c>
      <c r="B182" s="300" t="str">
        <f>IF(基本情報入力シート!C202="","",基本情報入力シート!C202)</f>
        <v/>
      </c>
      <c r="C182" s="301" t="str">
        <f>IF(基本情報入力シート!D202="","",基本情報入力シート!D202)</f>
        <v/>
      </c>
      <c r="D182" s="301" t="str">
        <f>IF(基本情報入力シート!E202="","",基本情報入力シート!E202)</f>
        <v/>
      </c>
      <c r="E182" s="301" t="str">
        <f>IF(基本情報入力シート!F202="","",基本情報入力シート!F202)</f>
        <v/>
      </c>
      <c r="F182" s="301" t="str">
        <f>IF(基本情報入力シート!G202="","",基本情報入力シート!G202)</f>
        <v/>
      </c>
      <c r="G182" s="301" t="str">
        <f>IF(基本情報入力シート!H202="","",基本情報入力シート!H202)</f>
        <v/>
      </c>
      <c r="H182" s="301" t="str">
        <f>IF(基本情報入力シート!I202="","",基本情報入力シート!I202)</f>
        <v/>
      </c>
      <c r="I182" s="301" t="str">
        <f>IF(基本情報入力シート!J202="","",基本情報入力シート!J202)</f>
        <v/>
      </c>
      <c r="J182" s="301" t="str">
        <f>IF(基本情報入力シート!K202="","",基本情報入力シート!K202)</f>
        <v/>
      </c>
      <c r="K182" s="302" t="str">
        <f>IF(基本情報入力シート!L202="","",基本情報入力シート!L202)</f>
        <v/>
      </c>
      <c r="L182" s="299" t="str">
        <f>IF(基本情報入力シート!M202="","",基本情報入力シート!M202)</f>
        <v/>
      </c>
      <c r="M182" s="299" t="str">
        <f>IF(基本情報入力シート!R202="","",基本情報入力シート!R202)</f>
        <v/>
      </c>
      <c r="N182" s="299" t="str">
        <f>IF(基本情報入力シート!W202="","",基本情報入力シート!W202)</f>
        <v/>
      </c>
      <c r="O182" s="303" t="str">
        <f>IF(基本情報入力シート!X202="","",基本情報入力シート!X202)</f>
        <v/>
      </c>
      <c r="P182" s="304" t="str">
        <f>IF(基本情報入力シート!Y202="","",基本情報入力シート!Y202)</f>
        <v/>
      </c>
      <c r="Q182" s="175"/>
      <c r="R182" s="305" t="str">
        <f>IF(基本情報入力シート!AB202="","",基本情報入力シート!AB202)</f>
        <v/>
      </c>
      <c r="S182" s="176"/>
      <c r="T182" s="306" t="str">
        <f>IF(P182="","",VLOOKUP(P182,【参考】数式用!$J$2:$L$34,3,FALSE))</f>
        <v/>
      </c>
      <c r="U182" s="313" t="s">
        <v>143</v>
      </c>
      <c r="V182" s="177"/>
      <c r="W182" s="314" t="s">
        <v>144</v>
      </c>
      <c r="X182" s="177"/>
      <c r="Y182" s="315" t="s">
        <v>145</v>
      </c>
      <c r="Z182" s="177"/>
      <c r="AA182" s="315" t="s">
        <v>144</v>
      </c>
      <c r="AB182" s="177"/>
      <c r="AC182" s="315" t="s">
        <v>146</v>
      </c>
      <c r="AD182" s="316" t="s">
        <v>147</v>
      </c>
      <c r="AE182" s="317" t="str">
        <f t="shared" si="10"/>
        <v/>
      </c>
      <c r="AF182" s="319" t="s">
        <v>148</v>
      </c>
      <c r="AG182" s="312" t="str">
        <f t="shared" si="11"/>
        <v/>
      </c>
      <c r="AH182" s="322"/>
      <c r="AI182" s="323"/>
      <c r="AJ182" s="322"/>
      <c r="AK182" s="323"/>
    </row>
    <row r="183" spans="1:37" ht="36.75" customHeight="1">
      <c r="A183" s="299">
        <f t="shared" si="9"/>
        <v>170</v>
      </c>
      <c r="B183" s="300" t="str">
        <f>IF(基本情報入力シート!C203="","",基本情報入力シート!C203)</f>
        <v/>
      </c>
      <c r="C183" s="301" t="str">
        <f>IF(基本情報入力シート!D203="","",基本情報入力シート!D203)</f>
        <v/>
      </c>
      <c r="D183" s="301" t="str">
        <f>IF(基本情報入力シート!E203="","",基本情報入力シート!E203)</f>
        <v/>
      </c>
      <c r="E183" s="301" t="str">
        <f>IF(基本情報入力シート!F203="","",基本情報入力シート!F203)</f>
        <v/>
      </c>
      <c r="F183" s="301" t="str">
        <f>IF(基本情報入力シート!G203="","",基本情報入力シート!G203)</f>
        <v/>
      </c>
      <c r="G183" s="301" t="str">
        <f>IF(基本情報入力シート!H203="","",基本情報入力シート!H203)</f>
        <v/>
      </c>
      <c r="H183" s="301" t="str">
        <f>IF(基本情報入力シート!I203="","",基本情報入力シート!I203)</f>
        <v/>
      </c>
      <c r="I183" s="301" t="str">
        <f>IF(基本情報入力シート!J203="","",基本情報入力シート!J203)</f>
        <v/>
      </c>
      <c r="J183" s="301" t="str">
        <f>IF(基本情報入力シート!K203="","",基本情報入力シート!K203)</f>
        <v/>
      </c>
      <c r="K183" s="302" t="str">
        <f>IF(基本情報入力シート!L203="","",基本情報入力シート!L203)</f>
        <v/>
      </c>
      <c r="L183" s="299" t="str">
        <f>IF(基本情報入力シート!M203="","",基本情報入力シート!M203)</f>
        <v/>
      </c>
      <c r="M183" s="299" t="str">
        <f>IF(基本情報入力シート!R203="","",基本情報入力シート!R203)</f>
        <v/>
      </c>
      <c r="N183" s="299" t="str">
        <f>IF(基本情報入力シート!W203="","",基本情報入力シート!W203)</f>
        <v/>
      </c>
      <c r="O183" s="303" t="str">
        <f>IF(基本情報入力シート!X203="","",基本情報入力シート!X203)</f>
        <v/>
      </c>
      <c r="P183" s="304" t="str">
        <f>IF(基本情報入力シート!Y203="","",基本情報入力シート!Y203)</f>
        <v/>
      </c>
      <c r="Q183" s="175"/>
      <c r="R183" s="305" t="str">
        <f>IF(基本情報入力シート!AB203="","",基本情報入力シート!AB203)</f>
        <v/>
      </c>
      <c r="S183" s="176"/>
      <c r="T183" s="306" t="str">
        <f>IF(P183="","",VLOOKUP(P183,【参考】数式用!$J$2:$L$34,3,FALSE))</f>
        <v/>
      </c>
      <c r="U183" s="313" t="s">
        <v>143</v>
      </c>
      <c r="V183" s="177"/>
      <c r="W183" s="314" t="s">
        <v>144</v>
      </c>
      <c r="X183" s="177"/>
      <c r="Y183" s="315" t="s">
        <v>145</v>
      </c>
      <c r="Z183" s="177"/>
      <c r="AA183" s="315" t="s">
        <v>144</v>
      </c>
      <c r="AB183" s="177"/>
      <c r="AC183" s="315" t="s">
        <v>146</v>
      </c>
      <c r="AD183" s="316" t="s">
        <v>147</v>
      </c>
      <c r="AE183" s="317" t="str">
        <f t="shared" si="10"/>
        <v/>
      </c>
      <c r="AF183" s="319" t="s">
        <v>148</v>
      </c>
      <c r="AG183" s="312" t="str">
        <f t="shared" si="11"/>
        <v/>
      </c>
      <c r="AH183" s="322"/>
      <c r="AI183" s="323"/>
      <c r="AJ183" s="322"/>
      <c r="AK183" s="323"/>
    </row>
    <row r="184" spans="1:37" ht="36.75" customHeight="1">
      <c r="A184" s="299">
        <f t="shared" si="9"/>
        <v>171</v>
      </c>
      <c r="B184" s="300" t="str">
        <f>IF(基本情報入力シート!C204="","",基本情報入力シート!C204)</f>
        <v/>
      </c>
      <c r="C184" s="301" t="str">
        <f>IF(基本情報入力シート!D204="","",基本情報入力シート!D204)</f>
        <v/>
      </c>
      <c r="D184" s="301" t="str">
        <f>IF(基本情報入力シート!E204="","",基本情報入力シート!E204)</f>
        <v/>
      </c>
      <c r="E184" s="301" t="str">
        <f>IF(基本情報入力シート!F204="","",基本情報入力シート!F204)</f>
        <v/>
      </c>
      <c r="F184" s="301" t="str">
        <f>IF(基本情報入力シート!G204="","",基本情報入力シート!G204)</f>
        <v/>
      </c>
      <c r="G184" s="301" t="str">
        <f>IF(基本情報入力シート!H204="","",基本情報入力シート!H204)</f>
        <v/>
      </c>
      <c r="H184" s="301" t="str">
        <f>IF(基本情報入力シート!I204="","",基本情報入力シート!I204)</f>
        <v/>
      </c>
      <c r="I184" s="301" t="str">
        <f>IF(基本情報入力シート!J204="","",基本情報入力シート!J204)</f>
        <v/>
      </c>
      <c r="J184" s="301" t="str">
        <f>IF(基本情報入力シート!K204="","",基本情報入力シート!K204)</f>
        <v/>
      </c>
      <c r="K184" s="302" t="str">
        <f>IF(基本情報入力シート!L204="","",基本情報入力シート!L204)</f>
        <v/>
      </c>
      <c r="L184" s="299" t="str">
        <f>IF(基本情報入力シート!M204="","",基本情報入力シート!M204)</f>
        <v/>
      </c>
      <c r="M184" s="299" t="str">
        <f>IF(基本情報入力シート!R204="","",基本情報入力シート!R204)</f>
        <v/>
      </c>
      <c r="N184" s="299" t="str">
        <f>IF(基本情報入力シート!W204="","",基本情報入力シート!W204)</f>
        <v/>
      </c>
      <c r="O184" s="303" t="str">
        <f>IF(基本情報入力シート!X204="","",基本情報入力シート!X204)</f>
        <v/>
      </c>
      <c r="P184" s="304" t="str">
        <f>IF(基本情報入力シート!Y204="","",基本情報入力シート!Y204)</f>
        <v/>
      </c>
      <c r="Q184" s="175"/>
      <c r="R184" s="305" t="str">
        <f>IF(基本情報入力シート!AB204="","",基本情報入力シート!AB204)</f>
        <v/>
      </c>
      <c r="S184" s="176"/>
      <c r="T184" s="306" t="str">
        <f>IF(P184="","",VLOOKUP(P184,【参考】数式用!$J$2:$L$34,3,FALSE))</f>
        <v/>
      </c>
      <c r="U184" s="313" t="s">
        <v>143</v>
      </c>
      <c r="V184" s="177"/>
      <c r="W184" s="314" t="s">
        <v>144</v>
      </c>
      <c r="X184" s="177"/>
      <c r="Y184" s="315" t="s">
        <v>145</v>
      </c>
      <c r="Z184" s="177"/>
      <c r="AA184" s="315" t="s">
        <v>144</v>
      </c>
      <c r="AB184" s="177"/>
      <c r="AC184" s="315" t="s">
        <v>146</v>
      </c>
      <c r="AD184" s="316" t="s">
        <v>147</v>
      </c>
      <c r="AE184" s="317" t="str">
        <f t="shared" si="10"/>
        <v/>
      </c>
      <c r="AF184" s="319" t="s">
        <v>148</v>
      </c>
      <c r="AG184" s="312" t="str">
        <f t="shared" si="11"/>
        <v/>
      </c>
      <c r="AH184" s="322"/>
      <c r="AI184" s="323"/>
      <c r="AJ184" s="322"/>
      <c r="AK184" s="323"/>
    </row>
    <row r="185" spans="1:37" ht="36.75" customHeight="1">
      <c r="A185" s="299">
        <f t="shared" si="9"/>
        <v>172</v>
      </c>
      <c r="B185" s="300" t="str">
        <f>IF(基本情報入力シート!C205="","",基本情報入力シート!C205)</f>
        <v/>
      </c>
      <c r="C185" s="301" t="str">
        <f>IF(基本情報入力シート!D205="","",基本情報入力シート!D205)</f>
        <v/>
      </c>
      <c r="D185" s="301" t="str">
        <f>IF(基本情報入力シート!E205="","",基本情報入力シート!E205)</f>
        <v/>
      </c>
      <c r="E185" s="301" t="str">
        <f>IF(基本情報入力シート!F205="","",基本情報入力シート!F205)</f>
        <v/>
      </c>
      <c r="F185" s="301" t="str">
        <f>IF(基本情報入力シート!G205="","",基本情報入力シート!G205)</f>
        <v/>
      </c>
      <c r="G185" s="301" t="str">
        <f>IF(基本情報入力シート!H205="","",基本情報入力シート!H205)</f>
        <v/>
      </c>
      <c r="H185" s="301" t="str">
        <f>IF(基本情報入力シート!I205="","",基本情報入力シート!I205)</f>
        <v/>
      </c>
      <c r="I185" s="301" t="str">
        <f>IF(基本情報入力シート!J205="","",基本情報入力シート!J205)</f>
        <v/>
      </c>
      <c r="J185" s="301" t="str">
        <f>IF(基本情報入力シート!K205="","",基本情報入力シート!K205)</f>
        <v/>
      </c>
      <c r="K185" s="302" t="str">
        <f>IF(基本情報入力シート!L205="","",基本情報入力シート!L205)</f>
        <v/>
      </c>
      <c r="L185" s="299" t="str">
        <f>IF(基本情報入力シート!M205="","",基本情報入力シート!M205)</f>
        <v/>
      </c>
      <c r="M185" s="299" t="str">
        <f>IF(基本情報入力シート!R205="","",基本情報入力シート!R205)</f>
        <v/>
      </c>
      <c r="N185" s="299" t="str">
        <f>IF(基本情報入力シート!W205="","",基本情報入力シート!W205)</f>
        <v/>
      </c>
      <c r="O185" s="303" t="str">
        <f>IF(基本情報入力シート!X205="","",基本情報入力シート!X205)</f>
        <v/>
      </c>
      <c r="P185" s="304" t="str">
        <f>IF(基本情報入力シート!Y205="","",基本情報入力シート!Y205)</f>
        <v/>
      </c>
      <c r="Q185" s="175"/>
      <c r="R185" s="305" t="str">
        <f>IF(基本情報入力シート!AB205="","",基本情報入力シート!AB205)</f>
        <v/>
      </c>
      <c r="S185" s="176"/>
      <c r="T185" s="306" t="str">
        <f>IF(P185="","",VLOOKUP(P185,【参考】数式用!$J$2:$L$34,3,FALSE))</f>
        <v/>
      </c>
      <c r="U185" s="313" t="s">
        <v>143</v>
      </c>
      <c r="V185" s="177"/>
      <c r="W185" s="314" t="s">
        <v>144</v>
      </c>
      <c r="X185" s="177"/>
      <c r="Y185" s="315" t="s">
        <v>145</v>
      </c>
      <c r="Z185" s="177"/>
      <c r="AA185" s="315" t="s">
        <v>144</v>
      </c>
      <c r="AB185" s="177"/>
      <c r="AC185" s="315" t="s">
        <v>146</v>
      </c>
      <c r="AD185" s="316" t="s">
        <v>147</v>
      </c>
      <c r="AE185" s="317" t="str">
        <f t="shared" si="10"/>
        <v/>
      </c>
      <c r="AF185" s="319" t="s">
        <v>148</v>
      </c>
      <c r="AG185" s="312" t="str">
        <f t="shared" si="11"/>
        <v/>
      </c>
      <c r="AH185" s="322"/>
      <c r="AI185" s="323"/>
      <c r="AJ185" s="322"/>
      <c r="AK185" s="323"/>
    </row>
    <row r="186" spans="1:37" ht="36.75" customHeight="1">
      <c r="A186" s="299">
        <f t="shared" si="9"/>
        <v>173</v>
      </c>
      <c r="B186" s="300" t="str">
        <f>IF(基本情報入力シート!C206="","",基本情報入力シート!C206)</f>
        <v/>
      </c>
      <c r="C186" s="301" t="str">
        <f>IF(基本情報入力シート!D206="","",基本情報入力シート!D206)</f>
        <v/>
      </c>
      <c r="D186" s="301" t="str">
        <f>IF(基本情報入力シート!E206="","",基本情報入力シート!E206)</f>
        <v/>
      </c>
      <c r="E186" s="301" t="str">
        <f>IF(基本情報入力シート!F206="","",基本情報入力シート!F206)</f>
        <v/>
      </c>
      <c r="F186" s="301" t="str">
        <f>IF(基本情報入力シート!G206="","",基本情報入力シート!G206)</f>
        <v/>
      </c>
      <c r="G186" s="301" t="str">
        <f>IF(基本情報入力シート!H206="","",基本情報入力シート!H206)</f>
        <v/>
      </c>
      <c r="H186" s="301" t="str">
        <f>IF(基本情報入力シート!I206="","",基本情報入力シート!I206)</f>
        <v/>
      </c>
      <c r="I186" s="301" t="str">
        <f>IF(基本情報入力シート!J206="","",基本情報入力シート!J206)</f>
        <v/>
      </c>
      <c r="J186" s="301" t="str">
        <f>IF(基本情報入力シート!K206="","",基本情報入力シート!K206)</f>
        <v/>
      </c>
      <c r="K186" s="302" t="str">
        <f>IF(基本情報入力シート!L206="","",基本情報入力シート!L206)</f>
        <v/>
      </c>
      <c r="L186" s="299" t="str">
        <f>IF(基本情報入力シート!M206="","",基本情報入力シート!M206)</f>
        <v/>
      </c>
      <c r="M186" s="299" t="str">
        <f>IF(基本情報入力シート!R206="","",基本情報入力シート!R206)</f>
        <v/>
      </c>
      <c r="N186" s="299" t="str">
        <f>IF(基本情報入力シート!W206="","",基本情報入力シート!W206)</f>
        <v/>
      </c>
      <c r="O186" s="303" t="str">
        <f>IF(基本情報入力シート!X206="","",基本情報入力シート!X206)</f>
        <v/>
      </c>
      <c r="P186" s="304" t="str">
        <f>IF(基本情報入力シート!Y206="","",基本情報入力シート!Y206)</f>
        <v/>
      </c>
      <c r="Q186" s="175"/>
      <c r="R186" s="305" t="str">
        <f>IF(基本情報入力シート!AB206="","",基本情報入力シート!AB206)</f>
        <v/>
      </c>
      <c r="S186" s="176"/>
      <c r="T186" s="306" t="str">
        <f>IF(P186="","",VLOOKUP(P186,【参考】数式用!$J$2:$L$34,3,FALSE))</f>
        <v/>
      </c>
      <c r="U186" s="313" t="s">
        <v>143</v>
      </c>
      <c r="V186" s="177"/>
      <c r="W186" s="314" t="s">
        <v>144</v>
      </c>
      <c r="X186" s="177"/>
      <c r="Y186" s="315" t="s">
        <v>145</v>
      </c>
      <c r="Z186" s="177"/>
      <c r="AA186" s="315" t="s">
        <v>144</v>
      </c>
      <c r="AB186" s="177"/>
      <c r="AC186" s="315" t="s">
        <v>146</v>
      </c>
      <c r="AD186" s="316" t="s">
        <v>147</v>
      </c>
      <c r="AE186" s="317" t="str">
        <f t="shared" si="10"/>
        <v/>
      </c>
      <c r="AF186" s="319" t="s">
        <v>148</v>
      </c>
      <c r="AG186" s="312" t="str">
        <f t="shared" si="11"/>
        <v/>
      </c>
      <c r="AH186" s="322"/>
      <c r="AI186" s="323"/>
      <c r="AJ186" s="322"/>
      <c r="AK186" s="323"/>
    </row>
    <row r="187" spans="1:37" ht="36.75" customHeight="1">
      <c r="A187" s="299">
        <f t="shared" si="9"/>
        <v>174</v>
      </c>
      <c r="B187" s="300" t="str">
        <f>IF(基本情報入力シート!C207="","",基本情報入力シート!C207)</f>
        <v/>
      </c>
      <c r="C187" s="301" t="str">
        <f>IF(基本情報入力シート!D207="","",基本情報入力シート!D207)</f>
        <v/>
      </c>
      <c r="D187" s="301" t="str">
        <f>IF(基本情報入力シート!E207="","",基本情報入力シート!E207)</f>
        <v/>
      </c>
      <c r="E187" s="301" t="str">
        <f>IF(基本情報入力シート!F207="","",基本情報入力シート!F207)</f>
        <v/>
      </c>
      <c r="F187" s="301" t="str">
        <f>IF(基本情報入力シート!G207="","",基本情報入力シート!G207)</f>
        <v/>
      </c>
      <c r="G187" s="301" t="str">
        <f>IF(基本情報入力シート!H207="","",基本情報入力シート!H207)</f>
        <v/>
      </c>
      <c r="H187" s="301" t="str">
        <f>IF(基本情報入力シート!I207="","",基本情報入力シート!I207)</f>
        <v/>
      </c>
      <c r="I187" s="301" t="str">
        <f>IF(基本情報入力シート!J207="","",基本情報入力シート!J207)</f>
        <v/>
      </c>
      <c r="J187" s="301" t="str">
        <f>IF(基本情報入力シート!K207="","",基本情報入力シート!K207)</f>
        <v/>
      </c>
      <c r="K187" s="302" t="str">
        <f>IF(基本情報入力シート!L207="","",基本情報入力シート!L207)</f>
        <v/>
      </c>
      <c r="L187" s="299" t="str">
        <f>IF(基本情報入力シート!M207="","",基本情報入力シート!M207)</f>
        <v/>
      </c>
      <c r="M187" s="299" t="str">
        <f>IF(基本情報入力シート!R207="","",基本情報入力シート!R207)</f>
        <v/>
      </c>
      <c r="N187" s="299" t="str">
        <f>IF(基本情報入力シート!W207="","",基本情報入力シート!W207)</f>
        <v/>
      </c>
      <c r="O187" s="303" t="str">
        <f>IF(基本情報入力シート!X207="","",基本情報入力シート!X207)</f>
        <v/>
      </c>
      <c r="P187" s="304" t="str">
        <f>IF(基本情報入力シート!Y207="","",基本情報入力シート!Y207)</f>
        <v/>
      </c>
      <c r="Q187" s="175"/>
      <c r="R187" s="305" t="str">
        <f>IF(基本情報入力シート!AB207="","",基本情報入力シート!AB207)</f>
        <v/>
      </c>
      <c r="S187" s="176"/>
      <c r="T187" s="306" t="str">
        <f>IF(P187="","",VLOOKUP(P187,【参考】数式用!$J$2:$L$34,3,FALSE))</f>
        <v/>
      </c>
      <c r="U187" s="313" t="s">
        <v>143</v>
      </c>
      <c r="V187" s="177"/>
      <c r="W187" s="314" t="s">
        <v>144</v>
      </c>
      <c r="X187" s="177"/>
      <c r="Y187" s="315" t="s">
        <v>145</v>
      </c>
      <c r="Z187" s="177"/>
      <c r="AA187" s="315" t="s">
        <v>144</v>
      </c>
      <c r="AB187" s="177"/>
      <c r="AC187" s="315" t="s">
        <v>146</v>
      </c>
      <c r="AD187" s="316" t="s">
        <v>147</v>
      </c>
      <c r="AE187" s="317" t="str">
        <f t="shared" si="10"/>
        <v/>
      </c>
      <c r="AF187" s="319" t="s">
        <v>148</v>
      </c>
      <c r="AG187" s="312" t="str">
        <f t="shared" si="11"/>
        <v/>
      </c>
      <c r="AH187" s="322"/>
      <c r="AI187" s="323"/>
      <c r="AJ187" s="322"/>
      <c r="AK187" s="323"/>
    </row>
    <row r="188" spans="1:37" ht="36.75" customHeight="1">
      <c r="A188" s="299">
        <f t="shared" si="9"/>
        <v>175</v>
      </c>
      <c r="B188" s="300" t="str">
        <f>IF(基本情報入力シート!C208="","",基本情報入力シート!C208)</f>
        <v/>
      </c>
      <c r="C188" s="301" t="str">
        <f>IF(基本情報入力シート!D208="","",基本情報入力シート!D208)</f>
        <v/>
      </c>
      <c r="D188" s="301" t="str">
        <f>IF(基本情報入力シート!E208="","",基本情報入力シート!E208)</f>
        <v/>
      </c>
      <c r="E188" s="301" t="str">
        <f>IF(基本情報入力シート!F208="","",基本情報入力シート!F208)</f>
        <v/>
      </c>
      <c r="F188" s="301" t="str">
        <f>IF(基本情報入力シート!G208="","",基本情報入力シート!G208)</f>
        <v/>
      </c>
      <c r="G188" s="301" t="str">
        <f>IF(基本情報入力シート!H208="","",基本情報入力シート!H208)</f>
        <v/>
      </c>
      <c r="H188" s="301" t="str">
        <f>IF(基本情報入力シート!I208="","",基本情報入力シート!I208)</f>
        <v/>
      </c>
      <c r="I188" s="301" t="str">
        <f>IF(基本情報入力シート!J208="","",基本情報入力シート!J208)</f>
        <v/>
      </c>
      <c r="J188" s="301" t="str">
        <f>IF(基本情報入力シート!K208="","",基本情報入力シート!K208)</f>
        <v/>
      </c>
      <c r="K188" s="302" t="str">
        <f>IF(基本情報入力シート!L208="","",基本情報入力シート!L208)</f>
        <v/>
      </c>
      <c r="L188" s="299" t="str">
        <f>IF(基本情報入力シート!M208="","",基本情報入力シート!M208)</f>
        <v/>
      </c>
      <c r="M188" s="299" t="str">
        <f>IF(基本情報入力シート!R208="","",基本情報入力シート!R208)</f>
        <v/>
      </c>
      <c r="N188" s="299" t="str">
        <f>IF(基本情報入力シート!W208="","",基本情報入力シート!W208)</f>
        <v/>
      </c>
      <c r="O188" s="303" t="str">
        <f>IF(基本情報入力シート!X208="","",基本情報入力シート!X208)</f>
        <v/>
      </c>
      <c r="P188" s="304" t="str">
        <f>IF(基本情報入力シート!Y208="","",基本情報入力シート!Y208)</f>
        <v/>
      </c>
      <c r="Q188" s="175"/>
      <c r="R188" s="305" t="str">
        <f>IF(基本情報入力シート!AB208="","",基本情報入力シート!AB208)</f>
        <v/>
      </c>
      <c r="S188" s="176"/>
      <c r="T188" s="306" t="str">
        <f>IF(P188="","",VLOOKUP(P188,【参考】数式用!$J$2:$L$34,3,FALSE))</f>
        <v/>
      </c>
      <c r="U188" s="313" t="s">
        <v>143</v>
      </c>
      <c r="V188" s="177"/>
      <c r="W188" s="314" t="s">
        <v>144</v>
      </c>
      <c r="X188" s="177"/>
      <c r="Y188" s="315" t="s">
        <v>145</v>
      </c>
      <c r="Z188" s="177"/>
      <c r="AA188" s="315" t="s">
        <v>144</v>
      </c>
      <c r="AB188" s="177"/>
      <c r="AC188" s="315" t="s">
        <v>146</v>
      </c>
      <c r="AD188" s="316" t="s">
        <v>147</v>
      </c>
      <c r="AE188" s="317" t="str">
        <f t="shared" si="10"/>
        <v/>
      </c>
      <c r="AF188" s="319" t="s">
        <v>148</v>
      </c>
      <c r="AG188" s="312" t="str">
        <f t="shared" si="11"/>
        <v/>
      </c>
      <c r="AH188" s="322"/>
      <c r="AI188" s="323"/>
      <c r="AJ188" s="322"/>
      <c r="AK188" s="323"/>
    </row>
    <row r="189" spans="1:37" ht="36.75" customHeight="1">
      <c r="A189" s="299">
        <f t="shared" si="9"/>
        <v>176</v>
      </c>
      <c r="B189" s="300" t="str">
        <f>IF(基本情報入力シート!C209="","",基本情報入力シート!C209)</f>
        <v/>
      </c>
      <c r="C189" s="301" t="str">
        <f>IF(基本情報入力シート!D209="","",基本情報入力シート!D209)</f>
        <v/>
      </c>
      <c r="D189" s="301" t="str">
        <f>IF(基本情報入力シート!E209="","",基本情報入力シート!E209)</f>
        <v/>
      </c>
      <c r="E189" s="301" t="str">
        <f>IF(基本情報入力シート!F209="","",基本情報入力シート!F209)</f>
        <v/>
      </c>
      <c r="F189" s="301" t="str">
        <f>IF(基本情報入力シート!G209="","",基本情報入力シート!G209)</f>
        <v/>
      </c>
      <c r="G189" s="301" t="str">
        <f>IF(基本情報入力シート!H209="","",基本情報入力シート!H209)</f>
        <v/>
      </c>
      <c r="H189" s="301" t="str">
        <f>IF(基本情報入力シート!I209="","",基本情報入力シート!I209)</f>
        <v/>
      </c>
      <c r="I189" s="301" t="str">
        <f>IF(基本情報入力シート!J209="","",基本情報入力シート!J209)</f>
        <v/>
      </c>
      <c r="J189" s="301" t="str">
        <f>IF(基本情報入力シート!K209="","",基本情報入力シート!K209)</f>
        <v/>
      </c>
      <c r="K189" s="302" t="str">
        <f>IF(基本情報入力シート!L209="","",基本情報入力シート!L209)</f>
        <v/>
      </c>
      <c r="L189" s="299" t="str">
        <f>IF(基本情報入力シート!M209="","",基本情報入力シート!M209)</f>
        <v/>
      </c>
      <c r="M189" s="299" t="str">
        <f>IF(基本情報入力シート!R209="","",基本情報入力シート!R209)</f>
        <v/>
      </c>
      <c r="N189" s="299" t="str">
        <f>IF(基本情報入力シート!W209="","",基本情報入力シート!W209)</f>
        <v/>
      </c>
      <c r="O189" s="303" t="str">
        <f>IF(基本情報入力シート!X209="","",基本情報入力シート!X209)</f>
        <v/>
      </c>
      <c r="P189" s="304" t="str">
        <f>IF(基本情報入力シート!Y209="","",基本情報入力シート!Y209)</f>
        <v/>
      </c>
      <c r="Q189" s="175"/>
      <c r="R189" s="305" t="str">
        <f>IF(基本情報入力シート!AB209="","",基本情報入力シート!AB209)</f>
        <v/>
      </c>
      <c r="S189" s="176"/>
      <c r="T189" s="306" t="str">
        <f>IF(P189="","",VLOOKUP(P189,【参考】数式用!$J$2:$L$34,3,FALSE))</f>
        <v/>
      </c>
      <c r="U189" s="313" t="s">
        <v>143</v>
      </c>
      <c r="V189" s="177"/>
      <c r="W189" s="314" t="s">
        <v>144</v>
      </c>
      <c r="X189" s="177"/>
      <c r="Y189" s="315" t="s">
        <v>145</v>
      </c>
      <c r="Z189" s="177"/>
      <c r="AA189" s="315" t="s">
        <v>144</v>
      </c>
      <c r="AB189" s="177"/>
      <c r="AC189" s="315" t="s">
        <v>146</v>
      </c>
      <c r="AD189" s="316" t="s">
        <v>147</v>
      </c>
      <c r="AE189" s="317" t="str">
        <f t="shared" si="10"/>
        <v/>
      </c>
      <c r="AF189" s="319" t="s">
        <v>148</v>
      </c>
      <c r="AG189" s="312" t="str">
        <f t="shared" si="11"/>
        <v/>
      </c>
      <c r="AH189" s="322"/>
      <c r="AI189" s="323"/>
      <c r="AJ189" s="322"/>
      <c r="AK189" s="323"/>
    </row>
    <row r="190" spans="1:37" ht="36.75" customHeight="1">
      <c r="A190" s="299">
        <f t="shared" si="9"/>
        <v>177</v>
      </c>
      <c r="B190" s="300" t="str">
        <f>IF(基本情報入力シート!C210="","",基本情報入力シート!C210)</f>
        <v/>
      </c>
      <c r="C190" s="301" t="str">
        <f>IF(基本情報入力シート!D210="","",基本情報入力シート!D210)</f>
        <v/>
      </c>
      <c r="D190" s="301" t="str">
        <f>IF(基本情報入力シート!E210="","",基本情報入力シート!E210)</f>
        <v/>
      </c>
      <c r="E190" s="301" t="str">
        <f>IF(基本情報入力シート!F210="","",基本情報入力シート!F210)</f>
        <v/>
      </c>
      <c r="F190" s="301" t="str">
        <f>IF(基本情報入力シート!G210="","",基本情報入力シート!G210)</f>
        <v/>
      </c>
      <c r="G190" s="301" t="str">
        <f>IF(基本情報入力シート!H210="","",基本情報入力シート!H210)</f>
        <v/>
      </c>
      <c r="H190" s="301" t="str">
        <f>IF(基本情報入力シート!I210="","",基本情報入力シート!I210)</f>
        <v/>
      </c>
      <c r="I190" s="301" t="str">
        <f>IF(基本情報入力シート!J210="","",基本情報入力シート!J210)</f>
        <v/>
      </c>
      <c r="J190" s="301" t="str">
        <f>IF(基本情報入力シート!K210="","",基本情報入力シート!K210)</f>
        <v/>
      </c>
      <c r="K190" s="302" t="str">
        <f>IF(基本情報入力シート!L210="","",基本情報入力シート!L210)</f>
        <v/>
      </c>
      <c r="L190" s="299" t="str">
        <f>IF(基本情報入力シート!M210="","",基本情報入力シート!M210)</f>
        <v/>
      </c>
      <c r="M190" s="299" t="str">
        <f>IF(基本情報入力シート!R210="","",基本情報入力シート!R210)</f>
        <v/>
      </c>
      <c r="N190" s="299" t="str">
        <f>IF(基本情報入力シート!W210="","",基本情報入力シート!W210)</f>
        <v/>
      </c>
      <c r="O190" s="303" t="str">
        <f>IF(基本情報入力シート!X210="","",基本情報入力シート!X210)</f>
        <v/>
      </c>
      <c r="P190" s="304" t="str">
        <f>IF(基本情報入力シート!Y210="","",基本情報入力シート!Y210)</f>
        <v/>
      </c>
      <c r="Q190" s="175"/>
      <c r="R190" s="305" t="str">
        <f>IF(基本情報入力シート!AB210="","",基本情報入力シート!AB210)</f>
        <v/>
      </c>
      <c r="S190" s="176"/>
      <c r="T190" s="306" t="str">
        <f>IF(P190="","",VLOOKUP(P190,【参考】数式用!$J$2:$L$34,3,FALSE))</f>
        <v/>
      </c>
      <c r="U190" s="313" t="s">
        <v>143</v>
      </c>
      <c r="V190" s="177"/>
      <c r="W190" s="314" t="s">
        <v>144</v>
      </c>
      <c r="X190" s="177"/>
      <c r="Y190" s="315" t="s">
        <v>145</v>
      </c>
      <c r="Z190" s="177"/>
      <c r="AA190" s="315" t="s">
        <v>144</v>
      </c>
      <c r="AB190" s="177"/>
      <c r="AC190" s="315" t="s">
        <v>146</v>
      </c>
      <c r="AD190" s="316" t="s">
        <v>147</v>
      </c>
      <c r="AE190" s="317" t="str">
        <f t="shared" si="10"/>
        <v/>
      </c>
      <c r="AF190" s="319" t="s">
        <v>148</v>
      </c>
      <c r="AG190" s="312" t="str">
        <f t="shared" si="11"/>
        <v/>
      </c>
      <c r="AH190" s="322"/>
      <c r="AI190" s="323"/>
      <c r="AJ190" s="322"/>
      <c r="AK190" s="323"/>
    </row>
    <row r="191" spans="1:37" ht="36.75" customHeight="1">
      <c r="A191" s="299">
        <f t="shared" si="9"/>
        <v>178</v>
      </c>
      <c r="B191" s="300" t="str">
        <f>IF(基本情報入力シート!C211="","",基本情報入力シート!C211)</f>
        <v/>
      </c>
      <c r="C191" s="301" t="str">
        <f>IF(基本情報入力シート!D211="","",基本情報入力シート!D211)</f>
        <v/>
      </c>
      <c r="D191" s="301" t="str">
        <f>IF(基本情報入力シート!E211="","",基本情報入力シート!E211)</f>
        <v/>
      </c>
      <c r="E191" s="301" t="str">
        <f>IF(基本情報入力シート!F211="","",基本情報入力シート!F211)</f>
        <v/>
      </c>
      <c r="F191" s="301" t="str">
        <f>IF(基本情報入力シート!G211="","",基本情報入力シート!G211)</f>
        <v/>
      </c>
      <c r="G191" s="301" t="str">
        <f>IF(基本情報入力シート!H211="","",基本情報入力シート!H211)</f>
        <v/>
      </c>
      <c r="H191" s="301" t="str">
        <f>IF(基本情報入力シート!I211="","",基本情報入力シート!I211)</f>
        <v/>
      </c>
      <c r="I191" s="301" t="str">
        <f>IF(基本情報入力シート!J211="","",基本情報入力シート!J211)</f>
        <v/>
      </c>
      <c r="J191" s="301" t="str">
        <f>IF(基本情報入力シート!K211="","",基本情報入力シート!K211)</f>
        <v/>
      </c>
      <c r="K191" s="302" t="str">
        <f>IF(基本情報入力シート!L211="","",基本情報入力シート!L211)</f>
        <v/>
      </c>
      <c r="L191" s="299" t="str">
        <f>IF(基本情報入力シート!M211="","",基本情報入力シート!M211)</f>
        <v/>
      </c>
      <c r="M191" s="299" t="str">
        <f>IF(基本情報入力シート!R211="","",基本情報入力シート!R211)</f>
        <v/>
      </c>
      <c r="N191" s="299" t="str">
        <f>IF(基本情報入力シート!W211="","",基本情報入力シート!W211)</f>
        <v/>
      </c>
      <c r="O191" s="303" t="str">
        <f>IF(基本情報入力シート!X211="","",基本情報入力シート!X211)</f>
        <v/>
      </c>
      <c r="P191" s="304" t="str">
        <f>IF(基本情報入力シート!Y211="","",基本情報入力シート!Y211)</f>
        <v/>
      </c>
      <c r="Q191" s="175"/>
      <c r="R191" s="305" t="str">
        <f>IF(基本情報入力シート!AB211="","",基本情報入力シート!AB211)</f>
        <v/>
      </c>
      <c r="S191" s="176"/>
      <c r="T191" s="306" t="str">
        <f>IF(P191="","",VLOOKUP(P191,【参考】数式用!$J$2:$L$34,3,FALSE))</f>
        <v/>
      </c>
      <c r="U191" s="313" t="s">
        <v>143</v>
      </c>
      <c r="V191" s="177"/>
      <c r="W191" s="314" t="s">
        <v>144</v>
      </c>
      <c r="X191" s="177"/>
      <c r="Y191" s="315" t="s">
        <v>145</v>
      </c>
      <c r="Z191" s="177"/>
      <c r="AA191" s="315" t="s">
        <v>144</v>
      </c>
      <c r="AB191" s="177"/>
      <c r="AC191" s="315" t="s">
        <v>146</v>
      </c>
      <c r="AD191" s="316" t="s">
        <v>147</v>
      </c>
      <c r="AE191" s="317" t="str">
        <f t="shared" si="10"/>
        <v/>
      </c>
      <c r="AF191" s="319" t="s">
        <v>148</v>
      </c>
      <c r="AG191" s="312" t="str">
        <f t="shared" si="11"/>
        <v/>
      </c>
      <c r="AH191" s="322"/>
      <c r="AI191" s="323"/>
      <c r="AJ191" s="322"/>
      <c r="AK191" s="323"/>
    </row>
    <row r="192" spans="1:37" ht="36.75" customHeight="1">
      <c r="A192" s="299">
        <f t="shared" si="9"/>
        <v>179</v>
      </c>
      <c r="B192" s="300" t="str">
        <f>IF(基本情報入力シート!C212="","",基本情報入力シート!C212)</f>
        <v/>
      </c>
      <c r="C192" s="301" t="str">
        <f>IF(基本情報入力シート!D212="","",基本情報入力シート!D212)</f>
        <v/>
      </c>
      <c r="D192" s="301" t="str">
        <f>IF(基本情報入力シート!E212="","",基本情報入力シート!E212)</f>
        <v/>
      </c>
      <c r="E192" s="301" t="str">
        <f>IF(基本情報入力シート!F212="","",基本情報入力シート!F212)</f>
        <v/>
      </c>
      <c r="F192" s="301" t="str">
        <f>IF(基本情報入力シート!G212="","",基本情報入力シート!G212)</f>
        <v/>
      </c>
      <c r="G192" s="301" t="str">
        <f>IF(基本情報入力シート!H212="","",基本情報入力シート!H212)</f>
        <v/>
      </c>
      <c r="H192" s="301" t="str">
        <f>IF(基本情報入力シート!I212="","",基本情報入力シート!I212)</f>
        <v/>
      </c>
      <c r="I192" s="301" t="str">
        <f>IF(基本情報入力シート!J212="","",基本情報入力シート!J212)</f>
        <v/>
      </c>
      <c r="J192" s="301" t="str">
        <f>IF(基本情報入力シート!K212="","",基本情報入力シート!K212)</f>
        <v/>
      </c>
      <c r="K192" s="302" t="str">
        <f>IF(基本情報入力シート!L212="","",基本情報入力シート!L212)</f>
        <v/>
      </c>
      <c r="L192" s="299" t="str">
        <f>IF(基本情報入力シート!M212="","",基本情報入力シート!M212)</f>
        <v/>
      </c>
      <c r="M192" s="299" t="str">
        <f>IF(基本情報入力シート!R212="","",基本情報入力シート!R212)</f>
        <v/>
      </c>
      <c r="N192" s="299" t="str">
        <f>IF(基本情報入力シート!W212="","",基本情報入力シート!W212)</f>
        <v/>
      </c>
      <c r="O192" s="303" t="str">
        <f>IF(基本情報入力シート!X212="","",基本情報入力シート!X212)</f>
        <v/>
      </c>
      <c r="P192" s="304" t="str">
        <f>IF(基本情報入力シート!Y212="","",基本情報入力シート!Y212)</f>
        <v/>
      </c>
      <c r="Q192" s="175"/>
      <c r="R192" s="305" t="str">
        <f>IF(基本情報入力シート!AB212="","",基本情報入力シート!AB212)</f>
        <v/>
      </c>
      <c r="S192" s="176"/>
      <c r="T192" s="306" t="str">
        <f>IF(P192="","",VLOOKUP(P192,【参考】数式用!$J$2:$L$34,3,FALSE))</f>
        <v/>
      </c>
      <c r="U192" s="313" t="s">
        <v>143</v>
      </c>
      <c r="V192" s="177"/>
      <c r="W192" s="314" t="s">
        <v>144</v>
      </c>
      <c r="X192" s="177"/>
      <c r="Y192" s="315" t="s">
        <v>145</v>
      </c>
      <c r="Z192" s="177"/>
      <c r="AA192" s="315" t="s">
        <v>144</v>
      </c>
      <c r="AB192" s="177"/>
      <c r="AC192" s="315" t="s">
        <v>146</v>
      </c>
      <c r="AD192" s="316" t="s">
        <v>147</v>
      </c>
      <c r="AE192" s="317" t="str">
        <f t="shared" si="10"/>
        <v/>
      </c>
      <c r="AF192" s="319" t="s">
        <v>148</v>
      </c>
      <c r="AG192" s="312" t="str">
        <f t="shared" si="11"/>
        <v/>
      </c>
      <c r="AH192" s="322"/>
      <c r="AI192" s="323"/>
      <c r="AJ192" s="322"/>
      <c r="AK192" s="323"/>
    </row>
    <row r="193" spans="1:37" ht="36.75" customHeight="1">
      <c r="A193" s="299">
        <f t="shared" si="9"/>
        <v>180</v>
      </c>
      <c r="B193" s="300" t="str">
        <f>IF(基本情報入力シート!C213="","",基本情報入力シート!C213)</f>
        <v/>
      </c>
      <c r="C193" s="301" t="str">
        <f>IF(基本情報入力シート!D213="","",基本情報入力シート!D213)</f>
        <v/>
      </c>
      <c r="D193" s="301" t="str">
        <f>IF(基本情報入力シート!E213="","",基本情報入力シート!E213)</f>
        <v/>
      </c>
      <c r="E193" s="301" t="str">
        <f>IF(基本情報入力シート!F213="","",基本情報入力シート!F213)</f>
        <v/>
      </c>
      <c r="F193" s="301" t="str">
        <f>IF(基本情報入力シート!G213="","",基本情報入力シート!G213)</f>
        <v/>
      </c>
      <c r="G193" s="301" t="str">
        <f>IF(基本情報入力シート!H213="","",基本情報入力シート!H213)</f>
        <v/>
      </c>
      <c r="H193" s="301" t="str">
        <f>IF(基本情報入力シート!I213="","",基本情報入力シート!I213)</f>
        <v/>
      </c>
      <c r="I193" s="301" t="str">
        <f>IF(基本情報入力シート!J213="","",基本情報入力シート!J213)</f>
        <v/>
      </c>
      <c r="J193" s="301" t="str">
        <f>IF(基本情報入力シート!K213="","",基本情報入力シート!K213)</f>
        <v/>
      </c>
      <c r="K193" s="302" t="str">
        <f>IF(基本情報入力シート!L213="","",基本情報入力シート!L213)</f>
        <v/>
      </c>
      <c r="L193" s="299" t="str">
        <f>IF(基本情報入力シート!M213="","",基本情報入力シート!M213)</f>
        <v/>
      </c>
      <c r="M193" s="299" t="str">
        <f>IF(基本情報入力シート!R213="","",基本情報入力シート!R213)</f>
        <v/>
      </c>
      <c r="N193" s="299" t="str">
        <f>IF(基本情報入力シート!W213="","",基本情報入力シート!W213)</f>
        <v/>
      </c>
      <c r="O193" s="303" t="str">
        <f>IF(基本情報入力シート!X213="","",基本情報入力シート!X213)</f>
        <v/>
      </c>
      <c r="P193" s="304" t="str">
        <f>IF(基本情報入力シート!Y213="","",基本情報入力シート!Y213)</f>
        <v/>
      </c>
      <c r="Q193" s="175"/>
      <c r="R193" s="305" t="str">
        <f>IF(基本情報入力シート!AB213="","",基本情報入力シート!AB213)</f>
        <v/>
      </c>
      <c r="S193" s="176"/>
      <c r="T193" s="306" t="str">
        <f>IF(P193="","",VLOOKUP(P193,【参考】数式用!$J$2:$L$34,3,FALSE))</f>
        <v/>
      </c>
      <c r="U193" s="313" t="s">
        <v>143</v>
      </c>
      <c r="V193" s="177"/>
      <c r="W193" s="314" t="s">
        <v>144</v>
      </c>
      <c r="X193" s="177"/>
      <c r="Y193" s="315" t="s">
        <v>145</v>
      </c>
      <c r="Z193" s="177"/>
      <c r="AA193" s="315" t="s">
        <v>144</v>
      </c>
      <c r="AB193" s="177"/>
      <c r="AC193" s="315" t="s">
        <v>146</v>
      </c>
      <c r="AD193" s="316" t="s">
        <v>147</v>
      </c>
      <c r="AE193" s="317" t="str">
        <f t="shared" si="10"/>
        <v/>
      </c>
      <c r="AF193" s="319" t="s">
        <v>148</v>
      </c>
      <c r="AG193" s="312" t="str">
        <f t="shared" si="11"/>
        <v/>
      </c>
      <c r="AH193" s="322"/>
      <c r="AI193" s="323"/>
      <c r="AJ193" s="322"/>
      <c r="AK193" s="323"/>
    </row>
    <row r="194" spans="1:37" ht="36.75" customHeight="1">
      <c r="A194" s="299">
        <f t="shared" si="9"/>
        <v>181</v>
      </c>
      <c r="B194" s="300" t="str">
        <f>IF(基本情報入力シート!C214="","",基本情報入力シート!C214)</f>
        <v/>
      </c>
      <c r="C194" s="301" t="str">
        <f>IF(基本情報入力シート!D214="","",基本情報入力シート!D214)</f>
        <v/>
      </c>
      <c r="D194" s="301" t="str">
        <f>IF(基本情報入力シート!E214="","",基本情報入力シート!E214)</f>
        <v/>
      </c>
      <c r="E194" s="301" t="str">
        <f>IF(基本情報入力シート!F214="","",基本情報入力シート!F214)</f>
        <v/>
      </c>
      <c r="F194" s="301" t="str">
        <f>IF(基本情報入力シート!G214="","",基本情報入力シート!G214)</f>
        <v/>
      </c>
      <c r="G194" s="301" t="str">
        <f>IF(基本情報入力シート!H214="","",基本情報入力シート!H214)</f>
        <v/>
      </c>
      <c r="H194" s="301" t="str">
        <f>IF(基本情報入力シート!I214="","",基本情報入力シート!I214)</f>
        <v/>
      </c>
      <c r="I194" s="301" t="str">
        <f>IF(基本情報入力シート!J214="","",基本情報入力シート!J214)</f>
        <v/>
      </c>
      <c r="J194" s="301" t="str">
        <f>IF(基本情報入力シート!K214="","",基本情報入力シート!K214)</f>
        <v/>
      </c>
      <c r="K194" s="302" t="str">
        <f>IF(基本情報入力シート!L214="","",基本情報入力シート!L214)</f>
        <v/>
      </c>
      <c r="L194" s="299" t="str">
        <f>IF(基本情報入力シート!M214="","",基本情報入力シート!M214)</f>
        <v/>
      </c>
      <c r="M194" s="299" t="str">
        <f>IF(基本情報入力シート!R214="","",基本情報入力シート!R214)</f>
        <v/>
      </c>
      <c r="N194" s="299" t="str">
        <f>IF(基本情報入力シート!W214="","",基本情報入力シート!W214)</f>
        <v/>
      </c>
      <c r="O194" s="303" t="str">
        <f>IF(基本情報入力シート!X214="","",基本情報入力シート!X214)</f>
        <v/>
      </c>
      <c r="P194" s="304" t="str">
        <f>IF(基本情報入力シート!Y214="","",基本情報入力シート!Y214)</f>
        <v/>
      </c>
      <c r="Q194" s="175"/>
      <c r="R194" s="305" t="str">
        <f>IF(基本情報入力シート!AB214="","",基本情報入力シート!AB214)</f>
        <v/>
      </c>
      <c r="S194" s="176"/>
      <c r="T194" s="306" t="str">
        <f>IF(P194="","",VLOOKUP(P194,【参考】数式用!$J$2:$L$34,3,FALSE))</f>
        <v/>
      </c>
      <c r="U194" s="313" t="s">
        <v>143</v>
      </c>
      <c r="V194" s="177"/>
      <c r="W194" s="314" t="s">
        <v>144</v>
      </c>
      <c r="X194" s="177"/>
      <c r="Y194" s="315" t="s">
        <v>145</v>
      </c>
      <c r="Z194" s="177"/>
      <c r="AA194" s="315" t="s">
        <v>144</v>
      </c>
      <c r="AB194" s="177"/>
      <c r="AC194" s="315" t="s">
        <v>146</v>
      </c>
      <c r="AD194" s="316" t="s">
        <v>147</v>
      </c>
      <c r="AE194" s="317" t="str">
        <f t="shared" si="10"/>
        <v/>
      </c>
      <c r="AF194" s="319" t="s">
        <v>148</v>
      </c>
      <c r="AG194" s="312" t="str">
        <f t="shared" si="11"/>
        <v/>
      </c>
      <c r="AH194" s="322"/>
      <c r="AI194" s="323"/>
      <c r="AJ194" s="322"/>
      <c r="AK194" s="323"/>
    </row>
    <row r="195" spans="1:37" ht="36.75" customHeight="1">
      <c r="A195" s="299">
        <f t="shared" si="9"/>
        <v>182</v>
      </c>
      <c r="B195" s="300" t="str">
        <f>IF(基本情報入力シート!C215="","",基本情報入力シート!C215)</f>
        <v/>
      </c>
      <c r="C195" s="301" t="str">
        <f>IF(基本情報入力シート!D215="","",基本情報入力シート!D215)</f>
        <v/>
      </c>
      <c r="D195" s="301" t="str">
        <f>IF(基本情報入力シート!E215="","",基本情報入力シート!E215)</f>
        <v/>
      </c>
      <c r="E195" s="301" t="str">
        <f>IF(基本情報入力シート!F215="","",基本情報入力シート!F215)</f>
        <v/>
      </c>
      <c r="F195" s="301" t="str">
        <f>IF(基本情報入力シート!G215="","",基本情報入力シート!G215)</f>
        <v/>
      </c>
      <c r="G195" s="301" t="str">
        <f>IF(基本情報入力シート!H215="","",基本情報入力シート!H215)</f>
        <v/>
      </c>
      <c r="H195" s="301" t="str">
        <f>IF(基本情報入力シート!I215="","",基本情報入力シート!I215)</f>
        <v/>
      </c>
      <c r="I195" s="301" t="str">
        <f>IF(基本情報入力シート!J215="","",基本情報入力シート!J215)</f>
        <v/>
      </c>
      <c r="J195" s="301" t="str">
        <f>IF(基本情報入力シート!K215="","",基本情報入力シート!K215)</f>
        <v/>
      </c>
      <c r="K195" s="302" t="str">
        <f>IF(基本情報入力シート!L215="","",基本情報入力シート!L215)</f>
        <v/>
      </c>
      <c r="L195" s="299" t="str">
        <f>IF(基本情報入力シート!M215="","",基本情報入力シート!M215)</f>
        <v/>
      </c>
      <c r="M195" s="299" t="str">
        <f>IF(基本情報入力シート!R215="","",基本情報入力シート!R215)</f>
        <v/>
      </c>
      <c r="N195" s="299" t="str">
        <f>IF(基本情報入力シート!W215="","",基本情報入力シート!W215)</f>
        <v/>
      </c>
      <c r="O195" s="303" t="str">
        <f>IF(基本情報入力シート!X215="","",基本情報入力シート!X215)</f>
        <v/>
      </c>
      <c r="P195" s="304" t="str">
        <f>IF(基本情報入力シート!Y215="","",基本情報入力シート!Y215)</f>
        <v/>
      </c>
      <c r="Q195" s="175"/>
      <c r="R195" s="305" t="str">
        <f>IF(基本情報入力シート!AB215="","",基本情報入力シート!AB215)</f>
        <v/>
      </c>
      <c r="S195" s="176"/>
      <c r="T195" s="306" t="str">
        <f>IF(P195="","",VLOOKUP(P195,【参考】数式用!$J$2:$L$34,3,FALSE))</f>
        <v/>
      </c>
      <c r="U195" s="313" t="s">
        <v>143</v>
      </c>
      <c r="V195" s="177"/>
      <c r="W195" s="314" t="s">
        <v>144</v>
      </c>
      <c r="X195" s="177"/>
      <c r="Y195" s="315" t="s">
        <v>145</v>
      </c>
      <c r="Z195" s="177"/>
      <c r="AA195" s="315" t="s">
        <v>144</v>
      </c>
      <c r="AB195" s="177"/>
      <c r="AC195" s="315" t="s">
        <v>146</v>
      </c>
      <c r="AD195" s="316" t="s">
        <v>147</v>
      </c>
      <c r="AE195" s="317" t="str">
        <f t="shared" si="10"/>
        <v/>
      </c>
      <c r="AF195" s="319" t="s">
        <v>148</v>
      </c>
      <c r="AG195" s="312" t="str">
        <f t="shared" si="11"/>
        <v/>
      </c>
      <c r="AH195" s="322"/>
      <c r="AI195" s="323"/>
      <c r="AJ195" s="322"/>
      <c r="AK195" s="323"/>
    </row>
    <row r="196" spans="1:37" ht="36.75" customHeight="1">
      <c r="A196" s="299">
        <f t="shared" si="9"/>
        <v>183</v>
      </c>
      <c r="B196" s="300" t="str">
        <f>IF(基本情報入力シート!C216="","",基本情報入力シート!C216)</f>
        <v/>
      </c>
      <c r="C196" s="301" t="str">
        <f>IF(基本情報入力シート!D216="","",基本情報入力シート!D216)</f>
        <v/>
      </c>
      <c r="D196" s="301" t="str">
        <f>IF(基本情報入力シート!E216="","",基本情報入力シート!E216)</f>
        <v/>
      </c>
      <c r="E196" s="301" t="str">
        <f>IF(基本情報入力シート!F216="","",基本情報入力シート!F216)</f>
        <v/>
      </c>
      <c r="F196" s="301" t="str">
        <f>IF(基本情報入力シート!G216="","",基本情報入力シート!G216)</f>
        <v/>
      </c>
      <c r="G196" s="301" t="str">
        <f>IF(基本情報入力シート!H216="","",基本情報入力シート!H216)</f>
        <v/>
      </c>
      <c r="H196" s="301" t="str">
        <f>IF(基本情報入力シート!I216="","",基本情報入力シート!I216)</f>
        <v/>
      </c>
      <c r="I196" s="301" t="str">
        <f>IF(基本情報入力シート!J216="","",基本情報入力シート!J216)</f>
        <v/>
      </c>
      <c r="J196" s="301" t="str">
        <f>IF(基本情報入力シート!K216="","",基本情報入力シート!K216)</f>
        <v/>
      </c>
      <c r="K196" s="302" t="str">
        <f>IF(基本情報入力シート!L216="","",基本情報入力シート!L216)</f>
        <v/>
      </c>
      <c r="L196" s="299" t="str">
        <f>IF(基本情報入力シート!M216="","",基本情報入力シート!M216)</f>
        <v/>
      </c>
      <c r="M196" s="299" t="str">
        <f>IF(基本情報入力シート!R216="","",基本情報入力シート!R216)</f>
        <v/>
      </c>
      <c r="N196" s="299" t="str">
        <f>IF(基本情報入力シート!W216="","",基本情報入力シート!W216)</f>
        <v/>
      </c>
      <c r="O196" s="303" t="str">
        <f>IF(基本情報入力シート!X216="","",基本情報入力シート!X216)</f>
        <v/>
      </c>
      <c r="P196" s="304" t="str">
        <f>IF(基本情報入力シート!Y216="","",基本情報入力シート!Y216)</f>
        <v/>
      </c>
      <c r="Q196" s="175"/>
      <c r="R196" s="305" t="str">
        <f>IF(基本情報入力シート!AB216="","",基本情報入力シート!AB216)</f>
        <v/>
      </c>
      <c r="S196" s="176"/>
      <c r="T196" s="306" t="str">
        <f>IF(P196="","",VLOOKUP(P196,【参考】数式用!$J$2:$L$34,3,FALSE))</f>
        <v/>
      </c>
      <c r="U196" s="313" t="s">
        <v>143</v>
      </c>
      <c r="V196" s="177"/>
      <c r="W196" s="314" t="s">
        <v>144</v>
      </c>
      <c r="X196" s="177"/>
      <c r="Y196" s="315" t="s">
        <v>145</v>
      </c>
      <c r="Z196" s="177"/>
      <c r="AA196" s="315" t="s">
        <v>144</v>
      </c>
      <c r="AB196" s="177"/>
      <c r="AC196" s="315" t="s">
        <v>146</v>
      </c>
      <c r="AD196" s="316" t="s">
        <v>147</v>
      </c>
      <c r="AE196" s="317" t="str">
        <f t="shared" si="10"/>
        <v/>
      </c>
      <c r="AF196" s="319" t="s">
        <v>148</v>
      </c>
      <c r="AG196" s="312" t="str">
        <f t="shared" si="11"/>
        <v/>
      </c>
      <c r="AH196" s="322"/>
      <c r="AI196" s="323"/>
      <c r="AJ196" s="322"/>
      <c r="AK196" s="323"/>
    </row>
    <row r="197" spans="1:37" ht="36.75" customHeight="1">
      <c r="A197" s="299">
        <f t="shared" si="9"/>
        <v>184</v>
      </c>
      <c r="B197" s="300" t="str">
        <f>IF(基本情報入力シート!C217="","",基本情報入力シート!C217)</f>
        <v/>
      </c>
      <c r="C197" s="301" t="str">
        <f>IF(基本情報入力シート!D217="","",基本情報入力シート!D217)</f>
        <v/>
      </c>
      <c r="D197" s="301" t="str">
        <f>IF(基本情報入力シート!E217="","",基本情報入力シート!E217)</f>
        <v/>
      </c>
      <c r="E197" s="301" t="str">
        <f>IF(基本情報入力シート!F217="","",基本情報入力シート!F217)</f>
        <v/>
      </c>
      <c r="F197" s="301" t="str">
        <f>IF(基本情報入力シート!G217="","",基本情報入力シート!G217)</f>
        <v/>
      </c>
      <c r="G197" s="301" t="str">
        <f>IF(基本情報入力シート!H217="","",基本情報入力シート!H217)</f>
        <v/>
      </c>
      <c r="H197" s="301" t="str">
        <f>IF(基本情報入力シート!I217="","",基本情報入力シート!I217)</f>
        <v/>
      </c>
      <c r="I197" s="301" t="str">
        <f>IF(基本情報入力シート!J217="","",基本情報入力シート!J217)</f>
        <v/>
      </c>
      <c r="J197" s="301" t="str">
        <f>IF(基本情報入力シート!K217="","",基本情報入力シート!K217)</f>
        <v/>
      </c>
      <c r="K197" s="302" t="str">
        <f>IF(基本情報入力シート!L217="","",基本情報入力シート!L217)</f>
        <v/>
      </c>
      <c r="L197" s="299" t="str">
        <f>IF(基本情報入力シート!M217="","",基本情報入力シート!M217)</f>
        <v/>
      </c>
      <c r="M197" s="299" t="str">
        <f>IF(基本情報入力シート!R217="","",基本情報入力シート!R217)</f>
        <v/>
      </c>
      <c r="N197" s="299" t="str">
        <f>IF(基本情報入力シート!W217="","",基本情報入力シート!W217)</f>
        <v/>
      </c>
      <c r="O197" s="303" t="str">
        <f>IF(基本情報入力シート!X217="","",基本情報入力シート!X217)</f>
        <v/>
      </c>
      <c r="P197" s="304" t="str">
        <f>IF(基本情報入力シート!Y217="","",基本情報入力シート!Y217)</f>
        <v/>
      </c>
      <c r="Q197" s="175"/>
      <c r="R197" s="305" t="str">
        <f>IF(基本情報入力シート!AB217="","",基本情報入力シート!AB217)</f>
        <v/>
      </c>
      <c r="S197" s="176"/>
      <c r="T197" s="306" t="str">
        <f>IF(P197="","",VLOOKUP(P197,【参考】数式用!$J$2:$L$34,3,FALSE))</f>
        <v/>
      </c>
      <c r="U197" s="313" t="s">
        <v>143</v>
      </c>
      <c r="V197" s="177"/>
      <c r="W197" s="314" t="s">
        <v>144</v>
      </c>
      <c r="X197" s="177"/>
      <c r="Y197" s="315" t="s">
        <v>145</v>
      </c>
      <c r="Z197" s="177"/>
      <c r="AA197" s="315" t="s">
        <v>144</v>
      </c>
      <c r="AB197" s="177"/>
      <c r="AC197" s="315" t="s">
        <v>146</v>
      </c>
      <c r="AD197" s="316" t="s">
        <v>147</v>
      </c>
      <c r="AE197" s="317" t="str">
        <f t="shared" si="10"/>
        <v/>
      </c>
      <c r="AF197" s="319" t="s">
        <v>148</v>
      </c>
      <c r="AG197" s="312" t="str">
        <f t="shared" si="11"/>
        <v/>
      </c>
      <c r="AH197" s="322"/>
      <c r="AI197" s="323"/>
      <c r="AJ197" s="322"/>
      <c r="AK197" s="323"/>
    </row>
    <row r="198" spans="1:37" ht="36.75" customHeight="1">
      <c r="A198" s="299">
        <f t="shared" si="9"/>
        <v>185</v>
      </c>
      <c r="B198" s="300" t="str">
        <f>IF(基本情報入力シート!C218="","",基本情報入力シート!C218)</f>
        <v/>
      </c>
      <c r="C198" s="301" t="str">
        <f>IF(基本情報入力シート!D218="","",基本情報入力シート!D218)</f>
        <v/>
      </c>
      <c r="D198" s="301" t="str">
        <f>IF(基本情報入力シート!E218="","",基本情報入力シート!E218)</f>
        <v/>
      </c>
      <c r="E198" s="301" t="str">
        <f>IF(基本情報入力シート!F218="","",基本情報入力シート!F218)</f>
        <v/>
      </c>
      <c r="F198" s="301" t="str">
        <f>IF(基本情報入力シート!G218="","",基本情報入力シート!G218)</f>
        <v/>
      </c>
      <c r="G198" s="301" t="str">
        <f>IF(基本情報入力シート!H218="","",基本情報入力シート!H218)</f>
        <v/>
      </c>
      <c r="H198" s="301" t="str">
        <f>IF(基本情報入力シート!I218="","",基本情報入力シート!I218)</f>
        <v/>
      </c>
      <c r="I198" s="301" t="str">
        <f>IF(基本情報入力シート!J218="","",基本情報入力シート!J218)</f>
        <v/>
      </c>
      <c r="J198" s="301" t="str">
        <f>IF(基本情報入力シート!K218="","",基本情報入力シート!K218)</f>
        <v/>
      </c>
      <c r="K198" s="302" t="str">
        <f>IF(基本情報入力シート!L218="","",基本情報入力シート!L218)</f>
        <v/>
      </c>
      <c r="L198" s="299" t="str">
        <f>IF(基本情報入力シート!M218="","",基本情報入力シート!M218)</f>
        <v/>
      </c>
      <c r="M198" s="299" t="str">
        <f>IF(基本情報入力シート!R218="","",基本情報入力シート!R218)</f>
        <v/>
      </c>
      <c r="N198" s="299" t="str">
        <f>IF(基本情報入力シート!W218="","",基本情報入力シート!W218)</f>
        <v/>
      </c>
      <c r="O198" s="303" t="str">
        <f>IF(基本情報入力シート!X218="","",基本情報入力シート!X218)</f>
        <v/>
      </c>
      <c r="P198" s="304" t="str">
        <f>IF(基本情報入力シート!Y218="","",基本情報入力シート!Y218)</f>
        <v/>
      </c>
      <c r="Q198" s="175"/>
      <c r="R198" s="305" t="str">
        <f>IF(基本情報入力シート!AB218="","",基本情報入力シート!AB218)</f>
        <v/>
      </c>
      <c r="S198" s="176"/>
      <c r="T198" s="306" t="str">
        <f>IF(P198="","",VLOOKUP(P198,【参考】数式用!$J$2:$L$34,3,FALSE))</f>
        <v/>
      </c>
      <c r="U198" s="313" t="s">
        <v>143</v>
      </c>
      <c r="V198" s="177"/>
      <c r="W198" s="314" t="s">
        <v>144</v>
      </c>
      <c r="X198" s="177"/>
      <c r="Y198" s="315" t="s">
        <v>145</v>
      </c>
      <c r="Z198" s="177"/>
      <c r="AA198" s="315" t="s">
        <v>144</v>
      </c>
      <c r="AB198" s="177"/>
      <c r="AC198" s="315" t="s">
        <v>146</v>
      </c>
      <c r="AD198" s="316" t="s">
        <v>147</v>
      </c>
      <c r="AE198" s="317" t="str">
        <f t="shared" si="10"/>
        <v/>
      </c>
      <c r="AF198" s="319" t="s">
        <v>148</v>
      </c>
      <c r="AG198" s="312" t="str">
        <f t="shared" si="11"/>
        <v/>
      </c>
      <c r="AH198" s="322"/>
      <c r="AI198" s="323"/>
      <c r="AJ198" s="322"/>
      <c r="AK198" s="323"/>
    </row>
    <row r="199" spans="1:37" ht="36.75" customHeight="1">
      <c r="A199" s="299">
        <f t="shared" si="9"/>
        <v>186</v>
      </c>
      <c r="B199" s="300" t="str">
        <f>IF(基本情報入力シート!C219="","",基本情報入力シート!C219)</f>
        <v/>
      </c>
      <c r="C199" s="301" t="str">
        <f>IF(基本情報入力シート!D219="","",基本情報入力シート!D219)</f>
        <v/>
      </c>
      <c r="D199" s="301" t="str">
        <f>IF(基本情報入力シート!E219="","",基本情報入力シート!E219)</f>
        <v/>
      </c>
      <c r="E199" s="301" t="str">
        <f>IF(基本情報入力シート!F219="","",基本情報入力シート!F219)</f>
        <v/>
      </c>
      <c r="F199" s="301" t="str">
        <f>IF(基本情報入力シート!G219="","",基本情報入力シート!G219)</f>
        <v/>
      </c>
      <c r="G199" s="301" t="str">
        <f>IF(基本情報入力シート!H219="","",基本情報入力シート!H219)</f>
        <v/>
      </c>
      <c r="H199" s="301" t="str">
        <f>IF(基本情報入力シート!I219="","",基本情報入力シート!I219)</f>
        <v/>
      </c>
      <c r="I199" s="301" t="str">
        <f>IF(基本情報入力シート!J219="","",基本情報入力シート!J219)</f>
        <v/>
      </c>
      <c r="J199" s="301" t="str">
        <f>IF(基本情報入力シート!K219="","",基本情報入力シート!K219)</f>
        <v/>
      </c>
      <c r="K199" s="302" t="str">
        <f>IF(基本情報入力シート!L219="","",基本情報入力シート!L219)</f>
        <v/>
      </c>
      <c r="L199" s="299" t="str">
        <f>IF(基本情報入力シート!M219="","",基本情報入力シート!M219)</f>
        <v/>
      </c>
      <c r="M199" s="299" t="str">
        <f>IF(基本情報入力シート!R219="","",基本情報入力シート!R219)</f>
        <v/>
      </c>
      <c r="N199" s="299" t="str">
        <f>IF(基本情報入力シート!W219="","",基本情報入力シート!W219)</f>
        <v/>
      </c>
      <c r="O199" s="303" t="str">
        <f>IF(基本情報入力シート!X219="","",基本情報入力シート!X219)</f>
        <v/>
      </c>
      <c r="P199" s="304" t="str">
        <f>IF(基本情報入力シート!Y219="","",基本情報入力シート!Y219)</f>
        <v/>
      </c>
      <c r="Q199" s="175"/>
      <c r="R199" s="305" t="str">
        <f>IF(基本情報入力シート!AB219="","",基本情報入力シート!AB219)</f>
        <v/>
      </c>
      <c r="S199" s="176"/>
      <c r="T199" s="306" t="str">
        <f>IF(P199="","",VLOOKUP(P199,【参考】数式用!$J$2:$L$34,3,FALSE))</f>
        <v/>
      </c>
      <c r="U199" s="313" t="s">
        <v>143</v>
      </c>
      <c r="V199" s="177"/>
      <c r="W199" s="314" t="s">
        <v>144</v>
      </c>
      <c r="X199" s="177"/>
      <c r="Y199" s="315" t="s">
        <v>145</v>
      </c>
      <c r="Z199" s="177"/>
      <c r="AA199" s="315" t="s">
        <v>144</v>
      </c>
      <c r="AB199" s="177"/>
      <c r="AC199" s="315" t="s">
        <v>146</v>
      </c>
      <c r="AD199" s="316" t="s">
        <v>147</v>
      </c>
      <c r="AE199" s="317" t="str">
        <f t="shared" si="10"/>
        <v/>
      </c>
      <c r="AF199" s="319" t="s">
        <v>148</v>
      </c>
      <c r="AG199" s="312" t="str">
        <f t="shared" si="11"/>
        <v/>
      </c>
      <c r="AH199" s="322"/>
      <c r="AI199" s="323"/>
      <c r="AJ199" s="322"/>
      <c r="AK199" s="323"/>
    </row>
    <row r="200" spans="1:37" ht="36.75" customHeight="1">
      <c r="A200" s="299">
        <f t="shared" si="9"/>
        <v>187</v>
      </c>
      <c r="B200" s="300" t="str">
        <f>IF(基本情報入力シート!C220="","",基本情報入力シート!C220)</f>
        <v/>
      </c>
      <c r="C200" s="301" t="str">
        <f>IF(基本情報入力シート!D220="","",基本情報入力シート!D220)</f>
        <v/>
      </c>
      <c r="D200" s="301" t="str">
        <f>IF(基本情報入力シート!E220="","",基本情報入力シート!E220)</f>
        <v/>
      </c>
      <c r="E200" s="301" t="str">
        <f>IF(基本情報入力シート!F220="","",基本情報入力シート!F220)</f>
        <v/>
      </c>
      <c r="F200" s="301" t="str">
        <f>IF(基本情報入力シート!G220="","",基本情報入力シート!G220)</f>
        <v/>
      </c>
      <c r="G200" s="301" t="str">
        <f>IF(基本情報入力シート!H220="","",基本情報入力シート!H220)</f>
        <v/>
      </c>
      <c r="H200" s="301" t="str">
        <f>IF(基本情報入力シート!I220="","",基本情報入力シート!I220)</f>
        <v/>
      </c>
      <c r="I200" s="301" t="str">
        <f>IF(基本情報入力シート!J220="","",基本情報入力シート!J220)</f>
        <v/>
      </c>
      <c r="J200" s="301" t="str">
        <f>IF(基本情報入力シート!K220="","",基本情報入力シート!K220)</f>
        <v/>
      </c>
      <c r="K200" s="302" t="str">
        <f>IF(基本情報入力シート!L220="","",基本情報入力シート!L220)</f>
        <v/>
      </c>
      <c r="L200" s="299" t="str">
        <f>IF(基本情報入力シート!M220="","",基本情報入力シート!M220)</f>
        <v/>
      </c>
      <c r="M200" s="299" t="str">
        <f>IF(基本情報入力シート!R220="","",基本情報入力シート!R220)</f>
        <v/>
      </c>
      <c r="N200" s="299" t="str">
        <f>IF(基本情報入力シート!W220="","",基本情報入力シート!W220)</f>
        <v/>
      </c>
      <c r="O200" s="303" t="str">
        <f>IF(基本情報入力シート!X220="","",基本情報入力シート!X220)</f>
        <v/>
      </c>
      <c r="P200" s="304" t="str">
        <f>IF(基本情報入力シート!Y220="","",基本情報入力シート!Y220)</f>
        <v/>
      </c>
      <c r="Q200" s="175"/>
      <c r="R200" s="305" t="str">
        <f>IF(基本情報入力シート!AB220="","",基本情報入力シート!AB220)</f>
        <v/>
      </c>
      <c r="S200" s="176"/>
      <c r="T200" s="306" t="str">
        <f>IF(P200="","",VLOOKUP(P200,【参考】数式用!$J$2:$L$34,3,FALSE))</f>
        <v/>
      </c>
      <c r="U200" s="313" t="s">
        <v>143</v>
      </c>
      <c r="V200" s="177"/>
      <c r="W200" s="314" t="s">
        <v>144</v>
      </c>
      <c r="X200" s="177"/>
      <c r="Y200" s="315" t="s">
        <v>145</v>
      </c>
      <c r="Z200" s="177"/>
      <c r="AA200" s="315" t="s">
        <v>144</v>
      </c>
      <c r="AB200" s="177"/>
      <c r="AC200" s="315" t="s">
        <v>146</v>
      </c>
      <c r="AD200" s="316" t="s">
        <v>147</v>
      </c>
      <c r="AE200" s="317" t="str">
        <f t="shared" si="10"/>
        <v/>
      </c>
      <c r="AF200" s="319" t="s">
        <v>148</v>
      </c>
      <c r="AG200" s="312" t="str">
        <f t="shared" si="11"/>
        <v/>
      </c>
      <c r="AH200" s="322"/>
      <c r="AI200" s="323"/>
      <c r="AJ200" s="322"/>
      <c r="AK200" s="323"/>
    </row>
    <row r="201" spans="1:37" ht="36.75" customHeight="1">
      <c r="A201" s="299">
        <f t="shared" si="9"/>
        <v>188</v>
      </c>
      <c r="B201" s="300" t="str">
        <f>IF(基本情報入力シート!C221="","",基本情報入力シート!C221)</f>
        <v/>
      </c>
      <c r="C201" s="301" t="str">
        <f>IF(基本情報入力シート!D221="","",基本情報入力シート!D221)</f>
        <v/>
      </c>
      <c r="D201" s="301" t="str">
        <f>IF(基本情報入力シート!E221="","",基本情報入力シート!E221)</f>
        <v/>
      </c>
      <c r="E201" s="301" t="str">
        <f>IF(基本情報入力シート!F221="","",基本情報入力シート!F221)</f>
        <v/>
      </c>
      <c r="F201" s="301" t="str">
        <f>IF(基本情報入力シート!G221="","",基本情報入力シート!G221)</f>
        <v/>
      </c>
      <c r="G201" s="301" t="str">
        <f>IF(基本情報入力シート!H221="","",基本情報入力シート!H221)</f>
        <v/>
      </c>
      <c r="H201" s="301" t="str">
        <f>IF(基本情報入力シート!I221="","",基本情報入力シート!I221)</f>
        <v/>
      </c>
      <c r="I201" s="301" t="str">
        <f>IF(基本情報入力シート!J221="","",基本情報入力シート!J221)</f>
        <v/>
      </c>
      <c r="J201" s="301" t="str">
        <f>IF(基本情報入力シート!K221="","",基本情報入力シート!K221)</f>
        <v/>
      </c>
      <c r="K201" s="302" t="str">
        <f>IF(基本情報入力シート!L221="","",基本情報入力シート!L221)</f>
        <v/>
      </c>
      <c r="L201" s="299" t="str">
        <f>IF(基本情報入力シート!M221="","",基本情報入力シート!M221)</f>
        <v/>
      </c>
      <c r="M201" s="299" t="str">
        <f>IF(基本情報入力シート!R221="","",基本情報入力シート!R221)</f>
        <v/>
      </c>
      <c r="N201" s="299" t="str">
        <f>IF(基本情報入力シート!W221="","",基本情報入力シート!W221)</f>
        <v/>
      </c>
      <c r="O201" s="303" t="str">
        <f>IF(基本情報入力シート!X221="","",基本情報入力シート!X221)</f>
        <v/>
      </c>
      <c r="P201" s="304" t="str">
        <f>IF(基本情報入力シート!Y221="","",基本情報入力シート!Y221)</f>
        <v/>
      </c>
      <c r="Q201" s="175"/>
      <c r="R201" s="305" t="str">
        <f>IF(基本情報入力シート!AB221="","",基本情報入力シート!AB221)</f>
        <v/>
      </c>
      <c r="S201" s="176"/>
      <c r="T201" s="306" t="str">
        <f>IF(P201="","",VLOOKUP(P201,【参考】数式用!$J$2:$L$34,3,FALSE))</f>
        <v/>
      </c>
      <c r="U201" s="313" t="s">
        <v>143</v>
      </c>
      <c r="V201" s="177"/>
      <c r="W201" s="314" t="s">
        <v>144</v>
      </c>
      <c r="X201" s="177"/>
      <c r="Y201" s="315" t="s">
        <v>145</v>
      </c>
      <c r="Z201" s="177"/>
      <c r="AA201" s="315" t="s">
        <v>144</v>
      </c>
      <c r="AB201" s="177"/>
      <c r="AC201" s="315" t="s">
        <v>146</v>
      </c>
      <c r="AD201" s="316" t="s">
        <v>147</v>
      </c>
      <c r="AE201" s="317" t="str">
        <f t="shared" si="10"/>
        <v/>
      </c>
      <c r="AF201" s="319" t="s">
        <v>148</v>
      </c>
      <c r="AG201" s="312" t="str">
        <f t="shared" si="11"/>
        <v/>
      </c>
      <c r="AH201" s="322"/>
      <c r="AI201" s="323"/>
      <c r="AJ201" s="322"/>
      <c r="AK201" s="323"/>
    </row>
    <row r="202" spans="1:37" ht="36.75" customHeight="1">
      <c r="A202" s="299">
        <f t="shared" si="9"/>
        <v>189</v>
      </c>
      <c r="B202" s="300" t="str">
        <f>IF(基本情報入力シート!C222="","",基本情報入力シート!C222)</f>
        <v/>
      </c>
      <c r="C202" s="301" t="str">
        <f>IF(基本情報入力シート!D222="","",基本情報入力シート!D222)</f>
        <v/>
      </c>
      <c r="D202" s="301" t="str">
        <f>IF(基本情報入力シート!E222="","",基本情報入力シート!E222)</f>
        <v/>
      </c>
      <c r="E202" s="301" t="str">
        <f>IF(基本情報入力シート!F222="","",基本情報入力シート!F222)</f>
        <v/>
      </c>
      <c r="F202" s="301" t="str">
        <f>IF(基本情報入力シート!G222="","",基本情報入力シート!G222)</f>
        <v/>
      </c>
      <c r="G202" s="301" t="str">
        <f>IF(基本情報入力シート!H222="","",基本情報入力シート!H222)</f>
        <v/>
      </c>
      <c r="H202" s="301" t="str">
        <f>IF(基本情報入力シート!I222="","",基本情報入力シート!I222)</f>
        <v/>
      </c>
      <c r="I202" s="301" t="str">
        <f>IF(基本情報入力シート!J222="","",基本情報入力シート!J222)</f>
        <v/>
      </c>
      <c r="J202" s="301" t="str">
        <f>IF(基本情報入力シート!K222="","",基本情報入力シート!K222)</f>
        <v/>
      </c>
      <c r="K202" s="302" t="str">
        <f>IF(基本情報入力シート!L222="","",基本情報入力シート!L222)</f>
        <v/>
      </c>
      <c r="L202" s="299" t="str">
        <f>IF(基本情報入力シート!M222="","",基本情報入力シート!M222)</f>
        <v/>
      </c>
      <c r="M202" s="299" t="str">
        <f>IF(基本情報入力シート!R222="","",基本情報入力シート!R222)</f>
        <v/>
      </c>
      <c r="N202" s="299" t="str">
        <f>IF(基本情報入力シート!W222="","",基本情報入力シート!W222)</f>
        <v/>
      </c>
      <c r="O202" s="303" t="str">
        <f>IF(基本情報入力シート!X222="","",基本情報入力シート!X222)</f>
        <v/>
      </c>
      <c r="P202" s="304" t="str">
        <f>IF(基本情報入力シート!Y222="","",基本情報入力シート!Y222)</f>
        <v/>
      </c>
      <c r="Q202" s="175"/>
      <c r="R202" s="305" t="str">
        <f>IF(基本情報入力シート!AB222="","",基本情報入力シート!AB222)</f>
        <v/>
      </c>
      <c r="S202" s="176"/>
      <c r="T202" s="306" t="str">
        <f>IF(P202="","",VLOOKUP(P202,【参考】数式用!$J$2:$L$34,3,FALSE))</f>
        <v/>
      </c>
      <c r="U202" s="313" t="s">
        <v>143</v>
      </c>
      <c r="V202" s="177"/>
      <c r="W202" s="314" t="s">
        <v>144</v>
      </c>
      <c r="X202" s="177"/>
      <c r="Y202" s="315" t="s">
        <v>145</v>
      </c>
      <c r="Z202" s="177"/>
      <c r="AA202" s="315" t="s">
        <v>144</v>
      </c>
      <c r="AB202" s="177"/>
      <c r="AC202" s="315" t="s">
        <v>146</v>
      </c>
      <c r="AD202" s="316" t="s">
        <v>147</v>
      </c>
      <c r="AE202" s="317" t="str">
        <f t="shared" si="10"/>
        <v/>
      </c>
      <c r="AF202" s="319" t="s">
        <v>148</v>
      </c>
      <c r="AG202" s="312" t="str">
        <f t="shared" si="11"/>
        <v/>
      </c>
      <c r="AH202" s="322"/>
      <c r="AI202" s="323"/>
      <c r="AJ202" s="322"/>
      <c r="AK202" s="323"/>
    </row>
    <row r="203" spans="1:37" ht="36.75" customHeight="1">
      <c r="A203" s="299">
        <f t="shared" si="9"/>
        <v>190</v>
      </c>
      <c r="B203" s="300" t="str">
        <f>IF(基本情報入力シート!C223="","",基本情報入力シート!C223)</f>
        <v/>
      </c>
      <c r="C203" s="301" t="str">
        <f>IF(基本情報入力シート!D223="","",基本情報入力シート!D223)</f>
        <v/>
      </c>
      <c r="D203" s="301" t="str">
        <f>IF(基本情報入力シート!E223="","",基本情報入力シート!E223)</f>
        <v/>
      </c>
      <c r="E203" s="301" t="str">
        <f>IF(基本情報入力シート!F223="","",基本情報入力シート!F223)</f>
        <v/>
      </c>
      <c r="F203" s="301" t="str">
        <f>IF(基本情報入力シート!G223="","",基本情報入力シート!G223)</f>
        <v/>
      </c>
      <c r="G203" s="301" t="str">
        <f>IF(基本情報入力シート!H223="","",基本情報入力シート!H223)</f>
        <v/>
      </c>
      <c r="H203" s="301" t="str">
        <f>IF(基本情報入力シート!I223="","",基本情報入力シート!I223)</f>
        <v/>
      </c>
      <c r="I203" s="301" t="str">
        <f>IF(基本情報入力シート!J223="","",基本情報入力シート!J223)</f>
        <v/>
      </c>
      <c r="J203" s="301" t="str">
        <f>IF(基本情報入力シート!K223="","",基本情報入力シート!K223)</f>
        <v/>
      </c>
      <c r="K203" s="302" t="str">
        <f>IF(基本情報入力シート!L223="","",基本情報入力シート!L223)</f>
        <v/>
      </c>
      <c r="L203" s="299" t="str">
        <f>IF(基本情報入力シート!M223="","",基本情報入力シート!M223)</f>
        <v/>
      </c>
      <c r="M203" s="299" t="str">
        <f>IF(基本情報入力シート!R223="","",基本情報入力シート!R223)</f>
        <v/>
      </c>
      <c r="N203" s="299" t="str">
        <f>IF(基本情報入力シート!W223="","",基本情報入力シート!W223)</f>
        <v/>
      </c>
      <c r="O203" s="303" t="str">
        <f>IF(基本情報入力シート!X223="","",基本情報入力シート!X223)</f>
        <v/>
      </c>
      <c r="P203" s="304" t="str">
        <f>IF(基本情報入力シート!Y223="","",基本情報入力シート!Y223)</f>
        <v/>
      </c>
      <c r="Q203" s="175"/>
      <c r="R203" s="305" t="str">
        <f>IF(基本情報入力シート!AB223="","",基本情報入力シート!AB223)</f>
        <v/>
      </c>
      <c r="S203" s="176"/>
      <c r="T203" s="306" t="str">
        <f>IF(P203="","",VLOOKUP(P203,【参考】数式用!$J$2:$L$34,3,FALSE))</f>
        <v/>
      </c>
      <c r="U203" s="313" t="s">
        <v>143</v>
      </c>
      <c r="V203" s="177"/>
      <c r="W203" s="314" t="s">
        <v>144</v>
      </c>
      <c r="X203" s="177"/>
      <c r="Y203" s="315" t="s">
        <v>145</v>
      </c>
      <c r="Z203" s="177"/>
      <c r="AA203" s="315" t="s">
        <v>144</v>
      </c>
      <c r="AB203" s="177"/>
      <c r="AC203" s="315" t="s">
        <v>146</v>
      </c>
      <c r="AD203" s="316" t="s">
        <v>147</v>
      </c>
      <c r="AE203" s="317" t="str">
        <f t="shared" si="10"/>
        <v/>
      </c>
      <c r="AF203" s="319" t="s">
        <v>148</v>
      </c>
      <c r="AG203" s="312" t="str">
        <f t="shared" si="11"/>
        <v/>
      </c>
      <c r="AH203" s="322"/>
      <c r="AI203" s="323"/>
      <c r="AJ203" s="322"/>
      <c r="AK203" s="323"/>
    </row>
    <row r="204" spans="1:37" ht="36.75" customHeight="1">
      <c r="A204" s="299">
        <f t="shared" si="9"/>
        <v>191</v>
      </c>
      <c r="B204" s="300" t="str">
        <f>IF(基本情報入力シート!C224="","",基本情報入力シート!C224)</f>
        <v/>
      </c>
      <c r="C204" s="301" t="str">
        <f>IF(基本情報入力シート!D224="","",基本情報入力シート!D224)</f>
        <v/>
      </c>
      <c r="D204" s="301" t="str">
        <f>IF(基本情報入力シート!E224="","",基本情報入力シート!E224)</f>
        <v/>
      </c>
      <c r="E204" s="301" t="str">
        <f>IF(基本情報入力シート!F224="","",基本情報入力シート!F224)</f>
        <v/>
      </c>
      <c r="F204" s="301" t="str">
        <f>IF(基本情報入力シート!G224="","",基本情報入力シート!G224)</f>
        <v/>
      </c>
      <c r="G204" s="301" t="str">
        <f>IF(基本情報入力シート!H224="","",基本情報入力シート!H224)</f>
        <v/>
      </c>
      <c r="H204" s="301" t="str">
        <f>IF(基本情報入力シート!I224="","",基本情報入力シート!I224)</f>
        <v/>
      </c>
      <c r="I204" s="301" t="str">
        <f>IF(基本情報入力シート!J224="","",基本情報入力シート!J224)</f>
        <v/>
      </c>
      <c r="J204" s="301" t="str">
        <f>IF(基本情報入力シート!K224="","",基本情報入力シート!K224)</f>
        <v/>
      </c>
      <c r="K204" s="302" t="str">
        <f>IF(基本情報入力シート!L224="","",基本情報入力シート!L224)</f>
        <v/>
      </c>
      <c r="L204" s="299" t="str">
        <f>IF(基本情報入力シート!M224="","",基本情報入力シート!M224)</f>
        <v/>
      </c>
      <c r="M204" s="299" t="str">
        <f>IF(基本情報入力シート!R224="","",基本情報入力シート!R224)</f>
        <v/>
      </c>
      <c r="N204" s="299" t="str">
        <f>IF(基本情報入力シート!W224="","",基本情報入力シート!W224)</f>
        <v/>
      </c>
      <c r="O204" s="303" t="str">
        <f>IF(基本情報入力シート!X224="","",基本情報入力シート!X224)</f>
        <v/>
      </c>
      <c r="P204" s="304" t="str">
        <f>IF(基本情報入力シート!Y224="","",基本情報入力シート!Y224)</f>
        <v/>
      </c>
      <c r="Q204" s="175"/>
      <c r="R204" s="305" t="str">
        <f>IF(基本情報入力シート!AB224="","",基本情報入力シート!AB224)</f>
        <v/>
      </c>
      <c r="S204" s="176"/>
      <c r="T204" s="306" t="str">
        <f>IF(P204="","",VLOOKUP(P204,【参考】数式用!$J$2:$L$34,3,FALSE))</f>
        <v/>
      </c>
      <c r="U204" s="313" t="s">
        <v>143</v>
      </c>
      <c r="V204" s="177"/>
      <c r="W204" s="314" t="s">
        <v>144</v>
      </c>
      <c r="X204" s="177"/>
      <c r="Y204" s="315" t="s">
        <v>145</v>
      </c>
      <c r="Z204" s="177"/>
      <c r="AA204" s="315" t="s">
        <v>144</v>
      </c>
      <c r="AB204" s="177"/>
      <c r="AC204" s="315" t="s">
        <v>146</v>
      </c>
      <c r="AD204" s="316" t="s">
        <v>147</v>
      </c>
      <c r="AE204" s="317" t="str">
        <f t="shared" si="10"/>
        <v/>
      </c>
      <c r="AF204" s="319" t="s">
        <v>148</v>
      </c>
      <c r="AG204" s="312" t="str">
        <f t="shared" si="11"/>
        <v/>
      </c>
      <c r="AH204" s="322"/>
      <c r="AI204" s="323"/>
      <c r="AJ204" s="322"/>
      <c r="AK204" s="323"/>
    </row>
    <row r="205" spans="1:37" ht="36.75" customHeight="1">
      <c r="A205" s="299">
        <f t="shared" si="9"/>
        <v>192</v>
      </c>
      <c r="B205" s="300" t="str">
        <f>IF(基本情報入力シート!C225="","",基本情報入力シート!C225)</f>
        <v/>
      </c>
      <c r="C205" s="301" t="str">
        <f>IF(基本情報入力シート!D225="","",基本情報入力シート!D225)</f>
        <v/>
      </c>
      <c r="D205" s="301" t="str">
        <f>IF(基本情報入力シート!E225="","",基本情報入力シート!E225)</f>
        <v/>
      </c>
      <c r="E205" s="301" t="str">
        <f>IF(基本情報入力シート!F225="","",基本情報入力シート!F225)</f>
        <v/>
      </c>
      <c r="F205" s="301" t="str">
        <f>IF(基本情報入力シート!G225="","",基本情報入力シート!G225)</f>
        <v/>
      </c>
      <c r="G205" s="301" t="str">
        <f>IF(基本情報入力シート!H225="","",基本情報入力シート!H225)</f>
        <v/>
      </c>
      <c r="H205" s="301" t="str">
        <f>IF(基本情報入力シート!I225="","",基本情報入力シート!I225)</f>
        <v/>
      </c>
      <c r="I205" s="301" t="str">
        <f>IF(基本情報入力シート!J225="","",基本情報入力シート!J225)</f>
        <v/>
      </c>
      <c r="J205" s="301" t="str">
        <f>IF(基本情報入力シート!K225="","",基本情報入力シート!K225)</f>
        <v/>
      </c>
      <c r="K205" s="302" t="str">
        <f>IF(基本情報入力シート!L225="","",基本情報入力シート!L225)</f>
        <v/>
      </c>
      <c r="L205" s="299" t="str">
        <f>IF(基本情報入力シート!M225="","",基本情報入力シート!M225)</f>
        <v/>
      </c>
      <c r="M205" s="299" t="str">
        <f>IF(基本情報入力シート!R225="","",基本情報入力シート!R225)</f>
        <v/>
      </c>
      <c r="N205" s="299" t="str">
        <f>IF(基本情報入力シート!W225="","",基本情報入力シート!W225)</f>
        <v/>
      </c>
      <c r="O205" s="303" t="str">
        <f>IF(基本情報入力シート!X225="","",基本情報入力シート!X225)</f>
        <v/>
      </c>
      <c r="P205" s="304" t="str">
        <f>IF(基本情報入力シート!Y225="","",基本情報入力シート!Y225)</f>
        <v/>
      </c>
      <c r="Q205" s="175"/>
      <c r="R205" s="305" t="str">
        <f>IF(基本情報入力シート!AB225="","",基本情報入力シート!AB225)</f>
        <v/>
      </c>
      <c r="S205" s="176"/>
      <c r="T205" s="306" t="str">
        <f>IF(P205="","",VLOOKUP(P205,【参考】数式用!$J$2:$L$34,3,FALSE))</f>
        <v/>
      </c>
      <c r="U205" s="313" t="s">
        <v>143</v>
      </c>
      <c r="V205" s="177"/>
      <c r="W205" s="314" t="s">
        <v>144</v>
      </c>
      <c r="X205" s="177"/>
      <c r="Y205" s="315" t="s">
        <v>145</v>
      </c>
      <c r="Z205" s="177"/>
      <c r="AA205" s="315" t="s">
        <v>144</v>
      </c>
      <c r="AB205" s="177"/>
      <c r="AC205" s="315" t="s">
        <v>146</v>
      </c>
      <c r="AD205" s="316" t="s">
        <v>147</v>
      </c>
      <c r="AE205" s="317" t="str">
        <f t="shared" si="10"/>
        <v/>
      </c>
      <c r="AF205" s="319" t="s">
        <v>148</v>
      </c>
      <c r="AG205" s="312" t="str">
        <f t="shared" si="11"/>
        <v/>
      </c>
      <c r="AH205" s="322"/>
      <c r="AI205" s="323"/>
      <c r="AJ205" s="322"/>
      <c r="AK205" s="323"/>
    </row>
    <row r="206" spans="1:37" ht="36.75" customHeight="1">
      <c r="A206" s="299">
        <f t="shared" si="9"/>
        <v>193</v>
      </c>
      <c r="B206" s="300" t="str">
        <f>IF(基本情報入力シート!C226="","",基本情報入力シート!C226)</f>
        <v/>
      </c>
      <c r="C206" s="301" t="str">
        <f>IF(基本情報入力シート!D226="","",基本情報入力シート!D226)</f>
        <v/>
      </c>
      <c r="D206" s="301" t="str">
        <f>IF(基本情報入力シート!E226="","",基本情報入力シート!E226)</f>
        <v/>
      </c>
      <c r="E206" s="301" t="str">
        <f>IF(基本情報入力シート!F226="","",基本情報入力シート!F226)</f>
        <v/>
      </c>
      <c r="F206" s="301" t="str">
        <f>IF(基本情報入力シート!G226="","",基本情報入力シート!G226)</f>
        <v/>
      </c>
      <c r="G206" s="301" t="str">
        <f>IF(基本情報入力シート!H226="","",基本情報入力シート!H226)</f>
        <v/>
      </c>
      <c r="H206" s="301" t="str">
        <f>IF(基本情報入力シート!I226="","",基本情報入力シート!I226)</f>
        <v/>
      </c>
      <c r="I206" s="301" t="str">
        <f>IF(基本情報入力シート!J226="","",基本情報入力シート!J226)</f>
        <v/>
      </c>
      <c r="J206" s="301" t="str">
        <f>IF(基本情報入力シート!K226="","",基本情報入力シート!K226)</f>
        <v/>
      </c>
      <c r="K206" s="302" t="str">
        <f>IF(基本情報入力シート!L226="","",基本情報入力シート!L226)</f>
        <v/>
      </c>
      <c r="L206" s="299" t="str">
        <f>IF(基本情報入力シート!M226="","",基本情報入力シート!M226)</f>
        <v/>
      </c>
      <c r="M206" s="299" t="str">
        <f>IF(基本情報入力シート!R226="","",基本情報入力シート!R226)</f>
        <v/>
      </c>
      <c r="N206" s="299" t="str">
        <f>IF(基本情報入力シート!W226="","",基本情報入力シート!W226)</f>
        <v/>
      </c>
      <c r="O206" s="303" t="str">
        <f>IF(基本情報入力シート!X226="","",基本情報入力シート!X226)</f>
        <v/>
      </c>
      <c r="P206" s="304" t="str">
        <f>IF(基本情報入力シート!Y226="","",基本情報入力シート!Y226)</f>
        <v/>
      </c>
      <c r="Q206" s="175"/>
      <c r="R206" s="305" t="str">
        <f>IF(基本情報入力シート!AB226="","",基本情報入力シート!AB226)</f>
        <v/>
      </c>
      <c r="S206" s="176"/>
      <c r="T206" s="306" t="str">
        <f>IF(P206="","",VLOOKUP(P206,【参考】数式用!$J$2:$L$34,3,FALSE))</f>
        <v/>
      </c>
      <c r="U206" s="313" t="s">
        <v>143</v>
      </c>
      <c r="V206" s="177"/>
      <c r="W206" s="314" t="s">
        <v>144</v>
      </c>
      <c r="X206" s="177"/>
      <c r="Y206" s="315" t="s">
        <v>145</v>
      </c>
      <c r="Z206" s="177"/>
      <c r="AA206" s="315" t="s">
        <v>144</v>
      </c>
      <c r="AB206" s="177"/>
      <c r="AC206" s="315" t="s">
        <v>146</v>
      </c>
      <c r="AD206" s="316" t="s">
        <v>147</v>
      </c>
      <c r="AE206" s="317" t="str">
        <f t="shared" si="10"/>
        <v/>
      </c>
      <c r="AF206" s="319" t="s">
        <v>148</v>
      </c>
      <c r="AG206" s="312" t="str">
        <f t="shared" si="11"/>
        <v/>
      </c>
      <c r="AH206" s="322"/>
      <c r="AI206" s="323"/>
      <c r="AJ206" s="322"/>
      <c r="AK206" s="323"/>
    </row>
    <row r="207" spans="1:37" ht="36.75" customHeight="1">
      <c r="A207" s="299">
        <f t="shared" si="9"/>
        <v>194</v>
      </c>
      <c r="B207" s="300" t="str">
        <f>IF(基本情報入力シート!C227="","",基本情報入力シート!C227)</f>
        <v/>
      </c>
      <c r="C207" s="301" t="str">
        <f>IF(基本情報入力シート!D227="","",基本情報入力シート!D227)</f>
        <v/>
      </c>
      <c r="D207" s="301" t="str">
        <f>IF(基本情報入力シート!E227="","",基本情報入力シート!E227)</f>
        <v/>
      </c>
      <c r="E207" s="301" t="str">
        <f>IF(基本情報入力シート!F227="","",基本情報入力シート!F227)</f>
        <v/>
      </c>
      <c r="F207" s="301" t="str">
        <f>IF(基本情報入力シート!G227="","",基本情報入力シート!G227)</f>
        <v/>
      </c>
      <c r="G207" s="301" t="str">
        <f>IF(基本情報入力シート!H227="","",基本情報入力シート!H227)</f>
        <v/>
      </c>
      <c r="H207" s="301" t="str">
        <f>IF(基本情報入力シート!I227="","",基本情報入力シート!I227)</f>
        <v/>
      </c>
      <c r="I207" s="301" t="str">
        <f>IF(基本情報入力シート!J227="","",基本情報入力シート!J227)</f>
        <v/>
      </c>
      <c r="J207" s="301" t="str">
        <f>IF(基本情報入力シート!K227="","",基本情報入力シート!K227)</f>
        <v/>
      </c>
      <c r="K207" s="302" t="str">
        <f>IF(基本情報入力シート!L227="","",基本情報入力シート!L227)</f>
        <v/>
      </c>
      <c r="L207" s="299" t="str">
        <f>IF(基本情報入力シート!M227="","",基本情報入力シート!M227)</f>
        <v/>
      </c>
      <c r="M207" s="299" t="str">
        <f>IF(基本情報入力シート!R227="","",基本情報入力シート!R227)</f>
        <v/>
      </c>
      <c r="N207" s="299" t="str">
        <f>IF(基本情報入力シート!W227="","",基本情報入力シート!W227)</f>
        <v/>
      </c>
      <c r="O207" s="303" t="str">
        <f>IF(基本情報入力シート!X227="","",基本情報入力シート!X227)</f>
        <v/>
      </c>
      <c r="P207" s="304" t="str">
        <f>IF(基本情報入力シート!Y227="","",基本情報入力シート!Y227)</f>
        <v/>
      </c>
      <c r="Q207" s="175"/>
      <c r="R207" s="305" t="str">
        <f>IF(基本情報入力シート!AB227="","",基本情報入力シート!AB227)</f>
        <v/>
      </c>
      <c r="S207" s="176"/>
      <c r="T207" s="306" t="str">
        <f>IF(P207="","",VLOOKUP(P207,【参考】数式用!$J$2:$L$34,3,FALSE))</f>
        <v/>
      </c>
      <c r="U207" s="313" t="s">
        <v>143</v>
      </c>
      <c r="V207" s="177"/>
      <c r="W207" s="314" t="s">
        <v>144</v>
      </c>
      <c r="X207" s="177"/>
      <c r="Y207" s="315" t="s">
        <v>145</v>
      </c>
      <c r="Z207" s="177"/>
      <c r="AA207" s="315" t="s">
        <v>144</v>
      </c>
      <c r="AB207" s="177"/>
      <c r="AC207" s="315" t="s">
        <v>146</v>
      </c>
      <c r="AD207" s="316" t="s">
        <v>147</v>
      </c>
      <c r="AE207" s="317" t="str">
        <f t="shared" si="10"/>
        <v/>
      </c>
      <c r="AF207" s="319" t="s">
        <v>148</v>
      </c>
      <c r="AG207" s="312" t="str">
        <f t="shared" si="11"/>
        <v/>
      </c>
      <c r="AH207" s="322"/>
      <c r="AI207" s="323"/>
      <c r="AJ207" s="322"/>
      <c r="AK207" s="323"/>
    </row>
    <row r="208" spans="1:37" ht="36.75" customHeight="1">
      <c r="A208" s="299">
        <f t="shared" ref="A208:A271" si="12">A207+1</f>
        <v>195</v>
      </c>
      <c r="B208" s="300" t="str">
        <f>IF(基本情報入力シート!C228="","",基本情報入力シート!C228)</f>
        <v/>
      </c>
      <c r="C208" s="301" t="str">
        <f>IF(基本情報入力シート!D228="","",基本情報入力シート!D228)</f>
        <v/>
      </c>
      <c r="D208" s="301" t="str">
        <f>IF(基本情報入力シート!E228="","",基本情報入力シート!E228)</f>
        <v/>
      </c>
      <c r="E208" s="301" t="str">
        <f>IF(基本情報入力シート!F228="","",基本情報入力シート!F228)</f>
        <v/>
      </c>
      <c r="F208" s="301" t="str">
        <f>IF(基本情報入力シート!G228="","",基本情報入力シート!G228)</f>
        <v/>
      </c>
      <c r="G208" s="301" t="str">
        <f>IF(基本情報入力シート!H228="","",基本情報入力シート!H228)</f>
        <v/>
      </c>
      <c r="H208" s="301" t="str">
        <f>IF(基本情報入力シート!I228="","",基本情報入力シート!I228)</f>
        <v/>
      </c>
      <c r="I208" s="301" t="str">
        <f>IF(基本情報入力シート!J228="","",基本情報入力シート!J228)</f>
        <v/>
      </c>
      <c r="J208" s="301" t="str">
        <f>IF(基本情報入力シート!K228="","",基本情報入力シート!K228)</f>
        <v/>
      </c>
      <c r="K208" s="302" t="str">
        <f>IF(基本情報入力シート!L228="","",基本情報入力シート!L228)</f>
        <v/>
      </c>
      <c r="L208" s="299" t="str">
        <f>IF(基本情報入力シート!M228="","",基本情報入力シート!M228)</f>
        <v/>
      </c>
      <c r="M208" s="299" t="str">
        <f>IF(基本情報入力シート!R228="","",基本情報入力シート!R228)</f>
        <v/>
      </c>
      <c r="N208" s="299" t="str">
        <f>IF(基本情報入力シート!W228="","",基本情報入力シート!W228)</f>
        <v/>
      </c>
      <c r="O208" s="303" t="str">
        <f>IF(基本情報入力シート!X228="","",基本情報入力シート!X228)</f>
        <v/>
      </c>
      <c r="P208" s="304" t="str">
        <f>IF(基本情報入力シート!Y228="","",基本情報入力シート!Y228)</f>
        <v/>
      </c>
      <c r="Q208" s="175"/>
      <c r="R208" s="305" t="str">
        <f>IF(基本情報入力シート!AB228="","",基本情報入力シート!AB228)</f>
        <v/>
      </c>
      <c r="S208" s="176"/>
      <c r="T208" s="306" t="str">
        <f>IF(P208="","",VLOOKUP(P208,【参考】数式用!$J$2:$L$34,3,FALSE))</f>
        <v/>
      </c>
      <c r="U208" s="313" t="s">
        <v>143</v>
      </c>
      <c r="V208" s="177"/>
      <c r="W208" s="314" t="s">
        <v>144</v>
      </c>
      <c r="X208" s="177"/>
      <c r="Y208" s="315" t="s">
        <v>145</v>
      </c>
      <c r="Z208" s="177"/>
      <c r="AA208" s="315" t="s">
        <v>144</v>
      </c>
      <c r="AB208" s="177"/>
      <c r="AC208" s="315" t="s">
        <v>146</v>
      </c>
      <c r="AD208" s="316" t="s">
        <v>147</v>
      </c>
      <c r="AE208" s="317" t="str">
        <f t="shared" si="10"/>
        <v/>
      </c>
      <c r="AF208" s="319" t="s">
        <v>148</v>
      </c>
      <c r="AG208" s="312" t="str">
        <f t="shared" si="11"/>
        <v/>
      </c>
      <c r="AH208" s="322"/>
      <c r="AI208" s="323"/>
      <c r="AJ208" s="322"/>
      <c r="AK208" s="323"/>
    </row>
    <row r="209" spans="1:37" ht="36.75" customHeight="1">
      <c r="A209" s="299">
        <f t="shared" si="12"/>
        <v>196</v>
      </c>
      <c r="B209" s="300" t="str">
        <f>IF(基本情報入力シート!C229="","",基本情報入力シート!C229)</f>
        <v/>
      </c>
      <c r="C209" s="301" t="str">
        <f>IF(基本情報入力シート!D229="","",基本情報入力シート!D229)</f>
        <v/>
      </c>
      <c r="D209" s="301" t="str">
        <f>IF(基本情報入力シート!E229="","",基本情報入力シート!E229)</f>
        <v/>
      </c>
      <c r="E209" s="301" t="str">
        <f>IF(基本情報入力シート!F229="","",基本情報入力シート!F229)</f>
        <v/>
      </c>
      <c r="F209" s="301" t="str">
        <f>IF(基本情報入力シート!G229="","",基本情報入力シート!G229)</f>
        <v/>
      </c>
      <c r="G209" s="301" t="str">
        <f>IF(基本情報入力シート!H229="","",基本情報入力シート!H229)</f>
        <v/>
      </c>
      <c r="H209" s="301" t="str">
        <f>IF(基本情報入力シート!I229="","",基本情報入力シート!I229)</f>
        <v/>
      </c>
      <c r="I209" s="301" t="str">
        <f>IF(基本情報入力シート!J229="","",基本情報入力シート!J229)</f>
        <v/>
      </c>
      <c r="J209" s="301" t="str">
        <f>IF(基本情報入力シート!K229="","",基本情報入力シート!K229)</f>
        <v/>
      </c>
      <c r="K209" s="302" t="str">
        <f>IF(基本情報入力シート!L229="","",基本情報入力シート!L229)</f>
        <v/>
      </c>
      <c r="L209" s="299" t="str">
        <f>IF(基本情報入力シート!M229="","",基本情報入力シート!M229)</f>
        <v/>
      </c>
      <c r="M209" s="299" t="str">
        <f>IF(基本情報入力シート!R229="","",基本情報入力シート!R229)</f>
        <v/>
      </c>
      <c r="N209" s="299" t="str">
        <f>IF(基本情報入力シート!W229="","",基本情報入力シート!W229)</f>
        <v/>
      </c>
      <c r="O209" s="303" t="str">
        <f>IF(基本情報入力シート!X229="","",基本情報入力シート!X229)</f>
        <v/>
      </c>
      <c r="P209" s="304" t="str">
        <f>IF(基本情報入力シート!Y229="","",基本情報入力シート!Y229)</f>
        <v/>
      </c>
      <c r="Q209" s="175"/>
      <c r="R209" s="305" t="str">
        <f>IF(基本情報入力シート!AB229="","",基本情報入力シート!AB229)</f>
        <v/>
      </c>
      <c r="S209" s="176"/>
      <c r="T209" s="306" t="str">
        <f>IF(P209="","",VLOOKUP(P209,【参考】数式用!$J$2:$L$34,3,FALSE))</f>
        <v/>
      </c>
      <c r="U209" s="313" t="s">
        <v>143</v>
      </c>
      <c r="V209" s="177"/>
      <c r="W209" s="314" t="s">
        <v>144</v>
      </c>
      <c r="X209" s="177"/>
      <c r="Y209" s="315" t="s">
        <v>145</v>
      </c>
      <c r="Z209" s="177"/>
      <c r="AA209" s="315" t="s">
        <v>144</v>
      </c>
      <c r="AB209" s="177"/>
      <c r="AC209" s="315" t="s">
        <v>146</v>
      </c>
      <c r="AD209" s="316" t="s">
        <v>147</v>
      </c>
      <c r="AE209" s="317" t="str">
        <f t="shared" si="10"/>
        <v/>
      </c>
      <c r="AF209" s="319" t="s">
        <v>148</v>
      </c>
      <c r="AG209" s="312" t="str">
        <f t="shared" si="11"/>
        <v/>
      </c>
      <c r="AH209" s="322"/>
      <c r="AI209" s="323"/>
      <c r="AJ209" s="322"/>
      <c r="AK209" s="323"/>
    </row>
    <row r="210" spans="1:37" ht="36.75" customHeight="1">
      <c r="A210" s="299">
        <f t="shared" si="12"/>
        <v>197</v>
      </c>
      <c r="B210" s="300" t="str">
        <f>IF(基本情報入力シート!C230="","",基本情報入力シート!C230)</f>
        <v/>
      </c>
      <c r="C210" s="301" t="str">
        <f>IF(基本情報入力シート!D230="","",基本情報入力シート!D230)</f>
        <v/>
      </c>
      <c r="D210" s="301" t="str">
        <f>IF(基本情報入力シート!E230="","",基本情報入力シート!E230)</f>
        <v/>
      </c>
      <c r="E210" s="301" t="str">
        <f>IF(基本情報入力シート!F230="","",基本情報入力シート!F230)</f>
        <v/>
      </c>
      <c r="F210" s="301" t="str">
        <f>IF(基本情報入力シート!G230="","",基本情報入力シート!G230)</f>
        <v/>
      </c>
      <c r="G210" s="301" t="str">
        <f>IF(基本情報入力シート!H230="","",基本情報入力シート!H230)</f>
        <v/>
      </c>
      <c r="H210" s="301" t="str">
        <f>IF(基本情報入力シート!I230="","",基本情報入力シート!I230)</f>
        <v/>
      </c>
      <c r="I210" s="301" t="str">
        <f>IF(基本情報入力シート!J230="","",基本情報入力シート!J230)</f>
        <v/>
      </c>
      <c r="J210" s="301" t="str">
        <f>IF(基本情報入力シート!K230="","",基本情報入力シート!K230)</f>
        <v/>
      </c>
      <c r="K210" s="302" t="str">
        <f>IF(基本情報入力シート!L230="","",基本情報入力シート!L230)</f>
        <v/>
      </c>
      <c r="L210" s="299" t="str">
        <f>IF(基本情報入力シート!M230="","",基本情報入力シート!M230)</f>
        <v/>
      </c>
      <c r="M210" s="299" t="str">
        <f>IF(基本情報入力シート!R230="","",基本情報入力シート!R230)</f>
        <v/>
      </c>
      <c r="N210" s="299" t="str">
        <f>IF(基本情報入力シート!W230="","",基本情報入力シート!W230)</f>
        <v/>
      </c>
      <c r="O210" s="303" t="str">
        <f>IF(基本情報入力シート!X230="","",基本情報入力シート!X230)</f>
        <v/>
      </c>
      <c r="P210" s="304" t="str">
        <f>IF(基本情報入力シート!Y230="","",基本情報入力シート!Y230)</f>
        <v/>
      </c>
      <c r="Q210" s="175"/>
      <c r="R210" s="305" t="str">
        <f>IF(基本情報入力シート!AB230="","",基本情報入力シート!AB230)</f>
        <v/>
      </c>
      <c r="S210" s="176"/>
      <c r="T210" s="306" t="str">
        <f>IF(P210="","",VLOOKUP(P210,【参考】数式用!$J$2:$L$34,3,FALSE))</f>
        <v/>
      </c>
      <c r="U210" s="313" t="s">
        <v>143</v>
      </c>
      <c r="V210" s="177"/>
      <c r="W210" s="314" t="s">
        <v>144</v>
      </c>
      <c r="X210" s="177"/>
      <c r="Y210" s="315" t="s">
        <v>145</v>
      </c>
      <c r="Z210" s="177"/>
      <c r="AA210" s="315" t="s">
        <v>144</v>
      </c>
      <c r="AB210" s="177"/>
      <c r="AC210" s="315" t="s">
        <v>146</v>
      </c>
      <c r="AD210" s="316" t="s">
        <v>147</v>
      </c>
      <c r="AE210" s="317" t="str">
        <f t="shared" si="10"/>
        <v/>
      </c>
      <c r="AF210" s="319" t="s">
        <v>148</v>
      </c>
      <c r="AG210" s="312" t="str">
        <f t="shared" si="11"/>
        <v/>
      </c>
      <c r="AH210" s="322"/>
      <c r="AI210" s="323"/>
      <c r="AJ210" s="322"/>
      <c r="AK210" s="323"/>
    </row>
    <row r="211" spans="1:37" ht="36.75" customHeight="1">
      <c r="A211" s="299">
        <f t="shared" si="12"/>
        <v>198</v>
      </c>
      <c r="B211" s="300" t="str">
        <f>IF(基本情報入力シート!C231="","",基本情報入力シート!C231)</f>
        <v/>
      </c>
      <c r="C211" s="301" t="str">
        <f>IF(基本情報入力シート!D231="","",基本情報入力シート!D231)</f>
        <v/>
      </c>
      <c r="D211" s="301" t="str">
        <f>IF(基本情報入力シート!E231="","",基本情報入力シート!E231)</f>
        <v/>
      </c>
      <c r="E211" s="301" t="str">
        <f>IF(基本情報入力シート!F231="","",基本情報入力シート!F231)</f>
        <v/>
      </c>
      <c r="F211" s="301" t="str">
        <f>IF(基本情報入力シート!G231="","",基本情報入力シート!G231)</f>
        <v/>
      </c>
      <c r="G211" s="301" t="str">
        <f>IF(基本情報入力シート!H231="","",基本情報入力シート!H231)</f>
        <v/>
      </c>
      <c r="H211" s="301" t="str">
        <f>IF(基本情報入力シート!I231="","",基本情報入力シート!I231)</f>
        <v/>
      </c>
      <c r="I211" s="301" t="str">
        <f>IF(基本情報入力シート!J231="","",基本情報入力シート!J231)</f>
        <v/>
      </c>
      <c r="J211" s="301" t="str">
        <f>IF(基本情報入力シート!K231="","",基本情報入力シート!K231)</f>
        <v/>
      </c>
      <c r="K211" s="302" t="str">
        <f>IF(基本情報入力シート!L231="","",基本情報入力シート!L231)</f>
        <v/>
      </c>
      <c r="L211" s="299" t="str">
        <f>IF(基本情報入力シート!M231="","",基本情報入力シート!M231)</f>
        <v/>
      </c>
      <c r="M211" s="299" t="str">
        <f>IF(基本情報入力シート!R231="","",基本情報入力シート!R231)</f>
        <v/>
      </c>
      <c r="N211" s="299" t="str">
        <f>IF(基本情報入力シート!W231="","",基本情報入力シート!W231)</f>
        <v/>
      </c>
      <c r="O211" s="303" t="str">
        <f>IF(基本情報入力シート!X231="","",基本情報入力シート!X231)</f>
        <v/>
      </c>
      <c r="P211" s="304" t="str">
        <f>IF(基本情報入力シート!Y231="","",基本情報入力シート!Y231)</f>
        <v/>
      </c>
      <c r="Q211" s="175"/>
      <c r="R211" s="305" t="str">
        <f>IF(基本情報入力シート!AB231="","",基本情報入力シート!AB231)</f>
        <v/>
      </c>
      <c r="S211" s="176"/>
      <c r="T211" s="306" t="str">
        <f>IF(P211="","",VLOOKUP(P211,【参考】数式用!$J$2:$L$34,3,FALSE))</f>
        <v/>
      </c>
      <c r="U211" s="313" t="s">
        <v>143</v>
      </c>
      <c r="V211" s="177"/>
      <c r="W211" s="314" t="s">
        <v>144</v>
      </c>
      <c r="X211" s="177"/>
      <c r="Y211" s="315" t="s">
        <v>145</v>
      </c>
      <c r="Z211" s="177"/>
      <c r="AA211" s="315" t="s">
        <v>144</v>
      </c>
      <c r="AB211" s="177"/>
      <c r="AC211" s="315" t="s">
        <v>146</v>
      </c>
      <c r="AD211" s="316" t="s">
        <v>147</v>
      </c>
      <c r="AE211" s="317" t="str">
        <f t="shared" si="10"/>
        <v/>
      </c>
      <c r="AF211" s="319" t="s">
        <v>148</v>
      </c>
      <c r="AG211" s="312" t="str">
        <f t="shared" si="11"/>
        <v/>
      </c>
      <c r="AH211" s="322"/>
      <c r="AI211" s="323"/>
      <c r="AJ211" s="322"/>
      <c r="AK211" s="323"/>
    </row>
    <row r="212" spans="1:37" ht="36.75" customHeight="1">
      <c r="A212" s="299">
        <f t="shared" si="12"/>
        <v>199</v>
      </c>
      <c r="B212" s="300" t="str">
        <f>IF(基本情報入力シート!C232="","",基本情報入力シート!C232)</f>
        <v/>
      </c>
      <c r="C212" s="301" t="str">
        <f>IF(基本情報入力シート!D232="","",基本情報入力シート!D232)</f>
        <v/>
      </c>
      <c r="D212" s="301" t="str">
        <f>IF(基本情報入力シート!E232="","",基本情報入力シート!E232)</f>
        <v/>
      </c>
      <c r="E212" s="301" t="str">
        <f>IF(基本情報入力シート!F232="","",基本情報入力シート!F232)</f>
        <v/>
      </c>
      <c r="F212" s="301" t="str">
        <f>IF(基本情報入力シート!G232="","",基本情報入力シート!G232)</f>
        <v/>
      </c>
      <c r="G212" s="301" t="str">
        <f>IF(基本情報入力シート!H232="","",基本情報入力シート!H232)</f>
        <v/>
      </c>
      <c r="H212" s="301" t="str">
        <f>IF(基本情報入力シート!I232="","",基本情報入力シート!I232)</f>
        <v/>
      </c>
      <c r="I212" s="301" t="str">
        <f>IF(基本情報入力シート!J232="","",基本情報入力シート!J232)</f>
        <v/>
      </c>
      <c r="J212" s="301" t="str">
        <f>IF(基本情報入力シート!K232="","",基本情報入力シート!K232)</f>
        <v/>
      </c>
      <c r="K212" s="302" t="str">
        <f>IF(基本情報入力シート!L232="","",基本情報入力シート!L232)</f>
        <v/>
      </c>
      <c r="L212" s="299" t="str">
        <f>IF(基本情報入力シート!M232="","",基本情報入力シート!M232)</f>
        <v/>
      </c>
      <c r="M212" s="299" t="str">
        <f>IF(基本情報入力シート!R232="","",基本情報入力シート!R232)</f>
        <v/>
      </c>
      <c r="N212" s="299" t="str">
        <f>IF(基本情報入力シート!W232="","",基本情報入力シート!W232)</f>
        <v/>
      </c>
      <c r="O212" s="303" t="str">
        <f>IF(基本情報入力シート!X232="","",基本情報入力シート!X232)</f>
        <v/>
      </c>
      <c r="P212" s="304" t="str">
        <f>IF(基本情報入力シート!Y232="","",基本情報入力シート!Y232)</f>
        <v/>
      </c>
      <c r="Q212" s="175"/>
      <c r="R212" s="305" t="str">
        <f>IF(基本情報入力シート!AB232="","",基本情報入力シート!AB232)</f>
        <v/>
      </c>
      <c r="S212" s="176"/>
      <c r="T212" s="306" t="str">
        <f>IF(P212="","",VLOOKUP(P212,【参考】数式用!$J$2:$L$34,3,FALSE))</f>
        <v/>
      </c>
      <c r="U212" s="313" t="s">
        <v>143</v>
      </c>
      <c r="V212" s="177"/>
      <c r="W212" s="314" t="s">
        <v>144</v>
      </c>
      <c r="X212" s="177"/>
      <c r="Y212" s="315" t="s">
        <v>145</v>
      </c>
      <c r="Z212" s="177"/>
      <c r="AA212" s="315" t="s">
        <v>144</v>
      </c>
      <c r="AB212" s="177"/>
      <c r="AC212" s="315" t="s">
        <v>146</v>
      </c>
      <c r="AD212" s="316" t="s">
        <v>147</v>
      </c>
      <c r="AE212" s="317" t="str">
        <f t="shared" si="10"/>
        <v/>
      </c>
      <c r="AF212" s="319" t="s">
        <v>148</v>
      </c>
      <c r="AG212" s="312" t="str">
        <f t="shared" si="11"/>
        <v/>
      </c>
      <c r="AH212" s="322"/>
      <c r="AI212" s="323"/>
      <c r="AJ212" s="322"/>
      <c r="AK212" s="323"/>
    </row>
    <row r="213" spans="1:37" ht="36.75" customHeight="1">
      <c r="A213" s="299">
        <f t="shared" si="12"/>
        <v>200</v>
      </c>
      <c r="B213" s="300" t="str">
        <f>IF(基本情報入力シート!C233="","",基本情報入力シート!C233)</f>
        <v/>
      </c>
      <c r="C213" s="301" t="str">
        <f>IF(基本情報入力シート!D233="","",基本情報入力シート!D233)</f>
        <v/>
      </c>
      <c r="D213" s="301" t="str">
        <f>IF(基本情報入力シート!E233="","",基本情報入力シート!E233)</f>
        <v/>
      </c>
      <c r="E213" s="301" t="str">
        <f>IF(基本情報入力シート!F233="","",基本情報入力シート!F233)</f>
        <v/>
      </c>
      <c r="F213" s="301" t="str">
        <f>IF(基本情報入力シート!G233="","",基本情報入力シート!G233)</f>
        <v/>
      </c>
      <c r="G213" s="301" t="str">
        <f>IF(基本情報入力シート!H233="","",基本情報入力シート!H233)</f>
        <v/>
      </c>
      <c r="H213" s="301" t="str">
        <f>IF(基本情報入力シート!I233="","",基本情報入力シート!I233)</f>
        <v/>
      </c>
      <c r="I213" s="301" t="str">
        <f>IF(基本情報入力シート!J233="","",基本情報入力シート!J233)</f>
        <v/>
      </c>
      <c r="J213" s="301" t="str">
        <f>IF(基本情報入力シート!K233="","",基本情報入力シート!K233)</f>
        <v/>
      </c>
      <c r="K213" s="302" t="str">
        <f>IF(基本情報入力シート!L233="","",基本情報入力シート!L233)</f>
        <v/>
      </c>
      <c r="L213" s="299" t="str">
        <f>IF(基本情報入力シート!M233="","",基本情報入力シート!M233)</f>
        <v/>
      </c>
      <c r="M213" s="299" t="str">
        <f>IF(基本情報入力シート!R233="","",基本情報入力シート!R233)</f>
        <v/>
      </c>
      <c r="N213" s="299" t="str">
        <f>IF(基本情報入力シート!W233="","",基本情報入力シート!W233)</f>
        <v/>
      </c>
      <c r="O213" s="303" t="str">
        <f>IF(基本情報入力シート!X233="","",基本情報入力シート!X233)</f>
        <v/>
      </c>
      <c r="P213" s="304" t="str">
        <f>IF(基本情報入力シート!Y233="","",基本情報入力シート!Y233)</f>
        <v/>
      </c>
      <c r="Q213" s="175"/>
      <c r="R213" s="305" t="str">
        <f>IF(基本情報入力シート!AB233="","",基本情報入力シート!AB233)</f>
        <v/>
      </c>
      <c r="S213" s="176"/>
      <c r="T213" s="306" t="str">
        <f>IF(P213="","",VLOOKUP(P213,【参考】数式用!$J$2:$L$34,3,FALSE))</f>
        <v/>
      </c>
      <c r="U213" s="313" t="s">
        <v>143</v>
      </c>
      <c r="V213" s="177"/>
      <c r="W213" s="314" t="s">
        <v>144</v>
      </c>
      <c r="X213" s="177"/>
      <c r="Y213" s="315" t="s">
        <v>145</v>
      </c>
      <c r="Z213" s="177"/>
      <c r="AA213" s="315" t="s">
        <v>144</v>
      </c>
      <c r="AB213" s="177"/>
      <c r="AC213" s="315" t="s">
        <v>146</v>
      </c>
      <c r="AD213" s="316" t="s">
        <v>147</v>
      </c>
      <c r="AE213" s="317" t="str">
        <f t="shared" si="10"/>
        <v/>
      </c>
      <c r="AF213" s="319" t="s">
        <v>148</v>
      </c>
      <c r="AG213" s="312" t="str">
        <f t="shared" si="11"/>
        <v/>
      </c>
      <c r="AH213" s="322"/>
      <c r="AI213" s="323"/>
      <c r="AJ213" s="322"/>
      <c r="AK213" s="323"/>
    </row>
    <row r="214" spans="1:37" ht="36.75" customHeight="1">
      <c r="A214" s="299">
        <f t="shared" si="12"/>
        <v>201</v>
      </c>
      <c r="B214" s="300" t="str">
        <f>IF(基本情報入力シート!C234="","",基本情報入力シート!C234)</f>
        <v/>
      </c>
      <c r="C214" s="301" t="str">
        <f>IF(基本情報入力シート!D234="","",基本情報入力シート!D234)</f>
        <v/>
      </c>
      <c r="D214" s="301" t="str">
        <f>IF(基本情報入力シート!E234="","",基本情報入力シート!E234)</f>
        <v/>
      </c>
      <c r="E214" s="301" t="str">
        <f>IF(基本情報入力シート!F234="","",基本情報入力シート!F234)</f>
        <v/>
      </c>
      <c r="F214" s="301" t="str">
        <f>IF(基本情報入力シート!G234="","",基本情報入力シート!G234)</f>
        <v/>
      </c>
      <c r="G214" s="301" t="str">
        <f>IF(基本情報入力シート!H234="","",基本情報入力シート!H234)</f>
        <v/>
      </c>
      <c r="H214" s="301" t="str">
        <f>IF(基本情報入力シート!I234="","",基本情報入力シート!I234)</f>
        <v/>
      </c>
      <c r="I214" s="301" t="str">
        <f>IF(基本情報入力シート!J234="","",基本情報入力シート!J234)</f>
        <v/>
      </c>
      <c r="J214" s="301" t="str">
        <f>IF(基本情報入力シート!K234="","",基本情報入力シート!K234)</f>
        <v/>
      </c>
      <c r="K214" s="302" t="str">
        <f>IF(基本情報入力シート!L234="","",基本情報入力シート!L234)</f>
        <v/>
      </c>
      <c r="L214" s="299" t="str">
        <f>IF(基本情報入力シート!M234="","",基本情報入力シート!M234)</f>
        <v/>
      </c>
      <c r="M214" s="299" t="str">
        <f>IF(基本情報入力シート!R234="","",基本情報入力シート!R234)</f>
        <v/>
      </c>
      <c r="N214" s="299" t="str">
        <f>IF(基本情報入力シート!W234="","",基本情報入力シート!W234)</f>
        <v/>
      </c>
      <c r="O214" s="303" t="str">
        <f>IF(基本情報入力シート!X234="","",基本情報入力シート!X234)</f>
        <v/>
      </c>
      <c r="P214" s="304" t="str">
        <f>IF(基本情報入力シート!Y234="","",基本情報入力シート!Y234)</f>
        <v/>
      </c>
      <c r="Q214" s="175"/>
      <c r="R214" s="305" t="str">
        <f>IF(基本情報入力シート!AB234="","",基本情報入力シート!AB234)</f>
        <v/>
      </c>
      <c r="S214" s="176"/>
      <c r="T214" s="306" t="str">
        <f>IF(P214="","",VLOOKUP(P214,【参考】数式用!$J$2:$L$34,3,FALSE))</f>
        <v/>
      </c>
      <c r="U214" s="313" t="s">
        <v>17</v>
      </c>
      <c r="V214" s="177"/>
      <c r="W214" s="314" t="s">
        <v>11</v>
      </c>
      <c r="X214" s="177"/>
      <c r="Y214" s="315" t="s">
        <v>66</v>
      </c>
      <c r="Z214" s="177"/>
      <c r="AA214" s="315" t="s">
        <v>11</v>
      </c>
      <c r="AB214" s="177"/>
      <c r="AC214" s="315" t="s">
        <v>14</v>
      </c>
      <c r="AD214" s="316" t="s">
        <v>27</v>
      </c>
      <c r="AE214" s="317" t="str">
        <f>IF(V214&gt;=1,(Z214*12+AB214)-(V214*12+X214)+1,"")</f>
        <v/>
      </c>
      <c r="AF214" s="318" t="s">
        <v>46</v>
      </c>
      <c r="AG214" s="312" t="str">
        <f>IFERROR(ROUNDDOWN(R214*T214,0)*AE214,"")</f>
        <v/>
      </c>
      <c r="AH214" s="322"/>
      <c r="AI214" s="323"/>
      <c r="AJ214" s="322"/>
      <c r="AK214" s="323"/>
    </row>
    <row r="215" spans="1:37" ht="36.75" customHeight="1">
      <c r="A215" s="299">
        <f t="shared" si="12"/>
        <v>202</v>
      </c>
      <c r="B215" s="300" t="str">
        <f>IF(基本情報入力シート!C235="","",基本情報入力シート!C235)</f>
        <v/>
      </c>
      <c r="C215" s="301" t="str">
        <f>IF(基本情報入力シート!D235="","",基本情報入力シート!D235)</f>
        <v/>
      </c>
      <c r="D215" s="301" t="str">
        <f>IF(基本情報入力シート!E235="","",基本情報入力シート!E235)</f>
        <v/>
      </c>
      <c r="E215" s="301" t="str">
        <f>IF(基本情報入力シート!F235="","",基本情報入力シート!F235)</f>
        <v/>
      </c>
      <c r="F215" s="301" t="str">
        <f>IF(基本情報入力シート!G235="","",基本情報入力シート!G235)</f>
        <v/>
      </c>
      <c r="G215" s="301" t="str">
        <f>IF(基本情報入力シート!H235="","",基本情報入力シート!H235)</f>
        <v/>
      </c>
      <c r="H215" s="301" t="str">
        <f>IF(基本情報入力シート!I235="","",基本情報入力シート!I235)</f>
        <v/>
      </c>
      <c r="I215" s="301" t="str">
        <f>IF(基本情報入力シート!J235="","",基本情報入力シート!J235)</f>
        <v/>
      </c>
      <c r="J215" s="301" t="str">
        <f>IF(基本情報入力シート!K235="","",基本情報入力シート!K235)</f>
        <v/>
      </c>
      <c r="K215" s="302" t="str">
        <f>IF(基本情報入力シート!L235="","",基本情報入力シート!L235)</f>
        <v/>
      </c>
      <c r="L215" s="299" t="str">
        <f>IF(基本情報入力シート!M235="","",基本情報入力シート!M235)</f>
        <v/>
      </c>
      <c r="M215" s="299" t="str">
        <f>IF(基本情報入力シート!R235="","",基本情報入力シート!R235)</f>
        <v/>
      </c>
      <c r="N215" s="299" t="str">
        <f>IF(基本情報入力シート!W235="","",基本情報入力シート!W235)</f>
        <v/>
      </c>
      <c r="O215" s="303" t="str">
        <f>IF(基本情報入力シート!X235="","",基本情報入力シート!X235)</f>
        <v/>
      </c>
      <c r="P215" s="304" t="str">
        <f>IF(基本情報入力シート!Y235="","",基本情報入力シート!Y235)</f>
        <v/>
      </c>
      <c r="Q215" s="175"/>
      <c r="R215" s="305" t="str">
        <f>IF(基本情報入力シート!AB235="","",基本情報入力シート!AB235)</f>
        <v/>
      </c>
      <c r="S215" s="176"/>
      <c r="T215" s="306" t="str">
        <f>IF(P215="","",VLOOKUP(P215,【参考】数式用!$J$2:$L$34,3,FALSE))</f>
        <v/>
      </c>
      <c r="U215" s="313" t="s">
        <v>17</v>
      </c>
      <c r="V215" s="177"/>
      <c r="W215" s="314" t="s">
        <v>11</v>
      </c>
      <c r="X215" s="177"/>
      <c r="Y215" s="315" t="s">
        <v>66</v>
      </c>
      <c r="Z215" s="177"/>
      <c r="AA215" s="315" t="s">
        <v>11</v>
      </c>
      <c r="AB215" s="177"/>
      <c r="AC215" s="315" t="s">
        <v>14</v>
      </c>
      <c r="AD215" s="316" t="s">
        <v>27</v>
      </c>
      <c r="AE215" s="317" t="str">
        <f t="shared" ref="AE215:AE278" si="13">IF(V215&gt;=1,(Z215*12+AB215)-(V215*12+X215)+1,"")</f>
        <v/>
      </c>
      <c r="AF215" s="318" t="s">
        <v>46</v>
      </c>
      <c r="AG215" s="312" t="str">
        <f t="shared" ref="AG215:AG278" si="14">IFERROR(ROUNDDOWN(R215*T215,0)*AE215,"")</f>
        <v/>
      </c>
      <c r="AH215" s="322"/>
      <c r="AI215" s="323"/>
      <c r="AJ215" s="322"/>
      <c r="AK215" s="323"/>
    </row>
    <row r="216" spans="1:37" ht="36.75" customHeight="1">
      <c r="A216" s="299">
        <f t="shared" si="12"/>
        <v>203</v>
      </c>
      <c r="B216" s="300" t="str">
        <f>IF(基本情報入力シート!C236="","",基本情報入力シート!C236)</f>
        <v/>
      </c>
      <c r="C216" s="301" t="str">
        <f>IF(基本情報入力シート!D236="","",基本情報入力シート!D236)</f>
        <v/>
      </c>
      <c r="D216" s="301" t="str">
        <f>IF(基本情報入力シート!E236="","",基本情報入力シート!E236)</f>
        <v/>
      </c>
      <c r="E216" s="301" t="str">
        <f>IF(基本情報入力シート!F236="","",基本情報入力シート!F236)</f>
        <v/>
      </c>
      <c r="F216" s="301" t="str">
        <f>IF(基本情報入力シート!G236="","",基本情報入力シート!G236)</f>
        <v/>
      </c>
      <c r="G216" s="301" t="str">
        <f>IF(基本情報入力シート!H236="","",基本情報入力シート!H236)</f>
        <v/>
      </c>
      <c r="H216" s="301" t="str">
        <f>IF(基本情報入力シート!I236="","",基本情報入力シート!I236)</f>
        <v/>
      </c>
      <c r="I216" s="301" t="str">
        <f>IF(基本情報入力シート!J236="","",基本情報入力シート!J236)</f>
        <v/>
      </c>
      <c r="J216" s="301" t="str">
        <f>IF(基本情報入力シート!K236="","",基本情報入力シート!K236)</f>
        <v/>
      </c>
      <c r="K216" s="302" t="str">
        <f>IF(基本情報入力シート!L236="","",基本情報入力シート!L236)</f>
        <v/>
      </c>
      <c r="L216" s="299" t="str">
        <f>IF(基本情報入力シート!M236="","",基本情報入力シート!M236)</f>
        <v/>
      </c>
      <c r="M216" s="299" t="str">
        <f>IF(基本情報入力シート!R236="","",基本情報入力シート!R236)</f>
        <v/>
      </c>
      <c r="N216" s="299" t="str">
        <f>IF(基本情報入力シート!W236="","",基本情報入力シート!W236)</f>
        <v/>
      </c>
      <c r="O216" s="303" t="str">
        <f>IF(基本情報入力シート!X236="","",基本情報入力シート!X236)</f>
        <v/>
      </c>
      <c r="P216" s="304" t="str">
        <f>IF(基本情報入力シート!Y236="","",基本情報入力シート!Y236)</f>
        <v/>
      </c>
      <c r="Q216" s="175"/>
      <c r="R216" s="305" t="str">
        <f>IF(基本情報入力シート!AB236="","",基本情報入力シート!AB236)</f>
        <v/>
      </c>
      <c r="S216" s="176"/>
      <c r="T216" s="306" t="str">
        <f>IF(P216="","",VLOOKUP(P216,【参考】数式用!$J$2:$L$34,3,FALSE))</f>
        <v/>
      </c>
      <c r="U216" s="313" t="s">
        <v>17</v>
      </c>
      <c r="V216" s="177"/>
      <c r="W216" s="314" t="s">
        <v>11</v>
      </c>
      <c r="X216" s="177"/>
      <c r="Y216" s="315" t="s">
        <v>66</v>
      </c>
      <c r="Z216" s="177"/>
      <c r="AA216" s="315" t="s">
        <v>11</v>
      </c>
      <c r="AB216" s="177"/>
      <c r="AC216" s="315" t="s">
        <v>14</v>
      </c>
      <c r="AD216" s="316" t="s">
        <v>27</v>
      </c>
      <c r="AE216" s="317" t="str">
        <f t="shared" si="13"/>
        <v/>
      </c>
      <c r="AF216" s="318" t="s">
        <v>46</v>
      </c>
      <c r="AG216" s="312" t="str">
        <f t="shared" si="14"/>
        <v/>
      </c>
      <c r="AH216" s="322"/>
      <c r="AI216" s="323"/>
      <c r="AJ216" s="322"/>
      <c r="AK216" s="323"/>
    </row>
    <row r="217" spans="1:37" ht="36.75" customHeight="1">
      <c r="A217" s="299">
        <f t="shared" si="12"/>
        <v>204</v>
      </c>
      <c r="B217" s="300" t="str">
        <f>IF(基本情報入力シート!C237="","",基本情報入力シート!C237)</f>
        <v/>
      </c>
      <c r="C217" s="301" t="str">
        <f>IF(基本情報入力シート!D237="","",基本情報入力シート!D237)</f>
        <v/>
      </c>
      <c r="D217" s="301" t="str">
        <f>IF(基本情報入力シート!E237="","",基本情報入力シート!E237)</f>
        <v/>
      </c>
      <c r="E217" s="301" t="str">
        <f>IF(基本情報入力シート!F237="","",基本情報入力シート!F237)</f>
        <v/>
      </c>
      <c r="F217" s="301" t="str">
        <f>IF(基本情報入力シート!G237="","",基本情報入力シート!G237)</f>
        <v/>
      </c>
      <c r="G217" s="301" t="str">
        <f>IF(基本情報入力シート!H237="","",基本情報入力シート!H237)</f>
        <v/>
      </c>
      <c r="H217" s="301" t="str">
        <f>IF(基本情報入力シート!I237="","",基本情報入力シート!I237)</f>
        <v/>
      </c>
      <c r="I217" s="301" t="str">
        <f>IF(基本情報入力シート!J237="","",基本情報入力シート!J237)</f>
        <v/>
      </c>
      <c r="J217" s="301" t="str">
        <f>IF(基本情報入力シート!K237="","",基本情報入力シート!K237)</f>
        <v/>
      </c>
      <c r="K217" s="302" t="str">
        <f>IF(基本情報入力シート!L237="","",基本情報入力シート!L237)</f>
        <v/>
      </c>
      <c r="L217" s="299" t="str">
        <f>IF(基本情報入力シート!M237="","",基本情報入力シート!M237)</f>
        <v/>
      </c>
      <c r="M217" s="299" t="str">
        <f>IF(基本情報入力シート!R237="","",基本情報入力シート!R237)</f>
        <v/>
      </c>
      <c r="N217" s="299" t="str">
        <f>IF(基本情報入力シート!W237="","",基本情報入力シート!W237)</f>
        <v/>
      </c>
      <c r="O217" s="303" t="str">
        <f>IF(基本情報入力シート!X237="","",基本情報入力シート!X237)</f>
        <v/>
      </c>
      <c r="P217" s="304" t="str">
        <f>IF(基本情報入力シート!Y237="","",基本情報入力シート!Y237)</f>
        <v/>
      </c>
      <c r="Q217" s="175"/>
      <c r="R217" s="305" t="str">
        <f>IF(基本情報入力シート!AB237="","",基本情報入力シート!AB237)</f>
        <v/>
      </c>
      <c r="S217" s="176"/>
      <c r="T217" s="306" t="str">
        <f>IF(P217="","",VLOOKUP(P217,【参考】数式用!$J$2:$L$34,3,FALSE))</f>
        <v/>
      </c>
      <c r="U217" s="313" t="s">
        <v>17</v>
      </c>
      <c r="V217" s="177"/>
      <c r="W217" s="314" t="s">
        <v>11</v>
      </c>
      <c r="X217" s="177"/>
      <c r="Y217" s="315" t="s">
        <v>66</v>
      </c>
      <c r="Z217" s="177"/>
      <c r="AA217" s="315" t="s">
        <v>11</v>
      </c>
      <c r="AB217" s="177"/>
      <c r="AC217" s="315" t="s">
        <v>14</v>
      </c>
      <c r="AD217" s="316" t="s">
        <v>27</v>
      </c>
      <c r="AE217" s="317" t="str">
        <f t="shared" si="13"/>
        <v/>
      </c>
      <c r="AF217" s="318" t="s">
        <v>46</v>
      </c>
      <c r="AG217" s="312" t="str">
        <f t="shared" si="14"/>
        <v/>
      </c>
      <c r="AH217" s="322"/>
      <c r="AI217" s="323"/>
      <c r="AJ217" s="322"/>
      <c r="AK217" s="323"/>
    </row>
    <row r="218" spans="1:37" ht="36.75" customHeight="1">
      <c r="A218" s="299">
        <f t="shared" si="12"/>
        <v>205</v>
      </c>
      <c r="B218" s="300" t="str">
        <f>IF(基本情報入力シート!C238="","",基本情報入力シート!C238)</f>
        <v/>
      </c>
      <c r="C218" s="301" t="str">
        <f>IF(基本情報入力シート!D238="","",基本情報入力シート!D238)</f>
        <v/>
      </c>
      <c r="D218" s="301" t="str">
        <f>IF(基本情報入力シート!E238="","",基本情報入力シート!E238)</f>
        <v/>
      </c>
      <c r="E218" s="301" t="str">
        <f>IF(基本情報入力シート!F238="","",基本情報入力シート!F238)</f>
        <v/>
      </c>
      <c r="F218" s="301" t="str">
        <f>IF(基本情報入力シート!G238="","",基本情報入力シート!G238)</f>
        <v/>
      </c>
      <c r="G218" s="301" t="str">
        <f>IF(基本情報入力シート!H238="","",基本情報入力シート!H238)</f>
        <v/>
      </c>
      <c r="H218" s="301" t="str">
        <f>IF(基本情報入力シート!I238="","",基本情報入力シート!I238)</f>
        <v/>
      </c>
      <c r="I218" s="301" t="str">
        <f>IF(基本情報入力シート!J238="","",基本情報入力シート!J238)</f>
        <v/>
      </c>
      <c r="J218" s="301" t="str">
        <f>IF(基本情報入力シート!K238="","",基本情報入力シート!K238)</f>
        <v/>
      </c>
      <c r="K218" s="302" t="str">
        <f>IF(基本情報入力シート!L238="","",基本情報入力シート!L238)</f>
        <v/>
      </c>
      <c r="L218" s="299" t="str">
        <f>IF(基本情報入力シート!M238="","",基本情報入力シート!M238)</f>
        <v/>
      </c>
      <c r="M218" s="299" t="str">
        <f>IF(基本情報入力シート!R238="","",基本情報入力シート!R238)</f>
        <v/>
      </c>
      <c r="N218" s="299" t="str">
        <f>IF(基本情報入力シート!W238="","",基本情報入力シート!W238)</f>
        <v/>
      </c>
      <c r="O218" s="303" t="str">
        <f>IF(基本情報入力シート!X238="","",基本情報入力シート!X238)</f>
        <v/>
      </c>
      <c r="P218" s="304" t="str">
        <f>IF(基本情報入力シート!Y238="","",基本情報入力シート!Y238)</f>
        <v/>
      </c>
      <c r="Q218" s="175"/>
      <c r="R218" s="305" t="str">
        <f>IF(基本情報入力シート!AB238="","",基本情報入力シート!AB238)</f>
        <v/>
      </c>
      <c r="S218" s="176"/>
      <c r="T218" s="306" t="str">
        <f>IF(P218="","",VLOOKUP(P218,【参考】数式用!$J$2:$L$34,3,FALSE))</f>
        <v/>
      </c>
      <c r="U218" s="313" t="s">
        <v>17</v>
      </c>
      <c r="V218" s="177"/>
      <c r="W218" s="314" t="s">
        <v>11</v>
      </c>
      <c r="X218" s="177"/>
      <c r="Y218" s="315" t="s">
        <v>66</v>
      </c>
      <c r="Z218" s="177"/>
      <c r="AA218" s="315" t="s">
        <v>11</v>
      </c>
      <c r="AB218" s="177"/>
      <c r="AC218" s="315" t="s">
        <v>14</v>
      </c>
      <c r="AD218" s="316" t="s">
        <v>27</v>
      </c>
      <c r="AE218" s="317" t="str">
        <f t="shared" si="13"/>
        <v/>
      </c>
      <c r="AF218" s="318" t="s">
        <v>46</v>
      </c>
      <c r="AG218" s="312" t="str">
        <f t="shared" si="14"/>
        <v/>
      </c>
      <c r="AH218" s="322"/>
      <c r="AI218" s="323"/>
      <c r="AJ218" s="322"/>
      <c r="AK218" s="323"/>
    </row>
    <row r="219" spans="1:37" ht="36.75" customHeight="1">
      <c r="A219" s="299">
        <f t="shared" si="12"/>
        <v>206</v>
      </c>
      <c r="B219" s="300" t="str">
        <f>IF(基本情報入力シート!C239="","",基本情報入力シート!C239)</f>
        <v/>
      </c>
      <c r="C219" s="301" t="str">
        <f>IF(基本情報入力シート!D239="","",基本情報入力シート!D239)</f>
        <v/>
      </c>
      <c r="D219" s="301" t="str">
        <f>IF(基本情報入力シート!E239="","",基本情報入力シート!E239)</f>
        <v/>
      </c>
      <c r="E219" s="301" t="str">
        <f>IF(基本情報入力シート!F239="","",基本情報入力シート!F239)</f>
        <v/>
      </c>
      <c r="F219" s="301" t="str">
        <f>IF(基本情報入力シート!G239="","",基本情報入力シート!G239)</f>
        <v/>
      </c>
      <c r="G219" s="301" t="str">
        <f>IF(基本情報入力シート!H239="","",基本情報入力シート!H239)</f>
        <v/>
      </c>
      <c r="H219" s="301" t="str">
        <f>IF(基本情報入力シート!I239="","",基本情報入力シート!I239)</f>
        <v/>
      </c>
      <c r="I219" s="301" t="str">
        <f>IF(基本情報入力シート!J239="","",基本情報入力シート!J239)</f>
        <v/>
      </c>
      <c r="J219" s="301" t="str">
        <f>IF(基本情報入力シート!K239="","",基本情報入力シート!K239)</f>
        <v/>
      </c>
      <c r="K219" s="302" t="str">
        <f>IF(基本情報入力シート!L239="","",基本情報入力シート!L239)</f>
        <v/>
      </c>
      <c r="L219" s="299" t="str">
        <f>IF(基本情報入力シート!M239="","",基本情報入力シート!M239)</f>
        <v/>
      </c>
      <c r="M219" s="299" t="str">
        <f>IF(基本情報入力シート!R239="","",基本情報入力シート!R239)</f>
        <v/>
      </c>
      <c r="N219" s="299" t="str">
        <f>IF(基本情報入力シート!W239="","",基本情報入力シート!W239)</f>
        <v/>
      </c>
      <c r="O219" s="303" t="str">
        <f>IF(基本情報入力シート!X239="","",基本情報入力シート!X239)</f>
        <v/>
      </c>
      <c r="P219" s="304" t="str">
        <f>IF(基本情報入力シート!Y239="","",基本情報入力シート!Y239)</f>
        <v/>
      </c>
      <c r="Q219" s="175"/>
      <c r="R219" s="305" t="str">
        <f>IF(基本情報入力シート!AB239="","",基本情報入力シート!AB239)</f>
        <v/>
      </c>
      <c r="S219" s="176"/>
      <c r="T219" s="306" t="str">
        <f>IF(P219="","",VLOOKUP(P219,【参考】数式用!$J$2:$L$34,3,FALSE))</f>
        <v/>
      </c>
      <c r="U219" s="313" t="s">
        <v>143</v>
      </c>
      <c r="V219" s="177"/>
      <c r="W219" s="314" t="s">
        <v>144</v>
      </c>
      <c r="X219" s="177"/>
      <c r="Y219" s="315" t="s">
        <v>145</v>
      </c>
      <c r="Z219" s="177"/>
      <c r="AA219" s="315" t="s">
        <v>144</v>
      </c>
      <c r="AB219" s="177"/>
      <c r="AC219" s="315" t="s">
        <v>146</v>
      </c>
      <c r="AD219" s="316" t="s">
        <v>147</v>
      </c>
      <c r="AE219" s="317" t="str">
        <f t="shared" si="13"/>
        <v/>
      </c>
      <c r="AF219" s="318" t="s">
        <v>148</v>
      </c>
      <c r="AG219" s="312" t="str">
        <f t="shared" si="14"/>
        <v/>
      </c>
      <c r="AH219" s="322"/>
      <c r="AI219" s="323"/>
      <c r="AJ219" s="322"/>
      <c r="AK219" s="323"/>
    </row>
    <row r="220" spans="1:37" ht="36.75" customHeight="1">
      <c r="A220" s="299">
        <f t="shared" si="12"/>
        <v>207</v>
      </c>
      <c r="B220" s="300" t="str">
        <f>IF(基本情報入力シート!C240="","",基本情報入力シート!C240)</f>
        <v/>
      </c>
      <c r="C220" s="301" t="str">
        <f>IF(基本情報入力シート!D240="","",基本情報入力シート!D240)</f>
        <v/>
      </c>
      <c r="D220" s="301" t="str">
        <f>IF(基本情報入力シート!E240="","",基本情報入力シート!E240)</f>
        <v/>
      </c>
      <c r="E220" s="301" t="str">
        <f>IF(基本情報入力シート!F240="","",基本情報入力シート!F240)</f>
        <v/>
      </c>
      <c r="F220" s="301" t="str">
        <f>IF(基本情報入力シート!G240="","",基本情報入力シート!G240)</f>
        <v/>
      </c>
      <c r="G220" s="301" t="str">
        <f>IF(基本情報入力シート!H240="","",基本情報入力シート!H240)</f>
        <v/>
      </c>
      <c r="H220" s="301" t="str">
        <f>IF(基本情報入力シート!I240="","",基本情報入力シート!I240)</f>
        <v/>
      </c>
      <c r="I220" s="301" t="str">
        <f>IF(基本情報入力シート!J240="","",基本情報入力シート!J240)</f>
        <v/>
      </c>
      <c r="J220" s="301" t="str">
        <f>IF(基本情報入力シート!K240="","",基本情報入力シート!K240)</f>
        <v/>
      </c>
      <c r="K220" s="302" t="str">
        <f>IF(基本情報入力シート!L240="","",基本情報入力シート!L240)</f>
        <v/>
      </c>
      <c r="L220" s="299" t="str">
        <f>IF(基本情報入力シート!M240="","",基本情報入力シート!M240)</f>
        <v/>
      </c>
      <c r="M220" s="299" t="str">
        <f>IF(基本情報入力シート!R240="","",基本情報入力シート!R240)</f>
        <v/>
      </c>
      <c r="N220" s="299" t="str">
        <f>IF(基本情報入力シート!W240="","",基本情報入力シート!W240)</f>
        <v/>
      </c>
      <c r="O220" s="303" t="str">
        <f>IF(基本情報入力シート!X240="","",基本情報入力シート!X240)</f>
        <v/>
      </c>
      <c r="P220" s="304" t="str">
        <f>IF(基本情報入力シート!Y240="","",基本情報入力シート!Y240)</f>
        <v/>
      </c>
      <c r="Q220" s="175"/>
      <c r="R220" s="305" t="str">
        <f>IF(基本情報入力シート!AB240="","",基本情報入力シート!AB240)</f>
        <v/>
      </c>
      <c r="S220" s="176"/>
      <c r="T220" s="306" t="str">
        <f>IF(P220="","",VLOOKUP(P220,【参考】数式用!$J$2:$L$34,3,FALSE))</f>
        <v/>
      </c>
      <c r="U220" s="313" t="s">
        <v>143</v>
      </c>
      <c r="V220" s="177"/>
      <c r="W220" s="314" t="s">
        <v>144</v>
      </c>
      <c r="X220" s="177"/>
      <c r="Y220" s="315" t="s">
        <v>145</v>
      </c>
      <c r="Z220" s="177"/>
      <c r="AA220" s="315" t="s">
        <v>144</v>
      </c>
      <c r="AB220" s="177"/>
      <c r="AC220" s="315" t="s">
        <v>146</v>
      </c>
      <c r="AD220" s="316" t="s">
        <v>147</v>
      </c>
      <c r="AE220" s="317" t="str">
        <f t="shared" si="13"/>
        <v/>
      </c>
      <c r="AF220" s="318" t="s">
        <v>148</v>
      </c>
      <c r="AG220" s="312" t="str">
        <f t="shared" si="14"/>
        <v/>
      </c>
      <c r="AH220" s="322"/>
      <c r="AI220" s="323"/>
      <c r="AJ220" s="322"/>
      <c r="AK220" s="323"/>
    </row>
    <row r="221" spans="1:37" ht="36.75" customHeight="1">
      <c r="A221" s="299">
        <f t="shared" si="12"/>
        <v>208</v>
      </c>
      <c r="B221" s="300" t="str">
        <f>IF(基本情報入力シート!C241="","",基本情報入力シート!C241)</f>
        <v/>
      </c>
      <c r="C221" s="301" t="str">
        <f>IF(基本情報入力シート!D241="","",基本情報入力シート!D241)</f>
        <v/>
      </c>
      <c r="D221" s="301" t="str">
        <f>IF(基本情報入力シート!E241="","",基本情報入力シート!E241)</f>
        <v/>
      </c>
      <c r="E221" s="301" t="str">
        <f>IF(基本情報入力シート!F241="","",基本情報入力シート!F241)</f>
        <v/>
      </c>
      <c r="F221" s="301" t="str">
        <f>IF(基本情報入力シート!G241="","",基本情報入力シート!G241)</f>
        <v/>
      </c>
      <c r="G221" s="301" t="str">
        <f>IF(基本情報入力シート!H241="","",基本情報入力シート!H241)</f>
        <v/>
      </c>
      <c r="H221" s="301" t="str">
        <f>IF(基本情報入力シート!I241="","",基本情報入力シート!I241)</f>
        <v/>
      </c>
      <c r="I221" s="301" t="str">
        <f>IF(基本情報入力シート!J241="","",基本情報入力シート!J241)</f>
        <v/>
      </c>
      <c r="J221" s="301" t="str">
        <f>IF(基本情報入力シート!K241="","",基本情報入力シート!K241)</f>
        <v/>
      </c>
      <c r="K221" s="302" t="str">
        <f>IF(基本情報入力シート!L241="","",基本情報入力シート!L241)</f>
        <v/>
      </c>
      <c r="L221" s="299" t="str">
        <f>IF(基本情報入力シート!M241="","",基本情報入力シート!M241)</f>
        <v/>
      </c>
      <c r="M221" s="299" t="str">
        <f>IF(基本情報入力シート!R241="","",基本情報入力シート!R241)</f>
        <v/>
      </c>
      <c r="N221" s="299" t="str">
        <f>IF(基本情報入力シート!W241="","",基本情報入力シート!W241)</f>
        <v/>
      </c>
      <c r="O221" s="303" t="str">
        <f>IF(基本情報入力シート!X241="","",基本情報入力シート!X241)</f>
        <v/>
      </c>
      <c r="P221" s="304" t="str">
        <f>IF(基本情報入力シート!Y241="","",基本情報入力シート!Y241)</f>
        <v/>
      </c>
      <c r="Q221" s="175"/>
      <c r="R221" s="305" t="str">
        <f>IF(基本情報入力シート!AB241="","",基本情報入力シート!AB241)</f>
        <v/>
      </c>
      <c r="S221" s="176"/>
      <c r="T221" s="306" t="str">
        <f>IF(P221="","",VLOOKUP(P221,【参考】数式用!$J$2:$L$34,3,FALSE))</f>
        <v/>
      </c>
      <c r="U221" s="313" t="s">
        <v>143</v>
      </c>
      <c r="V221" s="177"/>
      <c r="W221" s="314" t="s">
        <v>144</v>
      </c>
      <c r="X221" s="177"/>
      <c r="Y221" s="315" t="s">
        <v>145</v>
      </c>
      <c r="Z221" s="177"/>
      <c r="AA221" s="315" t="s">
        <v>144</v>
      </c>
      <c r="AB221" s="177"/>
      <c r="AC221" s="315" t="s">
        <v>146</v>
      </c>
      <c r="AD221" s="316" t="s">
        <v>147</v>
      </c>
      <c r="AE221" s="317" t="str">
        <f t="shared" si="13"/>
        <v/>
      </c>
      <c r="AF221" s="318" t="s">
        <v>148</v>
      </c>
      <c r="AG221" s="312" t="str">
        <f t="shared" si="14"/>
        <v/>
      </c>
      <c r="AH221" s="322"/>
      <c r="AI221" s="323"/>
      <c r="AJ221" s="322"/>
      <c r="AK221" s="323"/>
    </row>
    <row r="222" spans="1:37" ht="36.75" customHeight="1">
      <c r="A222" s="299">
        <f t="shared" si="12"/>
        <v>209</v>
      </c>
      <c r="B222" s="300" t="str">
        <f>IF(基本情報入力シート!C242="","",基本情報入力シート!C242)</f>
        <v/>
      </c>
      <c r="C222" s="301" t="str">
        <f>IF(基本情報入力シート!D242="","",基本情報入力シート!D242)</f>
        <v/>
      </c>
      <c r="D222" s="301" t="str">
        <f>IF(基本情報入力シート!E242="","",基本情報入力シート!E242)</f>
        <v/>
      </c>
      <c r="E222" s="301" t="str">
        <f>IF(基本情報入力シート!F242="","",基本情報入力シート!F242)</f>
        <v/>
      </c>
      <c r="F222" s="301" t="str">
        <f>IF(基本情報入力シート!G242="","",基本情報入力シート!G242)</f>
        <v/>
      </c>
      <c r="G222" s="301" t="str">
        <f>IF(基本情報入力シート!H242="","",基本情報入力シート!H242)</f>
        <v/>
      </c>
      <c r="H222" s="301" t="str">
        <f>IF(基本情報入力シート!I242="","",基本情報入力シート!I242)</f>
        <v/>
      </c>
      <c r="I222" s="301" t="str">
        <f>IF(基本情報入力シート!J242="","",基本情報入力シート!J242)</f>
        <v/>
      </c>
      <c r="J222" s="301" t="str">
        <f>IF(基本情報入力シート!K242="","",基本情報入力シート!K242)</f>
        <v/>
      </c>
      <c r="K222" s="302" t="str">
        <f>IF(基本情報入力シート!L242="","",基本情報入力シート!L242)</f>
        <v/>
      </c>
      <c r="L222" s="299" t="str">
        <f>IF(基本情報入力シート!M242="","",基本情報入力シート!M242)</f>
        <v/>
      </c>
      <c r="M222" s="299" t="str">
        <f>IF(基本情報入力シート!R242="","",基本情報入力シート!R242)</f>
        <v/>
      </c>
      <c r="N222" s="299" t="str">
        <f>IF(基本情報入力シート!W242="","",基本情報入力シート!W242)</f>
        <v/>
      </c>
      <c r="O222" s="303" t="str">
        <f>IF(基本情報入力シート!X242="","",基本情報入力シート!X242)</f>
        <v/>
      </c>
      <c r="P222" s="304" t="str">
        <f>IF(基本情報入力シート!Y242="","",基本情報入力シート!Y242)</f>
        <v/>
      </c>
      <c r="Q222" s="175"/>
      <c r="R222" s="305" t="str">
        <f>IF(基本情報入力シート!AB242="","",基本情報入力シート!AB242)</f>
        <v/>
      </c>
      <c r="S222" s="176"/>
      <c r="T222" s="306" t="str">
        <f>IF(P222="","",VLOOKUP(P222,【参考】数式用!$J$2:$L$34,3,FALSE))</f>
        <v/>
      </c>
      <c r="U222" s="313" t="s">
        <v>143</v>
      </c>
      <c r="V222" s="177"/>
      <c r="W222" s="314" t="s">
        <v>144</v>
      </c>
      <c r="X222" s="177"/>
      <c r="Y222" s="315" t="s">
        <v>145</v>
      </c>
      <c r="Z222" s="177"/>
      <c r="AA222" s="315" t="s">
        <v>144</v>
      </c>
      <c r="AB222" s="177"/>
      <c r="AC222" s="315" t="s">
        <v>146</v>
      </c>
      <c r="AD222" s="316" t="s">
        <v>147</v>
      </c>
      <c r="AE222" s="317" t="str">
        <f t="shared" si="13"/>
        <v/>
      </c>
      <c r="AF222" s="318" t="s">
        <v>148</v>
      </c>
      <c r="AG222" s="312" t="str">
        <f t="shared" si="14"/>
        <v/>
      </c>
      <c r="AH222" s="322"/>
      <c r="AI222" s="323"/>
      <c r="AJ222" s="322"/>
      <c r="AK222" s="323"/>
    </row>
    <row r="223" spans="1:37" ht="36.75" customHeight="1">
      <c r="A223" s="299">
        <f t="shared" si="12"/>
        <v>210</v>
      </c>
      <c r="B223" s="300" t="str">
        <f>IF(基本情報入力シート!C243="","",基本情報入力シート!C243)</f>
        <v/>
      </c>
      <c r="C223" s="301" t="str">
        <f>IF(基本情報入力シート!D243="","",基本情報入力シート!D243)</f>
        <v/>
      </c>
      <c r="D223" s="301" t="str">
        <f>IF(基本情報入力シート!E243="","",基本情報入力シート!E243)</f>
        <v/>
      </c>
      <c r="E223" s="301" t="str">
        <f>IF(基本情報入力シート!F243="","",基本情報入力シート!F243)</f>
        <v/>
      </c>
      <c r="F223" s="301" t="str">
        <f>IF(基本情報入力シート!G243="","",基本情報入力シート!G243)</f>
        <v/>
      </c>
      <c r="G223" s="301" t="str">
        <f>IF(基本情報入力シート!H243="","",基本情報入力シート!H243)</f>
        <v/>
      </c>
      <c r="H223" s="301" t="str">
        <f>IF(基本情報入力シート!I243="","",基本情報入力シート!I243)</f>
        <v/>
      </c>
      <c r="I223" s="301" t="str">
        <f>IF(基本情報入力シート!J243="","",基本情報入力シート!J243)</f>
        <v/>
      </c>
      <c r="J223" s="301" t="str">
        <f>IF(基本情報入力シート!K243="","",基本情報入力シート!K243)</f>
        <v/>
      </c>
      <c r="K223" s="302" t="str">
        <f>IF(基本情報入力シート!L243="","",基本情報入力シート!L243)</f>
        <v/>
      </c>
      <c r="L223" s="299" t="str">
        <f>IF(基本情報入力シート!M243="","",基本情報入力シート!M243)</f>
        <v/>
      </c>
      <c r="M223" s="299" t="str">
        <f>IF(基本情報入力シート!R243="","",基本情報入力シート!R243)</f>
        <v/>
      </c>
      <c r="N223" s="299" t="str">
        <f>IF(基本情報入力シート!W243="","",基本情報入力シート!W243)</f>
        <v/>
      </c>
      <c r="O223" s="303" t="str">
        <f>IF(基本情報入力シート!X243="","",基本情報入力シート!X243)</f>
        <v/>
      </c>
      <c r="P223" s="304" t="str">
        <f>IF(基本情報入力シート!Y243="","",基本情報入力シート!Y243)</f>
        <v/>
      </c>
      <c r="Q223" s="175"/>
      <c r="R223" s="305" t="str">
        <f>IF(基本情報入力シート!AB243="","",基本情報入力シート!AB243)</f>
        <v/>
      </c>
      <c r="S223" s="176"/>
      <c r="T223" s="306" t="str">
        <f>IF(P223="","",VLOOKUP(P223,【参考】数式用!$J$2:$L$34,3,FALSE))</f>
        <v/>
      </c>
      <c r="U223" s="313" t="s">
        <v>143</v>
      </c>
      <c r="V223" s="177"/>
      <c r="W223" s="314" t="s">
        <v>144</v>
      </c>
      <c r="X223" s="177"/>
      <c r="Y223" s="315" t="s">
        <v>145</v>
      </c>
      <c r="Z223" s="177"/>
      <c r="AA223" s="315" t="s">
        <v>144</v>
      </c>
      <c r="AB223" s="177"/>
      <c r="AC223" s="315" t="s">
        <v>146</v>
      </c>
      <c r="AD223" s="316" t="s">
        <v>147</v>
      </c>
      <c r="AE223" s="317" t="str">
        <f t="shared" si="13"/>
        <v/>
      </c>
      <c r="AF223" s="318" t="s">
        <v>148</v>
      </c>
      <c r="AG223" s="312" t="str">
        <f t="shared" si="14"/>
        <v/>
      </c>
      <c r="AH223" s="322"/>
      <c r="AI223" s="323"/>
      <c r="AJ223" s="322"/>
      <c r="AK223" s="323"/>
    </row>
    <row r="224" spans="1:37" ht="36.75" customHeight="1">
      <c r="A224" s="299">
        <f t="shared" si="12"/>
        <v>211</v>
      </c>
      <c r="B224" s="300" t="str">
        <f>IF(基本情報入力シート!C244="","",基本情報入力シート!C244)</f>
        <v/>
      </c>
      <c r="C224" s="301" t="str">
        <f>IF(基本情報入力シート!D244="","",基本情報入力シート!D244)</f>
        <v/>
      </c>
      <c r="D224" s="301" t="str">
        <f>IF(基本情報入力シート!E244="","",基本情報入力シート!E244)</f>
        <v/>
      </c>
      <c r="E224" s="301" t="str">
        <f>IF(基本情報入力シート!F244="","",基本情報入力シート!F244)</f>
        <v/>
      </c>
      <c r="F224" s="301" t="str">
        <f>IF(基本情報入力シート!G244="","",基本情報入力シート!G244)</f>
        <v/>
      </c>
      <c r="G224" s="301" t="str">
        <f>IF(基本情報入力シート!H244="","",基本情報入力シート!H244)</f>
        <v/>
      </c>
      <c r="H224" s="301" t="str">
        <f>IF(基本情報入力シート!I244="","",基本情報入力シート!I244)</f>
        <v/>
      </c>
      <c r="I224" s="301" t="str">
        <f>IF(基本情報入力シート!J244="","",基本情報入力シート!J244)</f>
        <v/>
      </c>
      <c r="J224" s="301" t="str">
        <f>IF(基本情報入力シート!K244="","",基本情報入力シート!K244)</f>
        <v/>
      </c>
      <c r="K224" s="302" t="str">
        <f>IF(基本情報入力シート!L244="","",基本情報入力シート!L244)</f>
        <v/>
      </c>
      <c r="L224" s="299" t="str">
        <f>IF(基本情報入力シート!M244="","",基本情報入力シート!M244)</f>
        <v/>
      </c>
      <c r="M224" s="299" t="str">
        <f>IF(基本情報入力シート!R244="","",基本情報入力シート!R244)</f>
        <v/>
      </c>
      <c r="N224" s="299" t="str">
        <f>IF(基本情報入力シート!W244="","",基本情報入力シート!W244)</f>
        <v/>
      </c>
      <c r="O224" s="303" t="str">
        <f>IF(基本情報入力シート!X244="","",基本情報入力シート!X244)</f>
        <v/>
      </c>
      <c r="P224" s="304" t="str">
        <f>IF(基本情報入力シート!Y244="","",基本情報入力シート!Y244)</f>
        <v/>
      </c>
      <c r="Q224" s="175"/>
      <c r="R224" s="305" t="str">
        <f>IF(基本情報入力シート!AB244="","",基本情報入力シート!AB244)</f>
        <v/>
      </c>
      <c r="S224" s="176"/>
      <c r="T224" s="306" t="str">
        <f>IF(P224="","",VLOOKUP(P224,【参考】数式用!$J$2:$L$34,3,FALSE))</f>
        <v/>
      </c>
      <c r="U224" s="313" t="s">
        <v>143</v>
      </c>
      <c r="V224" s="177"/>
      <c r="W224" s="314" t="s">
        <v>144</v>
      </c>
      <c r="X224" s="177"/>
      <c r="Y224" s="315" t="s">
        <v>145</v>
      </c>
      <c r="Z224" s="177"/>
      <c r="AA224" s="315" t="s">
        <v>144</v>
      </c>
      <c r="AB224" s="177"/>
      <c r="AC224" s="315" t="s">
        <v>146</v>
      </c>
      <c r="AD224" s="316" t="s">
        <v>147</v>
      </c>
      <c r="AE224" s="317" t="str">
        <f t="shared" si="13"/>
        <v/>
      </c>
      <c r="AF224" s="318" t="s">
        <v>148</v>
      </c>
      <c r="AG224" s="312" t="str">
        <f t="shared" si="14"/>
        <v/>
      </c>
      <c r="AH224" s="322"/>
      <c r="AI224" s="323"/>
      <c r="AJ224" s="322"/>
      <c r="AK224" s="323"/>
    </row>
    <row r="225" spans="1:37" ht="36.75" customHeight="1">
      <c r="A225" s="299">
        <f t="shared" si="12"/>
        <v>212</v>
      </c>
      <c r="B225" s="300" t="str">
        <f>IF(基本情報入力シート!C245="","",基本情報入力シート!C245)</f>
        <v/>
      </c>
      <c r="C225" s="301" t="str">
        <f>IF(基本情報入力シート!D245="","",基本情報入力シート!D245)</f>
        <v/>
      </c>
      <c r="D225" s="301" t="str">
        <f>IF(基本情報入力シート!E245="","",基本情報入力シート!E245)</f>
        <v/>
      </c>
      <c r="E225" s="301" t="str">
        <f>IF(基本情報入力シート!F245="","",基本情報入力シート!F245)</f>
        <v/>
      </c>
      <c r="F225" s="301" t="str">
        <f>IF(基本情報入力シート!G245="","",基本情報入力シート!G245)</f>
        <v/>
      </c>
      <c r="G225" s="301" t="str">
        <f>IF(基本情報入力シート!H245="","",基本情報入力シート!H245)</f>
        <v/>
      </c>
      <c r="H225" s="301" t="str">
        <f>IF(基本情報入力シート!I245="","",基本情報入力シート!I245)</f>
        <v/>
      </c>
      <c r="I225" s="301" t="str">
        <f>IF(基本情報入力シート!J245="","",基本情報入力シート!J245)</f>
        <v/>
      </c>
      <c r="J225" s="301" t="str">
        <f>IF(基本情報入力シート!K245="","",基本情報入力シート!K245)</f>
        <v/>
      </c>
      <c r="K225" s="302" t="str">
        <f>IF(基本情報入力シート!L245="","",基本情報入力シート!L245)</f>
        <v/>
      </c>
      <c r="L225" s="299" t="str">
        <f>IF(基本情報入力シート!M245="","",基本情報入力シート!M245)</f>
        <v/>
      </c>
      <c r="M225" s="299" t="str">
        <f>IF(基本情報入力シート!R245="","",基本情報入力シート!R245)</f>
        <v/>
      </c>
      <c r="N225" s="299" t="str">
        <f>IF(基本情報入力シート!W245="","",基本情報入力シート!W245)</f>
        <v/>
      </c>
      <c r="O225" s="303" t="str">
        <f>IF(基本情報入力シート!X245="","",基本情報入力シート!X245)</f>
        <v/>
      </c>
      <c r="P225" s="304" t="str">
        <f>IF(基本情報入力シート!Y245="","",基本情報入力シート!Y245)</f>
        <v/>
      </c>
      <c r="Q225" s="175"/>
      <c r="R225" s="305" t="str">
        <f>IF(基本情報入力シート!AB245="","",基本情報入力シート!AB245)</f>
        <v/>
      </c>
      <c r="S225" s="176"/>
      <c r="T225" s="306" t="str">
        <f>IF(P225="","",VLOOKUP(P225,【参考】数式用!$J$2:$L$34,3,FALSE))</f>
        <v/>
      </c>
      <c r="U225" s="313" t="s">
        <v>143</v>
      </c>
      <c r="V225" s="177"/>
      <c r="W225" s="314" t="s">
        <v>144</v>
      </c>
      <c r="X225" s="177"/>
      <c r="Y225" s="315" t="s">
        <v>145</v>
      </c>
      <c r="Z225" s="177"/>
      <c r="AA225" s="315" t="s">
        <v>144</v>
      </c>
      <c r="AB225" s="177"/>
      <c r="AC225" s="315" t="s">
        <v>146</v>
      </c>
      <c r="AD225" s="316" t="s">
        <v>147</v>
      </c>
      <c r="AE225" s="317" t="str">
        <f t="shared" si="13"/>
        <v/>
      </c>
      <c r="AF225" s="318" t="s">
        <v>148</v>
      </c>
      <c r="AG225" s="312" t="str">
        <f t="shared" si="14"/>
        <v/>
      </c>
      <c r="AH225" s="322"/>
      <c r="AI225" s="323"/>
      <c r="AJ225" s="322"/>
      <c r="AK225" s="323"/>
    </row>
    <row r="226" spans="1:37" ht="36.75" customHeight="1">
      <c r="A226" s="299">
        <f t="shared" si="12"/>
        <v>213</v>
      </c>
      <c r="B226" s="300" t="str">
        <f>IF(基本情報入力シート!C246="","",基本情報入力シート!C246)</f>
        <v/>
      </c>
      <c r="C226" s="301" t="str">
        <f>IF(基本情報入力シート!D246="","",基本情報入力シート!D246)</f>
        <v/>
      </c>
      <c r="D226" s="301" t="str">
        <f>IF(基本情報入力シート!E246="","",基本情報入力シート!E246)</f>
        <v/>
      </c>
      <c r="E226" s="301" t="str">
        <f>IF(基本情報入力シート!F246="","",基本情報入力シート!F246)</f>
        <v/>
      </c>
      <c r="F226" s="301" t="str">
        <f>IF(基本情報入力シート!G246="","",基本情報入力シート!G246)</f>
        <v/>
      </c>
      <c r="G226" s="301" t="str">
        <f>IF(基本情報入力シート!H246="","",基本情報入力シート!H246)</f>
        <v/>
      </c>
      <c r="H226" s="301" t="str">
        <f>IF(基本情報入力シート!I246="","",基本情報入力シート!I246)</f>
        <v/>
      </c>
      <c r="I226" s="301" t="str">
        <f>IF(基本情報入力シート!J246="","",基本情報入力シート!J246)</f>
        <v/>
      </c>
      <c r="J226" s="301" t="str">
        <f>IF(基本情報入力シート!K246="","",基本情報入力シート!K246)</f>
        <v/>
      </c>
      <c r="K226" s="302" t="str">
        <f>IF(基本情報入力シート!L246="","",基本情報入力シート!L246)</f>
        <v/>
      </c>
      <c r="L226" s="299" t="str">
        <f>IF(基本情報入力シート!M246="","",基本情報入力シート!M246)</f>
        <v/>
      </c>
      <c r="M226" s="299" t="str">
        <f>IF(基本情報入力シート!R246="","",基本情報入力シート!R246)</f>
        <v/>
      </c>
      <c r="N226" s="299" t="str">
        <f>IF(基本情報入力シート!W246="","",基本情報入力シート!W246)</f>
        <v/>
      </c>
      <c r="O226" s="303" t="str">
        <f>IF(基本情報入力シート!X246="","",基本情報入力シート!X246)</f>
        <v/>
      </c>
      <c r="P226" s="304" t="str">
        <f>IF(基本情報入力シート!Y246="","",基本情報入力シート!Y246)</f>
        <v/>
      </c>
      <c r="Q226" s="175"/>
      <c r="R226" s="305" t="str">
        <f>IF(基本情報入力シート!AB246="","",基本情報入力シート!AB246)</f>
        <v/>
      </c>
      <c r="S226" s="176"/>
      <c r="T226" s="306" t="str">
        <f>IF(P226="","",VLOOKUP(P226,【参考】数式用!$J$2:$L$34,3,FALSE))</f>
        <v/>
      </c>
      <c r="U226" s="313" t="s">
        <v>143</v>
      </c>
      <c r="V226" s="177"/>
      <c r="W226" s="314" t="s">
        <v>144</v>
      </c>
      <c r="X226" s="177"/>
      <c r="Y226" s="315" t="s">
        <v>145</v>
      </c>
      <c r="Z226" s="177"/>
      <c r="AA226" s="315" t="s">
        <v>144</v>
      </c>
      <c r="AB226" s="177"/>
      <c r="AC226" s="315" t="s">
        <v>146</v>
      </c>
      <c r="AD226" s="316" t="s">
        <v>147</v>
      </c>
      <c r="AE226" s="317" t="str">
        <f t="shared" si="13"/>
        <v/>
      </c>
      <c r="AF226" s="318" t="s">
        <v>148</v>
      </c>
      <c r="AG226" s="312" t="str">
        <f t="shared" si="14"/>
        <v/>
      </c>
      <c r="AH226" s="322"/>
      <c r="AI226" s="323"/>
      <c r="AJ226" s="322"/>
      <c r="AK226" s="323"/>
    </row>
    <row r="227" spans="1:37" ht="36.75" customHeight="1">
      <c r="A227" s="299">
        <f t="shared" si="12"/>
        <v>214</v>
      </c>
      <c r="B227" s="300" t="str">
        <f>IF(基本情報入力シート!C247="","",基本情報入力シート!C247)</f>
        <v/>
      </c>
      <c r="C227" s="301" t="str">
        <f>IF(基本情報入力シート!D247="","",基本情報入力シート!D247)</f>
        <v/>
      </c>
      <c r="D227" s="301" t="str">
        <f>IF(基本情報入力シート!E247="","",基本情報入力シート!E247)</f>
        <v/>
      </c>
      <c r="E227" s="301" t="str">
        <f>IF(基本情報入力シート!F247="","",基本情報入力シート!F247)</f>
        <v/>
      </c>
      <c r="F227" s="301" t="str">
        <f>IF(基本情報入力シート!G247="","",基本情報入力シート!G247)</f>
        <v/>
      </c>
      <c r="G227" s="301" t="str">
        <f>IF(基本情報入力シート!H247="","",基本情報入力シート!H247)</f>
        <v/>
      </c>
      <c r="H227" s="301" t="str">
        <f>IF(基本情報入力シート!I247="","",基本情報入力シート!I247)</f>
        <v/>
      </c>
      <c r="I227" s="301" t="str">
        <f>IF(基本情報入力シート!J247="","",基本情報入力シート!J247)</f>
        <v/>
      </c>
      <c r="J227" s="301" t="str">
        <f>IF(基本情報入力シート!K247="","",基本情報入力シート!K247)</f>
        <v/>
      </c>
      <c r="K227" s="302" t="str">
        <f>IF(基本情報入力シート!L247="","",基本情報入力シート!L247)</f>
        <v/>
      </c>
      <c r="L227" s="299" t="str">
        <f>IF(基本情報入力シート!M247="","",基本情報入力シート!M247)</f>
        <v/>
      </c>
      <c r="M227" s="299" t="str">
        <f>IF(基本情報入力シート!R247="","",基本情報入力シート!R247)</f>
        <v/>
      </c>
      <c r="N227" s="299" t="str">
        <f>IF(基本情報入力シート!W247="","",基本情報入力シート!W247)</f>
        <v/>
      </c>
      <c r="O227" s="303" t="str">
        <f>IF(基本情報入力シート!X247="","",基本情報入力シート!X247)</f>
        <v/>
      </c>
      <c r="P227" s="304" t="str">
        <f>IF(基本情報入力シート!Y247="","",基本情報入力シート!Y247)</f>
        <v/>
      </c>
      <c r="Q227" s="175"/>
      <c r="R227" s="305" t="str">
        <f>IF(基本情報入力シート!AB247="","",基本情報入力シート!AB247)</f>
        <v/>
      </c>
      <c r="S227" s="176"/>
      <c r="T227" s="306" t="str">
        <f>IF(P227="","",VLOOKUP(P227,【参考】数式用!$J$2:$L$34,3,FALSE))</f>
        <v/>
      </c>
      <c r="U227" s="313" t="s">
        <v>143</v>
      </c>
      <c r="V227" s="177"/>
      <c r="W227" s="314" t="s">
        <v>144</v>
      </c>
      <c r="X227" s="177"/>
      <c r="Y227" s="315" t="s">
        <v>145</v>
      </c>
      <c r="Z227" s="177"/>
      <c r="AA227" s="315" t="s">
        <v>144</v>
      </c>
      <c r="AB227" s="177"/>
      <c r="AC227" s="315" t="s">
        <v>146</v>
      </c>
      <c r="AD227" s="316" t="s">
        <v>147</v>
      </c>
      <c r="AE227" s="317" t="str">
        <f t="shared" si="13"/>
        <v/>
      </c>
      <c r="AF227" s="318" t="s">
        <v>148</v>
      </c>
      <c r="AG227" s="312" t="str">
        <f t="shared" si="14"/>
        <v/>
      </c>
      <c r="AH227" s="322"/>
      <c r="AI227" s="323"/>
      <c r="AJ227" s="322"/>
      <c r="AK227" s="323"/>
    </row>
    <row r="228" spans="1:37" ht="36.75" customHeight="1">
      <c r="A228" s="299">
        <f t="shared" si="12"/>
        <v>215</v>
      </c>
      <c r="B228" s="300" t="str">
        <f>IF(基本情報入力シート!C248="","",基本情報入力シート!C248)</f>
        <v/>
      </c>
      <c r="C228" s="301" t="str">
        <f>IF(基本情報入力シート!D248="","",基本情報入力シート!D248)</f>
        <v/>
      </c>
      <c r="D228" s="301" t="str">
        <f>IF(基本情報入力シート!E248="","",基本情報入力シート!E248)</f>
        <v/>
      </c>
      <c r="E228" s="301" t="str">
        <f>IF(基本情報入力シート!F248="","",基本情報入力シート!F248)</f>
        <v/>
      </c>
      <c r="F228" s="301" t="str">
        <f>IF(基本情報入力シート!G248="","",基本情報入力シート!G248)</f>
        <v/>
      </c>
      <c r="G228" s="301" t="str">
        <f>IF(基本情報入力シート!H248="","",基本情報入力シート!H248)</f>
        <v/>
      </c>
      <c r="H228" s="301" t="str">
        <f>IF(基本情報入力シート!I248="","",基本情報入力シート!I248)</f>
        <v/>
      </c>
      <c r="I228" s="301" t="str">
        <f>IF(基本情報入力シート!J248="","",基本情報入力シート!J248)</f>
        <v/>
      </c>
      <c r="J228" s="301" t="str">
        <f>IF(基本情報入力シート!K248="","",基本情報入力シート!K248)</f>
        <v/>
      </c>
      <c r="K228" s="302" t="str">
        <f>IF(基本情報入力シート!L248="","",基本情報入力シート!L248)</f>
        <v/>
      </c>
      <c r="L228" s="299" t="str">
        <f>IF(基本情報入力シート!M248="","",基本情報入力シート!M248)</f>
        <v/>
      </c>
      <c r="M228" s="299" t="str">
        <f>IF(基本情報入力シート!R248="","",基本情報入力シート!R248)</f>
        <v/>
      </c>
      <c r="N228" s="299" t="str">
        <f>IF(基本情報入力シート!W248="","",基本情報入力シート!W248)</f>
        <v/>
      </c>
      <c r="O228" s="303" t="str">
        <f>IF(基本情報入力シート!X248="","",基本情報入力シート!X248)</f>
        <v/>
      </c>
      <c r="P228" s="304" t="str">
        <f>IF(基本情報入力シート!Y248="","",基本情報入力シート!Y248)</f>
        <v/>
      </c>
      <c r="Q228" s="175"/>
      <c r="R228" s="305" t="str">
        <f>IF(基本情報入力シート!AB248="","",基本情報入力シート!AB248)</f>
        <v/>
      </c>
      <c r="S228" s="176"/>
      <c r="T228" s="306" t="str">
        <f>IF(P228="","",VLOOKUP(P228,【参考】数式用!$J$2:$L$34,3,FALSE))</f>
        <v/>
      </c>
      <c r="U228" s="313" t="s">
        <v>143</v>
      </c>
      <c r="V228" s="177"/>
      <c r="W228" s="314" t="s">
        <v>144</v>
      </c>
      <c r="X228" s="177"/>
      <c r="Y228" s="315" t="s">
        <v>145</v>
      </c>
      <c r="Z228" s="177"/>
      <c r="AA228" s="315" t="s">
        <v>144</v>
      </c>
      <c r="AB228" s="177"/>
      <c r="AC228" s="315" t="s">
        <v>146</v>
      </c>
      <c r="AD228" s="316" t="s">
        <v>147</v>
      </c>
      <c r="AE228" s="317" t="str">
        <f t="shared" si="13"/>
        <v/>
      </c>
      <c r="AF228" s="318" t="s">
        <v>148</v>
      </c>
      <c r="AG228" s="312" t="str">
        <f t="shared" si="14"/>
        <v/>
      </c>
      <c r="AH228" s="322"/>
      <c r="AI228" s="323"/>
      <c r="AJ228" s="322"/>
      <c r="AK228" s="323"/>
    </row>
    <row r="229" spans="1:37" ht="36.75" customHeight="1">
      <c r="A229" s="299">
        <f t="shared" si="12"/>
        <v>216</v>
      </c>
      <c r="B229" s="300" t="str">
        <f>IF(基本情報入力シート!C249="","",基本情報入力シート!C249)</f>
        <v/>
      </c>
      <c r="C229" s="301" t="str">
        <f>IF(基本情報入力シート!D249="","",基本情報入力シート!D249)</f>
        <v/>
      </c>
      <c r="D229" s="301" t="str">
        <f>IF(基本情報入力シート!E249="","",基本情報入力シート!E249)</f>
        <v/>
      </c>
      <c r="E229" s="301" t="str">
        <f>IF(基本情報入力シート!F249="","",基本情報入力シート!F249)</f>
        <v/>
      </c>
      <c r="F229" s="301" t="str">
        <f>IF(基本情報入力シート!G249="","",基本情報入力シート!G249)</f>
        <v/>
      </c>
      <c r="G229" s="301" t="str">
        <f>IF(基本情報入力シート!H249="","",基本情報入力シート!H249)</f>
        <v/>
      </c>
      <c r="H229" s="301" t="str">
        <f>IF(基本情報入力シート!I249="","",基本情報入力シート!I249)</f>
        <v/>
      </c>
      <c r="I229" s="301" t="str">
        <f>IF(基本情報入力シート!J249="","",基本情報入力シート!J249)</f>
        <v/>
      </c>
      <c r="J229" s="301" t="str">
        <f>IF(基本情報入力シート!K249="","",基本情報入力シート!K249)</f>
        <v/>
      </c>
      <c r="K229" s="302" t="str">
        <f>IF(基本情報入力シート!L249="","",基本情報入力シート!L249)</f>
        <v/>
      </c>
      <c r="L229" s="299" t="str">
        <f>IF(基本情報入力シート!M249="","",基本情報入力シート!M249)</f>
        <v/>
      </c>
      <c r="M229" s="299" t="str">
        <f>IF(基本情報入力シート!R249="","",基本情報入力シート!R249)</f>
        <v/>
      </c>
      <c r="N229" s="299" t="str">
        <f>IF(基本情報入力シート!W249="","",基本情報入力シート!W249)</f>
        <v/>
      </c>
      <c r="O229" s="303" t="str">
        <f>IF(基本情報入力シート!X249="","",基本情報入力シート!X249)</f>
        <v/>
      </c>
      <c r="P229" s="304" t="str">
        <f>IF(基本情報入力シート!Y249="","",基本情報入力シート!Y249)</f>
        <v/>
      </c>
      <c r="Q229" s="175"/>
      <c r="R229" s="305" t="str">
        <f>IF(基本情報入力シート!AB249="","",基本情報入力シート!AB249)</f>
        <v/>
      </c>
      <c r="S229" s="176"/>
      <c r="T229" s="306" t="str">
        <f>IF(P229="","",VLOOKUP(P229,【参考】数式用!$J$2:$L$34,3,FALSE))</f>
        <v/>
      </c>
      <c r="U229" s="313" t="s">
        <v>143</v>
      </c>
      <c r="V229" s="177"/>
      <c r="W229" s="314" t="s">
        <v>144</v>
      </c>
      <c r="X229" s="177"/>
      <c r="Y229" s="315" t="s">
        <v>145</v>
      </c>
      <c r="Z229" s="177"/>
      <c r="AA229" s="315" t="s">
        <v>144</v>
      </c>
      <c r="AB229" s="177"/>
      <c r="AC229" s="315" t="s">
        <v>146</v>
      </c>
      <c r="AD229" s="316" t="s">
        <v>147</v>
      </c>
      <c r="AE229" s="317" t="str">
        <f t="shared" si="13"/>
        <v/>
      </c>
      <c r="AF229" s="318" t="s">
        <v>148</v>
      </c>
      <c r="AG229" s="312" t="str">
        <f t="shared" si="14"/>
        <v/>
      </c>
      <c r="AH229" s="322"/>
      <c r="AI229" s="323"/>
      <c r="AJ229" s="322"/>
      <c r="AK229" s="323"/>
    </row>
    <row r="230" spans="1:37" ht="36.75" customHeight="1">
      <c r="A230" s="299">
        <f t="shared" si="12"/>
        <v>217</v>
      </c>
      <c r="B230" s="300" t="str">
        <f>IF(基本情報入力シート!C250="","",基本情報入力シート!C250)</f>
        <v/>
      </c>
      <c r="C230" s="301" t="str">
        <f>IF(基本情報入力シート!D250="","",基本情報入力シート!D250)</f>
        <v/>
      </c>
      <c r="D230" s="301" t="str">
        <f>IF(基本情報入力シート!E250="","",基本情報入力シート!E250)</f>
        <v/>
      </c>
      <c r="E230" s="301" t="str">
        <f>IF(基本情報入力シート!F250="","",基本情報入力シート!F250)</f>
        <v/>
      </c>
      <c r="F230" s="301" t="str">
        <f>IF(基本情報入力シート!G250="","",基本情報入力シート!G250)</f>
        <v/>
      </c>
      <c r="G230" s="301" t="str">
        <f>IF(基本情報入力シート!H250="","",基本情報入力シート!H250)</f>
        <v/>
      </c>
      <c r="H230" s="301" t="str">
        <f>IF(基本情報入力シート!I250="","",基本情報入力シート!I250)</f>
        <v/>
      </c>
      <c r="I230" s="301" t="str">
        <f>IF(基本情報入力シート!J250="","",基本情報入力シート!J250)</f>
        <v/>
      </c>
      <c r="J230" s="301" t="str">
        <f>IF(基本情報入力シート!K250="","",基本情報入力シート!K250)</f>
        <v/>
      </c>
      <c r="K230" s="302" t="str">
        <f>IF(基本情報入力シート!L250="","",基本情報入力シート!L250)</f>
        <v/>
      </c>
      <c r="L230" s="299" t="str">
        <f>IF(基本情報入力シート!M250="","",基本情報入力シート!M250)</f>
        <v/>
      </c>
      <c r="M230" s="299" t="str">
        <f>IF(基本情報入力シート!R250="","",基本情報入力シート!R250)</f>
        <v/>
      </c>
      <c r="N230" s="299" t="str">
        <f>IF(基本情報入力シート!W250="","",基本情報入力シート!W250)</f>
        <v/>
      </c>
      <c r="O230" s="303" t="str">
        <f>IF(基本情報入力シート!X250="","",基本情報入力シート!X250)</f>
        <v/>
      </c>
      <c r="P230" s="304" t="str">
        <f>IF(基本情報入力シート!Y250="","",基本情報入力シート!Y250)</f>
        <v/>
      </c>
      <c r="Q230" s="175"/>
      <c r="R230" s="305" t="str">
        <f>IF(基本情報入力シート!AB250="","",基本情報入力シート!AB250)</f>
        <v/>
      </c>
      <c r="S230" s="176"/>
      <c r="T230" s="306" t="str">
        <f>IF(P230="","",VLOOKUP(P230,【参考】数式用!$J$2:$L$34,3,FALSE))</f>
        <v/>
      </c>
      <c r="U230" s="313" t="s">
        <v>143</v>
      </c>
      <c r="V230" s="177"/>
      <c r="W230" s="314" t="s">
        <v>144</v>
      </c>
      <c r="X230" s="177"/>
      <c r="Y230" s="315" t="s">
        <v>145</v>
      </c>
      <c r="Z230" s="177"/>
      <c r="AA230" s="315" t="s">
        <v>144</v>
      </c>
      <c r="AB230" s="177"/>
      <c r="AC230" s="315" t="s">
        <v>146</v>
      </c>
      <c r="AD230" s="316" t="s">
        <v>147</v>
      </c>
      <c r="AE230" s="317" t="str">
        <f t="shared" si="13"/>
        <v/>
      </c>
      <c r="AF230" s="318" t="s">
        <v>148</v>
      </c>
      <c r="AG230" s="312" t="str">
        <f t="shared" si="14"/>
        <v/>
      </c>
      <c r="AH230" s="322"/>
      <c r="AI230" s="323"/>
      <c r="AJ230" s="322"/>
      <c r="AK230" s="323"/>
    </row>
    <row r="231" spans="1:37" ht="36.75" customHeight="1">
      <c r="A231" s="299">
        <f t="shared" si="12"/>
        <v>218</v>
      </c>
      <c r="B231" s="300" t="str">
        <f>IF(基本情報入力シート!C251="","",基本情報入力シート!C251)</f>
        <v/>
      </c>
      <c r="C231" s="301" t="str">
        <f>IF(基本情報入力シート!D251="","",基本情報入力シート!D251)</f>
        <v/>
      </c>
      <c r="D231" s="301" t="str">
        <f>IF(基本情報入力シート!E251="","",基本情報入力シート!E251)</f>
        <v/>
      </c>
      <c r="E231" s="301" t="str">
        <f>IF(基本情報入力シート!F251="","",基本情報入力シート!F251)</f>
        <v/>
      </c>
      <c r="F231" s="301" t="str">
        <f>IF(基本情報入力シート!G251="","",基本情報入力シート!G251)</f>
        <v/>
      </c>
      <c r="G231" s="301" t="str">
        <f>IF(基本情報入力シート!H251="","",基本情報入力シート!H251)</f>
        <v/>
      </c>
      <c r="H231" s="301" t="str">
        <f>IF(基本情報入力シート!I251="","",基本情報入力シート!I251)</f>
        <v/>
      </c>
      <c r="I231" s="301" t="str">
        <f>IF(基本情報入力シート!J251="","",基本情報入力シート!J251)</f>
        <v/>
      </c>
      <c r="J231" s="301" t="str">
        <f>IF(基本情報入力シート!K251="","",基本情報入力シート!K251)</f>
        <v/>
      </c>
      <c r="K231" s="302" t="str">
        <f>IF(基本情報入力シート!L251="","",基本情報入力シート!L251)</f>
        <v/>
      </c>
      <c r="L231" s="299" t="str">
        <f>IF(基本情報入力シート!M251="","",基本情報入力シート!M251)</f>
        <v/>
      </c>
      <c r="M231" s="299" t="str">
        <f>IF(基本情報入力シート!R251="","",基本情報入力シート!R251)</f>
        <v/>
      </c>
      <c r="N231" s="299" t="str">
        <f>IF(基本情報入力シート!W251="","",基本情報入力シート!W251)</f>
        <v/>
      </c>
      <c r="O231" s="303" t="str">
        <f>IF(基本情報入力シート!X251="","",基本情報入力シート!X251)</f>
        <v/>
      </c>
      <c r="P231" s="304" t="str">
        <f>IF(基本情報入力シート!Y251="","",基本情報入力シート!Y251)</f>
        <v/>
      </c>
      <c r="Q231" s="175"/>
      <c r="R231" s="305" t="str">
        <f>IF(基本情報入力シート!AB251="","",基本情報入力シート!AB251)</f>
        <v/>
      </c>
      <c r="S231" s="176"/>
      <c r="T231" s="306" t="str">
        <f>IF(P231="","",VLOOKUP(P231,【参考】数式用!$J$2:$L$34,3,FALSE))</f>
        <v/>
      </c>
      <c r="U231" s="313" t="s">
        <v>143</v>
      </c>
      <c r="V231" s="177"/>
      <c r="W231" s="314" t="s">
        <v>144</v>
      </c>
      <c r="X231" s="177"/>
      <c r="Y231" s="315" t="s">
        <v>145</v>
      </c>
      <c r="Z231" s="177"/>
      <c r="AA231" s="315" t="s">
        <v>144</v>
      </c>
      <c r="AB231" s="177"/>
      <c r="AC231" s="315" t="s">
        <v>146</v>
      </c>
      <c r="AD231" s="316" t="s">
        <v>147</v>
      </c>
      <c r="AE231" s="317" t="str">
        <f t="shared" si="13"/>
        <v/>
      </c>
      <c r="AF231" s="318" t="s">
        <v>148</v>
      </c>
      <c r="AG231" s="312" t="str">
        <f t="shared" si="14"/>
        <v/>
      </c>
      <c r="AH231" s="322"/>
      <c r="AI231" s="323"/>
      <c r="AJ231" s="322"/>
      <c r="AK231" s="323"/>
    </row>
    <row r="232" spans="1:37" ht="36.75" customHeight="1">
      <c r="A232" s="299">
        <f t="shared" si="12"/>
        <v>219</v>
      </c>
      <c r="B232" s="300" t="str">
        <f>IF(基本情報入力シート!C252="","",基本情報入力シート!C252)</f>
        <v/>
      </c>
      <c r="C232" s="301" t="str">
        <f>IF(基本情報入力シート!D252="","",基本情報入力シート!D252)</f>
        <v/>
      </c>
      <c r="D232" s="301" t="str">
        <f>IF(基本情報入力シート!E252="","",基本情報入力シート!E252)</f>
        <v/>
      </c>
      <c r="E232" s="301" t="str">
        <f>IF(基本情報入力シート!F252="","",基本情報入力シート!F252)</f>
        <v/>
      </c>
      <c r="F232" s="301" t="str">
        <f>IF(基本情報入力シート!G252="","",基本情報入力シート!G252)</f>
        <v/>
      </c>
      <c r="G232" s="301" t="str">
        <f>IF(基本情報入力シート!H252="","",基本情報入力シート!H252)</f>
        <v/>
      </c>
      <c r="H232" s="301" t="str">
        <f>IF(基本情報入力シート!I252="","",基本情報入力シート!I252)</f>
        <v/>
      </c>
      <c r="I232" s="301" t="str">
        <f>IF(基本情報入力シート!J252="","",基本情報入力シート!J252)</f>
        <v/>
      </c>
      <c r="J232" s="301" t="str">
        <f>IF(基本情報入力シート!K252="","",基本情報入力シート!K252)</f>
        <v/>
      </c>
      <c r="K232" s="302" t="str">
        <f>IF(基本情報入力シート!L252="","",基本情報入力シート!L252)</f>
        <v/>
      </c>
      <c r="L232" s="299" t="str">
        <f>IF(基本情報入力シート!M252="","",基本情報入力シート!M252)</f>
        <v/>
      </c>
      <c r="M232" s="299" t="str">
        <f>IF(基本情報入力シート!R252="","",基本情報入力シート!R252)</f>
        <v/>
      </c>
      <c r="N232" s="299" t="str">
        <f>IF(基本情報入力シート!W252="","",基本情報入力シート!W252)</f>
        <v/>
      </c>
      <c r="O232" s="303" t="str">
        <f>IF(基本情報入力シート!X252="","",基本情報入力シート!X252)</f>
        <v/>
      </c>
      <c r="P232" s="304" t="str">
        <f>IF(基本情報入力シート!Y252="","",基本情報入力シート!Y252)</f>
        <v/>
      </c>
      <c r="Q232" s="175"/>
      <c r="R232" s="305" t="str">
        <f>IF(基本情報入力シート!AB252="","",基本情報入力シート!AB252)</f>
        <v/>
      </c>
      <c r="S232" s="176"/>
      <c r="T232" s="306" t="str">
        <f>IF(P232="","",VLOOKUP(P232,【参考】数式用!$J$2:$L$34,3,FALSE))</f>
        <v/>
      </c>
      <c r="U232" s="313" t="s">
        <v>143</v>
      </c>
      <c r="V232" s="177"/>
      <c r="W232" s="314" t="s">
        <v>144</v>
      </c>
      <c r="X232" s="177"/>
      <c r="Y232" s="315" t="s">
        <v>145</v>
      </c>
      <c r="Z232" s="177"/>
      <c r="AA232" s="315" t="s">
        <v>144</v>
      </c>
      <c r="AB232" s="177"/>
      <c r="AC232" s="315" t="s">
        <v>146</v>
      </c>
      <c r="AD232" s="316" t="s">
        <v>147</v>
      </c>
      <c r="AE232" s="317" t="str">
        <f t="shared" si="13"/>
        <v/>
      </c>
      <c r="AF232" s="318" t="s">
        <v>148</v>
      </c>
      <c r="AG232" s="312" t="str">
        <f t="shared" si="14"/>
        <v/>
      </c>
      <c r="AH232" s="322"/>
      <c r="AI232" s="323"/>
      <c r="AJ232" s="322"/>
      <c r="AK232" s="323"/>
    </row>
    <row r="233" spans="1:37" ht="36.75" customHeight="1">
      <c r="A233" s="299">
        <f t="shared" si="12"/>
        <v>220</v>
      </c>
      <c r="B233" s="300" t="str">
        <f>IF(基本情報入力シート!C253="","",基本情報入力シート!C253)</f>
        <v/>
      </c>
      <c r="C233" s="301" t="str">
        <f>IF(基本情報入力シート!D253="","",基本情報入力シート!D253)</f>
        <v/>
      </c>
      <c r="D233" s="301" t="str">
        <f>IF(基本情報入力シート!E253="","",基本情報入力シート!E253)</f>
        <v/>
      </c>
      <c r="E233" s="301" t="str">
        <f>IF(基本情報入力シート!F253="","",基本情報入力シート!F253)</f>
        <v/>
      </c>
      <c r="F233" s="301" t="str">
        <f>IF(基本情報入力シート!G253="","",基本情報入力シート!G253)</f>
        <v/>
      </c>
      <c r="G233" s="301" t="str">
        <f>IF(基本情報入力シート!H253="","",基本情報入力シート!H253)</f>
        <v/>
      </c>
      <c r="H233" s="301" t="str">
        <f>IF(基本情報入力シート!I253="","",基本情報入力シート!I253)</f>
        <v/>
      </c>
      <c r="I233" s="301" t="str">
        <f>IF(基本情報入力シート!J253="","",基本情報入力シート!J253)</f>
        <v/>
      </c>
      <c r="J233" s="301" t="str">
        <f>IF(基本情報入力シート!K253="","",基本情報入力シート!K253)</f>
        <v/>
      </c>
      <c r="K233" s="302" t="str">
        <f>IF(基本情報入力シート!L253="","",基本情報入力シート!L253)</f>
        <v/>
      </c>
      <c r="L233" s="299" t="str">
        <f>IF(基本情報入力シート!M253="","",基本情報入力シート!M253)</f>
        <v/>
      </c>
      <c r="M233" s="299" t="str">
        <f>IF(基本情報入力シート!R253="","",基本情報入力シート!R253)</f>
        <v/>
      </c>
      <c r="N233" s="299" t="str">
        <f>IF(基本情報入力シート!W253="","",基本情報入力シート!W253)</f>
        <v/>
      </c>
      <c r="O233" s="303" t="str">
        <f>IF(基本情報入力シート!X253="","",基本情報入力シート!X253)</f>
        <v/>
      </c>
      <c r="P233" s="304" t="str">
        <f>IF(基本情報入力シート!Y253="","",基本情報入力シート!Y253)</f>
        <v/>
      </c>
      <c r="Q233" s="175"/>
      <c r="R233" s="305" t="str">
        <f>IF(基本情報入力シート!AB253="","",基本情報入力シート!AB253)</f>
        <v/>
      </c>
      <c r="S233" s="176"/>
      <c r="T233" s="306" t="str">
        <f>IF(P233="","",VLOOKUP(P233,【参考】数式用!$J$2:$L$34,3,FALSE))</f>
        <v/>
      </c>
      <c r="U233" s="313" t="s">
        <v>143</v>
      </c>
      <c r="V233" s="177"/>
      <c r="W233" s="314" t="s">
        <v>144</v>
      </c>
      <c r="X233" s="177"/>
      <c r="Y233" s="315" t="s">
        <v>145</v>
      </c>
      <c r="Z233" s="177"/>
      <c r="AA233" s="315" t="s">
        <v>144</v>
      </c>
      <c r="AB233" s="177"/>
      <c r="AC233" s="315" t="s">
        <v>146</v>
      </c>
      <c r="AD233" s="316" t="s">
        <v>147</v>
      </c>
      <c r="AE233" s="317" t="str">
        <f t="shared" si="13"/>
        <v/>
      </c>
      <c r="AF233" s="318" t="s">
        <v>148</v>
      </c>
      <c r="AG233" s="312" t="str">
        <f t="shared" si="14"/>
        <v/>
      </c>
      <c r="AH233" s="322"/>
      <c r="AI233" s="323"/>
      <c r="AJ233" s="322"/>
      <c r="AK233" s="323"/>
    </row>
    <row r="234" spans="1:37" ht="36.75" customHeight="1">
      <c r="A234" s="299">
        <f t="shared" si="12"/>
        <v>221</v>
      </c>
      <c r="B234" s="300" t="str">
        <f>IF(基本情報入力シート!C254="","",基本情報入力シート!C254)</f>
        <v/>
      </c>
      <c r="C234" s="301" t="str">
        <f>IF(基本情報入力シート!D254="","",基本情報入力シート!D254)</f>
        <v/>
      </c>
      <c r="D234" s="301" t="str">
        <f>IF(基本情報入力シート!E254="","",基本情報入力シート!E254)</f>
        <v/>
      </c>
      <c r="E234" s="301" t="str">
        <f>IF(基本情報入力シート!F254="","",基本情報入力シート!F254)</f>
        <v/>
      </c>
      <c r="F234" s="301" t="str">
        <f>IF(基本情報入力シート!G254="","",基本情報入力シート!G254)</f>
        <v/>
      </c>
      <c r="G234" s="301" t="str">
        <f>IF(基本情報入力シート!H254="","",基本情報入力シート!H254)</f>
        <v/>
      </c>
      <c r="H234" s="301" t="str">
        <f>IF(基本情報入力シート!I254="","",基本情報入力シート!I254)</f>
        <v/>
      </c>
      <c r="I234" s="301" t="str">
        <f>IF(基本情報入力シート!J254="","",基本情報入力シート!J254)</f>
        <v/>
      </c>
      <c r="J234" s="301" t="str">
        <f>IF(基本情報入力シート!K254="","",基本情報入力シート!K254)</f>
        <v/>
      </c>
      <c r="K234" s="302" t="str">
        <f>IF(基本情報入力シート!L254="","",基本情報入力シート!L254)</f>
        <v/>
      </c>
      <c r="L234" s="299" t="str">
        <f>IF(基本情報入力シート!M254="","",基本情報入力シート!M254)</f>
        <v/>
      </c>
      <c r="M234" s="299" t="str">
        <f>IF(基本情報入力シート!R254="","",基本情報入力シート!R254)</f>
        <v/>
      </c>
      <c r="N234" s="299" t="str">
        <f>IF(基本情報入力シート!W254="","",基本情報入力シート!W254)</f>
        <v/>
      </c>
      <c r="O234" s="303" t="str">
        <f>IF(基本情報入力シート!X254="","",基本情報入力シート!X254)</f>
        <v/>
      </c>
      <c r="P234" s="304" t="str">
        <f>IF(基本情報入力シート!Y254="","",基本情報入力シート!Y254)</f>
        <v/>
      </c>
      <c r="Q234" s="175"/>
      <c r="R234" s="305" t="str">
        <f>IF(基本情報入力シート!AB254="","",基本情報入力シート!AB254)</f>
        <v/>
      </c>
      <c r="S234" s="176"/>
      <c r="T234" s="306" t="str">
        <f>IF(P234="","",VLOOKUP(P234,【参考】数式用!$J$2:$L$34,3,FALSE))</f>
        <v/>
      </c>
      <c r="U234" s="313" t="s">
        <v>143</v>
      </c>
      <c r="V234" s="177"/>
      <c r="W234" s="314" t="s">
        <v>144</v>
      </c>
      <c r="X234" s="177"/>
      <c r="Y234" s="315" t="s">
        <v>145</v>
      </c>
      <c r="Z234" s="177"/>
      <c r="AA234" s="315" t="s">
        <v>144</v>
      </c>
      <c r="AB234" s="177"/>
      <c r="AC234" s="315" t="s">
        <v>146</v>
      </c>
      <c r="AD234" s="316" t="s">
        <v>147</v>
      </c>
      <c r="AE234" s="317" t="str">
        <f t="shared" si="13"/>
        <v/>
      </c>
      <c r="AF234" s="318" t="s">
        <v>148</v>
      </c>
      <c r="AG234" s="312" t="str">
        <f t="shared" si="14"/>
        <v/>
      </c>
      <c r="AH234" s="322"/>
      <c r="AI234" s="323"/>
      <c r="AJ234" s="322"/>
      <c r="AK234" s="323"/>
    </row>
    <row r="235" spans="1:37" ht="36.75" customHeight="1">
      <c r="A235" s="299">
        <f t="shared" si="12"/>
        <v>222</v>
      </c>
      <c r="B235" s="300" t="str">
        <f>IF(基本情報入力シート!C255="","",基本情報入力シート!C255)</f>
        <v/>
      </c>
      <c r="C235" s="301" t="str">
        <f>IF(基本情報入力シート!D255="","",基本情報入力シート!D255)</f>
        <v/>
      </c>
      <c r="D235" s="301" t="str">
        <f>IF(基本情報入力シート!E255="","",基本情報入力シート!E255)</f>
        <v/>
      </c>
      <c r="E235" s="301" t="str">
        <f>IF(基本情報入力シート!F255="","",基本情報入力シート!F255)</f>
        <v/>
      </c>
      <c r="F235" s="301" t="str">
        <f>IF(基本情報入力シート!G255="","",基本情報入力シート!G255)</f>
        <v/>
      </c>
      <c r="G235" s="301" t="str">
        <f>IF(基本情報入力シート!H255="","",基本情報入力シート!H255)</f>
        <v/>
      </c>
      <c r="H235" s="301" t="str">
        <f>IF(基本情報入力シート!I255="","",基本情報入力シート!I255)</f>
        <v/>
      </c>
      <c r="I235" s="301" t="str">
        <f>IF(基本情報入力シート!J255="","",基本情報入力シート!J255)</f>
        <v/>
      </c>
      <c r="J235" s="301" t="str">
        <f>IF(基本情報入力シート!K255="","",基本情報入力シート!K255)</f>
        <v/>
      </c>
      <c r="K235" s="302" t="str">
        <f>IF(基本情報入力シート!L255="","",基本情報入力シート!L255)</f>
        <v/>
      </c>
      <c r="L235" s="299" t="str">
        <f>IF(基本情報入力シート!M255="","",基本情報入力シート!M255)</f>
        <v/>
      </c>
      <c r="M235" s="299" t="str">
        <f>IF(基本情報入力シート!R255="","",基本情報入力シート!R255)</f>
        <v/>
      </c>
      <c r="N235" s="299" t="str">
        <f>IF(基本情報入力シート!W255="","",基本情報入力シート!W255)</f>
        <v/>
      </c>
      <c r="O235" s="303" t="str">
        <f>IF(基本情報入力シート!X255="","",基本情報入力シート!X255)</f>
        <v/>
      </c>
      <c r="P235" s="304" t="str">
        <f>IF(基本情報入力シート!Y255="","",基本情報入力シート!Y255)</f>
        <v/>
      </c>
      <c r="Q235" s="175"/>
      <c r="R235" s="305" t="str">
        <f>IF(基本情報入力シート!AB255="","",基本情報入力シート!AB255)</f>
        <v/>
      </c>
      <c r="S235" s="176"/>
      <c r="T235" s="306" t="str">
        <f>IF(P235="","",VLOOKUP(P235,【参考】数式用!$J$2:$L$34,3,FALSE))</f>
        <v/>
      </c>
      <c r="U235" s="313" t="s">
        <v>143</v>
      </c>
      <c r="V235" s="177"/>
      <c r="W235" s="314" t="s">
        <v>144</v>
      </c>
      <c r="X235" s="177"/>
      <c r="Y235" s="315" t="s">
        <v>145</v>
      </c>
      <c r="Z235" s="177"/>
      <c r="AA235" s="315" t="s">
        <v>144</v>
      </c>
      <c r="AB235" s="177"/>
      <c r="AC235" s="315" t="s">
        <v>146</v>
      </c>
      <c r="AD235" s="316" t="s">
        <v>147</v>
      </c>
      <c r="AE235" s="317" t="str">
        <f t="shared" si="13"/>
        <v/>
      </c>
      <c r="AF235" s="318" t="s">
        <v>148</v>
      </c>
      <c r="AG235" s="312" t="str">
        <f t="shared" si="14"/>
        <v/>
      </c>
      <c r="AH235" s="322"/>
      <c r="AI235" s="323"/>
      <c r="AJ235" s="322"/>
      <c r="AK235" s="323"/>
    </row>
    <row r="236" spans="1:37" ht="36.75" customHeight="1">
      <c r="A236" s="299">
        <f t="shared" si="12"/>
        <v>223</v>
      </c>
      <c r="B236" s="300" t="str">
        <f>IF(基本情報入力シート!C256="","",基本情報入力シート!C256)</f>
        <v/>
      </c>
      <c r="C236" s="301" t="str">
        <f>IF(基本情報入力シート!D256="","",基本情報入力シート!D256)</f>
        <v/>
      </c>
      <c r="D236" s="301" t="str">
        <f>IF(基本情報入力シート!E256="","",基本情報入力シート!E256)</f>
        <v/>
      </c>
      <c r="E236" s="301" t="str">
        <f>IF(基本情報入力シート!F256="","",基本情報入力シート!F256)</f>
        <v/>
      </c>
      <c r="F236" s="301" t="str">
        <f>IF(基本情報入力シート!G256="","",基本情報入力シート!G256)</f>
        <v/>
      </c>
      <c r="G236" s="301" t="str">
        <f>IF(基本情報入力シート!H256="","",基本情報入力シート!H256)</f>
        <v/>
      </c>
      <c r="H236" s="301" t="str">
        <f>IF(基本情報入力シート!I256="","",基本情報入力シート!I256)</f>
        <v/>
      </c>
      <c r="I236" s="301" t="str">
        <f>IF(基本情報入力シート!J256="","",基本情報入力シート!J256)</f>
        <v/>
      </c>
      <c r="J236" s="301" t="str">
        <f>IF(基本情報入力シート!K256="","",基本情報入力シート!K256)</f>
        <v/>
      </c>
      <c r="K236" s="302" t="str">
        <f>IF(基本情報入力シート!L256="","",基本情報入力シート!L256)</f>
        <v/>
      </c>
      <c r="L236" s="299" t="str">
        <f>IF(基本情報入力シート!M256="","",基本情報入力シート!M256)</f>
        <v/>
      </c>
      <c r="M236" s="299" t="str">
        <f>IF(基本情報入力シート!R256="","",基本情報入力シート!R256)</f>
        <v/>
      </c>
      <c r="N236" s="299" t="str">
        <f>IF(基本情報入力シート!W256="","",基本情報入力シート!W256)</f>
        <v/>
      </c>
      <c r="O236" s="303" t="str">
        <f>IF(基本情報入力シート!X256="","",基本情報入力シート!X256)</f>
        <v/>
      </c>
      <c r="P236" s="304" t="str">
        <f>IF(基本情報入力シート!Y256="","",基本情報入力シート!Y256)</f>
        <v/>
      </c>
      <c r="Q236" s="175"/>
      <c r="R236" s="305" t="str">
        <f>IF(基本情報入力シート!AB256="","",基本情報入力シート!AB256)</f>
        <v/>
      </c>
      <c r="S236" s="176"/>
      <c r="T236" s="306" t="str">
        <f>IF(P236="","",VLOOKUP(P236,【参考】数式用!$J$2:$L$34,3,FALSE))</f>
        <v/>
      </c>
      <c r="U236" s="313" t="s">
        <v>143</v>
      </c>
      <c r="V236" s="177"/>
      <c r="W236" s="314" t="s">
        <v>144</v>
      </c>
      <c r="X236" s="177"/>
      <c r="Y236" s="315" t="s">
        <v>145</v>
      </c>
      <c r="Z236" s="177"/>
      <c r="AA236" s="315" t="s">
        <v>144</v>
      </c>
      <c r="AB236" s="177"/>
      <c r="AC236" s="315" t="s">
        <v>146</v>
      </c>
      <c r="AD236" s="316" t="s">
        <v>147</v>
      </c>
      <c r="AE236" s="317" t="str">
        <f t="shared" si="13"/>
        <v/>
      </c>
      <c r="AF236" s="318" t="s">
        <v>148</v>
      </c>
      <c r="AG236" s="312" t="str">
        <f t="shared" si="14"/>
        <v/>
      </c>
      <c r="AH236" s="322"/>
      <c r="AI236" s="323"/>
      <c r="AJ236" s="322"/>
      <c r="AK236" s="323"/>
    </row>
    <row r="237" spans="1:37" ht="36.75" customHeight="1">
      <c r="A237" s="299">
        <f t="shared" si="12"/>
        <v>224</v>
      </c>
      <c r="B237" s="300" t="str">
        <f>IF(基本情報入力シート!C257="","",基本情報入力シート!C257)</f>
        <v/>
      </c>
      <c r="C237" s="301" t="str">
        <f>IF(基本情報入力シート!D257="","",基本情報入力シート!D257)</f>
        <v/>
      </c>
      <c r="D237" s="301" t="str">
        <f>IF(基本情報入力シート!E257="","",基本情報入力シート!E257)</f>
        <v/>
      </c>
      <c r="E237" s="301" t="str">
        <f>IF(基本情報入力シート!F257="","",基本情報入力シート!F257)</f>
        <v/>
      </c>
      <c r="F237" s="301" t="str">
        <f>IF(基本情報入力シート!G257="","",基本情報入力シート!G257)</f>
        <v/>
      </c>
      <c r="G237" s="301" t="str">
        <f>IF(基本情報入力シート!H257="","",基本情報入力シート!H257)</f>
        <v/>
      </c>
      <c r="H237" s="301" t="str">
        <f>IF(基本情報入力シート!I257="","",基本情報入力シート!I257)</f>
        <v/>
      </c>
      <c r="I237" s="301" t="str">
        <f>IF(基本情報入力シート!J257="","",基本情報入力シート!J257)</f>
        <v/>
      </c>
      <c r="J237" s="301" t="str">
        <f>IF(基本情報入力シート!K257="","",基本情報入力シート!K257)</f>
        <v/>
      </c>
      <c r="K237" s="302" t="str">
        <f>IF(基本情報入力シート!L257="","",基本情報入力シート!L257)</f>
        <v/>
      </c>
      <c r="L237" s="299" t="str">
        <f>IF(基本情報入力シート!M257="","",基本情報入力シート!M257)</f>
        <v/>
      </c>
      <c r="M237" s="299" t="str">
        <f>IF(基本情報入力シート!R257="","",基本情報入力シート!R257)</f>
        <v/>
      </c>
      <c r="N237" s="299" t="str">
        <f>IF(基本情報入力シート!W257="","",基本情報入力シート!W257)</f>
        <v/>
      </c>
      <c r="O237" s="303" t="str">
        <f>IF(基本情報入力シート!X257="","",基本情報入力シート!X257)</f>
        <v/>
      </c>
      <c r="P237" s="304" t="str">
        <f>IF(基本情報入力シート!Y257="","",基本情報入力シート!Y257)</f>
        <v/>
      </c>
      <c r="Q237" s="175"/>
      <c r="R237" s="305" t="str">
        <f>IF(基本情報入力シート!AB257="","",基本情報入力シート!AB257)</f>
        <v/>
      </c>
      <c r="S237" s="176"/>
      <c r="T237" s="306" t="str">
        <f>IF(P237="","",VLOOKUP(P237,【参考】数式用!$J$2:$L$34,3,FALSE))</f>
        <v/>
      </c>
      <c r="U237" s="313" t="s">
        <v>143</v>
      </c>
      <c r="V237" s="177"/>
      <c r="W237" s="314" t="s">
        <v>144</v>
      </c>
      <c r="X237" s="177"/>
      <c r="Y237" s="315" t="s">
        <v>145</v>
      </c>
      <c r="Z237" s="177"/>
      <c r="AA237" s="315" t="s">
        <v>144</v>
      </c>
      <c r="AB237" s="177"/>
      <c r="AC237" s="315" t="s">
        <v>146</v>
      </c>
      <c r="AD237" s="316" t="s">
        <v>147</v>
      </c>
      <c r="AE237" s="317" t="str">
        <f t="shared" si="13"/>
        <v/>
      </c>
      <c r="AF237" s="318" t="s">
        <v>148</v>
      </c>
      <c r="AG237" s="312" t="str">
        <f t="shared" si="14"/>
        <v/>
      </c>
      <c r="AH237" s="322"/>
      <c r="AI237" s="323"/>
      <c r="AJ237" s="322"/>
      <c r="AK237" s="323"/>
    </row>
    <row r="238" spans="1:37" ht="36.75" customHeight="1">
      <c r="A238" s="299">
        <f t="shared" si="12"/>
        <v>225</v>
      </c>
      <c r="B238" s="300" t="str">
        <f>IF(基本情報入力シート!C258="","",基本情報入力シート!C258)</f>
        <v/>
      </c>
      <c r="C238" s="301" t="str">
        <f>IF(基本情報入力シート!D258="","",基本情報入力シート!D258)</f>
        <v/>
      </c>
      <c r="D238" s="301" t="str">
        <f>IF(基本情報入力シート!E258="","",基本情報入力シート!E258)</f>
        <v/>
      </c>
      <c r="E238" s="301" t="str">
        <f>IF(基本情報入力シート!F258="","",基本情報入力シート!F258)</f>
        <v/>
      </c>
      <c r="F238" s="301" t="str">
        <f>IF(基本情報入力シート!G258="","",基本情報入力シート!G258)</f>
        <v/>
      </c>
      <c r="G238" s="301" t="str">
        <f>IF(基本情報入力シート!H258="","",基本情報入力シート!H258)</f>
        <v/>
      </c>
      <c r="H238" s="301" t="str">
        <f>IF(基本情報入力シート!I258="","",基本情報入力シート!I258)</f>
        <v/>
      </c>
      <c r="I238" s="301" t="str">
        <f>IF(基本情報入力シート!J258="","",基本情報入力シート!J258)</f>
        <v/>
      </c>
      <c r="J238" s="301" t="str">
        <f>IF(基本情報入力シート!K258="","",基本情報入力シート!K258)</f>
        <v/>
      </c>
      <c r="K238" s="302" t="str">
        <f>IF(基本情報入力シート!L258="","",基本情報入力シート!L258)</f>
        <v/>
      </c>
      <c r="L238" s="299" t="str">
        <f>IF(基本情報入力シート!M258="","",基本情報入力シート!M258)</f>
        <v/>
      </c>
      <c r="M238" s="299" t="str">
        <f>IF(基本情報入力シート!R258="","",基本情報入力シート!R258)</f>
        <v/>
      </c>
      <c r="N238" s="299" t="str">
        <f>IF(基本情報入力シート!W258="","",基本情報入力シート!W258)</f>
        <v/>
      </c>
      <c r="O238" s="303" t="str">
        <f>IF(基本情報入力シート!X258="","",基本情報入力シート!X258)</f>
        <v/>
      </c>
      <c r="P238" s="304" t="str">
        <f>IF(基本情報入力シート!Y258="","",基本情報入力シート!Y258)</f>
        <v/>
      </c>
      <c r="Q238" s="175"/>
      <c r="R238" s="305" t="str">
        <f>IF(基本情報入力シート!AB258="","",基本情報入力シート!AB258)</f>
        <v/>
      </c>
      <c r="S238" s="176"/>
      <c r="T238" s="306" t="str">
        <f>IF(P238="","",VLOOKUP(P238,【参考】数式用!$J$2:$L$34,3,FALSE))</f>
        <v/>
      </c>
      <c r="U238" s="313" t="s">
        <v>143</v>
      </c>
      <c r="V238" s="177"/>
      <c r="W238" s="314" t="s">
        <v>144</v>
      </c>
      <c r="X238" s="177"/>
      <c r="Y238" s="315" t="s">
        <v>145</v>
      </c>
      <c r="Z238" s="177"/>
      <c r="AA238" s="315" t="s">
        <v>144</v>
      </c>
      <c r="AB238" s="177"/>
      <c r="AC238" s="315" t="s">
        <v>146</v>
      </c>
      <c r="AD238" s="316" t="s">
        <v>147</v>
      </c>
      <c r="AE238" s="317" t="str">
        <f t="shared" si="13"/>
        <v/>
      </c>
      <c r="AF238" s="318" t="s">
        <v>148</v>
      </c>
      <c r="AG238" s="312" t="str">
        <f t="shared" si="14"/>
        <v/>
      </c>
      <c r="AH238" s="322"/>
      <c r="AI238" s="323"/>
      <c r="AJ238" s="322"/>
      <c r="AK238" s="323"/>
    </row>
    <row r="239" spans="1:37" ht="36.75" customHeight="1">
      <c r="A239" s="299">
        <f t="shared" si="12"/>
        <v>226</v>
      </c>
      <c r="B239" s="300" t="str">
        <f>IF(基本情報入力シート!C259="","",基本情報入力シート!C259)</f>
        <v/>
      </c>
      <c r="C239" s="301" t="str">
        <f>IF(基本情報入力シート!D259="","",基本情報入力シート!D259)</f>
        <v/>
      </c>
      <c r="D239" s="301" t="str">
        <f>IF(基本情報入力シート!E259="","",基本情報入力シート!E259)</f>
        <v/>
      </c>
      <c r="E239" s="301" t="str">
        <f>IF(基本情報入力シート!F259="","",基本情報入力シート!F259)</f>
        <v/>
      </c>
      <c r="F239" s="301" t="str">
        <f>IF(基本情報入力シート!G259="","",基本情報入力シート!G259)</f>
        <v/>
      </c>
      <c r="G239" s="301" t="str">
        <f>IF(基本情報入力シート!H259="","",基本情報入力シート!H259)</f>
        <v/>
      </c>
      <c r="H239" s="301" t="str">
        <f>IF(基本情報入力シート!I259="","",基本情報入力シート!I259)</f>
        <v/>
      </c>
      <c r="I239" s="301" t="str">
        <f>IF(基本情報入力シート!J259="","",基本情報入力シート!J259)</f>
        <v/>
      </c>
      <c r="J239" s="301" t="str">
        <f>IF(基本情報入力シート!K259="","",基本情報入力シート!K259)</f>
        <v/>
      </c>
      <c r="K239" s="302" t="str">
        <f>IF(基本情報入力シート!L259="","",基本情報入力シート!L259)</f>
        <v/>
      </c>
      <c r="L239" s="299" t="str">
        <f>IF(基本情報入力シート!M259="","",基本情報入力シート!M259)</f>
        <v/>
      </c>
      <c r="M239" s="299" t="str">
        <f>IF(基本情報入力シート!R259="","",基本情報入力シート!R259)</f>
        <v/>
      </c>
      <c r="N239" s="299" t="str">
        <f>IF(基本情報入力シート!W259="","",基本情報入力シート!W259)</f>
        <v/>
      </c>
      <c r="O239" s="303" t="str">
        <f>IF(基本情報入力シート!X259="","",基本情報入力シート!X259)</f>
        <v/>
      </c>
      <c r="P239" s="304" t="str">
        <f>IF(基本情報入力シート!Y259="","",基本情報入力シート!Y259)</f>
        <v/>
      </c>
      <c r="Q239" s="175"/>
      <c r="R239" s="305" t="str">
        <f>IF(基本情報入力シート!AB259="","",基本情報入力シート!AB259)</f>
        <v/>
      </c>
      <c r="S239" s="176"/>
      <c r="T239" s="306" t="str">
        <f>IF(P239="","",VLOOKUP(P239,【参考】数式用!$J$2:$L$34,3,FALSE))</f>
        <v/>
      </c>
      <c r="U239" s="313" t="s">
        <v>143</v>
      </c>
      <c r="V239" s="177"/>
      <c r="W239" s="314" t="s">
        <v>144</v>
      </c>
      <c r="X239" s="177"/>
      <c r="Y239" s="315" t="s">
        <v>145</v>
      </c>
      <c r="Z239" s="177"/>
      <c r="AA239" s="315" t="s">
        <v>144</v>
      </c>
      <c r="AB239" s="177"/>
      <c r="AC239" s="315" t="s">
        <v>146</v>
      </c>
      <c r="AD239" s="316" t="s">
        <v>147</v>
      </c>
      <c r="AE239" s="317" t="str">
        <f t="shared" si="13"/>
        <v/>
      </c>
      <c r="AF239" s="318" t="s">
        <v>148</v>
      </c>
      <c r="AG239" s="312" t="str">
        <f t="shared" si="14"/>
        <v/>
      </c>
      <c r="AH239" s="322"/>
      <c r="AI239" s="323"/>
      <c r="AJ239" s="322"/>
      <c r="AK239" s="323"/>
    </row>
    <row r="240" spans="1:37" ht="36.75" customHeight="1">
      <c r="A240" s="299">
        <f t="shared" si="12"/>
        <v>227</v>
      </c>
      <c r="B240" s="300" t="str">
        <f>IF(基本情報入力シート!C260="","",基本情報入力シート!C260)</f>
        <v/>
      </c>
      <c r="C240" s="301" t="str">
        <f>IF(基本情報入力シート!D260="","",基本情報入力シート!D260)</f>
        <v/>
      </c>
      <c r="D240" s="301" t="str">
        <f>IF(基本情報入力シート!E260="","",基本情報入力シート!E260)</f>
        <v/>
      </c>
      <c r="E240" s="301" t="str">
        <f>IF(基本情報入力シート!F260="","",基本情報入力シート!F260)</f>
        <v/>
      </c>
      <c r="F240" s="301" t="str">
        <f>IF(基本情報入力シート!G260="","",基本情報入力シート!G260)</f>
        <v/>
      </c>
      <c r="G240" s="301" t="str">
        <f>IF(基本情報入力シート!H260="","",基本情報入力シート!H260)</f>
        <v/>
      </c>
      <c r="H240" s="301" t="str">
        <f>IF(基本情報入力シート!I260="","",基本情報入力シート!I260)</f>
        <v/>
      </c>
      <c r="I240" s="301" t="str">
        <f>IF(基本情報入力シート!J260="","",基本情報入力シート!J260)</f>
        <v/>
      </c>
      <c r="J240" s="301" t="str">
        <f>IF(基本情報入力シート!K260="","",基本情報入力シート!K260)</f>
        <v/>
      </c>
      <c r="K240" s="302" t="str">
        <f>IF(基本情報入力シート!L260="","",基本情報入力シート!L260)</f>
        <v/>
      </c>
      <c r="L240" s="299" t="str">
        <f>IF(基本情報入力シート!M260="","",基本情報入力シート!M260)</f>
        <v/>
      </c>
      <c r="M240" s="299" t="str">
        <f>IF(基本情報入力シート!R260="","",基本情報入力シート!R260)</f>
        <v/>
      </c>
      <c r="N240" s="299" t="str">
        <f>IF(基本情報入力シート!W260="","",基本情報入力シート!W260)</f>
        <v/>
      </c>
      <c r="O240" s="303" t="str">
        <f>IF(基本情報入力シート!X260="","",基本情報入力シート!X260)</f>
        <v/>
      </c>
      <c r="P240" s="304" t="str">
        <f>IF(基本情報入力シート!Y260="","",基本情報入力シート!Y260)</f>
        <v/>
      </c>
      <c r="Q240" s="175"/>
      <c r="R240" s="305" t="str">
        <f>IF(基本情報入力シート!AB260="","",基本情報入力シート!AB260)</f>
        <v/>
      </c>
      <c r="S240" s="176"/>
      <c r="T240" s="306" t="str">
        <f>IF(P240="","",VLOOKUP(P240,【参考】数式用!$J$2:$L$34,3,FALSE))</f>
        <v/>
      </c>
      <c r="U240" s="313" t="s">
        <v>143</v>
      </c>
      <c r="V240" s="177"/>
      <c r="W240" s="314" t="s">
        <v>144</v>
      </c>
      <c r="X240" s="177"/>
      <c r="Y240" s="315" t="s">
        <v>145</v>
      </c>
      <c r="Z240" s="177"/>
      <c r="AA240" s="315" t="s">
        <v>144</v>
      </c>
      <c r="AB240" s="177"/>
      <c r="AC240" s="315" t="s">
        <v>146</v>
      </c>
      <c r="AD240" s="316" t="s">
        <v>147</v>
      </c>
      <c r="AE240" s="317" t="str">
        <f t="shared" si="13"/>
        <v/>
      </c>
      <c r="AF240" s="318" t="s">
        <v>148</v>
      </c>
      <c r="AG240" s="312" t="str">
        <f t="shared" si="14"/>
        <v/>
      </c>
      <c r="AH240" s="322"/>
      <c r="AI240" s="323"/>
      <c r="AJ240" s="322"/>
      <c r="AK240" s="323"/>
    </row>
    <row r="241" spans="1:37" ht="36.75" customHeight="1">
      <c r="A241" s="299">
        <f t="shared" si="12"/>
        <v>228</v>
      </c>
      <c r="B241" s="300" t="str">
        <f>IF(基本情報入力シート!C261="","",基本情報入力シート!C261)</f>
        <v/>
      </c>
      <c r="C241" s="301" t="str">
        <f>IF(基本情報入力シート!D261="","",基本情報入力シート!D261)</f>
        <v/>
      </c>
      <c r="D241" s="301" t="str">
        <f>IF(基本情報入力シート!E261="","",基本情報入力シート!E261)</f>
        <v/>
      </c>
      <c r="E241" s="301" t="str">
        <f>IF(基本情報入力シート!F261="","",基本情報入力シート!F261)</f>
        <v/>
      </c>
      <c r="F241" s="301" t="str">
        <f>IF(基本情報入力シート!G261="","",基本情報入力シート!G261)</f>
        <v/>
      </c>
      <c r="G241" s="301" t="str">
        <f>IF(基本情報入力シート!H261="","",基本情報入力シート!H261)</f>
        <v/>
      </c>
      <c r="H241" s="301" t="str">
        <f>IF(基本情報入力シート!I261="","",基本情報入力シート!I261)</f>
        <v/>
      </c>
      <c r="I241" s="301" t="str">
        <f>IF(基本情報入力シート!J261="","",基本情報入力シート!J261)</f>
        <v/>
      </c>
      <c r="J241" s="301" t="str">
        <f>IF(基本情報入力シート!K261="","",基本情報入力シート!K261)</f>
        <v/>
      </c>
      <c r="K241" s="302" t="str">
        <f>IF(基本情報入力シート!L261="","",基本情報入力シート!L261)</f>
        <v/>
      </c>
      <c r="L241" s="299" t="str">
        <f>IF(基本情報入力シート!M261="","",基本情報入力シート!M261)</f>
        <v/>
      </c>
      <c r="M241" s="299" t="str">
        <f>IF(基本情報入力シート!R261="","",基本情報入力シート!R261)</f>
        <v/>
      </c>
      <c r="N241" s="299" t="str">
        <f>IF(基本情報入力シート!W261="","",基本情報入力シート!W261)</f>
        <v/>
      </c>
      <c r="O241" s="303" t="str">
        <f>IF(基本情報入力シート!X261="","",基本情報入力シート!X261)</f>
        <v/>
      </c>
      <c r="P241" s="304" t="str">
        <f>IF(基本情報入力シート!Y261="","",基本情報入力シート!Y261)</f>
        <v/>
      </c>
      <c r="Q241" s="175"/>
      <c r="R241" s="305" t="str">
        <f>IF(基本情報入力シート!AB261="","",基本情報入力シート!AB261)</f>
        <v/>
      </c>
      <c r="S241" s="176"/>
      <c r="T241" s="306" t="str">
        <f>IF(P241="","",VLOOKUP(P241,【参考】数式用!$J$2:$L$34,3,FALSE))</f>
        <v/>
      </c>
      <c r="U241" s="313" t="s">
        <v>143</v>
      </c>
      <c r="V241" s="177"/>
      <c r="W241" s="314" t="s">
        <v>144</v>
      </c>
      <c r="X241" s="177"/>
      <c r="Y241" s="315" t="s">
        <v>145</v>
      </c>
      <c r="Z241" s="177"/>
      <c r="AA241" s="315" t="s">
        <v>144</v>
      </c>
      <c r="AB241" s="177"/>
      <c r="AC241" s="315" t="s">
        <v>146</v>
      </c>
      <c r="AD241" s="316" t="s">
        <v>147</v>
      </c>
      <c r="AE241" s="317" t="str">
        <f t="shared" si="13"/>
        <v/>
      </c>
      <c r="AF241" s="318" t="s">
        <v>148</v>
      </c>
      <c r="AG241" s="312" t="str">
        <f t="shared" si="14"/>
        <v/>
      </c>
      <c r="AH241" s="322"/>
      <c r="AI241" s="323"/>
      <c r="AJ241" s="322"/>
      <c r="AK241" s="323"/>
    </row>
    <row r="242" spans="1:37" ht="36.75" customHeight="1">
      <c r="A242" s="299">
        <f t="shared" si="12"/>
        <v>229</v>
      </c>
      <c r="B242" s="300" t="str">
        <f>IF(基本情報入力シート!C262="","",基本情報入力シート!C262)</f>
        <v/>
      </c>
      <c r="C242" s="301" t="str">
        <f>IF(基本情報入力シート!D262="","",基本情報入力シート!D262)</f>
        <v/>
      </c>
      <c r="D242" s="301" t="str">
        <f>IF(基本情報入力シート!E262="","",基本情報入力シート!E262)</f>
        <v/>
      </c>
      <c r="E242" s="301" t="str">
        <f>IF(基本情報入力シート!F262="","",基本情報入力シート!F262)</f>
        <v/>
      </c>
      <c r="F242" s="301" t="str">
        <f>IF(基本情報入力シート!G262="","",基本情報入力シート!G262)</f>
        <v/>
      </c>
      <c r="G242" s="301" t="str">
        <f>IF(基本情報入力シート!H262="","",基本情報入力シート!H262)</f>
        <v/>
      </c>
      <c r="H242" s="301" t="str">
        <f>IF(基本情報入力シート!I262="","",基本情報入力シート!I262)</f>
        <v/>
      </c>
      <c r="I242" s="301" t="str">
        <f>IF(基本情報入力シート!J262="","",基本情報入力シート!J262)</f>
        <v/>
      </c>
      <c r="J242" s="301" t="str">
        <f>IF(基本情報入力シート!K262="","",基本情報入力シート!K262)</f>
        <v/>
      </c>
      <c r="K242" s="302" t="str">
        <f>IF(基本情報入力シート!L262="","",基本情報入力シート!L262)</f>
        <v/>
      </c>
      <c r="L242" s="299" t="str">
        <f>IF(基本情報入力シート!M262="","",基本情報入力シート!M262)</f>
        <v/>
      </c>
      <c r="M242" s="299" t="str">
        <f>IF(基本情報入力シート!R262="","",基本情報入力シート!R262)</f>
        <v/>
      </c>
      <c r="N242" s="299" t="str">
        <f>IF(基本情報入力シート!W262="","",基本情報入力シート!W262)</f>
        <v/>
      </c>
      <c r="O242" s="303" t="str">
        <f>IF(基本情報入力シート!X262="","",基本情報入力シート!X262)</f>
        <v/>
      </c>
      <c r="P242" s="304" t="str">
        <f>IF(基本情報入力シート!Y262="","",基本情報入力シート!Y262)</f>
        <v/>
      </c>
      <c r="Q242" s="175"/>
      <c r="R242" s="305" t="str">
        <f>IF(基本情報入力シート!AB262="","",基本情報入力シート!AB262)</f>
        <v/>
      </c>
      <c r="S242" s="176"/>
      <c r="T242" s="306" t="str">
        <f>IF(P242="","",VLOOKUP(P242,【参考】数式用!$J$2:$L$34,3,FALSE))</f>
        <v/>
      </c>
      <c r="U242" s="313" t="s">
        <v>143</v>
      </c>
      <c r="V242" s="177"/>
      <c r="W242" s="314" t="s">
        <v>144</v>
      </c>
      <c r="X242" s="177"/>
      <c r="Y242" s="315" t="s">
        <v>145</v>
      </c>
      <c r="Z242" s="177"/>
      <c r="AA242" s="315" t="s">
        <v>144</v>
      </c>
      <c r="AB242" s="177"/>
      <c r="AC242" s="315" t="s">
        <v>146</v>
      </c>
      <c r="AD242" s="316" t="s">
        <v>147</v>
      </c>
      <c r="AE242" s="317" t="str">
        <f t="shared" si="13"/>
        <v/>
      </c>
      <c r="AF242" s="318" t="s">
        <v>148</v>
      </c>
      <c r="AG242" s="312" t="str">
        <f t="shared" si="14"/>
        <v/>
      </c>
      <c r="AH242" s="322"/>
      <c r="AI242" s="323"/>
      <c r="AJ242" s="322"/>
      <c r="AK242" s="323"/>
    </row>
    <row r="243" spans="1:37" ht="36.75" customHeight="1">
      <c r="A243" s="299">
        <f t="shared" si="12"/>
        <v>230</v>
      </c>
      <c r="B243" s="300" t="str">
        <f>IF(基本情報入力シート!C263="","",基本情報入力シート!C263)</f>
        <v/>
      </c>
      <c r="C243" s="301" t="str">
        <f>IF(基本情報入力シート!D263="","",基本情報入力シート!D263)</f>
        <v/>
      </c>
      <c r="D243" s="301" t="str">
        <f>IF(基本情報入力シート!E263="","",基本情報入力シート!E263)</f>
        <v/>
      </c>
      <c r="E243" s="301" t="str">
        <f>IF(基本情報入力シート!F263="","",基本情報入力シート!F263)</f>
        <v/>
      </c>
      <c r="F243" s="301" t="str">
        <f>IF(基本情報入力シート!G263="","",基本情報入力シート!G263)</f>
        <v/>
      </c>
      <c r="G243" s="301" t="str">
        <f>IF(基本情報入力シート!H263="","",基本情報入力シート!H263)</f>
        <v/>
      </c>
      <c r="H243" s="301" t="str">
        <f>IF(基本情報入力シート!I263="","",基本情報入力シート!I263)</f>
        <v/>
      </c>
      <c r="I243" s="301" t="str">
        <f>IF(基本情報入力シート!J263="","",基本情報入力シート!J263)</f>
        <v/>
      </c>
      <c r="J243" s="301" t="str">
        <f>IF(基本情報入力シート!K263="","",基本情報入力シート!K263)</f>
        <v/>
      </c>
      <c r="K243" s="302" t="str">
        <f>IF(基本情報入力シート!L263="","",基本情報入力シート!L263)</f>
        <v/>
      </c>
      <c r="L243" s="299" t="str">
        <f>IF(基本情報入力シート!M263="","",基本情報入力シート!M263)</f>
        <v/>
      </c>
      <c r="M243" s="299" t="str">
        <f>IF(基本情報入力シート!R263="","",基本情報入力シート!R263)</f>
        <v/>
      </c>
      <c r="N243" s="299" t="str">
        <f>IF(基本情報入力シート!W263="","",基本情報入力シート!W263)</f>
        <v/>
      </c>
      <c r="O243" s="303" t="str">
        <f>IF(基本情報入力シート!X263="","",基本情報入力シート!X263)</f>
        <v/>
      </c>
      <c r="P243" s="304" t="str">
        <f>IF(基本情報入力シート!Y263="","",基本情報入力シート!Y263)</f>
        <v/>
      </c>
      <c r="Q243" s="175"/>
      <c r="R243" s="305" t="str">
        <f>IF(基本情報入力シート!AB263="","",基本情報入力シート!AB263)</f>
        <v/>
      </c>
      <c r="S243" s="176"/>
      <c r="T243" s="306" t="str">
        <f>IF(P243="","",VLOOKUP(P243,【参考】数式用!$J$2:$L$34,3,FALSE))</f>
        <v/>
      </c>
      <c r="U243" s="313" t="s">
        <v>143</v>
      </c>
      <c r="V243" s="177"/>
      <c r="W243" s="314" t="s">
        <v>144</v>
      </c>
      <c r="X243" s="177"/>
      <c r="Y243" s="315" t="s">
        <v>145</v>
      </c>
      <c r="Z243" s="177"/>
      <c r="AA243" s="315" t="s">
        <v>144</v>
      </c>
      <c r="AB243" s="177"/>
      <c r="AC243" s="315" t="s">
        <v>146</v>
      </c>
      <c r="AD243" s="316" t="s">
        <v>147</v>
      </c>
      <c r="AE243" s="317" t="str">
        <f t="shared" si="13"/>
        <v/>
      </c>
      <c r="AF243" s="318" t="s">
        <v>148</v>
      </c>
      <c r="AG243" s="312" t="str">
        <f t="shared" si="14"/>
        <v/>
      </c>
      <c r="AH243" s="322"/>
      <c r="AI243" s="323"/>
      <c r="AJ243" s="322"/>
      <c r="AK243" s="323"/>
    </row>
    <row r="244" spans="1:37" ht="36.75" customHeight="1">
      <c r="A244" s="299">
        <f t="shared" si="12"/>
        <v>231</v>
      </c>
      <c r="B244" s="300" t="str">
        <f>IF(基本情報入力シート!C264="","",基本情報入力シート!C264)</f>
        <v/>
      </c>
      <c r="C244" s="301" t="str">
        <f>IF(基本情報入力シート!D264="","",基本情報入力シート!D264)</f>
        <v/>
      </c>
      <c r="D244" s="301" t="str">
        <f>IF(基本情報入力シート!E264="","",基本情報入力シート!E264)</f>
        <v/>
      </c>
      <c r="E244" s="301" t="str">
        <f>IF(基本情報入力シート!F264="","",基本情報入力シート!F264)</f>
        <v/>
      </c>
      <c r="F244" s="301" t="str">
        <f>IF(基本情報入力シート!G264="","",基本情報入力シート!G264)</f>
        <v/>
      </c>
      <c r="G244" s="301" t="str">
        <f>IF(基本情報入力シート!H264="","",基本情報入力シート!H264)</f>
        <v/>
      </c>
      <c r="H244" s="301" t="str">
        <f>IF(基本情報入力シート!I264="","",基本情報入力シート!I264)</f>
        <v/>
      </c>
      <c r="I244" s="301" t="str">
        <f>IF(基本情報入力シート!J264="","",基本情報入力シート!J264)</f>
        <v/>
      </c>
      <c r="J244" s="301" t="str">
        <f>IF(基本情報入力シート!K264="","",基本情報入力シート!K264)</f>
        <v/>
      </c>
      <c r="K244" s="302" t="str">
        <f>IF(基本情報入力シート!L264="","",基本情報入力シート!L264)</f>
        <v/>
      </c>
      <c r="L244" s="299" t="str">
        <f>IF(基本情報入力シート!M264="","",基本情報入力シート!M264)</f>
        <v/>
      </c>
      <c r="M244" s="299" t="str">
        <f>IF(基本情報入力シート!R264="","",基本情報入力シート!R264)</f>
        <v/>
      </c>
      <c r="N244" s="299" t="str">
        <f>IF(基本情報入力シート!W264="","",基本情報入力シート!W264)</f>
        <v/>
      </c>
      <c r="O244" s="303" t="str">
        <f>IF(基本情報入力シート!X264="","",基本情報入力シート!X264)</f>
        <v/>
      </c>
      <c r="P244" s="304" t="str">
        <f>IF(基本情報入力シート!Y264="","",基本情報入力シート!Y264)</f>
        <v/>
      </c>
      <c r="Q244" s="175"/>
      <c r="R244" s="305" t="str">
        <f>IF(基本情報入力シート!AB264="","",基本情報入力シート!AB264)</f>
        <v/>
      </c>
      <c r="S244" s="176"/>
      <c r="T244" s="306" t="str">
        <f>IF(P244="","",VLOOKUP(P244,【参考】数式用!$J$2:$L$34,3,FALSE))</f>
        <v/>
      </c>
      <c r="U244" s="313" t="s">
        <v>143</v>
      </c>
      <c r="V244" s="177"/>
      <c r="W244" s="314" t="s">
        <v>144</v>
      </c>
      <c r="X244" s="177"/>
      <c r="Y244" s="315" t="s">
        <v>145</v>
      </c>
      <c r="Z244" s="177"/>
      <c r="AA244" s="315" t="s">
        <v>144</v>
      </c>
      <c r="AB244" s="177"/>
      <c r="AC244" s="315" t="s">
        <v>146</v>
      </c>
      <c r="AD244" s="316" t="s">
        <v>147</v>
      </c>
      <c r="AE244" s="317" t="str">
        <f t="shared" si="13"/>
        <v/>
      </c>
      <c r="AF244" s="318" t="s">
        <v>148</v>
      </c>
      <c r="AG244" s="312" t="str">
        <f t="shared" si="14"/>
        <v/>
      </c>
      <c r="AH244" s="322"/>
      <c r="AI244" s="323"/>
      <c r="AJ244" s="322"/>
      <c r="AK244" s="323"/>
    </row>
    <row r="245" spans="1:37" ht="36.75" customHeight="1">
      <c r="A245" s="299">
        <f t="shared" si="12"/>
        <v>232</v>
      </c>
      <c r="B245" s="300" t="str">
        <f>IF(基本情報入力シート!C265="","",基本情報入力シート!C265)</f>
        <v/>
      </c>
      <c r="C245" s="301" t="str">
        <f>IF(基本情報入力シート!D265="","",基本情報入力シート!D265)</f>
        <v/>
      </c>
      <c r="D245" s="301" t="str">
        <f>IF(基本情報入力シート!E265="","",基本情報入力シート!E265)</f>
        <v/>
      </c>
      <c r="E245" s="301" t="str">
        <f>IF(基本情報入力シート!F265="","",基本情報入力シート!F265)</f>
        <v/>
      </c>
      <c r="F245" s="301" t="str">
        <f>IF(基本情報入力シート!G265="","",基本情報入力シート!G265)</f>
        <v/>
      </c>
      <c r="G245" s="301" t="str">
        <f>IF(基本情報入力シート!H265="","",基本情報入力シート!H265)</f>
        <v/>
      </c>
      <c r="H245" s="301" t="str">
        <f>IF(基本情報入力シート!I265="","",基本情報入力シート!I265)</f>
        <v/>
      </c>
      <c r="I245" s="301" t="str">
        <f>IF(基本情報入力シート!J265="","",基本情報入力シート!J265)</f>
        <v/>
      </c>
      <c r="J245" s="301" t="str">
        <f>IF(基本情報入力シート!K265="","",基本情報入力シート!K265)</f>
        <v/>
      </c>
      <c r="K245" s="302" t="str">
        <f>IF(基本情報入力シート!L265="","",基本情報入力シート!L265)</f>
        <v/>
      </c>
      <c r="L245" s="299" t="str">
        <f>IF(基本情報入力シート!M265="","",基本情報入力シート!M265)</f>
        <v/>
      </c>
      <c r="M245" s="299" t="str">
        <f>IF(基本情報入力シート!R265="","",基本情報入力シート!R265)</f>
        <v/>
      </c>
      <c r="N245" s="299" t="str">
        <f>IF(基本情報入力シート!W265="","",基本情報入力シート!W265)</f>
        <v/>
      </c>
      <c r="O245" s="303" t="str">
        <f>IF(基本情報入力シート!X265="","",基本情報入力シート!X265)</f>
        <v/>
      </c>
      <c r="P245" s="304" t="str">
        <f>IF(基本情報入力シート!Y265="","",基本情報入力シート!Y265)</f>
        <v/>
      </c>
      <c r="Q245" s="175"/>
      <c r="R245" s="305" t="str">
        <f>IF(基本情報入力シート!AB265="","",基本情報入力シート!AB265)</f>
        <v/>
      </c>
      <c r="S245" s="176"/>
      <c r="T245" s="306" t="str">
        <f>IF(P245="","",VLOOKUP(P245,【参考】数式用!$J$2:$L$34,3,FALSE))</f>
        <v/>
      </c>
      <c r="U245" s="313" t="s">
        <v>143</v>
      </c>
      <c r="V245" s="177"/>
      <c r="W245" s="314" t="s">
        <v>144</v>
      </c>
      <c r="X245" s="177"/>
      <c r="Y245" s="315" t="s">
        <v>145</v>
      </c>
      <c r="Z245" s="177"/>
      <c r="AA245" s="315" t="s">
        <v>144</v>
      </c>
      <c r="AB245" s="177"/>
      <c r="AC245" s="315" t="s">
        <v>146</v>
      </c>
      <c r="AD245" s="316" t="s">
        <v>147</v>
      </c>
      <c r="AE245" s="317" t="str">
        <f t="shared" si="13"/>
        <v/>
      </c>
      <c r="AF245" s="318" t="s">
        <v>148</v>
      </c>
      <c r="AG245" s="312" t="str">
        <f t="shared" si="14"/>
        <v/>
      </c>
      <c r="AH245" s="322"/>
      <c r="AI245" s="323"/>
      <c r="AJ245" s="322"/>
      <c r="AK245" s="323"/>
    </row>
    <row r="246" spans="1:37" ht="36.75" customHeight="1">
      <c r="A246" s="299">
        <f t="shared" si="12"/>
        <v>233</v>
      </c>
      <c r="B246" s="300" t="str">
        <f>IF(基本情報入力シート!C266="","",基本情報入力シート!C266)</f>
        <v/>
      </c>
      <c r="C246" s="301" t="str">
        <f>IF(基本情報入力シート!D266="","",基本情報入力シート!D266)</f>
        <v/>
      </c>
      <c r="D246" s="301" t="str">
        <f>IF(基本情報入力シート!E266="","",基本情報入力シート!E266)</f>
        <v/>
      </c>
      <c r="E246" s="301" t="str">
        <f>IF(基本情報入力シート!F266="","",基本情報入力シート!F266)</f>
        <v/>
      </c>
      <c r="F246" s="301" t="str">
        <f>IF(基本情報入力シート!G266="","",基本情報入力シート!G266)</f>
        <v/>
      </c>
      <c r="G246" s="301" t="str">
        <f>IF(基本情報入力シート!H266="","",基本情報入力シート!H266)</f>
        <v/>
      </c>
      <c r="H246" s="301" t="str">
        <f>IF(基本情報入力シート!I266="","",基本情報入力シート!I266)</f>
        <v/>
      </c>
      <c r="I246" s="301" t="str">
        <f>IF(基本情報入力シート!J266="","",基本情報入力シート!J266)</f>
        <v/>
      </c>
      <c r="J246" s="301" t="str">
        <f>IF(基本情報入力シート!K266="","",基本情報入力シート!K266)</f>
        <v/>
      </c>
      <c r="K246" s="302" t="str">
        <f>IF(基本情報入力シート!L266="","",基本情報入力シート!L266)</f>
        <v/>
      </c>
      <c r="L246" s="299" t="str">
        <f>IF(基本情報入力シート!M266="","",基本情報入力シート!M266)</f>
        <v/>
      </c>
      <c r="M246" s="299" t="str">
        <f>IF(基本情報入力シート!R266="","",基本情報入力シート!R266)</f>
        <v/>
      </c>
      <c r="N246" s="299" t="str">
        <f>IF(基本情報入力シート!W266="","",基本情報入力シート!W266)</f>
        <v/>
      </c>
      <c r="O246" s="303" t="str">
        <f>IF(基本情報入力シート!X266="","",基本情報入力シート!X266)</f>
        <v/>
      </c>
      <c r="P246" s="304" t="str">
        <f>IF(基本情報入力シート!Y266="","",基本情報入力シート!Y266)</f>
        <v/>
      </c>
      <c r="Q246" s="175"/>
      <c r="R246" s="305" t="str">
        <f>IF(基本情報入力シート!AB266="","",基本情報入力シート!AB266)</f>
        <v/>
      </c>
      <c r="S246" s="176"/>
      <c r="T246" s="306" t="str">
        <f>IF(P246="","",VLOOKUP(P246,【参考】数式用!$J$2:$L$34,3,FALSE))</f>
        <v/>
      </c>
      <c r="U246" s="313" t="s">
        <v>143</v>
      </c>
      <c r="V246" s="177"/>
      <c r="W246" s="314" t="s">
        <v>144</v>
      </c>
      <c r="X246" s="177"/>
      <c r="Y246" s="315" t="s">
        <v>145</v>
      </c>
      <c r="Z246" s="177"/>
      <c r="AA246" s="315" t="s">
        <v>144</v>
      </c>
      <c r="AB246" s="177"/>
      <c r="AC246" s="315" t="s">
        <v>146</v>
      </c>
      <c r="AD246" s="316" t="s">
        <v>147</v>
      </c>
      <c r="AE246" s="317" t="str">
        <f t="shared" si="13"/>
        <v/>
      </c>
      <c r="AF246" s="318" t="s">
        <v>148</v>
      </c>
      <c r="AG246" s="312" t="str">
        <f t="shared" si="14"/>
        <v/>
      </c>
      <c r="AH246" s="322"/>
      <c r="AI246" s="323"/>
      <c r="AJ246" s="322"/>
      <c r="AK246" s="323"/>
    </row>
    <row r="247" spans="1:37" ht="36.75" customHeight="1">
      <c r="A247" s="299">
        <f t="shared" si="12"/>
        <v>234</v>
      </c>
      <c r="B247" s="300" t="str">
        <f>IF(基本情報入力シート!C267="","",基本情報入力シート!C267)</f>
        <v/>
      </c>
      <c r="C247" s="301" t="str">
        <f>IF(基本情報入力シート!D267="","",基本情報入力シート!D267)</f>
        <v/>
      </c>
      <c r="D247" s="301" t="str">
        <f>IF(基本情報入力シート!E267="","",基本情報入力シート!E267)</f>
        <v/>
      </c>
      <c r="E247" s="301" t="str">
        <f>IF(基本情報入力シート!F267="","",基本情報入力シート!F267)</f>
        <v/>
      </c>
      <c r="F247" s="301" t="str">
        <f>IF(基本情報入力シート!G267="","",基本情報入力シート!G267)</f>
        <v/>
      </c>
      <c r="G247" s="301" t="str">
        <f>IF(基本情報入力シート!H267="","",基本情報入力シート!H267)</f>
        <v/>
      </c>
      <c r="H247" s="301" t="str">
        <f>IF(基本情報入力シート!I267="","",基本情報入力シート!I267)</f>
        <v/>
      </c>
      <c r="I247" s="301" t="str">
        <f>IF(基本情報入力シート!J267="","",基本情報入力シート!J267)</f>
        <v/>
      </c>
      <c r="J247" s="301" t="str">
        <f>IF(基本情報入力シート!K267="","",基本情報入力シート!K267)</f>
        <v/>
      </c>
      <c r="K247" s="302" t="str">
        <f>IF(基本情報入力シート!L267="","",基本情報入力シート!L267)</f>
        <v/>
      </c>
      <c r="L247" s="299" t="str">
        <f>IF(基本情報入力シート!M267="","",基本情報入力シート!M267)</f>
        <v/>
      </c>
      <c r="M247" s="299" t="str">
        <f>IF(基本情報入力シート!R267="","",基本情報入力シート!R267)</f>
        <v/>
      </c>
      <c r="N247" s="299" t="str">
        <f>IF(基本情報入力シート!W267="","",基本情報入力シート!W267)</f>
        <v/>
      </c>
      <c r="O247" s="303" t="str">
        <f>IF(基本情報入力シート!X267="","",基本情報入力シート!X267)</f>
        <v/>
      </c>
      <c r="P247" s="304" t="str">
        <f>IF(基本情報入力シート!Y267="","",基本情報入力シート!Y267)</f>
        <v/>
      </c>
      <c r="Q247" s="175"/>
      <c r="R247" s="305" t="str">
        <f>IF(基本情報入力シート!AB267="","",基本情報入力シート!AB267)</f>
        <v/>
      </c>
      <c r="S247" s="176"/>
      <c r="T247" s="306" t="str">
        <f>IF(P247="","",VLOOKUP(P247,【参考】数式用!$J$2:$L$34,3,FALSE))</f>
        <v/>
      </c>
      <c r="U247" s="313" t="s">
        <v>143</v>
      </c>
      <c r="V247" s="177"/>
      <c r="W247" s="314" t="s">
        <v>144</v>
      </c>
      <c r="X247" s="177"/>
      <c r="Y247" s="315" t="s">
        <v>145</v>
      </c>
      <c r="Z247" s="177"/>
      <c r="AA247" s="315" t="s">
        <v>144</v>
      </c>
      <c r="AB247" s="177"/>
      <c r="AC247" s="315" t="s">
        <v>146</v>
      </c>
      <c r="AD247" s="316" t="s">
        <v>147</v>
      </c>
      <c r="AE247" s="317" t="str">
        <f t="shared" si="13"/>
        <v/>
      </c>
      <c r="AF247" s="318" t="s">
        <v>148</v>
      </c>
      <c r="AG247" s="312" t="str">
        <f t="shared" si="14"/>
        <v/>
      </c>
      <c r="AH247" s="322"/>
      <c r="AI247" s="323"/>
      <c r="AJ247" s="322"/>
      <c r="AK247" s="323"/>
    </row>
    <row r="248" spans="1:37" ht="36.75" customHeight="1">
      <c r="A248" s="299">
        <f t="shared" si="12"/>
        <v>235</v>
      </c>
      <c r="B248" s="300" t="str">
        <f>IF(基本情報入力シート!C268="","",基本情報入力シート!C268)</f>
        <v/>
      </c>
      <c r="C248" s="301" t="str">
        <f>IF(基本情報入力シート!D268="","",基本情報入力シート!D268)</f>
        <v/>
      </c>
      <c r="D248" s="301" t="str">
        <f>IF(基本情報入力シート!E268="","",基本情報入力シート!E268)</f>
        <v/>
      </c>
      <c r="E248" s="301" t="str">
        <f>IF(基本情報入力シート!F268="","",基本情報入力シート!F268)</f>
        <v/>
      </c>
      <c r="F248" s="301" t="str">
        <f>IF(基本情報入力シート!G268="","",基本情報入力シート!G268)</f>
        <v/>
      </c>
      <c r="G248" s="301" t="str">
        <f>IF(基本情報入力シート!H268="","",基本情報入力シート!H268)</f>
        <v/>
      </c>
      <c r="H248" s="301" t="str">
        <f>IF(基本情報入力シート!I268="","",基本情報入力シート!I268)</f>
        <v/>
      </c>
      <c r="I248" s="301" t="str">
        <f>IF(基本情報入力シート!J268="","",基本情報入力シート!J268)</f>
        <v/>
      </c>
      <c r="J248" s="301" t="str">
        <f>IF(基本情報入力シート!K268="","",基本情報入力シート!K268)</f>
        <v/>
      </c>
      <c r="K248" s="302" t="str">
        <f>IF(基本情報入力シート!L268="","",基本情報入力シート!L268)</f>
        <v/>
      </c>
      <c r="L248" s="299" t="str">
        <f>IF(基本情報入力シート!M268="","",基本情報入力シート!M268)</f>
        <v/>
      </c>
      <c r="M248" s="299" t="str">
        <f>IF(基本情報入力シート!R268="","",基本情報入力シート!R268)</f>
        <v/>
      </c>
      <c r="N248" s="299" t="str">
        <f>IF(基本情報入力シート!W268="","",基本情報入力シート!W268)</f>
        <v/>
      </c>
      <c r="O248" s="303" t="str">
        <f>IF(基本情報入力シート!X268="","",基本情報入力シート!X268)</f>
        <v/>
      </c>
      <c r="P248" s="304" t="str">
        <f>IF(基本情報入力シート!Y268="","",基本情報入力シート!Y268)</f>
        <v/>
      </c>
      <c r="Q248" s="175"/>
      <c r="R248" s="305" t="str">
        <f>IF(基本情報入力シート!AB268="","",基本情報入力シート!AB268)</f>
        <v/>
      </c>
      <c r="S248" s="176"/>
      <c r="T248" s="306" t="str">
        <f>IF(P248="","",VLOOKUP(P248,【参考】数式用!$J$2:$L$34,3,FALSE))</f>
        <v/>
      </c>
      <c r="U248" s="313" t="s">
        <v>143</v>
      </c>
      <c r="V248" s="177"/>
      <c r="W248" s="314" t="s">
        <v>144</v>
      </c>
      <c r="X248" s="177"/>
      <c r="Y248" s="315" t="s">
        <v>145</v>
      </c>
      <c r="Z248" s="177"/>
      <c r="AA248" s="315" t="s">
        <v>144</v>
      </c>
      <c r="AB248" s="177"/>
      <c r="AC248" s="315" t="s">
        <v>146</v>
      </c>
      <c r="AD248" s="316" t="s">
        <v>147</v>
      </c>
      <c r="AE248" s="317" t="str">
        <f t="shared" si="13"/>
        <v/>
      </c>
      <c r="AF248" s="318" t="s">
        <v>148</v>
      </c>
      <c r="AG248" s="312" t="str">
        <f t="shared" si="14"/>
        <v/>
      </c>
      <c r="AH248" s="322"/>
      <c r="AI248" s="323"/>
      <c r="AJ248" s="322"/>
      <c r="AK248" s="323"/>
    </row>
    <row r="249" spans="1:37" ht="36.75" customHeight="1">
      <c r="A249" s="299">
        <f t="shared" si="12"/>
        <v>236</v>
      </c>
      <c r="B249" s="300" t="str">
        <f>IF(基本情報入力シート!C269="","",基本情報入力シート!C269)</f>
        <v/>
      </c>
      <c r="C249" s="301" t="str">
        <f>IF(基本情報入力シート!D269="","",基本情報入力シート!D269)</f>
        <v/>
      </c>
      <c r="D249" s="301" t="str">
        <f>IF(基本情報入力シート!E269="","",基本情報入力シート!E269)</f>
        <v/>
      </c>
      <c r="E249" s="301" t="str">
        <f>IF(基本情報入力シート!F269="","",基本情報入力シート!F269)</f>
        <v/>
      </c>
      <c r="F249" s="301" t="str">
        <f>IF(基本情報入力シート!G269="","",基本情報入力シート!G269)</f>
        <v/>
      </c>
      <c r="G249" s="301" t="str">
        <f>IF(基本情報入力シート!H269="","",基本情報入力シート!H269)</f>
        <v/>
      </c>
      <c r="H249" s="301" t="str">
        <f>IF(基本情報入力シート!I269="","",基本情報入力シート!I269)</f>
        <v/>
      </c>
      <c r="I249" s="301" t="str">
        <f>IF(基本情報入力シート!J269="","",基本情報入力シート!J269)</f>
        <v/>
      </c>
      <c r="J249" s="301" t="str">
        <f>IF(基本情報入力シート!K269="","",基本情報入力シート!K269)</f>
        <v/>
      </c>
      <c r="K249" s="302" t="str">
        <f>IF(基本情報入力シート!L269="","",基本情報入力シート!L269)</f>
        <v/>
      </c>
      <c r="L249" s="299" t="str">
        <f>IF(基本情報入力シート!M269="","",基本情報入力シート!M269)</f>
        <v/>
      </c>
      <c r="M249" s="299" t="str">
        <f>IF(基本情報入力シート!R269="","",基本情報入力シート!R269)</f>
        <v/>
      </c>
      <c r="N249" s="299" t="str">
        <f>IF(基本情報入力シート!W269="","",基本情報入力シート!W269)</f>
        <v/>
      </c>
      <c r="O249" s="303" t="str">
        <f>IF(基本情報入力シート!X269="","",基本情報入力シート!X269)</f>
        <v/>
      </c>
      <c r="P249" s="304" t="str">
        <f>IF(基本情報入力シート!Y269="","",基本情報入力シート!Y269)</f>
        <v/>
      </c>
      <c r="Q249" s="175"/>
      <c r="R249" s="305" t="str">
        <f>IF(基本情報入力シート!AB269="","",基本情報入力シート!AB269)</f>
        <v/>
      </c>
      <c r="S249" s="176"/>
      <c r="T249" s="306" t="str">
        <f>IF(P249="","",VLOOKUP(P249,【参考】数式用!$J$2:$L$34,3,FALSE))</f>
        <v/>
      </c>
      <c r="U249" s="313" t="s">
        <v>143</v>
      </c>
      <c r="V249" s="177"/>
      <c r="W249" s="314" t="s">
        <v>144</v>
      </c>
      <c r="X249" s="177"/>
      <c r="Y249" s="315" t="s">
        <v>145</v>
      </c>
      <c r="Z249" s="177"/>
      <c r="AA249" s="315" t="s">
        <v>144</v>
      </c>
      <c r="AB249" s="177"/>
      <c r="AC249" s="315" t="s">
        <v>146</v>
      </c>
      <c r="AD249" s="316" t="s">
        <v>147</v>
      </c>
      <c r="AE249" s="317" t="str">
        <f t="shared" si="13"/>
        <v/>
      </c>
      <c r="AF249" s="318" t="s">
        <v>148</v>
      </c>
      <c r="AG249" s="312" t="str">
        <f t="shared" si="14"/>
        <v/>
      </c>
      <c r="AH249" s="322"/>
      <c r="AI249" s="323"/>
      <c r="AJ249" s="322"/>
      <c r="AK249" s="323"/>
    </row>
    <row r="250" spans="1:37" ht="36.75" customHeight="1">
      <c r="A250" s="299">
        <f t="shared" si="12"/>
        <v>237</v>
      </c>
      <c r="B250" s="300" t="str">
        <f>IF(基本情報入力シート!C270="","",基本情報入力シート!C270)</f>
        <v/>
      </c>
      <c r="C250" s="301" t="str">
        <f>IF(基本情報入力シート!D270="","",基本情報入力シート!D270)</f>
        <v/>
      </c>
      <c r="D250" s="301" t="str">
        <f>IF(基本情報入力シート!E270="","",基本情報入力シート!E270)</f>
        <v/>
      </c>
      <c r="E250" s="301" t="str">
        <f>IF(基本情報入力シート!F270="","",基本情報入力シート!F270)</f>
        <v/>
      </c>
      <c r="F250" s="301" t="str">
        <f>IF(基本情報入力シート!G270="","",基本情報入力シート!G270)</f>
        <v/>
      </c>
      <c r="G250" s="301" t="str">
        <f>IF(基本情報入力シート!H270="","",基本情報入力シート!H270)</f>
        <v/>
      </c>
      <c r="H250" s="301" t="str">
        <f>IF(基本情報入力シート!I270="","",基本情報入力シート!I270)</f>
        <v/>
      </c>
      <c r="I250" s="301" t="str">
        <f>IF(基本情報入力シート!J270="","",基本情報入力シート!J270)</f>
        <v/>
      </c>
      <c r="J250" s="301" t="str">
        <f>IF(基本情報入力シート!K270="","",基本情報入力シート!K270)</f>
        <v/>
      </c>
      <c r="K250" s="302" t="str">
        <f>IF(基本情報入力シート!L270="","",基本情報入力シート!L270)</f>
        <v/>
      </c>
      <c r="L250" s="299" t="str">
        <f>IF(基本情報入力シート!M270="","",基本情報入力シート!M270)</f>
        <v/>
      </c>
      <c r="M250" s="299" t="str">
        <f>IF(基本情報入力シート!R270="","",基本情報入力シート!R270)</f>
        <v/>
      </c>
      <c r="N250" s="299" t="str">
        <f>IF(基本情報入力シート!W270="","",基本情報入力シート!W270)</f>
        <v/>
      </c>
      <c r="O250" s="303" t="str">
        <f>IF(基本情報入力シート!X270="","",基本情報入力シート!X270)</f>
        <v/>
      </c>
      <c r="P250" s="304" t="str">
        <f>IF(基本情報入力シート!Y270="","",基本情報入力シート!Y270)</f>
        <v/>
      </c>
      <c r="Q250" s="175"/>
      <c r="R250" s="305" t="str">
        <f>IF(基本情報入力シート!AB270="","",基本情報入力シート!AB270)</f>
        <v/>
      </c>
      <c r="S250" s="176"/>
      <c r="T250" s="306" t="str">
        <f>IF(P250="","",VLOOKUP(P250,【参考】数式用!$J$2:$L$34,3,FALSE))</f>
        <v/>
      </c>
      <c r="U250" s="313" t="s">
        <v>143</v>
      </c>
      <c r="V250" s="177"/>
      <c r="W250" s="314" t="s">
        <v>144</v>
      </c>
      <c r="X250" s="177"/>
      <c r="Y250" s="315" t="s">
        <v>145</v>
      </c>
      <c r="Z250" s="177"/>
      <c r="AA250" s="315" t="s">
        <v>144</v>
      </c>
      <c r="AB250" s="177"/>
      <c r="AC250" s="315" t="s">
        <v>146</v>
      </c>
      <c r="AD250" s="316" t="s">
        <v>147</v>
      </c>
      <c r="AE250" s="317" t="str">
        <f t="shared" si="13"/>
        <v/>
      </c>
      <c r="AF250" s="318" t="s">
        <v>148</v>
      </c>
      <c r="AG250" s="312" t="str">
        <f t="shared" si="14"/>
        <v/>
      </c>
      <c r="AH250" s="322"/>
      <c r="AI250" s="323"/>
      <c r="AJ250" s="322"/>
      <c r="AK250" s="323"/>
    </row>
    <row r="251" spans="1:37" ht="36.75" customHeight="1">
      <c r="A251" s="299">
        <f t="shared" si="12"/>
        <v>238</v>
      </c>
      <c r="B251" s="300" t="str">
        <f>IF(基本情報入力シート!C271="","",基本情報入力シート!C271)</f>
        <v/>
      </c>
      <c r="C251" s="301" t="str">
        <f>IF(基本情報入力シート!D271="","",基本情報入力シート!D271)</f>
        <v/>
      </c>
      <c r="D251" s="301" t="str">
        <f>IF(基本情報入力シート!E271="","",基本情報入力シート!E271)</f>
        <v/>
      </c>
      <c r="E251" s="301" t="str">
        <f>IF(基本情報入力シート!F271="","",基本情報入力シート!F271)</f>
        <v/>
      </c>
      <c r="F251" s="301" t="str">
        <f>IF(基本情報入力シート!G271="","",基本情報入力シート!G271)</f>
        <v/>
      </c>
      <c r="G251" s="301" t="str">
        <f>IF(基本情報入力シート!H271="","",基本情報入力シート!H271)</f>
        <v/>
      </c>
      <c r="H251" s="301" t="str">
        <f>IF(基本情報入力シート!I271="","",基本情報入力シート!I271)</f>
        <v/>
      </c>
      <c r="I251" s="301" t="str">
        <f>IF(基本情報入力シート!J271="","",基本情報入力シート!J271)</f>
        <v/>
      </c>
      <c r="J251" s="301" t="str">
        <f>IF(基本情報入力シート!K271="","",基本情報入力シート!K271)</f>
        <v/>
      </c>
      <c r="K251" s="302" t="str">
        <f>IF(基本情報入力シート!L271="","",基本情報入力シート!L271)</f>
        <v/>
      </c>
      <c r="L251" s="299" t="str">
        <f>IF(基本情報入力シート!M271="","",基本情報入力シート!M271)</f>
        <v/>
      </c>
      <c r="M251" s="299" t="str">
        <f>IF(基本情報入力シート!R271="","",基本情報入力シート!R271)</f>
        <v/>
      </c>
      <c r="N251" s="299" t="str">
        <f>IF(基本情報入力シート!W271="","",基本情報入力シート!W271)</f>
        <v/>
      </c>
      <c r="O251" s="303" t="str">
        <f>IF(基本情報入力シート!X271="","",基本情報入力シート!X271)</f>
        <v/>
      </c>
      <c r="P251" s="304" t="str">
        <f>IF(基本情報入力シート!Y271="","",基本情報入力シート!Y271)</f>
        <v/>
      </c>
      <c r="Q251" s="175"/>
      <c r="R251" s="305" t="str">
        <f>IF(基本情報入力シート!AB271="","",基本情報入力シート!AB271)</f>
        <v/>
      </c>
      <c r="S251" s="176"/>
      <c r="T251" s="306" t="str">
        <f>IF(P251="","",VLOOKUP(P251,【参考】数式用!$J$2:$L$34,3,FALSE))</f>
        <v/>
      </c>
      <c r="U251" s="313" t="s">
        <v>143</v>
      </c>
      <c r="V251" s="177"/>
      <c r="W251" s="314" t="s">
        <v>144</v>
      </c>
      <c r="X251" s="177"/>
      <c r="Y251" s="315" t="s">
        <v>145</v>
      </c>
      <c r="Z251" s="177"/>
      <c r="AA251" s="315" t="s">
        <v>144</v>
      </c>
      <c r="AB251" s="177"/>
      <c r="AC251" s="315" t="s">
        <v>146</v>
      </c>
      <c r="AD251" s="316" t="s">
        <v>147</v>
      </c>
      <c r="AE251" s="317" t="str">
        <f t="shared" si="13"/>
        <v/>
      </c>
      <c r="AF251" s="318" t="s">
        <v>148</v>
      </c>
      <c r="AG251" s="312" t="str">
        <f t="shared" si="14"/>
        <v/>
      </c>
      <c r="AH251" s="322"/>
      <c r="AI251" s="323"/>
      <c r="AJ251" s="322"/>
      <c r="AK251" s="323"/>
    </row>
    <row r="252" spans="1:37" ht="36.75" customHeight="1">
      <c r="A252" s="299">
        <f t="shared" si="12"/>
        <v>239</v>
      </c>
      <c r="B252" s="300" t="str">
        <f>IF(基本情報入力シート!C272="","",基本情報入力シート!C272)</f>
        <v/>
      </c>
      <c r="C252" s="301" t="str">
        <f>IF(基本情報入力シート!D272="","",基本情報入力シート!D272)</f>
        <v/>
      </c>
      <c r="D252" s="301" t="str">
        <f>IF(基本情報入力シート!E272="","",基本情報入力シート!E272)</f>
        <v/>
      </c>
      <c r="E252" s="301" t="str">
        <f>IF(基本情報入力シート!F272="","",基本情報入力シート!F272)</f>
        <v/>
      </c>
      <c r="F252" s="301" t="str">
        <f>IF(基本情報入力シート!G272="","",基本情報入力シート!G272)</f>
        <v/>
      </c>
      <c r="G252" s="301" t="str">
        <f>IF(基本情報入力シート!H272="","",基本情報入力シート!H272)</f>
        <v/>
      </c>
      <c r="H252" s="301" t="str">
        <f>IF(基本情報入力シート!I272="","",基本情報入力シート!I272)</f>
        <v/>
      </c>
      <c r="I252" s="301" t="str">
        <f>IF(基本情報入力シート!J272="","",基本情報入力シート!J272)</f>
        <v/>
      </c>
      <c r="J252" s="301" t="str">
        <f>IF(基本情報入力シート!K272="","",基本情報入力シート!K272)</f>
        <v/>
      </c>
      <c r="K252" s="302" t="str">
        <f>IF(基本情報入力シート!L272="","",基本情報入力シート!L272)</f>
        <v/>
      </c>
      <c r="L252" s="299" t="str">
        <f>IF(基本情報入力シート!M272="","",基本情報入力シート!M272)</f>
        <v/>
      </c>
      <c r="M252" s="299" t="str">
        <f>IF(基本情報入力シート!R272="","",基本情報入力シート!R272)</f>
        <v/>
      </c>
      <c r="N252" s="299" t="str">
        <f>IF(基本情報入力シート!W272="","",基本情報入力シート!W272)</f>
        <v/>
      </c>
      <c r="O252" s="303" t="str">
        <f>IF(基本情報入力シート!X272="","",基本情報入力シート!X272)</f>
        <v/>
      </c>
      <c r="P252" s="304" t="str">
        <f>IF(基本情報入力シート!Y272="","",基本情報入力シート!Y272)</f>
        <v/>
      </c>
      <c r="Q252" s="175"/>
      <c r="R252" s="305" t="str">
        <f>IF(基本情報入力シート!AB272="","",基本情報入力シート!AB272)</f>
        <v/>
      </c>
      <c r="S252" s="176"/>
      <c r="T252" s="306" t="str">
        <f>IF(P252="","",VLOOKUP(P252,【参考】数式用!$J$2:$L$34,3,FALSE))</f>
        <v/>
      </c>
      <c r="U252" s="313" t="s">
        <v>143</v>
      </c>
      <c r="V252" s="177"/>
      <c r="W252" s="314" t="s">
        <v>144</v>
      </c>
      <c r="X252" s="177"/>
      <c r="Y252" s="315" t="s">
        <v>145</v>
      </c>
      <c r="Z252" s="177"/>
      <c r="AA252" s="315" t="s">
        <v>144</v>
      </c>
      <c r="AB252" s="177"/>
      <c r="AC252" s="315" t="s">
        <v>146</v>
      </c>
      <c r="AD252" s="316" t="s">
        <v>147</v>
      </c>
      <c r="AE252" s="317" t="str">
        <f t="shared" si="13"/>
        <v/>
      </c>
      <c r="AF252" s="318" t="s">
        <v>148</v>
      </c>
      <c r="AG252" s="312" t="str">
        <f t="shared" si="14"/>
        <v/>
      </c>
      <c r="AH252" s="322"/>
      <c r="AI252" s="323"/>
      <c r="AJ252" s="322"/>
      <c r="AK252" s="323"/>
    </row>
    <row r="253" spans="1:37" ht="36.75" customHeight="1">
      <c r="A253" s="299">
        <f t="shared" si="12"/>
        <v>240</v>
      </c>
      <c r="B253" s="300" t="str">
        <f>IF(基本情報入力シート!C273="","",基本情報入力シート!C273)</f>
        <v/>
      </c>
      <c r="C253" s="301" t="str">
        <f>IF(基本情報入力シート!D273="","",基本情報入力シート!D273)</f>
        <v/>
      </c>
      <c r="D253" s="301" t="str">
        <f>IF(基本情報入力シート!E273="","",基本情報入力シート!E273)</f>
        <v/>
      </c>
      <c r="E253" s="301" t="str">
        <f>IF(基本情報入力シート!F273="","",基本情報入力シート!F273)</f>
        <v/>
      </c>
      <c r="F253" s="301" t="str">
        <f>IF(基本情報入力シート!G273="","",基本情報入力シート!G273)</f>
        <v/>
      </c>
      <c r="G253" s="301" t="str">
        <f>IF(基本情報入力シート!H273="","",基本情報入力シート!H273)</f>
        <v/>
      </c>
      <c r="H253" s="301" t="str">
        <f>IF(基本情報入力シート!I273="","",基本情報入力シート!I273)</f>
        <v/>
      </c>
      <c r="I253" s="301" t="str">
        <f>IF(基本情報入力シート!J273="","",基本情報入力シート!J273)</f>
        <v/>
      </c>
      <c r="J253" s="301" t="str">
        <f>IF(基本情報入力シート!K273="","",基本情報入力シート!K273)</f>
        <v/>
      </c>
      <c r="K253" s="302" t="str">
        <f>IF(基本情報入力シート!L273="","",基本情報入力シート!L273)</f>
        <v/>
      </c>
      <c r="L253" s="299" t="str">
        <f>IF(基本情報入力シート!M273="","",基本情報入力シート!M273)</f>
        <v/>
      </c>
      <c r="M253" s="299" t="str">
        <f>IF(基本情報入力シート!R273="","",基本情報入力シート!R273)</f>
        <v/>
      </c>
      <c r="N253" s="299" t="str">
        <f>IF(基本情報入力シート!W273="","",基本情報入力シート!W273)</f>
        <v/>
      </c>
      <c r="O253" s="303" t="str">
        <f>IF(基本情報入力シート!X273="","",基本情報入力シート!X273)</f>
        <v/>
      </c>
      <c r="P253" s="304" t="str">
        <f>IF(基本情報入力シート!Y273="","",基本情報入力シート!Y273)</f>
        <v/>
      </c>
      <c r="Q253" s="175"/>
      <c r="R253" s="305" t="str">
        <f>IF(基本情報入力シート!AB273="","",基本情報入力シート!AB273)</f>
        <v/>
      </c>
      <c r="S253" s="176"/>
      <c r="T253" s="306" t="str">
        <f>IF(P253="","",VLOOKUP(P253,【参考】数式用!$J$2:$L$34,3,FALSE))</f>
        <v/>
      </c>
      <c r="U253" s="313" t="s">
        <v>143</v>
      </c>
      <c r="V253" s="177"/>
      <c r="W253" s="314" t="s">
        <v>144</v>
      </c>
      <c r="X253" s="177"/>
      <c r="Y253" s="315" t="s">
        <v>145</v>
      </c>
      <c r="Z253" s="177"/>
      <c r="AA253" s="315" t="s">
        <v>144</v>
      </c>
      <c r="AB253" s="177"/>
      <c r="AC253" s="315" t="s">
        <v>146</v>
      </c>
      <c r="AD253" s="316" t="s">
        <v>147</v>
      </c>
      <c r="AE253" s="317" t="str">
        <f t="shared" si="13"/>
        <v/>
      </c>
      <c r="AF253" s="319" t="s">
        <v>148</v>
      </c>
      <c r="AG253" s="312" t="str">
        <f t="shared" si="14"/>
        <v/>
      </c>
      <c r="AH253" s="322"/>
      <c r="AI253" s="323"/>
      <c r="AJ253" s="322"/>
      <c r="AK253" s="323"/>
    </row>
    <row r="254" spans="1:37" ht="36.75" customHeight="1">
      <c r="A254" s="299">
        <f t="shared" si="12"/>
        <v>241</v>
      </c>
      <c r="B254" s="300" t="str">
        <f>IF(基本情報入力シート!C274="","",基本情報入力シート!C274)</f>
        <v/>
      </c>
      <c r="C254" s="301" t="str">
        <f>IF(基本情報入力シート!D274="","",基本情報入力シート!D274)</f>
        <v/>
      </c>
      <c r="D254" s="301" t="str">
        <f>IF(基本情報入力シート!E274="","",基本情報入力シート!E274)</f>
        <v/>
      </c>
      <c r="E254" s="301" t="str">
        <f>IF(基本情報入力シート!F274="","",基本情報入力シート!F274)</f>
        <v/>
      </c>
      <c r="F254" s="301" t="str">
        <f>IF(基本情報入力シート!G274="","",基本情報入力シート!G274)</f>
        <v/>
      </c>
      <c r="G254" s="301" t="str">
        <f>IF(基本情報入力シート!H274="","",基本情報入力シート!H274)</f>
        <v/>
      </c>
      <c r="H254" s="301" t="str">
        <f>IF(基本情報入力シート!I274="","",基本情報入力シート!I274)</f>
        <v/>
      </c>
      <c r="I254" s="301" t="str">
        <f>IF(基本情報入力シート!J274="","",基本情報入力シート!J274)</f>
        <v/>
      </c>
      <c r="J254" s="301" t="str">
        <f>IF(基本情報入力シート!K274="","",基本情報入力シート!K274)</f>
        <v/>
      </c>
      <c r="K254" s="302" t="str">
        <f>IF(基本情報入力シート!L274="","",基本情報入力シート!L274)</f>
        <v/>
      </c>
      <c r="L254" s="299" t="str">
        <f>IF(基本情報入力シート!M274="","",基本情報入力シート!M274)</f>
        <v/>
      </c>
      <c r="M254" s="299" t="str">
        <f>IF(基本情報入力シート!R274="","",基本情報入力シート!R274)</f>
        <v/>
      </c>
      <c r="N254" s="299" t="str">
        <f>IF(基本情報入力シート!W274="","",基本情報入力シート!W274)</f>
        <v/>
      </c>
      <c r="O254" s="303" t="str">
        <f>IF(基本情報入力シート!X274="","",基本情報入力シート!X274)</f>
        <v/>
      </c>
      <c r="P254" s="304" t="str">
        <f>IF(基本情報入力シート!Y274="","",基本情報入力シート!Y274)</f>
        <v/>
      </c>
      <c r="Q254" s="175"/>
      <c r="R254" s="305" t="str">
        <f>IF(基本情報入力シート!AB274="","",基本情報入力シート!AB274)</f>
        <v/>
      </c>
      <c r="S254" s="176"/>
      <c r="T254" s="306" t="str">
        <f>IF(P254="","",VLOOKUP(P254,【参考】数式用!$J$2:$L$34,3,FALSE))</f>
        <v/>
      </c>
      <c r="U254" s="313" t="s">
        <v>143</v>
      </c>
      <c r="V254" s="177"/>
      <c r="W254" s="314" t="s">
        <v>144</v>
      </c>
      <c r="X254" s="177"/>
      <c r="Y254" s="315" t="s">
        <v>145</v>
      </c>
      <c r="Z254" s="177"/>
      <c r="AA254" s="315" t="s">
        <v>144</v>
      </c>
      <c r="AB254" s="177"/>
      <c r="AC254" s="315" t="s">
        <v>146</v>
      </c>
      <c r="AD254" s="316" t="s">
        <v>147</v>
      </c>
      <c r="AE254" s="317" t="str">
        <f t="shared" si="13"/>
        <v/>
      </c>
      <c r="AF254" s="319" t="s">
        <v>148</v>
      </c>
      <c r="AG254" s="312" t="str">
        <f t="shared" si="14"/>
        <v/>
      </c>
      <c r="AH254" s="322"/>
      <c r="AI254" s="323"/>
      <c r="AJ254" s="322"/>
      <c r="AK254" s="323"/>
    </row>
    <row r="255" spans="1:37" ht="36.75" customHeight="1">
      <c r="A255" s="299">
        <f t="shared" si="12"/>
        <v>242</v>
      </c>
      <c r="B255" s="300" t="str">
        <f>IF(基本情報入力シート!C275="","",基本情報入力シート!C275)</f>
        <v/>
      </c>
      <c r="C255" s="301" t="str">
        <f>IF(基本情報入力シート!D275="","",基本情報入力シート!D275)</f>
        <v/>
      </c>
      <c r="D255" s="301" t="str">
        <f>IF(基本情報入力シート!E275="","",基本情報入力シート!E275)</f>
        <v/>
      </c>
      <c r="E255" s="301" t="str">
        <f>IF(基本情報入力シート!F275="","",基本情報入力シート!F275)</f>
        <v/>
      </c>
      <c r="F255" s="301" t="str">
        <f>IF(基本情報入力シート!G275="","",基本情報入力シート!G275)</f>
        <v/>
      </c>
      <c r="G255" s="301" t="str">
        <f>IF(基本情報入力シート!H275="","",基本情報入力シート!H275)</f>
        <v/>
      </c>
      <c r="H255" s="301" t="str">
        <f>IF(基本情報入力シート!I275="","",基本情報入力シート!I275)</f>
        <v/>
      </c>
      <c r="I255" s="301" t="str">
        <f>IF(基本情報入力シート!J275="","",基本情報入力シート!J275)</f>
        <v/>
      </c>
      <c r="J255" s="301" t="str">
        <f>IF(基本情報入力シート!K275="","",基本情報入力シート!K275)</f>
        <v/>
      </c>
      <c r="K255" s="302" t="str">
        <f>IF(基本情報入力シート!L275="","",基本情報入力シート!L275)</f>
        <v/>
      </c>
      <c r="L255" s="299" t="str">
        <f>IF(基本情報入力シート!M275="","",基本情報入力シート!M275)</f>
        <v/>
      </c>
      <c r="M255" s="299" t="str">
        <f>IF(基本情報入力シート!R275="","",基本情報入力シート!R275)</f>
        <v/>
      </c>
      <c r="N255" s="299" t="str">
        <f>IF(基本情報入力シート!W275="","",基本情報入力シート!W275)</f>
        <v/>
      </c>
      <c r="O255" s="303" t="str">
        <f>IF(基本情報入力シート!X275="","",基本情報入力シート!X275)</f>
        <v/>
      </c>
      <c r="P255" s="304" t="str">
        <f>IF(基本情報入力シート!Y275="","",基本情報入力シート!Y275)</f>
        <v/>
      </c>
      <c r="Q255" s="175"/>
      <c r="R255" s="305" t="str">
        <f>IF(基本情報入力シート!AB275="","",基本情報入力シート!AB275)</f>
        <v/>
      </c>
      <c r="S255" s="176"/>
      <c r="T255" s="306" t="str">
        <f>IF(P255="","",VLOOKUP(P255,【参考】数式用!$J$2:$L$34,3,FALSE))</f>
        <v/>
      </c>
      <c r="U255" s="313" t="s">
        <v>143</v>
      </c>
      <c r="V255" s="177"/>
      <c r="W255" s="314" t="s">
        <v>144</v>
      </c>
      <c r="X255" s="177"/>
      <c r="Y255" s="315" t="s">
        <v>145</v>
      </c>
      <c r="Z255" s="177"/>
      <c r="AA255" s="315" t="s">
        <v>144</v>
      </c>
      <c r="AB255" s="177"/>
      <c r="AC255" s="315" t="s">
        <v>146</v>
      </c>
      <c r="AD255" s="316" t="s">
        <v>147</v>
      </c>
      <c r="AE255" s="317" t="str">
        <f t="shared" si="13"/>
        <v/>
      </c>
      <c r="AF255" s="319" t="s">
        <v>148</v>
      </c>
      <c r="AG255" s="312" t="str">
        <f t="shared" si="14"/>
        <v/>
      </c>
      <c r="AH255" s="322"/>
      <c r="AI255" s="323"/>
      <c r="AJ255" s="322"/>
      <c r="AK255" s="323"/>
    </row>
    <row r="256" spans="1:37" ht="36.75" customHeight="1">
      <c r="A256" s="299">
        <f t="shared" si="12"/>
        <v>243</v>
      </c>
      <c r="B256" s="300" t="str">
        <f>IF(基本情報入力シート!C276="","",基本情報入力シート!C276)</f>
        <v/>
      </c>
      <c r="C256" s="301" t="str">
        <f>IF(基本情報入力シート!D276="","",基本情報入力シート!D276)</f>
        <v/>
      </c>
      <c r="D256" s="301" t="str">
        <f>IF(基本情報入力シート!E276="","",基本情報入力シート!E276)</f>
        <v/>
      </c>
      <c r="E256" s="301" t="str">
        <f>IF(基本情報入力シート!F276="","",基本情報入力シート!F276)</f>
        <v/>
      </c>
      <c r="F256" s="301" t="str">
        <f>IF(基本情報入力シート!G276="","",基本情報入力シート!G276)</f>
        <v/>
      </c>
      <c r="G256" s="301" t="str">
        <f>IF(基本情報入力シート!H276="","",基本情報入力シート!H276)</f>
        <v/>
      </c>
      <c r="H256" s="301" t="str">
        <f>IF(基本情報入力シート!I276="","",基本情報入力シート!I276)</f>
        <v/>
      </c>
      <c r="I256" s="301" t="str">
        <f>IF(基本情報入力シート!J276="","",基本情報入力シート!J276)</f>
        <v/>
      </c>
      <c r="J256" s="301" t="str">
        <f>IF(基本情報入力シート!K276="","",基本情報入力シート!K276)</f>
        <v/>
      </c>
      <c r="K256" s="302" t="str">
        <f>IF(基本情報入力シート!L276="","",基本情報入力シート!L276)</f>
        <v/>
      </c>
      <c r="L256" s="299" t="str">
        <f>IF(基本情報入力シート!M276="","",基本情報入力シート!M276)</f>
        <v/>
      </c>
      <c r="M256" s="299" t="str">
        <f>IF(基本情報入力シート!R276="","",基本情報入力シート!R276)</f>
        <v/>
      </c>
      <c r="N256" s="299" t="str">
        <f>IF(基本情報入力シート!W276="","",基本情報入力シート!W276)</f>
        <v/>
      </c>
      <c r="O256" s="303" t="str">
        <f>IF(基本情報入力シート!X276="","",基本情報入力シート!X276)</f>
        <v/>
      </c>
      <c r="P256" s="304" t="str">
        <f>IF(基本情報入力シート!Y276="","",基本情報入力シート!Y276)</f>
        <v/>
      </c>
      <c r="Q256" s="175"/>
      <c r="R256" s="305" t="str">
        <f>IF(基本情報入力シート!AB276="","",基本情報入力シート!AB276)</f>
        <v/>
      </c>
      <c r="S256" s="176"/>
      <c r="T256" s="306" t="str">
        <f>IF(P256="","",VLOOKUP(P256,【参考】数式用!$J$2:$L$34,3,FALSE))</f>
        <v/>
      </c>
      <c r="U256" s="313" t="s">
        <v>143</v>
      </c>
      <c r="V256" s="177"/>
      <c r="W256" s="314" t="s">
        <v>144</v>
      </c>
      <c r="X256" s="177"/>
      <c r="Y256" s="315" t="s">
        <v>145</v>
      </c>
      <c r="Z256" s="177"/>
      <c r="AA256" s="315" t="s">
        <v>144</v>
      </c>
      <c r="AB256" s="177"/>
      <c r="AC256" s="315" t="s">
        <v>146</v>
      </c>
      <c r="AD256" s="316" t="s">
        <v>147</v>
      </c>
      <c r="AE256" s="317" t="str">
        <f t="shared" si="13"/>
        <v/>
      </c>
      <c r="AF256" s="319" t="s">
        <v>148</v>
      </c>
      <c r="AG256" s="312" t="str">
        <f t="shared" si="14"/>
        <v/>
      </c>
      <c r="AH256" s="322"/>
      <c r="AI256" s="323"/>
      <c r="AJ256" s="322"/>
      <c r="AK256" s="323"/>
    </row>
    <row r="257" spans="1:37" ht="36.75" customHeight="1">
      <c r="A257" s="299">
        <f t="shared" si="12"/>
        <v>244</v>
      </c>
      <c r="B257" s="300" t="str">
        <f>IF(基本情報入力シート!C277="","",基本情報入力シート!C277)</f>
        <v/>
      </c>
      <c r="C257" s="301" t="str">
        <f>IF(基本情報入力シート!D277="","",基本情報入力シート!D277)</f>
        <v/>
      </c>
      <c r="D257" s="301" t="str">
        <f>IF(基本情報入力シート!E277="","",基本情報入力シート!E277)</f>
        <v/>
      </c>
      <c r="E257" s="301" t="str">
        <f>IF(基本情報入力シート!F277="","",基本情報入力シート!F277)</f>
        <v/>
      </c>
      <c r="F257" s="301" t="str">
        <f>IF(基本情報入力シート!G277="","",基本情報入力シート!G277)</f>
        <v/>
      </c>
      <c r="G257" s="301" t="str">
        <f>IF(基本情報入力シート!H277="","",基本情報入力シート!H277)</f>
        <v/>
      </c>
      <c r="H257" s="301" t="str">
        <f>IF(基本情報入力シート!I277="","",基本情報入力シート!I277)</f>
        <v/>
      </c>
      <c r="I257" s="301" t="str">
        <f>IF(基本情報入力シート!J277="","",基本情報入力シート!J277)</f>
        <v/>
      </c>
      <c r="J257" s="301" t="str">
        <f>IF(基本情報入力シート!K277="","",基本情報入力シート!K277)</f>
        <v/>
      </c>
      <c r="K257" s="302" t="str">
        <f>IF(基本情報入力シート!L277="","",基本情報入力シート!L277)</f>
        <v/>
      </c>
      <c r="L257" s="299" t="str">
        <f>IF(基本情報入力シート!M277="","",基本情報入力シート!M277)</f>
        <v/>
      </c>
      <c r="M257" s="299" t="str">
        <f>IF(基本情報入力シート!R277="","",基本情報入力シート!R277)</f>
        <v/>
      </c>
      <c r="N257" s="299" t="str">
        <f>IF(基本情報入力シート!W277="","",基本情報入力シート!W277)</f>
        <v/>
      </c>
      <c r="O257" s="303" t="str">
        <f>IF(基本情報入力シート!X277="","",基本情報入力シート!X277)</f>
        <v/>
      </c>
      <c r="P257" s="304" t="str">
        <f>IF(基本情報入力シート!Y277="","",基本情報入力シート!Y277)</f>
        <v/>
      </c>
      <c r="Q257" s="175"/>
      <c r="R257" s="305" t="str">
        <f>IF(基本情報入力シート!AB277="","",基本情報入力シート!AB277)</f>
        <v/>
      </c>
      <c r="S257" s="176"/>
      <c r="T257" s="306" t="str">
        <f>IF(P257="","",VLOOKUP(P257,【参考】数式用!$J$2:$L$34,3,FALSE))</f>
        <v/>
      </c>
      <c r="U257" s="313" t="s">
        <v>143</v>
      </c>
      <c r="V257" s="177"/>
      <c r="W257" s="314" t="s">
        <v>144</v>
      </c>
      <c r="X257" s="177"/>
      <c r="Y257" s="315" t="s">
        <v>145</v>
      </c>
      <c r="Z257" s="177"/>
      <c r="AA257" s="315" t="s">
        <v>144</v>
      </c>
      <c r="AB257" s="177"/>
      <c r="AC257" s="315" t="s">
        <v>146</v>
      </c>
      <c r="AD257" s="316" t="s">
        <v>147</v>
      </c>
      <c r="AE257" s="317" t="str">
        <f t="shared" si="13"/>
        <v/>
      </c>
      <c r="AF257" s="319" t="s">
        <v>148</v>
      </c>
      <c r="AG257" s="312" t="str">
        <f t="shared" si="14"/>
        <v/>
      </c>
      <c r="AH257" s="322"/>
      <c r="AI257" s="323"/>
      <c r="AJ257" s="322"/>
      <c r="AK257" s="323"/>
    </row>
    <row r="258" spans="1:37" ht="36.75" customHeight="1">
      <c r="A258" s="299">
        <f t="shared" si="12"/>
        <v>245</v>
      </c>
      <c r="B258" s="300" t="str">
        <f>IF(基本情報入力シート!C278="","",基本情報入力シート!C278)</f>
        <v/>
      </c>
      <c r="C258" s="301" t="str">
        <f>IF(基本情報入力シート!D278="","",基本情報入力シート!D278)</f>
        <v/>
      </c>
      <c r="D258" s="301" t="str">
        <f>IF(基本情報入力シート!E278="","",基本情報入力シート!E278)</f>
        <v/>
      </c>
      <c r="E258" s="301" t="str">
        <f>IF(基本情報入力シート!F278="","",基本情報入力シート!F278)</f>
        <v/>
      </c>
      <c r="F258" s="301" t="str">
        <f>IF(基本情報入力シート!G278="","",基本情報入力シート!G278)</f>
        <v/>
      </c>
      <c r="G258" s="301" t="str">
        <f>IF(基本情報入力シート!H278="","",基本情報入力シート!H278)</f>
        <v/>
      </c>
      <c r="H258" s="301" t="str">
        <f>IF(基本情報入力シート!I278="","",基本情報入力シート!I278)</f>
        <v/>
      </c>
      <c r="I258" s="301" t="str">
        <f>IF(基本情報入力シート!J278="","",基本情報入力シート!J278)</f>
        <v/>
      </c>
      <c r="J258" s="301" t="str">
        <f>IF(基本情報入力シート!K278="","",基本情報入力シート!K278)</f>
        <v/>
      </c>
      <c r="K258" s="302" t="str">
        <f>IF(基本情報入力シート!L278="","",基本情報入力シート!L278)</f>
        <v/>
      </c>
      <c r="L258" s="299" t="str">
        <f>IF(基本情報入力シート!M278="","",基本情報入力シート!M278)</f>
        <v/>
      </c>
      <c r="M258" s="299" t="str">
        <f>IF(基本情報入力シート!R278="","",基本情報入力シート!R278)</f>
        <v/>
      </c>
      <c r="N258" s="299" t="str">
        <f>IF(基本情報入力シート!W278="","",基本情報入力シート!W278)</f>
        <v/>
      </c>
      <c r="O258" s="303" t="str">
        <f>IF(基本情報入力シート!X278="","",基本情報入力シート!X278)</f>
        <v/>
      </c>
      <c r="P258" s="304" t="str">
        <f>IF(基本情報入力シート!Y278="","",基本情報入力シート!Y278)</f>
        <v/>
      </c>
      <c r="Q258" s="175"/>
      <c r="R258" s="305" t="str">
        <f>IF(基本情報入力シート!AB278="","",基本情報入力シート!AB278)</f>
        <v/>
      </c>
      <c r="S258" s="176"/>
      <c r="T258" s="306" t="str">
        <f>IF(P258="","",VLOOKUP(P258,【参考】数式用!$J$2:$L$34,3,FALSE))</f>
        <v/>
      </c>
      <c r="U258" s="313" t="s">
        <v>143</v>
      </c>
      <c r="V258" s="177"/>
      <c r="W258" s="314" t="s">
        <v>144</v>
      </c>
      <c r="X258" s="177"/>
      <c r="Y258" s="315" t="s">
        <v>145</v>
      </c>
      <c r="Z258" s="177"/>
      <c r="AA258" s="315" t="s">
        <v>144</v>
      </c>
      <c r="AB258" s="177"/>
      <c r="AC258" s="315" t="s">
        <v>146</v>
      </c>
      <c r="AD258" s="316" t="s">
        <v>147</v>
      </c>
      <c r="AE258" s="317" t="str">
        <f t="shared" si="13"/>
        <v/>
      </c>
      <c r="AF258" s="319" t="s">
        <v>148</v>
      </c>
      <c r="AG258" s="312" t="str">
        <f t="shared" si="14"/>
        <v/>
      </c>
      <c r="AH258" s="322"/>
      <c r="AI258" s="323"/>
      <c r="AJ258" s="322"/>
      <c r="AK258" s="323"/>
    </row>
    <row r="259" spans="1:37" ht="36.75" customHeight="1">
      <c r="A259" s="299">
        <f t="shared" si="12"/>
        <v>246</v>
      </c>
      <c r="B259" s="300" t="str">
        <f>IF(基本情報入力シート!C279="","",基本情報入力シート!C279)</f>
        <v/>
      </c>
      <c r="C259" s="301" t="str">
        <f>IF(基本情報入力シート!D279="","",基本情報入力シート!D279)</f>
        <v/>
      </c>
      <c r="D259" s="301" t="str">
        <f>IF(基本情報入力シート!E279="","",基本情報入力シート!E279)</f>
        <v/>
      </c>
      <c r="E259" s="301" t="str">
        <f>IF(基本情報入力シート!F279="","",基本情報入力シート!F279)</f>
        <v/>
      </c>
      <c r="F259" s="301" t="str">
        <f>IF(基本情報入力シート!G279="","",基本情報入力シート!G279)</f>
        <v/>
      </c>
      <c r="G259" s="301" t="str">
        <f>IF(基本情報入力シート!H279="","",基本情報入力シート!H279)</f>
        <v/>
      </c>
      <c r="H259" s="301" t="str">
        <f>IF(基本情報入力シート!I279="","",基本情報入力シート!I279)</f>
        <v/>
      </c>
      <c r="I259" s="301" t="str">
        <f>IF(基本情報入力シート!J279="","",基本情報入力シート!J279)</f>
        <v/>
      </c>
      <c r="J259" s="301" t="str">
        <f>IF(基本情報入力シート!K279="","",基本情報入力シート!K279)</f>
        <v/>
      </c>
      <c r="K259" s="302" t="str">
        <f>IF(基本情報入力シート!L279="","",基本情報入力シート!L279)</f>
        <v/>
      </c>
      <c r="L259" s="299" t="str">
        <f>IF(基本情報入力シート!M279="","",基本情報入力シート!M279)</f>
        <v/>
      </c>
      <c r="M259" s="299" t="str">
        <f>IF(基本情報入力シート!R279="","",基本情報入力シート!R279)</f>
        <v/>
      </c>
      <c r="N259" s="299" t="str">
        <f>IF(基本情報入力シート!W279="","",基本情報入力シート!W279)</f>
        <v/>
      </c>
      <c r="O259" s="303" t="str">
        <f>IF(基本情報入力シート!X279="","",基本情報入力シート!X279)</f>
        <v/>
      </c>
      <c r="P259" s="304" t="str">
        <f>IF(基本情報入力シート!Y279="","",基本情報入力シート!Y279)</f>
        <v/>
      </c>
      <c r="Q259" s="175"/>
      <c r="R259" s="305" t="str">
        <f>IF(基本情報入力シート!AB279="","",基本情報入力シート!AB279)</f>
        <v/>
      </c>
      <c r="S259" s="176"/>
      <c r="T259" s="306" t="str">
        <f>IF(P259="","",VLOOKUP(P259,【参考】数式用!$J$2:$L$34,3,FALSE))</f>
        <v/>
      </c>
      <c r="U259" s="313" t="s">
        <v>143</v>
      </c>
      <c r="V259" s="177"/>
      <c r="W259" s="314" t="s">
        <v>144</v>
      </c>
      <c r="X259" s="177"/>
      <c r="Y259" s="315" t="s">
        <v>145</v>
      </c>
      <c r="Z259" s="177"/>
      <c r="AA259" s="315" t="s">
        <v>144</v>
      </c>
      <c r="AB259" s="177"/>
      <c r="AC259" s="315" t="s">
        <v>146</v>
      </c>
      <c r="AD259" s="316" t="s">
        <v>147</v>
      </c>
      <c r="AE259" s="317" t="str">
        <f t="shared" si="13"/>
        <v/>
      </c>
      <c r="AF259" s="319" t="s">
        <v>148</v>
      </c>
      <c r="AG259" s="312" t="str">
        <f t="shared" si="14"/>
        <v/>
      </c>
      <c r="AH259" s="322"/>
      <c r="AI259" s="323"/>
      <c r="AJ259" s="322"/>
      <c r="AK259" s="323"/>
    </row>
    <row r="260" spans="1:37" ht="36.75" customHeight="1">
      <c r="A260" s="299">
        <f t="shared" si="12"/>
        <v>247</v>
      </c>
      <c r="B260" s="300" t="str">
        <f>IF(基本情報入力シート!C280="","",基本情報入力シート!C280)</f>
        <v/>
      </c>
      <c r="C260" s="301" t="str">
        <f>IF(基本情報入力シート!D280="","",基本情報入力シート!D280)</f>
        <v/>
      </c>
      <c r="D260" s="301" t="str">
        <f>IF(基本情報入力シート!E280="","",基本情報入力シート!E280)</f>
        <v/>
      </c>
      <c r="E260" s="301" t="str">
        <f>IF(基本情報入力シート!F280="","",基本情報入力シート!F280)</f>
        <v/>
      </c>
      <c r="F260" s="301" t="str">
        <f>IF(基本情報入力シート!G280="","",基本情報入力シート!G280)</f>
        <v/>
      </c>
      <c r="G260" s="301" t="str">
        <f>IF(基本情報入力シート!H280="","",基本情報入力シート!H280)</f>
        <v/>
      </c>
      <c r="H260" s="301" t="str">
        <f>IF(基本情報入力シート!I280="","",基本情報入力シート!I280)</f>
        <v/>
      </c>
      <c r="I260" s="301" t="str">
        <f>IF(基本情報入力シート!J280="","",基本情報入力シート!J280)</f>
        <v/>
      </c>
      <c r="J260" s="301" t="str">
        <f>IF(基本情報入力シート!K280="","",基本情報入力シート!K280)</f>
        <v/>
      </c>
      <c r="K260" s="302" t="str">
        <f>IF(基本情報入力シート!L280="","",基本情報入力シート!L280)</f>
        <v/>
      </c>
      <c r="L260" s="299" t="str">
        <f>IF(基本情報入力シート!M280="","",基本情報入力シート!M280)</f>
        <v/>
      </c>
      <c r="M260" s="299" t="str">
        <f>IF(基本情報入力シート!R280="","",基本情報入力シート!R280)</f>
        <v/>
      </c>
      <c r="N260" s="299" t="str">
        <f>IF(基本情報入力シート!W280="","",基本情報入力シート!W280)</f>
        <v/>
      </c>
      <c r="O260" s="303" t="str">
        <f>IF(基本情報入力シート!X280="","",基本情報入力シート!X280)</f>
        <v/>
      </c>
      <c r="P260" s="304" t="str">
        <f>IF(基本情報入力シート!Y280="","",基本情報入力シート!Y280)</f>
        <v/>
      </c>
      <c r="Q260" s="175"/>
      <c r="R260" s="305" t="str">
        <f>IF(基本情報入力シート!AB280="","",基本情報入力シート!AB280)</f>
        <v/>
      </c>
      <c r="S260" s="176"/>
      <c r="T260" s="306" t="str">
        <f>IF(P260="","",VLOOKUP(P260,【参考】数式用!$J$2:$L$34,3,FALSE))</f>
        <v/>
      </c>
      <c r="U260" s="313" t="s">
        <v>143</v>
      </c>
      <c r="V260" s="177"/>
      <c r="W260" s="314" t="s">
        <v>144</v>
      </c>
      <c r="X260" s="177"/>
      <c r="Y260" s="315" t="s">
        <v>145</v>
      </c>
      <c r="Z260" s="177"/>
      <c r="AA260" s="315" t="s">
        <v>144</v>
      </c>
      <c r="AB260" s="177"/>
      <c r="AC260" s="315" t="s">
        <v>146</v>
      </c>
      <c r="AD260" s="316" t="s">
        <v>147</v>
      </c>
      <c r="AE260" s="317" t="str">
        <f t="shared" si="13"/>
        <v/>
      </c>
      <c r="AF260" s="319" t="s">
        <v>148</v>
      </c>
      <c r="AG260" s="312" t="str">
        <f t="shared" si="14"/>
        <v/>
      </c>
      <c r="AH260" s="322"/>
      <c r="AI260" s="323"/>
      <c r="AJ260" s="322"/>
      <c r="AK260" s="323"/>
    </row>
    <row r="261" spans="1:37" ht="36.75" customHeight="1">
      <c r="A261" s="299">
        <f t="shared" si="12"/>
        <v>248</v>
      </c>
      <c r="B261" s="300" t="str">
        <f>IF(基本情報入力シート!C281="","",基本情報入力シート!C281)</f>
        <v/>
      </c>
      <c r="C261" s="301" t="str">
        <f>IF(基本情報入力シート!D281="","",基本情報入力シート!D281)</f>
        <v/>
      </c>
      <c r="D261" s="301" t="str">
        <f>IF(基本情報入力シート!E281="","",基本情報入力シート!E281)</f>
        <v/>
      </c>
      <c r="E261" s="301" t="str">
        <f>IF(基本情報入力シート!F281="","",基本情報入力シート!F281)</f>
        <v/>
      </c>
      <c r="F261" s="301" t="str">
        <f>IF(基本情報入力シート!G281="","",基本情報入力シート!G281)</f>
        <v/>
      </c>
      <c r="G261" s="301" t="str">
        <f>IF(基本情報入力シート!H281="","",基本情報入力シート!H281)</f>
        <v/>
      </c>
      <c r="H261" s="301" t="str">
        <f>IF(基本情報入力シート!I281="","",基本情報入力シート!I281)</f>
        <v/>
      </c>
      <c r="I261" s="301" t="str">
        <f>IF(基本情報入力シート!J281="","",基本情報入力シート!J281)</f>
        <v/>
      </c>
      <c r="J261" s="301" t="str">
        <f>IF(基本情報入力シート!K281="","",基本情報入力シート!K281)</f>
        <v/>
      </c>
      <c r="K261" s="302" t="str">
        <f>IF(基本情報入力シート!L281="","",基本情報入力シート!L281)</f>
        <v/>
      </c>
      <c r="L261" s="299" t="str">
        <f>IF(基本情報入力シート!M281="","",基本情報入力シート!M281)</f>
        <v/>
      </c>
      <c r="M261" s="299" t="str">
        <f>IF(基本情報入力シート!R281="","",基本情報入力シート!R281)</f>
        <v/>
      </c>
      <c r="N261" s="299" t="str">
        <f>IF(基本情報入力シート!W281="","",基本情報入力シート!W281)</f>
        <v/>
      </c>
      <c r="O261" s="303" t="str">
        <f>IF(基本情報入力シート!X281="","",基本情報入力シート!X281)</f>
        <v/>
      </c>
      <c r="P261" s="304" t="str">
        <f>IF(基本情報入力シート!Y281="","",基本情報入力シート!Y281)</f>
        <v/>
      </c>
      <c r="Q261" s="175"/>
      <c r="R261" s="305" t="str">
        <f>IF(基本情報入力シート!AB281="","",基本情報入力シート!AB281)</f>
        <v/>
      </c>
      <c r="S261" s="176"/>
      <c r="T261" s="306" t="str">
        <f>IF(P261="","",VLOOKUP(P261,【参考】数式用!$J$2:$L$34,3,FALSE))</f>
        <v/>
      </c>
      <c r="U261" s="313" t="s">
        <v>143</v>
      </c>
      <c r="V261" s="177"/>
      <c r="W261" s="314" t="s">
        <v>144</v>
      </c>
      <c r="X261" s="177"/>
      <c r="Y261" s="315" t="s">
        <v>145</v>
      </c>
      <c r="Z261" s="177"/>
      <c r="AA261" s="315" t="s">
        <v>144</v>
      </c>
      <c r="AB261" s="177"/>
      <c r="AC261" s="315" t="s">
        <v>146</v>
      </c>
      <c r="AD261" s="316" t="s">
        <v>147</v>
      </c>
      <c r="AE261" s="317" t="str">
        <f t="shared" si="13"/>
        <v/>
      </c>
      <c r="AF261" s="319" t="s">
        <v>148</v>
      </c>
      <c r="AG261" s="312" t="str">
        <f t="shared" si="14"/>
        <v/>
      </c>
      <c r="AH261" s="322"/>
      <c r="AI261" s="323"/>
      <c r="AJ261" s="322"/>
      <c r="AK261" s="323"/>
    </row>
    <row r="262" spans="1:37" ht="36.75" customHeight="1">
      <c r="A262" s="299">
        <f t="shared" si="12"/>
        <v>249</v>
      </c>
      <c r="B262" s="300" t="str">
        <f>IF(基本情報入力シート!C282="","",基本情報入力シート!C282)</f>
        <v/>
      </c>
      <c r="C262" s="301" t="str">
        <f>IF(基本情報入力シート!D282="","",基本情報入力シート!D282)</f>
        <v/>
      </c>
      <c r="D262" s="301" t="str">
        <f>IF(基本情報入力シート!E282="","",基本情報入力シート!E282)</f>
        <v/>
      </c>
      <c r="E262" s="301" t="str">
        <f>IF(基本情報入力シート!F282="","",基本情報入力シート!F282)</f>
        <v/>
      </c>
      <c r="F262" s="301" t="str">
        <f>IF(基本情報入力シート!G282="","",基本情報入力シート!G282)</f>
        <v/>
      </c>
      <c r="G262" s="301" t="str">
        <f>IF(基本情報入力シート!H282="","",基本情報入力シート!H282)</f>
        <v/>
      </c>
      <c r="H262" s="301" t="str">
        <f>IF(基本情報入力シート!I282="","",基本情報入力シート!I282)</f>
        <v/>
      </c>
      <c r="I262" s="301" t="str">
        <f>IF(基本情報入力シート!J282="","",基本情報入力シート!J282)</f>
        <v/>
      </c>
      <c r="J262" s="301" t="str">
        <f>IF(基本情報入力シート!K282="","",基本情報入力シート!K282)</f>
        <v/>
      </c>
      <c r="K262" s="302" t="str">
        <f>IF(基本情報入力シート!L282="","",基本情報入力シート!L282)</f>
        <v/>
      </c>
      <c r="L262" s="299" t="str">
        <f>IF(基本情報入力シート!M282="","",基本情報入力シート!M282)</f>
        <v/>
      </c>
      <c r="M262" s="299" t="str">
        <f>IF(基本情報入力シート!R282="","",基本情報入力シート!R282)</f>
        <v/>
      </c>
      <c r="N262" s="299" t="str">
        <f>IF(基本情報入力シート!W282="","",基本情報入力シート!W282)</f>
        <v/>
      </c>
      <c r="O262" s="303" t="str">
        <f>IF(基本情報入力シート!X282="","",基本情報入力シート!X282)</f>
        <v/>
      </c>
      <c r="P262" s="304" t="str">
        <f>IF(基本情報入力シート!Y282="","",基本情報入力シート!Y282)</f>
        <v/>
      </c>
      <c r="Q262" s="175"/>
      <c r="R262" s="305" t="str">
        <f>IF(基本情報入力シート!AB282="","",基本情報入力シート!AB282)</f>
        <v/>
      </c>
      <c r="S262" s="176"/>
      <c r="T262" s="306" t="str">
        <f>IF(P262="","",VLOOKUP(P262,【参考】数式用!$J$2:$L$34,3,FALSE))</f>
        <v/>
      </c>
      <c r="U262" s="313" t="s">
        <v>143</v>
      </c>
      <c r="V262" s="177"/>
      <c r="W262" s="314" t="s">
        <v>144</v>
      </c>
      <c r="X262" s="177"/>
      <c r="Y262" s="315" t="s">
        <v>145</v>
      </c>
      <c r="Z262" s="177"/>
      <c r="AA262" s="315" t="s">
        <v>144</v>
      </c>
      <c r="AB262" s="177"/>
      <c r="AC262" s="315" t="s">
        <v>146</v>
      </c>
      <c r="AD262" s="316" t="s">
        <v>147</v>
      </c>
      <c r="AE262" s="317" t="str">
        <f t="shared" si="13"/>
        <v/>
      </c>
      <c r="AF262" s="319" t="s">
        <v>148</v>
      </c>
      <c r="AG262" s="312" t="str">
        <f t="shared" si="14"/>
        <v/>
      </c>
      <c r="AH262" s="322"/>
      <c r="AI262" s="323"/>
      <c r="AJ262" s="322"/>
      <c r="AK262" s="323"/>
    </row>
    <row r="263" spans="1:37" ht="36.75" customHeight="1">
      <c r="A263" s="299">
        <f t="shared" si="12"/>
        <v>250</v>
      </c>
      <c r="B263" s="300" t="str">
        <f>IF(基本情報入力シート!C283="","",基本情報入力シート!C283)</f>
        <v/>
      </c>
      <c r="C263" s="301" t="str">
        <f>IF(基本情報入力シート!D283="","",基本情報入力シート!D283)</f>
        <v/>
      </c>
      <c r="D263" s="301" t="str">
        <f>IF(基本情報入力シート!E283="","",基本情報入力シート!E283)</f>
        <v/>
      </c>
      <c r="E263" s="301" t="str">
        <f>IF(基本情報入力シート!F283="","",基本情報入力シート!F283)</f>
        <v/>
      </c>
      <c r="F263" s="301" t="str">
        <f>IF(基本情報入力シート!G283="","",基本情報入力シート!G283)</f>
        <v/>
      </c>
      <c r="G263" s="301" t="str">
        <f>IF(基本情報入力シート!H283="","",基本情報入力シート!H283)</f>
        <v/>
      </c>
      <c r="H263" s="301" t="str">
        <f>IF(基本情報入力シート!I283="","",基本情報入力シート!I283)</f>
        <v/>
      </c>
      <c r="I263" s="301" t="str">
        <f>IF(基本情報入力シート!J283="","",基本情報入力シート!J283)</f>
        <v/>
      </c>
      <c r="J263" s="301" t="str">
        <f>IF(基本情報入力シート!K283="","",基本情報入力シート!K283)</f>
        <v/>
      </c>
      <c r="K263" s="302" t="str">
        <f>IF(基本情報入力シート!L283="","",基本情報入力シート!L283)</f>
        <v/>
      </c>
      <c r="L263" s="299" t="str">
        <f>IF(基本情報入力シート!M283="","",基本情報入力シート!M283)</f>
        <v/>
      </c>
      <c r="M263" s="299" t="str">
        <f>IF(基本情報入力シート!R283="","",基本情報入力シート!R283)</f>
        <v/>
      </c>
      <c r="N263" s="299" t="str">
        <f>IF(基本情報入力シート!W283="","",基本情報入力シート!W283)</f>
        <v/>
      </c>
      <c r="O263" s="303" t="str">
        <f>IF(基本情報入力シート!X283="","",基本情報入力シート!X283)</f>
        <v/>
      </c>
      <c r="P263" s="304" t="str">
        <f>IF(基本情報入力シート!Y283="","",基本情報入力シート!Y283)</f>
        <v/>
      </c>
      <c r="Q263" s="175"/>
      <c r="R263" s="305" t="str">
        <f>IF(基本情報入力シート!AB283="","",基本情報入力シート!AB283)</f>
        <v/>
      </c>
      <c r="S263" s="176"/>
      <c r="T263" s="306" t="str">
        <f>IF(P263="","",VLOOKUP(P263,【参考】数式用!$J$2:$L$34,3,FALSE))</f>
        <v/>
      </c>
      <c r="U263" s="313" t="s">
        <v>143</v>
      </c>
      <c r="V263" s="177"/>
      <c r="W263" s="314" t="s">
        <v>144</v>
      </c>
      <c r="X263" s="177"/>
      <c r="Y263" s="315" t="s">
        <v>145</v>
      </c>
      <c r="Z263" s="177"/>
      <c r="AA263" s="315" t="s">
        <v>144</v>
      </c>
      <c r="AB263" s="177"/>
      <c r="AC263" s="315" t="s">
        <v>146</v>
      </c>
      <c r="AD263" s="316" t="s">
        <v>147</v>
      </c>
      <c r="AE263" s="317" t="str">
        <f t="shared" si="13"/>
        <v/>
      </c>
      <c r="AF263" s="319" t="s">
        <v>148</v>
      </c>
      <c r="AG263" s="312" t="str">
        <f t="shared" si="14"/>
        <v/>
      </c>
      <c r="AH263" s="322"/>
      <c r="AI263" s="323"/>
      <c r="AJ263" s="322"/>
      <c r="AK263" s="323"/>
    </row>
    <row r="264" spans="1:37" ht="36.75" customHeight="1">
      <c r="A264" s="299">
        <f t="shared" si="12"/>
        <v>251</v>
      </c>
      <c r="B264" s="300" t="str">
        <f>IF(基本情報入力シート!C284="","",基本情報入力シート!C284)</f>
        <v/>
      </c>
      <c r="C264" s="301" t="str">
        <f>IF(基本情報入力シート!D284="","",基本情報入力シート!D284)</f>
        <v/>
      </c>
      <c r="D264" s="301" t="str">
        <f>IF(基本情報入力シート!E284="","",基本情報入力シート!E284)</f>
        <v/>
      </c>
      <c r="E264" s="301" t="str">
        <f>IF(基本情報入力シート!F284="","",基本情報入力シート!F284)</f>
        <v/>
      </c>
      <c r="F264" s="301" t="str">
        <f>IF(基本情報入力シート!G284="","",基本情報入力シート!G284)</f>
        <v/>
      </c>
      <c r="G264" s="301" t="str">
        <f>IF(基本情報入力シート!H284="","",基本情報入力シート!H284)</f>
        <v/>
      </c>
      <c r="H264" s="301" t="str">
        <f>IF(基本情報入力シート!I284="","",基本情報入力シート!I284)</f>
        <v/>
      </c>
      <c r="I264" s="301" t="str">
        <f>IF(基本情報入力シート!J284="","",基本情報入力シート!J284)</f>
        <v/>
      </c>
      <c r="J264" s="301" t="str">
        <f>IF(基本情報入力シート!K284="","",基本情報入力シート!K284)</f>
        <v/>
      </c>
      <c r="K264" s="302" t="str">
        <f>IF(基本情報入力シート!L284="","",基本情報入力シート!L284)</f>
        <v/>
      </c>
      <c r="L264" s="299" t="str">
        <f>IF(基本情報入力シート!M284="","",基本情報入力シート!M284)</f>
        <v/>
      </c>
      <c r="M264" s="299" t="str">
        <f>IF(基本情報入力シート!R284="","",基本情報入力シート!R284)</f>
        <v/>
      </c>
      <c r="N264" s="299" t="str">
        <f>IF(基本情報入力シート!W284="","",基本情報入力シート!W284)</f>
        <v/>
      </c>
      <c r="O264" s="303" t="str">
        <f>IF(基本情報入力シート!X284="","",基本情報入力シート!X284)</f>
        <v/>
      </c>
      <c r="P264" s="304" t="str">
        <f>IF(基本情報入力シート!Y284="","",基本情報入力シート!Y284)</f>
        <v/>
      </c>
      <c r="Q264" s="175"/>
      <c r="R264" s="305" t="str">
        <f>IF(基本情報入力シート!AB284="","",基本情報入力シート!AB284)</f>
        <v/>
      </c>
      <c r="S264" s="176"/>
      <c r="T264" s="306" t="str">
        <f>IF(P264="","",VLOOKUP(P264,【参考】数式用!$J$2:$L$34,3,FALSE))</f>
        <v/>
      </c>
      <c r="U264" s="313" t="s">
        <v>143</v>
      </c>
      <c r="V264" s="177"/>
      <c r="W264" s="314" t="s">
        <v>144</v>
      </c>
      <c r="X264" s="177"/>
      <c r="Y264" s="315" t="s">
        <v>145</v>
      </c>
      <c r="Z264" s="177"/>
      <c r="AA264" s="315" t="s">
        <v>144</v>
      </c>
      <c r="AB264" s="177"/>
      <c r="AC264" s="315" t="s">
        <v>146</v>
      </c>
      <c r="AD264" s="316" t="s">
        <v>147</v>
      </c>
      <c r="AE264" s="317" t="str">
        <f t="shared" si="13"/>
        <v/>
      </c>
      <c r="AF264" s="319" t="s">
        <v>148</v>
      </c>
      <c r="AG264" s="312" t="str">
        <f t="shared" si="14"/>
        <v/>
      </c>
      <c r="AH264" s="322"/>
      <c r="AI264" s="323"/>
      <c r="AJ264" s="322"/>
      <c r="AK264" s="323"/>
    </row>
    <row r="265" spans="1:37" ht="36.75" customHeight="1">
      <c r="A265" s="299">
        <f t="shared" si="12"/>
        <v>252</v>
      </c>
      <c r="B265" s="300" t="str">
        <f>IF(基本情報入力シート!C285="","",基本情報入力シート!C285)</f>
        <v/>
      </c>
      <c r="C265" s="301" t="str">
        <f>IF(基本情報入力シート!D285="","",基本情報入力シート!D285)</f>
        <v/>
      </c>
      <c r="D265" s="301" t="str">
        <f>IF(基本情報入力シート!E285="","",基本情報入力シート!E285)</f>
        <v/>
      </c>
      <c r="E265" s="301" t="str">
        <f>IF(基本情報入力シート!F285="","",基本情報入力シート!F285)</f>
        <v/>
      </c>
      <c r="F265" s="301" t="str">
        <f>IF(基本情報入力シート!G285="","",基本情報入力シート!G285)</f>
        <v/>
      </c>
      <c r="G265" s="301" t="str">
        <f>IF(基本情報入力シート!H285="","",基本情報入力シート!H285)</f>
        <v/>
      </c>
      <c r="H265" s="301" t="str">
        <f>IF(基本情報入力シート!I285="","",基本情報入力シート!I285)</f>
        <v/>
      </c>
      <c r="I265" s="301" t="str">
        <f>IF(基本情報入力シート!J285="","",基本情報入力シート!J285)</f>
        <v/>
      </c>
      <c r="J265" s="301" t="str">
        <f>IF(基本情報入力シート!K285="","",基本情報入力シート!K285)</f>
        <v/>
      </c>
      <c r="K265" s="302" t="str">
        <f>IF(基本情報入力シート!L285="","",基本情報入力シート!L285)</f>
        <v/>
      </c>
      <c r="L265" s="299" t="str">
        <f>IF(基本情報入力シート!M285="","",基本情報入力シート!M285)</f>
        <v/>
      </c>
      <c r="M265" s="299" t="str">
        <f>IF(基本情報入力シート!R285="","",基本情報入力シート!R285)</f>
        <v/>
      </c>
      <c r="N265" s="299" t="str">
        <f>IF(基本情報入力シート!W285="","",基本情報入力シート!W285)</f>
        <v/>
      </c>
      <c r="O265" s="303" t="str">
        <f>IF(基本情報入力シート!X285="","",基本情報入力シート!X285)</f>
        <v/>
      </c>
      <c r="P265" s="304" t="str">
        <f>IF(基本情報入力シート!Y285="","",基本情報入力シート!Y285)</f>
        <v/>
      </c>
      <c r="Q265" s="175"/>
      <c r="R265" s="305" t="str">
        <f>IF(基本情報入力シート!AB285="","",基本情報入力シート!AB285)</f>
        <v/>
      </c>
      <c r="S265" s="176"/>
      <c r="T265" s="306" t="str">
        <f>IF(P265="","",VLOOKUP(P265,【参考】数式用!$J$2:$L$34,3,FALSE))</f>
        <v/>
      </c>
      <c r="U265" s="313" t="s">
        <v>143</v>
      </c>
      <c r="V265" s="177"/>
      <c r="W265" s="314" t="s">
        <v>144</v>
      </c>
      <c r="X265" s="177"/>
      <c r="Y265" s="315" t="s">
        <v>145</v>
      </c>
      <c r="Z265" s="177"/>
      <c r="AA265" s="315" t="s">
        <v>144</v>
      </c>
      <c r="AB265" s="177"/>
      <c r="AC265" s="315" t="s">
        <v>146</v>
      </c>
      <c r="AD265" s="316" t="s">
        <v>147</v>
      </c>
      <c r="AE265" s="317" t="str">
        <f t="shared" si="13"/>
        <v/>
      </c>
      <c r="AF265" s="319" t="s">
        <v>148</v>
      </c>
      <c r="AG265" s="312" t="str">
        <f t="shared" si="14"/>
        <v/>
      </c>
      <c r="AH265" s="322"/>
      <c r="AI265" s="323"/>
      <c r="AJ265" s="322"/>
      <c r="AK265" s="323"/>
    </row>
    <row r="266" spans="1:37" ht="36.75" customHeight="1">
      <c r="A266" s="299">
        <f t="shared" si="12"/>
        <v>253</v>
      </c>
      <c r="B266" s="300" t="str">
        <f>IF(基本情報入力シート!C286="","",基本情報入力シート!C286)</f>
        <v/>
      </c>
      <c r="C266" s="301" t="str">
        <f>IF(基本情報入力シート!D286="","",基本情報入力シート!D286)</f>
        <v/>
      </c>
      <c r="D266" s="301" t="str">
        <f>IF(基本情報入力シート!E286="","",基本情報入力シート!E286)</f>
        <v/>
      </c>
      <c r="E266" s="301" t="str">
        <f>IF(基本情報入力シート!F286="","",基本情報入力シート!F286)</f>
        <v/>
      </c>
      <c r="F266" s="301" t="str">
        <f>IF(基本情報入力シート!G286="","",基本情報入力シート!G286)</f>
        <v/>
      </c>
      <c r="G266" s="301" t="str">
        <f>IF(基本情報入力シート!H286="","",基本情報入力シート!H286)</f>
        <v/>
      </c>
      <c r="H266" s="301" t="str">
        <f>IF(基本情報入力シート!I286="","",基本情報入力シート!I286)</f>
        <v/>
      </c>
      <c r="I266" s="301" t="str">
        <f>IF(基本情報入力シート!J286="","",基本情報入力シート!J286)</f>
        <v/>
      </c>
      <c r="J266" s="301" t="str">
        <f>IF(基本情報入力シート!K286="","",基本情報入力シート!K286)</f>
        <v/>
      </c>
      <c r="K266" s="302" t="str">
        <f>IF(基本情報入力シート!L286="","",基本情報入力シート!L286)</f>
        <v/>
      </c>
      <c r="L266" s="299" t="str">
        <f>IF(基本情報入力シート!M286="","",基本情報入力シート!M286)</f>
        <v/>
      </c>
      <c r="M266" s="299" t="str">
        <f>IF(基本情報入力シート!R286="","",基本情報入力シート!R286)</f>
        <v/>
      </c>
      <c r="N266" s="299" t="str">
        <f>IF(基本情報入力シート!W286="","",基本情報入力シート!W286)</f>
        <v/>
      </c>
      <c r="O266" s="303" t="str">
        <f>IF(基本情報入力シート!X286="","",基本情報入力シート!X286)</f>
        <v/>
      </c>
      <c r="P266" s="304" t="str">
        <f>IF(基本情報入力シート!Y286="","",基本情報入力シート!Y286)</f>
        <v/>
      </c>
      <c r="Q266" s="175"/>
      <c r="R266" s="305" t="str">
        <f>IF(基本情報入力シート!AB286="","",基本情報入力シート!AB286)</f>
        <v/>
      </c>
      <c r="S266" s="176"/>
      <c r="T266" s="306" t="str">
        <f>IF(P266="","",VLOOKUP(P266,【参考】数式用!$J$2:$L$34,3,FALSE))</f>
        <v/>
      </c>
      <c r="U266" s="313" t="s">
        <v>143</v>
      </c>
      <c r="V266" s="177"/>
      <c r="W266" s="314" t="s">
        <v>144</v>
      </c>
      <c r="X266" s="177"/>
      <c r="Y266" s="315" t="s">
        <v>145</v>
      </c>
      <c r="Z266" s="177"/>
      <c r="AA266" s="315" t="s">
        <v>144</v>
      </c>
      <c r="AB266" s="177"/>
      <c r="AC266" s="315" t="s">
        <v>146</v>
      </c>
      <c r="AD266" s="316" t="s">
        <v>147</v>
      </c>
      <c r="AE266" s="317" t="str">
        <f t="shared" si="13"/>
        <v/>
      </c>
      <c r="AF266" s="319" t="s">
        <v>148</v>
      </c>
      <c r="AG266" s="312" t="str">
        <f t="shared" si="14"/>
        <v/>
      </c>
      <c r="AH266" s="322"/>
      <c r="AI266" s="323"/>
      <c r="AJ266" s="322"/>
      <c r="AK266" s="323"/>
    </row>
    <row r="267" spans="1:37" ht="36.75" customHeight="1">
      <c r="A267" s="299">
        <f t="shared" si="12"/>
        <v>254</v>
      </c>
      <c r="B267" s="300" t="str">
        <f>IF(基本情報入力シート!C287="","",基本情報入力シート!C287)</f>
        <v/>
      </c>
      <c r="C267" s="301" t="str">
        <f>IF(基本情報入力シート!D287="","",基本情報入力シート!D287)</f>
        <v/>
      </c>
      <c r="D267" s="301" t="str">
        <f>IF(基本情報入力シート!E287="","",基本情報入力シート!E287)</f>
        <v/>
      </c>
      <c r="E267" s="301" t="str">
        <f>IF(基本情報入力シート!F287="","",基本情報入力シート!F287)</f>
        <v/>
      </c>
      <c r="F267" s="301" t="str">
        <f>IF(基本情報入力シート!G287="","",基本情報入力シート!G287)</f>
        <v/>
      </c>
      <c r="G267" s="301" t="str">
        <f>IF(基本情報入力シート!H287="","",基本情報入力シート!H287)</f>
        <v/>
      </c>
      <c r="H267" s="301" t="str">
        <f>IF(基本情報入力シート!I287="","",基本情報入力シート!I287)</f>
        <v/>
      </c>
      <c r="I267" s="301" t="str">
        <f>IF(基本情報入力シート!J287="","",基本情報入力シート!J287)</f>
        <v/>
      </c>
      <c r="J267" s="301" t="str">
        <f>IF(基本情報入力シート!K287="","",基本情報入力シート!K287)</f>
        <v/>
      </c>
      <c r="K267" s="302" t="str">
        <f>IF(基本情報入力シート!L287="","",基本情報入力シート!L287)</f>
        <v/>
      </c>
      <c r="L267" s="299" t="str">
        <f>IF(基本情報入力シート!M287="","",基本情報入力シート!M287)</f>
        <v/>
      </c>
      <c r="M267" s="299" t="str">
        <f>IF(基本情報入力シート!R287="","",基本情報入力シート!R287)</f>
        <v/>
      </c>
      <c r="N267" s="299" t="str">
        <f>IF(基本情報入力シート!W287="","",基本情報入力シート!W287)</f>
        <v/>
      </c>
      <c r="O267" s="303" t="str">
        <f>IF(基本情報入力シート!X287="","",基本情報入力シート!X287)</f>
        <v/>
      </c>
      <c r="P267" s="304" t="str">
        <f>IF(基本情報入力シート!Y287="","",基本情報入力シート!Y287)</f>
        <v/>
      </c>
      <c r="Q267" s="175"/>
      <c r="R267" s="305" t="str">
        <f>IF(基本情報入力シート!AB287="","",基本情報入力シート!AB287)</f>
        <v/>
      </c>
      <c r="S267" s="176"/>
      <c r="T267" s="306" t="str">
        <f>IF(P267="","",VLOOKUP(P267,【参考】数式用!$J$2:$L$34,3,FALSE))</f>
        <v/>
      </c>
      <c r="U267" s="313" t="s">
        <v>143</v>
      </c>
      <c r="V267" s="177"/>
      <c r="W267" s="314" t="s">
        <v>144</v>
      </c>
      <c r="X267" s="177"/>
      <c r="Y267" s="315" t="s">
        <v>145</v>
      </c>
      <c r="Z267" s="177"/>
      <c r="AA267" s="315" t="s">
        <v>144</v>
      </c>
      <c r="AB267" s="177"/>
      <c r="AC267" s="315" t="s">
        <v>146</v>
      </c>
      <c r="AD267" s="316" t="s">
        <v>147</v>
      </c>
      <c r="AE267" s="317" t="str">
        <f t="shared" si="13"/>
        <v/>
      </c>
      <c r="AF267" s="319" t="s">
        <v>148</v>
      </c>
      <c r="AG267" s="312" t="str">
        <f t="shared" si="14"/>
        <v/>
      </c>
      <c r="AH267" s="322"/>
      <c r="AI267" s="323"/>
      <c r="AJ267" s="322"/>
      <c r="AK267" s="323"/>
    </row>
    <row r="268" spans="1:37" ht="36.75" customHeight="1">
      <c r="A268" s="299">
        <f t="shared" si="12"/>
        <v>255</v>
      </c>
      <c r="B268" s="300" t="str">
        <f>IF(基本情報入力シート!C288="","",基本情報入力シート!C288)</f>
        <v/>
      </c>
      <c r="C268" s="301" t="str">
        <f>IF(基本情報入力シート!D288="","",基本情報入力シート!D288)</f>
        <v/>
      </c>
      <c r="D268" s="301" t="str">
        <f>IF(基本情報入力シート!E288="","",基本情報入力シート!E288)</f>
        <v/>
      </c>
      <c r="E268" s="301" t="str">
        <f>IF(基本情報入力シート!F288="","",基本情報入力シート!F288)</f>
        <v/>
      </c>
      <c r="F268" s="301" t="str">
        <f>IF(基本情報入力シート!G288="","",基本情報入力シート!G288)</f>
        <v/>
      </c>
      <c r="G268" s="301" t="str">
        <f>IF(基本情報入力シート!H288="","",基本情報入力シート!H288)</f>
        <v/>
      </c>
      <c r="H268" s="301" t="str">
        <f>IF(基本情報入力シート!I288="","",基本情報入力シート!I288)</f>
        <v/>
      </c>
      <c r="I268" s="301" t="str">
        <f>IF(基本情報入力シート!J288="","",基本情報入力シート!J288)</f>
        <v/>
      </c>
      <c r="J268" s="301" t="str">
        <f>IF(基本情報入力シート!K288="","",基本情報入力シート!K288)</f>
        <v/>
      </c>
      <c r="K268" s="302" t="str">
        <f>IF(基本情報入力シート!L288="","",基本情報入力シート!L288)</f>
        <v/>
      </c>
      <c r="L268" s="299" t="str">
        <f>IF(基本情報入力シート!M288="","",基本情報入力シート!M288)</f>
        <v/>
      </c>
      <c r="M268" s="299" t="str">
        <f>IF(基本情報入力シート!R288="","",基本情報入力シート!R288)</f>
        <v/>
      </c>
      <c r="N268" s="299" t="str">
        <f>IF(基本情報入力シート!W288="","",基本情報入力シート!W288)</f>
        <v/>
      </c>
      <c r="O268" s="303" t="str">
        <f>IF(基本情報入力シート!X288="","",基本情報入力シート!X288)</f>
        <v/>
      </c>
      <c r="P268" s="304" t="str">
        <f>IF(基本情報入力シート!Y288="","",基本情報入力シート!Y288)</f>
        <v/>
      </c>
      <c r="Q268" s="175"/>
      <c r="R268" s="305" t="str">
        <f>IF(基本情報入力シート!AB288="","",基本情報入力シート!AB288)</f>
        <v/>
      </c>
      <c r="S268" s="176"/>
      <c r="T268" s="306" t="str">
        <f>IF(P268="","",VLOOKUP(P268,【参考】数式用!$J$2:$L$34,3,FALSE))</f>
        <v/>
      </c>
      <c r="U268" s="313" t="s">
        <v>143</v>
      </c>
      <c r="V268" s="177"/>
      <c r="W268" s="314" t="s">
        <v>144</v>
      </c>
      <c r="X268" s="177"/>
      <c r="Y268" s="315" t="s">
        <v>145</v>
      </c>
      <c r="Z268" s="177"/>
      <c r="AA268" s="315" t="s">
        <v>144</v>
      </c>
      <c r="AB268" s="177"/>
      <c r="AC268" s="315" t="s">
        <v>146</v>
      </c>
      <c r="AD268" s="316" t="s">
        <v>147</v>
      </c>
      <c r="AE268" s="317" t="str">
        <f t="shared" si="13"/>
        <v/>
      </c>
      <c r="AF268" s="319" t="s">
        <v>148</v>
      </c>
      <c r="AG268" s="312" t="str">
        <f t="shared" si="14"/>
        <v/>
      </c>
      <c r="AH268" s="322"/>
      <c r="AI268" s="323"/>
      <c r="AJ268" s="322"/>
      <c r="AK268" s="323"/>
    </row>
    <row r="269" spans="1:37" ht="36.75" customHeight="1">
      <c r="A269" s="299">
        <f t="shared" si="12"/>
        <v>256</v>
      </c>
      <c r="B269" s="300" t="str">
        <f>IF(基本情報入力シート!C289="","",基本情報入力シート!C289)</f>
        <v/>
      </c>
      <c r="C269" s="301" t="str">
        <f>IF(基本情報入力シート!D289="","",基本情報入力シート!D289)</f>
        <v/>
      </c>
      <c r="D269" s="301" t="str">
        <f>IF(基本情報入力シート!E289="","",基本情報入力シート!E289)</f>
        <v/>
      </c>
      <c r="E269" s="301" t="str">
        <f>IF(基本情報入力シート!F289="","",基本情報入力シート!F289)</f>
        <v/>
      </c>
      <c r="F269" s="301" t="str">
        <f>IF(基本情報入力シート!G289="","",基本情報入力シート!G289)</f>
        <v/>
      </c>
      <c r="G269" s="301" t="str">
        <f>IF(基本情報入力シート!H289="","",基本情報入力シート!H289)</f>
        <v/>
      </c>
      <c r="H269" s="301" t="str">
        <f>IF(基本情報入力シート!I289="","",基本情報入力シート!I289)</f>
        <v/>
      </c>
      <c r="I269" s="301" t="str">
        <f>IF(基本情報入力シート!J289="","",基本情報入力シート!J289)</f>
        <v/>
      </c>
      <c r="J269" s="301" t="str">
        <f>IF(基本情報入力シート!K289="","",基本情報入力シート!K289)</f>
        <v/>
      </c>
      <c r="K269" s="302" t="str">
        <f>IF(基本情報入力シート!L289="","",基本情報入力シート!L289)</f>
        <v/>
      </c>
      <c r="L269" s="299" t="str">
        <f>IF(基本情報入力シート!M289="","",基本情報入力シート!M289)</f>
        <v/>
      </c>
      <c r="M269" s="299" t="str">
        <f>IF(基本情報入力シート!R289="","",基本情報入力シート!R289)</f>
        <v/>
      </c>
      <c r="N269" s="299" t="str">
        <f>IF(基本情報入力シート!W289="","",基本情報入力シート!W289)</f>
        <v/>
      </c>
      <c r="O269" s="303" t="str">
        <f>IF(基本情報入力シート!X289="","",基本情報入力シート!X289)</f>
        <v/>
      </c>
      <c r="P269" s="304" t="str">
        <f>IF(基本情報入力シート!Y289="","",基本情報入力シート!Y289)</f>
        <v/>
      </c>
      <c r="Q269" s="175"/>
      <c r="R269" s="305" t="str">
        <f>IF(基本情報入力シート!AB289="","",基本情報入力シート!AB289)</f>
        <v/>
      </c>
      <c r="S269" s="176"/>
      <c r="T269" s="306" t="str">
        <f>IF(P269="","",VLOOKUP(P269,【参考】数式用!$J$2:$L$34,3,FALSE))</f>
        <v/>
      </c>
      <c r="U269" s="313" t="s">
        <v>143</v>
      </c>
      <c r="V269" s="177"/>
      <c r="W269" s="314" t="s">
        <v>144</v>
      </c>
      <c r="X269" s="177"/>
      <c r="Y269" s="315" t="s">
        <v>145</v>
      </c>
      <c r="Z269" s="177"/>
      <c r="AA269" s="315" t="s">
        <v>144</v>
      </c>
      <c r="AB269" s="177"/>
      <c r="AC269" s="315" t="s">
        <v>146</v>
      </c>
      <c r="AD269" s="316" t="s">
        <v>147</v>
      </c>
      <c r="AE269" s="317" t="str">
        <f t="shared" si="13"/>
        <v/>
      </c>
      <c r="AF269" s="319" t="s">
        <v>148</v>
      </c>
      <c r="AG269" s="312" t="str">
        <f t="shared" si="14"/>
        <v/>
      </c>
      <c r="AH269" s="322"/>
      <c r="AI269" s="323"/>
      <c r="AJ269" s="322"/>
      <c r="AK269" s="323"/>
    </row>
    <row r="270" spans="1:37" ht="36.75" customHeight="1">
      <c r="A270" s="299">
        <f t="shared" si="12"/>
        <v>257</v>
      </c>
      <c r="B270" s="300" t="str">
        <f>IF(基本情報入力シート!C290="","",基本情報入力シート!C290)</f>
        <v/>
      </c>
      <c r="C270" s="301" t="str">
        <f>IF(基本情報入力シート!D290="","",基本情報入力シート!D290)</f>
        <v/>
      </c>
      <c r="D270" s="301" t="str">
        <f>IF(基本情報入力シート!E290="","",基本情報入力シート!E290)</f>
        <v/>
      </c>
      <c r="E270" s="301" t="str">
        <f>IF(基本情報入力シート!F290="","",基本情報入力シート!F290)</f>
        <v/>
      </c>
      <c r="F270" s="301" t="str">
        <f>IF(基本情報入力シート!G290="","",基本情報入力シート!G290)</f>
        <v/>
      </c>
      <c r="G270" s="301" t="str">
        <f>IF(基本情報入力シート!H290="","",基本情報入力シート!H290)</f>
        <v/>
      </c>
      <c r="H270" s="301" t="str">
        <f>IF(基本情報入力シート!I290="","",基本情報入力シート!I290)</f>
        <v/>
      </c>
      <c r="I270" s="301" t="str">
        <f>IF(基本情報入力シート!J290="","",基本情報入力シート!J290)</f>
        <v/>
      </c>
      <c r="J270" s="301" t="str">
        <f>IF(基本情報入力シート!K290="","",基本情報入力シート!K290)</f>
        <v/>
      </c>
      <c r="K270" s="302" t="str">
        <f>IF(基本情報入力シート!L290="","",基本情報入力シート!L290)</f>
        <v/>
      </c>
      <c r="L270" s="299" t="str">
        <f>IF(基本情報入力シート!M290="","",基本情報入力シート!M290)</f>
        <v/>
      </c>
      <c r="M270" s="299" t="str">
        <f>IF(基本情報入力シート!R290="","",基本情報入力シート!R290)</f>
        <v/>
      </c>
      <c r="N270" s="299" t="str">
        <f>IF(基本情報入力シート!W290="","",基本情報入力シート!W290)</f>
        <v/>
      </c>
      <c r="O270" s="303" t="str">
        <f>IF(基本情報入力シート!X290="","",基本情報入力シート!X290)</f>
        <v/>
      </c>
      <c r="P270" s="304" t="str">
        <f>IF(基本情報入力シート!Y290="","",基本情報入力シート!Y290)</f>
        <v/>
      </c>
      <c r="Q270" s="175"/>
      <c r="R270" s="305" t="str">
        <f>IF(基本情報入力シート!AB290="","",基本情報入力シート!AB290)</f>
        <v/>
      </c>
      <c r="S270" s="176"/>
      <c r="T270" s="306" t="str">
        <f>IF(P270="","",VLOOKUP(P270,【参考】数式用!$J$2:$L$34,3,FALSE))</f>
        <v/>
      </c>
      <c r="U270" s="313" t="s">
        <v>143</v>
      </c>
      <c r="V270" s="177"/>
      <c r="W270" s="314" t="s">
        <v>144</v>
      </c>
      <c r="X270" s="177"/>
      <c r="Y270" s="315" t="s">
        <v>145</v>
      </c>
      <c r="Z270" s="177"/>
      <c r="AA270" s="315" t="s">
        <v>144</v>
      </c>
      <c r="AB270" s="177"/>
      <c r="AC270" s="315" t="s">
        <v>146</v>
      </c>
      <c r="AD270" s="316" t="s">
        <v>147</v>
      </c>
      <c r="AE270" s="317" t="str">
        <f t="shared" si="13"/>
        <v/>
      </c>
      <c r="AF270" s="319" t="s">
        <v>148</v>
      </c>
      <c r="AG270" s="312" t="str">
        <f t="shared" si="14"/>
        <v/>
      </c>
      <c r="AH270" s="322"/>
      <c r="AI270" s="323"/>
      <c r="AJ270" s="322"/>
      <c r="AK270" s="323"/>
    </row>
    <row r="271" spans="1:37" ht="36.75" customHeight="1">
      <c r="A271" s="299">
        <f t="shared" si="12"/>
        <v>258</v>
      </c>
      <c r="B271" s="300" t="str">
        <f>IF(基本情報入力シート!C291="","",基本情報入力シート!C291)</f>
        <v/>
      </c>
      <c r="C271" s="301" t="str">
        <f>IF(基本情報入力シート!D291="","",基本情報入力シート!D291)</f>
        <v/>
      </c>
      <c r="D271" s="301" t="str">
        <f>IF(基本情報入力シート!E291="","",基本情報入力シート!E291)</f>
        <v/>
      </c>
      <c r="E271" s="301" t="str">
        <f>IF(基本情報入力シート!F291="","",基本情報入力シート!F291)</f>
        <v/>
      </c>
      <c r="F271" s="301" t="str">
        <f>IF(基本情報入力シート!G291="","",基本情報入力シート!G291)</f>
        <v/>
      </c>
      <c r="G271" s="301" t="str">
        <f>IF(基本情報入力シート!H291="","",基本情報入力シート!H291)</f>
        <v/>
      </c>
      <c r="H271" s="301" t="str">
        <f>IF(基本情報入力シート!I291="","",基本情報入力シート!I291)</f>
        <v/>
      </c>
      <c r="I271" s="301" t="str">
        <f>IF(基本情報入力シート!J291="","",基本情報入力シート!J291)</f>
        <v/>
      </c>
      <c r="J271" s="301" t="str">
        <f>IF(基本情報入力シート!K291="","",基本情報入力シート!K291)</f>
        <v/>
      </c>
      <c r="K271" s="302" t="str">
        <f>IF(基本情報入力シート!L291="","",基本情報入力シート!L291)</f>
        <v/>
      </c>
      <c r="L271" s="299" t="str">
        <f>IF(基本情報入力シート!M291="","",基本情報入力シート!M291)</f>
        <v/>
      </c>
      <c r="M271" s="299" t="str">
        <f>IF(基本情報入力シート!R291="","",基本情報入力シート!R291)</f>
        <v/>
      </c>
      <c r="N271" s="299" t="str">
        <f>IF(基本情報入力シート!W291="","",基本情報入力シート!W291)</f>
        <v/>
      </c>
      <c r="O271" s="303" t="str">
        <f>IF(基本情報入力シート!X291="","",基本情報入力シート!X291)</f>
        <v/>
      </c>
      <c r="P271" s="304" t="str">
        <f>IF(基本情報入力シート!Y291="","",基本情報入力シート!Y291)</f>
        <v/>
      </c>
      <c r="Q271" s="175"/>
      <c r="R271" s="305" t="str">
        <f>IF(基本情報入力シート!AB291="","",基本情報入力シート!AB291)</f>
        <v/>
      </c>
      <c r="S271" s="176"/>
      <c r="T271" s="306" t="str">
        <f>IF(P271="","",VLOOKUP(P271,【参考】数式用!$J$2:$L$34,3,FALSE))</f>
        <v/>
      </c>
      <c r="U271" s="313" t="s">
        <v>143</v>
      </c>
      <c r="V271" s="177"/>
      <c r="W271" s="314" t="s">
        <v>144</v>
      </c>
      <c r="X271" s="177"/>
      <c r="Y271" s="315" t="s">
        <v>145</v>
      </c>
      <c r="Z271" s="177"/>
      <c r="AA271" s="315" t="s">
        <v>144</v>
      </c>
      <c r="AB271" s="177"/>
      <c r="AC271" s="315" t="s">
        <v>146</v>
      </c>
      <c r="AD271" s="316" t="s">
        <v>147</v>
      </c>
      <c r="AE271" s="317" t="str">
        <f t="shared" si="13"/>
        <v/>
      </c>
      <c r="AF271" s="319" t="s">
        <v>148</v>
      </c>
      <c r="AG271" s="312" t="str">
        <f t="shared" si="14"/>
        <v/>
      </c>
      <c r="AH271" s="322"/>
      <c r="AI271" s="323"/>
      <c r="AJ271" s="322"/>
      <c r="AK271" s="323"/>
    </row>
    <row r="272" spans="1:37" ht="36.75" customHeight="1">
      <c r="A272" s="299">
        <f t="shared" ref="A272:A335" si="15">A271+1</f>
        <v>259</v>
      </c>
      <c r="B272" s="300" t="str">
        <f>IF(基本情報入力シート!C292="","",基本情報入力シート!C292)</f>
        <v/>
      </c>
      <c r="C272" s="301" t="str">
        <f>IF(基本情報入力シート!D292="","",基本情報入力シート!D292)</f>
        <v/>
      </c>
      <c r="D272" s="301" t="str">
        <f>IF(基本情報入力シート!E292="","",基本情報入力シート!E292)</f>
        <v/>
      </c>
      <c r="E272" s="301" t="str">
        <f>IF(基本情報入力シート!F292="","",基本情報入力シート!F292)</f>
        <v/>
      </c>
      <c r="F272" s="301" t="str">
        <f>IF(基本情報入力シート!G292="","",基本情報入力シート!G292)</f>
        <v/>
      </c>
      <c r="G272" s="301" t="str">
        <f>IF(基本情報入力シート!H292="","",基本情報入力シート!H292)</f>
        <v/>
      </c>
      <c r="H272" s="301" t="str">
        <f>IF(基本情報入力シート!I292="","",基本情報入力シート!I292)</f>
        <v/>
      </c>
      <c r="I272" s="301" t="str">
        <f>IF(基本情報入力シート!J292="","",基本情報入力シート!J292)</f>
        <v/>
      </c>
      <c r="J272" s="301" t="str">
        <f>IF(基本情報入力シート!K292="","",基本情報入力シート!K292)</f>
        <v/>
      </c>
      <c r="K272" s="302" t="str">
        <f>IF(基本情報入力シート!L292="","",基本情報入力シート!L292)</f>
        <v/>
      </c>
      <c r="L272" s="299" t="str">
        <f>IF(基本情報入力シート!M292="","",基本情報入力シート!M292)</f>
        <v/>
      </c>
      <c r="M272" s="299" t="str">
        <f>IF(基本情報入力シート!R292="","",基本情報入力シート!R292)</f>
        <v/>
      </c>
      <c r="N272" s="299" t="str">
        <f>IF(基本情報入力シート!W292="","",基本情報入力シート!W292)</f>
        <v/>
      </c>
      <c r="O272" s="303" t="str">
        <f>IF(基本情報入力シート!X292="","",基本情報入力シート!X292)</f>
        <v/>
      </c>
      <c r="P272" s="304" t="str">
        <f>IF(基本情報入力シート!Y292="","",基本情報入力シート!Y292)</f>
        <v/>
      </c>
      <c r="Q272" s="175"/>
      <c r="R272" s="305" t="str">
        <f>IF(基本情報入力シート!AB292="","",基本情報入力シート!AB292)</f>
        <v/>
      </c>
      <c r="S272" s="176"/>
      <c r="T272" s="306" t="str">
        <f>IF(P272="","",VLOOKUP(P272,【参考】数式用!$J$2:$L$34,3,FALSE))</f>
        <v/>
      </c>
      <c r="U272" s="313" t="s">
        <v>143</v>
      </c>
      <c r="V272" s="177"/>
      <c r="W272" s="314" t="s">
        <v>144</v>
      </c>
      <c r="X272" s="177"/>
      <c r="Y272" s="315" t="s">
        <v>145</v>
      </c>
      <c r="Z272" s="177"/>
      <c r="AA272" s="315" t="s">
        <v>144</v>
      </c>
      <c r="AB272" s="177"/>
      <c r="AC272" s="315" t="s">
        <v>146</v>
      </c>
      <c r="AD272" s="316" t="s">
        <v>147</v>
      </c>
      <c r="AE272" s="317" t="str">
        <f t="shared" si="13"/>
        <v/>
      </c>
      <c r="AF272" s="319" t="s">
        <v>148</v>
      </c>
      <c r="AG272" s="312" t="str">
        <f t="shared" si="14"/>
        <v/>
      </c>
      <c r="AH272" s="322"/>
      <c r="AI272" s="323"/>
      <c r="AJ272" s="322"/>
      <c r="AK272" s="323"/>
    </row>
    <row r="273" spans="1:37" ht="36.75" customHeight="1">
      <c r="A273" s="299">
        <f t="shared" si="15"/>
        <v>260</v>
      </c>
      <c r="B273" s="300" t="str">
        <f>IF(基本情報入力シート!C293="","",基本情報入力シート!C293)</f>
        <v/>
      </c>
      <c r="C273" s="301" t="str">
        <f>IF(基本情報入力シート!D293="","",基本情報入力シート!D293)</f>
        <v/>
      </c>
      <c r="D273" s="301" t="str">
        <f>IF(基本情報入力シート!E293="","",基本情報入力シート!E293)</f>
        <v/>
      </c>
      <c r="E273" s="301" t="str">
        <f>IF(基本情報入力シート!F293="","",基本情報入力シート!F293)</f>
        <v/>
      </c>
      <c r="F273" s="301" t="str">
        <f>IF(基本情報入力シート!G293="","",基本情報入力シート!G293)</f>
        <v/>
      </c>
      <c r="G273" s="301" t="str">
        <f>IF(基本情報入力シート!H293="","",基本情報入力シート!H293)</f>
        <v/>
      </c>
      <c r="H273" s="301" t="str">
        <f>IF(基本情報入力シート!I293="","",基本情報入力シート!I293)</f>
        <v/>
      </c>
      <c r="I273" s="301" t="str">
        <f>IF(基本情報入力シート!J293="","",基本情報入力シート!J293)</f>
        <v/>
      </c>
      <c r="J273" s="301" t="str">
        <f>IF(基本情報入力シート!K293="","",基本情報入力シート!K293)</f>
        <v/>
      </c>
      <c r="K273" s="302" t="str">
        <f>IF(基本情報入力シート!L293="","",基本情報入力シート!L293)</f>
        <v/>
      </c>
      <c r="L273" s="299" t="str">
        <f>IF(基本情報入力シート!M293="","",基本情報入力シート!M293)</f>
        <v/>
      </c>
      <c r="M273" s="299" t="str">
        <f>IF(基本情報入力シート!R293="","",基本情報入力シート!R293)</f>
        <v/>
      </c>
      <c r="N273" s="299" t="str">
        <f>IF(基本情報入力シート!W293="","",基本情報入力シート!W293)</f>
        <v/>
      </c>
      <c r="O273" s="303" t="str">
        <f>IF(基本情報入力シート!X293="","",基本情報入力シート!X293)</f>
        <v/>
      </c>
      <c r="P273" s="304" t="str">
        <f>IF(基本情報入力シート!Y293="","",基本情報入力シート!Y293)</f>
        <v/>
      </c>
      <c r="Q273" s="175"/>
      <c r="R273" s="305" t="str">
        <f>IF(基本情報入力シート!AB293="","",基本情報入力シート!AB293)</f>
        <v/>
      </c>
      <c r="S273" s="176"/>
      <c r="T273" s="306" t="str">
        <f>IF(P273="","",VLOOKUP(P273,【参考】数式用!$J$2:$L$34,3,FALSE))</f>
        <v/>
      </c>
      <c r="U273" s="313" t="s">
        <v>143</v>
      </c>
      <c r="V273" s="177"/>
      <c r="W273" s="314" t="s">
        <v>144</v>
      </c>
      <c r="X273" s="177"/>
      <c r="Y273" s="315" t="s">
        <v>145</v>
      </c>
      <c r="Z273" s="177"/>
      <c r="AA273" s="315" t="s">
        <v>144</v>
      </c>
      <c r="AB273" s="177"/>
      <c r="AC273" s="315" t="s">
        <v>146</v>
      </c>
      <c r="AD273" s="316" t="s">
        <v>147</v>
      </c>
      <c r="AE273" s="317" t="str">
        <f t="shared" si="13"/>
        <v/>
      </c>
      <c r="AF273" s="319" t="s">
        <v>148</v>
      </c>
      <c r="AG273" s="312" t="str">
        <f t="shared" si="14"/>
        <v/>
      </c>
      <c r="AH273" s="322"/>
      <c r="AI273" s="323"/>
      <c r="AJ273" s="322"/>
      <c r="AK273" s="323"/>
    </row>
    <row r="274" spans="1:37" ht="36.75" customHeight="1">
      <c r="A274" s="299">
        <f t="shared" si="15"/>
        <v>261</v>
      </c>
      <c r="B274" s="300" t="str">
        <f>IF(基本情報入力シート!C294="","",基本情報入力シート!C294)</f>
        <v/>
      </c>
      <c r="C274" s="301" t="str">
        <f>IF(基本情報入力シート!D294="","",基本情報入力シート!D294)</f>
        <v/>
      </c>
      <c r="D274" s="301" t="str">
        <f>IF(基本情報入力シート!E294="","",基本情報入力シート!E294)</f>
        <v/>
      </c>
      <c r="E274" s="301" t="str">
        <f>IF(基本情報入力シート!F294="","",基本情報入力シート!F294)</f>
        <v/>
      </c>
      <c r="F274" s="301" t="str">
        <f>IF(基本情報入力シート!G294="","",基本情報入力シート!G294)</f>
        <v/>
      </c>
      <c r="G274" s="301" t="str">
        <f>IF(基本情報入力シート!H294="","",基本情報入力シート!H294)</f>
        <v/>
      </c>
      <c r="H274" s="301" t="str">
        <f>IF(基本情報入力シート!I294="","",基本情報入力シート!I294)</f>
        <v/>
      </c>
      <c r="I274" s="301" t="str">
        <f>IF(基本情報入力シート!J294="","",基本情報入力シート!J294)</f>
        <v/>
      </c>
      <c r="J274" s="301" t="str">
        <f>IF(基本情報入力シート!K294="","",基本情報入力シート!K294)</f>
        <v/>
      </c>
      <c r="K274" s="302" t="str">
        <f>IF(基本情報入力シート!L294="","",基本情報入力シート!L294)</f>
        <v/>
      </c>
      <c r="L274" s="299" t="str">
        <f>IF(基本情報入力シート!M294="","",基本情報入力シート!M294)</f>
        <v/>
      </c>
      <c r="M274" s="299" t="str">
        <f>IF(基本情報入力シート!R294="","",基本情報入力シート!R294)</f>
        <v/>
      </c>
      <c r="N274" s="299" t="str">
        <f>IF(基本情報入力シート!W294="","",基本情報入力シート!W294)</f>
        <v/>
      </c>
      <c r="O274" s="303" t="str">
        <f>IF(基本情報入力シート!X294="","",基本情報入力シート!X294)</f>
        <v/>
      </c>
      <c r="P274" s="304" t="str">
        <f>IF(基本情報入力シート!Y294="","",基本情報入力シート!Y294)</f>
        <v/>
      </c>
      <c r="Q274" s="175"/>
      <c r="R274" s="305" t="str">
        <f>IF(基本情報入力シート!AB294="","",基本情報入力シート!AB294)</f>
        <v/>
      </c>
      <c r="S274" s="176"/>
      <c r="T274" s="306" t="str">
        <f>IF(P274="","",VLOOKUP(P274,【参考】数式用!$J$2:$L$34,3,FALSE))</f>
        <v/>
      </c>
      <c r="U274" s="313" t="s">
        <v>143</v>
      </c>
      <c r="V274" s="177"/>
      <c r="W274" s="314" t="s">
        <v>144</v>
      </c>
      <c r="X274" s="177"/>
      <c r="Y274" s="315" t="s">
        <v>145</v>
      </c>
      <c r="Z274" s="177"/>
      <c r="AA274" s="315" t="s">
        <v>144</v>
      </c>
      <c r="AB274" s="177"/>
      <c r="AC274" s="315" t="s">
        <v>146</v>
      </c>
      <c r="AD274" s="316" t="s">
        <v>147</v>
      </c>
      <c r="AE274" s="317" t="str">
        <f t="shared" si="13"/>
        <v/>
      </c>
      <c r="AF274" s="319" t="s">
        <v>148</v>
      </c>
      <c r="AG274" s="312" t="str">
        <f t="shared" si="14"/>
        <v/>
      </c>
      <c r="AH274" s="322"/>
      <c r="AI274" s="323"/>
      <c r="AJ274" s="322"/>
      <c r="AK274" s="323"/>
    </row>
    <row r="275" spans="1:37" ht="36.75" customHeight="1">
      <c r="A275" s="299">
        <f t="shared" si="15"/>
        <v>262</v>
      </c>
      <c r="B275" s="300" t="str">
        <f>IF(基本情報入力シート!C295="","",基本情報入力シート!C295)</f>
        <v/>
      </c>
      <c r="C275" s="301" t="str">
        <f>IF(基本情報入力シート!D295="","",基本情報入力シート!D295)</f>
        <v/>
      </c>
      <c r="D275" s="301" t="str">
        <f>IF(基本情報入力シート!E295="","",基本情報入力シート!E295)</f>
        <v/>
      </c>
      <c r="E275" s="301" t="str">
        <f>IF(基本情報入力シート!F295="","",基本情報入力シート!F295)</f>
        <v/>
      </c>
      <c r="F275" s="301" t="str">
        <f>IF(基本情報入力シート!G295="","",基本情報入力シート!G295)</f>
        <v/>
      </c>
      <c r="G275" s="301" t="str">
        <f>IF(基本情報入力シート!H295="","",基本情報入力シート!H295)</f>
        <v/>
      </c>
      <c r="H275" s="301" t="str">
        <f>IF(基本情報入力シート!I295="","",基本情報入力シート!I295)</f>
        <v/>
      </c>
      <c r="I275" s="301" t="str">
        <f>IF(基本情報入力シート!J295="","",基本情報入力シート!J295)</f>
        <v/>
      </c>
      <c r="J275" s="301" t="str">
        <f>IF(基本情報入力シート!K295="","",基本情報入力シート!K295)</f>
        <v/>
      </c>
      <c r="K275" s="302" t="str">
        <f>IF(基本情報入力シート!L295="","",基本情報入力シート!L295)</f>
        <v/>
      </c>
      <c r="L275" s="299" t="str">
        <f>IF(基本情報入力シート!M295="","",基本情報入力シート!M295)</f>
        <v/>
      </c>
      <c r="M275" s="299" t="str">
        <f>IF(基本情報入力シート!R295="","",基本情報入力シート!R295)</f>
        <v/>
      </c>
      <c r="N275" s="299" t="str">
        <f>IF(基本情報入力シート!W295="","",基本情報入力シート!W295)</f>
        <v/>
      </c>
      <c r="O275" s="303" t="str">
        <f>IF(基本情報入力シート!X295="","",基本情報入力シート!X295)</f>
        <v/>
      </c>
      <c r="P275" s="304" t="str">
        <f>IF(基本情報入力シート!Y295="","",基本情報入力シート!Y295)</f>
        <v/>
      </c>
      <c r="Q275" s="175"/>
      <c r="R275" s="305" t="str">
        <f>IF(基本情報入力シート!AB295="","",基本情報入力シート!AB295)</f>
        <v/>
      </c>
      <c r="S275" s="176"/>
      <c r="T275" s="306" t="str">
        <f>IF(P275="","",VLOOKUP(P275,【参考】数式用!$J$2:$L$34,3,FALSE))</f>
        <v/>
      </c>
      <c r="U275" s="313" t="s">
        <v>143</v>
      </c>
      <c r="V275" s="177"/>
      <c r="W275" s="314" t="s">
        <v>144</v>
      </c>
      <c r="X275" s="177"/>
      <c r="Y275" s="315" t="s">
        <v>145</v>
      </c>
      <c r="Z275" s="177"/>
      <c r="AA275" s="315" t="s">
        <v>144</v>
      </c>
      <c r="AB275" s="177"/>
      <c r="AC275" s="315" t="s">
        <v>146</v>
      </c>
      <c r="AD275" s="316" t="s">
        <v>147</v>
      </c>
      <c r="AE275" s="317" t="str">
        <f t="shared" si="13"/>
        <v/>
      </c>
      <c r="AF275" s="319" t="s">
        <v>148</v>
      </c>
      <c r="AG275" s="312" t="str">
        <f t="shared" si="14"/>
        <v/>
      </c>
      <c r="AH275" s="322"/>
      <c r="AI275" s="323"/>
      <c r="AJ275" s="322"/>
      <c r="AK275" s="323"/>
    </row>
    <row r="276" spans="1:37" ht="36.75" customHeight="1">
      <c r="A276" s="299">
        <f t="shared" si="15"/>
        <v>263</v>
      </c>
      <c r="B276" s="300" t="str">
        <f>IF(基本情報入力シート!C296="","",基本情報入力シート!C296)</f>
        <v/>
      </c>
      <c r="C276" s="301" t="str">
        <f>IF(基本情報入力シート!D296="","",基本情報入力シート!D296)</f>
        <v/>
      </c>
      <c r="D276" s="301" t="str">
        <f>IF(基本情報入力シート!E296="","",基本情報入力シート!E296)</f>
        <v/>
      </c>
      <c r="E276" s="301" t="str">
        <f>IF(基本情報入力シート!F296="","",基本情報入力シート!F296)</f>
        <v/>
      </c>
      <c r="F276" s="301" t="str">
        <f>IF(基本情報入力シート!G296="","",基本情報入力シート!G296)</f>
        <v/>
      </c>
      <c r="G276" s="301" t="str">
        <f>IF(基本情報入力シート!H296="","",基本情報入力シート!H296)</f>
        <v/>
      </c>
      <c r="H276" s="301" t="str">
        <f>IF(基本情報入力シート!I296="","",基本情報入力シート!I296)</f>
        <v/>
      </c>
      <c r="I276" s="301" t="str">
        <f>IF(基本情報入力シート!J296="","",基本情報入力シート!J296)</f>
        <v/>
      </c>
      <c r="J276" s="301" t="str">
        <f>IF(基本情報入力シート!K296="","",基本情報入力シート!K296)</f>
        <v/>
      </c>
      <c r="K276" s="302" t="str">
        <f>IF(基本情報入力シート!L296="","",基本情報入力シート!L296)</f>
        <v/>
      </c>
      <c r="L276" s="299" t="str">
        <f>IF(基本情報入力シート!M296="","",基本情報入力シート!M296)</f>
        <v/>
      </c>
      <c r="M276" s="299" t="str">
        <f>IF(基本情報入力シート!R296="","",基本情報入力シート!R296)</f>
        <v/>
      </c>
      <c r="N276" s="299" t="str">
        <f>IF(基本情報入力シート!W296="","",基本情報入力シート!W296)</f>
        <v/>
      </c>
      <c r="O276" s="303" t="str">
        <f>IF(基本情報入力シート!X296="","",基本情報入力シート!X296)</f>
        <v/>
      </c>
      <c r="P276" s="304" t="str">
        <f>IF(基本情報入力シート!Y296="","",基本情報入力シート!Y296)</f>
        <v/>
      </c>
      <c r="Q276" s="175"/>
      <c r="R276" s="305" t="str">
        <f>IF(基本情報入力シート!AB296="","",基本情報入力シート!AB296)</f>
        <v/>
      </c>
      <c r="S276" s="176"/>
      <c r="T276" s="306" t="str">
        <f>IF(P276="","",VLOOKUP(P276,【参考】数式用!$J$2:$L$34,3,FALSE))</f>
        <v/>
      </c>
      <c r="U276" s="313" t="s">
        <v>143</v>
      </c>
      <c r="V276" s="177"/>
      <c r="W276" s="314" t="s">
        <v>144</v>
      </c>
      <c r="X276" s="177"/>
      <c r="Y276" s="315" t="s">
        <v>145</v>
      </c>
      <c r="Z276" s="177"/>
      <c r="AA276" s="315" t="s">
        <v>144</v>
      </c>
      <c r="AB276" s="177"/>
      <c r="AC276" s="315" t="s">
        <v>146</v>
      </c>
      <c r="AD276" s="316" t="s">
        <v>147</v>
      </c>
      <c r="AE276" s="317" t="str">
        <f t="shared" si="13"/>
        <v/>
      </c>
      <c r="AF276" s="319" t="s">
        <v>148</v>
      </c>
      <c r="AG276" s="312" t="str">
        <f t="shared" si="14"/>
        <v/>
      </c>
      <c r="AH276" s="322"/>
      <c r="AI276" s="323"/>
      <c r="AJ276" s="322"/>
      <c r="AK276" s="323"/>
    </row>
    <row r="277" spans="1:37" ht="36.75" customHeight="1">
      <c r="A277" s="299">
        <f t="shared" si="15"/>
        <v>264</v>
      </c>
      <c r="B277" s="300" t="str">
        <f>IF(基本情報入力シート!C297="","",基本情報入力シート!C297)</f>
        <v/>
      </c>
      <c r="C277" s="301" t="str">
        <f>IF(基本情報入力シート!D297="","",基本情報入力シート!D297)</f>
        <v/>
      </c>
      <c r="D277" s="301" t="str">
        <f>IF(基本情報入力シート!E297="","",基本情報入力シート!E297)</f>
        <v/>
      </c>
      <c r="E277" s="301" t="str">
        <f>IF(基本情報入力シート!F297="","",基本情報入力シート!F297)</f>
        <v/>
      </c>
      <c r="F277" s="301" t="str">
        <f>IF(基本情報入力シート!G297="","",基本情報入力シート!G297)</f>
        <v/>
      </c>
      <c r="G277" s="301" t="str">
        <f>IF(基本情報入力シート!H297="","",基本情報入力シート!H297)</f>
        <v/>
      </c>
      <c r="H277" s="301" t="str">
        <f>IF(基本情報入力シート!I297="","",基本情報入力シート!I297)</f>
        <v/>
      </c>
      <c r="I277" s="301" t="str">
        <f>IF(基本情報入力シート!J297="","",基本情報入力シート!J297)</f>
        <v/>
      </c>
      <c r="J277" s="301" t="str">
        <f>IF(基本情報入力シート!K297="","",基本情報入力シート!K297)</f>
        <v/>
      </c>
      <c r="K277" s="302" t="str">
        <f>IF(基本情報入力シート!L297="","",基本情報入力シート!L297)</f>
        <v/>
      </c>
      <c r="L277" s="299" t="str">
        <f>IF(基本情報入力シート!M297="","",基本情報入力シート!M297)</f>
        <v/>
      </c>
      <c r="M277" s="299" t="str">
        <f>IF(基本情報入力シート!R297="","",基本情報入力シート!R297)</f>
        <v/>
      </c>
      <c r="N277" s="299" t="str">
        <f>IF(基本情報入力シート!W297="","",基本情報入力シート!W297)</f>
        <v/>
      </c>
      <c r="O277" s="303" t="str">
        <f>IF(基本情報入力シート!X297="","",基本情報入力シート!X297)</f>
        <v/>
      </c>
      <c r="P277" s="304" t="str">
        <f>IF(基本情報入力シート!Y297="","",基本情報入力シート!Y297)</f>
        <v/>
      </c>
      <c r="Q277" s="175"/>
      <c r="R277" s="305" t="str">
        <f>IF(基本情報入力シート!AB297="","",基本情報入力シート!AB297)</f>
        <v/>
      </c>
      <c r="S277" s="176"/>
      <c r="T277" s="306" t="str">
        <f>IF(P277="","",VLOOKUP(P277,【参考】数式用!$J$2:$L$34,3,FALSE))</f>
        <v/>
      </c>
      <c r="U277" s="313" t="s">
        <v>143</v>
      </c>
      <c r="V277" s="177"/>
      <c r="W277" s="314" t="s">
        <v>144</v>
      </c>
      <c r="X277" s="177"/>
      <c r="Y277" s="315" t="s">
        <v>145</v>
      </c>
      <c r="Z277" s="177"/>
      <c r="AA277" s="315" t="s">
        <v>144</v>
      </c>
      <c r="AB277" s="177"/>
      <c r="AC277" s="315" t="s">
        <v>146</v>
      </c>
      <c r="AD277" s="316" t="s">
        <v>147</v>
      </c>
      <c r="AE277" s="317" t="str">
        <f t="shared" si="13"/>
        <v/>
      </c>
      <c r="AF277" s="319" t="s">
        <v>148</v>
      </c>
      <c r="AG277" s="312" t="str">
        <f t="shared" si="14"/>
        <v/>
      </c>
      <c r="AH277" s="322"/>
      <c r="AI277" s="323"/>
      <c r="AJ277" s="322"/>
      <c r="AK277" s="323"/>
    </row>
    <row r="278" spans="1:37" ht="36.75" customHeight="1">
      <c r="A278" s="299">
        <f t="shared" si="15"/>
        <v>265</v>
      </c>
      <c r="B278" s="300" t="str">
        <f>IF(基本情報入力シート!C298="","",基本情報入力シート!C298)</f>
        <v/>
      </c>
      <c r="C278" s="301" t="str">
        <f>IF(基本情報入力シート!D298="","",基本情報入力シート!D298)</f>
        <v/>
      </c>
      <c r="D278" s="301" t="str">
        <f>IF(基本情報入力シート!E298="","",基本情報入力シート!E298)</f>
        <v/>
      </c>
      <c r="E278" s="301" t="str">
        <f>IF(基本情報入力シート!F298="","",基本情報入力シート!F298)</f>
        <v/>
      </c>
      <c r="F278" s="301" t="str">
        <f>IF(基本情報入力シート!G298="","",基本情報入力シート!G298)</f>
        <v/>
      </c>
      <c r="G278" s="301" t="str">
        <f>IF(基本情報入力シート!H298="","",基本情報入力シート!H298)</f>
        <v/>
      </c>
      <c r="H278" s="301" t="str">
        <f>IF(基本情報入力シート!I298="","",基本情報入力シート!I298)</f>
        <v/>
      </c>
      <c r="I278" s="301" t="str">
        <f>IF(基本情報入力シート!J298="","",基本情報入力シート!J298)</f>
        <v/>
      </c>
      <c r="J278" s="301" t="str">
        <f>IF(基本情報入力シート!K298="","",基本情報入力シート!K298)</f>
        <v/>
      </c>
      <c r="K278" s="302" t="str">
        <f>IF(基本情報入力シート!L298="","",基本情報入力シート!L298)</f>
        <v/>
      </c>
      <c r="L278" s="299" t="str">
        <f>IF(基本情報入力シート!M298="","",基本情報入力シート!M298)</f>
        <v/>
      </c>
      <c r="M278" s="299" t="str">
        <f>IF(基本情報入力シート!R298="","",基本情報入力シート!R298)</f>
        <v/>
      </c>
      <c r="N278" s="299" t="str">
        <f>IF(基本情報入力シート!W298="","",基本情報入力シート!W298)</f>
        <v/>
      </c>
      <c r="O278" s="303" t="str">
        <f>IF(基本情報入力シート!X298="","",基本情報入力シート!X298)</f>
        <v/>
      </c>
      <c r="P278" s="304" t="str">
        <f>IF(基本情報入力シート!Y298="","",基本情報入力シート!Y298)</f>
        <v/>
      </c>
      <c r="Q278" s="175"/>
      <c r="R278" s="305" t="str">
        <f>IF(基本情報入力シート!AB298="","",基本情報入力シート!AB298)</f>
        <v/>
      </c>
      <c r="S278" s="176"/>
      <c r="T278" s="306" t="str">
        <f>IF(P278="","",VLOOKUP(P278,【参考】数式用!$J$2:$L$34,3,FALSE))</f>
        <v/>
      </c>
      <c r="U278" s="313" t="s">
        <v>143</v>
      </c>
      <c r="V278" s="177"/>
      <c r="W278" s="314" t="s">
        <v>144</v>
      </c>
      <c r="X278" s="177"/>
      <c r="Y278" s="315" t="s">
        <v>145</v>
      </c>
      <c r="Z278" s="177"/>
      <c r="AA278" s="315" t="s">
        <v>144</v>
      </c>
      <c r="AB278" s="177"/>
      <c r="AC278" s="315" t="s">
        <v>146</v>
      </c>
      <c r="AD278" s="316" t="s">
        <v>147</v>
      </c>
      <c r="AE278" s="317" t="str">
        <f t="shared" si="13"/>
        <v/>
      </c>
      <c r="AF278" s="319" t="s">
        <v>148</v>
      </c>
      <c r="AG278" s="312" t="str">
        <f t="shared" si="14"/>
        <v/>
      </c>
      <c r="AH278" s="322"/>
      <c r="AI278" s="323"/>
      <c r="AJ278" s="322"/>
      <c r="AK278" s="323"/>
    </row>
    <row r="279" spans="1:37" ht="36.75" customHeight="1">
      <c r="A279" s="299">
        <f t="shared" si="15"/>
        <v>266</v>
      </c>
      <c r="B279" s="300" t="str">
        <f>IF(基本情報入力シート!C299="","",基本情報入力シート!C299)</f>
        <v/>
      </c>
      <c r="C279" s="301" t="str">
        <f>IF(基本情報入力シート!D299="","",基本情報入力シート!D299)</f>
        <v/>
      </c>
      <c r="D279" s="301" t="str">
        <f>IF(基本情報入力シート!E299="","",基本情報入力シート!E299)</f>
        <v/>
      </c>
      <c r="E279" s="301" t="str">
        <f>IF(基本情報入力シート!F299="","",基本情報入力シート!F299)</f>
        <v/>
      </c>
      <c r="F279" s="301" t="str">
        <f>IF(基本情報入力シート!G299="","",基本情報入力シート!G299)</f>
        <v/>
      </c>
      <c r="G279" s="301" t="str">
        <f>IF(基本情報入力シート!H299="","",基本情報入力シート!H299)</f>
        <v/>
      </c>
      <c r="H279" s="301" t="str">
        <f>IF(基本情報入力シート!I299="","",基本情報入力シート!I299)</f>
        <v/>
      </c>
      <c r="I279" s="301" t="str">
        <f>IF(基本情報入力シート!J299="","",基本情報入力シート!J299)</f>
        <v/>
      </c>
      <c r="J279" s="301" t="str">
        <f>IF(基本情報入力シート!K299="","",基本情報入力シート!K299)</f>
        <v/>
      </c>
      <c r="K279" s="302" t="str">
        <f>IF(基本情報入力シート!L299="","",基本情報入力シート!L299)</f>
        <v/>
      </c>
      <c r="L279" s="299" t="str">
        <f>IF(基本情報入力シート!M299="","",基本情報入力シート!M299)</f>
        <v/>
      </c>
      <c r="M279" s="299" t="str">
        <f>IF(基本情報入力シート!R299="","",基本情報入力シート!R299)</f>
        <v/>
      </c>
      <c r="N279" s="299" t="str">
        <f>IF(基本情報入力シート!W299="","",基本情報入力シート!W299)</f>
        <v/>
      </c>
      <c r="O279" s="303" t="str">
        <f>IF(基本情報入力シート!X299="","",基本情報入力シート!X299)</f>
        <v/>
      </c>
      <c r="P279" s="304" t="str">
        <f>IF(基本情報入力シート!Y299="","",基本情報入力シート!Y299)</f>
        <v/>
      </c>
      <c r="Q279" s="175"/>
      <c r="R279" s="305" t="str">
        <f>IF(基本情報入力シート!AB299="","",基本情報入力シート!AB299)</f>
        <v/>
      </c>
      <c r="S279" s="176"/>
      <c r="T279" s="306" t="str">
        <f>IF(P279="","",VLOOKUP(P279,【参考】数式用!$J$2:$L$34,3,FALSE))</f>
        <v/>
      </c>
      <c r="U279" s="313" t="s">
        <v>143</v>
      </c>
      <c r="V279" s="177"/>
      <c r="W279" s="314" t="s">
        <v>144</v>
      </c>
      <c r="X279" s="177"/>
      <c r="Y279" s="315" t="s">
        <v>145</v>
      </c>
      <c r="Z279" s="177"/>
      <c r="AA279" s="315" t="s">
        <v>144</v>
      </c>
      <c r="AB279" s="177"/>
      <c r="AC279" s="315" t="s">
        <v>146</v>
      </c>
      <c r="AD279" s="316" t="s">
        <v>147</v>
      </c>
      <c r="AE279" s="317" t="str">
        <f t="shared" ref="AE279:AE313" si="16">IF(V279&gt;=1,(Z279*12+AB279)-(V279*12+X279)+1,"")</f>
        <v/>
      </c>
      <c r="AF279" s="319" t="s">
        <v>148</v>
      </c>
      <c r="AG279" s="312" t="str">
        <f t="shared" ref="AG279:AG313" si="17">IFERROR(ROUNDDOWN(R279*T279,0)*AE279,"")</f>
        <v/>
      </c>
      <c r="AH279" s="322"/>
      <c r="AI279" s="323"/>
      <c r="AJ279" s="322"/>
      <c r="AK279" s="323"/>
    </row>
    <row r="280" spans="1:37" ht="36.75" customHeight="1">
      <c r="A280" s="299">
        <f t="shared" si="15"/>
        <v>267</v>
      </c>
      <c r="B280" s="300" t="str">
        <f>IF(基本情報入力シート!C300="","",基本情報入力シート!C300)</f>
        <v/>
      </c>
      <c r="C280" s="301" t="str">
        <f>IF(基本情報入力シート!D300="","",基本情報入力シート!D300)</f>
        <v/>
      </c>
      <c r="D280" s="301" t="str">
        <f>IF(基本情報入力シート!E300="","",基本情報入力シート!E300)</f>
        <v/>
      </c>
      <c r="E280" s="301" t="str">
        <f>IF(基本情報入力シート!F300="","",基本情報入力シート!F300)</f>
        <v/>
      </c>
      <c r="F280" s="301" t="str">
        <f>IF(基本情報入力シート!G300="","",基本情報入力シート!G300)</f>
        <v/>
      </c>
      <c r="G280" s="301" t="str">
        <f>IF(基本情報入力シート!H300="","",基本情報入力シート!H300)</f>
        <v/>
      </c>
      <c r="H280" s="301" t="str">
        <f>IF(基本情報入力シート!I300="","",基本情報入力シート!I300)</f>
        <v/>
      </c>
      <c r="I280" s="301" t="str">
        <f>IF(基本情報入力シート!J300="","",基本情報入力シート!J300)</f>
        <v/>
      </c>
      <c r="J280" s="301" t="str">
        <f>IF(基本情報入力シート!K300="","",基本情報入力シート!K300)</f>
        <v/>
      </c>
      <c r="K280" s="302" t="str">
        <f>IF(基本情報入力シート!L300="","",基本情報入力シート!L300)</f>
        <v/>
      </c>
      <c r="L280" s="299" t="str">
        <f>IF(基本情報入力シート!M300="","",基本情報入力シート!M300)</f>
        <v/>
      </c>
      <c r="M280" s="299" t="str">
        <f>IF(基本情報入力シート!R300="","",基本情報入力シート!R300)</f>
        <v/>
      </c>
      <c r="N280" s="299" t="str">
        <f>IF(基本情報入力シート!W300="","",基本情報入力シート!W300)</f>
        <v/>
      </c>
      <c r="O280" s="303" t="str">
        <f>IF(基本情報入力シート!X300="","",基本情報入力シート!X300)</f>
        <v/>
      </c>
      <c r="P280" s="304" t="str">
        <f>IF(基本情報入力シート!Y300="","",基本情報入力シート!Y300)</f>
        <v/>
      </c>
      <c r="Q280" s="175"/>
      <c r="R280" s="305" t="str">
        <f>IF(基本情報入力シート!AB300="","",基本情報入力シート!AB300)</f>
        <v/>
      </c>
      <c r="S280" s="176"/>
      <c r="T280" s="306" t="str">
        <f>IF(P280="","",VLOOKUP(P280,【参考】数式用!$J$2:$L$34,3,FALSE))</f>
        <v/>
      </c>
      <c r="U280" s="313" t="s">
        <v>143</v>
      </c>
      <c r="V280" s="177"/>
      <c r="W280" s="314" t="s">
        <v>144</v>
      </c>
      <c r="X280" s="177"/>
      <c r="Y280" s="315" t="s">
        <v>145</v>
      </c>
      <c r="Z280" s="177"/>
      <c r="AA280" s="315" t="s">
        <v>144</v>
      </c>
      <c r="AB280" s="177"/>
      <c r="AC280" s="315" t="s">
        <v>146</v>
      </c>
      <c r="AD280" s="316" t="s">
        <v>147</v>
      </c>
      <c r="AE280" s="317" t="str">
        <f t="shared" si="16"/>
        <v/>
      </c>
      <c r="AF280" s="319" t="s">
        <v>148</v>
      </c>
      <c r="AG280" s="312" t="str">
        <f t="shared" si="17"/>
        <v/>
      </c>
      <c r="AH280" s="322"/>
      <c r="AI280" s="323"/>
      <c r="AJ280" s="322"/>
      <c r="AK280" s="323"/>
    </row>
    <row r="281" spans="1:37" ht="36.75" customHeight="1">
      <c r="A281" s="299">
        <f t="shared" si="15"/>
        <v>268</v>
      </c>
      <c r="B281" s="300" t="str">
        <f>IF(基本情報入力シート!C301="","",基本情報入力シート!C301)</f>
        <v/>
      </c>
      <c r="C281" s="301" t="str">
        <f>IF(基本情報入力シート!D301="","",基本情報入力シート!D301)</f>
        <v/>
      </c>
      <c r="D281" s="301" t="str">
        <f>IF(基本情報入力シート!E301="","",基本情報入力シート!E301)</f>
        <v/>
      </c>
      <c r="E281" s="301" t="str">
        <f>IF(基本情報入力シート!F301="","",基本情報入力シート!F301)</f>
        <v/>
      </c>
      <c r="F281" s="301" t="str">
        <f>IF(基本情報入力シート!G301="","",基本情報入力シート!G301)</f>
        <v/>
      </c>
      <c r="G281" s="301" t="str">
        <f>IF(基本情報入力シート!H301="","",基本情報入力シート!H301)</f>
        <v/>
      </c>
      <c r="H281" s="301" t="str">
        <f>IF(基本情報入力シート!I301="","",基本情報入力シート!I301)</f>
        <v/>
      </c>
      <c r="I281" s="301" t="str">
        <f>IF(基本情報入力シート!J301="","",基本情報入力シート!J301)</f>
        <v/>
      </c>
      <c r="J281" s="301" t="str">
        <f>IF(基本情報入力シート!K301="","",基本情報入力シート!K301)</f>
        <v/>
      </c>
      <c r="K281" s="302" t="str">
        <f>IF(基本情報入力シート!L301="","",基本情報入力シート!L301)</f>
        <v/>
      </c>
      <c r="L281" s="299" t="str">
        <f>IF(基本情報入力シート!M301="","",基本情報入力シート!M301)</f>
        <v/>
      </c>
      <c r="M281" s="299" t="str">
        <f>IF(基本情報入力シート!R301="","",基本情報入力シート!R301)</f>
        <v/>
      </c>
      <c r="N281" s="299" t="str">
        <f>IF(基本情報入力シート!W301="","",基本情報入力シート!W301)</f>
        <v/>
      </c>
      <c r="O281" s="303" t="str">
        <f>IF(基本情報入力シート!X301="","",基本情報入力シート!X301)</f>
        <v/>
      </c>
      <c r="P281" s="304" t="str">
        <f>IF(基本情報入力シート!Y301="","",基本情報入力シート!Y301)</f>
        <v/>
      </c>
      <c r="Q281" s="175"/>
      <c r="R281" s="305" t="str">
        <f>IF(基本情報入力シート!AB301="","",基本情報入力シート!AB301)</f>
        <v/>
      </c>
      <c r="S281" s="176"/>
      <c r="T281" s="306" t="str">
        <f>IF(P281="","",VLOOKUP(P281,【参考】数式用!$J$2:$L$34,3,FALSE))</f>
        <v/>
      </c>
      <c r="U281" s="313" t="s">
        <v>143</v>
      </c>
      <c r="V281" s="177"/>
      <c r="W281" s="314" t="s">
        <v>144</v>
      </c>
      <c r="X281" s="177"/>
      <c r="Y281" s="315" t="s">
        <v>145</v>
      </c>
      <c r="Z281" s="177"/>
      <c r="AA281" s="315" t="s">
        <v>144</v>
      </c>
      <c r="AB281" s="177"/>
      <c r="AC281" s="315" t="s">
        <v>146</v>
      </c>
      <c r="AD281" s="316" t="s">
        <v>147</v>
      </c>
      <c r="AE281" s="317" t="str">
        <f t="shared" si="16"/>
        <v/>
      </c>
      <c r="AF281" s="319" t="s">
        <v>148</v>
      </c>
      <c r="AG281" s="312" t="str">
        <f t="shared" si="17"/>
        <v/>
      </c>
      <c r="AH281" s="322"/>
      <c r="AI281" s="323"/>
      <c r="AJ281" s="322"/>
      <c r="AK281" s="323"/>
    </row>
    <row r="282" spans="1:37" ht="36.75" customHeight="1">
      <c r="A282" s="299">
        <f t="shared" si="15"/>
        <v>269</v>
      </c>
      <c r="B282" s="300" t="str">
        <f>IF(基本情報入力シート!C302="","",基本情報入力シート!C302)</f>
        <v/>
      </c>
      <c r="C282" s="301" t="str">
        <f>IF(基本情報入力シート!D302="","",基本情報入力シート!D302)</f>
        <v/>
      </c>
      <c r="D282" s="301" t="str">
        <f>IF(基本情報入力シート!E302="","",基本情報入力シート!E302)</f>
        <v/>
      </c>
      <c r="E282" s="301" t="str">
        <f>IF(基本情報入力シート!F302="","",基本情報入力シート!F302)</f>
        <v/>
      </c>
      <c r="F282" s="301" t="str">
        <f>IF(基本情報入力シート!G302="","",基本情報入力シート!G302)</f>
        <v/>
      </c>
      <c r="G282" s="301" t="str">
        <f>IF(基本情報入力シート!H302="","",基本情報入力シート!H302)</f>
        <v/>
      </c>
      <c r="H282" s="301" t="str">
        <f>IF(基本情報入力シート!I302="","",基本情報入力シート!I302)</f>
        <v/>
      </c>
      <c r="I282" s="301" t="str">
        <f>IF(基本情報入力シート!J302="","",基本情報入力シート!J302)</f>
        <v/>
      </c>
      <c r="J282" s="301" t="str">
        <f>IF(基本情報入力シート!K302="","",基本情報入力シート!K302)</f>
        <v/>
      </c>
      <c r="K282" s="302" t="str">
        <f>IF(基本情報入力シート!L302="","",基本情報入力シート!L302)</f>
        <v/>
      </c>
      <c r="L282" s="299" t="str">
        <f>IF(基本情報入力シート!M302="","",基本情報入力シート!M302)</f>
        <v/>
      </c>
      <c r="M282" s="299" t="str">
        <f>IF(基本情報入力シート!R302="","",基本情報入力シート!R302)</f>
        <v/>
      </c>
      <c r="N282" s="299" t="str">
        <f>IF(基本情報入力シート!W302="","",基本情報入力シート!W302)</f>
        <v/>
      </c>
      <c r="O282" s="303" t="str">
        <f>IF(基本情報入力シート!X302="","",基本情報入力シート!X302)</f>
        <v/>
      </c>
      <c r="P282" s="304" t="str">
        <f>IF(基本情報入力シート!Y302="","",基本情報入力シート!Y302)</f>
        <v/>
      </c>
      <c r="Q282" s="175"/>
      <c r="R282" s="305" t="str">
        <f>IF(基本情報入力シート!AB302="","",基本情報入力シート!AB302)</f>
        <v/>
      </c>
      <c r="S282" s="176"/>
      <c r="T282" s="306" t="str">
        <f>IF(P282="","",VLOOKUP(P282,【参考】数式用!$J$2:$L$34,3,FALSE))</f>
        <v/>
      </c>
      <c r="U282" s="313" t="s">
        <v>143</v>
      </c>
      <c r="V282" s="177"/>
      <c r="W282" s="314" t="s">
        <v>144</v>
      </c>
      <c r="X282" s="177"/>
      <c r="Y282" s="315" t="s">
        <v>145</v>
      </c>
      <c r="Z282" s="177"/>
      <c r="AA282" s="315" t="s">
        <v>144</v>
      </c>
      <c r="AB282" s="177"/>
      <c r="AC282" s="315" t="s">
        <v>146</v>
      </c>
      <c r="AD282" s="316" t="s">
        <v>147</v>
      </c>
      <c r="AE282" s="317" t="str">
        <f t="shared" si="16"/>
        <v/>
      </c>
      <c r="AF282" s="319" t="s">
        <v>148</v>
      </c>
      <c r="AG282" s="312" t="str">
        <f t="shared" si="17"/>
        <v/>
      </c>
      <c r="AH282" s="322"/>
      <c r="AI282" s="323"/>
      <c r="AJ282" s="322"/>
      <c r="AK282" s="323"/>
    </row>
    <row r="283" spans="1:37" ht="36.75" customHeight="1">
      <c r="A283" s="299">
        <f t="shared" si="15"/>
        <v>270</v>
      </c>
      <c r="B283" s="300" t="str">
        <f>IF(基本情報入力シート!C303="","",基本情報入力シート!C303)</f>
        <v/>
      </c>
      <c r="C283" s="301" t="str">
        <f>IF(基本情報入力シート!D303="","",基本情報入力シート!D303)</f>
        <v/>
      </c>
      <c r="D283" s="301" t="str">
        <f>IF(基本情報入力シート!E303="","",基本情報入力シート!E303)</f>
        <v/>
      </c>
      <c r="E283" s="301" t="str">
        <f>IF(基本情報入力シート!F303="","",基本情報入力シート!F303)</f>
        <v/>
      </c>
      <c r="F283" s="301" t="str">
        <f>IF(基本情報入力シート!G303="","",基本情報入力シート!G303)</f>
        <v/>
      </c>
      <c r="G283" s="301" t="str">
        <f>IF(基本情報入力シート!H303="","",基本情報入力シート!H303)</f>
        <v/>
      </c>
      <c r="H283" s="301" t="str">
        <f>IF(基本情報入力シート!I303="","",基本情報入力シート!I303)</f>
        <v/>
      </c>
      <c r="I283" s="301" t="str">
        <f>IF(基本情報入力シート!J303="","",基本情報入力シート!J303)</f>
        <v/>
      </c>
      <c r="J283" s="301" t="str">
        <f>IF(基本情報入力シート!K303="","",基本情報入力シート!K303)</f>
        <v/>
      </c>
      <c r="K283" s="302" t="str">
        <f>IF(基本情報入力シート!L303="","",基本情報入力シート!L303)</f>
        <v/>
      </c>
      <c r="L283" s="299" t="str">
        <f>IF(基本情報入力シート!M303="","",基本情報入力シート!M303)</f>
        <v/>
      </c>
      <c r="M283" s="299" t="str">
        <f>IF(基本情報入力シート!R303="","",基本情報入力シート!R303)</f>
        <v/>
      </c>
      <c r="N283" s="299" t="str">
        <f>IF(基本情報入力シート!W303="","",基本情報入力シート!W303)</f>
        <v/>
      </c>
      <c r="O283" s="303" t="str">
        <f>IF(基本情報入力シート!X303="","",基本情報入力シート!X303)</f>
        <v/>
      </c>
      <c r="P283" s="304" t="str">
        <f>IF(基本情報入力シート!Y303="","",基本情報入力シート!Y303)</f>
        <v/>
      </c>
      <c r="Q283" s="175"/>
      <c r="R283" s="305" t="str">
        <f>IF(基本情報入力シート!AB303="","",基本情報入力シート!AB303)</f>
        <v/>
      </c>
      <c r="S283" s="176"/>
      <c r="T283" s="306" t="str">
        <f>IF(P283="","",VLOOKUP(P283,【参考】数式用!$J$2:$L$34,3,FALSE))</f>
        <v/>
      </c>
      <c r="U283" s="313" t="s">
        <v>143</v>
      </c>
      <c r="V283" s="177"/>
      <c r="W283" s="314" t="s">
        <v>144</v>
      </c>
      <c r="X283" s="177"/>
      <c r="Y283" s="315" t="s">
        <v>145</v>
      </c>
      <c r="Z283" s="177"/>
      <c r="AA283" s="315" t="s">
        <v>144</v>
      </c>
      <c r="AB283" s="177"/>
      <c r="AC283" s="315" t="s">
        <v>146</v>
      </c>
      <c r="AD283" s="316" t="s">
        <v>147</v>
      </c>
      <c r="AE283" s="317" t="str">
        <f t="shared" si="16"/>
        <v/>
      </c>
      <c r="AF283" s="319" t="s">
        <v>148</v>
      </c>
      <c r="AG283" s="312" t="str">
        <f t="shared" si="17"/>
        <v/>
      </c>
      <c r="AH283" s="322"/>
      <c r="AI283" s="323"/>
      <c r="AJ283" s="322"/>
      <c r="AK283" s="323"/>
    </row>
    <row r="284" spans="1:37" ht="36.75" customHeight="1">
      <c r="A284" s="299">
        <f t="shared" si="15"/>
        <v>271</v>
      </c>
      <c r="B284" s="300" t="str">
        <f>IF(基本情報入力シート!C304="","",基本情報入力シート!C304)</f>
        <v/>
      </c>
      <c r="C284" s="301" t="str">
        <f>IF(基本情報入力シート!D304="","",基本情報入力シート!D304)</f>
        <v/>
      </c>
      <c r="D284" s="301" t="str">
        <f>IF(基本情報入力シート!E304="","",基本情報入力シート!E304)</f>
        <v/>
      </c>
      <c r="E284" s="301" t="str">
        <f>IF(基本情報入力シート!F304="","",基本情報入力シート!F304)</f>
        <v/>
      </c>
      <c r="F284" s="301" t="str">
        <f>IF(基本情報入力シート!G304="","",基本情報入力シート!G304)</f>
        <v/>
      </c>
      <c r="G284" s="301" t="str">
        <f>IF(基本情報入力シート!H304="","",基本情報入力シート!H304)</f>
        <v/>
      </c>
      <c r="H284" s="301" t="str">
        <f>IF(基本情報入力シート!I304="","",基本情報入力シート!I304)</f>
        <v/>
      </c>
      <c r="I284" s="301" t="str">
        <f>IF(基本情報入力シート!J304="","",基本情報入力シート!J304)</f>
        <v/>
      </c>
      <c r="J284" s="301" t="str">
        <f>IF(基本情報入力シート!K304="","",基本情報入力シート!K304)</f>
        <v/>
      </c>
      <c r="K284" s="302" t="str">
        <f>IF(基本情報入力シート!L304="","",基本情報入力シート!L304)</f>
        <v/>
      </c>
      <c r="L284" s="299" t="str">
        <f>IF(基本情報入力シート!M304="","",基本情報入力シート!M304)</f>
        <v/>
      </c>
      <c r="M284" s="299" t="str">
        <f>IF(基本情報入力シート!R304="","",基本情報入力シート!R304)</f>
        <v/>
      </c>
      <c r="N284" s="299" t="str">
        <f>IF(基本情報入力シート!W304="","",基本情報入力シート!W304)</f>
        <v/>
      </c>
      <c r="O284" s="303" t="str">
        <f>IF(基本情報入力シート!X304="","",基本情報入力シート!X304)</f>
        <v/>
      </c>
      <c r="P284" s="304" t="str">
        <f>IF(基本情報入力シート!Y304="","",基本情報入力シート!Y304)</f>
        <v/>
      </c>
      <c r="Q284" s="175"/>
      <c r="R284" s="305" t="str">
        <f>IF(基本情報入力シート!AB304="","",基本情報入力シート!AB304)</f>
        <v/>
      </c>
      <c r="S284" s="176"/>
      <c r="T284" s="306" t="str">
        <f>IF(P284="","",VLOOKUP(P284,【参考】数式用!$J$2:$L$34,3,FALSE))</f>
        <v/>
      </c>
      <c r="U284" s="313" t="s">
        <v>143</v>
      </c>
      <c r="V284" s="177"/>
      <c r="W284" s="314" t="s">
        <v>144</v>
      </c>
      <c r="X284" s="177"/>
      <c r="Y284" s="315" t="s">
        <v>145</v>
      </c>
      <c r="Z284" s="177"/>
      <c r="AA284" s="315" t="s">
        <v>144</v>
      </c>
      <c r="AB284" s="177"/>
      <c r="AC284" s="315" t="s">
        <v>146</v>
      </c>
      <c r="AD284" s="316" t="s">
        <v>147</v>
      </c>
      <c r="AE284" s="317" t="str">
        <f t="shared" si="16"/>
        <v/>
      </c>
      <c r="AF284" s="319" t="s">
        <v>148</v>
      </c>
      <c r="AG284" s="312" t="str">
        <f t="shared" si="17"/>
        <v/>
      </c>
      <c r="AH284" s="322"/>
      <c r="AI284" s="323"/>
      <c r="AJ284" s="322"/>
      <c r="AK284" s="323"/>
    </row>
    <row r="285" spans="1:37" ht="36.75" customHeight="1">
      <c r="A285" s="299">
        <f t="shared" si="15"/>
        <v>272</v>
      </c>
      <c r="B285" s="300" t="str">
        <f>IF(基本情報入力シート!C305="","",基本情報入力シート!C305)</f>
        <v/>
      </c>
      <c r="C285" s="301" t="str">
        <f>IF(基本情報入力シート!D305="","",基本情報入力シート!D305)</f>
        <v/>
      </c>
      <c r="D285" s="301" t="str">
        <f>IF(基本情報入力シート!E305="","",基本情報入力シート!E305)</f>
        <v/>
      </c>
      <c r="E285" s="301" t="str">
        <f>IF(基本情報入力シート!F305="","",基本情報入力シート!F305)</f>
        <v/>
      </c>
      <c r="F285" s="301" t="str">
        <f>IF(基本情報入力シート!G305="","",基本情報入力シート!G305)</f>
        <v/>
      </c>
      <c r="G285" s="301" t="str">
        <f>IF(基本情報入力シート!H305="","",基本情報入力シート!H305)</f>
        <v/>
      </c>
      <c r="H285" s="301" t="str">
        <f>IF(基本情報入力シート!I305="","",基本情報入力シート!I305)</f>
        <v/>
      </c>
      <c r="I285" s="301" t="str">
        <f>IF(基本情報入力シート!J305="","",基本情報入力シート!J305)</f>
        <v/>
      </c>
      <c r="J285" s="301" t="str">
        <f>IF(基本情報入力シート!K305="","",基本情報入力シート!K305)</f>
        <v/>
      </c>
      <c r="K285" s="302" t="str">
        <f>IF(基本情報入力シート!L305="","",基本情報入力シート!L305)</f>
        <v/>
      </c>
      <c r="L285" s="299" t="str">
        <f>IF(基本情報入力シート!M305="","",基本情報入力シート!M305)</f>
        <v/>
      </c>
      <c r="M285" s="299" t="str">
        <f>IF(基本情報入力シート!R305="","",基本情報入力シート!R305)</f>
        <v/>
      </c>
      <c r="N285" s="299" t="str">
        <f>IF(基本情報入力シート!W305="","",基本情報入力シート!W305)</f>
        <v/>
      </c>
      <c r="O285" s="303" t="str">
        <f>IF(基本情報入力シート!X305="","",基本情報入力シート!X305)</f>
        <v/>
      </c>
      <c r="P285" s="304" t="str">
        <f>IF(基本情報入力シート!Y305="","",基本情報入力シート!Y305)</f>
        <v/>
      </c>
      <c r="Q285" s="175"/>
      <c r="R285" s="305" t="str">
        <f>IF(基本情報入力シート!AB305="","",基本情報入力シート!AB305)</f>
        <v/>
      </c>
      <c r="S285" s="176"/>
      <c r="T285" s="306" t="str">
        <f>IF(P285="","",VLOOKUP(P285,【参考】数式用!$J$2:$L$34,3,FALSE))</f>
        <v/>
      </c>
      <c r="U285" s="313" t="s">
        <v>143</v>
      </c>
      <c r="V285" s="177"/>
      <c r="W285" s="314" t="s">
        <v>144</v>
      </c>
      <c r="X285" s="177"/>
      <c r="Y285" s="315" t="s">
        <v>145</v>
      </c>
      <c r="Z285" s="177"/>
      <c r="AA285" s="315" t="s">
        <v>144</v>
      </c>
      <c r="AB285" s="177"/>
      <c r="AC285" s="315" t="s">
        <v>146</v>
      </c>
      <c r="AD285" s="316" t="s">
        <v>147</v>
      </c>
      <c r="AE285" s="317" t="str">
        <f t="shared" si="16"/>
        <v/>
      </c>
      <c r="AF285" s="319" t="s">
        <v>148</v>
      </c>
      <c r="AG285" s="312" t="str">
        <f t="shared" si="17"/>
        <v/>
      </c>
      <c r="AH285" s="322"/>
      <c r="AI285" s="323"/>
      <c r="AJ285" s="322"/>
      <c r="AK285" s="323"/>
    </row>
    <row r="286" spans="1:37" ht="36.75" customHeight="1">
      <c r="A286" s="299">
        <f t="shared" si="15"/>
        <v>273</v>
      </c>
      <c r="B286" s="300" t="str">
        <f>IF(基本情報入力シート!C306="","",基本情報入力シート!C306)</f>
        <v/>
      </c>
      <c r="C286" s="301" t="str">
        <f>IF(基本情報入力シート!D306="","",基本情報入力シート!D306)</f>
        <v/>
      </c>
      <c r="D286" s="301" t="str">
        <f>IF(基本情報入力シート!E306="","",基本情報入力シート!E306)</f>
        <v/>
      </c>
      <c r="E286" s="301" t="str">
        <f>IF(基本情報入力シート!F306="","",基本情報入力シート!F306)</f>
        <v/>
      </c>
      <c r="F286" s="301" t="str">
        <f>IF(基本情報入力シート!G306="","",基本情報入力シート!G306)</f>
        <v/>
      </c>
      <c r="G286" s="301" t="str">
        <f>IF(基本情報入力シート!H306="","",基本情報入力シート!H306)</f>
        <v/>
      </c>
      <c r="H286" s="301" t="str">
        <f>IF(基本情報入力シート!I306="","",基本情報入力シート!I306)</f>
        <v/>
      </c>
      <c r="I286" s="301" t="str">
        <f>IF(基本情報入力シート!J306="","",基本情報入力シート!J306)</f>
        <v/>
      </c>
      <c r="J286" s="301" t="str">
        <f>IF(基本情報入力シート!K306="","",基本情報入力シート!K306)</f>
        <v/>
      </c>
      <c r="K286" s="302" t="str">
        <f>IF(基本情報入力シート!L306="","",基本情報入力シート!L306)</f>
        <v/>
      </c>
      <c r="L286" s="299" t="str">
        <f>IF(基本情報入力シート!M306="","",基本情報入力シート!M306)</f>
        <v/>
      </c>
      <c r="M286" s="299" t="str">
        <f>IF(基本情報入力シート!R306="","",基本情報入力シート!R306)</f>
        <v/>
      </c>
      <c r="N286" s="299" t="str">
        <f>IF(基本情報入力シート!W306="","",基本情報入力シート!W306)</f>
        <v/>
      </c>
      <c r="O286" s="303" t="str">
        <f>IF(基本情報入力シート!X306="","",基本情報入力シート!X306)</f>
        <v/>
      </c>
      <c r="P286" s="304" t="str">
        <f>IF(基本情報入力シート!Y306="","",基本情報入力シート!Y306)</f>
        <v/>
      </c>
      <c r="Q286" s="175"/>
      <c r="R286" s="305" t="str">
        <f>IF(基本情報入力シート!AB306="","",基本情報入力シート!AB306)</f>
        <v/>
      </c>
      <c r="S286" s="176"/>
      <c r="T286" s="306" t="str">
        <f>IF(P286="","",VLOOKUP(P286,【参考】数式用!$J$2:$L$34,3,FALSE))</f>
        <v/>
      </c>
      <c r="U286" s="313" t="s">
        <v>143</v>
      </c>
      <c r="V286" s="177"/>
      <c r="W286" s="314" t="s">
        <v>144</v>
      </c>
      <c r="X286" s="177"/>
      <c r="Y286" s="315" t="s">
        <v>145</v>
      </c>
      <c r="Z286" s="177"/>
      <c r="AA286" s="315" t="s">
        <v>144</v>
      </c>
      <c r="AB286" s="177"/>
      <c r="AC286" s="315" t="s">
        <v>146</v>
      </c>
      <c r="AD286" s="316" t="s">
        <v>147</v>
      </c>
      <c r="AE286" s="317" t="str">
        <f t="shared" si="16"/>
        <v/>
      </c>
      <c r="AF286" s="319" t="s">
        <v>148</v>
      </c>
      <c r="AG286" s="312" t="str">
        <f t="shared" si="17"/>
        <v/>
      </c>
      <c r="AH286" s="322"/>
      <c r="AI286" s="323"/>
      <c r="AJ286" s="322"/>
      <c r="AK286" s="323"/>
    </row>
    <row r="287" spans="1:37" ht="36.75" customHeight="1">
      <c r="A287" s="299">
        <f t="shared" si="15"/>
        <v>274</v>
      </c>
      <c r="B287" s="300" t="str">
        <f>IF(基本情報入力シート!C307="","",基本情報入力シート!C307)</f>
        <v/>
      </c>
      <c r="C287" s="301" t="str">
        <f>IF(基本情報入力シート!D307="","",基本情報入力シート!D307)</f>
        <v/>
      </c>
      <c r="D287" s="301" t="str">
        <f>IF(基本情報入力シート!E307="","",基本情報入力シート!E307)</f>
        <v/>
      </c>
      <c r="E287" s="301" t="str">
        <f>IF(基本情報入力シート!F307="","",基本情報入力シート!F307)</f>
        <v/>
      </c>
      <c r="F287" s="301" t="str">
        <f>IF(基本情報入力シート!G307="","",基本情報入力シート!G307)</f>
        <v/>
      </c>
      <c r="G287" s="301" t="str">
        <f>IF(基本情報入力シート!H307="","",基本情報入力シート!H307)</f>
        <v/>
      </c>
      <c r="H287" s="301" t="str">
        <f>IF(基本情報入力シート!I307="","",基本情報入力シート!I307)</f>
        <v/>
      </c>
      <c r="I287" s="301" t="str">
        <f>IF(基本情報入力シート!J307="","",基本情報入力シート!J307)</f>
        <v/>
      </c>
      <c r="J287" s="301" t="str">
        <f>IF(基本情報入力シート!K307="","",基本情報入力シート!K307)</f>
        <v/>
      </c>
      <c r="K287" s="302" t="str">
        <f>IF(基本情報入力シート!L307="","",基本情報入力シート!L307)</f>
        <v/>
      </c>
      <c r="L287" s="299" t="str">
        <f>IF(基本情報入力シート!M307="","",基本情報入力シート!M307)</f>
        <v/>
      </c>
      <c r="M287" s="299" t="str">
        <f>IF(基本情報入力シート!R307="","",基本情報入力シート!R307)</f>
        <v/>
      </c>
      <c r="N287" s="299" t="str">
        <f>IF(基本情報入力シート!W307="","",基本情報入力シート!W307)</f>
        <v/>
      </c>
      <c r="O287" s="303" t="str">
        <f>IF(基本情報入力シート!X307="","",基本情報入力シート!X307)</f>
        <v/>
      </c>
      <c r="P287" s="304" t="str">
        <f>IF(基本情報入力シート!Y307="","",基本情報入力シート!Y307)</f>
        <v/>
      </c>
      <c r="Q287" s="175"/>
      <c r="R287" s="305" t="str">
        <f>IF(基本情報入力シート!AB307="","",基本情報入力シート!AB307)</f>
        <v/>
      </c>
      <c r="S287" s="176"/>
      <c r="T287" s="306" t="str">
        <f>IF(P287="","",VLOOKUP(P287,【参考】数式用!$J$2:$L$34,3,FALSE))</f>
        <v/>
      </c>
      <c r="U287" s="313" t="s">
        <v>143</v>
      </c>
      <c r="V287" s="177"/>
      <c r="W287" s="314" t="s">
        <v>144</v>
      </c>
      <c r="X287" s="177"/>
      <c r="Y287" s="315" t="s">
        <v>145</v>
      </c>
      <c r="Z287" s="177"/>
      <c r="AA287" s="315" t="s">
        <v>144</v>
      </c>
      <c r="AB287" s="177"/>
      <c r="AC287" s="315" t="s">
        <v>146</v>
      </c>
      <c r="AD287" s="316" t="s">
        <v>147</v>
      </c>
      <c r="AE287" s="317" t="str">
        <f t="shared" si="16"/>
        <v/>
      </c>
      <c r="AF287" s="319" t="s">
        <v>148</v>
      </c>
      <c r="AG287" s="312" t="str">
        <f t="shared" si="17"/>
        <v/>
      </c>
      <c r="AH287" s="322"/>
      <c r="AI287" s="323"/>
      <c r="AJ287" s="322"/>
      <c r="AK287" s="323"/>
    </row>
    <row r="288" spans="1:37" ht="36.75" customHeight="1">
      <c r="A288" s="299">
        <f t="shared" si="15"/>
        <v>275</v>
      </c>
      <c r="B288" s="300" t="str">
        <f>IF(基本情報入力シート!C308="","",基本情報入力シート!C308)</f>
        <v/>
      </c>
      <c r="C288" s="301" t="str">
        <f>IF(基本情報入力シート!D308="","",基本情報入力シート!D308)</f>
        <v/>
      </c>
      <c r="D288" s="301" t="str">
        <f>IF(基本情報入力シート!E308="","",基本情報入力シート!E308)</f>
        <v/>
      </c>
      <c r="E288" s="301" t="str">
        <f>IF(基本情報入力シート!F308="","",基本情報入力シート!F308)</f>
        <v/>
      </c>
      <c r="F288" s="301" t="str">
        <f>IF(基本情報入力シート!G308="","",基本情報入力シート!G308)</f>
        <v/>
      </c>
      <c r="G288" s="301" t="str">
        <f>IF(基本情報入力シート!H308="","",基本情報入力シート!H308)</f>
        <v/>
      </c>
      <c r="H288" s="301" t="str">
        <f>IF(基本情報入力シート!I308="","",基本情報入力シート!I308)</f>
        <v/>
      </c>
      <c r="I288" s="301" t="str">
        <f>IF(基本情報入力シート!J308="","",基本情報入力シート!J308)</f>
        <v/>
      </c>
      <c r="J288" s="301" t="str">
        <f>IF(基本情報入力シート!K308="","",基本情報入力シート!K308)</f>
        <v/>
      </c>
      <c r="K288" s="302" t="str">
        <f>IF(基本情報入力シート!L308="","",基本情報入力シート!L308)</f>
        <v/>
      </c>
      <c r="L288" s="299" t="str">
        <f>IF(基本情報入力シート!M308="","",基本情報入力シート!M308)</f>
        <v/>
      </c>
      <c r="M288" s="299" t="str">
        <f>IF(基本情報入力シート!R308="","",基本情報入力シート!R308)</f>
        <v/>
      </c>
      <c r="N288" s="299" t="str">
        <f>IF(基本情報入力シート!W308="","",基本情報入力シート!W308)</f>
        <v/>
      </c>
      <c r="O288" s="303" t="str">
        <f>IF(基本情報入力シート!X308="","",基本情報入力シート!X308)</f>
        <v/>
      </c>
      <c r="P288" s="304" t="str">
        <f>IF(基本情報入力シート!Y308="","",基本情報入力シート!Y308)</f>
        <v/>
      </c>
      <c r="Q288" s="175"/>
      <c r="R288" s="305" t="str">
        <f>IF(基本情報入力シート!AB308="","",基本情報入力シート!AB308)</f>
        <v/>
      </c>
      <c r="S288" s="176"/>
      <c r="T288" s="306" t="str">
        <f>IF(P288="","",VLOOKUP(P288,【参考】数式用!$J$2:$L$34,3,FALSE))</f>
        <v/>
      </c>
      <c r="U288" s="313" t="s">
        <v>143</v>
      </c>
      <c r="V288" s="177"/>
      <c r="W288" s="314" t="s">
        <v>144</v>
      </c>
      <c r="X288" s="177"/>
      <c r="Y288" s="315" t="s">
        <v>145</v>
      </c>
      <c r="Z288" s="177"/>
      <c r="AA288" s="315" t="s">
        <v>144</v>
      </c>
      <c r="AB288" s="177"/>
      <c r="AC288" s="315" t="s">
        <v>146</v>
      </c>
      <c r="AD288" s="316" t="s">
        <v>147</v>
      </c>
      <c r="AE288" s="317" t="str">
        <f t="shared" si="16"/>
        <v/>
      </c>
      <c r="AF288" s="319" t="s">
        <v>148</v>
      </c>
      <c r="AG288" s="312" t="str">
        <f t="shared" si="17"/>
        <v/>
      </c>
      <c r="AH288" s="322"/>
      <c r="AI288" s="323"/>
      <c r="AJ288" s="322"/>
      <c r="AK288" s="323"/>
    </row>
    <row r="289" spans="1:37" ht="36.75" customHeight="1">
      <c r="A289" s="299">
        <f t="shared" si="15"/>
        <v>276</v>
      </c>
      <c r="B289" s="300" t="str">
        <f>IF(基本情報入力シート!C309="","",基本情報入力シート!C309)</f>
        <v/>
      </c>
      <c r="C289" s="301" t="str">
        <f>IF(基本情報入力シート!D309="","",基本情報入力シート!D309)</f>
        <v/>
      </c>
      <c r="D289" s="301" t="str">
        <f>IF(基本情報入力シート!E309="","",基本情報入力シート!E309)</f>
        <v/>
      </c>
      <c r="E289" s="301" t="str">
        <f>IF(基本情報入力シート!F309="","",基本情報入力シート!F309)</f>
        <v/>
      </c>
      <c r="F289" s="301" t="str">
        <f>IF(基本情報入力シート!G309="","",基本情報入力シート!G309)</f>
        <v/>
      </c>
      <c r="G289" s="301" t="str">
        <f>IF(基本情報入力シート!H309="","",基本情報入力シート!H309)</f>
        <v/>
      </c>
      <c r="H289" s="301" t="str">
        <f>IF(基本情報入力シート!I309="","",基本情報入力シート!I309)</f>
        <v/>
      </c>
      <c r="I289" s="301" t="str">
        <f>IF(基本情報入力シート!J309="","",基本情報入力シート!J309)</f>
        <v/>
      </c>
      <c r="J289" s="301" t="str">
        <f>IF(基本情報入力シート!K309="","",基本情報入力シート!K309)</f>
        <v/>
      </c>
      <c r="K289" s="302" t="str">
        <f>IF(基本情報入力シート!L309="","",基本情報入力シート!L309)</f>
        <v/>
      </c>
      <c r="L289" s="299" t="str">
        <f>IF(基本情報入力シート!M309="","",基本情報入力シート!M309)</f>
        <v/>
      </c>
      <c r="M289" s="299" t="str">
        <f>IF(基本情報入力シート!R309="","",基本情報入力シート!R309)</f>
        <v/>
      </c>
      <c r="N289" s="299" t="str">
        <f>IF(基本情報入力シート!W309="","",基本情報入力シート!W309)</f>
        <v/>
      </c>
      <c r="O289" s="303" t="str">
        <f>IF(基本情報入力シート!X309="","",基本情報入力シート!X309)</f>
        <v/>
      </c>
      <c r="P289" s="304" t="str">
        <f>IF(基本情報入力シート!Y309="","",基本情報入力シート!Y309)</f>
        <v/>
      </c>
      <c r="Q289" s="175"/>
      <c r="R289" s="305" t="str">
        <f>IF(基本情報入力シート!AB309="","",基本情報入力シート!AB309)</f>
        <v/>
      </c>
      <c r="S289" s="176"/>
      <c r="T289" s="306" t="str">
        <f>IF(P289="","",VLOOKUP(P289,【参考】数式用!$J$2:$L$34,3,FALSE))</f>
        <v/>
      </c>
      <c r="U289" s="313" t="s">
        <v>143</v>
      </c>
      <c r="V289" s="177"/>
      <c r="W289" s="314" t="s">
        <v>144</v>
      </c>
      <c r="X289" s="177"/>
      <c r="Y289" s="315" t="s">
        <v>145</v>
      </c>
      <c r="Z289" s="177"/>
      <c r="AA289" s="315" t="s">
        <v>144</v>
      </c>
      <c r="AB289" s="177"/>
      <c r="AC289" s="315" t="s">
        <v>146</v>
      </c>
      <c r="AD289" s="316" t="s">
        <v>147</v>
      </c>
      <c r="AE289" s="317" t="str">
        <f t="shared" si="16"/>
        <v/>
      </c>
      <c r="AF289" s="319" t="s">
        <v>148</v>
      </c>
      <c r="AG289" s="312" t="str">
        <f t="shared" si="17"/>
        <v/>
      </c>
      <c r="AH289" s="322"/>
      <c r="AI289" s="323"/>
      <c r="AJ289" s="322"/>
      <c r="AK289" s="323"/>
    </row>
    <row r="290" spans="1:37" ht="36.75" customHeight="1">
      <c r="A290" s="299">
        <f t="shared" si="15"/>
        <v>277</v>
      </c>
      <c r="B290" s="300" t="str">
        <f>IF(基本情報入力シート!C310="","",基本情報入力シート!C310)</f>
        <v/>
      </c>
      <c r="C290" s="301" t="str">
        <f>IF(基本情報入力シート!D310="","",基本情報入力シート!D310)</f>
        <v/>
      </c>
      <c r="D290" s="301" t="str">
        <f>IF(基本情報入力シート!E310="","",基本情報入力シート!E310)</f>
        <v/>
      </c>
      <c r="E290" s="301" t="str">
        <f>IF(基本情報入力シート!F310="","",基本情報入力シート!F310)</f>
        <v/>
      </c>
      <c r="F290" s="301" t="str">
        <f>IF(基本情報入力シート!G310="","",基本情報入力シート!G310)</f>
        <v/>
      </c>
      <c r="G290" s="301" t="str">
        <f>IF(基本情報入力シート!H310="","",基本情報入力シート!H310)</f>
        <v/>
      </c>
      <c r="H290" s="301" t="str">
        <f>IF(基本情報入力シート!I310="","",基本情報入力シート!I310)</f>
        <v/>
      </c>
      <c r="I290" s="301" t="str">
        <f>IF(基本情報入力シート!J310="","",基本情報入力シート!J310)</f>
        <v/>
      </c>
      <c r="J290" s="301" t="str">
        <f>IF(基本情報入力シート!K310="","",基本情報入力シート!K310)</f>
        <v/>
      </c>
      <c r="K290" s="302" t="str">
        <f>IF(基本情報入力シート!L310="","",基本情報入力シート!L310)</f>
        <v/>
      </c>
      <c r="L290" s="299" t="str">
        <f>IF(基本情報入力シート!M310="","",基本情報入力シート!M310)</f>
        <v/>
      </c>
      <c r="M290" s="299" t="str">
        <f>IF(基本情報入力シート!R310="","",基本情報入力シート!R310)</f>
        <v/>
      </c>
      <c r="N290" s="299" t="str">
        <f>IF(基本情報入力シート!W310="","",基本情報入力シート!W310)</f>
        <v/>
      </c>
      <c r="O290" s="303" t="str">
        <f>IF(基本情報入力シート!X310="","",基本情報入力シート!X310)</f>
        <v/>
      </c>
      <c r="P290" s="304" t="str">
        <f>IF(基本情報入力シート!Y310="","",基本情報入力シート!Y310)</f>
        <v/>
      </c>
      <c r="Q290" s="175"/>
      <c r="R290" s="305" t="str">
        <f>IF(基本情報入力シート!AB310="","",基本情報入力シート!AB310)</f>
        <v/>
      </c>
      <c r="S290" s="176"/>
      <c r="T290" s="306" t="str">
        <f>IF(P290="","",VLOOKUP(P290,【参考】数式用!$J$2:$L$34,3,FALSE))</f>
        <v/>
      </c>
      <c r="U290" s="313" t="s">
        <v>143</v>
      </c>
      <c r="V290" s="177"/>
      <c r="W290" s="314" t="s">
        <v>144</v>
      </c>
      <c r="X290" s="177"/>
      <c r="Y290" s="315" t="s">
        <v>145</v>
      </c>
      <c r="Z290" s="177"/>
      <c r="AA290" s="315" t="s">
        <v>144</v>
      </c>
      <c r="AB290" s="177"/>
      <c r="AC290" s="315" t="s">
        <v>146</v>
      </c>
      <c r="AD290" s="316" t="s">
        <v>147</v>
      </c>
      <c r="AE290" s="317" t="str">
        <f t="shared" si="16"/>
        <v/>
      </c>
      <c r="AF290" s="319" t="s">
        <v>148</v>
      </c>
      <c r="AG290" s="312" t="str">
        <f t="shared" si="17"/>
        <v/>
      </c>
      <c r="AH290" s="322"/>
      <c r="AI290" s="323"/>
      <c r="AJ290" s="322"/>
      <c r="AK290" s="323"/>
    </row>
    <row r="291" spans="1:37" ht="36.75" customHeight="1">
      <c r="A291" s="299">
        <f t="shared" si="15"/>
        <v>278</v>
      </c>
      <c r="B291" s="300" t="str">
        <f>IF(基本情報入力シート!C311="","",基本情報入力シート!C311)</f>
        <v/>
      </c>
      <c r="C291" s="301" t="str">
        <f>IF(基本情報入力シート!D311="","",基本情報入力シート!D311)</f>
        <v/>
      </c>
      <c r="D291" s="301" t="str">
        <f>IF(基本情報入力シート!E311="","",基本情報入力シート!E311)</f>
        <v/>
      </c>
      <c r="E291" s="301" t="str">
        <f>IF(基本情報入力シート!F311="","",基本情報入力シート!F311)</f>
        <v/>
      </c>
      <c r="F291" s="301" t="str">
        <f>IF(基本情報入力シート!G311="","",基本情報入力シート!G311)</f>
        <v/>
      </c>
      <c r="G291" s="301" t="str">
        <f>IF(基本情報入力シート!H311="","",基本情報入力シート!H311)</f>
        <v/>
      </c>
      <c r="H291" s="301" t="str">
        <f>IF(基本情報入力シート!I311="","",基本情報入力シート!I311)</f>
        <v/>
      </c>
      <c r="I291" s="301" t="str">
        <f>IF(基本情報入力シート!J311="","",基本情報入力シート!J311)</f>
        <v/>
      </c>
      <c r="J291" s="301" t="str">
        <f>IF(基本情報入力シート!K311="","",基本情報入力シート!K311)</f>
        <v/>
      </c>
      <c r="K291" s="302" t="str">
        <f>IF(基本情報入力シート!L311="","",基本情報入力シート!L311)</f>
        <v/>
      </c>
      <c r="L291" s="299" t="str">
        <f>IF(基本情報入力シート!M311="","",基本情報入力シート!M311)</f>
        <v/>
      </c>
      <c r="M291" s="299" t="str">
        <f>IF(基本情報入力シート!R311="","",基本情報入力シート!R311)</f>
        <v/>
      </c>
      <c r="N291" s="299" t="str">
        <f>IF(基本情報入力シート!W311="","",基本情報入力シート!W311)</f>
        <v/>
      </c>
      <c r="O291" s="303" t="str">
        <f>IF(基本情報入力シート!X311="","",基本情報入力シート!X311)</f>
        <v/>
      </c>
      <c r="P291" s="304" t="str">
        <f>IF(基本情報入力シート!Y311="","",基本情報入力シート!Y311)</f>
        <v/>
      </c>
      <c r="Q291" s="175"/>
      <c r="R291" s="305" t="str">
        <f>IF(基本情報入力シート!AB311="","",基本情報入力シート!AB311)</f>
        <v/>
      </c>
      <c r="S291" s="176"/>
      <c r="T291" s="306" t="str">
        <f>IF(P291="","",VLOOKUP(P291,【参考】数式用!$J$2:$L$34,3,FALSE))</f>
        <v/>
      </c>
      <c r="U291" s="313" t="s">
        <v>143</v>
      </c>
      <c r="V291" s="177"/>
      <c r="W291" s="314" t="s">
        <v>144</v>
      </c>
      <c r="X291" s="177"/>
      <c r="Y291" s="315" t="s">
        <v>145</v>
      </c>
      <c r="Z291" s="177"/>
      <c r="AA291" s="315" t="s">
        <v>144</v>
      </c>
      <c r="AB291" s="177"/>
      <c r="AC291" s="315" t="s">
        <v>146</v>
      </c>
      <c r="AD291" s="316" t="s">
        <v>147</v>
      </c>
      <c r="AE291" s="317" t="str">
        <f t="shared" si="16"/>
        <v/>
      </c>
      <c r="AF291" s="319" t="s">
        <v>148</v>
      </c>
      <c r="AG291" s="312" t="str">
        <f t="shared" si="17"/>
        <v/>
      </c>
      <c r="AH291" s="322"/>
      <c r="AI291" s="323"/>
      <c r="AJ291" s="322"/>
      <c r="AK291" s="323"/>
    </row>
    <row r="292" spans="1:37" ht="36.75" customHeight="1">
      <c r="A292" s="299">
        <f t="shared" si="15"/>
        <v>279</v>
      </c>
      <c r="B292" s="300" t="str">
        <f>IF(基本情報入力シート!C312="","",基本情報入力シート!C312)</f>
        <v/>
      </c>
      <c r="C292" s="301" t="str">
        <f>IF(基本情報入力シート!D312="","",基本情報入力シート!D312)</f>
        <v/>
      </c>
      <c r="D292" s="301" t="str">
        <f>IF(基本情報入力シート!E312="","",基本情報入力シート!E312)</f>
        <v/>
      </c>
      <c r="E292" s="301" t="str">
        <f>IF(基本情報入力シート!F312="","",基本情報入力シート!F312)</f>
        <v/>
      </c>
      <c r="F292" s="301" t="str">
        <f>IF(基本情報入力シート!G312="","",基本情報入力シート!G312)</f>
        <v/>
      </c>
      <c r="G292" s="301" t="str">
        <f>IF(基本情報入力シート!H312="","",基本情報入力シート!H312)</f>
        <v/>
      </c>
      <c r="H292" s="301" t="str">
        <f>IF(基本情報入力シート!I312="","",基本情報入力シート!I312)</f>
        <v/>
      </c>
      <c r="I292" s="301" t="str">
        <f>IF(基本情報入力シート!J312="","",基本情報入力シート!J312)</f>
        <v/>
      </c>
      <c r="J292" s="301" t="str">
        <f>IF(基本情報入力シート!K312="","",基本情報入力シート!K312)</f>
        <v/>
      </c>
      <c r="K292" s="302" t="str">
        <f>IF(基本情報入力シート!L312="","",基本情報入力シート!L312)</f>
        <v/>
      </c>
      <c r="L292" s="299" t="str">
        <f>IF(基本情報入力シート!M312="","",基本情報入力シート!M312)</f>
        <v/>
      </c>
      <c r="M292" s="299" t="str">
        <f>IF(基本情報入力シート!R312="","",基本情報入力シート!R312)</f>
        <v/>
      </c>
      <c r="N292" s="299" t="str">
        <f>IF(基本情報入力シート!W312="","",基本情報入力シート!W312)</f>
        <v/>
      </c>
      <c r="O292" s="303" t="str">
        <f>IF(基本情報入力シート!X312="","",基本情報入力シート!X312)</f>
        <v/>
      </c>
      <c r="P292" s="304" t="str">
        <f>IF(基本情報入力シート!Y312="","",基本情報入力シート!Y312)</f>
        <v/>
      </c>
      <c r="Q292" s="175"/>
      <c r="R292" s="305" t="str">
        <f>IF(基本情報入力シート!AB312="","",基本情報入力シート!AB312)</f>
        <v/>
      </c>
      <c r="S292" s="176"/>
      <c r="T292" s="306" t="str">
        <f>IF(P292="","",VLOOKUP(P292,【参考】数式用!$J$2:$L$34,3,FALSE))</f>
        <v/>
      </c>
      <c r="U292" s="313" t="s">
        <v>143</v>
      </c>
      <c r="V292" s="177"/>
      <c r="W292" s="314" t="s">
        <v>144</v>
      </c>
      <c r="X292" s="177"/>
      <c r="Y292" s="315" t="s">
        <v>145</v>
      </c>
      <c r="Z292" s="177"/>
      <c r="AA292" s="315" t="s">
        <v>144</v>
      </c>
      <c r="AB292" s="177"/>
      <c r="AC292" s="315" t="s">
        <v>146</v>
      </c>
      <c r="AD292" s="316" t="s">
        <v>147</v>
      </c>
      <c r="AE292" s="317" t="str">
        <f t="shared" si="16"/>
        <v/>
      </c>
      <c r="AF292" s="319" t="s">
        <v>148</v>
      </c>
      <c r="AG292" s="312" t="str">
        <f t="shared" si="17"/>
        <v/>
      </c>
      <c r="AH292" s="322"/>
      <c r="AI292" s="323"/>
      <c r="AJ292" s="322"/>
      <c r="AK292" s="323"/>
    </row>
    <row r="293" spans="1:37" ht="36.75" customHeight="1">
      <c r="A293" s="299">
        <f t="shared" si="15"/>
        <v>280</v>
      </c>
      <c r="B293" s="300" t="str">
        <f>IF(基本情報入力シート!C313="","",基本情報入力シート!C313)</f>
        <v/>
      </c>
      <c r="C293" s="301" t="str">
        <f>IF(基本情報入力シート!D313="","",基本情報入力シート!D313)</f>
        <v/>
      </c>
      <c r="D293" s="301" t="str">
        <f>IF(基本情報入力シート!E313="","",基本情報入力シート!E313)</f>
        <v/>
      </c>
      <c r="E293" s="301" t="str">
        <f>IF(基本情報入力シート!F313="","",基本情報入力シート!F313)</f>
        <v/>
      </c>
      <c r="F293" s="301" t="str">
        <f>IF(基本情報入力シート!G313="","",基本情報入力シート!G313)</f>
        <v/>
      </c>
      <c r="G293" s="301" t="str">
        <f>IF(基本情報入力シート!H313="","",基本情報入力シート!H313)</f>
        <v/>
      </c>
      <c r="H293" s="301" t="str">
        <f>IF(基本情報入力シート!I313="","",基本情報入力シート!I313)</f>
        <v/>
      </c>
      <c r="I293" s="301" t="str">
        <f>IF(基本情報入力シート!J313="","",基本情報入力シート!J313)</f>
        <v/>
      </c>
      <c r="J293" s="301" t="str">
        <f>IF(基本情報入力シート!K313="","",基本情報入力シート!K313)</f>
        <v/>
      </c>
      <c r="K293" s="302" t="str">
        <f>IF(基本情報入力シート!L313="","",基本情報入力シート!L313)</f>
        <v/>
      </c>
      <c r="L293" s="299" t="str">
        <f>IF(基本情報入力シート!M313="","",基本情報入力シート!M313)</f>
        <v/>
      </c>
      <c r="M293" s="299" t="str">
        <f>IF(基本情報入力シート!R313="","",基本情報入力シート!R313)</f>
        <v/>
      </c>
      <c r="N293" s="299" t="str">
        <f>IF(基本情報入力シート!W313="","",基本情報入力シート!W313)</f>
        <v/>
      </c>
      <c r="O293" s="303" t="str">
        <f>IF(基本情報入力シート!X313="","",基本情報入力シート!X313)</f>
        <v/>
      </c>
      <c r="P293" s="304" t="str">
        <f>IF(基本情報入力シート!Y313="","",基本情報入力シート!Y313)</f>
        <v/>
      </c>
      <c r="Q293" s="175"/>
      <c r="R293" s="305" t="str">
        <f>IF(基本情報入力シート!AB313="","",基本情報入力シート!AB313)</f>
        <v/>
      </c>
      <c r="S293" s="176"/>
      <c r="T293" s="306" t="str">
        <f>IF(P293="","",VLOOKUP(P293,【参考】数式用!$J$2:$L$34,3,FALSE))</f>
        <v/>
      </c>
      <c r="U293" s="313" t="s">
        <v>143</v>
      </c>
      <c r="V293" s="177"/>
      <c r="W293" s="314" t="s">
        <v>144</v>
      </c>
      <c r="X293" s="177"/>
      <c r="Y293" s="315" t="s">
        <v>145</v>
      </c>
      <c r="Z293" s="177"/>
      <c r="AA293" s="315" t="s">
        <v>144</v>
      </c>
      <c r="AB293" s="177"/>
      <c r="AC293" s="315" t="s">
        <v>146</v>
      </c>
      <c r="AD293" s="316" t="s">
        <v>147</v>
      </c>
      <c r="AE293" s="317" t="str">
        <f t="shared" si="16"/>
        <v/>
      </c>
      <c r="AF293" s="319" t="s">
        <v>148</v>
      </c>
      <c r="AG293" s="312" t="str">
        <f t="shared" si="17"/>
        <v/>
      </c>
      <c r="AH293" s="322"/>
      <c r="AI293" s="323"/>
      <c r="AJ293" s="322"/>
      <c r="AK293" s="323"/>
    </row>
    <row r="294" spans="1:37" ht="36.75" customHeight="1">
      <c r="A294" s="299">
        <f t="shared" si="15"/>
        <v>281</v>
      </c>
      <c r="B294" s="300" t="str">
        <f>IF(基本情報入力シート!C314="","",基本情報入力シート!C314)</f>
        <v/>
      </c>
      <c r="C294" s="301" t="str">
        <f>IF(基本情報入力シート!D314="","",基本情報入力シート!D314)</f>
        <v/>
      </c>
      <c r="D294" s="301" t="str">
        <f>IF(基本情報入力シート!E314="","",基本情報入力シート!E314)</f>
        <v/>
      </c>
      <c r="E294" s="301" t="str">
        <f>IF(基本情報入力シート!F314="","",基本情報入力シート!F314)</f>
        <v/>
      </c>
      <c r="F294" s="301" t="str">
        <f>IF(基本情報入力シート!G314="","",基本情報入力シート!G314)</f>
        <v/>
      </c>
      <c r="G294" s="301" t="str">
        <f>IF(基本情報入力シート!H314="","",基本情報入力シート!H314)</f>
        <v/>
      </c>
      <c r="H294" s="301" t="str">
        <f>IF(基本情報入力シート!I314="","",基本情報入力シート!I314)</f>
        <v/>
      </c>
      <c r="I294" s="301" t="str">
        <f>IF(基本情報入力シート!J314="","",基本情報入力シート!J314)</f>
        <v/>
      </c>
      <c r="J294" s="301" t="str">
        <f>IF(基本情報入力シート!K314="","",基本情報入力シート!K314)</f>
        <v/>
      </c>
      <c r="K294" s="302" t="str">
        <f>IF(基本情報入力シート!L314="","",基本情報入力シート!L314)</f>
        <v/>
      </c>
      <c r="L294" s="299" t="str">
        <f>IF(基本情報入力シート!M314="","",基本情報入力シート!M314)</f>
        <v/>
      </c>
      <c r="M294" s="299" t="str">
        <f>IF(基本情報入力シート!R314="","",基本情報入力シート!R314)</f>
        <v/>
      </c>
      <c r="N294" s="299" t="str">
        <f>IF(基本情報入力シート!W314="","",基本情報入力シート!W314)</f>
        <v/>
      </c>
      <c r="O294" s="303" t="str">
        <f>IF(基本情報入力シート!X314="","",基本情報入力シート!X314)</f>
        <v/>
      </c>
      <c r="P294" s="304" t="str">
        <f>IF(基本情報入力シート!Y314="","",基本情報入力シート!Y314)</f>
        <v/>
      </c>
      <c r="Q294" s="175"/>
      <c r="R294" s="305" t="str">
        <f>IF(基本情報入力シート!AB314="","",基本情報入力シート!AB314)</f>
        <v/>
      </c>
      <c r="S294" s="176"/>
      <c r="T294" s="306" t="str">
        <f>IF(P294="","",VLOOKUP(P294,【参考】数式用!$J$2:$L$34,3,FALSE))</f>
        <v/>
      </c>
      <c r="U294" s="313" t="s">
        <v>143</v>
      </c>
      <c r="V294" s="177"/>
      <c r="W294" s="314" t="s">
        <v>144</v>
      </c>
      <c r="X294" s="177"/>
      <c r="Y294" s="315" t="s">
        <v>145</v>
      </c>
      <c r="Z294" s="177"/>
      <c r="AA294" s="315" t="s">
        <v>144</v>
      </c>
      <c r="AB294" s="177"/>
      <c r="AC294" s="315" t="s">
        <v>146</v>
      </c>
      <c r="AD294" s="316" t="s">
        <v>147</v>
      </c>
      <c r="AE294" s="317" t="str">
        <f t="shared" si="16"/>
        <v/>
      </c>
      <c r="AF294" s="319" t="s">
        <v>148</v>
      </c>
      <c r="AG294" s="312" t="str">
        <f t="shared" si="17"/>
        <v/>
      </c>
      <c r="AH294" s="322"/>
      <c r="AI294" s="323"/>
      <c r="AJ294" s="322"/>
      <c r="AK294" s="323"/>
    </row>
    <row r="295" spans="1:37" ht="36.75" customHeight="1">
      <c r="A295" s="299">
        <f t="shared" si="15"/>
        <v>282</v>
      </c>
      <c r="B295" s="300" t="str">
        <f>IF(基本情報入力シート!C315="","",基本情報入力シート!C315)</f>
        <v/>
      </c>
      <c r="C295" s="301" t="str">
        <f>IF(基本情報入力シート!D315="","",基本情報入力シート!D315)</f>
        <v/>
      </c>
      <c r="D295" s="301" t="str">
        <f>IF(基本情報入力シート!E315="","",基本情報入力シート!E315)</f>
        <v/>
      </c>
      <c r="E295" s="301" t="str">
        <f>IF(基本情報入力シート!F315="","",基本情報入力シート!F315)</f>
        <v/>
      </c>
      <c r="F295" s="301" t="str">
        <f>IF(基本情報入力シート!G315="","",基本情報入力シート!G315)</f>
        <v/>
      </c>
      <c r="G295" s="301" t="str">
        <f>IF(基本情報入力シート!H315="","",基本情報入力シート!H315)</f>
        <v/>
      </c>
      <c r="H295" s="301" t="str">
        <f>IF(基本情報入力シート!I315="","",基本情報入力シート!I315)</f>
        <v/>
      </c>
      <c r="I295" s="301" t="str">
        <f>IF(基本情報入力シート!J315="","",基本情報入力シート!J315)</f>
        <v/>
      </c>
      <c r="J295" s="301" t="str">
        <f>IF(基本情報入力シート!K315="","",基本情報入力シート!K315)</f>
        <v/>
      </c>
      <c r="K295" s="302" t="str">
        <f>IF(基本情報入力シート!L315="","",基本情報入力シート!L315)</f>
        <v/>
      </c>
      <c r="L295" s="299" t="str">
        <f>IF(基本情報入力シート!M315="","",基本情報入力シート!M315)</f>
        <v/>
      </c>
      <c r="M295" s="299" t="str">
        <f>IF(基本情報入力シート!R315="","",基本情報入力シート!R315)</f>
        <v/>
      </c>
      <c r="N295" s="299" t="str">
        <f>IF(基本情報入力シート!W315="","",基本情報入力シート!W315)</f>
        <v/>
      </c>
      <c r="O295" s="303" t="str">
        <f>IF(基本情報入力シート!X315="","",基本情報入力シート!X315)</f>
        <v/>
      </c>
      <c r="P295" s="304" t="str">
        <f>IF(基本情報入力シート!Y315="","",基本情報入力シート!Y315)</f>
        <v/>
      </c>
      <c r="Q295" s="175"/>
      <c r="R295" s="305" t="str">
        <f>IF(基本情報入力シート!AB315="","",基本情報入力シート!AB315)</f>
        <v/>
      </c>
      <c r="S295" s="176"/>
      <c r="T295" s="306" t="str">
        <f>IF(P295="","",VLOOKUP(P295,【参考】数式用!$J$2:$L$34,3,FALSE))</f>
        <v/>
      </c>
      <c r="U295" s="313" t="s">
        <v>143</v>
      </c>
      <c r="V295" s="177"/>
      <c r="W295" s="314" t="s">
        <v>144</v>
      </c>
      <c r="X295" s="177"/>
      <c r="Y295" s="315" t="s">
        <v>145</v>
      </c>
      <c r="Z295" s="177"/>
      <c r="AA295" s="315" t="s">
        <v>144</v>
      </c>
      <c r="AB295" s="177"/>
      <c r="AC295" s="315" t="s">
        <v>146</v>
      </c>
      <c r="AD295" s="316" t="s">
        <v>147</v>
      </c>
      <c r="AE295" s="317" t="str">
        <f t="shared" si="16"/>
        <v/>
      </c>
      <c r="AF295" s="319" t="s">
        <v>148</v>
      </c>
      <c r="AG295" s="312" t="str">
        <f t="shared" si="17"/>
        <v/>
      </c>
      <c r="AH295" s="322"/>
      <c r="AI295" s="323"/>
      <c r="AJ295" s="322"/>
      <c r="AK295" s="323"/>
    </row>
    <row r="296" spans="1:37" ht="36.75" customHeight="1">
      <c r="A296" s="299">
        <f t="shared" si="15"/>
        <v>283</v>
      </c>
      <c r="B296" s="300" t="str">
        <f>IF(基本情報入力シート!C316="","",基本情報入力シート!C316)</f>
        <v/>
      </c>
      <c r="C296" s="301" t="str">
        <f>IF(基本情報入力シート!D316="","",基本情報入力シート!D316)</f>
        <v/>
      </c>
      <c r="D296" s="301" t="str">
        <f>IF(基本情報入力シート!E316="","",基本情報入力シート!E316)</f>
        <v/>
      </c>
      <c r="E296" s="301" t="str">
        <f>IF(基本情報入力シート!F316="","",基本情報入力シート!F316)</f>
        <v/>
      </c>
      <c r="F296" s="301" t="str">
        <f>IF(基本情報入力シート!G316="","",基本情報入力シート!G316)</f>
        <v/>
      </c>
      <c r="G296" s="301" t="str">
        <f>IF(基本情報入力シート!H316="","",基本情報入力シート!H316)</f>
        <v/>
      </c>
      <c r="H296" s="301" t="str">
        <f>IF(基本情報入力シート!I316="","",基本情報入力シート!I316)</f>
        <v/>
      </c>
      <c r="I296" s="301" t="str">
        <f>IF(基本情報入力シート!J316="","",基本情報入力シート!J316)</f>
        <v/>
      </c>
      <c r="J296" s="301" t="str">
        <f>IF(基本情報入力シート!K316="","",基本情報入力シート!K316)</f>
        <v/>
      </c>
      <c r="K296" s="302" t="str">
        <f>IF(基本情報入力シート!L316="","",基本情報入力シート!L316)</f>
        <v/>
      </c>
      <c r="L296" s="299" t="str">
        <f>IF(基本情報入力シート!M316="","",基本情報入力シート!M316)</f>
        <v/>
      </c>
      <c r="M296" s="299" t="str">
        <f>IF(基本情報入力シート!R316="","",基本情報入力シート!R316)</f>
        <v/>
      </c>
      <c r="N296" s="299" t="str">
        <f>IF(基本情報入力シート!W316="","",基本情報入力シート!W316)</f>
        <v/>
      </c>
      <c r="O296" s="303" t="str">
        <f>IF(基本情報入力シート!X316="","",基本情報入力シート!X316)</f>
        <v/>
      </c>
      <c r="P296" s="304" t="str">
        <f>IF(基本情報入力シート!Y316="","",基本情報入力シート!Y316)</f>
        <v/>
      </c>
      <c r="Q296" s="175"/>
      <c r="R296" s="305" t="str">
        <f>IF(基本情報入力シート!AB316="","",基本情報入力シート!AB316)</f>
        <v/>
      </c>
      <c r="S296" s="176"/>
      <c r="T296" s="306" t="str">
        <f>IF(P296="","",VLOOKUP(P296,【参考】数式用!$J$2:$L$34,3,FALSE))</f>
        <v/>
      </c>
      <c r="U296" s="313" t="s">
        <v>143</v>
      </c>
      <c r="V296" s="177"/>
      <c r="W296" s="314" t="s">
        <v>144</v>
      </c>
      <c r="X296" s="177"/>
      <c r="Y296" s="315" t="s">
        <v>145</v>
      </c>
      <c r="Z296" s="177"/>
      <c r="AA296" s="315" t="s">
        <v>144</v>
      </c>
      <c r="AB296" s="177"/>
      <c r="AC296" s="315" t="s">
        <v>146</v>
      </c>
      <c r="AD296" s="316" t="s">
        <v>147</v>
      </c>
      <c r="AE296" s="317" t="str">
        <f t="shared" si="16"/>
        <v/>
      </c>
      <c r="AF296" s="319" t="s">
        <v>148</v>
      </c>
      <c r="AG296" s="312" t="str">
        <f t="shared" si="17"/>
        <v/>
      </c>
      <c r="AH296" s="322"/>
      <c r="AI296" s="323"/>
      <c r="AJ296" s="322"/>
      <c r="AK296" s="323"/>
    </row>
    <row r="297" spans="1:37" ht="36.75" customHeight="1">
      <c r="A297" s="299">
        <f t="shared" si="15"/>
        <v>284</v>
      </c>
      <c r="B297" s="300" t="str">
        <f>IF(基本情報入力シート!C317="","",基本情報入力シート!C317)</f>
        <v/>
      </c>
      <c r="C297" s="301" t="str">
        <f>IF(基本情報入力シート!D317="","",基本情報入力シート!D317)</f>
        <v/>
      </c>
      <c r="D297" s="301" t="str">
        <f>IF(基本情報入力シート!E317="","",基本情報入力シート!E317)</f>
        <v/>
      </c>
      <c r="E297" s="301" t="str">
        <f>IF(基本情報入力シート!F317="","",基本情報入力シート!F317)</f>
        <v/>
      </c>
      <c r="F297" s="301" t="str">
        <f>IF(基本情報入力シート!G317="","",基本情報入力シート!G317)</f>
        <v/>
      </c>
      <c r="G297" s="301" t="str">
        <f>IF(基本情報入力シート!H317="","",基本情報入力シート!H317)</f>
        <v/>
      </c>
      <c r="H297" s="301" t="str">
        <f>IF(基本情報入力シート!I317="","",基本情報入力シート!I317)</f>
        <v/>
      </c>
      <c r="I297" s="301" t="str">
        <f>IF(基本情報入力シート!J317="","",基本情報入力シート!J317)</f>
        <v/>
      </c>
      <c r="J297" s="301" t="str">
        <f>IF(基本情報入力シート!K317="","",基本情報入力シート!K317)</f>
        <v/>
      </c>
      <c r="K297" s="302" t="str">
        <f>IF(基本情報入力シート!L317="","",基本情報入力シート!L317)</f>
        <v/>
      </c>
      <c r="L297" s="299" t="str">
        <f>IF(基本情報入力シート!M317="","",基本情報入力シート!M317)</f>
        <v/>
      </c>
      <c r="M297" s="299" t="str">
        <f>IF(基本情報入力シート!R317="","",基本情報入力シート!R317)</f>
        <v/>
      </c>
      <c r="N297" s="299" t="str">
        <f>IF(基本情報入力シート!W317="","",基本情報入力シート!W317)</f>
        <v/>
      </c>
      <c r="O297" s="303" t="str">
        <f>IF(基本情報入力シート!X317="","",基本情報入力シート!X317)</f>
        <v/>
      </c>
      <c r="P297" s="304" t="str">
        <f>IF(基本情報入力シート!Y317="","",基本情報入力シート!Y317)</f>
        <v/>
      </c>
      <c r="Q297" s="175"/>
      <c r="R297" s="305" t="str">
        <f>IF(基本情報入力シート!AB317="","",基本情報入力シート!AB317)</f>
        <v/>
      </c>
      <c r="S297" s="176"/>
      <c r="T297" s="306" t="str">
        <f>IF(P297="","",VLOOKUP(P297,【参考】数式用!$J$2:$L$34,3,FALSE))</f>
        <v/>
      </c>
      <c r="U297" s="313" t="s">
        <v>143</v>
      </c>
      <c r="V297" s="177"/>
      <c r="W297" s="314" t="s">
        <v>144</v>
      </c>
      <c r="X297" s="177"/>
      <c r="Y297" s="315" t="s">
        <v>145</v>
      </c>
      <c r="Z297" s="177"/>
      <c r="AA297" s="315" t="s">
        <v>144</v>
      </c>
      <c r="AB297" s="177"/>
      <c r="AC297" s="315" t="s">
        <v>146</v>
      </c>
      <c r="AD297" s="316" t="s">
        <v>147</v>
      </c>
      <c r="AE297" s="317" t="str">
        <f t="shared" si="16"/>
        <v/>
      </c>
      <c r="AF297" s="319" t="s">
        <v>148</v>
      </c>
      <c r="AG297" s="312" t="str">
        <f t="shared" si="17"/>
        <v/>
      </c>
      <c r="AH297" s="322"/>
      <c r="AI297" s="323"/>
      <c r="AJ297" s="322"/>
      <c r="AK297" s="323"/>
    </row>
    <row r="298" spans="1:37" ht="36.75" customHeight="1">
      <c r="A298" s="299">
        <f t="shared" si="15"/>
        <v>285</v>
      </c>
      <c r="B298" s="300" t="str">
        <f>IF(基本情報入力シート!C318="","",基本情報入力シート!C318)</f>
        <v/>
      </c>
      <c r="C298" s="301" t="str">
        <f>IF(基本情報入力シート!D318="","",基本情報入力シート!D318)</f>
        <v/>
      </c>
      <c r="D298" s="301" t="str">
        <f>IF(基本情報入力シート!E318="","",基本情報入力シート!E318)</f>
        <v/>
      </c>
      <c r="E298" s="301" t="str">
        <f>IF(基本情報入力シート!F318="","",基本情報入力シート!F318)</f>
        <v/>
      </c>
      <c r="F298" s="301" t="str">
        <f>IF(基本情報入力シート!G318="","",基本情報入力シート!G318)</f>
        <v/>
      </c>
      <c r="G298" s="301" t="str">
        <f>IF(基本情報入力シート!H318="","",基本情報入力シート!H318)</f>
        <v/>
      </c>
      <c r="H298" s="301" t="str">
        <f>IF(基本情報入力シート!I318="","",基本情報入力シート!I318)</f>
        <v/>
      </c>
      <c r="I298" s="301" t="str">
        <f>IF(基本情報入力シート!J318="","",基本情報入力シート!J318)</f>
        <v/>
      </c>
      <c r="J298" s="301" t="str">
        <f>IF(基本情報入力シート!K318="","",基本情報入力シート!K318)</f>
        <v/>
      </c>
      <c r="K298" s="302" t="str">
        <f>IF(基本情報入力シート!L318="","",基本情報入力シート!L318)</f>
        <v/>
      </c>
      <c r="L298" s="299" t="str">
        <f>IF(基本情報入力シート!M318="","",基本情報入力シート!M318)</f>
        <v/>
      </c>
      <c r="M298" s="299" t="str">
        <f>IF(基本情報入力シート!R318="","",基本情報入力シート!R318)</f>
        <v/>
      </c>
      <c r="N298" s="299" t="str">
        <f>IF(基本情報入力シート!W318="","",基本情報入力シート!W318)</f>
        <v/>
      </c>
      <c r="O298" s="303" t="str">
        <f>IF(基本情報入力シート!X318="","",基本情報入力シート!X318)</f>
        <v/>
      </c>
      <c r="P298" s="304" t="str">
        <f>IF(基本情報入力シート!Y318="","",基本情報入力シート!Y318)</f>
        <v/>
      </c>
      <c r="Q298" s="175"/>
      <c r="R298" s="305" t="str">
        <f>IF(基本情報入力シート!AB318="","",基本情報入力シート!AB318)</f>
        <v/>
      </c>
      <c r="S298" s="176"/>
      <c r="T298" s="306" t="str">
        <f>IF(P298="","",VLOOKUP(P298,【参考】数式用!$J$2:$L$34,3,FALSE))</f>
        <v/>
      </c>
      <c r="U298" s="313" t="s">
        <v>143</v>
      </c>
      <c r="V298" s="177"/>
      <c r="W298" s="314" t="s">
        <v>144</v>
      </c>
      <c r="X298" s="177"/>
      <c r="Y298" s="315" t="s">
        <v>145</v>
      </c>
      <c r="Z298" s="177"/>
      <c r="AA298" s="315" t="s">
        <v>144</v>
      </c>
      <c r="AB298" s="177"/>
      <c r="AC298" s="315" t="s">
        <v>146</v>
      </c>
      <c r="AD298" s="316" t="s">
        <v>147</v>
      </c>
      <c r="AE298" s="317" t="str">
        <f t="shared" si="16"/>
        <v/>
      </c>
      <c r="AF298" s="319" t="s">
        <v>148</v>
      </c>
      <c r="AG298" s="312" t="str">
        <f t="shared" si="17"/>
        <v/>
      </c>
      <c r="AH298" s="322"/>
      <c r="AI298" s="323"/>
      <c r="AJ298" s="322"/>
      <c r="AK298" s="323"/>
    </row>
    <row r="299" spans="1:37" ht="36.75" customHeight="1">
      <c r="A299" s="299">
        <f t="shared" si="15"/>
        <v>286</v>
      </c>
      <c r="B299" s="300" t="str">
        <f>IF(基本情報入力シート!C319="","",基本情報入力シート!C319)</f>
        <v/>
      </c>
      <c r="C299" s="301" t="str">
        <f>IF(基本情報入力シート!D319="","",基本情報入力シート!D319)</f>
        <v/>
      </c>
      <c r="D299" s="301" t="str">
        <f>IF(基本情報入力シート!E319="","",基本情報入力シート!E319)</f>
        <v/>
      </c>
      <c r="E299" s="301" t="str">
        <f>IF(基本情報入力シート!F319="","",基本情報入力シート!F319)</f>
        <v/>
      </c>
      <c r="F299" s="301" t="str">
        <f>IF(基本情報入力シート!G319="","",基本情報入力シート!G319)</f>
        <v/>
      </c>
      <c r="G299" s="301" t="str">
        <f>IF(基本情報入力シート!H319="","",基本情報入力シート!H319)</f>
        <v/>
      </c>
      <c r="H299" s="301" t="str">
        <f>IF(基本情報入力シート!I319="","",基本情報入力シート!I319)</f>
        <v/>
      </c>
      <c r="I299" s="301" t="str">
        <f>IF(基本情報入力シート!J319="","",基本情報入力シート!J319)</f>
        <v/>
      </c>
      <c r="J299" s="301" t="str">
        <f>IF(基本情報入力シート!K319="","",基本情報入力シート!K319)</f>
        <v/>
      </c>
      <c r="K299" s="302" t="str">
        <f>IF(基本情報入力シート!L319="","",基本情報入力シート!L319)</f>
        <v/>
      </c>
      <c r="L299" s="299" t="str">
        <f>IF(基本情報入力シート!M319="","",基本情報入力シート!M319)</f>
        <v/>
      </c>
      <c r="M299" s="299" t="str">
        <f>IF(基本情報入力シート!R319="","",基本情報入力シート!R319)</f>
        <v/>
      </c>
      <c r="N299" s="299" t="str">
        <f>IF(基本情報入力シート!W319="","",基本情報入力シート!W319)</f>
        <v/>
      </c>
      <c r="O299" s="303" t="str">
        <f>IF(基本情報入力シート!X319="","",基本情報入力シート!X319)</f>
        <v/>
      </c>
      <c r="P299" s="304" t="str">
        <f>IF(基本情報入力シート!Y319="","",基本情報入力シート!Y319)</f>
        <v/>
      </c>
      <c r="Q299" s="175"/>
      <c r="R299" s="305" t="str">
        <f>IF(基本情報入力シート!AB319="","",基本情報入力シート!AB319)</f>
        <v/>
      </c>
      <c r="S299" s="176"/>
      <c r="T299" s="306" t="str">
        <f>IF(P299="","",VLOOKUP(P299,【参考】数式用!$J$2:$L$34,3,FALSE))</f>
        <v/>
      </c>
      <c r="U299" s="313" t="s">
        <v>143</v>
      </c>
      <c r="V299" s="177"/>
      <c r="W299" s="314" t="s">
        <v>144</v>
      </c>
      <c r="X299" s="177"/>
      <c r="Y299" s="315" t="s">
        <v>145</v>
      </c>
      <c r="Z299" s="177"/>
      <c r="AA299" s="315" t="s">
        <v>144</v>
      </c>
      <c r="AB299" s="177"/>
      <c r="AC299" s="315" t="s">
        <v>146</v>
      </c>
      <c r="AD299" s="316" t="s">
        <v>147</v>
      </c>
      <c r="AE299" s="317" t="str">
        <f t="shared" si="16"/>
        <v/>
      </c>
      <c r="AF299" s="319" t="s">
        <v>148</v>
      </c>
      <c r="AG299" s="312" t="str">
        <f t="shared" si="17"/>
        <v/>
      </c>
      <c r="AH299" s="322"/>
      <c r="AI299" s="323"/>
      <c r="AJ299" s="322"/>
      <c r="AK299" s="323"/>
    </row>
    <row r="300" spans="1:37" ht="36.75" customHeight="1">
      <c r="A300" s="299">
        <f t="shared" si="15"/>
        <v>287</v>
      </c>
      <c r="B300" s="300" t="str">
        <f>IF(基本情報入力シート!C320="","",基本情報入力シート!C320)</f>
        <v/>
      </c>
      <c r="C300" s="301" t="str">
        <f>IF(基本情報入力シート!D320="","",基本情報入力シート!D320)</f>
        <v/>
      </c>
      <c r="D300" s="301" t="str">
        <f>IF(基本情報入力シート!E320="","",基本情報入力シート!E320)</f>
        <v/>
      </c>
      <c r="E300" s="301" t="str">
        <f>IF(基本情報入力シート!F320="","",基本情報入力シート!F320)</f>
        <v/>
      </c>
      <c r="F300" s="301" t="str">
        <f>IF(基本情報入力シート!G320="","",基本情報入力シート!G320)</f>
        <v/>
      </c>
      <c r="G300" s="301" t="str">
        <f>IF(基本情報入力シート!H320="","",基本情報入力シート!H320)</f>
        <v/>
      </c>
      <c r="H300" s="301" t="str">
        <f>IF(基本情報入力シート!I320="","",基本情報入力シート!I320)</f>
        <v/>
      </c>
      <c r="I300" s="301" t="str">
        <f>IF(基本情報入力シート!J320="","",基本情報入力シート!J320)</f>
        <v/>
      </c>
      <c r="J300" s="301" t="str">
        <f>IF(基本情報入力シート!K320="","",基本情報入力シート!K320)</f>
        <v/>
      </c>
      <c r="K300" s="302" t="str">
        <f>IF(基本情報入力シート!L320="","",基本情報入力シート!L320)</f>
        <v/>
      </c>
      <c r="L300" s="299" t="str">
        <f>IF(基本情報入力シート!M320="","",基本情報入力シート!M320)</f>
        <v/>
      </c>
      <c r="M300" s="299" t="str">
        <f>IF(基本情報入力シート!R320="","",基本情報入力シート!R320)</f>
        <v/>
      </c>
      <c r="N300" s="299" t="str">
        <f>IF(基本情報入力シート!W320="","",基本情報入力シート!W320)</f>
        <v/>
      </c>
      <c r="O300" s="303" t="str">
        <f>IF(基本情報入力シート!X320="","",基本情報入力シート!X320)</f>
        <v/>
      </c>
      <c r="P300" s="304" t="str">
        <f>IF(基本情報入力シート!Y320="","",基本情報入力シート!Y320)</f>
        <v/>
      </c>
      <c r="Q300" s="175"/>
      <c r="R300" s="305" t="str">
        <f>IF(基本情報入力シート!AB320="","",基本情報入力シート!AB320)</f>
        <v/>
      </c>
      <c r="S300" s="176"/>
      <c r="T300" s="306" t="str">
        <f>IF(P300="","",VLOOKUP(P300,【参考】数式用!$J$2:$L$34,3,FALSE))</f>
        <v/>
      </c>
      <c r="U300" s="313" t="s">
        <v>143</v>
      </c>
      <c r="V300" s="177"/>
      <c r="W300" s="314" t="s">
        <v>144</v>
      </c>
      <c r="X300" s="177"/>
      <c r="Y300" s="315" t="s">
        <v>145</v>
      </c>
      <c r="Z300" s="177"/>
      <c r="AA300" s="315" t="s">
        <v>144</v>
      </c>
      <c r="AB300" s="177"/>
      <c r="AC300" s="315" t="s">
        <v>146</v>
      </c>
      <c r="AD300" s="316" t="s">
        <v>147</v>
      </c>
      <c r="AE300" s="317" t="str">
        <f t="shared" si="16"/>
        <v/>
      </c>
      <c r="AF300" s="319" t="s">
        <v>148</v>
      </c>
      <c r="AG300" s="312" t="str">
        <f t="shared" si="17"/>
        <v/>
      </c>
      <c r="AH300" s="322"/>
      <c r="AI300" s="323"/>
      <c r="AJ300" s="322"/>
      <c r="AK300" s="323"/>
    </row>
    <row r="301" spans="1:37" ht="36.75" customHeight="1">
      <c r="A301" s="299">
        <f t="shared" si="15"/>
        <v>288</v>
      </c>
      <c r="B301" s="300" t="str">
        <f>IF(基本情報入力シート!C321="","",基本情報入力シート!C321)</f>
        <v/>
      </c>
      <c r="C301" s="301" t="str">
        <f>IF(基本情報入力シート!D321="","",基本情報入力シート!D321)</f>
        <v/>
      </c>
      <c r="D301" s="301" t="str">
        <f>IF(基本情報入力シート!E321="","",基本情報入力シート!E321)</f>
        <v/>
      </c>
      <c r="E301" s="301" t="str">
        <f>IF(基本情報入力シート!F321="","",基本情報入力シート!F321)</f>
        <v/>
      </c>
      <c r="F301" s="301" t="str">
        <f>IF(基本情報入力シート!G321="","",基本情報入力シート!G321)</f>
        <v/>
      </c>
      <c r="G301" s="301" t="str">
        <f>IF(基本情報入力シート!H321="","",基本情報入力シート!H321)</f>
        <v/>
      </c>
      <c r="H301" s="301" t="str">
        <f>IF(基本情報入力シート!I321="","",基本情報入力シート!I321)</f>
        <v/>
      </c>
      <c r="I301" s="301" t="str">
        <f>IF(基本情報入力シート!J321="","",基本情報入力シート!J321)</f>
        <v/>
      </c>
      <c r="J301" s="301" t="str">
        <f>IF(基本情報入力シート!K321="","",基本情報入力シート!K321)</f>
        <v/>
      </c>
      <c r="K301" s="302" t="str">
        <f>IF(基本情報入力シート!L321="","",基本情報入力シート!L321)</f>
        <v/>
      </c>
      <c r="L301" s="299" t="str">
        <f>IF(基本情報入力シート!M321="","",基本情報入力シート!M321)</f>
        <v/>
      </c>
      <c r="M301" s="299" t="str">
        <f>IF(基本情報入力シート!R321="","",基本情報入力シート!R321)</f>
        <v/>
      </c>
      <c r="N301" s="299" t="str">
        <f>IF(基本情報入力シート!W321="","",基本情報入力シート!W321)</f>
        <v/>
      </c>
      <c r="O301" s="303" t="str">
        <f>IF(基本情報入力シート!X321="","",基本情報入力シート!X321)</f>
        <v/>
      </c>
      <c r="P301" s="304" t="str">
        <f>IF(基本情報入力シート!Y321="","",基本情報入力シート!Y321)</f>
        <v/>
      </c>
      <c r="Q301" s="175"/>
      <c r="R301" s="305" t="str">
        <f>IF(基本情報入力シート!AB321="","",基本情報入力シート!AB321)</f>
        <v/>
      </c>
      <c r="S301" s="176"/>
      <c r="T301" s="306" t="str">
        <f>IF(P301="","",VLOOKUP(P301,【参考】数式用!$J$2:$L$34,3,FALSE))</f>
        <v/>
      </c>
      <c r="U301" s="313" t="s">
        <v>143</v>
      </c>
      <c r="V301" s="177"/>
      <c r="W301" s="314" t="s">
        <v>144</v>
      </c>
      <c r="X301" s="177"/>
      <c r="Y301" s="315" t="s">
        <v>145</v>
      </c>
      <c r="Z301" s="177"/>
      <c r="AA301" s="315" t="s">
        <v>144</v>
      </c>
      <c r="AB301" s="177"/>
      <c r="AC301" s="315" t="s">
        <v>146</v>
      </c>
      <c r="AD301" s="316" t="s">
        <v>147</v>
      </c>
      <c r="AE301" s="317" t="str">
        <f t="shared" si="16"/>
        <v/>
      </c>
      <c r="AF301" s="319" t="s">
        <v>148</v>
      </c>
      <c r="AG301" s="312" t="str">
        <f t="shared" si="17"/>
        <v/>
      </c>
      <c r="AH301" s="322"/>
      <c r="AI301" s="323"/>
      <c r="AJ301" s="322"/>
      <c r="AK301" s="323"/>
    </row>
    <row r="302" spans="1:37" ht="36.75" customHeight="1">
      <c r="A302" s="299">
        <f t="shared" si="15"/>
        <v>289</v>
      </c>
      <c r="B302" s="300" t="str">
        <f>IF(基本情報入力シート!C322="","",基本情報入力シート!C322)</f>
        <v/>
      </c>
      <c r="C302" s="301" t="str">
        <f>IF(基本情報入力シート!D322="","",基本情報入力シート!D322)</f>
        <v/>
      </c>
      <c r="D302" s="301" t="str">
        <f>IF(基本情報入力シート!E322="","",基本情報入力シート!E322)</f>
        <v/>
      </c>
      <c r="E302" s="301" t="str">
        <f>IF(基本情報入力シート!F322="","",基本情報入力シート!F322)</f>
        <v/>
      </c>
      <c r="F302" s="301" t="str">
        <f>IF(基本情報入力シート!G322="","",基本情報入力シート!G322)</f>
        <v/>
      </c>
      <c r="G302" s="301" t="str">
        <f>IF(基本情報入力シート!H322="","",基本情報入力シート!H322)</f>
        <v/>
      </c>
      <c r="H302" s="301" t="str">
        <f>IF(基本情報入力シート!I322="","",基本情報入力シート!I322)</f>
        <v/>
      </c>
      <c r="I302" s="301" t="str">
        <f>IF(基本情報入力シート!J322="","",基本情報入力シート!J322)</f>
        <v/>
      </c>
      <c r="J302" s="301" t="str">
        <f>IF(基本情報入力シート!K322="","",基本情報入力シート!K322)</f>
        <v/>
      </c>
      <c r="K302" s="302" t="str">
        <f>IF(基本情報入力シート!L322="","",基本情報入力シート!L322)</f>
        <v/>
      </c>
      <c r="L302" s="299" t="str">
        <f>IF(基本情報入力シート!M322="","",基本情報入力シート!M322)</f>
        <v/>
      </c>
      <c r="M302" s="299" t="str">
        <f>IF(基本情報入力シート!R322="","",基本情報入力シート!R322)</f>
        <v/>
      </c>
      <c r="N302" s="299" t="str">
        <f>IF(基本情報入力シート!W322="","",基本情報入力シート!W322)</f>
        <v/>
      </c>
      <c r="O302" s="303" t="str">
        <f>IF(基本情報入力シート!X322="","",基本情報入力シート!X322)</f>
        <v/>
      </c>
      <c r="P302" s="304" t="str">
        <f>IF(基本情報入力シート!Y322="","",基本情報入力シート!Y322)</f>
        <v/>
      </c>
      <c r="Q302" s="175"/>
      <c r="R302" s="305" t="str">
        <f>IF(基本情報入力シート!AB322="","",基本情報入力シート!AB322)</f>
        <v/>
      </c>
      <c r="S302" s="176"/>
      <c r="T302" s="306" t="str">
        <f>IF(P302="","",VLOOKUP(P302,【参考】数式用!$J$2:$L$34,3,FALSE))</f>
        <v/>
      </c>
      <c r="U302" s="313" t="s">
        <v>143</v>
      </c>
      <c r="V302" s="177"/>
      <c r="W302" s="314" t="s">
        <v>144</v>
      </c>
      <c r="X302" s="177"/>
      <c r="Y302" s="315" t="s">
        <v>145</v>
      </c>
      <c r="Z302" s="177"/>
      <c r="AA302" s="315" t="s">
        <v>144</v>
      </c>
      <c r="AB302" s="177"/>
      <c r="AC302" s="315" t="s">
        <v>146</v>
      </c>
      <c r="AD302" s="316" t="s">
        <v>147</v>
      </c>
      <c r="AE302" s="317" t="str">
        <f t="shared" si="16"/>
        <v/>
      </c>
      <c r="AF302" s="319" t="s">
        <v>148</v>
      </c>
      <c r="AG302" s="312" t="str">
        <f t="shared" si="17"/>
        <v/>
      </c>
      <c r="AH302" s="322"/>
      <c r="AI302" s="323"/>
      <c r="AJ302" s="322"/>
      <c r="AK302" s="323"/>
    </row>
    <row r="303" spans="1:37" ht="36.75" customHeight="1">
      <c r="A303" s="299">
        <f t="shared" si="15"/>
        <v>290</v>
      </c>
      <c r="B303" s="300" t="str">
        <f>IF(基本情報入力シート!C323="","",基本情報入力シート!C323)</f>
        <v/>
      </c>
      <c r="C303" s="301" t="str">
        <f>IF(基本情報入力シート!D323="","",基本情報入力シート!D323)</f>
        <v/>
      </c>
      <c r="D303" s="301" t="str">
        <f>IF(基本情報入力シート!E323="","",基本情報入力シート!E323)</f>
        <v/>
      </c>
      <c r="E303" s="301" t="str">
        <f>IF(基本情報入力シート!F323="","",基本情報入力シート!F323)</f>
        <v/>
      </c>
      <c r="F303" s="301" t="str">
        <f>IF(基本情報入力シート!G323="","",基本情報入力シート!G323)</f>
        <v/>
      </c>
      <c r="G303" s="301" t="str">
        <f>IF(基本情報入力シート!H323="","",基本情報入力シート!H323)</f>
        <v/>
      </c>
      <c r="H303" s="301" t="str">
        <f>IF(基本情報入力シート!I323="","",基本情報入力シート!I323)</f>
        <v/>
      </c>
      <c r="I303" s="301" t="str">
        <f>IF(基本情報入力シート!J323="","",基本情報入力シート!J323)</f>
        <v/>
      </c>
      <c r="J303" s="301" t="str">
        <f>IF(基本情報入力シート!K323="","",基本情報入力シート!K323)</f>
        <v/>
      </c>
      <c r="K303" s="302" t="str">
        <f>IF(基本情報入力シート!L323="","",基本情報入力シート!L323)</f>
        <v/>
      </c>
      <c r="L303" s="299" t="str">
        <f>IF(基本情報入力シート!M323="","",基本情報入力シート!M323)</f>
        <v/>
      </c>
      <c r="M303" s="299" t="str">
        <f>IF(基本情報入力シート!R323="","",基本情報入力シート!R323)</f>
        <v/>
      </c>
      <c r="N303" s="299" t="str">
        <f>IF(基本情報入力シート!W323="","",基本情報入力シート!W323)</f>
        <v/>
      </c>
      <c r="O303" s="303" t="str">
        <f>IF(基本情報入力シート!X323="","",基本情報入力シート!X323)</f>
        <v/>
      </c>
      <c r="P303" s="304" t="str">
        <f>IF(基本情報入力シート!Y323="","",基本情報入力シート!Y323)</f>
        <v/>
      </c>
      <c r="Q303" s="175"/>
      <c r="R303" s="305" t="str">
        <f>IF(基本情報入力シート!AB323="","",基本情報入力シート!AB323)</f>
        <v/>
      </c>
      <c r="S303" s="176"/>
      <c r="T303" s="306" t="str">
        <f>IF(P303="","",VLOOKUP(P303,【参考】数式用!$J$2:$L$34,3,FALSE))</f>
        <v/>
      </c>
      <c r="U303" s="313" t="s">
        <v>143</v>
      </c>
      <c r="V303" s="177"/>
      <c r="W303" s="314" t="s">
        <v>144</v>
      </c>
      <c r="X303" s="177"/>
      <c r="Y303" s="315" t="s">
        <v>145</v>
      </c>
      <c r="Z303" s="177"/>
      <c r="AA303" s="315" t="s">
        <v>144</v>
      </c>
      <c r="AB303" s="177"/>
      <c r="AC303" s="315" t="s">
        <v>146</v>
      </c>
      <c r="AD303" s="316" t="s">
        <v>147</v>
      </c>
      <c r="AE303" s="317" t="str">
        <f t="shared" si="16"/>
        <v/>
      </c>
      <c r="AF303" s="319" t="s">
        <v>148</v>
      </c>
      <c r="AG303" s="312" t="str">
        <f t="shared" si="17"/>
        <v/>
      </c>
      <c r="AH303" s="322"/>
      <c r="AI303" s="323"/>
      <c r="AJ303" s="322"/>
      <c r="AK303" s="323"/>
    </row>
    <row r="304" spans="1:37" ht="36.75" customHeight="1">
      <c r="A304" s="299">
        <f t="shared" si="15"/>
        <v>291</v>
      </c>
      <c r="B304" s="300" t="str">
        <f>IF(基本情報入力シート!C324="","",基本情報入力シート!C324)</f>
        <v/>
      </c>
      <c r="C304" s="301" t="str">
        <f>IF(基本情報入力シート!D324="","",基本情報入力シート!D324)</f>
        <v/>
      </c>
      <c r="D304" s="301" t="str">
        <f>IF(基本情報入力シート!E324="","",基本情報入力シート!E324)</f>
        <v/>
      </c>
      <c r="E304" s="301" t="str">
        <f>IF(基本情報入力シート!F324="","",基本情報入力シート!F324)</f>
        <v/>
      </c>
      <c r="F304" s="301" t="str">
        <f>IF(基本情報入力シート!G324="","",基本情報入力シート!G324)</f>
        <v/>
      </c>
      <c r="G304" s="301" t="str">
        <f>IF(基本情報入力シート!H324="","",基本情報入力シート!H324)</f>
        <v/>
      </c>
      <c r="H304" s="301" t="str">
        <f>IF(基本情報入力シート!I324="","",基本情報入力シート!I324)</f>
        <v/>
      </c>
      <c r="I304" s="301" t="str">
        <f>IF(基本情報入力シート!J324="","",基本情報入力シート!J324)</f>
        <v/>
      </c>
      <c r="J304" s="301" t="str">
        <f>IF(基本情報入力シート!K324="","",基本情報入力シート!K324)</f>
        <v/>
      </c>
      <c r="K304" s="302" t="str">
        <f>IF(基本情報入力シート!L324="","",基本情報入力シート!L324)</f>
        <v/>
      </c>
      <c r="L304" s="299" t="str">
        <f>IF(基本情報入力シート!M324="","",基本情報入力シート!M324)</f>
        <v/>
      </c>
      <c r="M304" s="299" t="str">
        <f>IF(基本情報入力シート!R324="","",基本情報入力シート!R324)</f>
        <v/>
      </c>
      <c r="N304" s="299" t="str">
        <f>IF(基本情報入力シート!W324="","",基本情報入力シート!W324)</f>
        <v/>
      </c>
      <c r="O304" s="303" t="str">
        <f>IF(基本情報入力シート!X324="","",基本情報入力シート!X324)</f>
        <v/>
      </c>
      <c r="P304" s="304" t="str">
        <f>IF(基本情報入力シート!Y324="","",基本情報入力シート!Y324)</f>
        <v/>
      </c>
      <c r="Q304" s="175"/>
      <c r="R304" s="305" t="str">
        <f>IF(基本情報入力シート!AB324="","",基本情報入力シート!AB324)</f>
        <v/>
      </c>
      <c r="S304" s="176"/>
      <c r="T304" s="306" t="str">
        <f>IF(P304="","",VLOOKUP(P304,【参考】数式用!$J$2:$L$34,3,FALSE))</f>
        <v/>
      </c>
      <c r="U304" s="313" t="s">
        <v>143</v>
      </c>
      <c r="V304" s="177"/>
      <c r="W304" s="314" t="s">
        <v>144</v>
      </c>
      <c r="X304" s="177"/>
      <c r="Y304" s="315" t="s">
        <v>145</v>
      </c>
      <c r="Z304" s="177"/>
      <c r="AA304" s="315" t="s">
        <v>144</v>
      </c>
      <c r="AB304" s="177"/>
      <c r="AC304" s="315" t="s">
        <v>146</v>
      </c>
      <c r="AD304" s="316" t="s">
        <v>147</v>
      </c>
      <c r="AE304" s="317" t="str">
        <f t="shared" si="16"/>
        <v/>
      </c>
      <c r="AF304" s="319" t="s">
        <v>148</v>
      </c>
      <c r="AG304" s="312" t="str">
        <f t="shared" si="17"/>
        <v/>
      </c>
      <c r="AH304" s="322"/>
      <c r="AI304" s="323"/>
      <c r="AJ304" s="322"/>
      <c r="AK304" s="323"/>
    </row>
    <row r="305" spans="1:37" ht="36.75" customHeight="1">
      <c r="A305" s="299">
        <f t="shared" si="15"/>
        <v>292</v>
      </c>
      <c r="B305" s="300" t="str">
        <f>IF(基本情報入力シート!C325="","",基本情報入力シート!C325)</f>
        <v/>
      </c>
      <c r="C305" s="301" t="str">
        <f>IF(基本情報入力シート!D325="","",基本情報入力シート!D325)</f>
        <v/>
      </c>
      <c r="D305" s="301" t="str">
        <f>IF(基本情報入力シート!E325="","",基本情報入力シート!E325)</f>
        <v/>
      </c>
      <c r="E305" s="301" t="str">
        <f>IF(基本情報入力シート!F325="","",基本情報入力シート!F325)</f>
        <v/>
      </c>
      <c r="F305" s="301" t="str">
        <f>IF(基本情報入力シート!G325="","",基本情報入力シート!G325)</f>
        <v/>
      </c>
      <c r="G305" s="301" t="str">
        <f>IF(基本情報入力シート!H325="","",基本情報入力シート!H325)</f>
        <v/>
      </c>
      <c r="H305" s="301" t="str">
        <f>IF(基本情報入力シート!I325="","",基本情報入力シート!I325)</f>
        <v/>
      </c>
      <c r="I305" s="301" t="str">
        <f>IF(基本情報入力シート!J325="","",基本情報入力シート!J325)</f>
        <v/>
      </c>
      <c r="J305" s="301" t="str">
        <f>IF(基本情報入力シート!K325="","",基本情報入力シート!K325)</f>
        <v/>
      </c>
      <c r="K305" s="302" t="str">
        <f>IF(基本情報入力シート!L325="","",基本情報入力シート!L325)</f>
        <v/>
      </c>
      <c r="L305" s="299" t="str">
        <f>IF(基本情報入力シート!M325="","",基本情報入力シート!M325)</f>
        <v/>
      </c>
      <c r="M305" s="299" t="str">
        <f>IF(基本情報入力シート!R325="","",基本情報入力シート!R325)</f>
        <v/>
      </c>
      <c r="N305" s="299" t="str">
        <f>IF(基本情報入力シート!W325="","",基本情報入力シート!W325)</f>
        <v/>
      </c>
      <c r="O305" s="303" t="str">
        <f>IF(基本情報入力シート!X325="","",基本情報入力シート!X325)</f>
        <v/>
      </c>
      <c r="P305" s="304" t="str">
        <f>IF(基本情報入力シート!Y325="","",基本情報入力シート!Y325)</f>
        <v/>
      </c>
      <c r="Q305" s="175"/>
      <c r="R305" s="305" t="str">
        <f>IF(基本情報入力シート!AB325="","",基本情報入力シート!AB325)</f>
        <v/>
      </c>
      <c r="S305" s="176"/>
      <c r="T305" s="306" t="str">
        <f>IF(P305="","",VLOOKUP(P305,【参考】数式用!$J$2:$L$34,3,FALSE))</f>
        <v/>
      </c>
      <c r="U305" s="313" t="s">
        <v>143</v>
      </c>
      <c r="V305" s="177"/>
      <c r="W305" s="314" t="s">
        <v>144</v>
      </c>
      <c r="X305" s="177"/>
      <c r="Y305" s="315" t="s">
        <v>145</v>
      </c>
      <c r="Z305" s="177"/>
      <c r="AA305" s="315" t="s">
        <v>144</v>
      </c>
      <c r="AB305" s="177"/>
      <c r="AC305" s="315" t="s">
        <v>146</v>
      </c>
      <c r="AD305" s="316" t="s">
        <v>147</v>
      </c>
      <c r="AE305" s="317" t="str">
        <f t="shared" si="16"/>
        <v/>
      </c>
      <c r="AF305" s="319" t="s">
        <v>148</v>
      </c>
      <c r="AG305" s="312" t="str">
        <f t="shared" si="17"/>
        <v/>
      </c>
      <c r="AH305" s="322"/>
      <c r="AI305" s="323"/>
      <c r="AJ305" s="322"/>
      <c r="AK305" s="323"/>
    </row>
    <row r="306" spans="1:37" ht="36.75" customHeight="1">
      <c r="A306" s="299">
        <f t="shared" si="15"/>
        <v>293</v>
      </c>
      <c r="B306" s="300" t="str">
        <f>IF(基本情報入力シート!C326="","",基本情報入力シート!C326)</f>
        <v/>
      </c>
      <c r="C306" s="301" t="str">
        <f>IF(基本情報入力シート!D326="","",基本情報入力シート!D326)</f>
        <v/>
      </c>
      <c r="D306" s="301" t="str">
        <f>IF(基本情報入力シート!E326="","",基本情報入力シート!E326)</f>
        <v/>
      </c>
      <c r="E306" s="301" t="str">
        <f>IF(基本情報入力シート!F326="","",基本情報入力シート!F326)</f>
        <v/>
      </c>
      <c r="F306" s="301" t="str">
        <f>IF(基本情報入力シート!G326="","",基本情報入力シート!G326)</f>
        <v/>
      </c>
      <c r="G306" s="301" t="str">
        <f>IF(基本情報入力シート!H326="","",基本情報入力シート!H326)</f>
        <v/>
      </c>
      <c r="H306" s="301" t="str">
        <f>IF(基本情報入力シート!I326="","",基本情報入力シート!I326)</f>
        <v/>
      </c>
      <c r="I306" s="301" t="str">
        <f>IF(基本情報入力シート!J326="","",基本情報入力シート!J326)</f>
        <v/>
      </c>
      <c r="J306" s="301" t="str">
        <f>IF(基本情報入力シート!K326="","",基本情報入力シート!K326)</f>
        <v/>
      </c>
      <c r="K306" s="302" t="str">
        <f>IF(基本情報入力シート!L326="","",基本情報入力シート!L326)</f>
        <v/>
      </c>
      <c r="L306" s="299" t="str">
        <f>IF(基本情報入力シート!M326="","",基本情報入力シート!M326)</f>
        <v/>
      </c>
      <c r="M306" s="299" t="str">
        <f>IF(基本情報入力シート!R326="","",基本情報入力シート!R326)</f>
        <v/>
      </c>
      <c r="N306" s="299" t="str">
        <f>IF(基本情報入力シート!W326="","",基本情報入力シート!W326)</f>
        <v/>
      </c>
      <c r="O306" s="303" t="str">
        <f>IF(基本情報入力シート!X326="","",基本情報入力シート!X326)</f>
        <v/>
      </c>
      <c r="P306" s="304" t="str">
        <f>IF(基本情報入力シート!Y326="","",基本情報入力シート!Y326)</f>
        <v/>
      </c>
      <c r="Q306" s="175"/>
      <c r="R306" s="305" t="str">
        <f>IF(基本情報入力シート!AB326="","",基本情報入力シート!AB326)</f>
        <v/>
      </c>
      <c r="S306" s="176"/>
      <c r="T306" s="306" t="str">
        <f>IF(P306="","",VLOOKUP(P306,【参考】数式用!$J$2:$L$34,3,FALSE))</f>
        <v/>
      </c>
      <c r="U306" s="313" t="s">
        <v>143</v>
      </c>
      <c r="V306" s="177"/>
      <c r="W306" s="314" t="s">
        <v>144</v>
      </c>
      <c r="X306" s="177"/>
      <c r="Y306" s="315" t="s">
        <v>145</v>
      </c>
      <c r="Z306" s="177"/>
      <c r="AA306" s="315" t="s">
        <v>144</v>
      </c>
      <c r="AB306" s="177"/>
      <c r="AC306" s="315" t="s">
        <v>146</v>
      </c>
      <c r="AD306" s="316" t="s">
        <v>147</v>
      </c>
      <c r="AE306" s="317" t="str">
        <f t="shared" si="16"/>
        <v/>
      </c>
      <c r="AF306" s="319" t="s">
        <v>148</v>
      </c>
      <c r="AG306" s="312" t="str">
        <f t="shared" si="17"/>
        <v/>
      </c>
      <c r="AH306" s="322"/>
      <c r="AI306" s="323"/>
      <c r="AJ306" s="322"/>
      <c r="AK306" s="323"/>
    </row>
    <row r="307" spans="1:37" ht="36.75" customHeight="1">
      <c r="A307" s="299">
        <f t="shared" si="15"/>
        <v>294</v>
      </c>
      <c r="B307" s="300" t="str">
        <f>IF(基本情報入力シート!C327="","",基本情報入力シート!C327)</f>
        <v/>
      </c>
      <c r="C307" s="301" t="str">
        <f>IF(基本情報入力シート!D327="","",基本情報入力シート!D327)</f>
        <v/>
      </c>
      <c r="D307" s="301" t="str">
        <f>IF(基本情報入力シート!E327="","",基本情報入力シート!E327)</f>
        <v/>
      </c>
      <c r="E307" s="301" t="str">
        <f>IF(基本情報入力シート!F327="","",基本情報入力シート!F327)</f>
        <v/>
      </c>
      <c r="F307" s="301" t="str">
        <f>IF(基本情報入力シート!G327="","",基本情報入力シート!G327)</f>
        <v/>
      </c>
      <c r="G307" s="301" t="str">
        <f>IF(基本情報入力シート!H327="","",基本情報入力シート!H327)</f>
        <v/>
      </c>
      <c r="H307" s="301" t="str">
        <f>IF(基本情報入力シート!I327="","",基本情報入力シート!I327)</f>
        <v/>
      </c>
      <c r="I307" s="301" t="str">
        <f>IF(基本情報入力シート!J327="","",基本情報入力シート!J327)</f>
        <v/>
      </c>
      <c r="J307" s="301" t="str">
        <f>IF(基本情報入力シート!K327="","",基本情報入力シート!K327)</f>
        <v/>
      </c>
      <c r="K307" s="302" t="str">
        <f>IF(基本情報入力シート!L327="","",基本情報入力シート!L327)</f>
        <v/>
      </c>
      <c r="L307" s="299" t="str">
        <f>IF(基本情報入力シート!M327="","",基本情報入力シート!M327)</f>
        <v/>
      </c>
      <c r="M307" s="299" t="str">
        <f>IF(基本情報入力シート!R327="","",基本情報入力シート!R327)</f>
        <v/>
      </c>
      <c r="N307" s="299" t="str">
        <f>IF(基本情報入力シート!W327="","",基本情報入力シート!W327)</f>
        <v/>
      </c>
      <c r="O307" s="303" t="str">
        <f>IF(基本情報入力シート!X327="","",基本情報入力シート!X327)</f>
        <v/>
      </c>
      <c r="P307" s="304" t="str">
        <f>IF(基本情報入力シート!Y327="","",基本情報入力シート!Y327)</f>
        <v/>
      </c>
      <c r="Q307" s="175"/>
      <c r="R307" s="305" t="str">
        <f>IF(基本情報入力シート!AB327="","",基本情報入力シート!AB327)</f>
        <v/>
      </c>
      <c r="S307" s="176"/>
      <c r="T307" s="306" t="str">
        <f>IF(P307="","",VLOOKUP(P307,【参考】数式用!$J$2:$L$34,3,FALSE))</f>
        <v/>
      </c>
      <c r="U307" s="313" t="s">
        <v>143</v>
      </c>
      <c r="V307" s="177"/>
      <c r="W307" s="314" t="s">
        <v>144</v>
      </c>
      <c r="X307" s="177"/>
      <c r="Y307" s="315" t="s">
        <v>145</v>
      </c>
      <c r="Z307" s="177"/>
      <c r="AA307" s="315" t="s">
        <v>144</v>
      </c>
      <c r="AB307" s="177"/>
      <c r="AC307" s="315" t="s">
        <v>146</v>
      </c>
      <c r="AD307" s="316" t="s">
        <v>147</v>
      </c>
      <c r="AE307" s="317" t="str">
        <f t="shared" si="16"/>
        <v/>
      </c>
      <c r="AF307" s="319" t="s">
        <v>148</v>
      </c>
      <c r="AG307" s="312" t="str">
        <f t="shared" si="17"/>
        <v/>
      </c>
      <c r="AH307" s="322"/>
      <c r="AI307" s="323"/>
      <c r="AJ307" s="322"/>
      <c r="AK307" s="323"/>
    </row>
    <row r="308" spans="1:37" ht="36.75" customHeight="1">
      <c r="A308" s="299">
        <f t="shared" si="15"/>
        <v>295</v>
      </c>
      <c r="B308" s="300" t="str">
        <f>IF(基本情報入力シート!C328="","",基本情報入力シート!C328)</f>
        <v/>
      </c>
      <c r="C308" s="301" t="str">
        <f>IF(基本情報入力シート!D328="","",基本情報入力シート!D328)</f>
        <v/>
      </c>
      <c r="D308" s="301" t="str">
        <f>IF(基本情報入力シート!E328="","",基本情報入力シート!E328)</f>
        <v/>
      </c>
      <c r="E308" s="301" t="str">
        <f>IF(基本情報入力シート!F328="","",基本情報入力シート!F328)</f>
        <v/>
      </c>
      <c r="F308" s="301" t="str">
        <f>IF(基本情報入力シート!G328="","",基本情報入力シート!G328)</f>
        <v/>
      </c>
      <c r="G308" s="301" t="str">
        <f>IF(基本情報入力シート!H328="","",基本情報入力シート!H328)</f>
        <v/>
      </c>
      <c r="H308" s="301" t="str">
        <f>IF(基本情報入力シート!I328="","",基本情報入力シート!I328)</f>
        <v/>
      </c>
      <c r="I308" s="301" t="str">
        <f>IF(基本情報入力シート!J328="","",基本情報入力シート!J328)</f>
        <v/>
      </c>
      <c r="J308" s="301" t="str">
        <f>IF(基本情報入力シート!K328="","",基本情報入力シート!K328)</f>
        <v/>
      </c>
      <c r="K308" s="302" t="str">
        <f>IF(基本情報入力シート!L328="","",基本情報入力シート!L328)</f>
        <v/>
      </c>
      <c r="L308" s="299" t="str">
        <f>IF(基本情報入力シート!M328="","",基本情報入力シート!M328)</f>
        <v/>
      </c>
      <c r="M308" s="299" t="str">
        <f>IF(基本情報入力シート!R328="","",基本情報入力シート!R328)</f>
        <v/>
      </c>
      <c r="N308" s="299" t="str">
        <f>IF(基本情報入力シート!W328="","",基本情報入力シート!W328)</f>
        <v/>
      </c>
      <c r="O308" s="303" t="str">
        <f>IF(基本情報入力シート!X328="","",基本情報入力シート!X328)</f>
        <v/>
      </c>
      <c r="P308" s="304" t="str">
        <f>IF(基本情報入力シート!Y328="","",基本情報入力シート!Y328)</f>
        <v/>
      </c>
      <c r="Q308" s="175"/>
      <c r="R308" s="305" t="str">
        <f>IF(基本情報入力シート!AB328="","",基本情報入力シート!AB328)</f>
        <v/>
      </c>
      <c r="S308" s="176"/>
      <c r="T308" s="306" t="str">
        <f>IF(P308="","",VLOOKUP(P308,【参考】数式用!$J$2:$L$34,3,FALSE))</f>
        <v/>
      </c>
      <c r="U308" s="313" t="s">
        <v>143</v>
      </c>
      <c r="V308" s="177"/>
      <c r="W308" s="314" t="s">
        <v>144</v>
      </c>
      <c r="X308" s="177"/>
      <c r="Y308" s="315" t="s">
        <v>145</v>
      </c>
      <c r="Z308" s="177"/>
      <c r="AA308" s="315" t="s">
        <v>144</v>
      </c>
      <c r="AB308" s="177"/>
      <c r="AC308" s="315" t="s">
        <v>146</v>
      </c>
      <c r="AD308" s="316" t="s">
        <v>147</v>
      </c>
      <c r="AE308" s="317" t="str">
        <f t="shared" si="16"/>
        <v/>
      </c>
      <c r="AF308" s="319" t="s">
        <v>148</v>
      </c>
      <c r="AG308" s="312" t="str">
        <f t="shared" si="17"/>
        <v/>
      </c>
      <c r="AH308" s="322"/>
      <c r="AI308" s="323"/>
      <c r="AJ308" s="322"/>
      <c r="AK308" s="323"/>
    </row>
    <row r="309" spans="1:37" ht="36.75" customHeight="1">
      <c r="A309" s="299">
        <f t="shared" si="15"/>
        <v>296</v>
      </c>
      <c r="B309" s="300" t="str">
        <f>IF(基本情報入力シート!C329="","",基本情報入力シート!C329)</f>
        <v/>
      </c>
      <c r="C309" s="301" t="str">
        <f>IF(基本情報入力シート!D329="","",基本情報入力シート!D329)</f>
        <v/>
      </c>
      <c r="D309" s="301" t="str">
        <f>IF(基本情報入力シート!E329="","",基本情報入力シート!E329)</f>
        <v/>
      </c>
      <c r="E309" s="301" t="str">
        <f>IF(基本情報入力シート!F329="","",基本情報入力シート!F329)</f>
        <v/>
      </c>
      <c r="F309" s="301" t="str">
        <f>IF(基本情報入力シート!G329="","",基本情報入力シート!G329)</f>
        <v/>
      </c>
      <c r="G309" s="301" t="str">
        <f>IF(基本情報入力シート!H329="","",基本情報入力シート!H329)</f>
        <v/>
      </c>
      <c r="H309" s="301" t="str">
        <f>IF(基本情報入力シート!I329="","",基本情報入力シート!I329)</f>
        <v/>
      </c>
      <c r="I309" s="301" t="str">
        <f>IF(基本情報入力シート!J329="","",基本情報入力シート!J329)</f>
        <v/>
      </c>
      <c r="J309" s="301" t="str">
        <f>IF(基本情報入力シート!K329="","",基本情報入力シート!K329)</f>
        <v/>
      </c>
      <c r="K309" s="302" t="str">
        <f>IF(基本情報入力シート!L329="","",基本情報入力シート!L329)</f>
        <v/>
      </c>
      <c r="L309" s="299" t="str">
        <f>IF(基本情報入力シート!M329="","",基本情報入力シート!M329)</f>
        <v/>
      </c>
      <c r="M309" s="299" t="str">
        <f>IF(基本情報入力シート!R329="","",基本情報入力シート!R329)</f>
        <v/>
      </c>
      <c r="N309" s="299" t="str">
        <f>IF(基本情報入力シート!W329="","",基本情報入力シート!W329)</f>
        <v/>
      </c>
      <c r="O309" s="303" t="str">
        <f>IF(基本情報入力シート!X329="","",基本情報入力シート!X329)</f>
        <v/>
      </c>
      <c r="P309" s="304" t="str">
        <f>IF(基本情報入力シート!Y329="","",基本情報入力シート!Y329)</f>
        <v/>
      </c>
      <c r="Q309" s="175"/>
      <c r="R309" s="305" t="str">
        <f>IF(基本情報入力シート!AB329="","",基本情報入力シート!AB329)</f>
        <v/>
      </c>
      <c r="S309" s="176"/>
      <c r="T309" s="306" t="str">
        <f>IF(P309="","",VLOOKUP(P309,【参考】数式用!$J$2:$L$34,3,FALSE))</f>
        <v/>
      </c>
      <c r="U309" s="313" t="s">
        <v>143</v>
      </c>
      <c r="V309" s="177"/>
      <c r="W309" s="314" t="s">
        <v>144</v>
      </c>
      <c r="X309" s="177"/>
      <c r="Y309" s="315" t="s">
        <v>145</v>
      </c>
      <c r="Z309" s="177"/>
      <c r="AA309" s="315" t="s">
        <v>144</v>
      </c>
      <c r="AB309" s="177"/>
      <c r="AC309" s="315" t="s">
        <v>146</v>
      </c>
      <c r="AD309" s="316" t="s">
        <v>147</v>
      </c>
      <c r="AE309" s="317" t="str">
        <f t="shared" si="16"/>
        <v/>
      </c>
      <c r="AF309" s="319" t="s">
        <v>148</v>
      </c>
      <c r="AG309" s="312" t="str">
        <f t="shared" si="17"/>
        <v/>
      </c>
      <c r="AH309" s="322"/>
      <c r="AI309" s="323"/>
      <c r="AJ309" s="322"/>
      <c r="AK309" s="323"/>
    </row>
    <row r="310" spans="1:37" ht="36.75" customHeight="1">
      <c r="A310" s="299">
        <f t="shared" si="15"/>
        <v>297</v>
      </c>
      <c r="B310" s="300" t="str">
        <f>IF(基本情報入力シート!C330="","",基本情報入力シート!C330)</f>
        <v/>
      </c>
      <c r="C310" s="301" t="str">
        <f>IF(基本情報入力シート!D330="","",基本情報入力シート!D330)</f>
        <v/>
      </c>
      <c r="D310" s="301" t="str">
        <f>IF(基本情報入力シート!E330="","",基本情報入力シート!E330)</f>
        <v/>
      </c>
      <c r="E310" s="301" t="str">
        <f>IF(基本情報入力シート!F330="","",基本情報入力シート!F330)</f>
        <v/>
      </c>
      <c r="F310" s="301" t="str">
        <f>IF(基本情報入力シート!G330="","",基本情報入力シート!G330)</f>
        <v/>
      </c>
      <c r="G310" s="301" t="str">
        <f>IF(基本情報入力シート!H330="","",基本情報入力シート!H330)</f>
        <v/>
      </c>
      <c r="H310" s="301" t="str">
        <f>IF(基本情報入力シート!I330="","",基本情報入力シート!I330)</f>
        <v/>
      </c>
      <c r="I310" s="301" t="str">
        <f>IF(基本情報入力シート!J330="","",基本情報入力シート!J330)</f>
        <v/>
      </c>
      <c r="J310" s="301" t="str">
        <f>IF(基本情報入力シート!K330="","",基本情報入力シート!K330)</f>
        <v/>
      </c>
      <c r="K310" s="302" t="str">
        <f>IF(基本情報入力シート!L330="","",基本情報入力シート!L330)</f>
        <v/>
      </c>
      <c r="L310" s="299" t="str">
        <f>IF(基本情報入力シート!M330="","",基本情報入力シート!M330)</f>
        <v/>
      </c>
      <c r="M310" s="299" t="str">
        <f>IF(基本情報入力シート!R330="","",基本情報入力シート!R330)</f>
        <v/>
      </c>
      <c r="N310" s="299" t="str">
        <f>IF(基本情報入力シート!W330="","",基本情報入力シート!W330)</f>
        <v/>
      </c>
      <c r="O310" s="303" t="str">
        <f>IF(基本情報入力シート!X330="","",基本情報入力シート!X330)</f>
        <v/>
      </c>
      <c r="P310" s="304" t="str">
        <f>IF(基本情報入力シート!Y330="","",基本情報入力シート!Y330)</f>
        <v/>
      </c>
      <c r="Q310" s="175"/>
      <c r="R310" s="305" t="str">
        <f>IF(基本情報入力シート!AB330="","",基本情報入力シート!AB330)</f>
        <v/>
      </c>
      <c r="S310" s="176"/>
      <c r="T310" s="306" t="str">
        <f>IF(P310="","",VLOOKUP(P310,【参考】数式用!$J$2:$L$34,3,FALSE))</f>
        <v/>
      </c>
      <c r="U310" s="313" t="s">
        <v>143</v>
      </c>
      <c r="V310" s="177"/>
      <c r="W310" s="314" t="s">
        <v>144</v>
      </c>
      <c r="X310" s="177"/>
      <c r="Y310" s="315" t="s">
        <v>145</v>
      </c>
      <c r="Z310" s="177"/>
      <c r="AA310" s="315" t="s">
        <v>144</v>
      </c>
      <c r="AB310" s="177"/>
      <c r="AC310" s="315" t="s">
        <v>146</v>
      </c>
      <c r="AD310" s="316" t="s">
        <v>147</v>
      </c>
      <c r="AE310" s="317" t="str">
        <f t="shared" si="16"/>
        <v/>
      </c>
      <c r="AF310" s="319" t="s">
        <v>148</v>
      </c>
      <c r="AG310" s="312" t="str">
        <f t="shared" si="17"/>
        <v/>
      </c>
      <c r="AH310" s="322"/>
      <c r="AI310" s="323"/>
      <c r="AJ310" s="322"/>
      <c r="AK310" s="323"/>
    </row>
    <row r="311" spans="1:37" ht="36.75" customHeight="1">
      <c r="A311" s="299">
        <f t="shared" si="15"/>
        <v>298</v>
      </c>
      <c r="B311" s="300" t="str">
        <f>IF(基本情報入力シート!C331="","",基本情報入力シート!C331)</f>
        <v/>
      </c>
      <c r="C311" s="301" t="str">
        <f>IF(基本情報入力シート!D331="","",基本情報入力シート!D331)</f>
        <v/>
      </c>
      <c r="D311" s="301" t="str">
        <f>IF(基本情報入力シート!E331="","",基本情報入力シート!E331)</f>
        <v/>
      </c>
      <c r="E311" s="301" t="str">
        <f>IF(基本情報入力シート!F331="","",基本情報入力シート!F331)</f>
        <v/>
      </c>
      <c r="F311" s="301" t="str">
        <f>IF(基本情報入力シート!G331="","",基本情報入力シート!G331)</f>
        <v/>
      </c>
      <c r="G311" s="301" t="str">
        <f>IF(基本情報入力シート!H331="","",基本情報入力シート!H331)</f>
        <v/>
      </c>
      <c r="H311" s="301" t="str">
        <f>IF(基本情報入力シート!I331="","",基本情報入力シート!I331)</f>
        <v/>
      </c>
      <c r="I311" s="301" t="str">
        <f>IF(基本情報入力シート!J331="","",基本情報入力シート!J331)</f>
        <v/>
      </c>
      <c r="J311" s="301" t="str">
        <f>IF(基本情報入力シート!K331="","",基本情報入力シート!K331)</f>
        <v/>
      </c>
      <c r="K311" s="302" t="str">
        <f>IF(基本情報入力シート!L331="","",基本情報入力シート!L331)</f>
        <v/>
      </c>
      <c r="L311" s="299" t="str">
        <f>IF(基本情報入力シート!M331="","",基本情報入力シート!M331)</f>
        <v/>
      </c>
      <c r="M311" s="299" t="str">
        <f>IF(基本情報入力シート!R331="","",基本情報入力シート!R331)</f>
        <v/>
      </c>
      <c r="N311" s="299" t="str">
        <f>IF(基本情報入力シート!W331="","",基本情報入力シート!W331)</f>
        <v/>
      </c>
      <c r="O311" s="303" t="str">
        <f>IF(基本情報入力シート!X331="","",基本情報入力シート!X331)</f>
        <v/>
      </c>
      <c r="P311" s="304" t="str">
        <f>IF(基本情報入力シート!Y331="","",基本情報入力シート!Y331)</f>
        <v/>
      </c>
      <c r="Q311" s="175"/>
      <c r="R311" s="305" t="str">
        <f>IF(基本情報入力シート!AB331="","",基本情報入力シート!AB331)</f>
        <v/>
      </c>
      <c r="S311" s="176"/>
      <c r="T311" s="306" t="str">
        <f>IF(P311="","",VLOOKUP(P311,【参考】数式用!$J$2:$L$34,3,FALSE))</f>
        <v/>
      </c>
      <c r="U311" s="313" t="s">
        <v>143</v>
      </c>
      <c r="V311" s="177"/>
      <c r="W311" s="314" t="s">
        <v>144</v>
      </c>
      <c r="X311" s="177"/>
      <c r="Y311" s="315" t="s">
        <v>145</v>
      </c>
      <c r="Z311" s="177"/>
      <c r="AA311" s="315" t="s">
        <v>144</v>
      </c>
      <c r="AB311" s="177"/>
      <c r="AC311" s="315" t="s">
        <v>146</v>
      </c>
      <c r="AD311" s="316" t="s">
        <v>147</v>
      </c>
      <c r="AE311" s="317" t="str">
        <f t="shared" si="16"/>
        <v/>
      </c>
      <c r="AF311" s="319" t="s">
        <v>148</v>
      </c>
      <c r="AG311" s="312" t="str">
        <f t="shared" si="17"/>
        <v/>
      </c>
      <c r="AH311" s="322"/>
      <c r="AI311" s="323"/>
      <c r="AJ311" s="322"/>
      <c r="AK311" s="323"/>
    </row>
    <row r="312" spans="1:37" ht="36.75" customHeight="1">
      <c r="A312" s="299">
        <f t="shared" si="15"/>
        <v>299</v>
      </c>
      <c r="B312" s="300" t="str">
        <f>IF(基本情報入力シート!C332="","",基本情報入力シート!C332)</f>
        <v/>
      </c>
      <c r="C312" s="301" t="str">
        <f>IF(基本情報入力シート!D332="","",基本情報入力シート!D332)</f>
        <v/>
      </c>
      <c r="D312" s="301" t="str">
        <f>IF(基本情報入力シート!E332="","",基本情報入力シート!E332)</f>
        <v/>
      </c>
      <c r="E312" s="301" t="str">
        <f>IF(基本情報入力シート!F332="","",基本情報入力シート!F332)</f>
        <v/>
      </c>
      <c r="F312" s="301" t="str">
        <f>IF(基本情報入力シート!G332="","",基本情報入力シート!G332)</f>
        <v/>
      </c>
      <c r="G312" s="301" t="str">
        <f>IF(基本情報入力シート!H332="","",基本情報入力シート!H332)</f>
        <v/>
      </c>
      <c r="H312" s="301" t="str">
        <f>IF(基本情報入力シート!I332="","",基本情報入力シート!I332)</f>
        <v/>
      </c>
      <c r="I312" s="301" t="str">
        <f>IF(基本情報入力シート!J332="","",基本情報入力シート!J332)</f>
        <v/>
      </c>
      <c r="J312" s="301" t="str">
        <f>IF(基本情報入力シート!K332="","",基本情報入力シート!K332)</f>
        <v/>
      </c>
      <c r="K312" s="302" t="str">
        <f>IF(基本情報入力シート!L332="","",基本情報入力シート!L332)</f>
        <v/>
      </c>
      <c r="L312" s="299" t="str">
        <f>IF(基本情報入力シート!M332="","",基本情報入力シート!M332)</f>
        <v/>
      </c>
      <c r="M312" s="299" t="str">
        <f>IF(基本情報入力シート!R332="","",基本情報入力シート!R332)</f>
        <v/>
      </c>
      <c r="N312" s="299" t="str">
        <f>IF(基本情報入力シート!W332="","",基本情報入力シート!W332)</f>
        <v/>
      </c>
      <c r="O312" s="303" t="str">
        <f>IF(基本情報入力シート!X332="","",基本情報入力シート!X332)</f>
        <v/>
      </c>
      <c r="P312" s="304" t="str">
        <f>IF(基本情報入力シート!Y332="","",基本情報入力シート!Y332)</f>
        <v/>
      </c>
      <c r="Q312" s="175"/>
      <c r="R312" s="305" t="str">
        <f>IF(基本情報入力シート!AB332="","",基本情報入力シート!AB332)</f>
        <v/>
      </c>
      <c r="S312" s="176"/>
      <c r="T312" s="306" t="str">
        <f>IF(P312="","",VLOOKUP(P312,【参考】数式用!$J$2:$L$34,3,FALSE))</f>
        <v/>
      </c>
      <c r="U312" s="313" t="s">
        <v>143</v>
      </c>
      <c r="V312" s="177"/>
      <c r="W312" s="314" t="s">
        <v>144</v>
      </c>
      <c r="X312" s="177"/>
      <c r="Y312" s="315" t="s">
        <v>145</v>
      </c>
      <c r="Z312" s="177"/>
      <c r="AA312" s="315" t="s">
        <v>144</v>
      </c>
      <c r="AB312" s="177"/>
      <c r="AC312" s="315" t="s">
        <v>146</v>
      </c>
      <c r="AD312" s="316" t="s">
        <v>147</v>
      </c>
      <c r="AE312" s="317" t="str">
        <f t="shared" si="16"/>
        <v/>
      </c>
      <c r="AF312" s="319" t="s">
        <v>148</v>
      </c>
      <c r="AG312" s="312" t="str">
        <f t="shared" si="17"/>
        <v/>
      </c>
      <c r="AH312" s="322"/>
      <c r="AI312" s="323"/>
      <c r="AJ312" s="322"/>
      <c r="AK312" s="323"/>
    </row>
    <row r="313" spans="1:37" ht="36.75" customHeight="1">
      <c r="A313" s="299">
        <f t="shared" si="15"/>
        <v>300</v>
      </c>
      <c r="B313" s="300" t="str">
        <f>IF(基本情報入力シート!C333="","",基本情報入力シート!C333)</f>
        <v/>
      </c>
      <c r="C313" s="301" t="str">
        <f>IF(基本情報入力シート!D333="","",基本情報入力シート!D333)</f>
        <v/>
      </c>
      <c r="D313" s="301" t="str">
        <f>IF(基本情報入力シート!E333="","",基本情報入力シート!E333)</f>
        <v/>
      </c>
      <c r="E313" s="301" t="str">
        <f>IF(基本情報入力シート!F333="","",基本情報入力シート!F333)</f>
        <v/>
      </c>
      <c r="F313" s="301" t="str">
        <f>IF(基本情報入力シート!G333="","",基本情報入力シート!G333)</f>
        <v/>
      </c>
      <c r="G313" s="301" t="str">
        <f>IF(基本情報入力シート!H333="","",基本情報入力シート!H333)</f>
        <v/>
      </c>
      <c r="H313" s="301" t="str">
        <f>IF(基本情報入力シート!I333="","",基本情報入力シート!I333)</f>
        <v/>
      </c>
      <c r="I313" s="301" t="str">
        <f>IF(基本情報入力シート!J333="","",基本情報入力シート!J333)</f>
        <v/>
      </c>
      <c r="J313" s="301" t="str">
        <f>IF(基本情報入力シート!K333="","",基本情報入力シート!K333)</f>
        <v/>
      </c>
      <c r="K313" s="302" t="str">
        <f>IF(基本情報入力シート!L333="","",基本情報入力シート!L333)</f>
        <v/>
      </c>
      <c r="L313" s="299" t="str">
        <f>IF(基本情報入力シート!M333="","",基本情報入力シート!M333)</f>
        <v/>
      </c>
      <c r="M313" s="299" t="str">
        <f>IF(基本情報入力シート!R333="","",基本情報入力シート!R333)</f>
        <v/>
      </c>
      <c r="N313" s="299" t="str">
        <f>IF(基本情報入力シート!W333="","",基本情報入力シート!W333)</f>
        <v/>
      </c>
      <c r="O313" s="303" t="str">
        <f>IF(基本情報入力シート!X333="","",基本情報入力シート!X333)</f>
        <v/>
      </c>
      <c r="P313" s="304" t="str">
        <f>IF(基本情報入力シート!Y333="","",基本情報入力シート!Y333)</f>
        <v/>
      </c>
      <c r="Q313" s="175"/>
      <c r="R313" s="305" t="str">
        <f>IF(基本情報入力シート!AB333="","",基本情報入力シート!AB333)</f>
        <v/>
      </c>
      <c r="S313" s="176"/>
      <c r="T313" s="306" t="str">
        <f>IF(P313="","",VLOOKUP(P313,【参考】数式用!$J$2:$L$34,3,FALSE))</f>
        <v/>
      </c>
      <c r="U313" s="313" t="s">
        <v>143</v>
      </c>
      <c r="V313" s="177"/>
      <c r="W313" s="314" t="s">
        <v>144</v>
      </c>
      <c r="X313" s="177"/>
      <c r="Y313" s="315" t="s">
        <v>145</v>
      </c>
      <c r="Z313" s="177"/>
      <c r="AA313" s="315" t="s">
        <v>144</v>
      </c>
      <c r="AB313" s="177"/>
      <c r="AC313" s="315" t="s">
        <v>146</v>
      </c>
      <c r="AD313" s="316" t="s">
        <v>147</v>
      </c>
      <c r="AE313" s="317" t="str">
        <f t="shared" si="16"/>
        <v/>
      </c>
      <c r="AF313" s="319" t="s">
        <v>148</v>
      </c>
      <c r="AG313" s="312" t="str">
        <f t="shared" si="17"/>
        <v/>
      </c>
      <c r="AH313" s="322"/>
      <c r="AI313" s="323"/>
      <c r="AJ313" s="322"/>
      <c r="AK313" s="323"/>
    </row>
    <row r="314" spans="1:37" ht="36.75" customHeight="1">
      <c r="A314" s="299">
        <f t="shared" si="15"/>
        <v>301</v>
      </c>
      <c r="B314" s="300" t="str">
        <f>IF(基本情報入力シート!C334="","",基本情報入力シート!C334)</f>
        <v/>
      </c>
      <c r="C314" s="301" t="str">
        <f>IF(基本情報入力シート!D334="","",基本情報入力シート!D334)</f>
        <v/>
      </c>
      <c r="D314" s="301" t="str">
        <f>IF(基本情報入力シート!E334="","",基本情報入力シート!E334)</f>
        <v/>
      </c>
      <c r="E314" s="301" t="str">
        <f>IF(基本情報入力シート!F334="","",基本情報入力シート!F334)</f>
        <v/>
      </c>
      <c r="F314" s="301" t="str">
        <f>IF(基本情報入力シート!G334="","",基本情報入力シート!G334)</f>
        <v/>
      </c>
      <c r="G314" s="301" t="str">
        <f>IF(基本情報入力シート!H334="","",基本情報入力シート!H334)</f>
        <v/>
      </c>
      <c r="H314" s="301" t="str">
        <f>IF(基本情報入力シート!I334="","",基本情報入力シート!I334)</f>
        <v/>
      </c>
      <c r="I314" s="301" t="str">
        <f>IF(基本情報入力シート!J334="","",基本情報入力シート!J334)</f>
        <v/>
      </c>
      <c r="J314" s="301" t="str">
        <f>IF(基本情報入力シート!K334="","",基本情報入力シート!K334)</f>
        <v/>
      </c>
      <c r="K314" s="302" t="str">
        <f>IF(基本情報入力シート!L334="","",基本情報入力シート!L334)</f>
        <v/>
      </c>
      <c r="L314" s="299" t="str">
        <f>IF(基本情報入力シート!M334="","",基本情報入力シート!M334)</f>
        <v/>
      </c>
      <c r="M314" s="299" t="str">
        <f>IF(基本情報入力シート!R334="","",基本情報入力シート!R334)</f>
        <v/>
      </c>
      <c r="N314" s="299" t="str">
        <f>IF(基本情報入力シート!W334="","",基本情報入力シート!W334)</f>
        <v/>
      </c>
      <c r="O314" s="303" t="str">
        <f>IF(基本情報入力シート!X334="","",基本情報入力シート!X334)</f>
        <v/>
      </c>
      <c r="P314" s="304" t="str">
        <f>IF(基本情報入力シート!Y334="","",基本情報入力シート!Y334)</f>
        <v/>
      </c>
      <c r="Q314" s="175"/>
      <c r="R314" s="305" t="str">
        <f>IF(基本情報入力シート!AB334="","",基本情報入力シート!AB334)</f>
        <v/>
      </c>
      <c r="S314" s="176"/>
      <c r="T314" s="306" t="str">
        <f>IF(P314="","",VLOOKUP(P314,【参考】数式用!$J$2:$L$34,3,FALSE))</f>
        <v/>
      </c>
      <c r="U314" s="313" t="s">
        <v>17</v>
      </c>
      <c r="V314" s="177"/>
      <c r="W314" s="314" t="s">
        <v>11</v>
      </c>
      <c r="X314" s="177"/>
      <c r="Y314" s="315" t="s">
        <v>66</v>
      </c>
      <c r="Z314" s="177"/>
      <c r="AA314" s="315" t="s">
        <v>11</v>
      </c>
      <c r="AB314" s="177"/>
      <c r="AC314" s="315" t="s">
        <v>14</v>
      </c>
      <c r="AD314" s="316" t="s">
        <v>27</v>
      </c>
      <c r="AE314" s="317" t="str">
        <f>IF(V314&gt;=1,(Z314*12+AB314)-(V314*12+X314)+1,"")</f>
        <v/>
      </c>
      <c r="AF314" s="318" t="s">
        <v>46</v>
      </c>
      <c r="AG314" s="312" t="str">
        <f>IFERROR(ROUNDDOWN(R314*T314,0)*AE314,"")</f>
        <v/>
      </c>
      <c r="AH314" s="322"/>
      <c r="AI314" s="323"/>
      <c r="AJ314" s="322"/>
      <c r="AK314" s="323"/>
    </row>
    <row r="315" spans="1:37" ht="36.75" customHeight="1">
      <c r="A315" s="299">
        <f t="shared" si="15"/>
        <v>302</v>
      </c>
      <c r="B315" s="300" t="str">
        <f>IF(基本情報入力シート!C335="","",基本情報入力シート!C335)</f>
        <v/>
      </c>
      <c r="C315" s="301" t="str">
        <f>IF(基本情報入力シート!D335="","",基本情報入力シート!D335)</f>
        <v/>
      </c>
      <c r="D315" s="301" t="str">
        <f>IF(基本情報入力シート!E335="","",基本情報入力シート!E335)</f>
        <v/>
      </c>
      <c r="E315" s="301" t="str">
        <f>IF(基本情報入力シート!F335="","",基本情報入力シート!F335)</f>
        <v/>
      </c>
      <c r="F315" s="301" t="str">
        <f>IF(基本情報入力シート!G335="","",基本情報入力シート!G335)</f>
        <v/>
      </c>
      <c r="G315" s="301" t="str">
        <f>IF(基本情報入力シート!H335="","",基本情報入力シート!H335)</f>
        <v/>
      </c>
      <c r="H315" s="301" t="str">
        <f>IF(基本情報入力シート!I335="","",基本情報入力シート!I335)</f>
        <v/>
      </c>
      <c r="I315" s="301" t="str">
        <f>IF(基本情報入力シート!J335="","",基本情報入力シート!J335)</f>
        <v/>
      </c>
      <c r="J315" s="301" t="str">
        <f>IF(基本情報入力シート!K335="","",基本情報入力シート!K335)</f>
        <v/>
      </c>
      <c r="K315" s="302" t="str">
        <f>IF(基本情報入力シート!L335="","",基本情報入力シート!L335)</f>
        <v/>
      </c>
      <c r="L315" s="299" t="str">
        <f>IF(基本情報入力シート!M335="","",基本情報入力シート!M335)</f>
        <v/>
      </c>
      <c r="M315" s="299" t="str">
        <f>IF(基本情報入力シート!R335="","",基本情報入力シート!R335)</f>
        <v/>
      </c>
      <c r="N315" s="299" t="str">
        <f>IF(基本情報入力シート!W335="","",基本情報入力シート!W335)</f>
        <v/>
      </c>
      <c r="O315" s="303" t="str">
        <f>IF(基本情報入力シート!X335="","",基本情報入力シート!X335)</f>
        <v/>
      </c>
      <c r="P315" s="304" t="str">
        <f>IF(基本情報入力シート!Y335="","",基本情報入力シート!Y335)</f>
        <v/>
      </c>
      <c r="Q315" s="175"/>
      <c r="R315" s="305" t="str">
        <f>IF(基本情報入力シート!AB335="","",基本情報入力シート!AB335)</f>
        <v/>
      </c>
      <c r="S315" s="176"/>
      <c r="T315" s="306" t="str">
        <f>IF(P315="","",VLOOKUP(P315,【参考】数式用!$J$2:$L$34,3,FALSE))</f>
        <v/>
      </c>
      <c r="U315" s="313" t="s">
        <v>17</v>
      </c>
      <c r="V315" s="177"/>
      <c r="W315" s="314" t="s">
        <v>11</v>
      </c>
      <c r="X315" s="177"/>
      <c r="Y315" s="315" t="s">
        <v>66</v>
      </c>
      <c r="Z315" s="177"/>
      <c r="AA315" s="315" t="s">
        <v>11</v>
      </c>
      <c r="AB315" s="177"/>
      <c r="AC315" s="315" t="s">
        <v>14</v>
      </c>
      <c r="AD315" s="316" t="s">
        <v>27</v>
      </c>
      <c r="AE315" s="317" t="str">
        <f t="shared" ref="AE315:AE378" si="18">IF(V315&gt;=1,(Z315*12+AB315)-(V315*12+X315)+1,"")</f>
        <v/>
      </c>
      <c r="AF315" s="318" t="s">
        <v>46</v>
      </c>
      <c r="AG315" s="312" t="str">
        <f t="shared" ref="AG315:AG378" si="19">IFERROR(ROUNDDOWN(R315*T315,0)*AE315,"")</f>
        <v/>
      </c>
      <c r="AH315" s="322"/>
      <c r="AI315" s="323"/>
      <c r="AJ315" s="322"/>
      <c r="AK315" s="323"/>
    </row>
    <row r="316" spans="1:37" ht="36.75" customHeight="1">
      <c r="A316" s="299">
        <f t="shared" si="15"/>
        <v>303</v>
      </c>
      <c r="B316" s="300" t="str">
        <f>IF(基本情報入力シート!C336="","",基本情報入力シート!C336)</f>
        <v/>
      </c>
      <c r="C316" s="301" t="str">
        <f>IF(基本情報入力シート!D336="","",基本情報入力シート!D336)</f>
        <v/>
      </c>
      <c r="D316" s="301" t="str">
        <f>IF(基本情報入力シート!E336="","",基本情報入力シート!E336)</f>
        <v/>
      </c>
      <c r="E316" s="301" t="str">
        <f>IF(基本情報入力シート!F336="","",基本情報入力シート!F336)</f>
        <v/>
      </c>
      <c r="F316" s="301" t="str">
        <f>IF(基本情報入力シート!G336="","",基本情報入力シート!G336)</f>
        <v/>
      </c>
      <c r="G316" s="301" t="str">
        <f>IF(基本情報入力シート!H336="","",基本情報入力シート!H336)</f>
        <v/>
      </c>
      <c r="H316" s="301" t="str">
        <f>IF(基本情報入力シート!I336="","",基本情報入力シート!I336)</f>
        <v/>
      </c>
      <c r="I316" s="301" t="str">
        <f>IF(基本情報入力シート!J336="","",基本情報入力シート!J336)</f>
        <v/>
      </c>
      <c r="J316" s="301" t="str">
        <f>IF(基本情報入力シート!K336="","",基本情報入力シート!K336)</f>
        <v/>
      </c>
      <c r="K316" s="302" t="str">
        <f>IF(基本情報入力シート!L336="","",基本情報入力シート!L336)</f>
        <v/>
      </c>
      <c r="L316" s="299" t="str">
        <f>IF(基本情報入力シート!M336="","",基本情報入力シート!M336)</f>
        <v/>
      </c>
      <c r="M316" s="299" t="str">
        <f>IF(基本情報入力シート!R336="","",基本情報入力シート!R336)</f>
        <v/>
      </c>
      <c r="N316" s="299" t="str">
        <f>IF(基本情報入力シート!W336="","",基本情報入力シート!W336)</f>
        <v/>
      </c>
      <c r="O316" s="303" t="str">
        <f>IF(基本情報入力シート!X336="","",基本情報入力シート!X336)</f>
        <v/>
      </c>
      <c r="P316" s="304" t="str">
        <f>IF(基本情報入力シート!Y336="","",基本情報入力シート!Y336)</f>
        <v/>
      </c>
      <c r="Q316" s="175"/>
      <c r="R316" s="305" t="str">
        <f>IF(基本情報入力シート!AB336="","",基本情報入力シート!AB336)</f>
        <v/>
      </c>
      <c r="S316" s="176"/>
      <c r="T316" s="306" t="str">
        <f>IF(P316="","",VLOOKUP(P316,【参考】数式用!$J$2:$L$34,3,FALSE))</f>
        <v/>
      </c>
      <c r="U316" s="313" t="s">
        <v>17</v>
      </c>
      <c r="V316" s="177"/>
      <c r="W316" s="314" t="s">
        <v>11</v>
      </c>
      <c r="X316" s="177"/>
      <c r="Y316" s="315" t="s">
        <v>66</v>
      </c>
      <c r="Z316" s="177"/>
      <c r="AA316" s="315" t="s">
        <v>11</v>
      </c>
      <c r="AB316" s="177"/>
      <c r="AC316" s="315" t="s">
        <v>14</v>
      </c>
      <c r="AD316" s="316" t="s">
        <v>27</v>
      </c>
      <c r="AE316" s="317" t="str">
        <f t="shared" si="18"/>
        <v/>
      </c>
      <c r="AF316" s="318" t="s">
        <v>46</v>
      </c>
      <c r="AG316" s="312" t="str">
        <f t="shared" si="19"/>
        <v/>
      </c>
      <c r="AH316" s="322"/>
      <c r="AI316" s="323"/>
      <c r="AJ316" s="322"/>
      <c r="AK316" s="323"/>
    </row>
    <row r="317" spans="1:37" ht="36.75" customHeight="1">
      <c r="A317" s="299">
        <f t="shared" si="15"/>
        <v>304</v>
      </c>
      <c r="B317" s="300" t="str">
        <f>IF(基本情報入力シート!C337="","",基本情報入力シート!C337)</f>
        <v/>
      </c>
      <c r="C317" s="301" t="str">
        <f>IF(基本情報入力シート!D337="","",基本情報入力シート!D337)</f>
        <v/>
      </c>
      <c r="D317" s="301" t="str">
        <f>IF(基本情報入力シート!E337="","",基本情報入力シート!E337)</f>
        <v/>
      </c>
      <c r="E317" s="301" t="str">
        <f>IF(基本情報入力シート!F337="","",基本情報入力シート!F337)</f>
        <v/>
      </c>
      <c r="F317" s="301" t="str">
        <f>IF(基本情報入力シート!G337="","",基本情報入力シート!G337)</f>
        <v/>
      </c>
      <c r="G317" s="301" t="str">
        <f>IF(基本情報入力シート!H337="","",基本情報入力シート!H337)</f>
        <v/>
      </c>
      <c r="H317" s="301" t="str">
        <f>IF(基本情報入力シート!I337="","",基本情報入力シート!I337)</f>
        <v/>
      </c>
      <c r="I317" s="301" t="str">
        <f>IF(基本情報入力シート!J337="","",基本情報入力シート!J337)</f>
        <v/>
      </c>
      <c r="J317" s="301" t="str">
        <f>IF(基本情報入力シート!K337="","",基本情報入力シート!K337)</f>
        <v/>
      </c>
      <c r="K317" s="302" t="str">
        <f>IF(基本情報入力シート!L337="","",基本情報入力シート!L337)</f>
        <v/>
      </c>
      <c r="L317" s="299" t="str">
        <f>IF(基本情報入力シート!M337="","",基本情報入力シート!M337)</f>
        <v/>
      </c>
      <c r="M317" s="299" t="str">
        <f>IF(基本情報入力シート!R337="","",基本情報入力シート!R337)</f>
        <v/>
      </c>
      <c r="N317" s="299" t="str">
        <f>IF(基本情報入力シート!W337="","",基本情報入力シート!W337)</f>
        <v/>
      </c>
      <c r="O317" s="303" t="str">
        <f>IF(基本情報入力シート!X337="","",基本情報入力シート!X337)</f>
        <v/>
      </c>
      <c r="P317" s="304" t="str">
        <f>IF(基本情報入力シート!Y337="","",基本情報入力シート!Y337)</f>
        <v/>
      </c>
      <c r="Q317" s="175"/>
      <c r="R317" s="305" t="str">
        <f>IF(基本情報入力シート!AB337="","",基本情報入力シート!AB337)</f>
        <v/>
      </c>
      <c r="S317" s="176"/>
      <c r="T317" s="306" t="str">
        <f>IF(P317="","",VLOOKUP(P317,【参考】数式用!$J$2:$L$34,3,FALSE))</f>
        <v/>
      </c>
      <c r="U317" s="313" t="s">
        <v>17</v>
      </c>
      <c r="V317" s="177"/>
      <c r="W317" s="314" t="s">
        <v>11</v>
      </c>
      <c r="X317" s="177"/>
      <c r="Y317" s="315" t="s">
        <v>66</v>
      </c>
      <c r="Z317" s="177"/>
      <c r="AA317" s="315" t="s">
        <v>11</v>
      </c>
      <c r="AB317" s="177"/>
      <c r="AC317" s="315" t="s">
        <v>14</v>
      </c>
      <c r="AD317" s="316" t="s">
        <v>27</v>
      </c>
      <c r="AE317" s="317" t="str">
        <f t="shared" si="18"/>
        <v/>
      </c>
      <c r="AF317" s="318" t="s">
        <v>46</v>
      </c>
      <c r="AG317" s="312" t="str">
        <f t="shared" si="19"/>
        <v/>
      </c>
      <c r="AH317" s="322"/>
      <c r="AI317" s="323"/>
      <c r="AJ317" s="322"/>
      <c r="AK317" s="323"/>
    </row>
    <row r="318" spans="1:37" ht="36.75" customHeight="1">
      <c r="A318" s="299">
        <f t="shared" si="15"/>
        <v>305</v>
      </c>
      <c r="B318" s="300" t="str">
        <f>IF(基本情報入力シート!C338="","",基本情報入力シート!C338)</f>
        <v/>
      </c>
      <c r="C318" s="301" t="str">
        <f>IF(基本情報入力シート!D338="","",基本情報入力シート!D338)</f>
        <v/>
      </c>
      <c r="D318" s="301" t="str">
        <f>IF(基本情報入力シート!E338="","",基本情報入力シート!E338)</f>
        <v/>
      </c>
      <c r="E318" s="301" t="str">
        <f>IF(基本情報入力シート!F338="","",基本情報入力シート!F338)</f>
        <v/>
      </c>
      <c r="F318" s="301" t="str">
        <f>IF(基本情報入力シート!G338="","",基本情報入力シート!G338)</f>
        <v/>
      </c>
      <c r="G318" s="301" t="str">
        <f>IF(基本情報入力シート!H338="","",基本情報入力シート!H338)</f>
        <v/>
      </c>
      <c r="H318" s="301" t="str">
        <f>IF(基本情報入力シート!I338="","",基本情報入力シート!I338)</f>
        <v/>
      </c>
      <c r="I318" s="301" t="str">
        <f>IF(基本情報入力シート!J338="","",基本情報入力シート!J338)</f>
        <v/>
      </c>
      <c r="J318" s="301" t="str">
        <f>IF(基本情報入力シート!K338="","",基本情報入力シート!K338)</f>
        <v/>
      </c>
      <c r="K318" s="302" t="str">
        <f>IF(基本情報入力シート!L338="","",基本情報入力シート!L338)</f>
        <v/>
      </c>
      <c r="L318" s="299" t="str">
        <f>IF(基本情報入力シート!M338="","",基本情報入力シート!M338)</f>
        <v/>
      </c>
      <c r="M318" s="299" t="str">
        <f>IF(基本情報入力シート!R338="","",基本情報入力シート!R338)</f>
        <v/>
      </c>
      <c r="N318" s="299" t="str">
        <f>IF(基本情報入力シート!W338="","",基本情報入力シート!W338)</f>
        <v/>
      </c>
      <c r="O318" s="303" t="str">
        <f>IF(基本情報入力シート!X338="","",基本情報入力シート!X338)</f>
        <v/>
      </c>
      <c r="P318" s="304" t="str">
        <f>IF(基本情報入力シート!Y338="","",基本情報入力シート!Y338)</f>
        <v/>
      </c>
      <c r="Q318" s="175"/>
      <c r="R318" s="305" t="str">
        <f>IF(基本情報入力シート!AB338="","",基本情報入力シート!AB338)</f>
        <v/>
      </c>
      <c r="S318" s="176"/>
      <c r="T318" s="306" t="str">
        <f>IF(P318="","",VLOOKUP(P318,【参考】数式用!$J$2:$L$34,3,FALSE))</f>
        <v/>
      </c>
      <c r="U318" s="313" t="s">
        <v>17</v>
      </c>
      <c r="V318" s="177"/>
      <c r="W318" s="314" t="s">
        <v>11</v>
      </c>
      <c r="X318" s="177"/>
      <c r="Y318" s="315" t="s">
        <v>66</v>
      </c>
      <c r="Z318" s="177"/>
      <c r="AA318" s="315" t="s">
        <v>11</v>
      </c>
      <c r="AB318" s="177"/>
      <c r="AC318" s="315" t="s">
        <v>14</v>
      </c>
      <c r="AD318" s="316" t="s">
        <v>27</v>
      </c>
      <c r="AE318" s="317" t="str">
        <f t="shared" si="18"/>
        <v/>
      </c>
      <c r="AF318" s="318" t="s">
        <v>46</v>
      </c>
      <c r="AG318" s="312" t="str">
        <f t="shared" si="19"/>
        <v/>
      </c>
      <c r="AH318" s="322"/>
      <c r="AI318" s="323"/>
      <c r="AJ318" s="322"/>
      <c r="AK318" s="323"/>
    </row>
    <row r="319" spans="1:37" ht="36.75" customHeight="1">
      <c r="A319" s="299">
        <f t="shared" si="15"/>
        <v>306</v>
      </c>
      <c r="B319" s="300" t="str">
        <f>IF(基本情報入力シート!C339="","",基本情報入力シート!C339)</f>
        <v/>
      </c>
      <c r="C319" s="301" t="str">
        <f>IF(基本情報入力シート!D339="","",基本情報入力シート!D339)</f>
        <v/>
      </c>
      <c r="D319" s="301" t="str">
        <f>IF(基本情報入力シート!E339="","",基本情報入力シート!E339)</f>
        <v/>
      </c>
      <c r="E319" s="301" t="str">
        <f>IF(基本情報入力シート!F339="","",基本情報入力シート!F339)</f>
        <v/>
      </c>
      <c r="F319" s="301" t="str">
        <f>IF(基本情報入力シート!G339="","",基本情報入力シート!G339)</f>
        <v/>
      </c>
      <c r="G319" s="301" t="str">
        <f>IF(基本情報入力シート!H339="","",基本情報入力シート!H339)</f>
        <v/>
      </c>
      <c r="H319" s="301" t="str">
        <f>IF(基本情報入力シート!I339="","",基本情報入力シート!I339)</f>
        <v/>
      </c>
      <c r="I319" s="301" t="str">
        <f>IF(基本情報入力シート!J339="","",基本情報入力シート!J339)</f>
        <v/>
      </c>
      <c r="J319" s="301" t="str">
        <f>IF(基本情報入力シート!K339="","",基本情報入力シート!K339)</f>
        <v/>
      </c>
      <c r="K319" s="302" t="str">
        <f>IF(基本情報入力シート!L339="","",基本情報入力シート!L339)</f>
        <v/>
      </c>
      <c r="L319" s="299" t="str">
        <f>IF(基本情報入力シート!M339="","",基本情報入力シート!M339)</f>
        <v/>
      </c>
      <c r="M319" s="299" t="str">
        <f>IF(基本情報入力シート!R339="","",基本情報入力シート!R339)</f>
        <v/>
      </c>
      <c r="N319" s="299" t="str">
        <f>IF(基本情報入力シート!W339="","",基本情報入力シート!W339)</f>
        <v/>
      </c>
      <c r="O319" s="303" t="str">
        <f>IF(基本情報入力シート!X339="","",基本情報入力シート!X339)</f>
        <v/>
      </c>
      <c r="P319" s="304" t="str">
        <f>IF(基本情報入力シート!Y339="","",基本情報入力シート!Y339)</f>
        <v/>
      </c>
      <c r="Q319" s="175"/>
      <c r="R319" s="305" t="str">
        <f>IF(基本情報入力シート!AB339="","",基本情報入力シート!AB339)</f>
        <v/>
      </c>
      <c r="S319" s="176"/>
      <c r="T319" s="306" t="str">
        <f>IF(P319="","",VLOOKUP(P319,【参考】数式用!$J$2:$L$34,3,FALSE))</f>
        <v/>
      </c>
      <c r="U319" s="313" t="s">
        <v>143</v>
      </c>
      <c r="V319" s="177"/>
      <c r="W319" s="314" t="s">
        <v>144</v>
      </c>
      <c r="X319" s="177"/>
      <c r="Y319" s="315" t="s">
        <v>145</v>
      </c>
      <c r="Z319" s="177"/>
      <c r="AA319" s="315" t="s">
        <v>144</v>
      </c>
      <c r="AB319" s="177"/>
      <c r="AC319" s="315" t="s">
        <v>146</v>
      </c>
      <c r="AD319" s="316" t="s">
        <v>147</v>
      </c>
      <c r="AE319" s="317" t="str">
        <f t="shared" si="18"/>
        <v/>
      </c>
      <c r="AF319" s="318" t="s">
        <v>148</v>
      </c>
      <c r="AG319" s="312" t="str">
        <f t="shared" si="19"/>
        <v/>
      </c>
      <c r="AH319" s="322"/>
      <c r="AI319" s="323"/>
      <c r="AJ319" s="322"/>
      <c r="AK319" s="323"/>
    </row>
    <row r="320" spans="1:37" ht="36.75" customHeight="1">
      <c r="A320" s="299">
        <f t="shared" si="15"/>
        <v>307</v>
      </c>
      <c r="B320" s="300" t="str">
        <f>IF(基本情報入力シート!C340="","",基本情報入力シート!C340)</f>
        <v/>
      </c>
      <c r="C320" s="301" t="str">
        <f>IF(基本情報入力シート!D340="","",基本情報入力シート!D340)</f>
        <v/>
      </c>
      <c r="D320" s="301" t="str">
        <f>IF(基本情報入力シート!E340="","",基本情報入力シート!E340)</f>
        <v/>
      </c>
      <c r="E320" s="301" t="str">
        <f>IF(基本情報入力シート!F340="","",基本情報入力シート!F340)</f>
        <v/>
      </c>
      <c r="F320" s="301" t="str">
        <f>IF(基本情報入力シート!G340="","",基本情報入力シート!G340)</f>
        <v/>
      </c>
      <c r="G320" s="301" t="str">
        <f>IF(基本情報入力シート!H340="","",基本情報入力シート!H340)</f>
        <v/>
      </c>
      <c r="H320" s="301" t="str">
        <f>IF(基本情報入力シート!I340="","",基本情報入力シート!I340)</f>
        <v/>
      </c>
      <c r="I320" s="301" t="str">
        <f>IF(基本情報入力シート!J340="","",基本情報入力シート!J340)</f>
        <v/>
      </c>
      <c r="J320" s="301" t="str">
        <f>IF(基本情報入力シート!K340="","",基本情報入力シート!K340)</f>
        <v/>
      </c>
      <c r="K320" s="302" t="str">
        <f>IF(基本情報入力シート!L340="","",基本情報入力シート!L340)</f>
        <v/>
      </c>
      <c r="L320" s="299" t="str">
        <f>IF(基本情報入力シート!M340="","",基本情報入力シート!M340)</f>
        <v/>
      </c>
      <c r="M320" s="299" t="str">
        <f>IF(基本情報入力シート!R340="","",基本情報入力シート!R340)</f>
        <v/>
      </c>
      <c r="N320" s="299" t="str">
        <f>IF(基本情報入力シート!W340="","",基本情報入力シート!W340)</f>
        <v/>
      </c>
      <c r="O320" s="303" t="str">
        <f>IF(基本情報入力シート!X340="","",基本情報入力シート!X340)</f>
        <v/>
      </c>
      <c r="P320" s="304" t="str">
        <f>IF(基本情報入力シート!Y340="","",基本情報入力シート!Y340)</f>
        <v/>
      </c>
      <c r="Q320" s="175"/>
      <c r="R320" s="305" t="str">
        <f>IF(基本情報入力シート!AB340="","",基本情報入力シート!AB340)</f>
        <v/>
      </c>
      <c r="S320" s="176"/>
      <c r="T320" s="306" t="str">
        <f>IF(P320="","",VLOOKUP(P320,【参考】数式用!$J$2:$L$34,3,FALSE))</f>
        <v/>
      </c>
      <c r="U320" s="313" t="s">
        <v>143</v>
      </c>
      <c r="V320" s="177"/>
      <c r="W320" s="314" t="s">
        <v>144</v>
      </c>
      <c r="X320" s="177"/>
      <c r="Y320" s="315" t="s">
        <v>145</v>
      </c>
      <c r="Z320" s="177"/>
      <c r="AA320" s="315" t="s">
        <v>144</v>
      </c>
      <c r="AB320" s="177"/>
      <c r="AC320" s="315" t="s">
        <v>146</v>
      </c>
      <c r="AD320" s="316" t="s">
        <v>147</v>
      </c>
      <c r="AE320" s="317" t="str">
        <f t="shared" si="18"/>
        <v/>
      </c>
      <c r="AF320" s="318" t="s">
        <v>148</v>
      </c>
      <c r="AG320" s="312" t="str">
        <f t="shared" si="19"/>
        <v/>
      </c>
      <c r="AH320" s="322"/>
      <c r="AI320" s="323"/>
      <c r="AJ320" s="322"/>
      <c r="AK320" s="323"/>
    </row>
    <row r="321" spans="1:37" ht="36.75" customHeight="1">
      <c r="A321" s="299">
        <f t="shared" si="15"/>
        <v>308</v>
      </c>
      <c r="B321" s="300" t="str">
        <f>IF(基本情報入力シート!C341="","",基本情報入力シート!C341)</f>
        <v/>
      </c>
      <c r="C321" s="301" t="str">
        <f>IF(基本情報入力シート!D341="","",基本情報入力シート!D341)</f>
        <v/>
      </c>
      <c r="D321" s="301" t="str">
        <f>IF(基本情報入力シート!E341="","",基本情報入力シート!E341)</f>
        <v/>
      </c>
      <c r="E321" s="301" t="str">
        <f>IF(基本情報入力シート!F341="","",基本情報入力シート!F341)</f>
        <v/>
      </c>
      <c r="F321" s="301" t="str">
        <f>IF(基本情報入力シート!G341="","",基本情報入力シート!G341)</f>
        <v/>
      </c>
      <c r="G321" s="301" t="str">
        <f>IF(基本情報入力シート!H341="","",基本情報入力シート!H341)</f>
        <v/>
      </c>
      <c r="H321" s="301" t="str">
        <f>IF(基本情報入力シート!I341="","",基本情報入力シート!I341)</f>
        <v/>
      </c>
      <c r="I321" s="301" t="str">
        <f>IF(基本情報入力シート!J341="","",基本情報入力シート!J341)</f>
        <v/>
      </c>
      <c r="J321" s="301" t="str">
        <f>IF(基本情報入力シート!K341="","",基本情報入力シート!K341)</f>
        <v/>
      </c>
      <c r="K321" s="302" t="str">
        <f>IF(基本情報入力シート!L341="","",基本情報入力シート!L341)</f>
        <v/>
      </c>
      <c r="L321" s="299" t="str">
        <f>IF(基本情報入力シート!M341="","",基本情報入力シート!M341)</f>
        <v/>
      </c>
      <c r="M321" s="299" t="str">
        <f>IF(基本情報入力シート!R341="","",基本情報入力シート!R341)</f>
        <v/>
      </c>
      <c r="N321" s="299" t="str">
        <f>IF(基本情報入力シート!W341="","",基本情報入力シート!W341)</f>
        <v/>
      </c>
      <c r="O321" s="303" t="str">
        <f>IF(基本情報入力シート!X341="","",基本情報入力シート!X341)</f>
        <v/>
      </c>
      <c r="P321" s="304" t="str">
        <f>IF(基本情報入力シート!Y341="","",基本情報入力シート!Y341)</f>
        <v/>
      </c>
      <c r="Q321" s="175"/>
      <c r="R321" s="305" t="str">
        <f>IF(基本情報入力シート!AB341="","",基本情報入力シート!AB341)</f>
        <v/>
      </c>
      <c r="S321" s="176"/>
      <c r="T321" s="306" t="str">
        <f>IF(P321="","",VLOOKUP(P321,【参考】数式用!$J$2:$L$34,3,FALSE))</f>
        <v/>
      </c>
      <c r="U321" s="313" t="s">
        <v>143</v>
      </c>
      <c r="V321" s="177"/>
      <c r="W321" s="314" t="s">
        <v>144</v>
      </c>
      <c r="X321" s="177"/>
      <c r="Y321" s="315" t="s">
        <v>145</v>
      </c>
      <c r="Z321" s="177"/>
      <c r="AA321" s="315" t="s">
        <v>144</v>
      </c>
      <c r="AB321" s="177"/>
      <c r="AC321" s="315" t="s">
        <v>146</v>
      </c>
      <c r="AD321" s="316" t="s">
        <v>147</v>
      </c>
      <c r="AE321" s="317" t="str">
        <f t="shared" si="18"/>
        <v/>
      </c>
      <c r="AF321" s="318" t="s">
        <v>148</v>
      </c>
      <c r="AG321" s="312" t="str">
        <f t="shared" si="19"/>
        <v/>
      </c>
      <c r="AH321" s="322"/>
      <c r="AI321" s="323"/>
      <c r="AJ321" s="322"/>
      <c r="AK321" s="323"/>
    </row>
    <row r="322" spans="1:37" ht="36.75" customHeight="1">
      <c r="A322" s="299">
        <f t="shared" si="15"/>
        <v>309</v>
      </c>
      <c r="B322" s="300" t="str">
        <f>IF(基本情報入力シート!C342="","",基本情報入力シート!C342)</f>
        <v/>
      </c>
      <c r="C322" s="301" t="str">
        <f>IF(基本情報入力シート!D342="","",基本情報入力シート!D342)</f>
        <v/>
      </c>
      <c r="D322" s="301" t="str">
        <f>IF(基本情報入力シート!E342="","",基本情報入力シート!E342)</f>
        <v/>
      </c>
      <c r="E322" s="301" t="str">
        <f>IF(基本情報入力シート!F342="","",基本情報入力シート!F342)</f>
        <v/>
      </c>
      <c r="F322" s="301" t="str">
        <f>IF(基本情報入力シート!G342="","",基本情報入力シート!G342)</f>
        <v/>
      </c>
      <c r="G322" s="301" t="str">
        <f>IF(基本情報入力シート!H342="","",基本情報入力シート!H342)</f>
        <v/>
      </c>
      <c r="H322" s="301" t="str">
        <f>IF(基本情報入力シート!I342="","",基本情報入力シート!I342)</f>
        <v/>
      </c>
      <c r="I322" s="301" t="str">
        <f>IF(基本情報入力シート!J342="","",基本情報入力シート!J342)</f>
        <v/>
      </c>
      <c r="J322" s="301" t="str">
        <f>IF(基本情報入力シート!K342="","",基本情報入力シート!K342)</f>
        <v/>
      </c>
      <c r="K322" s="302" t="str">
        <f>IF(基本情報入力シート!L342="","",基本情報入力シート!L342)</f>
        <v/>
      </c>
      <c r="L322" s="299" t="str">
        <f>IF(基本情報入力シート!M342="","",基本情報入力シート!M342)</f>
        <v/>
      </c>
      <c r="M322" s="299" t="str">
        <f>IF(基本情報入力シート!R342="","",基本情報入力シート!R342)</f>
        <v/>
      </c>
      <c r="N322" s="299" t="str">
        <f>IF(基本情報入力シート!W342="","",基本情報入力シート!W342)</f>
        <v/>
      </c>
      <c r="O322" s="303" t="str">
        <f>IF(基本情報入力シート!X342="","",基本情報入力シート!X342)</f>
        <v/>
      </c>
      <c r="P322" s="304" t="str">
        <f>IF(基本情報入力シート!Y342="","",基本情報入力シート!Y342)</f>
        <v/>
      </c>
      <c r="Q322" s="175"/>
      <c r="R322" s="305" t="str">
        <f>IF(基本情報入力シート!AB342="","",基本情報入力シート!AB342)</f>
        <v/>
      </c>
      <c r="S322" s="176"/>
      <c r="T322" s="306" t="str">
        <f>IF(P322="","",VLOOKUP(P322,【参考】数式用!$J$2:$L$34,3,FALSE))</f>
        <v/>
      </c>
      <c r="U322" s="313" t="s">
        <v>143</v>
      </c>
      <c r="V322" s="177"/>
      <c r="W322" s="314" t="s">
        <v>144</v>
      </c>
      <c r="X322" s="177"/>
      <c r="Y322" s="315" t="s">
        <v>145</v>
      </c>
      <c r="Z322" s="177"/>
      <c r="AA322" s="315" t="s">
        <v>144</v>
      </c>
      <c r="AB322" s="177"/>
      <c r="AC322" s="315" t="s">
        <v>146</v>
      </c>
      <c r="AD322" s="316" t="s">
        <v>147</v>
      </c>
      <c r="AE322" s="317" t="str">
        <f t="shared" si="18"/>
        <v/>
      </c>
      <c r="AF322" s="318" t="s">
        <v>148</v>
      </c>
      <c r="AG322" s="312" t="str">
        <f t="shared" si="19"/>
        <v/>
      </c>
      <c r="AH322" s="322"/>
      <c r="AI322" s="323"/>
      <c r="AJ322" s="322"/>
      <c r="AK322" s="323"/>
    </row>
    <row r="323" spans="1:37" ht="36.75" customHeight="1">
      <c r="A323" s="299">
        <f t="shared" si="15"/>
        <v>310</v>
      </c>
      <c r="B323" s="300" t="str">
        <f>IF(基本情報入力シート!C343="","",基本情報入力シート!C343)</f>
        <v/>
      </c>
      <c r="C323" s="301" t="str">
        <f>IF(基本情報入力シート!D343="","",基本情報入力シート!D343)</f>
        <v/>
      </c>
      <c r="D323" s="301" t="str">
        <f>IF(基本情報入力シート!E343="","",基本情報入力シート!E343)</f>
        <v/>
      </c>
      <c r="E323" s="301" t="str">
        <f>IF(基本情報入力シート!F343="","",基本情報入力シート!F343)</f>
        <v/>
      </c>
      <c r="F323" s="301" t="str">
        <f>IF(基本情報入力シート!G343="","",基本情報入力シート!G343)</f>
        <v/>
      </c>
      <c r="G323" s="301" t="str">
        <f>IF(基本情報入力シート!H343="","",基本情報入力シート!H343)</f>
        <v/>
      </c>
      <c r="H323" s="301" t="str">
        <f>IF(基本情報入力シート!I343="","",基本情報入力シート!I343)</f>
        <v/>
      </c>
      <c r="I323" s="301" t="str">
        <f>IF(基本情報入力シート!J343="","",基本情報入力シート!J343)</f>
        <v/>
      </c>
      <c r="J323" s="301" t="str">
        <f>IF(基本情報入力シート!K343="","",基本情報入力シート!K343)</f>
        <v/>
      </c>
      <c r="K323" s="302" t="str">
        <f>IF(基本情報入力シート!L343="","",基本情報入力シート!L343)</f>
        <v/>
      </c>
      <c r="L323" s="299" t="str">
        <f>IF(基本情報入力シート!M343="","",基本情報入力シート!M343)</f>
        <v/>
      </c>
      <c r="M323" s="299" t="str">
        <f>IF(基本情報入力シート!R343="","",基本情報入力シート!R343)</f>
        <v/>
      </c>
      <c r="N323" s="299" t="str">
        <f>IF(基本情報入力シート!W343="","",基本情報入力シート!W343)</f>
        <v/>
      </c>
      <c r="O323" s="303" t="str">
        <f>IF(基本情報入力シート!X343="","",基本情報入力シート!X343)</f>
        <v/>
      </c>
      <c r="P323" s="304" t="str">
        <f>IF(基本情報入力シート!Y343="","",基本情報入力シート!Y343)</f>
        <v/>
      </c>
      <c r="Q323" s="175"/>
      <c r="R323" s="305" t="str">
        <f>IF(基本情報入力シート!AB343="","",基本情報入力シート!AB343)</f>
        <v/>
      </c>
      <c r="S323" s="176"/>
      <c r="T323" s="306" t="str">
        <f>IF(P323="","",VLOOKUP(P323,【参考】数式用!$J$2:$L$34,3,FALSE))</f>
        <v/>
      </c>
      <c r="U323" s="313" t="s">
        <v>143</v>
      </c>
      <c r="V323" s="177"/>
      <c r="W323" s="314" t="s">
        <v>144</v>
      </c>
      <c r="X323" s="177"/>
      <c r="Y323" s="315" t="s">
        <v>145</v>
      </c>
      <c r="Z323" s="177"/>
      <c r="AA323" s="315" t="s">
        <v>144</v>
      </c>
      <c r="AB323" s="177"/>
      <c r="AC323" s="315" t="s">
        <v>146</v>
      </c>
      <c r="AD323" s="316" t="s">
        <v>147</v>
      </c>
      <c r="AE323" s="317" t="str">
        <f t="shared" si="18"/>
        <v/>
      </c>
      <c r="AF323" s="318" t="s">
        <v>148</v>
      </c>
      <c r="AG323" s="312" t="str">
        <f t="shared" si="19"/>
        <v/>
      </c>
      <c r="AH323" s="322"/>
      <c r="AI323" s="323"/>
      <c r="AJ323" s="322"/>
      <c r="AK323" s="323"/>
    </row>
    <row r="324" spans="1:37" ht="36.75" customHeight="1">
      <c r="A324" s="299">
        <f t="shared" si="15"/>
        <v>311</v>
      </c>
      <c r="B324" s="300" t="str">
        <f>IF(基本情報入力シート!C344="","",基本情報入力シート!C344)</f>
        <v/>
      </c>
      <c r="C324" s="301" t="str">
        <f>IF(基本情報入力シート!D344="","",基本情報入力シート!D344)</f>
        <v/>
      </c>
      <c r="D324" s="301" t="str">
        <f>IF(基本情報入力シート!E344="","",基本情報入力シート!E344)</f>
        <v/>
      </c>
      <c r="E324" s="301" t="str">
        <f>IF(基本情報入力シート!F344="","",基本情報入力シート!F344)</f>
        <v/>
      </c>
      <c r="F324" s="301" t="str">
        <f>IF(基本情報入力シート!G344="","",基本情報入力シート!G344)</f>
        <v/>
      </c>
      <c r="G324" s="301" t="str">
        <f>IF(基本情報入力シート!H344="","",基本情報入力シート!H344)</f>
        <v/>
      </c>
      <c r="H324" s="301" t="str">
        <f>IF(基本情報入力シート!I344="","",基本情報入力シート!I344)</f>
        <v/>
      </c>
      <c r="I324" s="301" t="str">
        <f>IF(基本情報入力シート!J344="","",基本情報入力シート!J344)</f>
        <v/>
      </c>
      <c r="J324" s="301" t="str">
        <f>IF(基本情報入力シート!K344="","",基本情報入力シート!K344)</f>
        <v/>
      </c>
      <c r="K324" s="302" t="str">
        <f>IF(基本情報入力シート!L344="","",基本情報入力シート!L344)</f>
        <v/>
      </c>
      <c r="L324" s="299" t="str">
        <f>IF(基本情報入力シート!M344="","",基本情報入力シート!M344)</f>
        <v/>
      </c>
      <c r="M324" s="299" t="str">
        <f>IF(基本情報入力シート!R344="","",基本情報入力シート!R344)</f>
        <v/>
      </c>
      <c r="N324" s="299" t="str">
        <f>IF(基本情報入力シート!W344="","",基本情報入力シート!W344)</f>
        <v/>
      </c>
      <c r="O324" s="303" t="str">
        <f>IF(基本情報入力シート!X344="","",基本情報入力シート!X344)</f>
        <v/>
      </c>
      <c r="P324" s="304" t="str">
        <f>IF(基本情報入力シート!Y344="","",基本情報入力シート!Y344)</f>
        <v/>
      </c>
      <c r="Q324" s="175"/>
      <c r="R324" s="305" t="str">
        <f>IF(基本情報入力シート!AB344="","",基本情報入力シート!AB344)</f>
        <v/>
      </c>
      <c r="S324" s="176"/>
      <c r="T324" s="306" t="str">
        <f>IF(P324="","",VLOOKUP(P324,【参考】数式用!$J$2:$L$34,3,FALSE))</f>
        <v/>
      </c>
      <c r="U324" s="313" t="s">
        <v>143</v>
      </c>
      <c r="V324" s="177"/>
      <c r="W324" s="314" t="s">
        <v>144</v>
      </c>
      <c r="X324" s="177"/>
      <c r="Y324" s="315" t="s">
        <v>145</v>
      </c>
      <c r="Z324" s="177"/>
      <c r="AA324" s="315" t="s">
        <v>144</v>
      </c>
      <c r="AB324" s="177"/>
      <c r="AC324" s="315" t="s">
        <v>146</v>
      </c>
      <c r="AD324" s="316" t="s">
        <v>147</v>
      </c>
      <c r="AE324" s="317" t="str">
        <f t="shared" si="18"/>
        <v/>
      </c>
      <c r="AF324" s="318" t="s">
        <v>148</v>
      </c>
      <c r="AG324" s="312" t="str">
        <f t="shared" si="19"/>
        <v/>
      </c>
      <c r="AH324" s="322"/>
      <c r="AI324" s="323"/>
      <c r="AJ324" s="322"/>
      <c r="AK324" s="323"/>
    </row>
    <row r="325" spans="1:37" ht="36.75" customHeight="1">
      <c r="A325" s="299">
        <f t="shared" si="15"/>
        <v>312</v>
      </c>
      <c r="B325" s="300" t="str">
        <f>IF(基本情報入力シート!C345="","",基本情報入力シート!C345)</f>
        <v/>
      </c>
      <c r="C325" s="301" t="str">
        <f>IF(基本情報入力シート!D345="","",基本情報入力シート!D345)</f>
        <v/>
      </c>
      <c r="D325" s="301" t="str">
        <f>IF(基本情報入力シート!E345="","",基本情報入力シート!E345)</f>
        <v/>
      </c>
      <c r="E325" s="301" t="str">
        <f>IF(基本情報入力シート!F345="","",基本情報入力シート!F345)</f>
        <v/>
      </c>
      <c r="F325" s="301" t="str">
        <f>IF(基本情報入力シート!G345="","",基本情報入力シート!G345)</f>
        <v/>
      </c>
      <c r="G325" s="301" t="str">
        <f>IF(基本情報入力シート!H345="","",基本情報入力シート!H345)</f>
        <v/>
      </c>
      <c r="H325" s="301" t="str">
        <f>IF(基本情報入力シート!I345="","",基本情報入力シート!I345)</f>
        <v/>
      </c>
      <c r="I325" s="301" t="str">
        <f>IF(基本情報入力シート!J345="","",基本情報入力シート!J345)</f>
        <v/>
      </c>
      <c r="J325" s="301" t="str">
        <f>IF(基本情報入力シート!K345="","",基本情報入力シート!K345)</f>
        <v/>
      </c>
      <c r="K325" s="302" t="str">
        <f>IF(基本情報入力シート!L345="","",基本情報入力シート!L345)</f>
        <v/>
      </c>
      <c r="L325" s="299" t="str">
        <f>IF(基本情報入力シート!M345="","",基本情報入力シート!M345)</f>
        <v/>
      </c>
      <c r="M325" s="299" t="str">
        <f>IF(基本情報入力シート!R345="","",基本情報入力シート!R345)</f>
        <v/>
      </c>
      <c r="N325" s="299" t="str">
        <f>IF(基本情報入力シート!W345="","",基本情報入力シート!W345)</f>
        <v/>
      </c>
      <c r="O325" s="303" t="str">
        <f>IF(基本情報入力シート!X345="","",基本情報入力シート!X345)</f>
        <v/>
      </c>
      <c r="P325" s="304" t="str">
        <f>IF(基本情報入力シート!Y345="","",基本情報入力シート!Y345)</f>
        <v/>
      </c>
      <c r="Q325" s="175"/>
      <c r="R325" s="305" t="str">
        <f>IF(基本情報入力シート!AB345="","",基本情報入力シート!AB345)</f>
        <v/>
      </c>
      <c r="S325" s="176"/>
      <c r="T325" s="306" t="str">
        <f>IF(P325="","",VLOOKUP(P325,【参考】数式用!$J$2:$L$34,3,FALSE))</f>
        <v/>
      </c>
      <c r="U325" s="313" t="s">
        <v>143</v>
      </c>
      <c r="V325" s="177"/>
      <c r="W325" s="314" t="s">
        <v>144</v>
      </c>
      <c r="X325" s="177"/>
      <c r="Y325" s="315" t="s">
        <v>145</v>
      </c>
      <c r="Z325" s="177"/>
      <c r="AA325" s="315" t="s">
        <v>144</v>
      </c>
      <c r="AB325" s="177"/>
      <c r="AC325" s="315" t="s">
        <v>146</v>
      </c>
      <c r="AD325" s="316" t="s">
        <v>147</v>
      </c>
      <c r="AE325" s="317" t="str">
        <f t="shared" si="18"/>
        <v/>
      </c>
      <c r="AF325" s="318" t="s">
        <v>148</v>
      </c>
      <c r="AG325" s="312" t="str">
        <f t="shared" si="19"/>
        <v/>
      </c>
      <c r="AH325" s="322"/>
      <c r="AI325" s="323"/>
      <c r="AJ325" s="322"/>
      <c r="AK325" s="323"/>
    </row>
    <row r="326" spans="1:37" ht="36.75" customHeight="1">
      <c r="A326" s="299">
        <f t="shared" si="15"/>
        <v>313</v>
      </c>
      <c r="B326" s="300" t="str">
        <f>IF(基本情報入力シート!C346="","",基本情報入力シート!C346)</f>
        <v/>
      </c>
      <c r="C326" s="301" t="str">
        <f>IF(基本情報入力シート!D346="","",基本情報入力シート!D346)</f>
        <v/>
      </c>
      <c r="D326" s="301" t="str">
        <f>IF(基本情報入力シート!E346="","",基本情報入力シート!E346)</f>
        <v/>
      </c>
      <c r="E326" s="301" t="str">
        <f>IF(基本情報入力シート!F346="","",基本情報入力シート!F346)</f>
        <v/>
      </c>
      <c r="F326" s="301" t="str">
        <f>IF(基本情報入力シート!G346="","",基本情報入力シート!G346)</f>
        <v/>
      </c>
      <c r="G326" s="301" t="str">
        <f>IF(基本情報入力シート!H346="","",基本情報入力シート!H346)</f>
        <v/>
      </c>
      <c r="H326" s="301" t="str">
        <f>IF(基本情報入力シート!I346="","",基本情報入力シート!I346)</f>
        <v/>
      </c>
      <c r="I326" s="301" t="str">
        <f>IF(基本情報入力シート!J346="","",基本情報入力シート!J346)</f>
        <v/>
      </c>
      <c r="J326" s="301" t="str">
        <f>IF(基本情報入力シート!K346="","",基本情報入力シート!K346)</f>
        <v/>
      </c>
      <c r="K326" s="302" t="str">
        <f>IF(基本情報入力シート!L346="","",基本情報入力シート!L346)</f>
        <v/>
      </c>
      <c r="L326" s="299" t="str">
        <f>IF(基本情報入力シート!M346="","",基本情報入力シート!M346)</f>
        <v/>
      </c>
      <c r="M326" s="299" t="str">
        <f>IF(基本情報入力シート!R346="","",基本情報入力シート!R346)</f>
        <v/>
      </c>
      <c r="N326" s="299" t="str">
        <f>IF(基本情報入力シート!W346="","",基本情報入力シート!W346)</f>
        <v/>
      </c>
      <c r="O326" s="303" t="str">
        <f>IF(基本情報入力シート!X346="","",基本情報入力シート!X346)</f>
        <v/>
      </c>
      <c r="P326" s="304" t="str">
        <f>IF(基本情報入力シート!Y346="","",基本情報入力シート!Y346)</f>
        <v/>
      </c>
      <c r="Q326" s="175"/>
      <c r="R326" s="305" t="str">
        <f>IF(基本情報入力シート!AB346="","",基本情報入力シート!AB346)</f>
        <v/>
      </c>
      <c r="S326" s="176"/>
      <c r="T326" s="306" t="str">
        <f>IF(P326="","",VLOOKUP(P326,【参考】数式用!$J$2:$L$34,3,FALSE))</f>
        <v/>
      </c>
      <c r="U326" s="313" t="s">
        <v>143</v>
      </c>
      <c r="V326" s="177"/>
      <c r="W326" s="314" t="s">
        <v>144</v>
      </c>
      <c r="X326" s="177"/>
      <c r="Y326" s="315" t="s">
        <v>145</v>
      </c>
      <c r="Z326" s="177"/>
      <c r="AA326" s="315" t="s">
        <v>144</v>
      </c>
      <c r="AB326" s="177"/>
      <c r="AC326" s="315" t="s">
        <v>146</v>
      </c>
      <c r="AD326" s="316" t="s">
        <v>147</v>
      </c>
      <c r="AE326" s="317" t="str">
        <f t="shared" si="18"/>
        <v/>
      </c>
      <c r="AF326" s="318" t="s">
        <v>148</v>
      </c>
      <c r="AG326" s="312" t="str">
        <f t="shared" si="19"/>
        <v/>
      </c>
      <c r="AH326" s="322"/>
      <c r="AI326" s="323"/>
      <c r="AJ326" s="322"/>
      <c r="AK326" s="323"/>
    </row>
    <row r="327" spans="1:37" ht="36.75" customHeight="1">
      <c r="A327" s="299">
        <f t="shared" si="15"/>
        <v>314</v>
      </c>
      <c r="B327" s="300" t="str">
        <f>IF(基本情報入力シート!C347="","",基本情報入力シート!C347)</f>
        <v/>
      </c>
      <c r="C327" s="301" t="str">
        <f>IF(基本情報入力シート!D347="","",基本情報入力シート!D347)</f>
        <v/>
      </c>
      <c r="D327" s="301" t="str">
        <f>IF(基本情報入力シート!E347="","",基本情報入力シート!E347)</f>
        <v/>
      </c>
      <c r="E327" s="301" t="str">
        <f>IF(基本情報入力シート!F347="","",基本情報入力シート!F347)</f>
        <v/>
      </c>
      <c r="F327" s="301" t="str">
        <f>IF(基本情報入力シート!G347="","",基本情報入力シート!G347)</f>
        <v/>
      </c>
      <c r="G327" s="301" t="str">
        <f>IF(基本情報入力シート!H347="","",基本情報入力シート!H347)</f>
        <v/>
      </c>
      <c r="H327" s="301" t="str">
        <f>IF(基本情報入力シート!I347="","",基本情報入力シート!I347)</f>
        <v/>
      </c>
      <c r="I327" s="301" t="str">
        <f>IF(基本情報入力シート!J347="","",基本情報入力シート!J347)</f>
        <v/>
      </c>
      <c r="J327" s="301" t="str">
        <f>IF(基本情報入力シート!K347="","",基本情報入力シート!K347)</f>
        <v/>
      </c>
      <c r="K327" s="302" t="str">
        <f>IF(基本情報入力シート!L347="","",基本情報入力シート!L347)</f>
        <v/>
      </c>
      <c r="L327" s="299" t="str">
        <f>IF(基本情報入力シート!M347="","",基本情報入力シート!M347)</f>
        <v/>
      </c>
      <c r="M327" s="299" t="str">
        <f>IF(基本情報入力シート!R347="","",基本情報入力シート!R347)</f>
        <v/>
      </c>
      <c r="N327" s="299" t="str">
        <f>IF(基本情報入力シート!W347="","",基本情報入力シート!W347)</f>
        <v/>
      </c>
      <c r="O327" s="303" t="str">
        <f>IF(基本情報入力シート!X347="","",基本情報入力シート!X347)</f>
        <v/>
      </c>
      <c r="P327" s="304" t="str">
        <f>IF(基本情報入力シート!Y347="","",基本情報入力シート!Y347)</f>
        <v/>
      </c>
      <c r="Q327" s="175"/>
      <c r="R327" s="305" t="str">
        <f>IF(基本情報入力シート!AB347="","",基本情報入力シート!AB347)</f>
        <v/>
      </c>
      <c r="S327" s="176"/>
      <c r="T327" s="306" t="str">
        <f>IF(P327="","",VLOOKUP(P327,【参考】数式用!$J$2:$L$34,3,FALSE))</f>
        <v/>
      </c>
      <c r="U327" s="313" t="s">
        <v>143</v>
      </c>
      <c r="V327" s="177"/>
      <c r="W327" s="314" t="s">
        <v>144</v>
      </c>
      <c r="X327" s="177"/>
      <c r="Y327" s="315" t="s">
        <v>145</v>
      </c>
      <c r="Z327" s="177"/>
      <c r="AA327" s="315" t="s">
        <v>144</v>
      </c>
      <c r="AB327" s="177"/>
      <c r="AC327" s="315" t="s">
        <v>146</v>
      </c>
      <c r="AD327" s="316" t="s">
        <v>147</v>
      </c>
      <c r="AE327" s="317" t="str">
        <f t="shared" si="18"/>
        <v/>
      </c>
      <c r="AF327" s="318" t="s">
        <v>148</v>
      </c>
      <c r="AG327" s="312" t="str">
        <f t="shared" si="19"/>
        <v/>
      </c>
      <c r="AH327" s="322"/>
      <c r="AI327" s="323"/>
      <c r="AJ327" s="322"/>
      <c r="AK327" s="323"/>
    </row>
    <row r="328" spans="1:37" ht="36.75" customHeight="1">
      <c r="A328" s="299">
        <f t="shared" si="15"/>
        <v>315</v>
      </c>
      <c r="B328" s="300" t="str">
        <f>IF(基本情報入力シート!C348="","",基本情報入力シート!C348)</f>
        <v/>
      </c>
      <c r="C328" s="301" t="str">
        <f>IF(基本情報入力シート!D348="","",基本情報入力シート!D348)</f>
        <v/>
      </c>
      <c r="D328" s="301" t="str">
        <f>IF(基本情報入力シート!E348="","",基本情報入力シート!E348)</f>
        <v/>
      </c>
      <c r="E328" s="301" t="str">
        <f>IF(基本情報入力シート!F348="","",基本情報入力シート!F348)</f>
        <v/>
      </c>
      <c r="F328" s="301" t="str">
        <f>IF(基本情報入力シート!G348="","",基本情報入力シート!G348)</f>
        <v/>
      </c>
      <c r="G328" s="301" t="str">
        <f>IF(基本情報入力シート!H348="","",基本情報入力シート!H348)</f>
        <v/>
      </c>
      <c r="H328" s="301" t="str">
        <f>IF(基本情報入力シート!I348="","",基本情報入力シート!I348)</f>
        <v/>
      </c>
      <c r="I328" s="301" t="str">
        <f>IF(基本情報入力シート!J348="","",基本情報入力シート!J348)</f>
        <v/>
      </c>
      <c r="J328" s="301" t="str">
        <f>IF(基本情報入力シート!K348="","",基本情報入力シート!K348)</f>
        <v/>
      </c>
      <c r="K328" s="302" t="str">
        <f>IF(基本情報入力シート!L348="","",基本情報入力シート!L348)</f>
        <v/>
      </c>
      <c r="L328" s="299" t="str">
        <f>IF(基本情報入力シート!M348="","",基本情報入力シート!M348)</f>
        <v/>
      </c>
      <c r="M328" s="299" t="str">
        <f>IF(基本情報入力シート!R348="","",基本情報入力シート!R348)</f>
        <v/>
      </c>
      <c r="N328" s="299" t="str">
        <f>IF(基本情報入力シート!W348="","",基本情報入力シート!W348)</f>
        <v/>
      </c>
      <c r="O328" s="303" t="str">
        <f>IF(基本情報入力シート!X348="","",基本情報入力シート!X348)</f>
        <v/>
      </c>
      <c r="P328" s="304" t="str">
        <f>IF(基本情報入力シート!Y348="","",基本情報入力シート!Y348)</f>
        <v/>
      </c>
      <c r="Q328" s="175"/>
      <c r="R328" s="305" t="str">
        <f>IF(基本情報入力シート!AB348="","",基本情報入力シート!AB348)</f>
        <v/>
      </c>
      <c r="S328" s="176"/>
      <c r="T328" s="306" t="str">
        <f>IF(P328="","",VLOOKUP(P328,【参考】数式用!$J$2:$L$34,3,FALSE))</f>
        <v/>
      </c>
      <c r="U328" s="313" t="s">
        <v>143</v>
      </c>
      <c r="V328" s="177"/>
      <c r="W328" s="314" t="s">
        <v>144</v>
      </c>
      <c r="X328" s="177"/>
      <c r="Y328" s="315" t="s">
        <v>145</v>
      </c>
      <c r="Z328" s="177"/>
      <c r="AA328" s="315" t="s">
        <v>144</v>
      </c>
      <c r="AB328" s="177"/>
      <c r="AC328" s="315" t="s">
        <v>146</v>
      </c>
      <c r="AD328" s="316" t="s">
        <v>147</v>
      </c>
      <c r="AE328" s="317" t="str">
        <f t="shared" si="18"/>
        <v/>
      </c>
      <c r="AF328" s="318" t="s">
        <v>148</v>
      </c>
      <c r="AG328" s="312" t="str">
        <f t="shared" si="19"/>
        <v/>
      </c>
      <c r="AH328" s="322"/>
      <c r="AI328" s="323"/>
      <c r="AJ328" s="322"/>
      <c r="AK328" s="323"/>
    </row>
    <row r="329" spans="1:37" ht="36.75" customHeight="1">
      <c r="A329" s="299">
        <f t="shared" si="15"/>
        <v>316</v>
      </c>
      <c r="B329" s="300" t="str">
        <f>IF(基本情報入力シート!C349="","",基本情報入力シート!C349)</f>
        <v/>
      </c>
      <c r="C329" s="301" t="str">
        <f>IF(基本情報入力シート!D349="","",基本情報入力シート!D349)</f>
        <v/>
      </c>
      <c r="D329" s="301" t="str">
        <f>IF(基本情報入力シート!E349="","",基本情報入力シート!E349)</f>
        <v/>
      </c>
      <c r="E329" s="301" t="str">
        <f>IF(基本情報入力シート!F349="","",基本情報入力シート!F349)</f>
        <v/>
      </c>
      <c r="F329" s="301" t="str">
        <f>IF(基本情報入力シート!G349="","",基本情報入力シート!G349)</f>
        <v/>
      </c>
      <c r="G329" s="301" t="str">
        <f>IF(基本情報入力シート!H349="","",基本情報入力シート!H349)</f>
        <v/>
      </c>
      <c r="H329" s="301" t="str">
        <f>IF(基本情報入力シート!I349="","",基本情報入力シート!I349)</f>
        <v/>
      </c>
      <c r="I329" s="301" t="str">
        <f>IF(基本情報入力シート!J349="","",基本情報入力シート!J349)</f>
        <v/>
      </c>
      <c r="J329" s="301" t="str">
        <f>IF(基本情報入力シート!K349="","",基本情報入力シート!K349)</f>
        <v/>
      </c>
      <c r="K329" s="302" t="str">
        <f>IF(基本情報入力シート!L349="","",基本情報入力シート!L349)</f>
        <v/>
      </c>
      <c r="L329" s="299" t="str">
        <f>IF(基本情報入力シート!M349="","",基本情報入力シート!M349)</f>
        <v/>
      </c>
      <c r="M329" s="299" t="str">
        <f>IF(基本情報入力シート!R349="","",基本情報入力シート!R349)</f>
        <v/>
      </c>
      <c r="N329" s="299" t="str">
        <f>IF(基本情報入力シート!W349="","",基本情報入力シート!W349)</f>
        <v/>
      </c>
      <c r="O329" s="303" t="str">
        <f>IF(基本情報入力シート!X349="","",基本情報入力シート!X349)</f>
        <v/>
      </c>
      <c r="P329" s="304" t="str">
        <f>IF(基本情報入力シート!Y349="","",基本情報入力シート!Y349)</f>
        <v/>
      </c>
      <c r="Q329" s="175"/>
      <c r="R329" s="305" t="str">
        <f>IF(基本情報入力シート!AB349="","",基本情報入力シート!AB349)</f>
        <v/>
      </c>
      <c r="S329" s="176"/>
      <c r="T329" s="306" t="str">
        <f>IF(P329="","",VLOOKUP(P329,【参考】数式用!$J$2:$L$34,3,FALSE))</f>
        <v/>
      </c>
      <c r="U329" s="313" t="s">
        <v>143</v>
      </c>
      <c r="V329" s="177"/>
      <c r="W329" s="314" t="s">
        <v>144</v>
      </c>
      <c r="X329" s="177"/>
      <c r="Y329" s="315" t="s">
        <v>145</v>
      </c>
      <c r="Z329" s="177"/>
      <c r="AA329" s="315" t="s">
        <v>144</v>
      </c>
      <c r="AB329" s="177"/>
      <c r="AC329" s="315" t="s">
        <v>146</v>
      </c>
      <c r="AD329" s="316" t="s">
        <v>147</v>
      </c>
      <c r="AE329" s="317" t="str">
        <f t="shared" si="18"/>
        <v/>
      </c>
      <c r="AF329" s="318" t="s">
        <v>148</v>
      </c>
      <c r="AG329" s="312" t="str">
        <f t="shared" si="19"/>
        <v/>
      </c>
      <c r="AH329" s="322"/>
      <c r="AI329" s="323"/>
      <c r="AJ329" s="322"/>
      <c r="AK329" s="323"/>
    </row>
    <row r="330" spans="1:37" ht="36.75" customHeight="1">
      <c r="A330" s="299">
        <f t="shared" si="15"/>
        <v>317</v>
      </c>
      <c r="B330" s="300" t="str">
        <f>IF(基本情報入力シート!C350="","",基本情報入力シート!C350)</f>
        <v/>
      </c>
      <c r="C330" s="301" t="str">
        <f>IF(基本情報入力シート!D350="","",基本情報入力シート!D350)</f>
        <v/>
      </c>
      <c r="D330" s="301" t="str">
        <f>IF(基本情報入力シート!E350="","",基本情報入力シート!E350)</f>
        <v/>
      </c>
      <c r="E330" s="301" t="str">
        <f>IF(基本情報入力シート!F350="","",基本情報入力シート!F350)</f>
        <v/>
      </c>
      <c r="F330" s="301" t="str">
        <f>IF(基本情報入力シート!G350="","",基本情報入力シート!G350)</f>
        <v/>
      </c>
      <c r="G330" s="301" t="str">
        <f>IF(基本情報入力シート!H350="","",基本情報入力シート!H350)</f>
        <v/>
      </c>
      <c r="H330" s="301" t="str">
        <f>IF(基本情報入力シート!I350="","",基本情報入力シート!I350)</f>
        <v/>
      </c>
      <c r="I330" s="301" t="str">
        <f>IF(基本情報入力シート!J350="","",基本情報入力シート!J350)</f>
        <v/>
      </c>
      <c r="J330" s="301" t="str">
        <f>IF(基本情報入力シート!K350="","",基本情報入力シート!K350)</f>
        <v/>
      </c>
      <c r="K330" s="302" t="str">
        <f>IF(基本情報入力シート!L350="","",基本情報入力シート!L350)</f>
        <v/>
      </c>
      <c r="L330" s="299" t="str">
        <f>IF(基本情報入力シート!M350="","",基本情報入力シート!M350)</f>
        <v/>
      </c>
      <c r="M330" s="299" t="str">
        <f>IF(基本情報入力シート!R350="","",基本情報入力シート!R350)</f>
        <v/>
      </c>
      <c r="N330" s="299" t="str">
        <f>IF(基本情報入力シート!W350="","",基本情報入力シート!W350)</f>
        <v/>
      </c>
      <c r="O330" s="303" t="str">
        <f>IF(基本情報入力シート!X350="","",基本情報入力シート!X350)</f>
        <v/>
      </c>
      <c r="P330" s="304" t="str">
        <f>IF(基本情報入力シート!Y350="","",基本情報入力シート!Y350)</f>
        <v/>
      </c>
      <c r="Q330" s="175"/>
      <c r="R330" s="305" t="str">
        <f>IF(基本情報入力シート!AB350="","",基本情報入力シート!AB350)</f>
        <v/>
      </c>
      <c r="S330" s="176"/>
      <c r="T330" s="306" t="str">
        <f>IF(P330="","",VLOOKUP(P330,【参考】数式用!$J$2:$L$34,3,FALSE))</f>
        <v/>
      </c>
      <c r="U330" s="313" t="s">
        <v>143</v>
      </c>
      <c r="V330" s="177"/>
      <c r="W330" s="314" t="s">
        <v>144</v>
      </c>
      <c r="X330" s="177"/>
      <c r="Y330" s="315" t="s">
        <v>145</v>
      </c>
      <c r="Z330" s="177"/>
      <c r="AA330" s="315" t="s">
        <v>144</v>
      </c>
      <c r="AB330" s="177"/>
      <c r="AC330" s="315" t="s">
        <v>146</v>
      </c>
      <c r="AD330" s="316" t="s">
        <v>147</v>
      </c>
      <c r="AE330" s="317" t="str">
        <f t="shared" si="18"/>
        <v/>
      </c>
      <c r="AF330" s="318" t="s">
        <v>148</v>
      </c>
      <c r="AG330" s="312" t="str">
        <f t="shared" si="19"/>
        <v/>
      </c>
      <c r="AH330" s="322"/>
      <c r="AI330" s="323"/>
      <c r="AJ330" s="322"/>
      <c r="AK330" s="323"/>
    </row>
    <row r="331" spans="1:37" ht="36.75" customHeight="1">
      <c r="A331" s="299">
        <f t="shared" si="15"/>
        <v>318</v>
      </c>
      <c r="B331" s="300" t="str">
        <f>IF(基本情報入力シート!C351="","",基本情報入力シート!C351)</f>
        <v/>
      </c>
      <c r="C331" s="301" t="str">
        <f>IF(基本情報入力シート!D351="","",基本情報入力シート!D351)</f>
        <v/>
      </c>
      <c r="D331" s="301" t="str">
        <f>IF(基本情報入力シート!E351="","",基本情報入力シート!E351)</f>
        <v/>
      </c>
      <c r="E331" s="301" t="str">
        <f>IF(基本情報入力シート!F351="","",基本情報入力シート!F351)</f>
        <v/>
      </c>
      <c r="F331" s="301" t="str">
        <f>IF(基本情報入力シート!G351="","",基本情報入力シート!G351)</f>
        <v/>
      </c>
      <c r="G331" s="301" t="str">
        <f>IF(基本情報入力シート!H351="","",基本情報入力シート!H351)</f>
        <v/>
      </c>
      <c r="H331" s="301" t="str">
        <f>IF(基本情報入力シート!I351="","",基本情報入力シート!I351)</f>
        <v/>
      </c>
      <c r="I331" s="301" t="str">
        <f>IF(基本情報入力シート!J351="","",基本情報入力シート!J351)</f>
        <v/>
      </c>
      <c r="J331" s="301" t="str">
        <f>IF(基本情報入力シート!K351="","",基本情報入力シート!K351)</f>
        <v/>
      </c>
      <c r="K331" s="302" t="str">
        <f>IF(基本情報入力シート!L351="","",基本情報入力シート!L351)</f>
        <v/>
      </c>
      <c r="L331" s="299" t="str">
        <f>IF(基本情報入力シート!M351="","",基本情報入力シート!M351)</f>
        <v/>
      </c>
      <c r="M331" s="299" t="str">
        <f>IF(基本情報入力シート!R351="","",基本情報入力シート!R351)</f>
        <v/>
      </c>
      <c r="N331" s="299" t="str">
        <f>IF(基本情報入力シート!W351="","",基本情報入力シート!W351)</f>
        <v/>
      </c>
      <c r="O331" s="303" t="str">
        <f>IF(基本情報入力シート!X351="","",基本情報入力シート!X351)</f>
        <v/>
      </c>
      <c r="P331" s="304" t="str">
        <f>IF(基本情報入力シート!Y351="","",基本情報入力シート!Y351)</f>
        <v/>
      </c>
      <c r="Q331" s="175"/>
      <c r="R331" s="305" t="str">
        <f>IF(基本情報入力シート!AB351="","",基本情報入力シート!AB351)</f>
        <v/>
      </c>
      <c r="S331" s="176"/>
      <c r="T331" s="306" t="str">
        <f>IF(P331="","",VLOOKUP(P331,【参考】数式用!$J$2:$L$34,3,FALSE))</f>
        <v/>
      </c>
      <c r="U331" s="313" t="s">
        <v>143</v>
      </c>
      <c r="V331" s="177"/>
      <c r="W331" s="314" t="s">
        <v>144</v>
      </c>
      <c r="X331" s="177"/>
      <c r="Y331" s="315" t="s">
        <v>145</v>
      </c>
      <c r="Z331" s="177"/>
      <c r="AA331" s="315" t="s">
        <v>144</v>
      </c>
      <c r="AB331" s="177"/>
      <c r="AC331" s="315" t="s">
        <v>146</v>
      </c>
      <c r="AD331" s="316" t="s">
        <v>147</v>
      </c>
      <c r="AE331" s="317" t="str">
        <f t="shared" si="18"/>
        <v/>
      </c>
      <c r="AF331" s="318" t="s">
        <v>148</v>
      </c>
      <c r="AG331" s="312" t="str">
        <f t="shared" si="19"/>
        <v/>
      </c>
      <c r="AH331" s="322"/>
      <c r="AI331" s="323"/>
      <c r="AJ331" s="322"/>
      <c r="AK331" s="323"/>
    </row>
    <row r="332" spans="1:37" ht="36.75" customHeight="1">
      <c r="A332" s="299">
        <f t="shared" si="15"/>
        <v>319</v>
      </c>
      <c r="B332" s="300" t="str">
        <f>IF(基本情報入力シート!C352="","",基本情報入力シート!C352)</f>
        <v/>
      </c>
      <c r="C332" s="301" t="str">
        <f>IF(基本情報入力シート!D352="","",基本情報入力シート!D352)</f>
        <v/>
      </c>
      <c r="D332" s="301" t="str">
        <f>IF(基本情報入力シート!E352="","",基本情報入力シート!E352)</f>
        <v/>
      </c>
      <c r="E332" s="301" t="str">
        <f>IF(基本情報入力シート!F352="","",基本情報入力シート!F352)</f>
        <v/>
      </c>
      <c r="F332" s="301" t="str">
        <f>IF(基本情報入力シート!G352="","",基本情報入力シート!G352)</f>
        <v/>
      </c>
      <c r="G332" s="301" t="str">
        <f>IF(基本情報入力シート!H352="","",基本情報入力シート!H352)</f>
        <v/>
      </c>
      <c r="H332" s="301" t="str">
        <f>IF(基本情報入力シート!I352="","",基本情報入力シート!I352)</f>
        <v/>
      </c>
      <c r="I332" s="301" t="str">
        <f>IF(基本情報入力シート!J352="","",基本情報入力シート!J352)</f>
        <v/>
      </c>
      <c r="J332" s="301" t="str">
        <f>IF(基本情報入力シート!K352="","",基本情報入力シート!K352)</f>
        <v/>
      </c>
      <c r="K332" s="302" t="str">
        <f>IF(基本情報入力シート!L352="","",基本情報入力シート!L352)</f>
        <v/>
      </c>
      <c r="L332" s="299" t="str">
        <f>IF(基本情報入力シート!M352="","",基本情報入力シート!M352)</f>
        <v/>
      </c>
      <c r="M332" s="299" t="str">
        <f>IF(基本情報入力シート!R352="","",基本情報入力シート!R352)</f>
        <v/>
      </c>
      <c r="N332" s="299" t="str">
        <f>IF(基本情報入力シート!W352="","",基本情報入力シート!W352)</f>
        <v/>
      </c>
      <c r="O332" s="303" t="str">
        <f>IF(基本情報入力シート!X352="","",基本情報入力シート!X352)</f>
        <v/>
      </c>
      <c r="P332" s="304" t="str">
        <f>IF(基本情報入力シート!Y352="","",基本情報入力シート!Y352)</f>
        <v/>
      </c>
      <c r="Q332" s="175"/>
      <c r="R332" s="305" t="str">
        <f>IF(基本情報入力シート!AB352="","",基本情報入力シート!AB352)</f>
        <v/>
      </c>
      <c r="S332" s="176"/>
      <c r="T332" s="306" t="str">
        <f>IF(P332="","",VLOOKUP(P332,【参考】数式用!$J$2:$L$34,3,FALSE))</f>
        <v/>
      </c>
      <c r="U332" s="313" t="s">
        <v>143</v>
      </c>
      <c r="V332" s="177"/>
      <c r="W332" s="314" t="s">
        <v>144</v>
      </c>
      <c r="X332" s="177"/>
      <c r="Y332" s="315" t="s">
        <v>145</v>
      </c>
      <c r="Z332" s="177"/>
      <c r="AA332" s="315" t="s">
        <v>144</v>
      </c>
      <c r="AB332" s="177"/>
      <c r="AC332" s="315" t="s">
        <v>146</v>
      </c>
      <c r="AD332" s="316" t="s">
        <v>147</v>
      </c>
      <c r="AE332" s="317" t="str">
        <f t="shared" si="18"/>
        <v/>
      </c>
      <c r="AF332" s="318" t="s">
        <v>148</v>
      </c>
      <c r="AG332" s="312" t="str">
        <f t="shared" si="19"/>
        <v/>
      </c>
      <c r="AH332" s="322"/>
      <c r="AI332" s="323"/>
      <c r="AJ332" s="322"/>
      <c r="AK332" s="323"/>
    </row>
    <row r="333" spans="1:37" ht="36.75" customHeight="1">
      <c r="A333" s="299">
        <f t="shared" si="15"/>
        <v>320</v>
      </c>
      <c r="B333" s="300" t="str">
        <f>IF(基本情報入力シート!C353="","",基本情報入力シート!C353)</f>
        <v/>
      </c>
      <c r="C333" s="301" t="str">
        <f>IF(基本情報入力シート!D353="","",基本情報入力シート!D353)</f>
        <v/>
      </c>
      <c r="D333" s="301" t="str">
        <f>IF(基本情報入力シート!E353="","",基本情報入力シート!E353)</f>
        <v/>
      </c>
      <c r="E333" s="301" t="str">
        <f>IF(基本情報入力シート!F353="","",基本情報入力シート!F353)</f>
        <v/>
      </c>
      <c r="F333" s="301" t="str">
        <f>IF(基本情報入力シート!G353="","",基本情報入力シート!G353)</f>
        <v/>
      </c>
      <c r="G333" s="301" t="str">
        <f>IF(基本情報入力シート!H353="","",基本情報入力シート!H353)</f>
        <v/>
      </c>
      <c r="H333" s="301" t="str">
        <f>IF(基本情報入力シート!I353="","",基本情報入力シート!I353)</f>
        <v/>
      </c>
      <c r="I333" s="301" t="str">
        <f>IF(基本情報入力シート!J353="","",基本情報入力シート!J353)</f>
        <v/>
      </c>
      <c r="J333" s="301" t="str">
        <f>IF(基本情報入力シート!K353="","",基本情報入力シート!K353)</f>
        <v/>
      </c>
      <c r="K333" s="302" t="str">
        <f>IF(基本情報入力シート!L353="","",基本情報入力シート!L353)</f>
        <v/>
      </c>
      <c r="L333" s="299" t="str">
        <f>IF(基本情報入力シート!M353="","",基本情報入力シート!M353)</f>
        <v/>
      </c>
      <c r="M333" s="299" t="str">
        <f>IF(基本情報入力シート!R353="","",基本情報入力シート!R353)</f>
        <v/>
      </c>
      <c r="N333" s="299" t="str">
        <f>IF(基本情報入力シート!W353="","",基本情報入力シート!W353)</f>
        <v/>
      </c>
      <c r="O333" s="303" t="str">
        <f>IF(基本情報入力シート!X353="","",基本情報入力シート!X353)</f>
        <v/>
      </c>
      <c r="P333" s="304" t="str">
        <f>IF(基本情報入力シート!Y353="","",基本情報入力シート!Y353)</f>
        <v/>
      </c>
      <c r="Q333" s="175"/>
      <c r="R333" s="305" t="str">
        <f>IF(基本情報入力シート!AB353="","",基本情報入力シート!AB353)</f>
        <v/>
      </c>
      <c r="S333" s="176"/>
      <c r="T333" s="306" t="str">
        <f>IF(P333="","",VLOOKUP(P333,【参考】数式用!$J$2:$L$34,3,FALSE))</f>
        <v/>
      </c>
      <c r="U333" s="313" t="s">
        <v>143</v>
      </c>
      <c r="V333" s="177"/>
      <c r="W333" s="314" t="s">
        <v>144</v>
      </c>
      <c r="X333" s="177"/>
      <c r="Y333" s="315" t="s">
        <v>145</v>
      </c>
      <c r="Z333" s="177"/>
      <c r="AA333" s="315" t="s">
        <v>144</v>
      </c>
      <c r="AB333" s="177"/>
      <c r="AC333" s="315" t="s">
        <v>146</v>
      </c>
      <c r="AD333" s="316" t="s">
        <v>147</v>
      </c>
      <c r="AE333" s="317" t="str">
        <f t="shared" si="18"/>
        <v/>
      </c>
      <c r="AF333" s="318" t="s">
        <v>148</v>
      </c>
      <c r="AG333" s="312" t="str">
        <f t="shared" si="19"/>
        <v/>
      </c>
      <c r="AH333" s="322"/>
      <c r="AI333" s="323"/>
      <c r="AJ333" s="322"/>
      <c r="AK333" s="323"/>
    </row>
    <row r="334" spans="1:37" ht="36.75" customHeight="1">
      <c r="A334" s="299">
        <f t="shared" si="15"/>
        <v>321</v>
      </c>
      <c r="B334" s="300" t="str">
        <f>IF(基本情報入力シート!C354="","",基本情報入力シート!C354)</f>
        <v/>
      </c>
      <c r="C334" s="301" t="str">
        <f>IF(基本情報入力シート!D354="","",基本情報入力シート!D354)</f>
        <v/>
      </c>
      <c r="D334" s="301" t="str">
        <f>IF(基本情報入力シート!E354="","",基本情報入力シート!E354)</f>
        <v/>
      </c>
      <c r="E334" s="301" t="str">
        <f>IF(基本情報入力シート!F354="","",基本情報入力シート!F354)</f>
        <v/>
      </c>
      <c r="F334" s="301" t="str">
        <f>IF(基本情報入力シート!G354="","",基本情報入力シート!G354)</f>
        <v/>
      </c>
      <c r="G334" s="301" t="str">
        <f>IF(基本情報入力シート!H354="","",基本情報入力シート!H354)</f>
        <v/>
      </c>
      <c r="H334" s="301" t="str">
        <f>IF(基本情報入力シート!I354="","",基本情報入力シート!I354)</f>
        <v/>
      </c>
      <c r="I334" s="301" t="str">
        <f>IF(基本情報入力シート!J354="","",基本情報入力シート!J354)</f>
        <v/>
      </c>
      <c r="J334" s="301" t="str">
        <f>IF(基本情報入力シート!K354="","",基本情報入力シート!K354)</f>
        <v/>
      </c>
      <c r="K334" s="302" t="str">
        <f>IF(基本情報入力シート!L354="","",基本情報入力シート!L354)</f>
        <v/>
      </c>
      <c r="L334" s="299" t="str">
        <f>IF(基本情報入力シート!M354="","",基本情報入力シート!M354)</f>
        <v/>
      </c>
      <c r="M334" s="299" t="str">
        <f>IF(基本情報入力シート!R354="","",基本情報入力シート!R354)</f>
        <v/>
      </c>
      <c r="N334" s="299" t="str">
        <f>IF(基本情報入力シート!W354="","",基本情報入力シート!W354)</f>
        <v/>
      </c>
      <c r="O334" s="303" t="str">
        <f>IF(基本情報入力シート!X354="","",基本情報入力シート!X354)</f>
        <v/>
      </c>
      <c r="P334" s="304" t="str">
        <f>IF(基本情報入力シート!Y354="","",基本情報入力シート!Y354)</f>
        <v/>
      </c>
      <c r="Q334" s="175"/>
      <c r="R334" s="305" t="str">
        <f>IF(基本情報入力シート!AB354="","",基本情報入力シート!AB354)</f>
        <v/>
      </c>
      <c r="S334" s="176"/>
      <c r="T334" s="306" t="str">
        <f>IF(P334="","",VLOOKUP(P334,【参考】数式用!$J$2:$L$34,3,FALSE))</f>
        <v/>
      </c>
      <c r="U334" s="313" t="s">
        <v>143</v>
      </c>
      <c r="V334" s="177"/>
      <c r="W334" s="314" t="s">
        <v>144</v>
      </c>
      <c r="X334" s="177"/>
      <c r="Y334" s="315" t="s">
        <v>145</v>
      </c>
      <c r="Z334" s="177"/>
      <c r="AA334" s="315" t="s">
        <v>144</v>
      </c>
      <c r="AB334" s="177"/>
      <c r="AC334" s="315" t="s">
        <v>146</v>
      </c>
      <c r="AD334" s="316" t="s">
        <v>147</v>
      </c>
      <c r="AE334" s="317" t="str">
        <f t="shared" si="18"/>
        <v/>
      </c>
      <c r="AF334" s="318" t="s">
        <v>148</v>
      </c>
      <c r="AG334" s="312" t="str">
        <f t="shared" si="19"/>
        <v/>
      </c>
      <c r="AH334" s="322"/>
      <c r="AI334" s="323"/>
      <c r="AJ334" s="322"/>
      <c r="AK334" s="323"/>
    </row>
    <row r="335" spans="1:37" ht="36.75" customHeight="1">
      <c r="A335" s="299">
        <f t="shared" si="15"/>
        <v>322</v>
      </c>
      <c r="B335" s="300" t="str">
        <f>IF(基本情報入力シート!C355="","",基本情報入力シート!C355)</f>
        <v/>
      </c>
      <c r="C335" s="301" t="str">
        <f>IF(基本情報入力シート!D355="","",基本情報入力シート!D355)</f>
        <v/>
      </c>
      <c r="D335" s="301" t="str">
        <f>IF(基本情報入力シート!E355="","",基本情報入力シート!E355)</f>
        <v/>
      </c>
      <c r="E335" s="301" t="str">
        <f>IF(基本情報入力シート!F355="","",基本情報入力シート!F355)</f>
        <v/>
      </c>
      <c r="F335" s="301" t="str">
        <f>IF(基本情報入力シート!G355="","",基本情報入力シート!G355)</f>
        <v/>
      </c>
      <c r="G335" s="301" t="str">
        <f>IF(基本情報入力シート!H355="","",基本情報入力シート!H355)</f>
        <v/>
      </c>
      <c r="H335" s="301" t="str">
        <f>IF(基本情報入力シート!I355="","",基本情報入力シート!I355)</f>
        <v/>
      </c>
      <c r="I335" s="301" t="str">
        <f>IF(基本情報入力シート!J355="","",基本情報入力シート!J355)</f>
        <v/>
      </c>
      <c r="J335" s="301" t="str">
        <f>IF(基本情報入力シート!K355="","",基本情報入力シート!K355)</f>
        <v/>
      </c>
      <c r="K335" s="302" t="str">
        <f>IF(基本情報入力シート!L355="","",基本情報入力シート!L355)</f>
        <v/>
      </c>
      <c r="L335" s="299" t="str">
        <f>IF(基本情報入力シート!M355="","",基本情報入力シート!M355)</f>
        <v/>
      </c>
      <c r="M335" s="299" t="str">
        <f>IF(基本情報入力シート!R355="","",基本情報入力シート!R355)</f>
        <v/>
      </c>
      <c r="N335" s="299" t="str">
        <f>IF(基本情報入力シート!W355="","",基本情報入力シート!W355)</f>
        <v/>
      </c>
      <c r="O335" s="303" t="str">
        <f>IF(基本情報入力シート!X355="","",基本情報入力シート!X355)</f>
        <v/>
      </c>
      <c r="P335" s="304" t="str">
        <f>IF(基本情報入力シート!Y355="","",基本情報入力シート!Y355)</f>
        <v/>
      </c>
      <c r="Q335" s="175"/>
      <c r="R335" s="305" t="str">
        <f>IF(基本情報入力シート!AB355="","",基本情報入力シート!AB355)</f>
        <v/>
      </c>
      <c r="S335" s="176"/>
      <c r="T335" s="306" t="str">
        <f>IF(P335="","",VLOOKUP(P335,【参考】数式用!$J$2:$L$34,3,FALSE))</f>
        <v/>
      </c>
      <c r="U335" s="313" t="s">
        <v>143</v>
      </c>
      <c r="V335" s="177"/>
      <c r="W335" s="314" t="s">
        <v>144</v>
      </c>
      <c r="X335" s="177"/>
      <c r="Y335" s="315" t="s">
        <v>145</v>
      </c>
      <c r="Z335" s="177"/>
      <c r="AA335" s="315" t="s">
        <v>144</v>
      </c>
      <c r="AB335" s="177"/>
      <c r="AC335" s="315" t="s">
        <v>146</v>
      </c>
      <c r="AD335" s="316" t="s">
        <v>147</v>
      </c>
      <c r="AE335" s="317" t="str">
        <f t="shared" si="18"/>
        <v/>
      </c>
      <c r="AF335" s="318" t="s">
        <v>148</v>
      </c>
      <c r="AG335" s="312" t="str">
        <f t="shared" si="19"/>
        <v/>
      </c>
      <c r="AH335" s="322"/>
      <c r="AI335" s="323"/>
      <c r="AJ335" s="322"/>
      <c r="AK335" s="323"/>
    </row>
    <row r="336" spans="1:37" ht="36.75" customHeight="1">
      <c r="A336" s="299">
        <f t="shared" ref="A336:A399" si="20">A335+1</f>
        <v>323</v>
      </c>
      <c r="B336" s="300" t="str">
        <f>IF(基本情報入力シート!C356="","",基本情報入力シート!C356)</f>
        <v/>
      </c>
      <c r="C336" s="301" t="str">
        <f>IF(基本情報入力シート!D356="","",基本情報入力シート!D356)</f>
        <v/>
      </c>
      <c r="D336" s="301" t="str">
        <f>IF(基本情報入力シート!E356="","",基本情報入力シート!E356)</f>
        <v/>
      </c>
      <c r="E336" s="301" t="str">
        <f>IF(基本情報入力シート!F356="","",基本情報入力シート!F356)</f>
        <v/>
      </c>
      <c r="F336" s="301" t="str">
        <f>IF(基本情報入力シート!G356="","",基本情報入力シート!G356)</f>
        <v/>
      </c>
      <c r="G336" s="301" t="str">
        <f>IF(基本情報入力シート!H356="","",基本情報入力シート!H356)</f>
        <v/>
      </c>
      <c r="H336" s="301" t="str">
        <f>IF(基本情報入力シート!I356="","",基本情報入力シート!I356)</f>
        <v/>
      </c>
      <c r="I336" s="301" t="str">
        <f>IF(基本情報入力シート!J356="","",基本情報入力シート!J356)</f>
        <v/>
      </c>
      <c r="J336" s="301" t="str">
        <f>IF(基本情報入力シート!K356="","",基本情報入力シート!K356)</f>
        <v/>
      </c>
      <c r="K336" s="302" t="str">
        <f>IF(基本情報入力シート!L356="","",基本情報入力シート!L356)</f>
        <v/>
      </c>
      <c r="L336" s="299" t="str">
        <f>IF(基本情報入力シート!M356="","",基本情報入力シート!M356)</f>
        <v/>
      </c>
      <c r="M336" s="299" t="str">
        <f>IF(基本情報入力シート!R356="","",基本情報入力シート!R356)</f>
        <v/>
      </c>
      <c r="N336" s="299" t="str">
        <f>IF(基本情報入力シート!W356="","",基本情報入力シート!W356)</f>
        <v/>
      </c>
      <c r="O336" s="303" t="str">
        <f>IF(基本情報入力シート!X356="","",基本情報入力シート!X356)</f>
        <v/>
      </c>
      <c r="P336" s="304" t="str">
        <f>IF(基本情報入力シート!Y356="","",基本情報入力シート!Y356)</f>
        <v/>
      </c>
      <c r="Q336" s="175"/>
      <c r="R336" s="305" t="str">
        <f>IF(基本情報入力シート!AB356="","",基本情報入力シート!AB356)</f>
        <v/>
      </c>
      <c r="S336" s="176"/>
      <c r="T336" s="306" t="str">
        <f>IF(P336="","",VLOOKUP(P336,【参考】数式用!$J$2:$L$34,3,FALSE))</f>
        <v/>
      </c>
      <c r="U336" s="313" t="s">
        <v>143</v>
      </c>
      <c r="V336" s="177"/>
      <c r="W336" s="314" t="s">
        <v>144</v>
      </c>
      <c r="X336" s="177"/>
      <c r="Y336" s="315" t="s">
        <v>145</v>
      </c>
      <c r="Z336" s="177"/>
      <c r="AA336" s="315" t="s">
        <v>144</v>
      </c>
      <c r="AB336" s="177"/>
      <c r="AC336" s="315" t="s">
        <v>146</v>
      </c>
      <c r="AD336" s="316" t="s">
        <v>147</v>
      </c>
      <c r="AE336" s="317" t="str">
        <f t="shared" si="18"/>
        <v/>
      </c>
      <c r="AF336" s="318" t="s">
        <v>148</v>
      </c>
      <c r="AG336" s="312" t="str">
        <f t="shared" si="19"/>
        <v/>
      </c>
      <c r="AH336" s="322"/>
      <c r="AI336" s="323"/>
      <c r="AJ336" s="322"/>
      <c r="AK336" s="323"/>
    </row>
    <row r="337" spans="1:37" ht="36.75" customHeight="1">
      <c r="A337" s="299">
        <f t="shared" si="20"/>
        <v>324</v>
      </c>
      <c r="B337" s="300" t="str">
        <f>IF(基本情報入力シート!C357="","",基本情報入力シート!C357)</f>
        <v/>
      </c>
      <c r="C337" s="301" t="str">
        <f>IF(基本情報入力シート!D357="","",基本情報入力シート!D357)</f>
        <v/>
      </c>
      <c r="D337" s="301" t="str">
        <f>IF(基本情報入力シート!E357="","",基本情報入力シート!E357)</f>
        <v/>
      </c>
      <c r="E337" s="301" t="str">
        <f>IF(基本情報入力シート!F357="","",基本情報入力シート!F357)</f>
        <v/>
      </c>
      <c r="F337" s="301" t="str">
        <f>IF(基本情報入力シート!G357="","",基本情報入力シート!G357)</f>
        <v/>
      </c>
      <c r="G337" s="301" t="str">
        <f>IF(基本情報入力シート!H357="","",基本情報入力シート!H357)</f>
        <v/>
      </c>
      <c r="H337" s="301" t="str">
        <f>IF(基本情報入力シート!I357="","",基本情報入力シート!I357)</f>
        <v/>
      </c>
      <c r="I337" s="301" t="str">
        <f>IF(基本情報入力シート!J357="","",基本情報入力シート!J357)</f>
        <v/>
      </c>
      <c r="J337" s="301" t="str">
        <f>IF(基本情報入力シート!K357="","",基本情報入力シート!K357)</f>
        <v/>
      </c>
      <c r="K337" s="302" t="str">
        <f>IF(基本情報入力シート!L357="","",基本情報入力シート!L357)</f>
        <v/>
      </c>
      <c r="L337" s="299" t="str">
        <f>IF(基本情報入力シート!M357="","",基本情報入力シート!M357)</f>
        <v/>
      </c>
      <c r="M337" s="299" t="str">
        <f>IF(基本情報入力シート!R357="","",基本情報入力シート!R357)</f>
        <v/>
      </c>
      <c r="N337" s="299" t="str">
        <f>IF(基本情報入力シート!W357="","",基本情報入力シート!W357)</f>
        <v/>
      </c>
      <c r="O337" s="303" t="str">
        <f>IF(基本情報入力シート!X357="","",基本情報入力シート!X357)</f>
        <v/>
      </c>
      <c r="P337" s="304" t="str">
        <f>IF(基本情報入力シート!Y357="","",基本情報入力シート!Y357)</f>
        <v/>
      </c>
      <c r="Q337" s="175"/>
      <c r="R337" s="305" t="str">
        <f>IF(基本情報入力シート!AB357="","",基本情報入力シート!AB357)</f>
        <v/>
      </c>
      <c r="S337" s="176"/>
      <c r="T337" s="306" t="str">
        <f>IF(P337="","",VLOOKUP(P337,【参考】数式用!$J$2:$L$34,3,FALSE))</f>
        <v/>
      </c>
      <c r="U337" s="313" t="s">
        <v>143</v>
      </c>
      <c r="V337" s="177"/>
      <c r="W337" s="314" t="s">
        <v>144</v>
      </c>
      <c r="X337" s="177"/>
      <c r="Y337" s="315" t="s">
        <v>145</v>
      </c>
      <c r="Z337" s="177"/>
      <c r="AA337" s="315" t="s">
        <v>144</v>
      </c>
      <c r="AB337" s="177"/>
      <c r="AC337" s="315" t="s">
        <v>146</v>
      </c>
      <c r="AD337" s="316" t="s">
        <v>147</v>
      </c>
      <c r="AE337" s="317" t="str">
        <f t="shared" si="18"/>
        <v/>
      </c>
      <c r="AF337" s="318" t="s">
        <v>148</v>
      </c>
      <c r="AG337" s="312" t="str">
        <f t="shared" si="19"/>
        <v/>
      </c>
      <c r="AH337" s="322"/>
      <c r="AI337" s="323"/>
      <c r="AJ337" s="322"/>
      <c r="AK337" s="323"/>
    </row>
    <row r="338" spans="1:37" ht="36.75" customHeight="1">
      <c r="A338" s="299">
        <f t="shared" si="20"/>
        <v>325</v>
      </c>
      <c r="B338" s="300" t="str">
        <f>IF(基本情報入力シート!C358="","",基本情報入力シート!C358)</f>
        <v/>
      </c>
      <c r="C338" s="301" t="str">
        <f>IF(基本情報入力シート!D358="","",基本情報入力シート!D358)</f>
        <v/>
      </c>
      <c r="D338" s="301" t="str">
        <f>IF(基本情報入力シート!E358="","",基本情報入力シート!E358)</f>
        <v/>
      </c>
      <c r="E338" s="301" t="str">
        <f>IF(基本情報入力シート!F358="","",基本情報入力シート!F358)</f>
        <v/>
      </c>
      <c r="F338" s="301" t="str">
        <f>IF(基本情報入力シート!G358="","",基本情報入力シート!G358)</f>
        <v/>
      </c>
      <c r="G338" s="301" t="str">
        <f>IF(基本情報入力シート!H358="","",基本情報入力シート!H358)</f>
        <v/>
      </c>
      <c r="H338" s="301" t="str">
        <f>IF(基本情報入力シート!I358="","",基本情報入力シート!I358)</f>
        <v/>
      </c>
      <c r="I338" s="301" t="str">
        <f>IF(基本情報入力シート!J358="","",基本情報入力シート!J358)</f>
        <v/>
      </c>
      <c r="J338" s="301" t="str">
        <f>IF(基本情報入力シート!K358="","",基本情報入力シート!K358)</f>
        <v/>
      </c>
      <c r="K338" s="302" t="str">
        <f>IF(基本情報入力シート!L358="","",基本情報入力シート!L358)</f>
        <v/>
      </c>
      <c r="L338" s="299" t="str">
        <f>IF(基本情報入力シート!M358="","",基本情報入力シート!M358)</f>
        <v/>
      </c>
      <c r="M338" s="299" t="str">
        <f>IF(基本情報入力シート!R358="","",基本情報入力シート!R358)</f>
        <v/>
      </c>
      <c r="N338" s="299" t="str">
        <f>IF(基本情報入力シート!W358="","",基本情報入力シート!W358)</f>
        <v/>
      </c>
      <c r="O338" s="303" t="str">
        <f>IF(基本情報入力シート!X358="","",基本情報入力シート!X358)</f>
        <v/>
      </c>
      <c r="P338" s="304" t="str">
        <f>IF(基本情報入力シート!Y358="","",基本情報入力シート!Y358)</f>
        <v/>
      </c>
      <c r="Q338" s="175"/>
      <c r="R338" s="305" t="str">
        <f>IF(基本情報入力シート!AB358="","",基本情報入力シート!AB358)</f>
        <v/>
      </c>
      <c r="S338" s="176"/>
      <c r="T338" s="306" t="str">
        <f>IF(P338="","",VLOOKUP(P338,【参考】数式用!$J$2:$L$34,3,FALSE))</f>
        <v/>
      </c>
      <c r="U338" s="313" t="s">
        <v>143</v>
      </c>
      <c r="V338" s="177"/>
      <c r="W338" s="314" t="s">
        <v>144</v>
      </c>
      <c r="X338" s="177"/>
      <c r="Y338" s="315" t="s">
        <v>145</v>
      </c>
      <c r="Z338" s="177"/>
      <c r="AA338" s="315" t="s">
        <v>144</v>
      </c>
      <c r="AB338" s="177"/>
      <c r="AC338" s="315" t="s">
        <v>146</v>
      </c>
      <c r="AD338" s="316" t="s">
        <v>147</v>
      </c>
      <c r="AE338" s="317" t="str">
        <f t="shared" si="18"/>
        <v/>
      </c>
      <c r="AF338" s="318" t="s">
        <v>148</v>
      </c>
      <c r="AG338" s="312" t="str">
        <f t="shared" si="19"/>
        <v/>
      </c>
      <c r="AH338" s="322"/>
      <c r="AI338" s="323"/>
      <c r="AJ338" s="322"/>
      <c r="AK338" s="323"/>
    </row>
    <row r="339" spans="1:37" ht="36.75" customHeight="1">
      <c r="A339" s="299">
        <f t="shared" si="20"/>
        <v>326</v>
      </c>
      <c r="B339" s="300" t="str">
        <f>IF(基本情報入力シート!C359="","",基本情報入力シート!C359)</f>
        <v/>
      </c>
      <c r="C339" s="301" t="str">
        <f>IF(基本情報入力シート!D359="","",基本情報入力シート!D359)</f>
        <v/>
      </c>
      <c r="D339" s="301" t="str">
        <f>IF(基本情報入力シート!E359="","",基本情報入力シート!E359)</f>
        <v/>
      </c>
      <c r="E339" s="301" t="str">
        <f>IF(基本情報入力シート!F359="","",基本情報入力シート!F359)</f>
        <v/>
      </c>
      <c r="F339" s="301" t="str">
        <f>IF(基本情報入力シート!G359="","",基本情報入力シート!G359)</f>
        <v/>
      </c>
      <c r="G339" s="301" t="str">
        <f>IF(基本情報入力シート!H359="","",基本情報入力シート!H359)</f>
        <v/>
      </c>
      <c r="H339" s="301" t="str">
        <f>IF(基本情報入力シート!I359="","",基本情報入力シート!I359)</f>
        <v/>
      </c>
      <c r="I339" s="301" t="str">
        <f>IF(基本情報入力シート!J359="","",基本情報入力シート!J359)</f>
        <v/>
      </c>
      <c r="J339" s="301" t="str">
        <f>IF(基本情報入力シート!K359="","",基本情報入力シート!K359)</f>
        <v/>
      </c>
      <c r="K339" s="302" t="str">
        <f>IF(基本情報入力シート!L359="","",基本情報入力シート!L359)</f>
        <v/>
      </c>
      <c r="L339" s="299" t="str">
        <f>IF(基本情報入力シート!M359="","",基本情報入力シート!M359)</f>
        <v/>
      </c>
      <c r="M339" s="299" t="str">
        <f>IF(基本情報入力シート!R359="","",基本情報入力シート!R359)</f>
        <v/>
      </c>
      <c r="N339" s="299" t="str">
        <f>IF(基本情報入力シート!W359="","",基本情報入力シート!W359)</f>
        <v/>
      </c>
      <c r="O339" s="303" t="str">
        <f>IF(基本情報入力シート!X359="","",基本情報入力シート!X359)</f>
        <v/>
      </c>
      <c r="P339" s="304" t="str">
        <f>IF(基本情報入力シート!Y359="","",基本情報入力シート!Y359)</f>
        <v/>
      </c>
      <c r="Q339" s="175"/>
      <c r="R339" s="305" t="str">
        <f>IF(基本情報入力シート!AB359="","",基本情報入力シート!AB359)</f>
        <v/>
      </c>
      <c r="S339" s="176"/>
      <c r="T339" s="306" t="str">
        <f>IF(P339="","",VLOOKUP(P339,【参考】数式用!$J$2:$L$34,3,FALSE))</f>
        <v/>
      </c>
      <c r="U339" s="313" t="s">
        <v>143</v>
      </c>
      <c r="V339" s="177"/>
      <c r="W339" s="314" t="s">
        <v>144</v>
      </c>
      <c r="X339" s="177"/>
      <c r="Y339" s="315" t="s">
        <v>145</v>
      </c>
      <c r="Z339" s="177"/>
      <c r="AA339" s="315" t="s">
        <v>144</v>
      </c>
      <c r="AB339" s="177"/>
      <c r="AC339" s="315" t="s">
        <v>146</v>
      </c>
      <c r="AD339" s="316" t="s">
        <v>147</v>
      </c>
      <c r="AE339" s="317" t="str">
        <f t="shared" si="18"/>
        <v/>
      </c>
      <c r="AF339" s="318" t="s">
        <v>148</v>
      </c>
      <c r="AG339" s="312" t="str">
        <f t="shared" si="19"/>
        <v/>
      </c>
      <c r="AH339" s="322"/>
      <c r="AI339" s="323"/>
      <c r="AJ339" s="322"/>
      <c r="AK339" s="323"/>
    </row>
    <row r="340" spans="1:37" ht="36.75" customHeight="1">
      <c r="A340" s="299">
        <f t="shared" si="20"/>
        <v>327</v>
      </c>
      <c r="B340" s="300" t="str">
        <f>IF(基本情報入力シート!C360="","",基本情報入力シート!C360)</f>
        <v/>
      </c>
      <c r="C340" s="301" t="str">
        <f>IF(基本情報入力シート!D360="","",基本情報入力シート!D360)</f>
        <v/>
      </c>
      <c r="D340" s="301" t="str">
        <f>IF(基本情報入力シート!E360="","",基本情報入力シート!E360)</f>
        <v/>
      </c>
      <c r="E340" s="301" t="str">
        <f>IF(基本情報入力シート!F360="","",基本情報入力シート!F360)</f>
        <v/>
      </c>
      <c r="F340" s="301" t="str">
        <f>IF(基本情報入力シート!G360="","",基本情報入力シート!G360)</f>
        <v/>
      </c>
      <c r="G340" s="301" t="str">
        <f>IF(基本情報入力シート!H360="","",基本情報入力シート!H360)</f>
        <v/>
      </c>
      <c r="H340" s="301" t="str">
        <f>IF(基本情報入力シート!I360="","",基本情報入力シート!I360)</f>
        <v/>
      </c>
      <c r="I340" s="301" t="str">
        <f>IF(基本情報入力シート!J360="","",基本情報入力シート!J360)</f>
        <v/>
      </c>
      <c r="J340" s="301" t="str">
        <f>IF(基本情報入力シート!K360="","",基本情報入力シート!K360)</f>
        <v/>
      </c>
      <c r="K340" s="302" t="str">
        <f>IF(基本情報入力シート!L360="","",基本情報入力シート!L360)</f>
        <v/>
      </c>
      <c r="L340" s="299" t="str">
        <f>IF(基本情報入力シート!M360="","",基本情報入力シート!M360)</f>
        <v/>
      </c>
      <c r="M340" s="299" t="str">
        <f>IF(基本情報入力シート!R360="","",基本情報入力シート!R360)</f>
        <v/>
      </c>
      <c r="N340" s="299" t="str">
        <f>IF(基本情報入力シート!W360="","",基本情報入力シート!W360)</f>
        <v/>
      </c>
      <c r="O340" s="303" t="str">
        <f>IF(基本情報入力シート!X360="","",基本情報入力シート!X360)</f>
        <v/>
      </c>
      <c r="P340" s="304" t="str">
        <f>IF(基本情報入力シート!Y360="","",基本情報入力シート!Y360)</f>
        <v/>
      </c>
      <c r="Q340" s="175"/>
      <c r="R340" s="305" t="str">
        <f>IF(基本情報入力シート!AB360="","",基本情報入力シート!AB360)</f>
        <v/>
      </c>
      <c r="S340" s="176"/>
      <c r="T340" s="306" t="str">
        <f>IF(P340="","",VLOOKUP(P340,【参考】数式用!$J$2:$L$34,3,FALSE))</f>
        <v/>
      </c>
      <c r="U340" s="313" t="s">
        <v>143</v>
      </c>
      <c r="V340" s="177"/>
      <c r="W340" s="314" t="s">
        <v>144</v>
      </c>
      <c r="X340" s="177"/>
      <c r="Y340" s="315" t="s">
        <v>145</v>
      </c>
      <c r="Z340" s="177"/>
      <c r="AA340" s="315" t="s">
        <v>144</v>
      </c>
      <c r="AB340" s="177"/>
      <c r="AC340" s="315" t="s">
        <v>146</v>
      </c>
      <c r="AD340" s="316" t="s">
        <v>147</v>
      </c>
      <c r="AE340" s="317" t="str">
        <f t="shared" si="18"/>
        <v/>
      </c>
      <c r="AF340" s="318" t="s">
        <v>148</v>
      </c>
      <c r="AG340" s="312" t="str">
        <f t="shared" si="19"/>
        <v/>
      </c>
      <c r="AH340" s="322"/>
      <c r="AI340" s="323"/>
      <c r="AJ340" s="322"/>
      <c r="AK340" s="323"/>
    </row>
    <row r="341" spans="1:37" ht="36.75" customHeight="1">
      <c r="A341" s="299">
        <f t="shared" si="20"/>
        <v>328</v>
      </c>
      <c r="B341" s="300" t="str">
        <f>IF(基本情報入力シート!C361="","",基本情報入力シート!C361)</f>
        <v/>
      </c>
      <c r="C341" s="301" t="str">
        <f>IF(基本情報入力シート!D361="","",基本情報入力シート!D361)</f>
        <v/>
      </c>
      <c r="D341" s="301" t="str">
        <f>IF(基本情報入力シート!E361="","",基本情報入力シート!E361)</f>
        <v/>
      </c>
      <c r="E341" s="301" t="str">
        <f>IF(基本情報入力シート!F361="","",基本情報入力シート!F361)</f>
        <v/>
      </c>
      <c r="F341" s="301" t="str">
        <f>IF(基本情報入力シート!G361="","",基本情報入力シート!G361)</f>
        <v/>
      </c>
      <c r="G341" s="301" t="str">
        <f>IF(基本情報入力シート!H361="","",基本情報入力シート!H361)</f>
        <v/>
      </c>
      <c r="H341" s="301" t="str">
        <f>IF(基本情報入力シート!I361="","",基本情報入力シート!I361)</f>
        <v/>
      </c>
      <c r="I341" s="301" t="str">
        <f>IF(基本情報入力シート!J361="","",基本情報入力シート!J361)</f>
        <v/>
      </c>
      <c r="J341" s="301" t="str">
        <f>IF(基本情報入力シート!K361="","",基本情報入力シート!K361)</f>
        <v/>
      </c>
      <c r="K341" s="302" t="str">
        <f>IF(基本情報入力シート!L361="","",基本情報入力シート!L361)</f>
        <v/>
      </c>
      <c r="L341" s="299" t="str">
        <f>IF(基本情報入力シート!M361="","",基本情報入力シート!M361)</f>
        <v/>
      </c>
      <c r="M341" s="299" t="str">
        <f>IF(基本情報入力シート!R361="","",基本情報入力シート!R361)</f>
        <v/>
      </c>
      <c r="N341" s="299" t="str">
        <f>IF(基本情報入力シート!W361="","",基本情報入力シート!W361)</f>
        <v/>
      </c>
      <c r="O341" s="303" t="str">
        <f>IF(基本情報入力シート!X361="","",基本情報入力シート!X361)</f>
        <v/>
      </c>
      <c r="P341" s="304" t="str">
        <f>IF(基本情報入力シート!Y361="","",基本情報入力シート!Y361)</f>
        <v/>
      </c>
      <c r="Q341" s="175"/>
      <c r="R341" s="305" t="str">
        <f>IF(基本情報入力シート!AB361="","",基本情報入力シート!AB361)</f>
        <v/>
      </c>
      <c r="S341" s="176"/>
      <c r="T341" s="306" t="str">
        <f>IF(P341="","",VLOOKUP(P341,【参考】数式用!$J$2:$L$34,3,FALSE))</f>
        <v/>
      </c>
      <c r="U341" s="313" t="s">
        <v>143</v>
      </c>
      <c r="V341" s="177"/>
      <c r="W341" s="314" t="s">
        <v>144</v>
      </c>
      <c r="X341" s="177"/>
      <c r="Y341" s="315" t="s">
        <v>145</v>
      </c>
      <c r="Z341" s="177"/>
      <c r="AA341" s="315" t="s">
        <v>144</v>
      </c>
      <c r="AB341" s="177"/>
      <c r="AC341" s="315" t="s">
        <v>146</v>
      </c>
      <c r="AD341" s="316" t="s">
        <v>147</v>
      </c>
      <c r="AE341" s="317" t="str">
        <f t="shared" si="18"/>
        <v/>
      </c>
      <c r="AF341" s="318" t="s">
        <v>148</v>
      </c>
      <c r="AG341" s="312" t="str">
        <f t="shared" si="19"/>
        <v/>
      </c>
      <c r="AH341" s="322"/>
      <c r="AI341" s="323"/>
      <c r="AJ341" s="322"/>
      <c r="AK341" s="323"/>
    </row>
    <row r="342" spans="1:37" ht="36.75" customHeight="1">
      <c r="A342" s="299">
        <f t="shared" si="20"/>
        <v>329</v>
      </c>
      <c r="B342" s="300" t="str">
        <f>IF(基本情報入力シート!C362="","",基本情報入力シート!C362)</f>
        <v/>
      </c>
      <c r="C342" s="301" t="str">
        <f>IF(基本情報入力シート!D362="","",基本情報入力シート!D362)</f>
        <v/>
      </c>
      <c r="D342" s="301" t="str">
        <f>IF(基本情報入力シート!E362="","",基本情報入力シート!E362)</f>
        <v/>
      </c>
      <c r="E342" s="301" t="str">
        <f>IF(基本情報入力シート!F362="","",基本情報入力シート!F362)</f>
        <v/>
      </c>
      <c r="F342" s="301" t="str">
        <f>IF(基本情報入力シート!G362="","",基本情報入力シート!G362)</f>
        <v/>
      </c>
      <c r="G342" s="301" t="str">
        <f>IF(基本情報入力シート!H362="","",基本情報入力シート!H362)</f>
        <v/>
      </c>
      <c r="H342" s="301" t="str">
        <f>IF(基本情報入力シート!I362="","",基本情報入力シート!I362)</f>
        <v/>
      </c>
      <c r="I342" s="301" t="str">
        <f>IF(基本情報入力シート!J362="","",基本情報入力シート!J362)</f>
        <v/>
      </c>
      <c r="J342" s="301" t="str">
        <f>IF(基本情報入力シート!K362="","",基本情報入力シート!K362)</f>
        <v/>
      </c>
      <c r="K342" s="302" t="str">
        <f>IF(基本情報入力シート!L362="","",基本情報入力シート!L362)</f>
        <v/>
      </c>
      <c r="L342" s="299" t="str">
        <f>IF(基本情報入力シート!M362="","",基本情報入力シート!M362)</f>
        <v/>
      </c>
      <c r="M342" s="299" t="str">
        <f>IF(基本情報入力シート!R362="","",基本情報入力シート!R362)</f>
        <v/>
      </c>
      <c r="N342" s="299" t="str">
        <f>IF(基本情報入力シート!W362="","",基本情報入力シート!W362)</f>
        <v/>
      </c>
      <c r="O342" s="303" t="str">
        <f>IF(基本情報入力シート!X362="","",基本情報入力シート!X362)</f>
        <v/>
      </c>
      <c r="P342" s="304" t="str">
        <f>IF(基本情報入力シート!Y362="","",基本情報入力シート!Y362)</f>
        <v/>
      </c>
      <c r="Q342" s="175"/>
      <c r="R342" s="305" t="str">
        <f>IF(基本情報入力シート!AB362="","",基本情報入力シート!AB362)</f>
        <v/>
      </c>
      <c r="S342" s="176"/>
      <c r="T342" s="306" t="str">
        <f>IF(P342="","",VLOOKUP(P342,【参考】数式用!$J$2:$L$34,3,FALSE))</f>
        <v/>
      </c>
      <c r="U342" s="313" t="s">
        <v>143</v>
      </c>
      <c r="V342" s="177"/>
      <c r="W342" s="314" t="s">
        <v>144</v>
      </c>
      <c r="X342" s="177"/>
      <c r="Y342" s="315" t="s">
        <v>145</v>
      </c>
      <c r="Z342" s="177"/>
      <c r="AA342" s="315" t="s">
        <v>144</v>
      </c>
      <c r="AB342" s="177"/>
      <c r="AC342" s="315" t="s">
        <v>146</v>
      </c>
      <c r="AD342" s="316" t="s">
        <v>147</v>
      </c>
      <c r="AE342" s="317" t="str">
        <f t="shared" si="18"/>
        <v/>
      </c>
      <c r="AF342" s="318" t="s">
        <v>148</v>
      </c>
      <c r="AG342" s="312" t="str">
        <f t="shared" si="19"/>
        <v/>
      </c>
      <c r="AH342" s="322"/>
      <c r="AI342" s="323"/>
      <c r="AJ342" s="322"/>
      <c r="AK342" s="323"/>
    </row>
    <row r="343" spans="1:37" ht="36.75" customHeight="1">
      <c r="A343" s="299">
        <f t="shared" si="20"/>
        <v>330</v>
      </c>
      <c r="B343" s="300" t="str">
        <f>IF(基本情報入力シート!C363="","",基本情報入力シート!C363)</f>
        <v/>
      </c>
      <c r="C343" s="301" t="str">
        <f>IF(基本情報入力シート!D363="","",基本情報入力シート!D363)</f>
        <v/>
      </c>
      <c r="D343" s="301" t="str">
        <f>IF(基本情報入力シート!E363="","",基本情報入力シート!E363)</f>
        <v/>
      </c>
      <c r="E343" s="301" t="str">
        <f>IF(基本情報入力シート!F363="","",基本情報入力シート!F363)</f>
        <v/>
      </c>
      <c r="F343" s="301" t="str">
        <f>IF(基本情報入力シート!G363="","",基本情報入力シート!G363)</f>
        <v/>
      </c>
      <c r="G343" s="301" t="str">
        <f>IF(基本情報入力シート!H363="","",基本情報入力シート!H363)</f>
        <v/>
      </c>
      <c r="H343" s="301" t="str">
        <f>IF(基本情報入力シート!I363="","",基本情報入力シート!I363)</f>
        <v/>
      </c>
      <c r="I343" s="301" t="str">
        <f>IF(基本情報入力シート!J363="","",基本情報入力シート!J363)</f>
        <v/>
      </c>
      <c r="J343" s="301" t="str">
        <f>IF(基本情報入力シート!K363="","",基本情報入力シート!K363)</f>
        <v/>
      </c>
      <c r="K343" s="302" t="str">
        <f>IF(基本情報入力シート!L363="","",基本情報入力シート!L363)</f>
        <v/>
      </c>
      <c r="L343" s="299" t="str">
        <f>IF(基本情報入力シート!M363="","",基本情報入力シート!M363)</f>
        <v/>
      </c>
      <c r="M343" s="299" t="str">
        <f>IF(基本情報入力シート!R363="","",基本情報入力シート!R363)</f>
        <v/>
      </c>
      <c r="N343" s="299" t="str">
        <f>IF(基本情報入力シート!W363="","",基本情報入力シート!W363)</f>
        <v/>
      </c>
      <c r="O343" s="303" t="str">
        <f>IF(基本情報入力シート!X363="","",基本情報入力シート!X363)</f>
        <v/>
      </c>
      <c r="P343" s="304" t="str">
        <f>IF(基本情報入力シート!Y363="","",基本情報入力シート!Y363)</f>
        <v/>
      </c>
      <c r="Q343" s="175"/>
      <c r="R343" s="305" t="str">
        <f>IF(基本情報入力シート!AB363="","",基本情報入力シート!AB363)</f>
        <v/>
      </c>
      <c r="S343" s="176"/>
      <c r="T343" s="306" t="str">
        <f>IF(P343="","",VLOOKUP(P343,【参考】数式用!$J$2:$L$34,3,FALSE))</f>
        <v/>
      </c>
      <c r="U343" s="313" t="s">
        <v>143</v>
      </c>
      <c r="V343" s="177"/>
      <c r="W343" s="314" t="s">
        <v>144</v>
      </c>
      <c r="X343" s="177"/>
      <c r="Y343" s="315" t="s">
        <v>145</v>
      </c>
      <c r="Z343" s="177"/>
      <c r="AA343" s="315" t="s">
        <v>144</v>
      </c>
      <c r="AB343" s="177"/>
      <c r="AC343" s="315" t="s">
        <v>146</v>
      </c>
      <c r="AD343" s="316" t="s">
        <v>147</v>
      </c>
      <c r="AE343" s="317" t="str">
        <f t="shared" si="18"/>
        <v/>
      </c>
      <c r="AF343" s="318" t="s">
        <v>148</v>
      </c>
      <c r="AG343" s="312" t="str">
        <f t="shared" si="19"/>
        <v/>
      </c>
      <c r="AH343" s="322"/>
      <c r="AI343" s="323"/>
      <c r="AJ343" s="322"/>
      <c r="AK343" s="323"/>
    </row>
    <row r="344" spans="1:37" ht="36.75" customHeight="1">
      <c r="A344" s="299">
        <f t="shared" si="20"/>
        <v>331</v>
      </c>
      <c r="B344" s="300" t="str">
        <f>IF(基本情報入力シート!C364="","",基本情報入力シート!C364)</f>
        <v/>
      </c>
      <c r="C344" s="301" t="str">
        <f>IF(基本情報入力シート!D364="","",基本情報入力シート!D364)</f>
        <v/>
      </c>
      <c r="D344" s="301" t="str">
        <f>IF(基本情報入力シート!E364="","",基本情報入力シート!E364)</f>
        <v/>
      </c>
      <c r="E344" s="301" t="str">
        <f>IF(基本情報入力シート!F364="","",基本情報入力シート!F364)</f>
        <v/>
      </c>
      <c r="F344" s="301" t="str">
        <f>IF(基本情報入力シート!G364="","",基本情報入力シート!G364)</f>
        <v/>
      </c>
      <c r="G344" s="301" t="str">
        <f>IF(基本情報入力シート!H364="","",基本情報入力シート!H364)</f>
        <v/>
      </c>
      <c r="H344" s="301" t="str">
        <f>IF(基本情報入力シート!I364="","",基本情報入力シート!I364)</f>
        <v/>
      </c>
      <c r="I344" s="301" t="str">
        <f>IF(基本情報入力シート!J364="","",基本情報入力シート!J364)</f>
        <v/>
      </c>
      <c r="J344" s="301" t="str">
        <f>IF(基本情報入力シート!K364="","",基本情報入力シート!K364)</f>
        <v/>
      </c>
      <c r="K344" s="302" t="str">
        <f>IF(基本情報入力シート!L364="","",基本情報入力シート!L364)</f>
        <v/>
      </c>
      <c r="L344" s="299" t="str">
        <f>IF(基本情報入力シート!M364="","",基本情報入力シート!M364)</f>
        <v/>
      </c>
      <c r="M344" s="299" t="str">
        <f>IF(基本情報入力シート!R364="","",基本情報入力シート!R364)</f>
        <v/>
      </c>
      <c r="N344" s="299" t="str">
        <f>IF(基本情報入力シート!W364="","",基本情報入力シート!W364)</f>
        <v/>
      </c>
      <c r="O344" s="303" t="str">
        <f>IF(基本情報入力シート!X364="","",基本情報入力シート!X364)</f>
        <v/>
      </c>
      <c r="P344" s="304" t="str">
        <f>IF(基本情報入力シート!Y364="","",基本情報入力シート!Y364)</f>
        <v/>
      </c>
      <c r="Q344" s="175"/>
      <c r="R344" s="305" t="str">
        <f>IF(基本情報入力シート!AB364="","",基本情報入力シート!AB364)</f>
        <v/>
      </c>
      <c r="S344" s="176"/>
      <c r="T344" s="306" t="str">
        <f>IF(P344="","",VLOOKUP(P344,【参考】数式用!$J$2:$L$34,3,FALSE))</f>
        <v/>
      </c>
      <c r="U344" s="313" t="s">
        <v>143</v>
      </c>
      <c r="V344" s="177"/>
      <c r="W344" s="314" t="s">
        <v>144</v>
      </c>
      <c r="X344" s="177"/>
      <c r="Y344" s="315" t="s">
        <v>145</v>
      </c>
      <c r="Z344" s="177"/>
      <c r="AA344" s="315" t="s">
        <v>144</v>
      </c>
      <c r="AB344" s="177"/>
      <c r="AC344" s="315" t="s">
        <v>146</v>
      </c>
      <c r="AD344" s="316" t="s">
        <v>147</v>
      </c>
      <c r="AE344" s="317" t="str">
        <f t="shared" si="18"/>
        <v/>
      </c>
      <c r="AF344" s="318" t="s">
        <v>148</v>
      </c>
      <c r="AG344" s="312" t="str">
        <f t="shared" si="19"/>
        <v/>
      </c>
      <c r="AH344" s="322"/>
      <c r="AI344" s="323"/>
      <c r="AJ344" s="322"/>
      <c r="AK344" s="323"/>
    </row>
    <row r="345" spans="1:37" ht="36.75" customHeight="1">
      <c r="A345" s="299">
        <f t="shared" si="20"/>
        <v>332</v>
      </c>
      <c r="B345" s="300" t="str">
        <f>IF(基本情報入力シート!C365="","",基本情報入力シート!C365)</f>
        <v/>
      </c>
      <c r="C345" s="301" t="str">
        <f>IF(基本情報入力シート!D365="","",基本情報入力シート!D365)</f>
        <v/>
      </c>
      <c r="D345" s="301" t="str">
        <f>IF(基本情報入力シート!E365="","",基本情報入力シート!E365)</f>
        <v/>
      </c>
      <c r="E345" s="301" t="str">
        <f>IF(基本情報入力シート!F365="","",基本情報入力シート!F365)</f>
        <v/>
      </c>
      <c r="F345" s="301" t="str">
        <f>IF(基本情報入力シート!G365="","",基本情報入力シート!G365)</f>
        <v/>
      </c>
      <c r="G345" s="301" t="str">
        <f>IF(基本情報入力シート!H365="","",基本情報入力シート!H365)</f>
        <v/>
      </c>
      <c r="H345" s="301" t="str">
        <f>IF(基本情報入力シート!I365="","",基本情報入力シート!I365)</f>
        <v/>
      </c>
      <c r="I345" s="301" t="str">
        <f>IF(基本情報入力シート!J365="","",基本情報入力シート!J365)</f>
        <v/>
      </c>
      <c r="J345" s="301" t="str">
        <f>IF(基本情報入力シート!K365="","",基本情報入力シート!K365)</f>
        <v/>
      </c>
      <c r="K345" s="302" t="str">
        <f>IF(基本情報入力シート!L365="","",基本情報入力シート!L365)</f>
        <v/>
      </c>
      <c r="L345" s="299" t="str">
        <f>IF(基本情報入力シート!M365="","",基本情報入力シート!M365)</f>
        <v/>
      </c>
      <c r="M345" s="299" t="str">
        <f>IF(基本情報入力シート!R365="","",基本情報入力シート!R365)</f>
        <v/>
      </c>
      <c r="N345" s="299" t="str">
        <f>IF(基本情報入力シート!W365="","",基本情報入力シート!W365)</f>
        <v/>
      </c>
      <c r="O345" s="303" t="str">
        <f>IF(基本情報入力シート!X365="","",基本情報入力シート!X365)</f>
        <v/>
      </c>
      <c r="P345" s="304" t="str">
        <f>IF(基本情報入力シート!Y365="","",基本情報入力シート!Y365)</f>
        <v/>
      </c>
      <c r="Q345" s="175"/>
      <c r="R345" s="305" t="str">
        <f>IF(基本情報入力シート!AB365="","",基本情報入力シート!AB365)</f>
        <v/>
      </c>
      <c r="S345" s="176"/>
      <c r="T345" s="306" t="str">
        <f>IF(P345="","",VLOOKUP(P345,【参考】数式用!$J$2:$L$34,3,FALSE))</f>
        <v/>
      </c>
      <c r="U345" s="313" t="s">
        <v>143</v>
      </c>
      <c r="V345" s="177"/>
      <c r="W345" s="314" t="s">
        <v>144</v>
      </c>
      <c r="X345" s="177"/>
      <c r="Y345" s="315" t="s">
        <v>145</v>
      </c>
      <c r="Z345" s="177"/>
      <c r="AA345" s="315" t="s">
        <v>144</v>
      </c>
      <c r="AB345" s="177"/>
      <c r="AC345" s="315" t="s">
        <v>146</v>
      </c>
      <c r="AD345" s="316" t="s">
        <v>147</v>
      </c>
      <c r="AE345" s="317" t="str">
        <f t="shared" si="18"/>
        <v/>
      </c>
      <c r="AF345" s="318" t="s">
        <v>148</v>
      </c>
      <c r="AG345" s="312" t="str">
        <f t="shared" si="19"/>
        <v/>
      </c>
      <c r="AH345" s="322"/>
      <c r="AI345" s="323"/>
      <c r="AJ345" s="322"/>
      <c r="AK345" s="323"/>
    </row>
    <row r="346" spans="1:37" ht="36.75" customHeight="1">
      <c r="A346" s="299">
        <f t="shared" si="20"/>
        <v>333</v>
      </c>
      <c r="B346" s="300" t="str">
        <f>IF(基本情報入力シート!C366="","",基本情報入力シート!C366)</f>
        <v/>
      </c>
      <c r="C346" s="301" t="str">
        <f>IF(基本情報入力シート!D366="","",基本情報入力シート!D366)</f>
        <v/>
      </c>
      <c r="D346" s="301" t="str">
        <f>IF(基本情報入力シート!E366="","",基本情報入力シート!E366)</f>
        <v/>
      </c>
      <c r="E346" s="301" t="str">
        <f>IF(基本情報入力シート!F366="","",基本情報入力シート!F366)</f>
        <v/>
      </c>
      <c r="F346" s="301" t="str">
        <f>IF(基本情報入力シート!G366="","",基本情報入力シート!G366)</f>
        <v/>
      </c>
      <c r="G346" s="301" t="str">
        <f>IF(基本情報入力シート!H366="","",基本情報入力シート!H366)</f>
        <v/>
      </c>
      <c r="H346" s="301" t="str">
        <f>IF(基本情報入力シート!I366="","",基本情報入力シート!I366)</f>
        <v/>
      </c>
      <c r="I346" s="301" t="str">
        <f>IF(基本情報入力シート!J366="","",基本情報入力シート!J366)</f>
        <v/>
      </c>
      <c r="J346" s="301" t="str">
        <f>IF(基本情報入力シート!K366="","",基本情報入力シート!K366)</f>
        <v/>
      </c>
      <c r="K346" s="302" t="str">
        <f>IF(基本情報入力シート!L366="","",基本情報入力シート!L366)</f>
        <v/>
      </c>
      <c r="L346" s="299" t="str">
        <f>IF(基本情報入力シート!M366="","",基本情報入力シート!M366)</f>
        <v/>
      </c>
      <c r="M346" s="299" t="str">
        <f>IF(基本情報入力シート!R366="","",基本情報入力シート!R366)</f>
        <v/>
      </c>
      <c r="N346" s="299" t="str">
        <f>IF(基本情報入力シート!W366="","",基本情報入力シート!W366)</f>
        <v/>
      </c>
      <c r="O346" s="303" t="str">
        <f>IF(基本情報入力シート!X366="","",基本情報入力シート!X366)</f>
        <v/>
      </c>
      <c r="P346" s="304" t="str">
        <f>IF(基本情報入力シート!Y366="","",基本情報入力シート!Y366)</f>
        <v/>
      </c>
      <c r="Q346" s="175"/>
      <c r="R346" s="305" t="str">
        <f>IF(基本情報入力シート!AB366="","",基本情報入力シート!AB366)</f>
        <v/>
      </c>
      <c r="S346" s="176"/>
      <c r="T346" s="306" t="str">
        <f>IF(P346="","",VLOOKUP(P346,【参考】数式用!$J$2:$L$34,3,FALSE))</f>
        <v/>
      </c>
      <c r="U346" s="313" t="s">
        <v>143</v>
      </c>
      <c r="V346" s="177"/>
      <c r="W346" s="314" t="s">
        <v>144</v>
      </c>
      <c r="X346" s="177"/>
      <c r="Y346" s="315" t="s">
        <v>145</v>
      </c>
      <c r="Z346" s="177"/>
      <c r="AA346" s="315" t="s">
        <v>144</v>
      </c>
      <c r="AB346" s="177"/>
      <c r="AC346" s="315" t="s">
        <v>146</v>
      </c>
      <c r="AD346" s="316" t="s">
        <v>147</v>
      </c>
      <c r="AE346" s="317" t="str">
        <f t="shared" si="18"/>
        <v/>
      </c>
      <c r="AF346" s="318" t="s">
        <v>148</v>
      </c>
      <c r="AG346" s="312" t="str">
        <f t="shared" si="19"/>
        <v/>
      </c>
      <c r="AH346" s="322"/>
      <c r="AI346" s="323"/>
      <c r="AJ346" s="322"/>
      <c r="AK346" s="323"/>
    </row>
    <row r="347" spans="1:37" ht="36.75" customHeight="1">
      <c r="A347" s="299">
        <f t="shared" si="20"/>
        <v>334</v>
      </c>
      <c r="B347" s="300" t="str">
        <f>IF(基本情報入力シート!C367="","",基本情報入力シート!C367)</f>
        <v/>
      </c>
      <c r="C347" s="301" t="str">
        <f>IF(基本情報入力シート!D367="","",基本情報入力シート!D367)</f>
        <v/>
      </c>
      <c r="D347" s="301" t="str">
        <f>IF(基本情報入力シート!E367="","",基本情報入力シート!E367)</f>
        <v/>
      </c>
      <c r="E347" s="301" t="str">
        <f>IF(基本情報入力シート!F367="","",基本情報入力シート!F367)</f>
        <v/>
      </c>
      <c r="F347" s="301" t="str">
        <f>IF(基本情報入力シート!G367="","",基本情報入力シート!G367)</f>
        <v/>
      </c>
      <c r="G347" s="301" t="str">
        <f>IF(基本情報入力シート!H367="","",基本情報入力シート!H367)</f>
        <v/>
      </c>
      <c r="H347" s="301" t="str">
        <f>IF(基本情報入力シート!I367="","",基本情報入力シート!I367)</f>
        <v/>
      </c>
      <c r="I347" s="301" t="str">
        <f>IF(基本情報入力シート!J367="","",基本情報入力シート!J367)</f>
        <v/>
      </c>
      <c r="J347" s="301" t="str">
        <f>IF(基本情報入力シート!K367="","",基本情報入力シート!K367)</f>
        <v/>
      </c>
      <c r="K347" s="302" t="str">
        <f>IF(基本情報入力シート!L367="","",基本情報入力シート!L367)</f>
        <v/>
      </c>
      <c r="L347" s="299" t="str">
        <f>IF(基本情報入力シート!M367="","",基本情報入力シート!M367)</f>
        <v/>
      </c>
      <c r="M347" s="299" t="str">
        <f>IF(基本情報入力シート!R367="","",基本情報入力シート!R367)</f>
        <v/>
      </c>
      <c r="N347" s="299" t="str">
        <f>IF(基本情報入力シート!W367="","",基本情報入力シート!W367)</f>
        <v/>
      </c>
      <c r="O347" s="303" t="str">
        <f>IF(基本情報入力シート!X367="","",基本情報入力シート!X367)</f>
        <v/>
      </c>
      <c r="P347" s="304" t="str">
        <f>IF(基本情報入力シート!Y367="","",基本情報入力シート!Y367)</f>
        <v/>
      </c>
      <c r="Q347" s="175"/>
      <c r="R347" s="305" t="str">
        <f>IF(基本情報入力シート!AB367="","",基本情報入力シート!AB367)</f>
        <v/>
      </c>
      <c r="S347" s="176"/>
      <c r="T347" s="306" t="str">
        <f>IF(P347="","",VLOOKUP(P347,【参考】数式用!$J$2:$L$34,3,FALSE))</f>
        <v/>
      </c>
      <c r="U347" s="313" t="s">
        <v>143</v>
      </c>
      <c r="V347" s="177"/>
      <c r="W347" s="314" t="s">
        <v>144</v>
      </c>
      <c r="X347" s="177"/>
      <c r="Y347" s="315" t="s">
        <v>145</v>
      </c>
      <c r="Z347" s="177"/>
      <c r="AA347" s="315" t="s">
        <v>144</v>
      </c>
      <c r="AB347" s="177"/>
      <c r="AC347" s="315" t="s">
        <v>146</v>
      </c>
      <c r="AD347" s="316" t="s">
        <v>147</v>
      </c>
      <c r="AE347" s="317" t="str">
        <f t="shared" si="18"/>
        <v/>
      </c>
      <c r="AF347" s="318" t="s">
        <v>148</v>
      </c>
      <c r="AG347" s="312" t="str">
        <f t="shared" si="19"/>
        <v/>
      </c>
      <c r="AH347" s="322"/>
      <c r="AI347" s="323"/>
      <c r="AJ347" s="322"/>
      <c r="AK347" s="323"/>
    </row>
    <row r="348" spans="1:37" ht="36.75" customHeight="1">
      <c r="A348" s="299">
        <f t="shared" si="20"/>
        <v>335</v>
      </c>
      <c r="B348" s="300" t="str">
        <f>IF(基本情報入力シート!C368="","",基本情報入力シート!C368)</f>
        <v/>
      </c>
      <c r="C348" s="301" t="str">
        <f>IF(基本情報入力シート!D368="","",基本情報入力シート!D368)</f>
        <v/>
      </c>
      <c r="D348" s="301" t="str">
        <f>IF(基本情報入力シート!E368="","",基本情報入力シート!E368)</f>
        <v/>
      </c>
      <c r="E348" s="301" t="str">
        <f>IF(基本情報入力シート!F368="","",基本情報入力シート!F368)</f>
        <v/>
      </c>
      <c r="F348" s="301" t="str">
        <f>IF(基本情報入力シート!G368="","",基本情報入力シート!G368)</f>
        <v/>
      </c>
      <c r="G348" s="301" t="str">
        <f>IF(基本情報入力シート!H368="","",基本情報入力シート!H368)</f>
        <v/>
      </c>
      <c r="H348" s="301" t="str">
        <f>IF(基本情報入力シート!I368="","",基本情報入力シート!I368)</f>
        <v/>
      </c>
      <c r="I348" s="301" t="str">
        <f>IF(基本情報入力シート!J368="","",基本情報入力シート!J368)</f>
        <v/>
      </c>
      <c r="J348" s="301" t="str">
        <f>IF(基本情報入力シート!K368="","",基本情報入力シート!K368)</f>
        <v/>
      </c>
      <c r="K348" s="302" t="str">
        <f>IF(基本情報入力シート!L368="","",基本情報入力シート!L368)</f>
        <v/>
      </c>
      <c r="L348" s="299" t="str">
        <f>IF(基本情報入力シート!M368="","",基本情報入力シート!M368)</f>
        <v/>
      </c>
      <c r="M348" s="299" t="str">
        <f>IF(基本情報入力シート!R368="","",基本情報入力シート!R368)</f>
        <v/>
      </c>
      <c r="N348" s="299" t="str">
        <f>IF(基本情報入力シート!W368="","",基本情報入力シート!W368)</f>
        <v/>
      </c>
      <c r="O348" s="303" t="str">
        <f>IF(基本情報入力シート!X368="","",基本情報入力シート!X368)</f>
        <v/>
      </c>
      <c r="P348" s="304" t="str">
        <f>IF(基本情報入力シート!Y368="","",基本情報入力シート!Y368)</f>
        <v/>
      </c>
      <c r="Q348" s="175"/>
      <c r="R348" s="305" t="str">
        <f>IF(基本情報入力シート!AB368="","",基本情報入力シート!AB368)</f>
        <v/>
      </c>
      <c r="S348" s="176"/>
      <c r="T348" s="306" t="str">
        <f>IF(P348="","",VLOOKUP(P348,【参考】数式用!$J$2:$L$34,3,FALSE))</f>
        <v/>
      </c>
      <c r="U348" s="313" t="s">
        <v>143</v>
      </c>
      <c r="V348" s="177"/>
      <c r="W348" s="314" t="s">
        <v>144</v>
      </c>
      <c r="X348" s="177"/>
      <c r="Y348" s="315" t="s">
        <v>145</v>
      </c>
      <c r="Z348" s="177"/>
      <c r="AA348" s="315" t="s">
        <v>144</v>
      </c>
      <c r="AB348" s="177"/>
      <c r="AC348" s="315" t="s">
        <v>146</v>
      </c>
      <c r="AD348" s="316" t="s">
        <v>147</v>
      </c>
      <c r="AE348" s="317" t="str">
        <f t="shared" si="18"/>
        <v/>
      </c>
      <c r="AF348" s="318" t="s">
        <v>148</v>
      </c>
      <c r="AG348" s="312" t="str">
        <f t="shared" si="19"/>
        <v/>
      </c>
      <c r="AH348" s="322"/>
      <c r="AI348" s="323"/>
      <c r="AJ348" s="322"/>
      <c r="AK348" s="323"/>
    </row>
    <row r="349" spans="1:37" ht="36.75" customHeight="1">
      <c r="A349" s="299">
        <f t="shared" si="20"/>
        <v>336</v>
      </c>
      <c r="B349" s="300" t="str">
        <f>IF(基本情報入力シート!C369="","",基本情報入力シート!C369)</f>
        <v/>
      </c>
      <c r="C349" s="301" t="str">
        <f>IF(基本情報入力シート!D369="","",基本情報入力シート!D369)</f>
        <v/>
      </c>
      <c r="D349" s="301" t="str">
        <f>IF(基本情報入力シート!E369="","",基本情報入力シート!E369)</f>
        <v/>
      </c>
      <c r="E349" s="301" t="str">
        <f>IF(基本情報入力シート!F369="","",基本情報入力シート!F369)</f>
        <v/>
      </c>
      <c r="F349" s="301" t="str">
        <f>IF(基本情報入力シート!G369="","",基本情報入力シート!G369)</f>
        <v/>
      </c>
      <c r="G349" s="301" t="str">
        <f>IF(基本情報入力シート!H369="","",基本情報入力シート!H369)</f>
        <v/>
      </c>
      <c r="H349" s="301" t="str">
        <f>IF(基本情報入力シート!I369="","",基本情報入力シート!I369)</f>
        <v/>
      </c>
      <c r="I349" s="301" t="str">
        <f>IF(基本情報入力シート!J369="","",基本情報入力シート!J369)</f>
        <v/>
      </c>
      <c r="J349" s="301" t="str">
        <f>IF(基本情報入力シート!K369="","",基本情報入力シート!K369)</f>
        <v/>
      </c>
      <c r="K349" s="302" t="str">
        <f>IF(基本情報入力シート!L369="","",基本情報入力シート!L369)</f>
        <v/>
      </c>
      <c r="L349" s="299" t="str">
        <f>IF(基本情報入力シート!M369="","",基本情報入力シート!M369)</f>
        <v/>
      </c>
      <c r="M349" s="299" t="str">
        <f>IF(基本情報入力シート!R369="","",基本情報入力シート!R369)</f>
        <v/>
      </c>
      <c r="N349" s="299" t="str">
        <f>IF(基本情報入力シート!W369="","",基本情報入力シート!W369)</f>
        <v/>
      </c>
      <c r="O349" s="303" t="str">
        <f>IF(基本情報入力シート!X369="","",基本情報入力シート!X369)</f>
        <v/>
      </c>
      <c r="P349" s="304" t="str">
        <f>IF(基本情報入力シート!Y369="","",基本情報入力シート!Y369)</f>
        <v/>
      </c>
      <c r="Q349" s="175"/>
      <c r="R349" s="305" t="str">
        <f>IF(基本情報入力シート!AB369="","",基本情報入力シート!AB369)</f>
        <v/>
      </c>
      <c r="S349" s="176"/>
      <c r="T349" s="306" t="str">
        <f>IF(P349="","",VLOOKUP(P349,【参考】数式用!$J$2:$L$34,3,FALSE))</f>
        <v/>
      </c>
      <c r="U349" s="313" t="s">
        <v>143</v>
      </c>
      <c r="V349" s="177"/>
      <c r="W349" s="314" t="s">
        <v>144</v>
      </c>
      <c r="X349" s="177"/>
      <c r="Y349" s="315" t="s">
        <v>145</v>
      </c>
      <c r="Z349" s="177"/>
      <c r="AA349" s="315" t="s">
        <v>144</v>
      </c>
      <c r="AB349" s="177"/>
      <c r="AC349" s="315" t="s">
        <v>146</v>
      </c>
      <c r="AD349" s="316" t="s">
        <v>147</v>
      </c>
      <c r="AE349" s="317" t="str">
        <f t="shared" si="18"/>
        <v/>
      </c>
      <c r="AF349" s="318" t="s">
        <v>148</v>
      </c>
      <c r="AG349" s="312" t="str">
        <f t="shared" si="19"/>
        <v/>
      </c>
      <c r="AH349" s="322"/>
      <c r="AI349" s="323"/>
      <c r="AJ349" s="322"/>
      <c r="AK349" s="323"/>
    </row>
    <row r="350" spans="1:37" ht="36.75" customHeight="1">
      <c r="A350" s="299">
        <f t="shared" si="20"/>
        <v>337</v>
      </c>
      <c r="B350" s="300" t="str">
        <f>IF(基本情報入力シート!C370="","",基本情報入力シート!C370)</f>
        <v/>
      </c>
      <c r="C350" s="301" t="str">
        <f>IF(基本情報入力シート!D370="","",基本情報入力シート!D370)</f>
        <v/>
      </c>
      <c r="D350" s="301" t="str">
        <f>IF(基本情報入力シート!E370="","",基本情報入力シート!E370)</f>
        <v/>
      </c>
      <c r="E350" s="301" t="str">
        <f>IF(基本情報入力シート!F370="","",基本情報入力シート!F370)</f>
        <v/>
      </c>
      <c r="F350" s="301" t="str">
        <f>IF(基本情報入力シート!G370="","",基本情報入力シート!G370)</f>
        <v/>
      </c>
      <c r="G350" s="301" t="str">
        <f>IF(基本情報入力シート!H370="","",基本情報入力シート!H370)</f>
        <v/>
      </c>
      <c r="H350" s="301" t="str">
        <f>IF(基本情報入力シート!I370="","",基本情報入力シート!I370)</f>
        <v/>
      </c>
      <c r="I350" s="301" t="str">
        <f>IF(基本情報入力シート!J370="","",基本情報入力シート!J370)</f>
        <v/>
      </c>
      <c r="J350" s="301" t="str">
        <f>IF(基本情報入力シート!K370="","",基本情報入力シート!K370)</f>
        <v/>
      </c>
      <c r="K350" s="302" t="str">
        <f>IF(基本情報入力シート!L370="","",基本情報入力シート!L370)</f>
        <v/>
      </c>
      <c r="L350" s="299" t="str">
        <f>IF(基本情報入力シート!M370="","",基本情報入力シート!M370)</f>
        <v/>
      </c>
      <c r="M350" s="299" t="str">
        <f>IF(基本情報入力シート!R370="","",基本情報入力シート!R370)</f>
        <v/>
      </c>
      <c r="N350" s="299" t="str">
        <f>IF(基本情報入力シート!W370="","",基本情報入力シート!W370)</f>
        <v/>
      </c>
      <c r="O350" s="303" t="str">
        <f>IF(基本情報入力シート!X370="","",基本情報入力シート!X370)</f>
        <v/>
      </c>
      <c r="P350" s="304" t="str">
        <f>IF(基本情報入力シート!Y370="","",基本情報入力シート!Y370)</f>
        <v/>
      </c>
      <c r="Q350" s="175"/>
      <c r="R350" s="305" t="str">
        <f>IF(基本情報入力シート!AB370="","",基本情報入力シート!AB370)</f>
        <v/>
      </c>
      <c r="S350" s="176"/>
      <c r="T350" s="306" t="str">
        <f>IF(P350="","",VLOOKUP(P350,【参考】数式用!$J$2:$L$34,3,FALSE))</f>
        <v/>
      </c>
      <c r="U350" s="313" t="s">
        <v>143</v>
      </c>
      <c r="V350" s="177"/>
      <c r="W350" s="314" t="s">
        <v>144</v>
      </c>
      <c r="X350" s="177"/>
      <c r="Y350" s="315" t="s">
        <v>145</v>
      </c>
      <c r="Z350" s="177"/>
      <c r="AA350" s="315" t="s">
        <v>144</v>
      </c>
      <c r="AB350" s="177"/>
      <c r="AC350" s="315" t="s">
        <v>146</v>
      </c>
      <c r="AD350" s="316" t="s">
        <v>147</v>
      </c>
      <c r="AE350" s="317" t="str">
        <f t="shared" si="18"/>
        <v/>
      </c>
      <c r="AF350" s="318" t="s">
        <v>148</v>
      </c>
      <c r="AG350" s="312" t="str">
        <f t="shared" si="19"/>
        <v/>
      </c>
      <c r="AH350" s="322"/>
      <c r="AI350" s="323"/>
      <c r="AJ350" s="322"/>
      <c r="AK350" s="323"/>
    </row>
    <row r="351" spans="1:37" ht="36.75" customHeight="1">
      <c r="A351" s="299">
        <f t="shared" si="20"/>
        <v>338</v>
      </c>
      <c r="B351" s="300" t="str">
        <f>IF(基本情報入力シート!C371="","",基本情報入力シート!C371)</f>
        <v/>
      </c>
      <c r="C351" s="301" t="str">
        <f>IF(基本情報入力シート!D371="","",基本情報入力シート!D371)</f>
        <v/>
      </c>
      <c r="D351" s="301" t="str">
        <f>IF(基本情報入力シート!E371="","",基本情報入力シート!E371)</f>
        <v/>
      </c>
      <c r="E351" s="301" t="str">
        <f>IF(基本情報入力シート!F371="","",基本情報入力シート!F371)</f>
        <v/>
      </c>
      <c r="F351" s="301" t="str">
        <f>IF(基本情報入力シート!G371="","",基本情報入力シート!G371)</f>
        <v/>
      </c>
      <c r="G351" s="301" t="str">
        <f>IF(基本情報入力シート!H371="","",基本情報入力シート!H371)</f>
        <v/>
      </c>
      <c r="H351" s="301" t="str">
        <f>IF(基本情報入力シート!I371="","",基本情報入力シート!I371)</f>
        <v/>
      </c>
      <c r="I351" s="301" t="str">
        <f>IF(基本情報入力シート!J371="","",基本情報入力シート!J371)</f>
        <v/>
      </c>
      <c r="J351" s="301" t="str">
        <f>IF(基本情報入力シート!K371="","",基本情報入力シート!K371)</f>
        <v/>
      </c>
      <c r="K351" s="302" t="str">
        <f>IF(基本情報入力シート!L371="","",基本情報入力シート!L371)</f>
        <v/>
      </c>
      <c r="L351" s="299" t="str">
        <f>IF(基本情報入力シート!M371="","",基本情報入力シート!M371)</f>
        <v/>
      </c>
      <c r="M351" s="299" t="str">
        <f>IF(基本情報入力シート!R371="","",基本情報入力シート!R371)</f>
        <v/>
      </c>
      <c r="N351" s="299" t="str">
        <f>IF(基本情報入力シート!W371="","",基本情報入力シート!W371)</f>
        <v/>
      </c>
      <c r="O351" s="303" t="str">
        <f>IF(基本情報入力シート!X371="","",基本情報入力シート!X371)</f>
        <v/>
      </c>
      <c r="P351" s="304" t="str">
        <f>IF(基本情報入力シート!Y371="","",基本情報入力シート!Y371)</f>
        <v/>
      </c>
      <c r="Q351" s="175"/>
      <c r="R351" s="305" t="str">
        <f>IF(基本情報入力シート!AB371="","",基本情報入力シート!AB371)</f>
        <v/>
      </c>
      <c r="S351" s="176"/>
      <c r="T351" s="306" t="str">
        <f>IF(P351="","",VLOOKUP(P351,【参考】数式用!$J$2:$L$34,3,FALSE))</f>
        <v/>
      </c>
      <c r="U351" s="313" t="s">
        <v>143</v>
      </c>
      <c r="V351" s="177"/>
      <c r="W351" s="314" t="s">
        <v>144</v>
      </c>
      <c r="X351" s="177"/>
      <c r="Y351" s="315" t="s">
        <v>145</v>
      </c>
      <c r="Z351" s="177"/>
      <c r="AA351" s="315" t="s">
        <v>144</v>
      </c>
      <c r="AB351" s="177"/>
      <c r="AC351" s="315" t="s">
        <v>146</v>
      </c>
      <c r="AD351" s="316" t="s">
        <v>147</v>
      </c>
      <c r="AE351" s="317" t="str">
        <f t="shared" si="18"/>
        <v/>
      </c>
      <c r="AF351" s="318" t="s">
        <v>148</v>
      </c>
      <c r="AG351" s="312" t="str">
        <f t="shared" si="19"/>
        <v/>
      </c>
      <c r="AH351" s="322"/>
      <c r="AI351" s="323"/>
      <c r="AJ351" s="322"/>
      <c r="AK351" s="323"/>
    </row>
    <row r="352" spans="1:37" ht="36.75" customHeight="1">
      <c r="A352" s="299">
        <f t="shared" si="20"/>
        <v>339</v>
      </c>
      <c r="B352" s="300" t="str">
        <f>IF(基本情報入力シート!C372="","",基本情報入力シート!C372)</f>
        <v/>
      </c>
      <c r="C352" s="301" t="str">
        <f>IF(基本情報入力シート!D372="","",基本情報入力シート!D372)</f>
        <v/>
      </c>
      <c r="D352" s="301" t="str">
        <f>IF(基本情報入力シート!E372="","",基本情報入力シート!E372)</f>
        <v/>
      </c>
      <c r="E352" s="301" t="str">
        <f>IF(基本情報入力シート!F372="","",基本情報入力シート!F372)</f>
        <v/>
      </c>
      <c r="F352" s="301" t="str">
        <f>IF(基本情報入力シート!G372="","",基本情報入力シート!G372)</f>
        <v/>
      </c>
      <c r="G352" s="301" t="str">
        <f>IF(基本情報入力シート!H372="","",基本情報入力シート!H372)</f>
        <v/>
      </c>
      <c r="H352" s="301" t="str">
        <f>IF(基本情報入力シート!I372="","",基本情報入力シート!I372)</f>
        <v/>
      </c>
      <c r="I352" s="301" t="str">
        <f>IF(基本情報入力シート!J372="","",基本情報入力シート!J372)</f>
        <v/>
      </c>
      <c r="J352" s="301" t="str">
        <f>IF(基本情報入力シート!K372="","",基本情報入力シート!K372)</f>
        <v/>
      </c>
      <c r="K352" s="302" t="str">
        <f>IF(基本情報入力シート!L372="","",基本情報入力シート!L372)</f>
        <v/>
      </c>
      <c r="L352" s="299" t="str">
        <f>IF(基本情報入力シート!M372="","",基本情報入力シート!M372)</f>
        <v/>
      </c>
      <c r="M352" s="299" t="str">
        <f>IF(基本情報入力シート!R372="","",基本情報入力シート!R372)</f>
        <v/>
      </c>
      <c r="N352" s="299" t="str">
        <f>IF(基本情報入力シート!W372="","",基本情報入力シート!W372)</f>
        <v/>
      </c>
      <c r="O352" s="303" t="str">
        <f>IF(基本情報入力シート!X372="","",基本情報入力シート!X372)</f>
        <v/>
      </c>
      <c r="P352" s="304" t="str">
        <f>IF(基本情報入力シート!Y372="","",基本情報入力シート!Y372)</f>
        <v/>
      </c>
      <c r="Q352" s="175"/>
      <c r="R352" s="305" t="str">
        <f>IF(基本情報入力シート!AB372="","",基本情報入力シート!AB372)</f>
        <v/>
      </c>
      <c r="S352" s="176"/>
      <c r="T352" s="306" t="str">
        <f>IF(P352="","",VLOOKUP(P352,【参考】数式用!$J$2:$L$34,3,FALSE))</f>
        <v/>
      </c>
      <c r="U352" s="313" t="s">
        <v>143</v>
      </c>
      <c r="V352" s="177"/>
      <c r="W352" s="314" t="s">
        <v>144</v>
      </c>
      <c r="X352" s="177"/>
      <c r="Y352" s="315" t="s">
        <v>145</v>
      </c>
      <c r="Z352" s="177"/>
      <c r="AA352" s="315" t="s">
        <v>144</v>
      </c>
      <c r="AB352" s="177"/>
      <c r="AC352" s="315" t="s">
        <v>146</v>
      </c>
      <c r="AD352" s="316" t="s">
        <v>147</v>
      </c>
      <c r="AE352" s="317" t="str">
        <f t="shared" si="18"/>
        <v/>
      </c>
      <c r="AF352" s="318" t="s">
        <v>148</v>
      </c>
      <c r="AG352" s="312" t="str">
        <f t="shared" si="19"/>
        <v/>
      </c>
      <c r="AH352" s="322"/>
      <c r="AI352" s="323"/>
      <c r="AJ352" s="322"/>
      <c r="AK352" s="323"/>
    </row>
    <row r="353" spans="1:37" ht="36.75" customHeight="1">
      <c r="A353" s="299">
        <f t="shared" si="20"/>
        <v>340</v>
      </c>
      <c r="B353" s="300" t="str">
        <f>IF(基本情報入力シート!C373="","",基本情報入力シート!C373)</f>
        <v/>
      </c>
      <c r="C353" s="301" t="str">
        <f>IF(基本情報入力シート!D373="","",基本情報入力シート!D373)</f>
        <v/>
      </c>
      <c r="D353" s="301" t="str">
        <f>IF(基本情報入力シート!E373="","",基本情報入力シート!E373)</f>
        <v/>
      </c>
      <c r="E353" s="301" t="str">
        <f>IF(基本情報入力シート!F373="","",基本情報入力シート!F373)</f>
        <v/>
      </c>
      <c r="F353" s="301" t="str">
        <f>IF(基本情報入力シート!G373="","",基本情報入力シート!G373)</f>
        <v/>
      </c>
      <c r="G353" s="301" t="str">
        <f>IF(基本情報入力シート!H373="","",基本情報入力シート!H373)</f>
        <v/>
      </c>
      <c r="H353" s="301" t="str">
        <f>IF(基本情報入力シート!I373="","",基本情報入力シート!I373)</f>
        <v/>
      </c>
      <c r="I353" s="301" t="str">
        <f>IF(基本情報入力シート!J373="","",基本情報入力シート!J373)</f>
        <v/>
      </c>
      <c r="J353" s="301" t="str">
        <f>IF(基本情報入力シート!K373="","",基本情報入力シート!K373)</f>
        <v/>
      </c>
      <c r="K353" s="302" t="str">
        <f>IF(基本情報入力シート!L373="","",基本情報入力シート!L373)</f>
        <v/>
      </c>
      <c r="L353" s="299" t="str">
        <f>IF(基本情報入力シート!M373="","",基本情報入力シート!M373)</f>
        <v/>
      </c>
      <c r="M353" s="299" t="str">
        <f>IF(基本情報入力シート!R373="","",基本情報入力シート!R373)</f>
        <v/>
      </c>
      <c r="N353" s="299" t="str">
        <f>IF(基本情報入力シート!W373="","",基本情報入力シート!W373)</f>
        <v/>
      </c>
      <c r="O353" s="303" t="str">
        <f>IF(基本情報入力シート!X373="","",基本情報入力シート!X373)</f>
        <v/>
      </c>
      <c r="P353" s="304" t="str">
        <f>IF(基本情報入力シート!Y373="","",基本情報入力シート!Y373)</f>
        <v/>
      </c>
      <c r="Q353" s="175"/>
      <c r="R353" s="305" t="str">
        <f>IF(基本情報入力シート!AB373="","",基本情報入力シート!AB373)</f>
        <v/>
      </c>
      <c r="S353" s="176"/>
      <c r="T353" s="306" t="str">
        <f>IF(P353="","",VLOOKUP(P353,【参考】数式用!$J$2:$L$34,3,FALSE))</f>
        <v/>
      </c>
      <c r="U353" s="313" t="s">
        <v>143</v>
      </c>
      <c r="V353" s="177"/>
      <c r="W353" s="314" t="s">
        <v>144</v>
      </c>
      <c r="X353" s="177"/>
      <c r="Y353" s="315" t="s">
        <v>145</v>
      </c>
      <c r="Z353" s="177"/>
      <c r="AA353" s="315" t="s">
        <v>144</v>
      </c>
      <c r="AB353" s="177"/>
      <c r="AC353" s="315" t="s">
        <v>146</v>
      </c>
      <c r="AD353" s="316" t="s">
        <v>147</v>
      </c>
      <c r="AE353" s="317" t="str">
        <f t="shared" si="18"/>
        <v/>
      </c>
      <c r="AF353" s="319" t="s">
        <v>148</v>
      </c>
      <c r="AG353" s="312" t="str">
        <f t="shared" si="19"/>
        <v/>
      </c>
      <c r="AH353" s="322"/>
      <c r="AI353" s="323"/>
      <c r="AJ353" s="322"/>
      <c r="AK353" s="323"/>
    </row>
    <row r="354" spans="1:37" ht="36.75" customHeight="1">
      <c r="A354" s="299">
        <f t="shared" si="20"/>
        <v>341</v>
      </c>
      <c r="B354" s="300" t="str">
        <f>IF(基本情報入力シート!C374="","",基本情報入力シート!C374)</f>
        <v/>
      </c>
      <c r="C354" s="301" t="str">
        <f>IF(基本情報入力シート!D374="","",基本情報入力シート!D374)</f>
        <v/>
      </c>
      <c r="D354" s="301" t="str">
        <f>IF(基本情報入力シート!E374="","",基本情報入力シート!E374)</f>
        <v/>
      </c>
      <c r="E354" s="301" t="str">
        <f>IF(基本情報入力シート!F374="","",基本情報入力シート!F374)</f>
        <v/>
      </c>
      <c r="F354" s="301" t="str">
        <f>IF(基本情報入力シート!G374="","",基本情報入力シート!G374)</f>
        <v/>
      </c>
      <c r="G354" s="301" t="str">
        <f>IF(基本情報入力シート!H374="","",基本情報入力シート!H374)</f>
        <v/>
      </c>
      <c r="H354" s="301" t="str">
        <f>IF(基本情報入力シート!I374="","",基本情報入力シート!I374)</f>
        <v/>
      </c>
      <c r="I354" s="301" t="str">
        <f>IF(基本情報入力シート!J374="","",基本情報入力シート!J374)</f>
        <v/>
      </c>
      <c r="J354" s="301" t="str">
        <f>IF(基本情報入力シート!K374="","",基本情報入力シート!K374)</f>
        <v/>
      </c>
      <c r="K354" s="302" t="str">
        <f>IF(基本情報入力シート!L374="","",基本情報入力シート!L374)</f>
        <v/>
      </c>
      <c r="L354" s="299" t="str">
        <f>IF(基本情報入力シート!M374="","",基本情報入力シート!M374)</f>
        <v/>
      </c>
      <c r="M354" s="299" t="str">
        <f>IF(基本情報入力シート!R374="","",基本情報入力シート!R374)</f>
        <v/>
      </c>
      <c r="N354" s="299" t="str">
        <f>IF(基本情報入力シート!W374="","",基本情報入力シート!W374)</f>
        <v/>
      </c>
      <c r="O354" s="303" t="str">
        <f>IF(基本情報入力シート!X374="","",基本情報入力シート!X374)</f>
        <v/>
      </c>
      <c r="P354" s="304" t="str">
        <f>IF(基本情報入力シート!Y374="","",基本情報入力シート!Y374)</f>
        <v/>
      </c>
      <c r="Q354" s="175"/>
      <c r="R354" s="305" t="str">
        <f>IF(基本情報入力シート!AB374="","",基本情報入力シート!AB374)</f>
        <v/>
      </c>
      <c r="S354" s="176"/>
      <c r="T354" s="306" t="str">
        <f>IF(P354="","",VLOOKUP(P354,【参考】数式用!$J$2:$L$34,3,FALSE))</f>
        <v/>
      </c>
      <c r="U354" s="313" t="s">
        <v>143</v>
      </c>
      <c r="V354" s="177"/>
      <c r="W354" s="314" t="s">
        <v>144</v>
      </c>
      <c r="X354" s="177"/>
      <c r="Y354" s="315" t="s">
        <v>145</v>
      </c>
      <c r="Z354" s="177"/>
      <c r="AA354" s="315" t="s">
        <v>144</v>
      </c>
      <c r="AB354" s="177"/>
      <c r="AC354" s="315" t="s">
        <v>146</v>
      </c>
      <c r="AD354" s="316" t="s">
        <v>147</v>
      </c>
      <c r="AE354" s="317" t="str">
        <f t="shared" si="18"/>
        <v/>
      </c>
      <c r="AF354" s="319" t="s">
        <v>148</v>
      </c>
      <c r="AG354" s="312" t="str">
        <f t="shared" si="19"/>
        <v/>
      </c>
      <c r="AH354" s="322"/>
      <c r="AI354" s="323"/>
      <c r="AJ354" s="322"/>
      <c r="AK354" s="323"/>
    </row>
    <row r="355" spans="1:37" ht="36.75" customHeight="1">
      <c r="A355" s="299">
        <f t="shared" si="20"/>
        <v>342</v>
      </c>
      <c r="B355" s="300" t="str">
        <f>IF(基本情報入力シート!C375="","",基本情報入力シート!C375)</f>
        <v/>
      </c>
      <c r="C355" s="301" t="str">
        <f>IF(基本情報入力シート!D375="","",基本情報入力シート!D375)</f>
        <v/>
      </c>
      <c r="D355" s="301" t="str">
        <f>IF(基本情報入力シート!E375="","",基本情報入力シート!E375)</f>
        <v/>
      </c>
      <c r="E355" s="301" t="str">
        <f>IF(基本情報入力シート!F375="","",基本情報入力シート!F375)</f>
        <v/>
      </c>
      <c r="F355" s="301" t="str">
        <f>IF(基本情報入力シート!G375="","",基本情報入力シート!G375)</f>
        <v/>
      </c>
      <c r="G355" s="301" t="str">
        <f>IF(基本情報入力シート!H375="","",基本情報入力シート!H375)</f>
        <v/>
      </c>
      <c r="H355" s="301" t="str">
        <f>IF(基本情報入力シート!I375="","",基本情報入力シート!I375)</f>
        <v/>
      </c>
      <c r="I355" s="301" t="str">
        <f>IF(基本情報入力シート!J375="","",基本情報入力シート!J375)</f>
        <v/>
      </c>
      <c r="J355" s="301" t="str">
        <f>IF(基本情報入力シート!K375="","",基本情報入力シート!K375)</f>
        <v/>
      </c>
      <c r="K355" s="302" t="str">
        <f>IF(基本情報入力シート!L375="","",基本情報入力シート!L375)</f>
        <v/>
      </c>
      <c r="L355" s="299" t="str">
        <f>IF(基本情報入力シート!M375="","",基本情報入力シート!M375)</f>
        <v/>
      </c>
      <c r="M355" s="299" t="str">
        <f>IF(基本情報入力シート!R375="","",基本情報入力シート!R375)</f>
        <v/>
      </c>
      <c r="N355" s="299" t="str">
        <f>IF(基本情報入力シート!W375="","",基本情報入力シート!W375)</f>
        <v/>
      </c>
      <c r="O355" s="303" t="str">
        <f>IF(基本情報入力シート!X375="","",基本情報入力シート!X375)</f>
        <v/>
      </c>
      <c r="P355" s="304" t="str">
        <f>IF(基本情報入力シート!Y375="","",基本情報入力シート!Y375)</f>
        <v/>
      </c>
      <c r="Q355" s="175"/>
      <c r="R355" s="305" t="str">
        <f>IF(基本情報入力シート!AB375="","",基本情報入力シート!AB375)</f>
        <v/>
      </c>
      <c r="S355" s="176"/>
      <c r="T355" s="306" t="str">
        <f>IF(P355="","",VLOOKUP(P355,【参考】数式用!$J$2:$L$34,3,FALSE))</f>
        <v/>
      </c>
      <c r="U355" s="313" t="s">
        <v>143</v>
      </c>
      <c r="V355" s="177"/>
      <c r="W355" s="314" t="s">
        <v>144</v>
      </c>
      <c r="X355" s="177"/>
      <c r="Y355" s="315" t="s">
        <v>145</v>
      </c>
      <c r="Z355" s="177"/>
      <c r="AA355" s="315" t="s">
        <v>144</v>
      </c>
      <c r="AB355" s="177"/>
      <c r="AC355" s="315" t="s">
        <v>146</v>
      </c>
      <c r="AD355" s="316" t="s">
        <v>147</v>
      </c>
      <c r="AE355" s="317" t="str">
        <f t="shared" si="18"/>
        <v/>
      </c>
      <c r="AF355" s="319" t="s">
        <v>148</v>
      </c>
      <c r="AG355" s="312" t="str">
        <f t="shared" si="19"/>
        <v/>
      </c>
      <c r="AH355" s="322"/>
      <c r="AI355" s="323"/>
      <c r="AJ355" s="322"/>
      <c r="AK355" s="323"/>
    </row>
    <row r="356" spans="1:37" ht="36.75" customHeight="1">
      <c r="A356" s="299">
        <f t="shared" si="20"/>
        <v>343</v>
      </c>
      <c r="B356" s="300" t="str">
        <f>IF(基本情報入力シート!C376="","",基本情報入力シート!C376)</f>
        <v/>
      </c>
      <c r="C356" s="301" t="str">
        <f>IF(基本情報入力シート!D376="","",基本情報入力シート!D376)</f>
        <v/>
      </c>
      <c r="D356" s="301" t="str">
        <f>IF(基本情報入力シート!E376="","",基本情報入力シート!E376)</f>
        <v/>
      </c>
      <c r="E356" s="301" t="str">
        <f>IF(基本情報入力シート!F376="","",基本情報入力シート!F376)</f>
        <v/>
      </c>
      <c r="F356" s="301" t="str">
        <f>IF(基本情報入力シート!G376="","",基本情報入力シート!G376)</f>
        <v/>
      </c>
      <c r="G356" s="301" t="str">
        <f>IF(基本情報入力シート!H376="","",基本情報入力シート!H376)</f>
        <v/>
      </c>
      <c r="H356" s="301" t="str">
        <f>IF(基本情報入力シート!I376="","",基本情報入力シート!I376)</f>
        <v/>
      </c>
      <c r="I356" s="301" t="str">
        <f>IF(基本情報入力シート!J376="","",基本情報入力シート!J376)</f>
        <v/>
      </c>
      <c r="J356" s="301" t="str">
        <f>IF(基本情報入力シート!K376="","",基本情報入力シート!K376)</f>
        <v/>
      </c>
      <c r="K356" s="302" t="str">
        <f>IF(基本情報入力シート!L376="","",基本情報入力シート!L376)</f>
        <v/>
      </c>
      <c r="L356" s="299" t="str">
        <f>IF(基本情報入力シート!M376="","",基本情報入力シート!M376)</f>
        <v/>
      </c>
      <c r="M356" s="299" t="str">
        <f>IF(基本情報入力シート!R376="","",基本情報入力シート!R376)</f>
        <v/>
      </c>
      <c r="N356" s="299" t="str">
        <f>IF(基本情報入力シート!W376="","",基本情報入力シート!W376)</f>
        <v/>
      </c>
      <c r="O356" s="303" t="str">
        <f>IF(基本情報入力シート!X376="","",基本情報入力シート!X376)</f>
        <v/>
      </c>
      <c r="P356" s="304" t="str">
        <f>IF(基本情報入力シート!Y376="","",基本情報入力シート!Y376)</f>
        <v/>
      </c>
      <c r="Q356" s="175"/>
      <c r="R356" s="305" t="str">
        <f>IF(基本情報入力シート!AB376="","",基本情報入力シート!AB376)</f>
        <v/>
      </c>
      <c r="S356" s="176"/>
      <c r="T356" s="306" t="str">
        <f>IF(P356="","",VLOOKUP(P356,【参考】数式用!$J$2:$L$34,3,FALSE))</f>
        <v/>
      </c>
      <c r="U356" s="313" t="s">
        <v>143</v>
      </c>
      <c r="V356" s="177"/>
      <c r="W356" s="314" t="s">
        <v>144</v>
      </c>
      <c r="X356" s="177"/>
      <c r="Y356" s="315" t="s">
        <v>145</v>
      </c>
      <c r="Z356" s="177"/>
      <c r="AA356" s="315" t="s">
        <v>144</v>
      </c>
      <c r="AB356" s="177"/>
      <c r="AC356" s="315" t="s">
        <v>146</v>
      </c>
      <c r="AD356" s="316" t="s">
        <v>147</v>
      </c>
      <c r="AE356" s="317" t="str">
        <f t="shared" si="18"/>
        <v/>
      </c>
      <c r="AF356" s="319" t="s">
        <v>148</v>
      </c>
      <c r="AG356" s="312" t="str">
        <f t="shared" si="19"/>
        <v/>
      </c>
      <c r="AH356" s="322"/>
      <c r="AI356" s="323"/>
      <c r="AJ356" s="322"/>
      <c r="AK356" s="323"/>
    </row>
    <row r="357" spans="1:37" ht="36.75" customHeight="1">
      <c r="A357" s="299">
        <f t="shared" si="20"/>
        <v>344</v>
      </c>
      <c r="B357" s="300" t="str">
        <f>IF(基本情報入力シート!C377="","",基本情報入力シート!C377)</f>
        <v/>
      </c>
      <c r="C357" s="301" t="str">
        <f>IF(基本情報入力シート!D377="","",基本情報入力シート!D377)</f>
        <v/>
      </c>
      <c r="D357" s="301" t="str">
        <f>IF(基本情報入力シート!E377="","",基本情報入力シート!E377)</f>
        <v/>
      </c>
      <c r="E357" s="301" t="str">
        <f>IF(基本情報入力シート!F377="","",基本情報入力シート!F377)</f>
        <v/>
      </c>
      <c r="F357" s="301" t="str">
        <f>IF(基本情報入力シート!G377="","",基本情報入力シート!G377)</f>
        <v/>
      </c>
      <c r="G357" s="301" t="str">
        <f>IF(基本情報入力シート!H377="","",基本情報入力シート!H377)</f>
        <v/>
      </c>
      <c r="H357" s="301" t="str">
        <f>IF(基本情報入力シート!I377="","",基本情報入力シート!I377)</f>
        <v/>
      </c>
      <c r="I357" s="301" t="str">
        <f>IF(基本情報入力シート!J377="","",基本情報入力シート!J377)</f>
        <v/>
      </c>
      <c r="J357" s="301" t="str">
        <f>IF(基本情報入力シート!K377="","",基本情報入力シート!K377)</f>
        <v/>
      </c>
      <c r="K357" s="302" t="str">
        <f>IF(基本情報入力シート!L377="","",基本情報入力シート!L377)</f>
        <v/>
      </c>
      <c r="L357" s="299" t="str">
        <f>IF(基本情報入力シート!M377="","",基本情報入力シート!M377)</f>
        <v/>
      </c>
      <c r="M357" s="299" t="str">
        <f>IF(基本情報入力シート!R377="","",基本情報入力シート!R377)</f>
        <v/>
      </c>
      <c r="N357" s="299" t="str">
        <f>IF(基本情報入力シート!W377="","",基本情報入力シート!W377)</f>
        <v/>
      </c>
      <c r="O357" s="303" t="str">
        <f>IF(基本情報入力シート!X377="","",基本情報入力シート!X377)</f>
        <v/>
      </c>
      <c r="P357" s="304" t="str">
        <f>IF(基本情報入力シート!Y377="","",基本情報入力シート!Y377)</f>
        <v/>
      </c>
      <c r="Q357" s="175"/>
      <c r="R357" s="305" t="str">
        <f>IF(基本情報入力シート!AB377="","",基本情報入力シート!AB377)</f>
        <v/>
      </c>
      <c r="S357" s="176"/>
      <c r="T357" s="306" t="str">
        <f>IF(P357="","",VLOOKUP(P357,【参考】数式用!$J$2:$L$34,3,FALSE))</f>
        <v/>
      </c>
      <c r="U357" s="313" t="s">
        <v>143</v>
      </c>
      <c r="V357" s="177"/>
      <c r="W357" s="314" t="s">
        <v>144</v>
      </c>
      <c r="X357" s="177"/>
      <c r="Y357" s="315" t="s">
        <v>145</v>
      </c>
      <c r="Z357" s="177"/>
      <c r="AA357" s="315" t="s">
        <v>144</v>
      </c>
      <c r="AB357" s="177"/>
      <c r="AC357" s="315" t="s">
        <v>146</v>
      </c>
      <c r="AD357" s="316" t="s">
        <v>147</v>
      </c>
      <c r="AE357" s="317" t="str">
        <f t="shared" si="18"/>
        <v/>
      </c>
      <c r="AF357" s="319" t="s">
        <v>148</v>
      </c>
      <c r="AG357" s="312" t="str">
        <f t="shared" si="19"/>
        <v/>
      </c>
      <c r="AH357" s="322"/>
      <c r="AI357" s="323"/>
      <c r="AJ357" s="322"/>
      <c r="AK357" s="323"/>
    </row>
    <row r="358" spans="1:37" ht="36.75" customHeight="1">
      <c r="A358" s="299">
        <f t="shared" si="20"/>
        <v>345</v>
      </c>
      <c r="B358" s="300" t="str">
        <f>IF(基本情報入力シート!C378="","",基本情報入力シート!C378)</f>
        <v/>
      </c>
      <c r="C358" s="301" t="str">
        <f>IF(基本情報入力シート!D378="","",基本情報入力シート!D378)</f>
        <v/>
      </c>
      <c r="D358" s="301" t="str">
        <f>IF(基本情報入力シート!E378="","",基本情報入力シート!E378)</f>
        <v/>
      </c>
      <c r="E358" s="301" t="str">
        <f>IF(基本情報入力シート!F378="","",基本情報入力シート!F378)</f>
        <v/>
      </c>
      <c r="F358" s="301" t="str">
        <f>IF(基本情報入力シート!G378="","",基本情報入力シート!G378)</f>
        <v/>
      </c>
      <c r="G358" s="301" t="str">
        <f>IF(基本情報入力シート!H378="","",基本情報入力シート!H378)</f>
        <v/>
      </c>
      <c r="H358" s="301" t="str">
        <f>IF(基本情報入力シート!I378="","",基本情報入力シート!I378)</f>
        <v/>
      </c>
      <c r="I358" s="301" t="str">
        <f>IF(基本情報入力シート!J378="","",基本情報入力シート!J378)</f>
        <v/>
      </c>
      <c r="J358" s="301" t="str">
        <f>IF(基本情報入力シート!K378="","",基本情報入力シート!K378)</f>
        <v/>
      </c>
      <c r="K358" s="302" t="str">
        <f>IF(基本情報入力シート!L378="","",基本情報入力シート!L378)</f>
        <v/>
      </c>
      <c r="L358" s="299" t="str">
        <f>IF(基本情報入力シート!M378="","",基本情報入力シート!M378)</f>
        <v/>
      </c>
      <c r="M358" s="299" t="str">
        <f>IF(基本情報入力シート!R378="","",基本情報入力シート!R378)</f>
        <v/>
      </c>
      <c r="N358" s="299" t="str">
        <f>IF(基本情報入力シート!W378="","",基本情報入力シート!W378)</f>
        <v/>
      </c>
      <c r="O358" s="303" t="str">
        <f>IF(基本情報入力シート!X378="","",基本情報入力シート!X378)</f>
        <v/>
      </c>
      <c r="P358" s="304" t="str">
        <f>IF(基本情報入力シート!Y378="","",基本情報入力シート!Y378)</f>
        <v/>
      </c>
      <c r="Q358" s="175"/>
      <c r="R358" s="305" t="str">
        <f>IF(基本情報入力シート!AB378="","",基本情報入力シート!AB378)</f>
        <v/>
      </c>
      <c r="S358" s="176"/>
      <c r="T358" s="306" t="str">
        <f>IF(P358="","",VLOOKUP(P358,【参考】数式用!$J$2:$L$34,3,FALSE))</f>
        <v/>
      </c>
      <c r="U358" s="313" t="s">
        <v>143</v>
      </c>
      <c r="V358" s="177"/>
      <c r="W358" s="314" t="s">
        <v>144</v>
      </c>
      <c r="X358" s="177"/>
      <c r="Y358" s="315" t="s">
        <v>145</v>
      </c>
      <c r="Z358" s="177"/>
      <c r="AA358" s="315" t="s">
        <v>144</v>
      </c>
      <c r="AB358" s="177"/>
      <c r="AC358" s="315" t="s">
        <v>146</v>
      </c>
      <c r="AD358" s="316" t="s">
        <v>147</v>
      </c>
      <c r="AE358" s="317" t="str">
        <f t="shared" si="18"/>
        <v/>
      </c>
      <c r="AF358" s="319" t="s">
        <v>148</v>
      </c>
      <c r="AG358" s="312" t="str">
        <f t="shared" si="19"/>
        <v/>
      </c>
      <c r="AH358" s="322"/>
      <c r="AI358" s="323"/>
      <c r="AJ358" s="322"/>
      <c r="AK358" s="323"/>
    </row>
    <row r="359" spans="1:37" ht="36.75" customHeight="1">
      <c r="A359" s="299">
        <f t="shared" si="20"/>
        <v>346</v>
      </c>
      <c r="B359" s="300" t="str">
        <f>IF(基本情報入力シート!C379="","",基本情報入力シート!C379)</f>
        <v/>
      </c>
      <c r="C359" s="301" t="str">
        <f>IF(基本情報入力シート!D379="","",基本情報入力シート!D379)</f>
        <v/>
      </c>
      <c r="D359" s="301" t="str">
        <f>IF(基本情報入力シート!E379="","",基本情報入力シート!E379)</f>
        <v/>
      </c>
      <c r="E359" s="301" t="str">
        <f>IF(基本情報入力シート!F379="","",基本情報入力シート!F379)</f>
        <v/>
      </c>
      <c r="F359" s="301" t="str">
        <f>IF(基本情報入力シート!G379="","",基本情報入力シート!G379)</f>
        <v/>
      </c>
      <c r="G359" s="301" t="str">
        <f>IF(基本情報入力シート!H379="","",基本情報入力シート!H379)</f>
        <v/>
      </c>
      <c r="H359" s="301" t="str">
        <f>IF(基本情報入力シート!I379="","",基本情報入力シート!I379)</f>
        <v/>
      </c>
      <c r="I359" s="301" t="str">
        <f>IF(基本情報入力シート!J379="","",基本情報入力シート!J379)</f>
        <v/>
      </c>
      <c r="J359" s="301" t="str">
        <f>IF(基本情報入力シート!K379="","",基本情報入力シート!K379)</f>
        <v/>
      </c>
      <c r="K359" s="302" t="str">
        <f>IF(基本情報入力シート!L379="","",基本情報入力シート!L379)</f>
        <v/>
      </c>
      <c r="L359" s="299" t="str">
        <f>IF(基本情報入力シート!M379="","",基本情報入力シート!M379)</f>
        <v/>
      </c>
      <c r="M359" s="299" t="str">
        <f>IF(基本情報入力シート!R379="","",基本情報入力シート!R379)</f>
        <v/>
      </c>
      <c r="N359" s="299" t="str">
        <f>IF(基本情報入力シート!W379="","",基本情報入力シート!W379)</f>
        <v/>
      </c>
      <c r="O359" s="303" t="str">
        <f>IF(基本情報入力シート!X379="","",基本情報入力シート!X379)</f>
        <v/>
      </c>
      <c r="P359" s="304" t="str">
        <f>IF(基本情報入力シート!Y379="","",基本情報入力シート!Y379)</f>
        <v/>
      </c>
      <c r="Q359" s="175"/>
      <c r="R359" s="305" t="str">
        <f>IF(基本情報入力シート!AB379="","",基本情報入力シート!AB379)</f>
        <v/>
      </c>
      <c r="S359" s="176"/>
      <c r="T359" s="306" t="str">
        <f>IF(P359="","",VLOOKUP(P359,【参考】数式用!$J$2:$L$34,3,FALSE))</f>
        <v/>
      </c>
      <c r="U359" s="313" t="s">
        <v>143</v>
      </c>
      <c r="V359" s="177"/>
      <c r="W359" s="314" t="s">
        <v>144</v>
      </c>
      <c r="X359" s="177"/>
      <c r="Y359" s="315" t="s">
        <v>145</v>
      </c>
      <c r="Z359" s="177"/>
      <c r="AA359" s="315" t="s">
        <v>144</v>
      </c>
      <c r="AB359" s="177"/>
      <c r="AC359" s="315" t="s">
        <v>146</v>
      </c>
      <c r="AD359" s="316" t="s">
        <v>147</v>
      </c>
      <c r="AE359" s="317" t="str">
        <f t="shared" si="18"/>
        <v/>
      </c>
      <c r="AF359" s="319" t="s">
        <v>148</v>
      </c>
      <c r="AG359" s="312" t="str">
        <f t="shared" si="19"/>
        <v/>
      </c>
      <c r="AH359" s="322"/>
      <c r="AI359" s="323"/>
      <c r="AJ359" s="322"/>
      <c r="AK359" s="323"/>
    </row>
    <row r="360" spans="1:37" ht="36.75" customHeight="1">
      <c r="A360" s="299">
        <f t="shared" si="20"/>
        <v>347</v>
      </c>
      <c r="B360" s="300" t="str">
        <f>IF(基本情報入力シート!C380="","",基本情報入力シート!C380)</f>
        <v/>
      </c>
      <c r="C360" s="301" t="str">
        <f>IF(基本情報入力シート!D380="","",基本情報入力シート!D380)</f>
        <v/>
      </c>
      <c r="D360" s="301" t="str">
        <f>IF(基本情報入力シート!E380="","",基本情報入力シート!E380)</f>
        <v/>
      </c>
      <c r="E360" s="301" t="str">
        <f>IF(基本情報入力シート!F380="","",基本情報入力シート!F380)</f>
        <v/>
      </c>
      <c r="F360" s="301" t="str">
        <f>IF(基本情報入力シート!G380="","",基本情報入力シート!G380)</f>
        <v/>
      </c>
      <c r="G360" s="301" t="str">
        <f>IF(基本情報入力シート!H380="","",基本情報入力シート!H380)</f>
        <v/>
      </c>
      <c r="H360" s="301" t="str">
        <f>IF(基本情報入力シート!I380="","",基本情報入力シート!I380)</f>
        <v/>
      </c>
      <c r="I360" s="301" t="str">
        <f>IF(基本情報入力シート!J380="","",基本情報入力シート!J380)</f>
        <v/>
      </c>
      <c r="J360" s="301" t="str">
        <f>IF(基本情報入力シート!K380="","",基本情報入力シート!K380)</f>
        <v/>
      </c>
      <c r="K360" s="302" t="str">
        <f>IF(基本情報入力シート!L380="","",基本情報入力シート!L380)</f>
        <v/>
      </c>
      <c r="L360" s="299" t="str">
        <f>IF(基本情報入力シート!M380="","",基本情報入力シート!M380)</f>
        <v/>
      </c>
      <c r="M360" s="299" t="str">
        <f>IF(基本情報入力シート!R380="","",基本情報入力シート!R380)</f>
        <v/>
      </c>
      <c r="N360" s="299" t="str">
        <f>IF(基本情報入力シート!W380="","",基本情報入力シート!W380)</f>
        <v/>
      </c>
      <c r="O360" s="303" t="str">
        <f>IF(基本情報入力シート!X380="","",基本情報入力シート!X380)</f>
        <v/>
      </c>
      <c r="P360" s="304" t="str">
        <f>IF(基本情報入力シート!Y380="","",基本情報入力シート!Y380)</f>
        <v/>
      </c>
      <c r="Q360" s="175"/>
      <c r="R360" s="305" t="str">
        <f>IF(基本情報入力シート!AB380="","",基本情報入力シート!AB380)</f>
        <v/>
      </c>
      <c r="S360" s="176"/>
      <c r="T360" s="306" t="str">
        <f>IF(P360="","",VLOOKUP(P360,【参考】数式用!$J$2:$L$34,3,FALSE))</f>
        <v/>
      </c>
      <c r="U360" s="313" t="s">
        <v>143</v>
      </c>
      <c r="V360" s="177"/>
      <c r="W360" s="314" t="s">
        <v>144</v>
      </c>
      <c r="X360" s="177"/>
      <c r="Y360" s="315" t="s">
        <v>145</v>
      </c>
      <c r="Z360" s="177"/>
      <c r="AA360" s="315" t="s">
        <v>144</v>
      </c>
      <c r="AB360" s="177"/>
      <c r="AC360" s="315" t="s">
        <v>146</v>
      </c>
      <c r="AD360" s="316" t="s">
        <v>147</v>
      </c>
      <c r="AE360" s="317" t="str">
        <f t="shared" si="18"/>
        <v/>
      </c>
      <c r="AF360" s="319" t="s">
        <v>148</v>
      </c>
      <c r="AG360" s="312" t="str">
        <f t="shared" si="19"/>
        <v/>
      </c>
      <c r="AH360" s="322"/>
      <c r="AI360" s="323"/>
      <c r="AJ360" s="322"/>
      <c r="AK360" s="323"/>
    </row>
    <row r="361" spans="1:37" ht="36.75" customHeight="1">
      <c r="A361" s="299">
        <f t="shared" si="20"/>
        <v>348</v>
      </c>
      <c r="B361" s="300" t="str">
        <f>IF(基本情報入力シート!C381="","",基本情報入力シート!C381)</f>
        <v/>
      </c>
      <c r="C361" s="301" t="str">
        <f>IF(基本情報入力シート!D381="","",基本情報入力シート!D381)</f>
        <v/>
      </c>
      <c r="D361" s="301" t="str">
        <f>IF(基本情報入力シート!E381="","",基本情報入力シート!E381)</f>
        <v/>
      </c>
      <c r="E361" s="301" t="str">
        <f>IF(基本情報入力シート!F381="","",基本情報入力シート!F381)</f>
        <v/>
      </c>
      <c r="F361" s="301" t="str">
        <f>IF(基本情報入力シート!G381="","",基本情報入力シート!G381)</f>
        <v/>
      </c>
      <c r="G361" s="301" t="str">
        <f>IF(基本情報入力シート!H381="","",基本情報入力シート!H381)</f>
        <v/>
      </c>
      <c r="H361" s="301" t="str">
        <f>IF(基本情報入力シート!I381="","",基本情報入力シート!I381)</f>
        <v/>
      </c>
      <c r="I361" s="301" t="str">
        <f>IF(基本情報入力シート!J381="","",基本情報入力シート!J381)</f>
        <v/>
      </c>
      <c r="J361" s="301" t="str">
        <f>IF(基本情報入力シート!K381="","",基本情報入力シート!K381)</f>
        <v/>
      </c>
      <c r="K361" s="302" t="str">
        <f>IF(基本情報入力シート!L381="","",基本情報入力シート!L381)</f>
        <v/>
      </c>
      <c r="L361" s="299" t="str">
        <f>IF(基本情報入力シート!M381="","",基本情報入力シート!M381)</f>
        <v/>
      </c>
      <c r="M361" s="299" t="str">
        <f>IF(基本情報入力シート!R381="","",基本情報入力シート!R381)</f>
        <v/>
      </c>
      <c r="N361" s="299" t="str">
        <f>IF(基本情報入力シート!W381="","",基本情報入力シート!W381)</f>
        <v/>
      </c>
      <c r="O361" s="303" t="str">
        <f>IF(基本情報入力シート!X381="","",基本情報入力シート!X381)</f>
        <v/>
      </c>
      <c r="P361" s="304" t="str">
        <f>IF(基本情報入力シート!Y381="","",基本情報入力シート!Y381)</f>
        <v/>
      </c>
      <c r="Q361" s="175"/>
      <c r="R361" s="305" t="str">
        <f>IF(基本情報入力シート!AB381="","",基本情報入力シート!AB381)</f>
        <v/>
      </c>
      <c r="S361" s="176"/>
      <c r="T361" s="306" t="str">
        <f>IF(P361="","",VLOOKUP(P361,【参考】数式用!$J$2:$L$34,3,FALSE))</f>
        <v/>
      </c>
      <c r="U361" s="313" t="s">
        <v>143</v>
      </c>
      <c r="V361" s="177"/>
      <c r="W361" s="314" t="s">
        <v>144</v>
      </c>
      <c r="X361" s="177"/>
      <c r="Y361" s="315" t="s">
        <v>145</v>
      </c>
      <c r="Z361" s="177"/>
      <c r="AA361" s="315" t="s">
        <v>144</v>
      </c>
      <c r="AB361" s="177"/>
      <c r="AC361" s="315" t="s">
        <v>146</v>
      </c>
      <c r="AD361" s="316" t="s">
        <v>147</v>
      </c>
      <c r="AE361" s="317" t="str">
        <f t="shared" si="18"/>
        <v/>
      </c>
      <c r="AF361" s="319" t="s">
        <v>148</v>
      </c>
      <c r="AG361" s="312" t="str">
        <f t="shared" si="19"/>
        <v/>
      </c>
      <c r="AH361" s="322"/>
      <c r="AI361" s="323"/>
      <c r="AJ361" s="322"/>
      <c r="AK361" s="323"/>
    </row>
    <row r="362" spans="1:37" ht="36.75" customHeight="1">
      <c r="A362" s="299">
        <f t="shared" si="20"/>
        <v>349</v>
      </c>
      <c r="B362" s="300" t="str">
        <f>IF(基本情報入力シート!C382="","",基本情報入力シート!C382)</f>
        <v/>
      </c>
      <c r="C362" s="301" t="str">
        <f>IF(基本情報入力シート!D382="","",基本情報入力シート!D382)</f>
        <v/>
      </c>
      <c r="D362" s="301" t="str">
        <f>IF(基本情報入力シート!E382="","",基本情報入力シート!E382)</f>
        <v/>
      </c>
      <c r="E362" s="301" t="str">
        <f>IF(基本情報入力シート!F382="","",基本情報入力シート!F382)</f>
        <v/>
      </c>
      <c r="F362" s="301" t="str">
        <f>IF(基本情報入力シート!G382="","",基本情報入力シート!G382)</f>
        <v/>
      </c>
      <c r="G362" s="301" t="str">
        <f>IF(基本情報入力シート!H382="","",基本情報入力シート!H382)</f>
        <v/>
      </c>
      <c r="H362" s="301" t="str">
        <f>IF(基本情報入力シート!I382="","",基本情報入力シート!I382)</f>
        <v/>
      </c>
      <c r="I362" s="301" t="str">
        <f>IF(基本情報入力シート!J382="","",基本情報入力シート!J382)</f>
        <v/>
      </c>
      <c r="J362" s="301" t="str">
        <f>IF(基本情報入力シート!K382="","",基本情報入力シート!K382)</f>
        <v/>
      </c>
      <c r="K362" s="302" t="str">
        <f>IF(基本情報入力シート!L382="","",基本情報入力シート!L382)</f>
        <v/>
      </c>
      <c r="L362" s="299" t="str">
        <f>IF(基本情報入力シート!M382="","",基本情報入力シート!M382)</f>
        <v/>
      </c>
      <c r="M362" s="299" t="str">
        <f>IF(基本情報入力シート!R382="","",基本情報入力シート!R382)</f>
        <v/>
      </c>
      <c r="N362" s="299" t="str">
        <f>IF(基本情報入力シート!W382="","",基本情報入力シート!W382)</f>
        <v/>
      </c>
      <c r="O362" s="303" t="str">
        <f>IF(基本情報入力シート!X382="","",基本情報入力シート!X382)</f>
        <v/>
      </c>
      <c r="P362" s="304" t="str">
        <f>IF(基本情報入力シート!Y382="","",基本情報入力シート!Y382)</f>
        <v/>
      </c>
      <c r="Q362" s="175"/>
      <c r="R362" s="305" t="str">
        <f>IF(基本情報入力シート!AB382="","",基本情報入力シート!AB382)</f>
        <v/>
      </c>
      <c r="S362" s="176"/>
      <c r="T362" s="306" t="str">
        <f>IF(P362="","",VLOOKUP(P362,【参考】数式用!$J$2:$L$34,3,FALSE))</f>
        <v/>
      </c>
      <c r="U362" s="313" t="s">
        <v>143</v>
      </c>
      <c r="V362" s="177"/>
      <c r="W362" s="314" t="s">
        <v>144</v>
      </c>
      <c r="X362" s="177"/>
      <c r="Y362" s="315" t="s">
        <v>145</v>
      </c>
      <c r="Z362" s="177"/>
      <c r="AA362" s="315" t="s">
        <v>144</v>
      </c>
      <c r="AB362" s="177"/>
      <c r="AC362" s="315" t="s">
        <v>146</v>
      </c>
      <c r="AD362" s="316" t="s">
        <v>147</v>
      </c>
      <c r="AE362" s="317" t="str">
        <f t="shared" si="18"/>
        <v/>
      </c>
      <c r="AF362" s="319" t="s">
        <v>148</v>
      </c>
      <c r="AG362" s="312" t="str">
        <f t="shared" si="19"/>
        <v/>
      </c>
      <c r="AH362" s="322"/>
      <c r="AI362" s="323"/>
      <c r="AJ362" s="322"/>
      <c r="AK362" s="323"/>
    </row>
    <row r="363" spans="1:37" ht="36.75" customHeight="1">
      <c r="A363" s="299">
        <f t="shared" si="20"/>
        <v>350</v>
      </c>
      <c r="B363" s="300" t="str">
        <f>IF(基本情報入力シート!C383="","",基本情報入力シート!C383)</f>
        <v/>
      </c>
      <c r="C363" s="301" t="str">
        <f>IF(基本情報入力シート!D383="","",基本情報入力シート!D383)</f>
        <v/>
      </c>
      <c r="D363" s="301" t="str">
        <f>IF(基本情報入力シート!E383="","",基本情報入力シート!E383)</f>
        <v/>
      </c>
      <c r="E363" s="301" t="str">
        <f>IF(基本情報入力シート!F383="","",基本情報入力シート!F383)</f>
        <v/>
      </c>
      <c r="F363" s="301" t="str">
        <f>IF(基本情報入力シート!G383="","",基本情報入力シート!G383)</f>
        <v/>
      </c>
      <c r="G363" s="301" t="str">
        <f>IF(基本情報入力シート!H383="","",基本情報入力シート!H383)</f>
        <v/>
      </c>
      <c r="H363" s="301" t="str">
        <f>IF(基本情報入力シート!I383="","",基本情報入力シート!I383)</f>
        <v/>
      </c>
      <c r="I363" s="301" t="str">
        <f>IF(基本情報入力シート!J383="","",基本情報入力シート!J383)</f>
        <v/>
      </c>
      <c r="J363" s="301" t="str">
        <f>IF(基本情報入力シート!K383="","",基本情報入力シート!K383)</f>
        <v/>
      </c>
      <c r="K363" s="302" t="str">
        <f>IF(基本情報入力シート!L383="","",基本情報入力シート!L383)</f>
        <v/>
      </c>
      <c r="L363" s="299" t="str">
        <f>IF(基本情報入力シート!M383="","",基本情報入力シート!M383)</f>
        <v/>
      </c>
      <c r="M363" s="299" t="str">
        <f>IF(基本情報入力シート!R383="","",基本情報入力シート!R383)</f>
        <v/>
      </c>
      <c r="N363" s="299" t="str">
        <f>IF(基本情報入力シート!W383="","",基本情報入力シート!W383)</f>
        <v/>
      </c>
      <c r="O363" s="303" t="str">
        <f>IF(基本情報入力シート!X383="","",基本情報入力シート!X383)</f>
        <v/>
      </c>
      <c r="P363" s="304" t="str">
        <f>IF(基本情報入力シート!Y383="","",基本情報入力シート!Y383)</f>
        <v/>
      </c>
      <c r="Q363" s="175"/>
      <c r="R363" s="305" t="str">
        <f>IF(基本情報入力シート!AB383="","",基本情報入力シート!AB383)</f>
        <v/>
      </c>
      <c r="S363" s="176"/>
      <c r="T363" s="306" t="str">
        <f>IF(P363="","",VLOOKUP(P363,【参考】数式用!$J$2:$L$34,3,FALSE))</f>
        <v/>
      </c>
      <c r="U363" s="313" t="s">
        <v>143</v>
      </c>
      <c r="V363" s="177"/>
      <c r="W363" s="314" t="s">
        <v>144</v>
      </c>
      <c r="X363" s="177"/>
      <c r="Y363" s="315" t="s">
        <v>145</v>
      </c>
      <c r="Z363" s="177"/>
      <c r="AA363" s="315" t="s">
        <v>144</v>
      </c>
      <c r="AB363" s="177"/>
      <c r="AC363" s="315" t="s">
        <v>146</v>
      </c>
      <c r="AD363" s="316" t="s">
        <v>147</v>
      </c>
      <c r="AE363" s="317" t="str">
        <f t="shared" si="18"/>
        <v/>
      </c>
      <c r="AF363" s="319" t="s">
        <v>148</v>
      </c>
      <c r="AG363" s="312" t="str">
        <f t="shared" si="19"/>
        <v/>
      </c>
      <c r="AH363" s="322"/>
      <c r="AI363" s="323"/>
      <c r="AJ363" s="322"/>
      <c r="AK363" s="323"/>
    </row>
    <row r="364" spans="1:37" ht="36.75" customHeight="1">
      <c r="A364" s="299">
        <f t="shared" si="20"/>
        <v>351</v>
      </c>
      <c r="B364" s="300" t="str">
        <f>IF(基本情報入力シート!C384="","",基本情報入力シート!C384)</f>
        <v/>
      </c>
      <c r="C364" s="301" t="str">
        <f>IF(基本情報入力シート!D384="","",基本情報入力シート!D384)</f>
        <v/>
      </c>
      <c r="D364" s="301" t="str">
        <f>IF(基本情報入力シート!E384="","",基本情報入力シート!E384)</f>
        <v/>
      </c>
      <c r="E364" s="301" t="str">
        <f>IF(基本情報入力シート!F384="","",基本情報入力シート!F384)</f>
        <v/>
      </c>
      <c r="F364" s="301" t="str">
        <f>IF(基本情報入力シート!G384="","",基本情報入力シート!G384)</f>
        <v/>
      </c>
      <c r="G364" s="301" t="str">
        <f>IF(基本情報入力シート!H384="","",基本情報入力シート!H384)</f>
        <v/>
      </c>
      <c r="H364" s="301" t="str">
        <f>IF(基本情報入力シート!I384="","",基本情報入力シート!I384)</f>
        <v/>
      </c>
      <c r="I364" s="301" t="str">
        <f>IF(基本情報入力シート!J384="","",基本情報入力シート!J384)</f>
        <v/>
      </c>
      <c r="J364" s="301" t="str">
        <f>IF(基本情報入力シート!K384="","",基本情報入力シート!K384)</f>
        <v/>
      </c>
      <c r="K364" s="302" t="str">
        <f>IF(基本情報入力シート!L384="","",基本情報入力シート!L384)</f>
        <v/>
      </c>
      <c r="L364" s="299" t="str">
        <f>IF(基本情報入力シート!M384="","",基本情報入力シート!M384)</f>
        <v/>
      </c>
      <c r="M364" s="299" t="str">
        <f>IF(基本情報入力シート!R384="","",基本情報入力シート!R384)</f>
        <v/>
      </c>
      <c r="N364" s="299" t="str">
        <f>IF(基本情報入力シート!W384="","",基本情報入力シート!W384)</f>
        <v/>
      </c>
      <c r="O364" s="303" t="str">
        <f>IF(基本情報入力シート!X384="","",基本情報入力シート!X384)</f>
        <v/>
      </c>
      <c r="P364" s="304" t="str">
        <f>IF(基本情報入力シート!Y384="","",基本情報入力シート!Y384)</f>
        <v/>
      </c>
      <c r="Q364" s="175"/>
      <c r="R364" s="305" t="str">
        <f>IF(基本情報入力シート!AB384="","",基本情報入力シート!AB384)</f>
        <v/>
      </c>
      <c r="S364" s="176"/>
      <c r="T364" s="306" t="str">
        <f>IF(P364="","",VLOOKUP(P364,【参考】数式用!$J$2:$L$34,3,FALSE))</f>
        <v/>
      </c>
      <c r="U364" s="313" t="s">
        <v>143</v>
      </c>
      <c r="V364" s="177"/>
      <c r="W364" s="314" t="s">
        <v>144</v>
      </c>
      <c r="X364" s="177"/>
      <c r="Y364" s="315" t="s">
        <v>145</v>
      </c>
      <c r="Z364" s="177"/>
      <c r="AA364" s="315" t="s">
        <v>144</v>
      </c>
      <c r="AB364" s="177"/>
      <c r="AC364" s="315" t="s">
        <v>146</v>
      </c>
      <c r="AD364" s="316" t="s">
        <v>147</v>
      </c>
      <c r="AE364" s="317" t="str">
        <f t="shared" si="18"/>
        <v/>
      </c>
      <c r="AF364" s="319" t="s">
        <v>148</v>
      </c>
      <c r="AG364" s="312" t="str">
        <f t="shared" si="19"/>
        <v/>
      </c>
      <c r="AH364" s="322"/>
      <c r="AI364" s="323"/>
      <c r="AJ364" s="322"/>
      <c r="AK364" s="323"/>
    </row>
    <row r="365" spans="1:37" ht="36.75" customHeight="1">
      <c r="A365" s="299">
        <f t="shared" si="20"/>
        <v>352</v>
      </c>
      <c r="B365" s="300" t="str">
        <f>IF(基本情報入力シート!C385="","",基本情報入力シート!C385)</f>
        <v/>
      </c>
      <c r="C365" s="301" t="str">
        <f>IF(基本情報入力シート!D385="","",基本情報入力シート!D385)</f>
        <v/>
      </c>
      <c r="D365" s="301" t="str">
        <f>IF(基本情報入力シート!E385="","",基本情報入力シート!E385)</f>
        <v/>
      </c>
      <c r="E365" s="301" t="str">
        <f>IF(基本情報入力シート!F385="","",基本情報入力シート!F385)</f>
        <v/>
      </c>
      <c r="F365" s="301" t="str">
        <f>IF(基本情報入力シート!G385="","",基本情報入力シート!G385)</f>
        <v/>
      </c>
      <c r="G365" s="301" t="str">
        <f>IF(基本情報入力シート!H385="","",基本情報入力シート!H385)</f>
        <v/>
      </c>
      <c r="H365" s="301" t="str">
        <f>IF(基本情報入力シート!I385="","",基本情報入力シート!I385)</f>
        <v/>
      </c>
      <c r="I365" s="301" t="str">
        <f>IF(基本情報入力シート!J385="","",基本情報入力シート!J385)</f>
        <v/>
      </c>
      <c r="J365" s="301" t="str">
        <f>IF(基本情報入力シート!K385="","",基本情報入力シート!K385)</f>
        <v/>
      </c>
      <c r="K365" s="302" t="str">
        <f>IF(基本情報入力シート!L385="","",基本情報入力シート!L385)</f>
        <v/>
      </c>
      <c r="L365" s="299" t="str">
        <f>IF(基本情報入力シート!M385="","",基本情報入力シート!M385)</f>
        <v/>
      </c>
      <c r="M365" s="299" t="str">
        <f>IF(基本情報入力シート!R385="","",基本情報入力シート!R385)</f>
        <v/>
      </c>
      <c r="N365" s="299" t="str">
        <f>IF(基本情報入力シート!W385="","",基本情報入力シート!W385)</f>
        <v/>
      </c>
      <c r="O365" s="303" t="str">
        <f>IF(基本情報入力シート!X385="","",基本情報入力シート!X385)</f>
        <v/>
      </c>
      <c r="P365" s="304" t="str">
        <f>IF(基本情報入力シート!Y385="","",基本情報入力シート!Y385)</f>
        <v/>
      </c>
      <c r="Q365" s="175"/>
      <c r="R365" s="305" t="str">
        <f>IF(基本情報入力シート!AB385="","",基本情報入力シート!AB385)</f>
        <v/>
      </c>
      <c r="S365" s="176"/>
      <c r="T365" s="306" t="str">
        <f>IF(P365="","",VLOOKUP(P365,【参考】数式用!$J$2:$L$34,3,FALSE))</f>
        <v/>
      </c>
      <c r="U365" s="313" t="s">
        <v>143</v>
      </c>
      <c r="V365" s="177"/>
      <c r="W365" s="314" t="s">
        <v>144</v>
      </c>
      <c r="X365" s="177"/>
      <c r="Y365" s="315" t="s">
        <v>145</v>
      </c>
      <c r="Z365" s="177"/>
      <c r="AA365" s="315" t="s">
        <v>144</v>
      </c>
      <c r="AB365" s="177"/>
      <c r="AC365" s="315" t="s">
        <v>146</v>
      </c>
      <c r="AD365" s="316" t="s">
        <v>147</v>
      </c>
      <c r="AE365" s="317" t="str">
        <f t="shared" si="18"/>
        <v/>
      </c>
      <c r="AF365" s="319" t="s">
        <v>148</v>
      </c>
      <c r="AG365" s="312" t="str">
        <f t="shared" si="19"/>
        <v/>
      </c>
      <c r="AH365" s="322"/>
      <c r="AI365" s="323"/>
      <c r="AJ365" s="322"/>
      <c r="AK365" s="323"/>
    </row>
    <row r="366" spans="1:37" ht="36.75" customHeight="1">
      <c r="A366" s="299">
        <f t="shared" si="20"/>
        <v>353</v>
      </c>
      <c r="B366" s="300" t="str">
        <f>IF(基本情報入力シート!C386="","",基本情報入力シート!C386)</f>
        <v/>
      </c>
      <c r="C366" s="301" t="str">
        <f>IF(基本情報入力シート!D386="","",基本情報入力シート!D386)</f>
        <v/>
      </c>
      <c r="D366" s="301" t="str">
        <f>IF(基本情報入力シート!E386="","",基本情報入力シート!E386)</f>
        <v/>
      </c>
      <c r="E366" s="301" t="str">
        <f>IF(基本情報入力シート!F386="","",基本情報入力シート!F386)</f>
        <v/>
      </c>
      <c r="F366" s="301" t="str">
        <f>IF(基本情報入力シート!G386="","",基本情報入力シート!G386)</f>
        <v/>
      </c>
      <c r="G366" s="301" t="str">
        <f>IF(基本情報入力シート!H386="","",基本情報入力シート!H386)</f>
        <v/>
      </c>
      <c r="H366" s="301" t="str">
        <f>IF(基本情報入力シート!I386="","",基本情報入力シート!I386)</f>
        <v/>
      </c>
      <c r="I366" s="301" t="str">
        <f>IF(基本情報入力シート!J386="","",基本情報入力シート!J386)</f>
        <v/>
      </c>
      <c r="J366" s="301" t="str">
        <f>IF(基本情報入力シート!K386="","",基本情報入力シート!K386)</f>
        <v/>
      </c>
      <c r="K366" s="302" t="str">
        <f>IF(基本情報入力シート!L386="","",基本情報入力シート!L386)</f>
        <v/>
      </c>
      <c r="L366" s="299" t="str">
        <f>IF(基本情報入力シート!M386="","",基本情報入力シート!M386)</f>
        <v/>
      </c>
      <c r="M366" s="299" t="str">
        <f>IF(基本情報入力シート!R386="","",基本情報入力シート!R386)</f>
        <v/>
      </c>
      <c r="N366" s="299" t="str">
        <f>IF(基本情報入力シート!W386="","",基本情報入力シート!W386)</f>
        <v/>
      </c>
      <c r="O366" s="303" t="str">
        <f>IF(基本情報入力シート!X386="","",基本情報入力シート!X386)</f>
        <v/>
      </c>
      <c r="P366" s="304" t="str">
        <f>IF(基本情報入力シート!Y386="","",基本情報入力シート!Y386)</f>
        <v/>
      </c>
      <c r="Q366" s="175"/>
      <c r="R366" s="305" t="str">
        <f>IF(基本情報入力シート!AB386="","",基本情報入力シート!AB386)</f>
        <v/>
      </c>
      <c r="S366" s="176"/>
      <c r="T366" s="306" t="str">
        <f>IF(P366="","",VLOOKUP(P366,【参考】数式用!$J$2:$L$34,3,FALSE))</f>
        <v/>
      </c>
      <c r="U366" s="313" t="s">
        <v>143</v>
      </c>
      <c r="V366" s="177"/>
      <c r="W366" s="314" t="s">
        <v>144</v>
      </c>
      <c r="X366" s="177"/>
      <c r="Y366" s="315" t="s">
        <v>145</v>
      </c>
      <c r="Z366" s="177"/>
      <c r="AA366" s="315" t="s">
        <v>144</v>
      </c>
      <c r="AB366" s="177"/>
      <c r="AC366" s="315" t="s">
        <v>146</v>
      </c>
      <c r="AD366" s="316" t="s">
        <v>147</v>
      </c>
      <c r="AE366" s="317" t="str">
        <f t="shared" si="18"/>
        <v/>
      </c>
      <c r="AF366" s="319" t="s">
        <v>148</v>
      </c>
      <c r="AG366" s="312" t="str">
        <f t="shared" si="19"/>
        <v/>
      </c>
      <c r="AH366" s="322"/>
      <c r="AI366" s="323"/>
      <c r="AJ366" s="322"/>
      <c r="AK366" s="323"/>
    </row>
    <row r="367" spans="1:37" ht="36.75" customHeight="1">
      <c r="A367" s="299">
        <f t="shared" si="20"/>
        <v>354</v>
      </c>
      <c r="B367" s="300" t="str">
        <f>IF(基本情報入力シート!C387="","",基本情報入力シート!C387)</f>
        <v/>
      </c>
      <c r="C367" s="301" t="str">
        <f>IF(基本情報入力シート!D387="","",基本情報入力シート!D387)</f>
        <v/>
      </c>
      <c r="D367" s="301" t="str">
        <f>IF(基本情報入力シート!E387="","",基本情報入力シート!E387)</f>
        <v/>
      </c>
      <c r="E367" s="301" t="str">
        <f>IF(基本情報入力シート!F387="","",基本情報入力シート!F387)</f>
        <v/>
      </c>
      <c r="F367" s="301" t="str">
        <f>IF(基本情報入力シート!G387="","",基本情報入力シート!G387)</f>
        <v/>
      </c>
      <c r="G367" s="301" t="str">
        <f>IF(基本情報入力シート!H387="","",基本情報入力シート!H387)</f>
        <v/>
      </c>
      <c r="H367" s="301" t="str">
        <f>IF(基本情報入力シート!I387="","",基本情報入力シート!I387)</f>
        <v/>
      </c>
      <c r="I367" s="301" t="str">
        <f>IF(基本情報入力シート!J387="","",基本情報入力シート!J387)</f>
        <v/>
      </c>
      <c r="J367" s="301" t="str">
        <f>IF(基本情報入力シート!K387="","",基本情報入力シート!K387)</f>
        <v/>
      </c>
      <c r="K367" s="302" t="str">
        <f>IF(基本情報入力シート!L387="","",基本情報入力シート!L387)</f>
        <v/>
      </c>
      <c r="L367" s="299" t="str">
        <f>IF(基本情報入力シート!M387="","",基本情報入力シート!M387)</f>
        <v/>
      </c>
      <c r="M367" s="299" t="str">
        <f>IF(基本情報入力シート!R387="","",基本情報入力シート!R387)</f>
        <v/>
      </c>
      <c r="N367" s="299" t="str">
        <f>IF(基本情報入力シート!W387="","",基本情報入力シート!W387)</f>
        <v/>
      </c>
      <c r="O367" s="303" t="str">
        <f>IF(基本情報入力シート!X387="","",基本情報入力シート!X387)</f>
        <v/>
      </c>
      <c r="P367" s="304" t="str">
        <f>IF(基本情報入力シート!Y387="","",基本情報入力シート!Y387)</f>
        <v/>
      </c>
      <c r="Q367" s="175"/>
      <c r="R367" s="305" t="str">
        <f>IF(基本情報入力シート!AB387="","",基本情報入力シート!AB387)</f>
        <v/>
      </c>
      <c r="S367" s="176"/>
      <c r="T367" s="306" t="str">
        <f>IF(P367="","",VLOOKUP(P367,【参考】数式用!$J$2:$L$34,3,FALSE))</f>
        <v/>
      </c>
      <c r="U367" s="313" t="s">
        <v>143</v>
      </c>
      <c r="V367" s="177"/>
      <c r="W367" s="314" t="s">
        <v>144</v>
      </c>
      <c r="X367" s="177"/>
      <c r="Y367" s="315" t="s">
        <v>145</v>
      </c>
      <c r="Z367" s="177"/>
      <c r="AA367" s="315" t="s">
        <v>144</v>
      </c>
      <c r="AB367" s="177"/>
      <c r="AC367" s="315" t="s">
        <v>146</v>
      </c>
      <c r="AD367" s="316" t="s">
        <v>147</v>
      </c>
      <c r="AE367" s="317" t="str">
        <f t="shared" si="18"/>
        <v/>
      </c>
      <c r="AF367" s="319" t="s">
        <v>148</v>
      </c>
      <c r="AG367" s="312" t="str">
        <f t="shared" si="19"/>
        <v/>
      </c>
      <c r="AH367" s="322"/>
      <c r="AI367" s="323"/>
      <c r="AJ367" s="322"/>
      <c r="AK367" s="323"/>
    </row>
    <row r="368" spans="1:37" ht="36.75" customHeight="1">
      <c r="A368" s="299">
        <f t="shared" si="20"/>
        <v>355</v>
      </c>
      <c r="B368" s="300" t="str">
        <f>IF(基本情報入力シート!C388="","",基本情報入力シート!C388)</f>
        <v/>
      </c>
      <c r="C368" s="301" t="str">
        <f>IF(基本情報入力シート!D388="","",基本情報入力シート!D388)</f>
        <v/>
      </c>
      <c r="D368" s="301" t="str">
        <f>IF(基本情報入力シート!E388="","",基本情報入力シート!E388)</f>
        <v/>
      </c>
      <c r="E368" s="301" t="str">
        <f>IF(基本情報入力シート!F388="","",基本情報入力シート!F388)</f>
        <v/>
      </c>
      <c r="F368" s="301" t="str">
        <f>IF(基本情報入力シート!G388="","",基本情報入力シート!G388)</f>
        <v/>
      </c>
      <c r="G368" s="301" t="str">
        <f>IF(基本情報入力シート!H388="","",基本情報入力シート!H388)</f>
        <v/>
      </c>
      <c r="H368" s="301" t="str">
        <f>IF(基本情報入力シート!I388="","",基本情報入力シート!I388)</f>
        <v/>
      </c>
      <c r="I368" s="301" t="str">
        <f>IF(基本情報入力シート!J388="","",基本情報入力シート!J388)</f>
        <v/>
      </c>
      <c r="J368" s="301" t="str">
        <f>IF(基本情報入力シート!K388="","",基本情報入力シート!K388)</f>
        <v/>
      </c>
      <c r="K368" s="302" t="str">
        <f>IF(基本情報入力シート!L388="","",基本情報入力シート!L388)</f>
        <v/>
      </c>
      <c r="L368" s="299" t="str">
        <f>IF(基本情報入力シート!M388="","",基本情報入力シート!M388)</f>
        <v/>
      </c>
      <c r="M368" s="299" t="str">
        <f>IF(基本情報入力シート!R388="","",基本情報入力シート!R388)</f>
        <v/>
      </c>
      <c r="N368" s="299" t="str">
        <f>IF(基本情報入力シート!W388="","",基本情報入力シート!W388)</f>
        <v/>
      </c>
      <c r="O368" s="303" t="str">
        <f>IF(基本情報入力シート!X388="","",基本情報入力シート!X388)</f>
        <v/>
      </c>
      <c r="P368" s="304" t="str">
        <f>IF(基本情報入力シート!Y388="","",基本情報入力シート!Y388)</f>
        <v/>
      </c>
      <c r="Q368" s="175"/>
      <c r="R368" s="305" t="str">
        <f>IF(基本情報入力シート!AB388="","",基本情報入力シート!AB388)</f>
        <v/>
      </c>
      <c r="S368" s="176"/>
      <c r="T368" s="306" t="str">
        <f>IF(P368="","",VLOOKUP(P368,【参考】数式用!$J$2:$L$34,3,FALSE))</f>
        <v/>
      </c>
      <c r="U368" s="313" t="s">
        <v>143</v>
      </c>
      <c r="V368" s="177"/>
      <c r="W368" s="314" t="s">
        <v>144</v>
      </c>
      <c r="X368" s="177"/>
      <c r="Y368" s="315" t="s">
        <v>145</v>
      </c>
      <c r="Z368" s="177"/>
      <c r="AA368" s="315" t="s">
        <v>144</v>
      </c>
      <c r="AB368" s="177"/>
      <c r="AC368" s="315" t="s">
        <v>146</v>
      </c>
      <c r="AD368" s="316" t="s">
        <v>147</v>
      </c>
      <c r="AE368" s="317" t="str">
        <f t="shared" si="18"/>
        <v/>
      </c>
      <c r="AF368" s="319" t="s">
        <v>148</v>
      </c>
      <c r="AG368" s="312" t="str">
        <f t="shared" si="19"/>
        <v/>
      </c>
      <c r="AH368" s="322"/>
      <c r="AI368" s="323"/>
      <c r="AJ368" s="322"/>
      <c r="AK368" s="323"/>
    </row>
    <row r="369" spans="1:37" ht="36.75" customHeight="1">
      <c r="A369" s="299">
        <f t="shared" si="20"/>
        <v>356</v>
      </c>
      <c r="B369" s="300" t="str">
        <f>IF(基本情報入力シート!C389="","",基本情報入力シート!C389)</f>
        <v/>
      </c>
      <c r="C369" s="301" t="str">
        <f>IF(基本情報入力シート!D389="","",基本情報入力シート!D389)</f>
        <v/>
      </c>
      <c r="D369" s="301" t="str">
        <f>IF(基本情報入力シート!E389="","",基本情報入力シート!E389)</f>
        <v/>
      </c>
      <c r="E369" s="301" t="str">
        <f>IF(基本情報入力シート!F389="","",基本情報入力シート!F389)</f>
        <v/>
      </c>
      <c r="F369" s="301" t="str">
        <f>IF(基本情報入力シート!G389="","",基本情報入力シート!G389)</f>
        <v/>
      </c>
      <c r="G369" s="301" t="str">
        <f>IF(基本情報入力シート!H389="","",基本情報入力シート!H389)</f>
        <v/>
      </c>
      <c r="H369" s="301" t="str">
        <f>IF(基本情報入力シート!I389="","",基本情報入力シート!I389)</f>
        <v/>
      </c>
      <c r="I369" s="301" t="str">
        <f>IF(基本情報入力シート!J389="","",基本情報入力シート!J389)</f>
        <v/>
      </c>
      <c r="J369" s="301" t="str">
        <f>IF(基本情報入力シート!K389="","",基本情報入力シート!K389)</f>
        <v/>
      </c>
      <c r="K369" s="302" t="str">
        <f>IF(基本情報入力シート!L389="","",基本情報入力シート!L389)</f>
        <v/>
      </c>
      <c r="L369" s="299" t="str">
        <f>IF(基本情報入力シート!M389="","",基本情報入力シート!M389)</f>
        <v/>
      </c>
      <c r="M369" s="299" t="str">
        <f>IF(基本情報入力シート!R389="","",基本情報入力シート!R389)</f>
        <v/>
      </c>
      <c r="N369" s="299" t="str">
        <f>IF(基本情報入力シート!W389="","",基本情報入力シート!W389)</f>
        <v/>
      </c>
      <c r="O369" s="303" t="str">
        <f>IF(基本情報入力シート!X389="","",基本情報入力シート!X389)</f>
        <v/>
      </c>
      <c r="P369" s="304" t="str">
        <f>IF(基本情報入力シート!Y389="","",基本情報入力シート!Y389)</f>
        <v/>
      </c>
      <c r="Q369" s="175"/>
      <c r="R369" s="305" t="str">
        <f>IF(基本情報入力シート!AB389="","",基本情報入力シート!AB389)</f>
        <v/>
      </c>
      <c r="S369" s="176"/>
      <c r="T369" s="306" t="str">
        <f>IF(P369="","",VLOOKUP(P369,【参考】数式用!$J$2:$L$34,3,FALSE))</f>
        <v/>
      </c>
      <c r="U369" s="313" t="s">
        <v>143</v>
      </c>
      <c r="V369" s="177"/>
      <c r="W369" s="314" t="s">
        <v>144</v>
      </c>
      <c r="X369" s="177"/>
      <c r="Y369" s="315" t="s">
        <v>145</v>
      </c>
      <c r="Z369" s="177"/>
      <c r="AA369" s="315" t="s">
        <v>144</v>
      </c>
      <c r="AB369" s="177"/>
      <c r="AC369" s="315" t="s">
        <v>146</v>
      </c>
      <c r="AD369" s="316" t="s">
        <v>147</v>
      </c>
      <c r="AE369" s="317" t="str">
        <f t="shared" si="18"/>
        <v/>
      </c>
      <c r="AF369" s="319" t="s">
        <v>148</v>
      </c>
      <c r="AG369" s="312" t="str">
        <f t="shared" si="19"/>
        <v/>
      </c>
      <c r="AH369" s="322"/>
      <c r="AI369" s="323"/>
      <c r="AJ369" s="322"/>
      <c r="AK369" s="323"/>
    </row>
    <row r="370" spans="1:37" ht="36.75" customHeight="1">
      <c r="A370" s="299">
        <f t="shared" si="20"/>
        <v>357</v>
      </c>
      <c r="B370" s="300" t="str">
        <f>IF(基本情報入力シート!C390="","",基本情報入力シート!C390)</f>
        <v/>
      </c>
      <c r="C370" s="301" t="str">
        <f>IF(基本情報入力シート!D390="","",基本情報入力シート!D390)</f>
        <v/>
      </c>
      <c r="D370" s="301" t="str">
        <f>IF(基本情報入力シート!E390="","",基本情報入力シート!E390)</f>
        <v/>
      </c>
      <c r="E370" s="301" t="str">
        <f>IF(基本情報入力シート!F390="","",基本情報入力シート!F390)</f>
        <v/>
      </c>
      <c r="F370" s="301" t="str">
        <f>IF(基本情報入力シート!G390="","",基本情報入力シート!G390)</f>
        <v/>
      </c>
      <c r="G370" s="301" t="str">
        <f>IF(基本情報入力シート!H390="","",基本情報入力シート!H390)</f>
        <v/>
      </c>
      <c r="H370" s="301" t="str">
        <f>IF(基本情報入力シート!I390="","",基本情報入力シート!I390)</f>
        <v/>
      </c>
      <c r="I370" s="301" t="str">
        <f>IF(基本情報入力シート!J390="","",基本情報入力シート!J390)</f>
        <v/>
      </c>
      <c r="J370" s="301" t="str">
        <f>IF(基本情報入力シート!K390="","",基本情報入力シート!K390)</f>
        <v/>
      </c>
      <c r="K370" s="302" t="str">
        <f>IF(基本情報入力シート!L390="","",基本情報入力シート!L390)</f>
        <v/>
      </c>
      <c r="L370" s="299" t="str">
        <f>IF(基本情報入力シート!M390="","",基本情報入力シート!M390)</f>
        <v/>
      </c>
      <c r="M370" s="299" t="str">
        <f>IF(基本情報入力シート!R390="","",基本情報入力シート!R390)</f>
        <v/>
      </c>
      <c r="N370" s="299" t="str">
        <f>IF(基本情報入力シート!W390="","",基本情報入力シート!W390)</f>
        <v/>
      </c>
      <c r="O370" s="303" t="str">
        <f>IF(基本情報入力シート!X390="","",基本情報入力シート!X390)</f>
        <v/>
      </c>
      <c r="P370" s="304" t="str">
        <f>IF(基本情報入力シート!Y390="","",基本情報入力シート!Y390)</f>
        <v/>
      </c>
      <c r="Q370" s="175"/>
      <c r="R370" s="305" t="str">
        <f>IF(基本情報入力シート!AB390="","",基本情報入力シート!AB390)</f>
        <v/>
      </c>
      <c r="S370" s="176"/>
      <c r="T370" s="306" t="str">
        <f>IF(P370="","",VLOOKUP(P370,【参考】数式用!$J$2:$L$34,3,FALSE))</f>
        <v/>
      </c>
      <c r="U370" s="313" t="s">
        <v>143</v>
      </c>
      <c r="V370" s="177"/>
      <c r="W370" s="314" t="s">
        <v>144</v>
      </c>
      <c r="X370" s="177"/>
      <c r="Y370" s="315" t="s">
        <v>145</v>
      </c>
      <c r="Z370" s="177"/>
      <c r="AA370" s="315" t="s">
        <v>144</v>
      </c>
      <c r="AB370" s="177"/>
      <c r="AC370" s="315" t="s">
        <v>146</v>
      </c>
      <c r="AD370" s="316" t="s">
        <v>147</v>
      </c>
      <c r="AE370" s="317" t="str">
        <f t="shared" si="18"/>
        <v/>
      </c>
      <c r="AF370" s="319" t="s">
        <v>148</v>
      </c>
      <c r="AG370" s="312" t="str">
        <f t="shared" si="19"/>
        <v/>
      </c>
      <c r="AH370" s="322"/>
      <c r="AI370" s="323"/>
      <c r="AJ370" s="322"/>
      <c r="AK370" s="323"/>
    </row>
    <row r="371" spans="1:37" ht="36.75" customHeight="1">
      <c r="A371" s="299">
        <f t="shared" si="20"/>
        <v>358</v>
      </c>
      <c r="B371" s="300" t="str">
        <f>IF(基本情報入力シート!C391="","",基本情報入力シート!C391)</f>
        <v/>
      </c>
      <c r="C371" s="301" t="str">
        <f>IF(基本情報入力シート!D391="","",基本情報入力シート!D391)</f>
        <v/>
      </c>
      <c r="D371" s="301" t="str">
        <f>IF(基本情報入力シート!E391="","",基本情報入力シート!E391)</f>
        <v/>
      </c>
      <c r="E371" s="301" t="str">
        <f>IF(基本情報入力シート!F391="","",基本情報入力シート!F391)</f>
        <v/>
      </c>
      <c r="F371" s="301" t="str">
        <f>IF(基本情報入力シート!G391="","",基本情報入力シート!G391)</f>
        <v/>
      </c>
      <c r="G371" s="301" t="str">
        <f>IF(基本情報入力シート!H391="","",基本情報入力シート!H391)</f>
        <v/>
      </c>
      <c r="H371" s="301" t="str">
        <f>IF(基本情報入力シート!I391="","",基本情報入力シート!I391)</f>
        <v/>
      </c>
      <c r="I371" s="301" t="str">
        <f>IF(基本情報入力シート!J391="","",基本情報入力シート!J391)</f>
        <v/>
      </c>
      <c r="J371" s="301" t="str">
        <f>IF(基本情報入力シート!K391="","",基本情報入力シート!K391)</f>
        <v/>
      </c>
      <c r="K371" s="302" t="str">
        <f>IF(基本情報入力シート!L391="","",基本情報入力シート!L391)</f>
        <v/>
      </c>
      <c r="L371" s="299" t="str">
        <f>IF(基本情報入力シート!M391="","",基本情報入力シート!M391)</f>
        <v/>
      </c>
      <c r="M371" s="299" t="str">
        <f>IF(基本情報入力シート!R391="","",基本情報入力シート!R391)</f>
        <v/>
      </c>
      <c r="N371" s="299" t="str">
        <f>IF(基本情報入力シート!W391="","",基本情報入力シート!W391)</f>
        <v/>
      </c>
      <c r="O371" s="303" t="str">
        <f>IF(基本情報入力シート!X391="","",基本情報入力シート!X391)</f>
        <v/>
      </c>
      <c r="P371" s="304" t="str">
        <f>IF(基本情報入力シート!Y391="","",基本情報入力シート!Y391)</f>
        <v/>
      </c>
      <c r="Q371" s="175"/>
      <c r="R371" s="305" t="str">
        <f>IF(基本情報入力シート!AB391="","",基本情報入力シート!AB391)</f>
        <v/>
      </c>
      <c r="S371" s="176"/>
      <c r="T371" s="306" t="str">
        <f>IF(P371="","",VLOOKUP(P371,【参考】数式用!$J$2:$L$34,3,FALSE))</f>
        <v/>
      </c>
      <c r="U371" s="313" t="s">
        <v>143</v>
      </c>
      <c r="V371" s="177"/>
      <c r="W371" s="314" t="s">
        <v>144</v>
      </c>
      <c r="X371" s="177"/>
      <c r="Y371" s="315" t="s">
        <v>145</v>
      </c>
      <c r="Z371" s="177"/>
      <c r="AA371" s="315" t="s">
        <v>144</v>
      </c>
      <c r="AB371" s="177"/>
      <c r="AC371" s="315" t="s">
        <v>146</v>
      </c>
      <c r="AD371" s="316" t="s">
        <v>147</v>
      </c>
      <c r="AE371" s="317" t="str">
        <f t="shared" si="18"/>
        <v/>
      </c>
      <c r="AF371" s="319" t="s">
        <v>148</v>
      </c>
      <c r="AG371" s="312" t="str">
        <f t="shared" si="19"/>
        <v/>
      </c>
      <c r="AH371" s="322"/>
      <c r="AI371" s="323"/>
      <c r="AJ371" s="322"/>
      <c r="AK371" s="323"/>
    </row>
    <row r="372" spans="1:37" ht="36.75" customHeight="1">
      <c r="A372" s="299">
        <f t="shared" si="20"/>
        <v>359</v>
      </c>
      <c r="B372" s="300" t="str">
        <f>IF(基本情報入力シート!C392="","",基本情報入力シート!C392)</f>
        <v/>
      </c>
      <c r="C372" s="301" t="str">
        <f>IF(基本情報入力シート!D392="","",基本情報入力シート!D392)</f>
        <v/>
      </c>
      <c r="D372" s="301" t="str">
        <f>IF(基本情報入力シート!E392="","",基本情報入力シート!E392)</f>
        <v/>
      </c>
      <c r="E372" s="301" t="str">
        <f>IF(基本情報入力シート!F392="","",基本情報入力シート!F392)</f>
        <v/>
      </c>
      <c r="F372" s="301" t="str">
        <f>IF(基本情報入力シート!G392="","",基本情報入力シート!G392)</f>
        <v/>
      </c>
      <c r="G372" s="301" t="str">
        <f>IF(基本情報入力シート!H392="","",基本情報入力シート!H392)</f>
        <v/>
      </c>
      <c r="H372" s="301" t="str">
        <f>IF(基本情報入力シート!I392="","",基本情報入力シート!I392)</f>
        <v/>
      </c>
      <c r="I372" s="301" t="str">
        <f>IF(基本情報入力シート!J392="","",基本情報入力シート!J392)</f>
        <v/>
      </c>
      <c r="J372" s="301" t="str">
        <f>IF(基本情報入力シート!K392="","",基本情報入力シート!K392)</f>
        <v/>
      </c>
      <c r="K372" s="302" t="str">
        <f>IF(基本情報入力シート!L392="","",基本情報入力シート!L392)</f>
        <v/>
      </c>
      <c r="L372" s="299" t="str">
        <f>IF(基本情報入力シート!M392="","",基本情報入力シート!M392)</f>
        <v/>
      </c>
      <c r="M372" s="299" t="str">
        <f>IF(基本情報入力シート!R392="","",基本情報入力シート!R392)</f>
        <v/>
      </c>
      <c r="N372" s="299" t="str">
        <f>IF(基本情報入力シート!W392="","",基本情報入力シート!W392)</f>
        <v/>
      </c>
      <c r="O372" s="303" t="str">
        <f>IF(基本情報入力シート!X392="","",基本情報入力シート!X392)</f>
        <v/>
      </c>
      <c r="P372" s="304" t="str">
        <f>IF(基本情報入力シート!Y392="","",基本情報入力シート!Y392)</f>
        <v/>
      </c>
      <c r="Q372" s="175"/>
      <c r="R372" s="305" t="str">
        <f>IF(基本情報入力シート!AB392="","",基本情報入力シート!AB392)</f>
        <v/>
      </c>
      <c r="S372" s="176"/>
      <c r="T372" s="306" t="str">
        <f>IF(P372="","",VLOOKUP(P372,【参考】数式用!$J$2:$L$34,3,FALSE))</f>
        <v/>
      </c>
      <c r="U372" s="313" t="s">
        <v>143</v>
      </c>
      <c r="V372" s="177"/>
      <c r="W372" s="314" t="s">
        <v>144</v>
      </c>
      <c r="X372" s="177"/>
      <c r="Y372" s="315" t="s">
        <v>145</v>
      </c>
      <c r="Z372" s="177"/>
      <c r="AA372" s="315" t="s">
        <v>144</v>
      </c>
      <c r="AB372" s="177"/>
      <c r="AC372" s="315" t="s">
        <v>146</v>
      </c>
      <c r="AD372" s="316" t="s">
        <v>147</v>
      </c>
      <c r="AE372" s="317" t="str">
        <f t="shared" si="18"/>
        <v/>
      </c>
      <c r="AF372" s="319" t="s">
        <v>148</v>
      </c>
      <c r="AG372" s="312" t="str">
        <f t="shared" si="19"/>
        <v/>
      </c>
      <c r="AH372" s="322"/>
      <c r="AI372" s="323"/>
      <c r="AJ372" s="322"/>
      <c r="AK372" s="323"/>
    </row>
    <row r="373" spans="1:37" ht="36.75" customHeight="1">
      <c r="A373" s="299">
        <f t="shared" si="20"/>
        <v>360</v>
      </c>
      <c r="B373" s="300" t="str">
        <f>IF(基本情報入力シート!C393="","",基本情報入力シート!C393)</f>
        <v/>
      </c>
      <c r="C373" s="301" t="str">
        <f>IF(基本情報入力シート!D393="","",基本情報入力シート!D393)</f>
        <v/>
      </c>
      <c r="D373" s="301" t="str">
        <f>IF(基本情報入力シート!E393="","",基本情報入力シート!E393)</f>
        <v/>
      </c>
      <c r="E373" s="301" t="str">
        <f>IF(基本情報入力シート!F393="","",基本情報入力シート!F393)</f>
        <v/>
      </c>
      <c r="F373" s="301" t="str">
        <f>IF(基本情報入力シート!G393="","",基本情報入力シート!G393)</f>
        <v/>
      </c>
      <c r="G373" s="301" t="str">
        <f>IF(基本情報入力シート!H393="","",基本情報入力シート!H393)</f>
        <v/>
      </c>
      <c r="H373" s="301" t="str">
        <f>IF(基本情報入力シート!I393="","",基本情報入力シート!I393)</f>
        <v/>
      </c>
      <c r="I373" s="301" t="str">
        <f>IF(基本情報入力シート!J393="","",基本情報入力シート!J393)</f>
        <v/>
      </c>
      <c r="J373" s="301" t="str">
        <f>IF(基本情報入力シート!K393="","",基本情報入力シート!K393)</f>
        <v/>
      </c>
      <c r="K373" s="302" t="str">
        <f>IF(基本情報入力シート!L393="","",基本情報入力シート!L393)</f>
        <v/>
      </c>
      <c r="L373" s="299" t="str">
        <f>IF(基本情報入力シート!M393="","",基本情報入力シート!M393)</f>
        <v/>
      </c>
      <c r="M373" s="299" t="str">
        <f>IF(基本情報入力シート!R393="","",基本情報入力シート!R393)</f>
        <v/>
      </c>
      <c r="N373" s="299" t="str">
        <f>IF(基本情報入力シート!W393="","",基本情報入力シート!W393)</f>
        <v/>
      </c>
      <c r="O373" s="303" t="str">
        <f>IF(基本情報入力シート!X393="","",基本情報入力シート!X393)</f>
        <v/>
      </c>
      <c r="P373" s="304" t="str">
        <f>IF(基本情報入力シート!Y393="","",基本情報入力シート!Y393)</f>
        <v/>
      </c>
      <c r="Q373" s="175"/>
      <c r="R373" s="305" t="str">
        <f>IF(基本情報入力シート!AB393="","",基本情報入力シート!AB393)</f>
        <v/>
      </c>
      <c r="S373" s="176"/>
      <c r="T373" s="306" t="str">
        <f>IF(P373="","",VLOOKUP(P373,【参考】数式用!$J$2:$L$34,3,FALSE))</f>
        <v/>
      </c>
      <c r="U373" s="313" t="s">
        <v>143</v>
      </c>
      <c r="V373" s="177"/>
      <c r="W373" s="314" t="s">
        <v>144</v>
      </c>
      <c r="X373" s="177"/>
      <c r="Y373" s="315" t="s">
        <v>145</v>
      </c>
      <c r="Z373" s="177"/>
      <c r="AA373" s="315" t="s">
        <v>144</v>
      </c>
      <c r="AB373" s="177"/>
      <c r="AC373" s="315" t="s">
        <v>146</v>
      </c>
      <c r="AD373" s="316" t="s">
        <v>147</v>
      </c>
      <c r="AE373" s="317" t="str">
        <f t="shared" si="18"/>
        <v/>
      </c>
      <c r="AF373" s="319" t="s">
        <v>148</v>
      </c>
      <c r="AG373" s="312" t="str">
        <f t="shared" si="19"/>
        <v/>
      </c>
      <c r="AH373" s="322"/>
      <c r="AI373" s="323"/>
      <c r="AJ373" s="322"/>
      <c r="AK373" s="323"/>
    </row>
    <row r="374" spans="1:37" ht="36.75" customHeight="1">
      <c r="A374" s="299">
        <f t="shared" si="20"/>
        <v>361</v>
      </c>
      <c r="B374" s="300" t="str">
        <f>IF(基本情報入力シート!C394="","",基本情報入力シート!C394)</f>
        <v/>
      </c>
      <c r="C374" s="301" t="str">
        <f>IF(基本情報入力シート!D394="","",基本情報入力シート!D394)</f>
        <v/>
      </c>
      <c r="D374" s="301" t="str">
        <f>IF(基本情報入力シート!E394="","",基本情報入力シート!E394)</f>
        <v/>
      </c>
      <c r="E374" s="301" t="str">
        <f>IF(基本情報入力シート!F394="","",基本情報入力シート!F394)</f>
        <v/>
      </c>
      <c r="F374" s="301" t="str">
        <f>IF(基本情報入力シート!G394="","",基本情報入力シート!G394)</f>
        <v/>
      </c>
      <c r="G374" s="301" t="str">
        <f>IF(基本情報入力シート!H394="","",基本情報入力シート!H394)</f>
        <v/>
      </c>
      <c r="H374" s="301" t="str">
        <f>IF(基本情報入力シート!I394="","",基本情報入力シート!I394)</f>
        <v/>
      </c>
      <c r="I374" s="301" t="str">
        <f>IF(基本情報入力シート!J394="","",基本情報入力シート!J394)</f>
        <v/>
      </c>
      <c r="J374" s="301" t="str">
        <f>IF(基本情報入力シート!K394="","",基本情報入力シート!K394)</f>
        <v/>
      </c>
      <c r="K374" s="302" t="str">
        <f>IF(基本情報入力シート!L394="","",基本情報入力シート!L394)</f>
        <v/>
      </c>
      <c r="L374" s="299" t="str">
        <f>IF(基本情報入力シート!M394="","",基本情報入力シート!M394)</f>
        <v/>
      </c>
      <c r="M374" s="299" t="str">
        <f>IF(基本情報入力シート!R394="","",基本情報入力シート!R394)</f>
        <v/>
      </c>
      <c r="N374" s="299" t="str">
        <f>IF(基本情報入力シート!W394="","",基本情報入力シート!W394)</f>
        <v/>
      </c>
      <c r="O374" s="303" t="str">
        <f>IF(基本情報入力シート!X394="","",基本情報入力シート!X394)</f>
        <v/>
      </c>
      <c r="P374" s="304" t="str">
        <f>IF(基本情報入力シート!Y394="","",基本情報入力シート!Y394)</f>
        <v/>
      </c>
      <c r="Q374" s="175"/>
      <c r="R374" s="305" t="str">
        <f>IF(基本情報入力シート!AB394="","",基本情報入力シート!AB394)</f>
        <v/>
      </c>
      <c r="S374" s="176"/>
      <c r="T374" s="306" t="str">
        <f>IF(P374="","",VLOOKUP(P374,【参考】数式用!$J$2:$L$34,3,FALSE))</f>
        <v/>
      </c>
      <c r="U374" s="313" t="s">
        <v>143</v>
      </c>
      <c r="V374" s="177"/>
      <c r="W374" s="314" t="s">
        <v>144</v>
      </c>
      <c r="X374" s="177"/>
      <c r="Y374" s="315" t="s">
        <v>145</v>
      </c>
      <c r="Z374" s="177"/>
      <c r="AA374" s="315" t="s">
        <v>144</v>
      </c>
      <c r="AB374" s="177"/>
      <c r="AC374" s="315" t="s">
        <v>146</v>
      </c>
      <c r="AD374" s="316" t="s">
        <v>147</v>
      </c>
      <c r="AE374" s="317" t="str">
        <f t="shared" si="18"/>
        <v/>
      </c>
      <c r="AF374" s="319" t="s">
        <v>148</v>
      </c>
      <c r="AG374" s="312" t="str">
        <f t="shared" si="19"/>
        <v/>
      </c>
      <c r="AH374" s="322"/>
      <c r="AI374" s="323"/>
      <c r="AJ374" s="322"/>
      <c r="AK374" s="323"/>
    </row>
    <row r="375" spans="1:37" ht="36.75" customHeight="1">
      <c r="A375" s="299">
        <f t="shared" si="20"/>
        <v>362</v>
      </c>
      <c r="B375" s="300" t="str">
        <f>IF(基本情報入力シート!C395="","",基本情報入力シート!C395)</f>
        <v/>
      </c>
      <c r="C375" s="301" t="str">
        <f>IF(基本情報入力シート!D395="","",基本情報入力シート!D395)</f>
        <v/>
      </c>
      <c r="D375" s="301" t="str">
        <f>IF(基本情報入力シート!E395="","",基本情報入力シート!E395)</f>
        <v/>
      </c>
      <c r="E375" s="301" t="str">
        <f>IF(基本情報入力シート!F395="","",基本情報入力シート!F395)</f>
        <v/>
      </c>
      <c r="F375" s="301" t="str">
        <f>IF(基本情報入力シート!G395="","",基本情報入力シート!G395)</f>
        <v/>
      </c>
      <c r="G375" s="301" t="str">
        <f>IF(基本情報入力シート!H395="","",基本情報入力シート!H395)</f>
        <v/>
      </c>
      <c r="H375" s="301" t="str">
        <f>IF(基本情報入力シート!I395="","",基本情報入力シート!I395)</f>
        <v/>
      </c>
      <c r="I375" s="301" t="str">
        <f>IF(基本情報入力シート!J395="","",基本情報入力シート!J395)</f>
        <v/>
      </c>
      <c r="J375" s="301" t="str">
        <f>IF(基本情報入力シート!K395="","",基本情報入力シート!K395)</f>
        <v/>
      </c>
      <c r="K375" s="302" t="str">
        <f>IF(基本情報入力シート!L395="","",基本情報入力シート!L395)</f>
        <v/>
      </c>
      <c r="L375" s="299" t="str">
        <f>IF(基本情報入力シート!M395="","",基本情報入力シート!M395)</f>
        <v/>
      </c>
      <c r="M375" s="299" t="str">
        <f>IF(基本情報入力シート!R395="","",基本情報入力シート!R395)</f>
        <v/>
      </c>
      <c r="N375" s="299" t="str">
        <f>IF(基本情報入力シート!W395="","",基本情報入力シート!W395)</f>
        <v/>
      </c>
      <c r="O375" s="303" t="str">
        <f>IF(基本情報入力シート!X395="","",基本情報入力シート!X395)</f>
        <v/>
      </c>
      <c r="P375" s="304" t="str">
        <f>IF(基本情報入力シート!Y395="","",基本情報入力シート!Y395)</f>
        <v/>
      </c>
      <c r="Q375" s="175"/>
      <c r="R375" s="305" t="str">
        <f>IF(基本情報入力シート!AB395="","",基本情報入力シート!AB395)</f>
        <v/>
      </c>
      <c r="S375" s="176"/>
      <c r="T375" s="306" t="str">
        <f>IF(P375="","",VLOOKUP(P375,【参考】数式用!$J$2:$L$34,3,FALSE))</f>
        <v/>
      </c>
      <c r="U375" s="313" t="s">
        <v>143</v>
      </c>
      <c r="V375" s="177"/>
      <c r="W375" s="314" t="s">
        <v>144</v>
      </c>
      <c r="X375" s="177"/>
      <c r="Y375" s="315" t="s">
        <v>145</v>
      </c>
      <c r="Z375" s="177"/>
      <c r="AA375" s="315" t="s">
        <v>144</v>
      </c>
      <c r="AB375" s="177"/>
      <c r="AC375" s="315" t="s">
        <v>146</v>
      </c>
      <c r="AD375" s="316" t="s">
        <v>147</v>
      </c>
      <c r="AE375" s="317" t="str">
        <f t="shared" si="18"/>
        <v/>
      </c>
      <c r="AF375" s="319" t="s">
        <v>148</v>
      </c>
      <c r="AG375" s="312" t="str">
        <f t="shared" si="19"/>
        <v/>
      </c>
      <c r="AH375" s="322"/>
      <c r="AI375" s="323"/>
      <c r="AJ375" s="322"/>
      <c r="AK375" s="323"/>
    </row>
    <row r="376" spans="1:37" ht="36.75" customHeight="1">
      <c r="A376" s="299">
        <f t="shared" si="20"/>
        <v>363</v>
      </c>
      <c r="B376" s="300" t="str">
        <f>IF(基本情報入力シート!C396="","",基本情報入力シート!C396)</f>
        <v/>
      </c>
      <c r="C376" s="301" t="str">
        <f>IF(基本情報入力シート!D396="","",基本情報入力シート!D396)</f>
        <v/>
      </c>
      <c r="D376" s="301" t="str">
        <f>IF(基本情報入力シート!E396="","",基本情報入力シート!E396)</f>
        <v/>
      </c>
      <c r="E376" s="301" t="str">
        <f>IF(基本情報入力シート!F396="","",基本情報入力シート!F396)</f>
        <v/>
      </c>
      <c r="F376" s="301" t="str">
        <f>IF(基本情報入力シート!G396="","",基本情報入力シート!G396)</f>
        <v/>
      </c>
      <c r="G376" s="301" t="str">
        <f>IF(基本情報入力シート!H396="","",基本情報入力シート!H396)</f>
        <v/>
      </c>
      <c r="H376" s="301" t="str">
        <f>IF(基本情報入力シート!I396="","",基本情報入力シート!I396)</f>
        <v/>
      </c>
      <c r="I376" s="301" t="str">
        <f>IF(基本情報入力シート!J396="","",基本情報入力シート!J396)</f>
        <v/>
      </c>
      <c r="J376" s="301" t="str">
        <f>IF(基本情報入力シート!K396="","",基本情報入力シート!K396)</f>
        <v/>
      </c>
      <c r="K376" s="302" t="str">
        <f>IF(基本情報入力シート!L396="","",基本情報入力シート!L396)</f>
        <v/>
      </c>
      <c r="L376" s="299" t="str">
        <f>IF(基本情報入力シート!M396="","",基本情報入力シート!M396)</f>
        <v/>
      </c>
      <c r="M376" s="299" t="str">
        <f>IF(基本情報入力シート!R396="","",基本情報入力シート!R396)</f>
        <v/>
      </c>
      <c r="N376" s="299" t="str">
        <f>IF(基本情報入力シート!W396="","",基本情報入力シート!W396)</f>
        <v/>
      </c>
      <c r="O376" s="303" t="str">
        <f>IF(基本情報入力シート!X396="","",基本情報入力シート!X396)</f>
        <v/>
      </c>
      <c r="P376" s="304" t="str">
        <f>IF(基本情報入力シート!Y396="","",基本情報入力シート!Y396)</f>
        <v/>
      </c>
      <c r="Q376" s="175"/>
      <c r="R376" s="305" t="str">
        <f>IF(基本情報入力シート!AB396="","",基本情報入力シート!AB396)</f>
        <v/>
      </c>
      <c r="S376" s="176"/>
      <c r="T376" s="306" t="str">
        <f>IF(P376="","",VLOOKUP(P376,【参考】数式用!$J$2:$L$34,3,FALSE))</f>
        <v/>
      </c>
      <c r="U376" s="313" t="s">
        <v>143</v>
      </c>
      <c r="V376" s="177"/>
      <c r="W376" s="314" t="s">
        <v>144</v>
      </c>
      <c r="X376" s="177"/>
      <c r="Y376" s="315" t="s">
        <v>145</v>
      </c>
      <c r="Z376" s="177"/>
      <c r="AA376" s="315" t="s">
        <v>144</v>
      </c>
      <c r="AB376" s="177"/>
      <c r="AC376" s="315" t="s">
        <v>146</v>
      </c>
      <c r="AD376" s="316" t="s">
        <v>147</v>
      </c>
      <c r="AE376" s="317" t="str">
        <f t="shared" si="18"/>
        <v/>
      </c>
      <c r="AF376" s="319" t="s">
        <v>148</v>
      </c>
      <c r="AG376" s="312" t="str">
        <f t="shared" si="19"/>
        <v/>
      </c>
      <c r="AH376" s="322"/>
      <c r="AI376" s="323"/>
      <c r="AJ376" s="322"/>
      <c r="AK376" s="323"/>
    </row>
    <row r="377" spans="1:37" ht="36.75" customHeight="1">
      <c r="A377" s="299">
        <f t="shared" si="20"/>
        <v>364</v>
      </c>
      <c r="B377" s="300" t="str">
        <f>IF(基本情報入力シート!C397="","",基本情報入力シート!C397)</f>
        <v/>
      </c>
      <c r="C377" s="301" t="str">
        <f>IF(基本情報入力シート!D397="","",基本情報入力シート!D397)</f>
        <v/>
      </c>
      <c r="D377" s="301" t="str">
        <f>IF(基本情報入力シート!E397="","",基本情報入力シート!E397)</f>
        <v/>
      </c>
      <c r="E377" s="301" t="str">
        <f>IF(基本情報入力シート!F397="","",基本情報入力シート!F397)</f>
        <v/>
      </c>
      <c r="F377" s="301" t="str">
        <f>IF(基本情報入力シート!G397="","",基本情報入力シート!G397)</f>
        <v/>
      </c>
      <c r="G377" s="301" t="str">
        <f>IF(基本情報入力シート!H397="","",基本情報入力シート!H397)</f>
        <v/>
      </c>
      <c r="H377" s="301" t="str">
        <f>IF(基本情報入力シート!I397="","",基本情報入力シート!I397)</f>
        <v/>
      </c>
      <c r="I377" s="301" t="str">
        <f>IF(基本情報入力シート!J397="","",基本情報入力シート!J397)</f>
        <v/>
      </c>
      <c r="J377" s="301" t="str">
        <f>IF(基本情報入力シート!K397="","",基本情報入力シート!K397)</f>
        <v/>
      </c>
      <c r="K377" s="302" t="str">
        <f>IF(基本情報入力シート!L397="","",基本情報入力シート!L397)</f>
        <v/>
      </c>
      <c r="L377" s="299" t="str">
        <f>IF(基本情報入力シート!M397="","",基本情報入力シート!M397)</f>
        <v/>
      </c>
      <c r="M377" s="299" t="str">
        <f>IF(基本情報入力シート!R397="","",基本情報入力シート!R397)</f>
        <v/>
      </c>
      <c r="N377" s="299" t="str">
        <f>IF(基本情報入力シート!W397="","",基本情報入力シート!W397)</f>
        <v/>
      </c>
      <c r="O377" s="303" t="str">
        <f>IF(基本情報入力シート!X397="","",基本情報入力シート!X397)</f>
        <v/>
      </c>
      <c r="P377" s="304" t="str">
        <f>IF(基本情報入力シート!Y397="","",基本情報入力シート!Y397)</f>
        <v/>
      </c>
      <c r="Q377" s="175"/>
      <c r="R377" s="305" t="str">
        <f>IF(基本情報入力シート!AB397="","",基本情報入力シート!AB397)</f>
        <v/>
      </c>
      <c r="S377" s="176"/>
      <c r="T377" s="306" t="str">
        <f>IF(P377="","",VLOOKUP(P377,【参考】数式用!$J$2:$L$34,3,FALSE))</f>
        <v/>
      </c>
      <c r="U377" s="313" t="s">
        <v>143</v>
      </c>
      <c r="V377" s="177"/>
      <c r="W377" s="314" t="s">
        <v>144</v>
      </c>
      <c r="X377" s="177"/>
      <c r="Y377" s="315" t="s">
        <v>145</v>
      </c>
      <c r="Z377" s="177"/>
      <c r="AA377" s="315" t="s">
        <v>144</v>
      </c>
      <c r="AB377" s="177"/>
      <c r="AC377" s="315" t="s">
        <v>146</v>
      </c>
      <c r="AD377" s="316" t="s">
        <v>147</v>
      </c>
      <c r="AE377" s="317" t="str">
        <f t="shared" si="18"/>
        <v/>
      </c>
      <c r="AF377" s="319" t="s">
        <v>148</v>
      </c>
      <c r="AG377" s="312" t="str">
        <f t="shared" si="19"/>
        <v/>
      </c>
      <c r="AH377" s="322"/>
      <c r="AI377" s="323"/>
      <c r="AJ377" s="322"/>
      <c r="AK377" s="323"/>
    </row>
    <row r="378" spans="1:37" ht="36.75" customHeight="1">
      <c r="A378" s="299">
        <f t="shared" si="20"/>
        <v>365</v>
      </c>
      <c r="B378" s="300" t="str">
        <f>IF(基本情報入力シート!C398="","",基本情報入力シート!C398)</f>
        <v/>
      </c>
      <c r="C378" s="301" t="str">
        <f>IF(基本情報入力シート!D398="","",基本情報入力シート!D398)</f>
        <v/>
      </c>
      <c r="D378" s="301" t="str">
        <f>IF(基本情報入力シート!E398="","",基本情報入力シート!E398)</f>
        <v/>
      </c>
      <c r="E378" s="301" t="str">
        <f>IF(基本情報入力シート!F398="","",基本情報入力シート!F398)</f>
        <v/>
      </c>
      <c r="F378" s="301" t="str">
        <f>IF(基本情報入力シート!G398="","",基本情報入力シート!G398)</f>
        <v/>
      </c>
      <c r="G378" s="301" t="str">
        <f>IF(基本情報入力シート!H398="","",基本情報入力シート!H398)</f>
        <v/>
      </c>
      <c r="H378" s="301" t="str">
        <f>IF(基本情報入力シート!I398="","",基本情報入力シート!I398)</f>
        <v/>
      </c>
      <c r="I378" s="301" t="str">
        <f>IF(基本情報入力シート!J398="","",基本情報入力シート!J398)</f>
        <v/>
      </c>
      <c r="J378" s="301" t="str">
        <f>IF(基本情報入力シート!K398="","",基本情報入力シート!K398)</f>
        <v/>
      </c>
      <c r="K378" s="302" t="str">
        <f>IF(基本情報入力シート!L398="","",基本情報入力シート!L398)</f>
        <v/>
      </c>
      <c r="L378" s="299" t="str">
        <f>IF(基本情報入力シート!M398="","",基本情報入力シート!M398)</f>
        <v/>
      </c>
      <c r="M378" s="299" t="str">
        <f>IF(基本情報入力シート!R398="","",基本情報入力シート!R398)</f>
        <v/>
      </c>
      <c r="N378" s="299" t="str">
        <f>IF(基本情報入力シート!W398="","",基本情報入力シート!W398)</f>
        <v/>
      </c>
      <c r="O378" s="303" t="str">
        <f>IF(基本情報入力シート!X398="","",基本情報入力シート!X398)</f>
        <v/>
      </c>
      <c r="P378" s="304" t="str">
        <f>IF(基本情報入力シート!Y398="","",基本情報入力シート!Y398)</f>
        <v/>
      </c>
      <c r="Q378" s="175"/>
      <c r="R378" s="305" t="str">
        <f>IF(基本情報入力シート!AB398="","",基本情報入力シート!AB398)</f>
        <v/>
      </c>
      <c r="S378" s="176"/>
      <c r="T378" s="306" t="str">
        <f>IF(P378="","",VLOOKUP(P378,【参考】数式用!$J$2:$L$34,3,FALSE))</f>
        <v/>
      </c>
      <c r="U378" s="313" t="s">
        <v>143</v>
      </c>
      <c r="V378" s="177"/>
      <c r="W378" s="314" t="s">
        <v>144</v>
      </c>
      <c r="X378" s="177"/>
      <c r="Y378" s="315" t="s">
        <v>145</v>
      </c>
      <c r="Z378" s="177"/>
      <c r="AA378" s="315" t="s">
        <v>144</v>
      </c>
      <c r="AB378" s="177"/>
      <c r="AC378" s="315" t="s">
        <v>146</v>
      </c>
      <c r="AD378" s="316" t="s">
        <v>147</v>
      </c>
      <c r="AE378" s="317" t="str">
        <f t="shared" si="18"/>
        <v/>
      </c>
      <c r="AF378" s="319" t="s">
        <v>148</v>
      </c>
      <c r="AG378" s="312" t="str">
        <f t="shared" si="19"/>
        <v/>
      </c>
      <c r="AH378" s="322"/>
      <c r="AI378" s="323"/>
      <c r="AJ378" s="322"/>
      <c r="AK378" s="323"/>
    </row>
    <row r="379" spans="1:37" ht="36.75" customHeight="1">
      <c r="A379" s="299">
        <f t="shared" si="20"/>
        <v>366</v>
      </c>
      <c r="B379" s="300" t="str">
        <f>IF(基本情報入力シート!C399="","",基本情報入力シート!C399)</f>
        <v/>
      </c>
      <c r="C379" s="301" t="str">
        <f>IF(基本情報入力シート!D399="","",基本情報入力シート!D399)</f>
        <v/>
      </c>
      <c r="D379" s="301" t="str">
        <f>IF(基本情報入力シート!E399="","",基本情報入力シート!E399)</f>
        <v/>
      </c>
      <c r="E379" s="301" t="str">
        <f>IF(基本情報入力シート!F399="","",基本情報入力シート!F399)</f>
        <v/>
      </c>
      <c r="F379" s="301" t="str">
        <f>IF(基本情報入力シート!G399="","",基本情報入力シート!G399)</f>
        <v/>
      </c>
      <c r="G379" s="301" t="str">
        <f>IF(基本情報入力シート!H399="","",基本情報入力シート!H399)</f>
        <v/>
      </c>
      <c r="H379" s="301" t="str">
        <f>IF(基本情報入力シート!I399="","",基本情報入力シート!I399)</f>
        <v/>
      </c>
      <c r="I379" s="301" t="str">
        <f>IF(基本情報入力シート!J399="","",基本情報入力シート!J399)</f>
        <v/>
      </c>
      <c r="J379" s="301" t="str">
        <f>IF(基本情報入力シート!K399="","",基本情報入力シート!K399)</f>
        <v/>
      </c>
      <c r="K379" s="302" t="str">
        <f>IF(基本情報入力シート!L399="","",基本情報入力シート!L399)</f>
        <v/>
      </c>
      <c r="L379" s="299" t="str">
        <f>IF(基本情報入力シート!M399="","",基本情報入力シート!M399)</f>
        <v/>
      </c>
      <c r="M379" s="299" t="str">
        <f>IF(基本情報入力シート!R399="","",基本情報入力シート!R399)</f>
        <v/>
      </c>
      <c r="N379" s="299" t="str">
        <f>IF(基本情報入力シート!W399="","",基本情報入力シート!W399)</f>
        <v/>
      </c>
      <c r="O379" s="303" t="str">
        <f>IF(基本情報入力シート!X399="","",基本情報入力シート!X399)</f>
        <v/>
      </c>
      <c r="P379" s="304" t="str">
        <f>IF(基本情報入力シート!Y399="","",基本情報入力シート!Y399)</f>
        <v/>
      </c>
      <c r="Q379" s="175"/>
      <c r="R379" s="305" t="str">
        <f>IF(基本情報入力シート!AB399="","",基本情報入力シート!AB399)</f>
        <v/>
      </c>
      <c r="S379" s="176"/>
      <c r="T379" s="306" t="str">
        <f>IF(P379="","",VLOOKUP(P379,【参考】数式用!$J$2:$L$34,3,FALSE))</f>
        <v/>
      </c>
      <c r="U379" s="313" t="s">
        <v>143</v>
      </c>
      <c r="V379" s="177"/>
      <c r="W379" s="314" t="s">
        <v>144</v>
      </c>
      <c r="X379" s="177"/>
      <c r="Y379" s="315" t="s">
        <v>145</v>
      </c>
      <c r="Z379" s="177"/>
      <c r="AA379" s="315" t="s">
        <v>144</v>
      </c>
      <c r="AB379" s="177"/>
      <c r="AC379" s="315" t="s">
        <v>146</v>
      </c>
      <c r="AD379" s="316" t="s">
        <v>147</v>
      </c>
      <c r="AE379" s="317" t="str">
        <f t="shared" ref="AE379:AE413" si="21">IF(V379&gt;=1,(Z379*12+AB379)-(V379*12+X379)+1,"")</f>
        <v/>
      </c>
      <c r="AF379" s="319" t="s">
        <v>148</v>
      </c>
      <c r="AG379" s="312" t="str">
        <f t="shared" ref="AG379:AG413" si="22">IFERROR(ROUNDDOWN(R379*T379,0)*AE379,"")</f>
        <v/>
      </c>
      <c r="AH379" s="322"/>
      <c r="AI379" s="323"/>
      <c r="AJ379" s="322"/>
      <c r="AK379" s="323"/>
    </row>
    <row r="380" spans="1:37" ht="36.75" customHeight="1">
      <c r="A380" s="299">
        <f t="shared" si="20"/>
        <v>367</v>
      </c>
      <c r="B380" s="300" t="str">
        <f>IF(基本情報入力シート!C400="","",基本情報入力シート!C400)</f>
        <v/>
      </c>
      <c r="C380" s="301" t="str">
        <f>IF(基本情報入力シート!D400="","",基本情報入力シート!D400)</f>
        <v/>
      </c>
      <c r="D380" s="301" t="str">
        <f>IF(基本情報入力シート!E400="","",基本情報入力シート!E400)</f>
        <v/>
      </c>
      <c r="E380" s="301" t="str">
        <f>IF(基本情報入力シート!F400="","",基本情報入力シート!F400)</f>
        <v/>
      </c>
      <c r="F380" s="301" t="str">
        <f>IF(基本情報入力シート!G400="","",基本情報入力シート!G400)</f>
        <v/>
      </c>
      <c r="G380" s="301" t="str">
        <f>IF(基本情報入力シート!H400="","",基本情報入力シート!H400)</f>
        <v/>
      </c>
      <c r="H380" s="301" t="str">
        <f>IF(基本情報入力シート!I400="","",基本情報入力シート!I400)</f>
        <v/>
      </c>
      <c r="I380" s="301" t="str">
        <f>IF(基本情報入力シート!J400="","",基本情報入力シート!J400)</f>
        <v/>
      </c>
      <c r="J380" s="301" t="str">
        <f>IF(基本情報入力シート!K400="","",基本情報入力シート!K400)</f>
        <v/>
      </c>
      <c r="K380" s="302" t="str">
        <f>IF(基本情報入力シート!L400="","",基本情報入力シート!L400)</f>
        <v/>
      </c>
      <c r="L380" s="299" t="str">
        <f>IF(基本情報入力シート!M400="","",基本情報入力シート!M400)</f>
        <v/>
      </c>
      <c r="M380" s="299" t="str">
        <f>IF(基本情報入力シート!R400="","",基本情報入力シート!R400)</f>
        <v/>
      </c>
      <c r="N380" s="299" t="str">
        <f>IF(基本情報入力シート!W400="","",基本情報入力シート!W400)</f>
        <v/>
      </c>
      <c r="O380" s="303" t="str">
        <f>IF(基本情報入力シート!X400="","",基本情報入力シート!X400)</f>
        <v/>
      </c>
      <c r="P380" s="304" t="str">
        <f>IF(基本情報入力シート!Y400="","",基本情報入力シート!Y400)</f>
        <v/>
      </c>
      <c r="Q380" s="175"/>
      <c r="R380" s="305" t="str">
        <f>IF(基本情報入力シート!AB400="","",基本情報入力シート!AB400)</f>
        <v/>
      </c>
      <c r="S380" s="176"/>
      <c r="T380" s="306" t="str">
        <f>IF(P380="","",VLOOKUP(P380,【参考】数式用!$J$2:$L$34,3,FALSE))</f>
        <v/>
      </c>
      <c r="U380" s="313" t="s">
        <v>143</v>
      </c>
      <c r="V380" s="177"/>
      <c r="W380" s="314" t="s">
        <v>144</v>
      </c>
      <c r="X380" s="177"/>
      <c r="Y380" s="315" t="s">
        <v>145</v>
      </c>
      <c r="Z380" s="177"/>
      <c r="AA380" s="315" t="s">
        <v>144</v>
      </c>
      <c r="AB380" s="177"/>
      <c r="AC380" s="315" t="s">
        <v>146</v>
      </c>
      <c r="AD380" s="316" t="s">
        <v>147</v>
      </c>
      <c r="AE380" s="317" t="str">
        <f t="shared" si="21"/>
        <v/>
      </c>
      <c r="AF380" s="319" t="s">
        <v>148</v>
      </c>
      <c r="AG380" s="312" t="str">
        <f t="shared" si="22"/>
        <v/>
      </c>
      <c r="AH380" s="322"/>
      <c r="AI380" s="323"/>
      <c r="AJ380" s="322"/>
      <c r="AK380" s="323"/>
    </row>
    <row r="381" spans="1:37" ht="36.75" customHeight="1">
      <c r="A381" s="299">
        <f t="shared" si="20"/>
        <v>368</v>
      </c>
      <c r="B381" s="300" t="str">
        <f>IF(基本情報入力シート!C401="","",基本情報入力シート!C401)</f>
        <v/>
      </c>
      <c r="C381" s="301" t="str">
        <f>IF(基本情報入力シート!D401="","",基本情報入力シート!D401)</f>
        <v/>
      </c>
      <c r="D381" s="301" t="str">
        <f>IF(基本情報入力シート!E401="","",基本情報入力シート!E401)</f>
        <v/>
      </c>
      <c r="E381" s="301" t="str">
        <f>IF(基本情報入力シート!F401="","",基本情報入力シート!F401)</f>
        <v/>
      </c>
      <c r="F381" s="301" t="str">
        <f>IF(基本情報入力シート!G401="","",基本情報入力シート!G401)</f>
        <v/>
      </c>
      <c r="G381" s="301" t="str">
        <f>IF(基本情報入力シート!H401="","",基本情報入力シート!H401)</f>
        <v/>
      </c>
      <c r="H381" s="301" t="str">
        <f>IF(基本情報入力シート!I401="","",基本情報入力シート!I401)</f>
        <v/>
      </c>
      <c r="I381" s="301" t="str">
        <f>IF(基本情報入力シート!J401="","",基本情報入力シート!J401)</f>
        <v/>
      </c>
      <c r="J381" s="301" t="str">
        <f>IF(基本情報入力シート!K401="","",基本情報入力シート!K401)</f>
        <v/>
      </c>
      <c r="K381" s="302" t="str">
        <f>IF(基本情報入力シート!L401="","",基本情報入力シート!L401)</f>
        <v/>
      </c>
      <c r="L381" s="299" t="str">
        <f>IF(基本情報入力シート!M401="","",基本情報入力シート!M401)</f>
        <v/>
      </c>
      <c r="M381" s="299" t="str">
        <f>IF(基本情報入力シート!R401="","",基本情報入力シート!R401)</f>
        <v/>
      </c>
      <c r="N381" s="299" t="str">
        <f>IF(基本情報入力シート!W401="","",基本情報入力シート!W401)</f>
        <v/>
      </c>
      <c r="O381" s="303" t="str">
        <f>IF(基本情報入力シート!X401="","",基本情報入力シート!X401)</f>
        <v/>
      </c>
      <c r="P381" s="304" t="str">
        <f>IF(基本情報入力シート!Y401="","",基本情報入力シート!Y401)</f>
        <v/>
      </c>
      <c r="Q381" s="175"/>
      <c r="R381" s="305" t="str">
        <f>IF(基本情報入力シート!AB401="","",基本情報入力シート!AB401)</f>
        <v/>
      </c>
      <c r="S381" s="176"/>
      <c r="T381" s="306" t="str">
        <f>IF(P381="","",VLOOKUP(P381,【参考】数式用!$J$2:$L$34,3,FALSE))</f>
        <v/>
      </c>
      <c r="U381" s="313" t="s">
        <v>143</v>
      </c>
      <c r="V381" s="177"/>
      <c r="W381" s="314" t="s">
        <v>144</v>
      </c>
      <c r="X381" s="177"/>
      <c r="Y381" s="315" t="s">
        <v>145</v>
      </c>
      <c r="Z381" s="177"/>
      <c r="AA381" s="315" t="s">
        <v>144</v>
      </c>
      <c r="AB381" s="177"/>
      <c r="AC381" s="315" t="s">
        <v>146</v>
      </c>
      <c r="AD381" s="316" t="s">
        <v>147</v>
      </c>
      <c r="AE381" s="317" t="str">
        <f t="shared" si="21"/>
        <v/>
      </c>
      <c r="AF381" s="319" t="s">
        <v>148</v>
      </c>
      <c r="AG381" s="312" t="str">
        <f t="shared" si="22"/>
        <v/>
      </c>
      <c r="AH381" s="322"/>
      <c r="AI381" s="323"/>
      <c r="AJ381" s="322"/>
      <c r="AK381" s="323"/>
    </row>
    <row r="382" spans="1:37" ht="36.75" customHeight="1">
      <c r="A382" s="299">
        <f t="shared" si="20"/>
        <v>369</v>
      </c>
      <c r="B382" s="300" t="str">
        <f>IF(基本情報入力シート!C402="","",基本情報入力シート!C402)</f>
        <v/>
      </c>
      <c r="C382" s="301" t="str">
        <f>IF(基本情報入力シート!D402="","",基本情報入力シート!D402)</f>
        <v/>
      </c>
      <c r="D382" s="301" t="str">
        <f>IF(基本情報入力シート!E402="","",基本情報入力シート!E402)</f>
        <v/>
      </c>
      <c r="E382" s="301" t="str">
        <f>IF(基本情報入力シート!F402="","",基本情報入力シート!F402)</f>
        <v/>
      </c>
      <c r="F382" s="301" t="str">
        <f>IF(基本情報入力シート!G402="","",基本情報入力シート!G402)</f>
        <v/>
      </c>
      <c r="G382" s="301" t="str">
        <f>IF(基本情報入力シート!H402="","",基本情報入力シート!H402)</f>
        <v/>
      </c>
      <c r="H382" s="301" t="str">
        <f>IF(基本情報入力シート!I402="","",基本情報入力シート!I402)</f>
        <v/>
      </c>
      <c r="I382" s="301" t="str">
        <f>IF(基本情報入力シート!J402="","",基本情報入力シート!J402)</f>
        <v/>
      </c>
      <c r="J382" s="301" t="str">
        <f>IF(基本情報入力シート!K402="","",基本情報入力シート!K402)</f>
        <v/>
      </c>
      <c r="K382" s="302" t="str">
        <f>IF(基本情報入力シート!L402="","",基本情報入力シート!L402)</f>
        <v/>
      </c>
      <c r="L382" s="299" t="str">
        <f>IF(基本情報入力シート!M402="","",基本情報入力シート!M402)</f>
        <v/>
      </c>
      <c r="M382" s="299" t="str">
        <f>IF(基本情報入力シート!R402="","",基本情報入力シート!R402)</f>
        <v/>
      </c>
      <c r="N382" s="299" t="str">
        <f>IF(基本情報入力シート!W402="","",基本情報入力シート!W402)</f>
        <v/>
      </c>
      <c r="O382" s="303" t="str">
        <f>IF(基本情報入力シート!X402="","",基本情報入力シート!X402)</f>
        <v/>
      </c>
      <c r="P382" s="304" t="str">
        <f>IF(基本情報入力シート!Y402="","",基本情報入力シート!Y402)</f>
        <v/>
      </c>
      <c r="Q382" s="175"/>
      <c r="R382" s="305" t="str">
        <f>IF(基本情報入力シート!AB402="","",基本情報入力シート!AB402)</f>
        <v/>
      </c>
      <c r="S382" s="176"/>
      <c r="T382" s="306" t="str">
        <f>IF(P382="","",VLOOKUP(P382,【参考】数式用!$J$2:$L$34,3,FALSE))</f>
        <v/>
      </c>
      <c r="U382" s="313" t="s">
        <v>143</v>
      </c>
      <c r="V382" s="177"/>
      <c r="W382" s="314" t="s">
        <v>144</v>
      </c>
      <c r="X382" s="177"/>
      <c r="Y382" s="315" t="s">
        <v>145</v>
      </c>
      <c r="Z382" s="177"/>
      <c r="AA382" s="315" t="s">
        <v>144</v>
      </c>
      <c r="AB382" s="177"/>
      <c r="AC382" s="315" t="s">
        <v>146</v>
      </c>
      <c r="AD382" s="316" t="s">
        <v>147</v>
      </c>
      <c r="AE382" s="317" t="str">
        <f t="shared" si="21"/>
        <v/>
      </c>
      <c r="AF382" s="319" t="s">
        <v>148</v>
      </c>
      <c r="AG382" s="312" t="str">
        <f t="shared" si="22"/>
        <v/>
      </c>
      <c r="AH382" s="322"/>
      <c r="AI382" s="323"/>
      <c r="AJ382" s="322"/>
      <c r="AK382" s="323"/>
    </row>
    <row r="383" spans="1:37" ht="36.75" customHeight="1">
      <c r="A383" s="299">
        <f t="shared" si="20"/>
        <v>370</v>
      </c>
      <c r="B383" s="300" t="str">
        <f>IF(基本情報入力シート!C403="","",基本情報入力シート!C403)</f>
        <v/>
      </c>
      <c r="C383" s="301" t="str">
        <f>IF(基本情報入力シート!D403="","",基本情報入力シート!D403)</f>
        <v/>
      </c>
      <c r="D383" s="301" t="str">
        <f>IF(基本情報入力シート!E403="","",基本情報入力シート!E403)</f>
        <v/>
      </c>
      <c r="E383" s="301" t="str">
        <f>IF(基本情報入力シート!F403="","",基本情報入力シート!F403)</f>
        <v/>
      </c>
      <c r="F383" s="301" t="str">
        <f>IF(基本情報入力シート!G403="","",基本情報入力シート!G403)</f>
        <v/>
      </c>
      <c r="G383" s="301" t="str">
        <f>IF(基本情報入力シート!H403="","",基本情報入力シート!H403)</f>
        <v/>
      </c>
      <c r="H383" s="301" t="str">
        <f>IF(基本情報入力シート!I403="","",基本情報入力シート!I403)</f>
        <v/>
      </c>
      <c r="I383" s="301" t="str">
        <f>IF(基本情報入力シート!J403="","",基本情報入力シート!J403)</f>
        <v/>
      </c>
      <c r="J383" s="301" t="str">
        <f>IF(基本情報入力シート!K403="","",基本情報入力シート!K403)</f>
        <v/>
      </c>
      <c r="K383" s="302" t="str">
        <f>IF(基本情報入力シート!L403="","",基本情報入力シート!L403)</f>
        <v/>
      </c>
      <c r="L383" s="299" t="str">
        <f>IF(基本情報入力シート!M403="","",基本情報入力シート!M403)</f>
        <v/>
      </c>
      <c r="M383" s="299" t="str">
        <f>IF(基本情報入力シート!R403="","",基本情報入力シート!R403)</f>
        <v/>
      </c>
      <c r="N383" s="299" t="str">
        <f>IF(基本情報入力シート!W403="","",基本情報入力シート!W403)</f>
        <v/>
      </c>
      <c r="O383" s="303" t="str">
        <f>IF(基本情報入力シート!X403="","",基本情報入力シート!X403)</f>
        <v/>
      </c>
      <c r="P383" s="304" t="str">
        <f>IF(基本情報入力シート!Y403="","",基本情報入力シート!Y403)</f>
        <v/>
      </c>
      <c r="Q383" s="175"/>
      <c r="R383" s="305" t="str">
        <f>IF(基本情報入力シート!AB403="","",基本情報入力シート!AB403)</f>
        <v/>
      </c>
      <c r="S383" s="176"/>
      <c r="T383" s="306" t="str">
        <f>IF(P383="","",VLOOKUP(P383,【参考】数式用!$J$2:$L$34,3,FALSE))</f>
        <v/>
      </c>
      <c r="U383" s="313" t="s">
        <v>143</v>
      </c>
      <c r="V383" s="177"/>
      <c r="W383" s="314" t="s">
        <v>144</v>
      </c>
      <c r="X383" s="177"/>
      <c r="Y383" s="315" t="s">
        <v>145</v>
      </c>
      <c r="Z383" s="177"/>
      <c r="AA383" s="315" t="s">
        <v>144</v>
      </c>
      <c r="AB383" s="177"/>
      <c r="AC383" s="315" t="s">
        <v>146</v>
      </c>
      <c r="AD383" s="316" t="s">
        <v>147</v>
      </c>
      <c r="AE383" s="317" t="str">
        <f t="shared" si="21"/>
        <v/>
      </c>
      <c r="AF383" s="319" t="s">
        <v>148</v>
      </c>
      <c r="AG383" s="312" t="str">
        <f t="shared" si="22"/>
        <v/>
      </c>
      <c r="AH383" s="322"/>
      <c r="AI383" s="323"/>
      <c r="AJ383" s="322"/>
      <c r="AK383" s="323"/>
    </row>
    <row r="384" spans="1:37" ht="36.75" customHeight="1">
      <c r="A384" s="299">
        <f t="shared" si="20"/>
        <v>371</v>
      </c>
      <c r="B384" s="300" t="str">
        <f>IF(基本情報入力シート!C404="","",基本情報入力シート!C404)</f>
        <v/>
      </c>
      <c r="C384" s="301" t="str">
        <f>IF(基本情報入力シート!D404="","",基本情報入力シート!D404)</f>
        <v/>
      </c>
      <c r="D384" s="301" t="str">
        <f>IF(基本情報入力シート!E404="","",基本情報入力シート!E404)</f>
        <v/>
      </c>
      <c r="E384" s="301" t="str">
        <f>IF(基本情報入力シート!F404="","",基本情報入力シート!F404)</f>
        <v/>
      </c>
      <c r="F384" s="301" t="str">
        <f>IF(基本情報入力シート!G404="","",基本情報入力シート!G404)</f>
        <v/>
      </c>
      <c r="G384" s="301" t="str">
        <f>IF(基本情報入力シート!H404="","",基本情報入力シート!H404)</f>
        <v/>
      </c>
      <c r="H384" s="301" t="str">
        <f>IF(基本情報入力シート!I404="","",基本情報入力シート!I404)</f>
        <v/>
      </c>
      <c r="I384" s="301" t="str">
        <f>IF(基本情報入力シート!J404="","",基本情報入力シート!J404)</f>
        <v/>
      </c>
      <c r="J384" s="301" t="str">
        <f>IF(基本情報入力シート!K404="","",基本情報入力シート!K404)</f>
        <v/>
      </c>
      <c r="K384" s="302" t="str">
        <f>IF(基本情報入力シート!L404="","",基本情報入力シート!L404)</f>
        <v/>
      </c>
      <c r="L384" s="299" t="str">
        <f>IF(基本情報入力シート!M404="","",基本情報入力シート!M404)</f>
        <v/>
      </c>
      <c r="M384" s="299" t="str">
        <f>IF(基本情報入力シート!R404="","",基本情報入力シート!R404)</f>
        <v/>
      </c>
      <c r="N384" s="299" t="str">
        <f>IF(基本情報入力シート!W404="","",基本情報入力シート!W404)</f>
        <v/>
      </c>
      <c r="O384" s="303" t="str">
        <f>IF(基本情報入力シート!X404="","",基本情報入力シート!X404)</f>
        <v/>
      </c>
      <c r="P384" s="304" t="str">
        <f>IF(基本情報入力シート!Y404="","",基本情報入力シート!Y404)</f>
        <v/>
      </c>
      <c r="Q384" s="175"/>
      <c r="R384" s="305" t="str">
        <f>IF(基本情報入力シート!AB404="","",基本情報入力シート!AB404)</f>
        <v/>
      </c>
      <c r="S384" s="176"/>
      <c r="T384" s="306" t="str">
        <f>IF(P384="","",VLOOKUP(P384,【参考】数式用!$J$2:$L$34,3,FALSE))</f>
        <v/>
      </c>
      <c r="U384" s="313" t="s">
        <v>143</v>
      </c>
      <c r="V384" s="177"/>
      <c r="W384" s="314" t="s">
        <v>144</v>
      </c>
      <c r="X384" s="177"/>
      <c r="Y384" s="315" t="s">
        <v>145</v>
      </c>
      <c r="Z384" s="177"/>
      <c r="AA384" s="315" t="s">
        <v>144</v>
      </c>
      <c r="AB384" s="177"/>
      <c r="AC384" s="315" t="s">
        <v>146</v>
      </c>
      <c r="AD384" s="316" t="s">
        <v>147</v>
      </c>
      <c r="AE384" s="317" t="str">
        <f t="shared" si="21"/>
        <v/>
      </c>
      <c r="AF384" s="319" t="s">
        <v>148</v>
      </c>
      <c r="AG384" s="312" t="str">
        <f t="shared" si="22"/>
        <v/>
      </c>
      <c r="AH384" s="322"/>
      <c r="AI384" s="323"/>
      <c r="AJ384" s="322"/>
      <c r="AK384" s="323"/>
    </row>
    <row r="385" spans="1:37" ht="36.75" customHeight="1">
      <c r="A385" s="299">
        <f t="shared" si="20"/>
        <v>372</v>
      </c>
      <c r="B385" s="300" t="str">
        <f>IF(基本情報入力シート!C405="","",基本情報入力シート!C405)</f>
        <v/>
      </c>
      <c r="C385" s="301" t="str">
        <f>IF(基本情報入力シート!D405="","",基本情報入力シート!D405)</f>
        <v/>
      </c>
      <c r="D385" s="301" t="str">
        <f>IF(基本情報入力シート!E405="","",基本情報入力シート!E405)</f>
        <v/>
      </c>
      <c r="E385" s="301" t="str">
        <f>IF(基本情報入力シート!F405="","",基本情報入力シート!F405)</f>
        <v/>
      </c>
      <c r="F385" s="301" t="str">
        <f>IF(基本情報入力シート!G405="","",基本情報入力シート!G405)</f>
        <v/>
      </c>
      <c r="G385" s="301" t="str">
        <f>IF(基本情報入力シート!H405="","",基本情報入力シート!H405)</f>
        <v/>
      </c>
      <c r="H385" s="301" t="str">
        <f>IF(基本情報入力シート!I405="","",基本情報入力シート!I405)</f>
        <v/>
      </c>
      <c r="I385" s="301" t="str">
        <f>IF(基本情報入力シート!J405="","",基本情報入力シート!J405)</f>
        <v/>
      </c>
      <c r="J385" s="301" t="str">
        <f>IF(基本情報入力シート!K405="","",基本情報入力シート!K405)</f>
        <v/>
      </c>
      <c r="K385" s="302" t="str">
        <f>IF(基本情報入力シート!L405="","",基本情報入力シート!L405)</f>
        <v/>
      </c>
      <c r="L385" s="299" t="str">
        <f>IF(基本情報入力シート!M405="","",基本情報入力シート!M405)</f>
        <v/>
      </c>
      <c r="M385" s="299" t="str">
        <f>IF(基本情報入力シート!R405="","",基本情報入力シート!R405)</f>
        <v/>
      </c>
      <c r="N385" s="299" t="str">
        <f>IF(基本情報入力シート!W405="","",基本情報入力シート!W405)</f>
        <v/>
      </c>
      <c r="O385" s="303" t="str">
        <f>IF(基本情報入力シート!X405="","",基本情報入力シート!X405)</f>
        <v/>
      </c>
      <c r="P385" s="304" t="str">
        <f>IF(基本情報入力シート!Y405="","",基本情報入力シート!Y405)</f>
        <v/>
      </c>
      <c r="Q385" s="175"/>
      <c r="R385" s="305" t="str">
        <f>IF(基本情報入力シート!AB405="","",基本情報入力シート!AB405)</f>
        <v/>
      </c>
      <c r="S385" s="176"/>
      <c r="T385" s="306" t="str">
        <f>IF(P385="","",VLOOKUP(P385,【参考】数式用!$J$2:$L$34,3,FALSE))</f>
        <v/>
      </c>
      <c r="U385" s="313" t="s">
        <v>143</v>
      </c>
      <c r="V385" s="177"/>
      <c r="W385" s="314" t="s">
        <v>144</v>
      </c>
      <c r="X385" s="177"/>
      <c r="Y385" s="315" t="s">
        <v>145</v>
      </c>
      <c r="Z385" s="177"/>
      <c r="AA385" s="315" t="s">
        <v>144</v>
      </c>
      <c r="AB385" s="177"/>
      <c r="AC385" s="315" t="s">
        <v>146</v>
      </c>
      <c r="AD385" s="316" t="s">
        <v>147</v>
      </c>
      <c r="AE385" s="317" t="str">
        <f t="shared" si="21"/>
        <v/>
      </c>
      <c r="AF385" s="319" t="s">
        <v>148</v>
      </c>
      <c r="AG385" s="312" t="str">
        <f t="shared" si="22"/>
        <v/>
      </c>
      <c r="AH385" s="322"/>
      <c r="AI385" s="323"/>
      <c r="AJ385" s="322"/>
      <c r="AK385" s="323"/>
    </row>
    <row r="386" spans="1:37" ht="36.75" customHeight="1">
      <c r="A386" s="299">
        <f t="shared" si="20"/>
        <v>373</v>
      </c>
      <c r="B386" s="300" t="str">
        <f>IF(基本情報入力シート!C406="","",基本情報入力シート!C406)</f>
        <v/>
      </c>
      <c r="C386" s="301" t="str">
        <f>IF(基本情報入力シート!D406="","",基本情報入力シート!D406)</f>
        <v/>
      </c>
      <c r="D386" s="301" t="str">
        <f>IF(基本情報入力シート!E406="","",基本情報入力シート!E406)</f>
        <v/>
      </c>
      <c r="E386" s="301" t="str">
        <f>IF(基本情報入力シート!F406="","",基本情報入力シート!F406)</f>
        <v/>
      </c>
      <c r="F386" s="301" t="str">
        <f>IF(基本情報入力シート!G406="","",基本情報入力シート!G406)</f>
        <v/>
      </c>
      <c r="G386" s="301" t="str">
        <f>IF(基本情報入力シート!H406="","",基本情報入力シート!H406)</f>
        <v/>
      </c>
      <c r="H386" s="301" t="str">
        <f>IF(基本情報入力シート!I406="","",基本情報入力シート!I406)</f>
        <v/>
      </c>
      <c r="I386" s="301" t="str">
        <f>IF(基本情報入力シート!J406="","",基本情報入力シート!J406)</f>
        <v/>
      </c>
      <c r="J386" s="301" t="str">
        <f>IF(基本情報入力シート!K406="","",基本情報入力シート!K406)</f>
        <v/>
      </c>
      <c r="K386" s="302" t="str">
        <f>IF(基本情報入力シート!L406="","",基本情報入力シート!L406)</f>
        <v/>
      </c>
      <c r="L386" s="299" t="str">
        <f>IF(基本情報入力シート!M406="","",基本情報入力シート!M406)</f>
        <v/>
      </c>
      <c r="M386" s="299" t="str">
        <f>IF(基本情報入力シート!R406="","",基本情報入力シート!R406)</f>
        <v/>
      </c>
      <c r="N386" s="299" t="str">
        <f>IF(基本情報入力シート!W406="","",基本情報入力シート!W406)</f>
        <v/>
      </c>
      <c r="O386" s="303" t="str">
        <f>IF(基本情報入力シート!X406="","",基本情報入力シート!X406)</f>
        <v/>
      </c>
      <c r="P386" s="304" t="str">
        <f>IF(基本情報入力シート!Y406="","",基本情報入力シート!Y406)</f>
        <v/>
      </c>
      <c r="Q386" s="175"/>
      <c r="R386" s="305" t="str">
        <f>IF(基本情報入力シート!AB406="","",基本情報入力シート!AB406)</f>
        <v/>
      </c>
      <c r="S386" s="176"/>
      <c r="T386" s="306" t="str">
        <f>IF(P386="","",VLOOKUP(P386,【参考】数式用!$J$2:$L$34,3,FALSE))</f>
        <v/>
      </c>
      <c r="U386" s="313" t="s">
        <v>143</v>
      </c>
      <c r="V386" s="177"/>
      <c r="W386" s="314" t="s">
        <v>144</v>
      </c>
      <c r="X386" s="177"/>
      <c r="Y386" s="315" t="s">
        <v>145</v>
      </c>
      <c r="Z386" s="177"/>
      <c r="AA386" s="315" t="s">
        <v>144</v>
      </c>
      <c r="AB386" s="177"/>
      <c r="AC386" s="315" t="s">
        <v>146</v>
      </c>
      <c r="AD386" s="316" t="s">
        <v>147</v>
      </c>
      <c r="AE386" s="317" t="str">
        <f t="shared" si="21"/>
        <v/>
      </c>
      <c r="AF386" s="319" t="s">
        <v>148</v>
      </c>
      <c r="AG386" s="312" t="str">
        <f t="shared" si="22"/>
        <v/>
      </c>
      <c r="AH386" s="322"/>
      <c r="AI386" s="323"/>
      <c r="AJ386" s="322"/>
      <c r="AK386" s="323"/>
    </row>
    <row r="387" spans="1:37" ht="36.75" customHeight="1">
      <c r="A387" s="299">
        <f t="shared" si="20"/>
        <v>374</v>
      </c>
      <c r="B387" s="300" t="str">
        <f>IF(基本情報入力シート!C407="","",基本情報入力シート!C407)</f>
        <v/>
      </c>
      <c r="C387" s="301" t="str">
        <f>IF(基本情報入力シート!D407="","",基本情報入力シート!D407)</f>
        <v/>
      </c>
      <c r="D387" s="301" t="str">
        <f>IF(基本情報入力シート!E407="","",基本情報入力シート!E407)</f>
        <v/>
      </c>
      <c r="E387" s="301" t="str">
        <f>IF(基本情報入力シート!F407="","",基本情報入力シート!F407)</f>
        <v/>
      </c>
      <c r="F387" s="301" t="str">
        <f>IF(基本情報入力シート!G407="","",基本情報入力シート!G407)</f>
        <v/>
      </c>
      <c r="G387" s="301" t="str">
        <f>IF(基本情報入力シート!H407="","",基本情報入力シート!H407)</f>
        <v/>
      </c>
      <c r="H387" s="301" t="str">
        <f>IF(基本情報入力シート!I407="","",基本情報入力シート!I407)</f>
        <v/>
      </c>
      <c r="I387" s="301" t="str">
        <f>IF(基本情報入力シート!J407="","",基本情報入力シート!J407)</f>
        <v/>
      </c>
      <c r="J387" s="301" t="str">
        <f>IF(基本情報入力シート!K407="","",基本情報入力シート!K407)</f>
        <v/>
      </c>
      <c r="K387" s="302" t="str">
        <f>IF(基本情報入力シート!L407="","",基本情報入力シート!L407)</f>
        <v/>
      </c>
      <c r="L387" s="299" t="str">
        <f>IF(基本情報入力シート!M407="","",基本情報入力シート!M407)</f>
        <v/>
      </c>
      <c r="M387" s="299" t="str">
        <f>IF(基本情報入力シート!R407="","",基本情報入力シート!R407)</f>
        <v/>
      </c>
      <c r="N387" s="299" t="str">
        <f>IF(基本情報入力シート!W407="","",基本情報入力シート!W407)</f>
        <v/>
      </c>
      <c r="O387" s="303" t="str">
        <f>IF(基本情報入力シート!X407="","",基本情報入力シート!X407)</f>
        <v/>
      </c>
      <c r="P387" s="304" t="str">
        <f>IF(基本情報入力シート!Y407="","",基本情報入力シート!Y407)</f>
        <v/>
      </c>
      <c r="Q387" s="175"/>
      <c r="R387" s="305" t="str">
        <f>IF(基本情報入力シート!AB407="","",基本情報入力シート!AB407)</f>
        <v/>
      </c>
      <c r="S387" s="176"/>
      <c r="T387" s="306" t="str">
        <f>IF(P387="","",VLOOKUP(P387,【参考】数式用!$J$2:$L$34,3,FALSE))</f>
        <v/>
      </c>
      <c r="U387" s="313" t="s">
        <v>143</v>
      </c>
      <c r="V387" s="177"/>
      <c r="W387" s="314" t="s">
        <v>144</v>
      </c>
      <c r="X387" s="177"/>
      <c r="Y387" s="315" t="s">
        <v>145</v>
      </c>
      <c r="Z387" s="177"/>
      <c r="AA387" s="315" t="s">
        <v>144</v>
      </c>
      <c r="AB387" s="177"/>
      <c r="AC387" s="315" t="s">
        <v>146</v>
      </c>
      <c r="AD387" s="316" t="s">
        <v>147</v>
      </c>
      <c r="AE387" s="317" t="str">
        <f t="shared" si="21"/>
        <v/>
      </c>
      <c r="AF387" s="319" t="s">
        <v>148</v>
      </c>
      <c r="AG387" s="312" t="str">
        <f t="shared" si="22"/>
        <v/>
      </c>
      <c r="AH387" s="322"/>
      <c r="AI387" s="323"/>
      <c r="AJ387" s="322"/>
      <c r="AK387" s="323"/>
    </row>
    <row r="388" spans="1:37" ht="36.75" customHeight="1">
      <c r="A388" s="299">
        <f t="shared" si="20"/>
        <v>375</v>
      </c>
      <c r="B388" s="300" t="str">
        <f>IF(基本情報入力シート!C408="","",基本情報入力シート!C408)</f>
        <v/>
      </c>
      <c r="C388" s="301" t="str">
        <f>IF(基本情報入力シート!D408="","",基本情報入力シート!D408)</f>
        <v/>
      </c>
      <c r="D388" s="301" t="str">
        <f>IF(基本情報入力シート!E408="","",基本情報入力シート!E408)</f>
        <v/>
      </c>
      <c r="E388" s="301" t="str">
        <f>IF(基本情報入力シート!F408="","",基本情報入力シート!F408)</f>
        <v/>
      </c>
      <c r="F388" s="301" t="str">
        <f>IF(基本情報入力シート!G408="","",基本情報入力シート!G408)</f>
        <v/>
      </c>
      <c r="G388" s="301" t="str">
        <f>IF(基本情報入力シート!H408="","",基本情報入力シート!H408)</f>
        <v/>
      </c>
      <c r="H388" s="301" t="str">
        <f>IF(基本情報入力シート!I408="","",基本情報入力シート!I408)</f>
        <v/>
      </c>
      <c r="I388" s="301" t="str">
        <f>IF(基本情報入力シート!J408="","",基本情報入力シート!J408)</f>
        <v/>
      </c>
      <c r="J388" s="301" t="str">
        <f>IF(基本情報入力シート!K408="","",基本情報入力シート!K408)</f>
        <v/>
      </c>
      <c r="K388" s="302" t="str">
        <f>IF(基本情報入力シート!L408="","",基本情報入力シート!L408)</f>
        <v/>
      </c>
      <c r="L388" s="299" t="str">
        <f>IF(基本情報入力シート!M408="","",基本情報入力シート!M408)</f>
        <v/>
      </c>
      <c r="M388" s="299" t="str">
        <f>IF(基本情報入力シート!R408="","",基本情報入力シート!R408)</f>
        <v/>
      </c>
      <c r="N388" s="299" t="str">
        <f>IF(基本情報入力シート!W408="","",基本情報入力シート!W408)</f>
        <v/>
      </c>
      <c r="O388" s="303" t="str">
        <f>IF(基本情報入力シート!X408="","",基本情報入力シート!X408)</f>
        <v/>
      </c>
      <c r="P388" s="304" t="str">
        <f>IF(基本情報入力シート!Y408="","",基本情報入力シート!Y408)</f>
        <v/>
      </c>
      <c r="Q388" s="175"/>
      <c r="R388" s="305" t="str">
        <f>IF(基本情報入力シート!AB408="","",基本情報入力シート!AB408)</f>
        <v/>
      </c>
      <c r="S388" s="176"/>
      <c r="T388" s="306" t="str">
        <f>IF(P388="","",VLOOKUP(P388,【参考】数式用!$J$2:$L$34,3,FALSE))</f>
        <v/>
      </c>
      <c r="U388" s="313" t="s">
        <v>143</v>
      </c>
      <c r="V388" s="177"/>
      <c r="W388" s="314" t="s">
        <v>144</v>
      </c>
      <c r="X388" s="177"/>
      <c r="Y388" s="315" t="s">
        <v>145</v>
      </c>
      <c r="Z388" s="177"/>
      <c r="AA388" s="315" t="s">
        <v>144</v>
      </c>
      <c r="AB388" s="177"/>
      <c r="AC388" s="315" t="s">
        <v>146</v>
      </c>
      <c r="AD388" s="316" t="s">
        <v>147</v>
      </c>
      <c r="AE388" s="317" t="str">
        <f t="shared" si="21"/>
        <v/>
      </c>
      <c r="AF388" s="319" t="s">
        <v>148</v>
      </c>
      <c r="AG388" s="312" t="str">
        <f t="shared" si="22"/>
        <v/>
      </c>
      <c r="AH388" s="322"/>
      <c r="AI388" s="323"/>
      <c r="AJ388" s="322"/>
      <c r="AK388" s="323"/>
    </row>
    <row r="389" spans="1:37" ht="36.75" customHeight="1">
      <c r="A389" s="299">
        <f t="shared" si="20"/>
        <v>376</v>
      </c>
      <c r="B389" s="300" t="str">
        <f>IF(基本情報入力シート!C409="","",基本情報入力シート!C409)</f>
        <v/>
      </c>
      <c r="C389" s="301" t="str">
        <f>IF(基本情報入力シート!D409="","",基本情報入力シート!D409)</f>
        <v/>
      </c>
      <c r="D389" s="301" t="str">
        <f>IF(基本情報入力シート!E409="","",基本情報入力シート!E409)</f>
        <v/>
      </c>
      <c r="E389" s="301" t="str">
        <f>IF(基本情報入力シート!F409="","",基本情報入力シート!F409)</f>
        <v/>
      </c>
      <c r="F389" s="301" t="str">
        <f>IF(基本情報入力シート!G409="","",基本情報入力シート!G409)</f>
        <v/>
      </c>
      <c r="G389" s="301" t="str">
        <f>IF(基本情報入力シート!H409="","",基本情報入力シート!H409)</f>
        <v/>
      </c>
      <c r="H389" s="301" t="str">
        <f>IF(基本情報入力シート!I409="","",基本情報入力シート!I409)</f>
        <v/>
      </c>
      <c r="I389" s="301" t="str">
        <f>IF(基本情報入力シート!J409="","",基本情報入力シート!J409)</f>
        <v/>
      </c>
      <c r="J389" s="301" t="str">
        <f>IF(基本情報入力シート!K409="","",基本情報入力シート!K409)</f>
        <v/>
      </c>
      <c r="K389" s="302" t="str">
        <f>IF(基本情報入力シート!L409="","",基本情報入力シート!L409)</f>
        <v/>
      </c>
      <c r="L389" s="299" t="str">
        <f>IF(基本情報入力シート!M409="","",基本情報入力シート!M409)</f>
        <v/>
      </c>
      <c r="M389" s="299" t="str">
        <f>IF(基本情報入力シート!R409="","",基本情報入力シート!R409)</f>
        <v/>
      </c>
      <c r="N389" s="299" t="str">
        <f>IF(基本情報入力シート!W409="","",基本情報入力シート!W409)</f>
        <v/>
      </c>
      <c r="O389" s="303" t="str">
        <f>IF(基本情報入力シート!X409="","",基本情報入力シート!X409)</f>
        <v/>
      </c>
      <c r="P389" s="304" t="str">
        <f>IF(基本情報入力シート!Y409="","",基本情報入力シート!Y409)</f>
        <v/>
      </c>
      <c r="Q389" s="175"/>
      <c r="R389" s="305" t="str">
        <f>IF(基本情報入力シート!AB409="","",基本情報入力シート!AB409)</f>
        <v/>
      </c>
      <c r="S389" s="176"/>
      <c r="T389" s="306" t="str">
        <f>IF(P389="","",VLOOKUP(P389,【参考】数式用!$J$2:$L$34,3,FALSE))</f>
        <v/>
      </c>
      <c r="U389" s="313" t="s">
        <v>143</v>
      </c>
      <c r="V389" s="177"/>
      <c r="W389" s="314" t="s">
        <v>144</v>
      </c>
      <c r="X389" s="177"/>
      <c r="Y389" s="315" t="s">
        <v>145</v>
      </c>
      <c r="Z389" s="177"/>
      <c r="AA389" s="315" t="s">
        <v>144</v>
      </c>
      <c r="AB389" s="177"/>
      <c r="AC389" s="315" t="s">
        <v>146</v>
      </c>
      <c r="AD389" s="316" t="s">
        <v>147</v>
      </c>
      <c r="AE389" s="317" t="str">
        <f t="shared" si="21"/>
        <v/>
      </c>
      <c r="AF389" s="319" t="s">
        <v>148</v>
      </c>
      <c r="AG389" s="312" t="str">
        <f t="shared" si="22"/>
        <v/>
      </c>
      <c r="AH389" s="322"/>
      <c r="AI389" s="323"/>
      <c r="AJ389" s="322"/>
      <c r="AK389" s="323"/>
    </row>
    <row r="390" spans="1:37" ht="36.75" customHeight="1">
      <c r="A390" s="299">
        <f t="shared" si="20"/>
        <v>377</v>
      </c>
      <c r="B390" s="300" t="str">
        <f>IF(基本情報入力シート!C410="","",基本情報入力シート!C410)</f>
        <v/>
      </c>
      <c r="C390" s="301" t="str">
        <f>IF(基本情報入力シート!D410="","",基本情報入力シート!D410)</f>
        <v/>
      </c>
      <c r="D390" s="301" t="str">
        <f>IF(基本情報入力シート!E410="","",基本情報入力シート!E410)</f>
        <v/>
      </c>
      <c r="E390" s="301" t="str">
        <f>IF(基本情報入力シート!F410="","",基本情報入力シート!F410)</f>
        <v/>
      </c>
      <c r="F390" s="301" t="str">
        <f>IF(基本情報入力シート!G410="","",基本情報入力シート!G410)</f>
        <v/>
      </c>
      <c r="G390" s="301" t="str">
        <f>IF(基本情報入力シート!H410="","",基本情報入力シート!H410)</f>
        <v/>
      </c>
      <c r="H390" s="301" t="str">
        <f>IF(基本情報入力シート!I410="","",基本情報入力シート!I410)</f>
        <v/>
      </c>
      <c r="I390" s="301" t="str">
        <f>IF(基本情報入力シート!J410="","",基本情報入力シート!J410)</f>
        <v/>
      </c>
      <c r="J390" s="301" t="str">
        <f>IF(基本情報入力シート!K410="","",基本情報入力シート!K410)</f>
        <v/>
      </c>
      <c r="K390" s="302" t="str">
        <f>IF(基本情報入力シート!L410="","",基本情報入力シート!L410)</f>
        <v/>
      </c>
      <c r="L390" s="299" t="str">
        <f>IF(基本情報入力シート!M410="","",基本情報入力シート!M410)</f>
        <v/>
      </c>
      <c r="M390" s="299" t="str">
        <f>IF(基本情報入力シート!R410="","",基本情報入力シート!R410)</f>
        <v/>
      </c>
      <c r="N390" s="299" t="str">
        <f>IF(基本情報入力シート!W410="","",基本情報入力シート!W410)</f>
        <v/>
      </c>
      <c r="O390" s="303" t="str">
        <f>IF(基本情報入力シート!X410="","",基本情報入力シート!X410)</f>
        <v/>
      </c>
      <c r="P390" s="304" t="str">
        <f>IF(基本情報入力シート!Y410="","",基本情報入力シート!Y410)</f>
        <v/>
      </c>
      <c r="Q390" s="175"/>
      <c r="R390" s="305" t="str">
        <f>IF(基本情報入力シート!AB410="","",基本情報入力シート!AB410)</f>
        <v/>
      </c>
      <c r="S390" s="176"/>
      <c r="T390" s="306" t="str">
        <f>IF(P390="","",VLOOKUP(P390,【参考】数式用!$J$2:$L$34,3,FALSE))</f>
        <v/>
      </c>
      <c r="U390" s="313" t="s">
        <v>143</v>
      </c>
      <c r="V390" s="177"/>
      <c r="W390" s="314" t="s">
        <v>144</v>
      </c>
      <c r="X390" s="177"/>
      <c r="Y390" s="315" t="s">
        <v>145</v>
      </c>
      <c r="Z390" s="177"/>
      <c r="AA390" s="315" t="s">
        <v>144</v>
      </c>
      <c r="AB390" s="177"/>
      <c r="AC390" s="315" t="s">
        <v>146</v>
      </c>
      <c r="AD390" s="316" t="s">
        <v>147</v>
      </c>
      <c r="AE390" s="317" t="str">
        <f t="shared" si="21"/>
        <v/>
      </c>
      <c r="AF390" s="319" t="s">
        <v>148</v>
      </c>
      <c r="AG390" s="312" t="str">
        <f t="shared" si="22"/>
        <v/>
      </c>
      <c r="AH390" s="322"/>
      <c r="AI390" s="323"/>
      <c r="AJ390" s="322"/>
      <c r="AK390" s="323"/>
    </row>
    <row r="391" spans="1:37" ht="36.75" customHeight="1">
      <c r="A391" s="299">
        <f t="shared" si="20"/>
        <v>378</v>
      </c>
      <c r="B391" s="300" t="str">
        <f>IF(基本情報入力シート!C411="","",基本情報入力シート!C411)</f>
        <v/>
      </c>
      <c r="C391" s="301" t="str">
        <f>IF(基本情報入力シート!D411="","",基本情報入力シート!D411)</f>
        <v/>
      </c>
      <c r="D391" s="301" t="str">
        <f>IF(基本情報入力シート!E411="","",基本情報入力シート!E411)</f>
        <v/>
      </c>
      <c r="E391" s="301" t="str">
        <f>IF(基本情報入力シート!F411="","",基本情報入力シート!F411)</f>
        <v/>
      </c>
      <c r="F391" s="301" t="str">
        <f>IF(基本情報入力シート!G411="","",基本情報入力シート!G411)</f>
        <v/>
      </c>
      <c r="G391" s="301" t="str">
        <f>IF(基本情報入力シート!H411="","",基本情報入力シート!H411)</f>
        <v/>
      </c>
      <c r="H391" s="301" t="str">
        <f>IF(基本情報入力シート!I411="","",基本情報入力シート!I411)</f>
        <v/>
      </c>
      <c r="I391" s="301" t="str">
        <f>IF(基本情報入力シート!J411="","",基本情報入力シート!J411)</f>
        <v/>
      </c>
      <c r="J391" s="301" t="str">
        <f>IF(基本情報入力シート!K411="","",基本情報入力シート!K411)</f>
        <v/>
      </c>
      <c r="K391" s="302" t="str">
        <f>IF(基本情報入力シート!L411="","",基本情報入力シート!L411)</f>
        <v/>
      </c>
      <c r="L391" s="299" t="str">
        <f>IF(基本情報入力シート!M411="","",基本情報入力シート!M411)</f>
        <v/>
      </c>
      <c r="M391" s="299" t="str">
        <f>IF(基本情報入力シート!R411="","",基本情報入力シート!R411)</f>
        <v/>
      </c>
      <c r="N391" s="299" t="str">
        <f>IF(基本情報入力シート!W411="","",基本情報入力シート!W411)</f>
        <v/>
      </c>
      <c r="O391" s="303" t="str">
        <f>IF(基本情報入力シート!X411="","",基本情報入力シート!X411)</f>
        <v/>
      </c>
      <c r="P391" s="304" t="str">
        <f>IF(基本情報入力シート!Y411="","",基本情報入力シート!Y411)</f>
        <v/>
      </c>
      <c r="Q391" s="175"/>
      <c r="R391" s="305" t="str">
        <f>IF(基本情報入力シート!AB411="","",基本情報入力シート!AB411)</f>
        <v/>
      </c>
      <c r="S391" s="176"/>
      <c r="T391" s="306" t="str">
        <f>IF(P391="","",VLOOKUP(P391,【参考】数式用!$J$2:$L$34,3,FALSE))</f>
        <v/>
      </c>
      <c r="U391" s="313" t="s">
        <v>143</v>
      </c>
      <c r="V391" s="177"/>
      <c r="W391" s="314" t="s">
        <v>144</v>
      </c>
      <c r="X391" s="177"/>
      <c r="Y391" s="315" t="s">
        <v>145</v>
      </c>
      <c r="Z391" s="177"/>
      <c r="AA391" s="315" t="s">
        <v>144</v>
      </c>
      <c r="AB391" s="177"/>
      <c r="AC391" s="315" t="s">
        <v>146</v>
      </c>
      <c r="AD391" s="316" t="s">
        <v>147</v>
      </c>
      <c r="AE391" s="317" t="str">
        <f t="shared" si="21"/>
        <v/>
      </c>
      <c r="AF391" s="319" t="s">
        <v>148</v>
      </c>
      <c r="AG391" s="312" t="str">
        <f t="shared" si="22"/>
        <v/>
      </c>
      <c r="AH391" s="322"/>
      <c r="AI391" s="323"/>
      <c r="AJ391" s="322"/>
      <c r="AK391" s="323"/>
    </row>
    <row r="392" spans="1:37" ht="36.75" customHeight="1">
      <c r="A392" s="299">
        <f t="shared" si="20"/>
        <v>379</v>
      </c>
      <c r="B392" s="300" t="str">
        <f>IF(基本情報入力シート!C412="","",基本情報入力シート!C412)</f>
        <v/>
      </c>
      <c r="C392" s="301" t="str">
        <f>IF(基本情報入力シート!D412="","",基本情報入力シート!D412)</f>
        <v/>
      </c>
      <c r="D392" s="301" t="str">
        <f>IF(基本情報入力シート!E412="","",基本情報入力シート!E412)</f>
        <v/>
      </c>
      <c r="E392" s="301" t="str">
        <f>IF(基本情報入力シート!F412="","",基本情報入力シート!F412)</f>
        <v/>
      </c>
      <c r="F392" s="301" t="str">
        <f>IF(基本情報入力シート!G412="","",基本情報入力シート!G412)</f>
        <v/>
      </c>
      <c r="G392" s="301" t="str">
        <f>IF(基本情報入力シート!H412="","",基本情報入力シート!H412)</f>
        <v/>
      </c>
      <c r="H392" s="301" t="str">
        <f>IF(基本情報入力シート!I412="","",基本情報入力シート!I412)</f>
        <v/>
      </c>
      <c r="I392" s="301" t="str">
        <f>IF(基本情報入力シート!J412="","",基本情報入力シート!J412)</f>
        <v/>
      </c>
      <c r="J392" s="301" t="str">
        <f>IF(基本情報入力シート!K412="","",基本情報入力シート!K412)</f>
        <v/>
      </c>
      <c r="K392" s="302" t="str">
        <f>IF(基本情報入力シート!L412="","",基本情報入力シート!L412)</f>
        <v/>
      </c>
      <c r="L392" s="299" t="str">
        <f>IF(基本情報入力シート!M412="","",基本情報入力シート!M412)</f>
        <v/>
      </c>
      <c r="M392" s="299" t="str">
        <f>IF(基本情報入力シート!R412="","",基本情報入力シート!R412)</f>
        <v/>
      </c>
      <c r="N392" s="299" t="str">
        <f>IF(基本情報入力シート!W412="","",基本情報入力シート!W412)</f>
        <v/>
      </c>
      <c r="O392" s="303" t="str">
        <f>IF(基本情報入力シート!X412="","",基本情報入力シート!X412)</f>
        <v/>
      </c>
      <c r="P392" s="304" t="str">
        <f>IF(基本情報入力シート!Y412="","",基本情報入力シート!Y412)</f>
        <v/>
      </c>
      <c r="Q392" s="175"/>
      <c r="R392" s="305" t="str">
        <f>IF(基本情報入力シート!AB412="","",基本情報入力シート!AB412)</f>
        <v/>
      </c>
      <c r="S392" s="176"/>
      <c r="T392" s="306" t="str">
        <f>IF(P392="","",VLOOKUP(P392,【参考】数式用!$J$2:$L$34,3,FALSE))</f>
        <v/>
      </c>
      <c r="U392" s="313" t="s">
        <v>143</v>
      </c>
      <c r="V392" s="177"/>
      <c r="W392" s="314" t="s">
        <v>144</v>
      </c>
      <c r="X392" s="177"/>
      <c r="Y392" s="315" t="s">
        <v>145</v>
      </c>
      <c r="Z392" s="177"/>
      <c r="AA392" s="315" t="s">
        <v>144</v>
      </c>
      <c r="AB392" s="177"/>
      <c r="AC392" s="315" t="s">
        <v>146</v>
      </c>
      <c r="AD392" s="316" t="s">
        <v>147</v>
      </c>
      <c r="AE392" s="317" t="str">
        <f t="shared" si="21"/>
        <v/>
      </c>
      <c r="AF392" s="319" t="s">
        <v>148</v>
      </c>
      <c r="AG392" s="312" t="str">
        <f t="shared" si="22"/>
        <v/>
      </c>
      <c r="AH392" s="322"/>
      <c r="AI392" s="323"/>
      <c r="AJ392" s="322"/>
      <c r="AK392" s="323"/>
    </row>
    <row r="393" spans="1:37" ht="36.75" customHeight="1">
      <c r="A393" s="299">
        <f t="shared" si="20"/>
        <v>380</v>
      </c>
      <c r="B393" s="300" t="str">
        <f>IF(基本情報入力シート!C413="","",基本情報入力シート!C413)</f>
        <v/>
      </c>
      <c r="C393" s="301" t="str">
        <f>IF(基本情報入力シート!D413="","",基本情報入力シート!D413)</f>
        <v/>
      </c>
      <c r="D393" s="301" t="str">
        <f>IF(基本情報入力シート!E413="","",基本情報入力シート!E413)</f>
        <v/>
      </c>
      <c r="E393" s="301" t="str">
        <f>IF(基本情報入力シート!F413="","",基本情報入力シート!F413)</f>
        <v/>
      </c>
      <c r="F393" s="301" t="str">
        <f>IF(基本情報入力シート!G413="","",基本情報入力シート!G413)</f>
        <v/>
      </c>
      <c r="G393" s="301" t="str">
        <f>IF(基本情報入力シート!H413="","",基本情報入力シート!H413)</f>
        <v/>
      </c>
      <c r="H393" s="301" t="str">
        <f>IF(基本情報入力シート!I413="","",基本情報入力シート!I413)</f>
        <v/>
      </c>
      <c r="I393" s="301" t="str">
        <f>IF(基本情報入力シート!J413="","",基本情報入力シート!J413)</f>
        <v/>
      </c>
      <c r="J393" s="301" t="str">
        <f>IF(基本情報入力シート!K413="","",基本情報入力シート!K413)</f>
        <v/>
      </c>
      <c r="K393" s="302" t="str">
        <f>IF(基本情報入力シート!L413="","",基本情報入力シート!L413)</f>
        <v/>
      </c>
      <c r="L393" s="299" t="str">
        <f>IF(基本情報入力シート!M413="","",基本情報入力シート!M413)</f>
        <v/>
      </c>
      <c r="M393" s="299" t="str">
        <f>IF(基本情報入力シート!R413="","",基本情報入力シート!R413)</f>
        <v/>
      </c>
      <c r="N393" s="299" t="str">
        <f>IF(基本情報入力シート!W413="","",基本情報入力シート!W413)</f>
        <v/>
      </c>
      <c r="O393" s="303" t="str">
        <f>IF(基本情報入力シート!X413="","",基本情報入力シート!X413)</f>
        <v/>
      </c>
      <c r="P393" s="304" t="str">
        <f>IF(基本情報入力シート!Y413="","",基本情報入力シート!Y413)</f>
        <v/>
      </c>
      <c r="Q393" s="175"/>
      <c r="R393" s="305" t="str">
        <f>IF(基本情報入力シート!AB413="","",基本情報入力シート!AB413)</f>
        <v/>
      </c>
      <c r="S393" s="176"/>
      <c r="T393" s="306" t="str">
        <f>IF(P393="","",VLOOKUP(P393,【参考】数式用!$J$2:$L$34,3,FALSE))</f>
        <v/>
      </c>
      <c r="U393" s="313" t="s">
        <v>143</v>
      </c>
      <c r="V393" s="177"/>
      <c r="W393" s="314" t="s">
        <v>144</v>
      </c>
      <c r="X393" s="177"/>
      <c r="Y393" s="315" t="s">
        <v>145</v>
      </c>
      <c r="Z393" s="177"/>
      <c r="AA393" s="315" t="s">
        <v>144</v>
      </c>
      <c r="AB393" s="177"/>
      <c r="AC393" s="315" t="s">
        <v>146</v>
      </c>
      <c r="AD393" s="316" t="s">
        <v>147</v>
      </c>
      <c r="AE393" s="317" t="str">
        <f t="shared" si="21"/>
        <v/>
      </c>
      <c r="AF393" s="319" t="s">
        <v>148</v>
      </c>
      <c r="AG393" s="312" t="str">
        <f t="shared" si="22"/>
        <v/>
      </c>
      <c r="AH393" s="322"/>
      <c r="AI393" s="323"/>
      <c r="AJ393" s="322"/>
      <c r="AK393" s="323"/>
    </row>
    <row r="394" spans="1:37" ht="36.75" customHeight="1">
      <c r="A394" s="299">
        <f t="shared" si="20"/>
        <v>381</v>
      </c>
      <c r="B394" s="300" t="str">
        <f>IF(基本情報入力シート!C414="","",基本情報入力シート!C414)</f>
        <v/>
      </c>
      <c r="C394" s="301" t="str">
        <f>IF(基本情報入力シート!D414="","",基本情報入力シート!D414)</f>
        <v/>
      </c>
      <c r="D394" s="301" t="str">
        <f>IF(基本情報入力シート!E414="","",基本情報入力シート!E414)</f>
        <v/>
      </c>
      <c r="E394" s="301" t="str">
        <f>IF(基本情報入力シート!F414="","",基本情報入力シート!F414)</f>
        <v/>
      </c>
      <c r="F394" s="301" t="str">
        <f>IF(基本情報入力シート!G414="","",基本情報入力シート!G414)</f>
        <v/>
      </c>
      <c r="G394" s="301" t="str">
        <f>IF(基本情報入力シート!H414="","",基本情報入力シート!H414)</f>
        <v/>
      </c>
      <c r="H394" s="301" t="str">
        <f>IF(基本情報入力シート!I414="","",基本情報入力シート!I414)</f>
        <v/>
      </c>
      <c r="I394" s="301" t="str">
        <f>IF(基本情報入力シート!J414="","",基本情報入力シート!J414)</f>
        <v/>
      </c>
      <c r="J394" s="301" t="str">
        <f>IF(基本情報入力シート!K414="","",基本情報入力シート!K414)</f>
        <v/>
      </c>
      <c r="K394" s="302" t="str">
        <f>IF(基本情報入力シート!L414="","",基本情報入力シート!L414)</f>
        <v/>
      </c>
      <c r="L394" s="299" t="str">
        <f>IF(基本情報入力シート!M414="","",基本情報入力シート!M414)</f>
        <v/>
      </c>
      <c r="M394" s="299" t="str">
        <f>IF(基本情報入力シート!R414="","",基本情報入力シート!R414)</f>
        <v/>
      </c>
      <c r="N394" s="299" t="str">
        <f>IF(基本情報入力シート!W414="","",基本情報入力シート!W414)</f>
        <v/>
      </c>
      <c r="O394" s="303" t="str">
        <f>IF(基本情報入力シート!X414="","",基本情報入力シート!X414)</f>
        <v/>
      </c>
      <c r="P394" s="304" t="str">
        <f>IF(基本情報入力シート!Y414="","",基本情報入力シート!Y414)</f>
        <v/>
      </c>
      <c r="Q394" s="175"/>
      <c r="R394" s="305" t="str">
        <f>IF(基本情報入力シート!AB414="","",基本情報入力シート!AB414)</f>
        <v/>
      </c>
      <c r="S394" s="176"/>
      <c r="T394" s="306" t="str">
        <f>IF(P394="","",VLOOKUP(P394,【参考】数式用!$J$2:$L$34,3,FALSE))</f>
        <v/>
      </c>
      <c r="U394" s="313" t="s">
        <v>143</v>
      </c>
      <c r="V394" s="177"/>
      <c r="W394" s="314" t="s">
        <v>144</v>
      </c>
      <c r="X394" s="177"/>
      <c r="Y394" s="315" t="s">
        <v>145</v>
      </c>
      <c r="Z394" s="177"/>
      <c r="AA394" s="315" t="s">
        <v>144</v>
      </c>
      <c r="AB394" s="177"/>
      <c r="AC394" s="315" t="s">
        <v>146</v>
      </c>
      <c r="AD394" s="316" t="s">
        <v>147</v>
      </c>
      <c r="AE394" s="317" t="str">
        <f t="shared" si="21"/>
        <v/>
      </c>
      <c r="AF394" s="319" t="s">
        <v>148</v>
      </c>
      <c r="AG394" s="312" t="str">
        <f t="shared" si="22"/>
        <v/>
      </c>
      <c r="AH394" s="322"/>
      <c r="AI394" s="323"/>
      <c r="AJ394" s="322"/>
      <c r="AK394" s="323"/>
    </row>
    <row r="395" spans="1:37" ht="36.75" customHeight="1">
      <c r="A395" s="299">
        <f t="shared" si="20"/>
        <v>382</v>
      </c>
      <c r="B395" s="300" t="str">
        <f>IF(基本情報入力シート!C415="","",基本情報入力シート!C415)</f>
        <v/>
      </c>
      <c r="C395" s="301" t="str">
        <f>IF(基本情報入力シート!D415="","",基本情報入力シート!D415)</f>
        <v/>
      </c>
      <c r="D395" s="301" t="str">
        <f>IF(基本情報入力シート!E415="","",基本情報入力シート!E415)</f>
        <v/>
      </c>
      <c r="E395" s="301" t="str">
        <f>IF(基本情報入力シート!F415="","",基本情報入力シート!F415)</f>
        <v/>
      </c>
      <c r="F395" s="301" t="str">
        <f>IF(基本情報入力シート!G415="","",基本情報入力シート!G415)</f>
        <v/>
      </c>
      <c r="G395" s="301" t="str">
        <f>IF(基本情報入力シート!H415="","",基本情報入力シート!H415)</f>
        <v/>
      </c>
      <c r="H395" s="301" t="str">
        <f>IF(基本情報入力シート!I415="","",基本情報入力シート!I415)</f>
        <v/>
      </c>
      <c r="I395" s="301" t="str">
        <f>IF(基本情報入力シート!J415="","",基本情報入力シート!J415)</f>
        <v/>
      </c>
      <c r="J395" s="301" t="str">
        <f>IF(基本情報入力シート!K415="","",基本情報入力シート!K415)</f>
        <v/>
      </c>
      <c r="K395" s="302" t="str">
        <f>IF(基本情報入力シート!L415="","",基本情報入力シート!L415)</f>
        <v/>
      </c>
      <c r="L395" s="299" t="str">
        <f>IF(基本情報入力シート!M415="","",基本情報入力シート!M415)</f>
        <v/>
      </c>
      <c r="M395" s="299" t="str">
        <f>IF(基本情報入力シート!R415="","",基本情報入力シート!R415)</f>
        <v/>
      </c>
      <c r="N395" s="299" t="str">
        <f>IF(基本情報入力シート!W415="","",基本情報入力シート!W415)</f>
        <v/>
      </c>
      <c r="O395" s="303" t="str">
        <f>IF(基本情報入力シート!X415="","",基本情報入力シート!X415)</f>
        <v/>
      </c>
      <c r="P395" s="304" t="str">
        <f>IF(基本情報入力シート!Y415="","",基本情報入力シート!Y415)</f>
        <v/>
      </c>
      <c r="Q395" s="175"/>
      <c r="R395" s="305" t="str">
        <f>IF(基本情報入力シート!AB415="","",基本情報入力シート!AB415)</f>
        <v/>
      </c>
      <c r="S395" s="176"/>
      <c r="T395" s="306" t="str">
        <f>IF(P395="","",VLOOKUP(P395,【参考】数式用!$J$2:$L$34,3,FALSE))</f>
        <v/>
      </c>
      <c r="U395" s="313" t="s">
        <v>143</v>
      </c>
      <c r="V395" s="177"/>
      <c r="W395" s="314" t="s">
        <v>144</v>
      </c>
      <c r="X395" s="177"/>
      <c r="Y395" s="315" t="s">
        <v>145</v>
      </c>
      <c r="Z395" s="177"/>
      <c r="AA395" s="315" t="s">
        <v>144</v>
      </c>
      <c r="AB395" s="177"/>
      <c r="AC395" s="315" t="s">
        <v>146</v>
      </c>
      <c r="AD395" s="316" t="s">
        <v>147</v>
      </c>
      <c r="AE395" s="317" t="str">
        <f t="shared" si="21"/>
        <v/>
      </c>
      <c r="AF395" s="319" t="s">
        <v>148</v>
      </c>
      <c r="AG395" s="312" t="str">
        <f t="shared" si="22"/>
        <v/>
      </c>
      <c r="AH395" s="322"/>
      <c r="AI395" s="323"/>
      <c r="AJ395" s="322"/>
      <c r="AK395" s="323"/>
    </row>
    <row r="396" spans="1:37" ht="36.75" customHeight="1">
      <c r="A396" s="299">
        <f t="shared" si="20"/>
        <v>383</v>
      </c>
      <c r="B396" s="300" t="str">
        <f>IF(基本情報入力シート!C416="","",基本情報入力シート!C416)</f>
        <v/>
      </c>
      <c r="C396" s="301" t="str">
        <f>IF(基本情報入力シート!D416="","",基本情報入力シート!D416)</f>
        <v/>
      </c>
      <c r="D396" s="301" t="str">
        <f>IF(基本情報入力シート!E416="","",基本情報入力シート!E416)</f>
        <v/>
      </c>
      <c r="E396" s="301" t="str">
        <f>IF(基本情報入力シート!F416="","",基本情報入力シート!F416)</f>
        <v/>
      </c>
      <c r="F396" s="301" t="str">
        <f>IF(基本情報入力シート!G416="","",基本情報入力シート!G416)</f>
        <v/>
      </c>
      <c r="G396" s="301" t="str">
        <f>IF(基本情報入力シート!H416="","",基本情報入力シート!H416)</f>
        <v/>
      </c>
      <c r="H396" s="301" t="str">
        <f>IF(基本情報入力シート!I416="","",基本情報入力シート!I416)</f>
        <v/>
      </c>
      <c r="I396" s="301" t="str">
        <f>IF(基本情報入力シート!J416="","",基本情報入力シート!J416)</f>
        <v/>
      </c>
      <c r="J396" s="301" t="str">
        <f>IF(基本情報入力シート!K416="","",基本情報入力シート!K416)</f>
        <v/>
      </c>
      <c r="K396" s="302" t="str">
        <f>IF(基本情報入力シート!L416="","",基本情報入力シート!L416)</f>
        <v/>
      </c>
      <c r="L396" s="299" t="str">
        <f>IF(基本情報入力シート!M416="","",基本情報入力シート!M416)</f>
        <v/>
      </c>
      <c r="M396" s="299" t="str">
        <f>IF(基本情報入力シート!R416="","",基本情報入力シート!R416)</f>
        <v/>
      </c>
      <c r="N396" s="299" t="str">
        <f>IF(基本情報入力シート!W416="","",基本情報入力シート!W416)</f>
        <v/>
      </c>
      <c r="O396" s="303" t="str">
        <f>IF(基本情報入力シート!X416="","",基本情報入力シート!X416)</f>
        <v/>
      </c>
      <c r="P396" s="304" t="str">
        <f>IF(基本情報入力シート!Y416="","",基本情報入力シート!Y416)</f>
        <v/>
      </c>
      <c r="Q396" s="175"/>
      <c r="R396" s="305" t="str">
        <f>IF(基本情報入力シート!AB416="","",基本情報入力シート!AB416)</f>
        <v/>
      </c>
      <c r="S396" s="176"/>
      <c r="T396" s="306" t="str">
        <f>IF(P396="","",VLOOKUP(P396,【参考】数式用!$J$2:$L$34,3,FALSE))</f>
        <v/>
      </c>
      <c r="U396" s="313" t="s">
        <v>143</v>
      </c>
      <c r="V396" s="177"/>
      <c r="W396" s="314" t="s">
        <v>144</v>
      </c>
      <c r="X396" s="177"/>
      <c r="Y396" s="315" t="s">
        <v>145</v>
      </c>
      <c r="Z396" s="177"/>
      <c r="AA396" s="315" t="s">
        <v>144</v>
      </c>
      <c r="AB396" s="177"/>
      <c r="AC396" s="315" t="s">
        <v>146</v>
      </c>
      <c r="AD396" s="316" t="s">
        <v>147</v>
      </c>
      <c r="AE396" s="317" t="str">
        <f t="shared" si="21"/>
        <v/>
      </c>
      <c r="AF396" s="319" t="s">
        <v>148</v>
      </c>
      <c r="AG396" s="312" t="str">
        <f t="shared" si="22"/>
        <v/>
      </c>
      <c r="AH396" s="322"/>
      <c r="AI396" s="323"/>
      <c r="AJ396" s="322"/>
      <c r="AK396" s="323"/>
    </row>
    <row r="397" spans="1:37" ht="36.75" customHeight="1">
      <c r="A397" s="299">
        <f t="shared" si="20"/>
        <v>384</v>
      </c>
      <c r="B397" s="300" t="str">
        <f>IF(基本情報入力シート!C417="","",基本情報入力シート!C417)</f>
        <v/>
      </c>
      <c r="C397" s="301" t="str">
        <f>IF(基本情報入力シート!D417="","",基本情報入力シート!D417)</f>
        <v/>
      </c>
      <c r="D397" s="301" t="str">
        <f>IF(基本情報入力シート!E417="","",基本情報入力シート!E417)</f>
        <v/>
      </c>
      <c r="E397" s="301" t="str">
        <f>IF(基本情報入力シート!F417="","",基本情報入力シート!F417)</f>
        <v/>
      </c>
      <c r="F397" s="301" t="str">
        <f>IF(基本情報入力シート!G417="","",基本情報入力シート!G417)</f>
        <v/>
      </c>
      <c r="G397" s="301" t="str">
        <f>IF(基本情報入力シート!H417="","",基本情報入力シート!H417)</f>
        <v/>
      </c>
      <c r="H397" s="301" t="str">
        <f>IF(基本情報入力シート!I417="","",基本情報入力シート!I417)</f>
        <v/>
      </c>
      <c r="I397" s="301" t="str">
        <f>IF(基本情報入力シート!J417="","",基本情報入力シート!J417)</f>
        <v/>
      </c>
      <c r="J397" s="301" t="str">
        <f>IF(基本情報入力シート!K417="","",基本情報入力シート!K417)</f>
        <v/>
      </c>
      <c r="K397" s="302" t="str">
        <f>IF(基本情報入力シート!L417="","",基本情報入力シート!L417)</f>
        <v/>
      </c>
      <c r="L397" s="299" t="str">
        <f>IF(基本情報入力シート!M417="","",基本情報入力シート!M417)</f>
        <v/>
      </c>
      <c r="M397" s="299" t="str">
        <f>IF(基本情報入力シート!R417="","",基本情報入力シート!R417)</f>
        <v/>
      </c>
      <c r="N397" s="299" t="str">
        <f>IF(基本情報入力シート!W417="","",基本情報入力シート!W417)</f>
        <v/>
      </c>
      <c r="O397" s="303" t="str">
        <f>IF(基本情報入力シート!X417="","",基本情報入力シート!X417)</f>
        <v/>
      </c>
      <c r="P397" s="304" t="str">
        <f>IF(基本情報入力シート!Y417="","",基本情報入力シート!Y417)</f>
        <v/>
      </c>
      <c r="Q397" s="175"/>
      <c r="R397" s="305" t="str">
        <f>IF(基本情報入力シート!AB417="","",基本情報入力シート!AB417)</f>
        <v/>
      </c>
      <c r="S397" s="176"/>
      <c r="T397" s="306" t="str">
        <f>IF(P397="","",VLOOKUP(P397,【参考】数式用!$J$2:$L$34,3,FALSE))</f>
        <v/>
      </c>
      <c r="U397" s="313" t="s">
        <v>143</v>
      </c>
      <c r="V397" s="177"/>
      <c r="W397" s="314" t="s">
        <v>144</v>
      </c>
      <c r="X397" s="177"/>
      <c r="Y397" s="315" t="s">
        <v>145</v>
      </c>
      <c r="Z397" s="177"/>
      <c r="AA397" s="315" t="s">
        <v>144</v>
      </c>
      <c r="AB397" s="177"/>
      <c r="AC397" s="315" t="s">
        <v>146</v>
      </c>
      <c r="AD397" s="316" t="s">
        <v>147</v>
      </c>
      <c r="AE397" s="317" t="str">
        <f t="shared" si="21"/>
        <v/>
      </c>
      <c r="AF397" s="319" t="s">
        <v>148</v>
      </c>
      <c r="AG397" s="312" t="str">
        <f t="shared" si="22"/>
        <v/>
      </c>
      <c r="AH397" s="322"/>
      <c r="AI397" s="323"/>
      <c r="AJ397" s="322"/>
      <c r="AK397" s="323"/>
    </row>
    <row r="398" spans="1:37" ht="36.75" customHeight="1">
      <c r="A398" s="299">
        <f t="shared" si="20"/>
        <v>385</v>
      </c>
      <c r="B398" s="300" t="str">
        <f>IF(基本情報入力シート!C418="","",基本情報入力シート!C418)</f>
        <v/>
      </c>
      <c r="C398" s="301" t="str">
        <f>IF(基本情報入力シート!D418="","",基本情報入力シート!D418)</f>
        <v/>
      </c>
      <c r="D398" s="301" t="str">
        <f>IF(基本情報入力シート!E418="","",基本情報入力シート!E418)</f>
        <v/>
      </c>
      <c r="E398" s="301" t="str">
        <f>IF(基本情報入力シート!F418="","",基本情報入力シート!F418)</f>
        <v/>
      </c>
      <c r="F398" s="301" t="str">
        <f>IF(基本情報入力シート!G418="","",基本情報入力シート!G418)</f>
        <v/>
      </c>
      <c r="G398" s="301" t="str">
        <f>IF(基本情報入力シート!H418="","",基本情報入力シート!H418)</f>
        <v/>
      </c>
      <c r="H398" s="301" t="str">
        <f>IF(基本情報入力シート!I418="","",基本情報入力シート!I418)</f>
        <v/>
      </c>
      <c r="I398" s="301" t="str">
        <f>IF(基本情報入力シート!J418="","",基本情報入力シート!J418)</f>
        <v/>
      </c>
      <c r="J398" s="301" t="str">
        <f>IF(基本情報入力シート!K418="","",基本情報入力シート!K418)</f>
        <v/>
      </c>
      <c r="K398" s="302" t="str">
        <f>IF(基本情報入力シート!L418="","",基本情報入力シート!L418)</f>
        <v/>
      </c>
      <c r="L398" s="299" t="str">
        <f>IF(基本情報入力シート!M418="","",基本情報入力シート!M418)</f>
        <v/>
      </c>
      <c r="M398" s="299" t="str">
        <f>IF(基本情報入力シート!R418="","",基本情報入力シート!R418)</f>
        <v/>
      </c>
      <c r="N398" s="299" t="str">
        <f>IF(基本情報入力シート!W418="","",基本情報入力シート!W418)</f>
        <v/>
      </c>
      <c r="O398" s="303" t="str">
        <f>IF(基本情報入力シート!X418="","",基本情報入力シート!X418)</f>
        <v/>
      </c>
      <c r="P398" s="304" t="str">
        <f>IF(基本情報入力シート!Y418="","",基本情報入力シート!Y418)</f>
        <v/>
      </c>
      <c r="Q398" s="175"/>
      <c r="R398" s="305" t="str">
        <f>IF(基本情報入力シート!AB418="","",基本情報入力シート!AB418)</f>
        <v/>
      </c>
      <c r="S398" s="176"/>
      <c r="T398" s="306" t="str">
        <f>IF(P398="","",VLOOKUP(P398,【参考】数式用!$J$2:$L$34,3,FALSE))</f>
        <v/>
      </c>
      <c r="U398" s="313" t="s">
        <v>143</v>
      </c>
      <c r="V398" s="177"/>
      <c r="W398" s="314" t="s">
        <v>144</v>
      </c>
      <c r="X398" s="177"/>
      <c r="Y398" s="315" t="s">
        <v>145</v>
      </c>
      <c r="Z398" s="177"/>
      <c r="AA398" s="315" t="s">
        <v>144</v>
      </c>
      <c r="AB398" s="177"/>
      <c r="AC398" s="315" t="s">
        <v>146</v>
      </c>
      <c r="AD398" s="316" t="s">
        <v>147</v>
      </c>
      <c r="AE398" s="317" t="str">
        <f t="shared" si="21"/>
        <v/>
      </c>
      <c r="AF398" s="319" t="s">
        <v>148</v>
      </c>
      <c r="AG398" s="312" t="str">
        <f t="shared" si="22"/>
        <v/>
      </c>
      <c r="AH398" s="322"/>
      <c r="AI398" s="323"/>
      <c r="AJ398" s="322"/>
      <c r="AK398" s="323"/>
    </row>
    <row r="399" spans="1:37" ht="36.75" customHeight="1">
      <c r="A399" s="299">
        <f t="shared" si="20"/>
        <v>386</v>
      </c>
      <c r="B399" s="300" t="str">
        <f>IF(基本情報入力シート!C419="","",基本情報入力シート!C419)</f>
        <v/>
      </c>
      <c r="C399" s="301" t="str">
        <f>IF(基本情報入力シート!D419="","",基本情報入力シート!D419)</f>
        <v/>
      </c>
      <c r="D399" s="301" t="str">
        <f>IF(基本情報入力シート!E419="","",基本情報入力シート!E419)</f>
        <v/>
      </c>
      <c r="E399" s="301" t="str">
        <f>IF(基本情報入力シート!F419="","",基本情報入力シート!F419)</f>
        <v/>
      </c>
      <c r="F399" s="301" t="str">
        <f>IF(基本情報入力シート!G419="","",基本情報入力シート!G419)</f>
        <v/>
      </c>
      <c r="G399" s="301" t="str">
        <f>IF(基本情報入力シート!H419="","",基本情報入力シート!H419)</f>
        <v/>
      </c>
      <c r="H399" s="301" t="str">
        <f>IF(基本情報入力シート!I419="","",基本情報入力シート!I419)</f>
        <v/>
      </c>
      <c r="I399" s="301" t="str">
        <f>IF(基本情報入力シート!J419="","",基本情報入力シート!J419)</f>
        <v/>
      </c>
      <c r="J399" s="301" t="str">
        <f>IF(基本情報入力シート!K419="","",基本情報入力シート!K419)</f>
        <v/>
      </c>
      <c r="K399" s="302" t="str">
        <f>IF(基本情報入力シート!L419="","",基本情報入力シート!L419)</f>
        <v/>
      </c>
      <c r="L399" s="299" t="str">
        <f>IF(基本情報入力シート!M419="","",基本情報入力シート!M419)</f>
        <v/>
      </c>
      <c r="M399" s="299" t="str">
        <f>IF(基本情報入力シート!R419="","",基本情報入力シート!R419)</f>
        <v/>
      </c>
      <c r="N399" s="299" t="str">
        <f>IF(基本情報入力シート!W419="","",基本情報入力シート!W419)</f>
        <v/>
      </c>
      <c r="O399" s="303" t="str">
        <f>IF(基本情報入力シート!X419="","",基本情報入力シート!X419)</f>
        <v/>
      </c>
      <c r="P399" s="304" t="str">
        <f>IF(基本情報入力シート!Y419="","",基本情報入力シート!Y419)</f>
        <v/>
      </c>
      <c r="Q399" s="175"/>
      <c r="R399" s="305" t="str">
        <f>IF(基本情報入力シート!AB419="","",基本情報入力シート!AB419)</f>
        <v/>
      </c>
      <c r="S399" s="176"/>
      <c r="T399" s="306" t="str">
        <f>IF(P399="","",VLOOKUP(P399,【参考】数式用!$J$2:$L$34,3,FALSE))</f>
        <v/>
      </c>
      <c r="U399" s="313" t="s">
        <v>143</v>
      </c>
      <c r="V399" s="177"/>
      <c r="W399" s="314" t="s">
        <v>144</v>
      </c>
      <c r="X399" s="177"/>
      <c r="Y399" s="315" t="s">
        <v>145</v>
      </c>
      <c r="Z399" s="177"/>
      <c r="AA399" s="315" t="s">
        <v>144</v>
      </c>
      <c r="AB399" s="177"/>
      <c r="AC399" s="315" t="s">
        <v>146</v>
      </c>
      <c r="AD399" s="316" t="s">
        <v>147</v>
      </c>
      <c r="AE399" s="317" t="str">
        <f t="shared" si="21"/>
        <v/>
      </c>
      <c r="AF399" s="319" t="s">
        <v>148</v>
      </c>
      <c r="AG399" s="312" t="str">
        <f t="shared" si="22"/>
        <v/>
      </c>
      <c r="AH399" s="322"/>
      <c r="AI399" s="323"/>
      <c r="AJ399" s="322"/>
      <c r="AK399" s="323"/>
    </row>
    <row r="400" spans="1:37" ht="36.75" customHeight="1">
      <c r="A400" s="299">
        <f t="shared" ref="A400:A463" si="23">A399+1</f>
        <v>387</v>
      </c>
      <c r="B400" s="300" t="str">
        <f>IF(基本情報入力シート!C420="","",基本情報入力シート!C420)</f>
        <v/>
      </c>
      <c r="C400" s="301" t="str">
        <f>IF(基本情報入力シート!D420="","",基本情報入力シート!D420)</f>
        <v/>
      </c>
      <c r="D400" s="301" t="str">
        <f>IF(基本情報入力シート!E420="","",基本情報入力シート!E420)</f>
        <v/>
      </c>
      <c r="E400" s="301" t="str">
        <f>IF(基本情報入力シート!F420="","",基本情報入力シート!F420)</f>
        <v/>
      </c>
      <c r="F400" s="301" t="str">
        <f>IF(基本情報入力シート!G420="","",基本情報入力シート!G420)</f>
        <v/>
      </c>
      <c r="G400" s="301" t="str">
        <f>IF(基本情報入力シート!H420="","",基本情報入力シート!H420)</f>
        <v/>
      </c>
      <c r="H400" s="301" t="str">
        <f>IF(基本情報入力シート!I420="","",基本情報入力シート!I420)</f>
        <v/>
      </c>
      <c r="I400" s="301" t="str">
        <f>IF(基本情報入力シート!J420="","",基本情報入力シート!J420)</f>
        <v/>
      </c>
      <c r="J400" s="301" t="str">
        <f>IF(基本情報入力シート!K420="","",基本情報入力シート!K420)</f>
        <v/>
      </c>
      <c r="K400" s="302" t="str">
        <f>IF(基本情報入力シート!L420="","",基本情報入力シート!L420)</f>
        <v/>
      </c>
      <c r="L400" s="299" t="str">
        <f>IF(基本情報入力シート!M420="","",基本情報入力シート!M420)</f>
        <v/>
      </c>
      <c r="M400" s="299" t="str">
        <f>IF(基本情報入力シート!R420="","",基本情報入力シート!R420)</f>
        <v/>
      </c>
      <c r="N400" s="299" t="str">
        <f>IF(基本情報入力シート!W420="","",基本情報入力シート!W420)</f>
        <v/>
      </c>
      <c r="O400" s="303" t="str">
        <f>IF(基本情報入力シート!X420="","",基本情報入力シート!X420)</f>
        <v/>
      </c>
      <c r="P400" s="304" t="str">
        <f>IF(基本情報入力シート!Y420="","",基本情報入力シート!Y420)</f>
        <v/>
      </c>
      <c r="Q400" s="175"/>
      <c r="R400" s="305" t="str">
        <f>IF(基本情報入力シート!AB420="","",基本情報入力シート!AB420)</f>
        <v/>
      </c>
      <c r="S400" s="176"/>
      <c r="T400" s="306" t="str">
        <f>IF(P400="","",VLOOKUP(P400,【参考】数式用!$J$2:$L$34,3,FALSE))</f>
        <v/>
      </c>
      <c r="U400" s="313" t="s">
        <v>143</v>
      </c>
      <c r="V400" s="177"/>
      <c r="W400" s="314" t="s">
        <v>144</v>
      </c>
      <c r="X400" s="177"/>
      <c r="Y400" s="315" t="s">
        <v>145</v>
      </c>
      <c r="Z400" s="177"/>
      <c r="AA400" s="315" t="s">
        <v>144</v>
      </c>
      <c r="AB400" s="177"/>
      <c r="AC400" s="315" t="s">
        <v>146</v>
      </c>
      <c r="AD400" s="316" t="s">
        <v>147</v>
      </c>
      <c r="AE400" s="317" t="str">
        <f t="shared" si="21"/>
        <v/>
      </c>
      <c r="AF400" s="319" t="s">
        <v>148</v>
      </c>
      <c r="AG400" s="312" t="str">
        <f t="shared" si="22"/>
        <v/>
      </c>
      <c r="AH400" s="322"/>
      <c r="AI400" s="323"/>
      <c r="AJ400" s="322"/>
      <c r="AK400" s="323"/>
    </row>
    <row r="401" spans="1:37" ht="36.75" customHeight="1">
      <c r="A401" s="299">
        <f t="shared" si="23"/>
        <v>388</v>
      </c>
      <c r="B401" s="300" t="str">
        <f>IF(基本情報入力シート!C421="","",基本情報入力シート!C421)</f>
        <v/>
      </c>
      <c r="C401" s="301" t="str">
        <f>IF(基本情報入力シート!D421="","",基本情報入力シート!D421)</f>
        <v/>
      </c>
      <c r="D401" s="301" t="str">
        <f>IF(基本情報入力シート!E421="","",基本情報入力シート!E421)</f>
        <v/>
      </c>
      <c r="E401" s="301" t="str">
        <f>IF(基本情報入力シート!F421="","",基本情報入力シート!F421)</f>
        <v/>
      </c>
      <c r="F401" s="301" t="str">
        <f>IF(基本情報入力シート!G421="","",基本情報入力シート!G421)</f>
        <v/>
      </c>
      <c r="G401" s="301" t="str">
        <f>IF(基本情報入力シート!H421="","",基本情報入力シート!H421)</f>
        <v/>
      </c>
      <c r="H401" s="301" t="str">
        <f>IF(基本情報入力シート!I421="","",基本情報入力シート!I421)</f>
        <v/>
      </c>
      <c r="I401" s="301" t="str">
        <f>IF(基本情報入力シート!J421="","",基本情報入力シート!J421)</f>
        <v/>
      </c>
      <c r="J401" s="301" t="str">
        <f>IF(基本情報入力シート!K421="","",基本情報入力シート!K421)</f>
        <v/>
      </c>
      <c r="K401" s="302" t="str">
        <f>IF(基本情報入力シート!L421="","",基本情報入力シート!L421)</f>
        <v/>
      </c>
      <c r="L401" s="299" t="str">
        <f>IF(基本情報入力シート!M421="","",基本情報入力シート!M421)</f>
        <v/>
      </c>
      <c r="M401" s="299" t="str">
        <f>IF(基本情報入力シート!R421="","",基本情報入力シート!R421)</f>
        <v/>
      </c>
      <c r="N401" s="299" t="str">
        <f>IF(基本情報入力シート!W421="","",基本情報入力シート!W421)</f>
        <v/>
      </c>
      <c r="O401" s="303" t="str">
        <f>IF(基本情報入力シート!X421="","",基本情報入力シート!X421)</f>
        <v/>
      </c>
      <c r="P401" s="304" t="str">
        <f>IF(基本情報入力シート!Y421="","",基本情報入力シート!Y421)</f>
        <v/>
      </c>
      <c r="Q401" s="175"/>
      <c r="R401" s="305" t="str">
        <f>IF(基本情報入力シート!AB421="","",基本情報入力シート!AB421)</f>
        <v/>
      </c>
      <c r="S401" s="176"/>
      <c r="T401" s="306" t="str">
        <f>IF(P401="","",VLOOKUP(P401,【参考】数式用!$J$2:$L$34,3,FALSE))</f>
        <v/>
      </c>
      <c r="U401" s="313" t="s">
        <v>143</v>
      </c>
      <c r="V401" s="177"/>
      <c r="W401" s="314" t="s">
        <v>144</v>
      </c>
      <c r="X401" s="177"/>
      <c r="Y401" s="315" t="s">
        <v>145</v>
      </c>
      <c r="Z401" s="177"/>
      <c r="AA401" s="315" t="s">
        <v>144</v>
      </c>
      <c r="AB401" s="177"/>
      <c r="AC401" s="315" t="s">
        <v>146</v>
      </c>
      <c r="AD401" s="316" t="s">
        <v>147</v>
      </c>
      <c r="AE401" s="317" t="str">
        <f t="shared" si="21"/>
        <v/>
      </c>
      <c r="AF401" s="319" t="s">
        <v>148</v>
      </c>
      <c r="AG401" s="312" t="str">
        <f t="shared" si="22"/>
        <v/>
      </c>
      <c r="AH401" s="322"/>
      <c r="AI401" s="323"/>
      <c r="AJ401" s="322"/>
      <c r="AK401" s="323"/>
    </row>
    <row r="402" spans="1:37" ht="36.75" customHeight="1">
      <c r="A402" s="299">
        <f t="shared" si="23"/>
        <v>389</v>
      </c>
      <c r="B402" s="300" t="str">
        <f>IF(基本情報入力シート!C422="","",基本情報入力シート!C422)</f>
        <v/>
      </c>
      <c r="C402" s="301" t="str">
        <f>IF(基本情報入力シート!D422="","",基本情報入力シート!D422)</f>
        <v/>
      </c>
      <c r="D402" s="301" t="str">
        <f>IF(基本情報入力シート!E422="","",基本情報入力シート!E422)</f>
        <v/>
      </c>
      <c r="E402" s="301" t="str">
        <f>IF(基本情報入力シート!F422="","",基本情報入力シート!F422)</f>
        <v/>
      </c>
      <c r="F402" s="301" t="str">
        <f>IF(基本情報入力シート!G422="","",基本情報入力シート!G422)</f>
        <v/>
      </c>
      <c r="G402" s="301" t="str">
        <f>IF(基本情報入力シート!H422="","",基本情報入力シート!H422)</f>
        <v/>
      </c>
      <c r="H402" s="301" t="str">
        <f>IF(基本情報入力シート!I422="","",基本情報入力シート!I422)</f>
        <v/>
      </c>
      <c r="I402" s="301" t="str">
        <f>IF(基本情報入力シート!J422="","",基本情報入力シート!J422)</f>
        <v/>
      </c>
      <c r="J402" s="301" t="str">
        <f>IF(基本情報入力シート!K422="","",基本情報入力シート!K422)</f>
        <v/>
      </c>
      <c r="K402" s="302" t="str">
        <f>IF(基本情報入力シート!L422="","",基本情報入力シート!L422)</f>
        <v/>
      </c>
      <c r="L402" s="299" t="str">
        <f>IF(基本情報入力シート!M422="","",基本情報入力シート!M422)</f>
        <v/>
      </c>
      <c r="M402" s="299" t="str">
        <f>IF(基本情報入力シート!R422="","",基本情報入力シート!R422)</f>
        <v/>
      </c>
      <c r="N402" s="299" t="str">
        <f>IF(基本情報入力シート!W422="","",基本情報入力シート!W422)</f>
        <v/>
      </c>
      <c r="O402" s="303" t="str">
        <f>IF(基本情報入力シート!X422="","",基本情報入力シート!X422)</f>
        <v/>
      </c>
      <c r="P402" s="304" t="str">
        <f>IF(基本情報入力シート!Y422="","",基本情報入力シート!Y422)</f>
        <v/>
      </c>
      <c r="Q402" s="175"/>
      <c r="R402" s="305" t="str">
        <f>IF(基本情報入力シート!AB422="","",基本情報入力シート!AB422)</f>
        <v/>
      </c>
      <c r="S402" s="176"/>
      <c r="T402" s="306" t="str">
        <f>IF(P402="","",VLOOKUP(P402,【参考】数式用!$J$2:$L$34,3,FALSE))</f>
        <v/>
      </c>
      <c r="U402" s="313" t="s">
        <v>143</v>
      </c>
      <c r="V402" s="177"/>
      <c r="W402" s="314" t="s">
        <v>144</v>
      </c>
      <c r="X402" s="177"/>
      <c r="Y402" s="315" t="s">
        <v>145</v>
      </c>
      <c r="Z402" s="177"/>
      <c r="AA402" s="315" t="s">
        <v>144</v>
      </c>
      <c r="AB402" s="177"/>
      <c r="AC402" s="315" t="s">
        <v>146</v>
      </c>
      <c r="AD402" s="316" t="s">
        <v>147</v>
      </c>
      <c r="AE402" s="317" t="str">
        <f t="shared" si="21"/>
        <v/>
      </c>
      <c r="AF402" s="319" t="s">
        <v>148</v>
      </c>
      <c r="AG402" s="312" t="str">
        <f t="shared" si="22"/>
        <v/>
      </c>
      <c r="AH402" s="322"/>
      <c r="AI402" s="323"/>
      <c r="AJ402" s="322"/>
      <c r="AK402" s="323"/>
    </row>
    <row r="403" spans="1:37" ht="36.75" customHeight="1">
      <c r="A403" s="299">
        <f t="shared" si="23"/>
        <v>390</v>
      </c>
      <c r="B403" s="300" t="str">
        <f>IF(基本情報入力シート!C423="","",基本情報入力シート!C423)</f>
        <v/>
      </c>
      <c r="C403" s="301" t="str">
        <f>IF(基本情報入力シート!D423="","",基本情報入力シート!D423)</f>
        <v/>
      </c>
      <c r="D403" s="301" t="str">
        <f>IF(基本情報入力シート!E423="","",基本情報入力シート!E423)</f>
        <v/>
      </c>
      <c r="E403" s="301" t="str">
        <f>IF(基本情報入力シート!F423="","",基本情報入力シート!F423)</f>
        <v/>
      </c>
      <c r="F403" s="301" t="str">
        <f>IF(基本情報入力シート!G423="","",基本情報入力シート!G423)</f>
        <v/>
      </c>
      <c r="G403" s="301" t="str">
        <f>IF(基本情報入力シート!H423="","",基本情報入力シート!H423)</f>
        <v/>
      </c>
      <c r="H403" s="301" t="str">
        <f>IF(基本情報入力シート!I423="","",基本情報入力シート!I423)</f>
        <v/>
      </c>
      <c r="I403" s="301" t="str">
        <f>IF(基本情報入力シート!J423="","",基本情報入力シート!J423)</f>
        <v/>
      </c>
      <c r="J403" s="301" t="str">
        <f>IF(基本情報入力シート!K423="","",基本情報入力シート!K423)</f>
        <v/>
      </c>
      <c r="K403" s="302" t="str">
        <f>IF(基本情報入力シート!L423="","",基本情報入力シート!L423)</f>
        <v/>
      </c>
      <c r="L403" s="299" t="str">
        <f>IF(基本情報入力シート!M423="","",基本情報入力シート!M423)</f>
        <v/>
      </c>
      <c r="M403" s="299" t="str">
        <f>IF(基本情報入力シート!R423="","",基本情報入力シート!R423)</f>
        <v/>
      </c>
      <c r="N403" s="299" t="str">
        <f>IF(基本情報入力シート!W423="","",基本情報入力シート!W423)</f>
        <v/>
      </c>
      <c r="O403" s="303" t="str">
        <f>IF(基本情報入力シート!X423="","",基本情報入力シート!X423)</f>
        <v/>
      </c>
      <c r="P403" s="304" t="str">
        <f>IF(基本情報入力シート!Y423="","",基本情報入力シート!Y423)</f>
        <v/>
      </c>
      <c r="Q403" s="175"/>
      <c r="R403" s="305" t="str">
        <f>IF(基本情報入力シート!AB423="","",基本情報入力シート!AB423)</f>
        <v/>
      </c>
      <c r="S403" s="176"/>
      <c r="T403" s="306" t="str">
        <f>IF(P403="","",VLOOKUP(P403,【参考】数式用!$J$2:$L$34,3,FALSE))</f>
        <v/>
      </c>
      <c r="U403" s="313" t="s">
        <v>143</v>
      </c>
      <c r="V403" s="177"/>
      <c r="W403" s="314" t="s">
        <v>144</v>
      </c>
      <c r="X403" s="177"/>
      <c r="Y403" s="315" t="s">
        <v>145</v>
      </c>
      <c r="Z403" s="177"/>
      <c r="AA403" s="315" t="s">
        <v>144</v>
      </c>
      <c r="AB403" s="177"/>
      <c r="AC403" s="315" t="s">
        <v>146</v>
      </c>
      <c r="AD403" s="316" t="s">
        <v>147</v>
      </c>
      <c r="AE403" s="317" t="str">
        <f t="shared" si="21"/>
        <v/>
      </c>
      <c r="AF403" s="319" t="s">
        <v>148</v>
      </c>
      <c r="AG403" s="312" t="str">
        <f t="shared" si="22"/>
        <v/>
      </c>
      <c r="AH403" s="322"/>
      <c r="AI403" s="323"/>
      <c r="AJ403" s="322"/>
      <c r="AK403" s="323"/>
    </row>
    <row r="404" spans="1:37" ht="36.75" customHeight="1">
      <c r="A404" s="299">
        <f t="shared" si="23"/>
        <v>391</v>
      </c>
      <c r="B404" s="300" t="str">
        <f>IF(基本情報入力シート!C424="","",基本情報入力シート!C424)</f>
        <v/>
      </c>
      <c r="C404" s="301" t="str">
        <f>IF(基本情報入力シート!D424="","",基本情報入力シート!D424)</f>
        <v/>
      </c>
      <c r="D404" s="301" t="str">
        <f>IF(基本情報入力シート!E424="","",基本情報入力シート!E424)</f>
        <v/>
      </c>
      <c r="E404" s="301" t="str">
        <f>IF(基本情報入力シート!F424="","",基本情報入力シート!F424)</f>
        <v/>
      </c>
      <c r="F404" s="301" t="str">
        <f>IF(基本情報入力シート!G424="","",基本情報入力シート!G424)</f>
        <v/>
      </c>
      <c r="G404" s="301" t="str">
        <f>IF(基本情報入力シート!H424="","",基本情報入力シート!H424)</f>
        <v/>
      </c>
      <c r="H404" s="301" t="str">
        <f>IF(基本情報入力シート!I424="","",基本情報入力シート!I424)</f>
        <v/>
      </c>
      <c r="I404" s="301" t="str">
        <f>IF(基本情報入力シート!J424="","",基本情報入力シート!J424)</f>
        <v/>
      </c>
      <c r="J404" s="301" t="str">
        <f>IF(基本情報入力シート!K424="","",基本情報入力シート!K424)</f>
        <v/>
      </c>
      <c r="K404" s="302" t="str">
        <f>IF(基本情報入力シート!L424="","",基本情報入力シート!L424)</f>
        <v/>
      </c>
      <c r="L404" s="299" t="str">
        <f>IF(基本情報入力シート!M424="","",基本情報入力シート!M424)</f>
        <v/>
      </c>
      <c r="M404" s="299" t="str">
        <f>IF(基本情報入力シート!R424="","",基本情報入力シート!R424)</f>
        <v/>
      </c>
      <c r="N404" s="299" t="str">
        <f>IF(基本情報入力シート!W424="","",基本情報入力シート!W424)</f>
        <v/>
      </c>
      <c r="O404" s="303" t="str">
        <f>IF(基本情報入力シート!X424="","",基本情報入力シート!X424)</f>
        <v/>
      </c>
      <c r="P404" s="304" t="str">
        <f>IF(基本情報入力シート!Y424="","",基本情報入力シート!Y424)</f>
        <v/>
      </c>
      <c r="Q404" s="175"/>
      <c r="R404" s="305" t="str">
        <f>IF(基本情報入力シート!AB424="","",基本情報入力シート!AB424)</f>
        <v/>
      </c>
      <c r="S404" s="176"/>
      <c r="T404" s="306" t="str">
        <f>IF(P404="","",VLOOKUP(P404,【参考】数式用!$J$2:$L$34,3,FALSE))</f>
        <v/>
      </c>
      <c r="U404" s="313" t="s">
        <v>143</v>
      </c>
      <c r="V404" s="177"/>
      <c r="W404" s="314" t="s">
        <v>144</v>
      </c>
      <c r="X404" s="177"/>
      <c r="Y404" s="315" t="s">
        <v>145</v>
      </c>
      <c r="Z404" s="177"/>
      <c r="AA404" s="315" t="s">
        <v>144</v>
      </c>
      <c r="AB404" s="177"/>
      <c r="AC404" s="315" t="s">
        <v>146</v>
      </c>
      <c r="AD404" s="316" t="s">
        <v>147</v>
      </c>
      <c r="AE404" s="317" t="str">
        <f t="shared" si="21"/>
        <v/>
      </c>
      <c r="AF404" s="319" t="s">
        <v>148</v>
      </c>
      <c r="AG404" s="312" t="str">
        <f t="shared" si="22"/>
        <v/>
      </c>
      <c r="AH404" s="322"/>
      <c r="AI404" s="323"/>
      <c r="AJ404" s="322"/>
      <c r="AK404" s="323"/>
    </row>
    <row r="405" spans="1:37" ht="36.75" customHeight="1">
      <c r="A405" s="299">
        <f t="shared" si="23"/>
        <v>392</v>
      </c>
      <c r="B405" s="300" t="str">
        <f>IF(基本情報入力シート!C425="","",基本情報入力シート!C425)</f>
        <v/>
      </c>
      <c r="C405" s="301" t="str">
        <f>IF(基本情報入力シート!D425="","",基本情報入力シート!D425)</f>
        <v/>
      </c>
      <c r="D405" s="301" t="str">
        <f>IF(基本情報入力シート!E425="","",基本情報入力シート!E425)</f>
        <v/>
      </c>
      <c r="E405" s="301" t="str">
        <f>IF(基本情報入力シート!F425="","",基本情報入力シート!F425)</f>
        <v/>
      </c>
      <c r="F405" s="301" t="str">
        <f>IF(基本情報入力シート!G425="","",基本情報入力シート!G425)</f>
        <v/>
      </c>
      <c r="G405" s="301" t="str">
        <f>IF(基本情報入力シート!H425="","",基本情報入力シート!H425)</f>
        <v/>
      </c>
      <c r="H405" s="301" t="str">
        <f>IF(基本情報入力シート!I425="","",基本情報入力シート!I425)</f>
        <v/>
      </c>
      <c r="I405" s="301" t="str">
        <f>IF(基本情報入力シート!J425="","",基本情報入力シート!J425)</f>
        <v/>
      </c>
      <c r="J405" s="301" t="str">
        <f>IF(基本情報入力シート!K425="","",基本情報入力シート!K425)</f>
        <v/>
      </c>
      <c r="K405" s="302" t="str">
        <f>IF(基本情報入力シート!L425="","",基本情報入力シート!L425)</f>
        <v/>
      </c>
      <c r="L405" s="299" t="str">
        <f>IF(基本情報入力シート!M425="","",基本情報入力シート!M425)</f>
        <v/>
      </c>
      <c r="M405" s="299" t="str">
        <f>IF(基本情報入力シート!R425="","",基本情報入力シート!R425)</f>
        <v/>
      </c>
      <c r="N405" s="299" t="str">
        <f>IF(基本情報入力シート!W425="","",基本情報入力シート!W425)</f>
        <v/>
      </c>
      <c r="O405" s="303" t="str">
        <f>IF(基本情報入力シート!X425="","",基本情報入力シート!X425)</f>
        <v/>
      </c>
      <c r="P405" s="304" t="str">
        <f>IF(基本情報入力シート!Y425="","",基本情報入力シート!Y425)</f>
        <v/>
      </c>
      <c r="Q405" s="175"/>
      <c r="R405" s="305" t="str">
        <f>IF(基本情報入力シート!AB425="","",基本情報入力シート!AB425)</f>
        <v/>
      </c>
      <c r="S405" s="176"/>
      <c r="T405" s="306" t="str">
        <f>IF(P405="","",VLOOKUP(P405,【参考】数式用!$J$2:$L$34,3,FALSE))</f>
        <v/>
      </c>
      <c r="U405" s="313" t="s">
        <v>143</v>
      </c>
      <c r="V405" s="177"/>
      <c r="W405" s="314" t="s">
        <v>144</v>
      </c>
      <c r="X405" s="177"/>
      <c r="Y405" s="315" t="s">
        <v>145</v>
      </c>
      <c r="Z405" s="177"/>
      <c r="AA405" s="315" t="s">
        <v>144</v>
      </c>
      <c r="AB405" s="177"/>
      <c r="AC405" s="315" t="s">
        <v>146</v>
      </c>
      <c r="AD405" s="316" t="s">
        <v>147</v>
      </c>
      <c r="AE405" s="317" t="str">
        <f t="shared" si="21"/>
        <v/>
      </c>
      <c r="AF405" s="319" t="s">
        <v>148</v>
      </c>
      <c r="AG405" s="312" t="str">
        <f t="shared" si="22"/>
        <v/>
      </c>
      <c r="AH405" s="322"/>
      <c r="AI405" s="323"/>
      <c r="AJ405" s="322"/>
      <c r="AK405" s="323"/>
    </row>
    <row r="406" spans="1:37" ht="36.75" customHeight="1">
      <c r="A406" s="299">
        <f t="shared" si="23"/>
        <v>393</v>
      </c>
      <c r="B406" s="300" t="str">
        <f>IF(基本情報入力シート!C426="","",基本情報入力シート!C426)</f>
        <v/>
      </c>
      <c r="C406" s="301" t="str">
        <f>IF(基本情報入力シート!D426="","",基本情報入力シート!D426)</f>
        <v/>
      </c>
      <c r="D406" s="301" t="str">
        <f>IF(基本情報入力シート!E426="","",基本情報入力シート!E426)</f>
        <v/>
      </c>
      <c r="E406" s="301" t="str">
        <f>IF(基本情報入力シート!F426="","",基本情報入力シート!F426)</f>
        <v/>
      </c>
      <c r="F406" s="301" t="str">
        <f>IF(基本情報入力シート!G426="","",基本情報入力シート!G426)</f>
        <v/>
      </c>
      <c r="G406" s="301" t="str">
        <f>IF(基本情報入力シート!H426="","",基本情報入力シート!H426)</f>
        <v/>
      </c>
      <c r="H406" s="301" t="str">
        <f>IF(基本情報入力シート!I426="","",基本情報入力シート!I426)</f>
        <v/>
      </c>
      <c r="I406" s="301" t="str">
        <f>IF(基本情報入力シート!J426="","",基本情報入力シート!J426)</f>
        <v/>
      </c>
      <c r="J406" s="301" t="str">
        <f>IF(基本情報入力シート!K426="","",基本情報入力シート!K426)</f>
        <v/>
      </c>
      <c r="K406" s="302" t="str">
        <f>IF(基本情報入力シート!L426="","",基本情報入力シート!L426)</f>
        <v/>
      </c>
      <c r="L406" s="299" t="str">
        <f>IF(基本情報入力シート!M426="","",基本情報入力シート!M426)</f>
        <v/>
      </c>
      <c r="M406" s="299" t="str">
        <f>IF(基本情報入力シート!R426="","",基本情報入力シート!R426)</f>
        <v/>
      </c>
      <c r="N406" s="299" t="str">
        <f>IF(基本情報入力シート!W426="","",基本情報入力シート!W426)</f>
        <v/>
      </c>
      <c r="O406" s="303" t="str">
        <f>IF(基本情報入力シート!X426="","",基本情報入力シート!X426)</f>
        <v/>
      </c>
      <c r="P406" s="304" t="str">
        <f>IF(基本情報入力シート!Y426="","",基本情報入力シート!Y426)</f>
        <v/>
      </c>
      <c r="Q406" s="175"/>
      <c r="R406" s="305" t="str">
        <f>IF(基本情報入力シート!AB426="","",基本情報入力シート!AB426)</f>
        <v/>
      </c>
      <c r="S406" s="176"/>
      <c r="T406" s="306" t="str">
        <f>IF(P406="","",VLOOKUP(P406,【参考】数式用!$J$2:$L$34,3,FALSE))</f>
        <v/>
      </c>
      <c r="U406" s="313" t="s">
        <v>143</v>
      </c>
      <c r="V406" s="177"/>
      <c r="W406" s="314" t="s">
        <v>144</v>
      </c>
      <c r="X406" s="177"/>
      <c r="Y406" s="315" t="s">
        <v>145</v>
      </c>
      <c r="Z406" s="177"/>
      <c r="AA406" s="315" t="s">
        <v>144</v>
      </c>
      <c r="AB406" s="177"/>
      <c r="AC406" s="315" t="s">
        <v>146</v>
      </c>
      <c r="AD406" s="316" t="s">
        <v>147</v>
      </c>
      <c r="AE406" s="317" t="str">
        <f t="shared" si="21"/>
        <v/>
      </c>
      <c r="AF406" s="319" t="s">
        <v>148</v>
      </c>
      <c r="AG406" s="312" t="str">
        <f t="shared" si="22"/>
        <v/>
      </c>
      <c r="AH406" s="322"/>
      <c r="AI406" s="323"/>
      <c r="AJ406" s="322"/>
      <c r="AK406" s="323"/>
    </row>
    <row r="407" spans="1:37" ht="36.75" customHeight="1">
      <c r="A407" s="299">
        <f t="shared" si="23"/>
        <v>394</v>
      </c>
      <c r="B407" s="300" t="str">
        <f>IF(基本情報入力シート!C427="","",基本情報入力シート!C427)</f>
        <v/>
      </c>
      <c r="C407" s="301" t="str">
        <f>IF(基本情報入力シート!D427="","",基本情報入力シート!D427)</f>
        <v/>
      </c>
      <c r="D407" s="301" t="str">
        <f>IF(基本情報入力シート!E427="","",基本情報入力シート!E427)</f>
        <v/>
      </c>
      <c r="E407" s="301" t="str">
        <f>IF(基本情報入力シート!F427="","",基本情報入力シート!F427)</f>
        <v/>
      </c>
      <c r="F407" s="301" t="str">
        <f>IF(基本情報入力シート!G427="","",基本情報入力シート!G427)</f>
        <v/>
      </c>
      <c r="G407" s="301" t="str">
        <f>IF(基本情報入力シート!H427="","",基本情報入力シート!H427)</f>
        <v/>
      </c>
      <c r="H407" s="301" t="str">
        <f>IF(基本情報入力シート!I427="","",基本情報入力シート!I427)</f>
        <v/>
      </c>
      <c r="I407" s="301" t="str">
        <f>IF(基本情報入力シート!J427="","",基本情報入力シート!J427)</f>
        <v/>
      </c>
      <c r="J407" s="301" t="str">
        <f>IF(基本情報入力シート!K427="","",基本情報入力シート!K427)</f>
        <v/>
      </c>
      <c r="K407" s="302" t="str">
        <f>IF(基本情報入力シート!L427="","",基本情報入力シート!L427)</f>
        <v/>
      </c>
      <c r="L407" s="299" t="str">
        <f>IF(基本情報入力シート!M427="","",基本情報入力シート!M427)</f>
        <v/>
      </c>
      <c r="M407" s="299" t="str">
        <f>IF(基本情報入力シート!R427="","",基本情報入力シート!R427)</f>
        <v/>
      </c>
      <c r="N407" s="299" t="str">
        <f>IF(基本情報入力シート!W427="","",基本情報入力シート!W427)</f>
        <v/>
      </c>
      <c r="O407" s="303" t="str">
        <f>IF(基本情報入力シート!X427="","",基本情報入力シート!X427)</f>
        <v/>
      </c>
      <c r="P407" s="304" t="str">
        <f>IF(基本情報入力シート!Y427="","",基本情報入力シート!Y427)</f>
        <v/>
      </c>
      <c r="Q407" s="175"/>
      <c r="R407" s="305" t="str">
        <f>IF(基本情報入力シート!AB427="","",基本情報入力シート!AB427)</f>
        <v/>
      </c>
      <c r="S407" s="176"/>
      <c r="T407" s="306" t="str">
        <f>IF(P407="","",VLOOKUP(P407,【参考】数式用!$J$2:$L$34,3,FALSE))</f>
        <v/>
      </c>
      <c r="U407" s="313" t="s">
        <v>143</v>
      </c>
      <c r="V407" s="177"/>
      <c r="W407" s="314" t="s">
        <v>144</v>
      </c>
      <c r="X407" s="177"/>
      <c r="Y407" s="315" t="s">
        <v>145</v>
      </c>
      <c r="Z407" s="177"/>
      <c r="AA407" s="315" t="s">
        <v>144</v>
      </c>
      <c r="AB407" s="177"/>
      <c r="AC407" s="315" t="s">
        <v>146</v>
      </c>
      <c r="AD407" s="316" t="s">
        <v>147</v>
      </c>
      <c r="AE407" s="317" t="str">
        <f t="shared" si="21"/>
        <v/>
      </c>
      <c r="AF407" s="319" t="s">
        <v>148</v>
      </c>
      <c r="AG407" s="312" t="str">
        <f t="shared" si="22"/>
        <v/>
      </c>
      <c r="AH407" s="322"/>
      <c r="AI407" s="323"/>
      <c r="AJ407" s="322"/>
      <c r="AK407" s="323"/>
    </row>
    <row r="408" spans="1:37" ht="36.75" customHeight="1">
      <c r="A408" s="299">
        <f t="shared" si="23"/>
        <v>395</v>
      </c>
      <c r="B408" s="300" t="str">
        <f>IF(基本情報入力シート!C428="","",基本情報入力シート!C428)</f>
        <v/>
      </c>
      <c r="C408" s="301" t="str">
        <f>IF(基本情報入力シート!D428="","",基本情報入力シート!D428)</f>
        <v/>
      </c>
      <c r="D408" s="301" t="str">
        <f>IF(基本情報入力シート!E428="","",基本情報入力シート!E428)</f>
        <v/>
      </c>
      <c r="E408" s="301" t="str">
        <f>IF(基本情報入力シート!F428="","",基本情報入力シート!F428)</f>
        <v/>
      </c>
      <c r="F408" s="301" t="str">
        <f>IF(基本情報入力シート!G428="","",基本情報入力シート!G428)</f>
        <v/>
      </c>
      <c r="G408" s="301" t="str">
        <f>IF(基本情報入力シート!H428="","",基本情報入力シート!H428)</f>
        <v/>
      </c>
      <c r="H408" s="301" t="str">
        <f>IF(基本情報入力シート!I428="","",基本情報入力シート!I428)</f>
        <v/>
      </c>
      <c r="I408" s="301" t="str">
        <f>IF(基本情報入力シート!J428="","",基本情報入力シート!J428)</f>
        <v/>
      </c>
      <c r="J408" s="301" t="str">
        <f>IF(基本情報入力シート!K428="","",基本情報入力シート!K428)</f>
        <v/>
      </c>
      <c r="K408" s="302" t="str">
        <f>IF(基本情報入力シート!L428="","",基本情報入力シート!L428)</f>
        <v/>
      </c>
      <c r="L408" s="299" t="str">
        <f>IF(基本情報入力シート!M428="","",基本情報入力シート!M428)</f>
        <v/>
      </c>
      <c r="M408" s="299" t="str">
        <f>IF(基本情報入力シート!R428="","",基本情報入力シート!R428)</f>
        <v/>
      </c>
      <c r="N408" s="299" t="str">
        <f>IF(基本情報入力シート!W428="","",基本情報入力シート!W428)</f>
        <v/>
      </c>
      <c r="O408" s="303" t="str">
        <f>IF(基本情報入力シート!X428="","",基本情報入力シート!X428)</f>
        <v/>
      </c>
      <c r="P408" s="304" t="str">
        <f>IF(基本情報入力シート!Y428="","",基本情報入力シート!Y428)</f>
        <v/>
      </c>
      <c r="Q408" s="175"/>
      <c r="R408" s="305" t="str">
        <f>IF(基本情報入力シート!AB428="","",基本情報入力シート!AB428)</f>
        <v/>
      </c>
      <c r="S408" s="176"/>
      <c r="T408" s="306" t="str">
        <f>IF(P408="","",VLOOKUP(P408,【参考】数式用!$J$2:$L$34,3,FALSE))</f>
        <v/>
      </c>
      <c r="U408" s="313" t="s">
        <v>143</v>
      </c>
      <c r="V408" s="177"/>
      <c r="W408" s="314" t="s">
        <v>144</v>
      </c>
      <c r="X408" s="177"/>
      <c r="Y408" s="315" t="s">
        <v>145</v>
      </c>
      <c r="Z408" s="177"/>
      <c r="AA408" s="315" t="s">
        <v>144</v>
      </c>
      <c r="AB408" s="177"/>
      <c r="AC408" s="315" t="s">
        <v>146</v>
      </c>
      <c r="AD408" s="316" t="s">
        <v>147</v>
      </c>
      <c r="AE408" s="317" t="str">
        <f t="shared" si="21"/>
        <v/>
      </c>
      <c r="AF408" s="319" t="s">
        <v>148</v>
      </c>
      <c r="AG408" s="312" t="str">
        <f t="shared" si="22"/>
        <v/>
      </c>
      <c r="AH408" s="322"/>
      <c r="AI408" s="323"/>
      <c r="AJ408" s="322"/>
      <c r="AK408" s="323"/>
    </row>
    <row r="409" spans="1:37" ht="36.75" customHeight="1">
      <c r="A409" s="299">
        <f t="shared" si="23"/>
        <v>396</v>
      </c>
      <c r="B409" s="300" t="str">
        <f>IF(基本情報入力シート!C429="","",基本情報入力シート!C429)</f>
        <v/>
      </c>
      <c r="C409" s="301" t="str">
        <f>IF(基本情報入力シート!D429="","",基本情報入力シート!D429)</f>
        <v/>
      </c>
      <c r="D409" s="301" t="str">
        <f>IF(基本情報入力シート!E429="","",基本情報入力シート!E429)</f>
        <v/>
      </c>
      <c r="E409" s="301" t="str">
        <f>IF(基本情報入力シート!F429="","",基本情報入力シート!F429)</f>
        <v/>
      </c>
      <c r="F409" s="301" t="str">
        <f>IF(基本情報入力シート!G429="","",基本情報入力シート!G429)</f>
        <v/>
      </c>
      <c r="G409" s="301" t="str">
        <f>IF(基本情報入力シート!H429="","",基本情報入力シート!H429)</f>
        <v/>
      </c>
      <c r="H409" s="301" t="str">
        <f>IF(基本情報入力シート!I429="","",基本情報入力シート!I429)</f>
        <v/>
      </c>
      <c r="I409" s="301" t="str">
        <f>IF(基本情報入力シート!J429="","",基本情報入力シート!J429)</f>
        <v/>
      </c>
      <c r="J409" s="301" t="str">
        <f>IF(基本情報入力シート!K429="","",基本情報入力シート!K429)</f>
        <v/>
      </c>
      <c r="K409" s="302" t="str">
        <f>IF(基本情報入力シート!L429="","",基本情報入力シート!L429)</f>
        <v/>
      </c>
      <c r="L409" s="299" t="str">
        <f>IF(基本情報入力シート!M429="","",基本情報入力シート!M429)</f>
        <v/>
      </c>
      <c r="M409" s="299" t="str">
        <f>IF(基本情報入力シート!R429="","",基本情報入力シート!R429)</f>
        <v/>
      </c>
      <c r="N409" s="299" t="str">
        <f>IF(基本情報入力シート!W429="","",基本情報入力シート!W429)</f>
        <v/>
      </c>
      <c r="O409" s="303" t="str">
        <f>IF(基本情報入力シート!X429="","",基本情報入力シート!X429)</f>
        <v/>
      </c>
      <c r="P409" s="304" t="str">
        <f>IF(基本情報入力シート!Y429="","",基本情報入力シート!Y429)</f>
        <v/>
      </c>
      <c r="Q409" s="175"/>
      <c r="R409" s="305" t="str">
        <f>IF(基本情報入力シート!AB429="","",基本情報入力シート!AB429)</f>
        <v/>
      </c>
      <c r="S409" s="176"/>
      <c r="T409" s="306" t="str">
        <f>IF(P409="","",VLOOKUP(P409,【参考】数式用!$J$2:$L$34,3,FALSE))</f>
        <v/>
      </c>
      <c r="U409" s="313" t="s">
        <v>143</v>
      </c>
      <c r="V409" s="177"/>
      <c r="W409" s="314" t="s">
        <v>144</v>
      </c>
      <c r="X409" s="177"/>
      <c r="Y409" s="315" t="s">
        <v>145</v>
      </c>
      <c r="Z409" s="177"/>
      <c r="AA409" s="315" t="s">
        <v>144</v>
      </c>
      <c r="AB409" s="177"/>
      <c r="AC409" s="315" t="s">
        <v>146</v>
      </c>
      <c r="AD409" s="316" t="s">
        <v>147</v>
      </c>
      <c r="AE409" s="317" t="str">
        <f t="shared" si="21"/>
        <v/>
      </c>
      <c r="AF409" s="319" t="s">
        <v>148</v>
      </c>
      <c r="AG409" s="312" t="str">
        <f t="shared" si="22"/>
        <v/>
      </c>
      <c r="AH409" s="322"/>
      <c r="AI409" s="323"/>
      <c r="AJ409" s="322"/>
      <c r="AK409" s="323"/>
    </row>
    <row r="410" spans="1:37" ht="36.75" customHeight="1">
      <c r="A410" s="299">
        <f t="shared" si="23"/>
        <v>397</v>
      </c>
      <c r="B410" s="300" t="str">
        <f>IF(基本情報入力シート!C430="","",基本情報入力シート!C430)</f>
        <v/>
      </c>
      <c r="C410" s="301" t="str">
        <f>IF(基本情報入力シート!D430="","",基本情報入力シート!D430)</f>
        <v/>
      </c>
      <c r="D410" s="301" t="str">
        <f>IF(基本情報入力シート!E430="","",基本情報入力シート!E430)</f>
        <v/>
      </c>
      <c r="E410" s="301" t="str">
        <f>IF(基本情報入力シート!F430="","",基本情報入力シート!F430)</f>
        <v/>
      </c>
      <c r="F410" s="301" t="str">
        <f>IF(基本情報入力シート!G430="","",基本情報入力シート!G430)</f>
        <v/>
      </c>
      <c r="G410" s="301" t="str">
        <f>IF(基本情報入力シート!H430="","",基本情報入力シート!H430)</f>
        <v/>
      </c>
      <c r="H410" s="301" t="str">
        <f>IF(基本情報入力シート!I430="","",基本情報入力シート!I430)</f>
        <v/>
      </c>
      <c r="I410" s="301" t="str">
        <f>IF(基本情報入力シート!J430="","",基本情報入力シート!J430)</f>
        <v/>
      </c>
      <c r="J410" s="301" t="str">
        <f>IF(基本情報入力シート!K430="","",基本情報入力シート!K430)</f>
        <v/>
      </c>
      <c r="K410" s="302" t="str">
        <f>IF(基本情報入力シート!L430="","",基本情報入力シート!L430)</f>
        <v/>
      </c>
      <c r="L410" s="299" t="str">
        <f>IF(基本情報入力シート!M430="","",基本情報入力シート!M430)</f>
        <v/>
      </c>
      <c r="M410" s="299" t="str">
        <f>IF(基本情報入力シート!R430="","",基本情報入力シート!R430)</f>
        <v/>
      </c>
      <c r="N410" s="299" t="str">
        <f>IF(基本情報入力シート!W430="","",基本情報入力シート!W430)</f>
        <v/>
      </c>
      <c r="O410" s="303" t="str">
        <f>IF(基本情報入力シート!X430="","",基本情報入力シート!X430)</f>
        <v/>
      </c>
      <c r="P410" s="304" t="str">
        <f>IF(基本情報入力シート!Y430="","",基本情報入力シート!Y430)</f>
        <v/>
      </c>
      <c r="Q410" s="175"/>
      <c r="R410" s="305" t="str">
        <f>IF(基本情報入力シート!AB430="","",基本情報入力シート!AB430)</f>
        <v/>
      </c>
      <c r="S410" s="176"/>
      <c r="T410" s="306" t="str">
        <f>IF(P410="","",VLOOKUP(P410,【参考】数式用!$J$2:$L$34,3,FALSE))</f>
        <v/>
      </c>
      <c r="U410" s="313" t="s">
        <v>143</v>
      </c>
      <c r="V410" s="177"/>
      <c r="W410" s="314" t="s">
        <v>144</v>
      </c>
      <c r="X410" s="177"/>
      <c r="Y410" s="315" t="s">
        <v>145</v>
      </c>
      <c r="Z410" s="177"/>
      <c r="AA410" s="315" t="s">
        <v>144</v>
      </c>
      <c r="AB410" s="177"/>
      <c r="AC410" s="315" t="s">
        <v>146</v>
      </c>
      <c r="AD410" s="316" t="s">
        <v>147</v>
      </c>
      <c r="AE410" s="317" t="str">
        <f t="shared" si="21"/>
        <v/>
      </c>
      <c r="AF410" s="319" t="s">
        <v>148</v>
      </c>
      <c r="AG410" s="312" t="str">
        <f t="shared" si="22"/>
        <v/>
      </c>
      <c r="AH410" s="322"/>
      <c r="AI410" s="323"/>
      <c r="AJ410" s="322"/>
      <c r="AK410" s="323"/>
    </row>
    <row r="411" spans="1:37" ht="36.75" customHeight="1">
      <c r="A411" s="299">
        <f t="shared" si="23"/>
        <v>398</v>
      </c>
      <c r="B411" s="300" t="str">
        <f>IF(基本情報入力シート!C431="","",基本情報入力シート!C431)</f>
        <v/>
      </c>
      <c r="C411" s="301" t="str">
        <f>IF(基本情報入力シート!D431="","",基本情報入力シート!D431)</f>
        <v/>
      </c>
      <c r="D411" s="301" t="str">
        <f>IF(基本情報入力シート!E431="","",基本情報入力シート!E431)</f>
        <v/>
      </c>
      <c r="E411" s="301" t="str">
        <f>IF(基本情報入力シート!F431="","",基本情報入力シート!F431)</f>
        <v/>
      </c>
      <c r="F411" s="301" t="str">
        <f>IF(基本情報入力シート!G431="","",基本情報入力シート!G431)</f>
        <v/>
      </c>
      <c r="G411" s="301" t="str">
        <f>IF(基本情報入力シート!H431="","",基本情報入力シート!H431)</f>
        <v/>
      </c>
      <c r="H411" s="301" t="str">
        <f>IF(基本情報入力シート!I431="","",基本情報入力シート!I431)</f>
        <v/>
      </c>
      <c r="I411" s="301" t="str">
        <f>IF(基本情報入力シート!J431="","",基本情報入力シート!J431)</f>
        <v/>
      </c>
      <c r="J411" s="301" t="str">
        <f>IF(基本情報入力シート!K431="","",基本情報入力シート!K431)</f>
        <v/>
      </c>
      <c r="K411" s="302" t="str">
        <f>IF(基本情報入力シート!L431="","",基本情報入力シート!L431)</f>
        <v/>
      </c>
      <c r="L411" s="299" t="str">
        <f>IF(基本情報入力シート!M431="","",基本情報入力シート!M431)</f>
        <v/>
      </c>
      <c r="M411" s="299" t="str">
        <f>IF(基本情報入力シート!R431="","",基本情報入力シート!R431)</f>
        <v/>
      </c>
      <c r="N411" s="299" t="str">
        <f>IF(基本情報入力シート!W431="","",基本情報入力シート!W431)</f>
        <v/>
      </c>
      <c r="O411" s="303" t="str">
        <f>IF(基本情報入力シート!X431="","",基本情報入力シート!X431)</f>
        <v/>
      </c>
      <c r="P411" s="304" t="str">
        <f>IF(基本情報入力シート!Y431="","",基本情報入力シート!Y431)</f>
        <v/>
      </c>
      <c r="Q411" s="175"/>
      <c r="R411" s="305" t="str">
        <f>IF(基本情報入力シート!AB431="","",基本情報入力シート!AB431)</f>
        <v/>
      </c>
      <c r="S411" s="176"/>
      <c r="T411" s="306" t="str">
        <f>IF(P411="","",VLOOKUP(P411,【参考】数式用!$J$2:$L$34,3,FALSE))</f>
        <v/>
      </c>
      <c r="U411" s="313" t="s">
        <v>143</v>
      </c>
      <c r="V411" s="177"/>
      <c r="W411" s="314" t="s">
        <v>144</v>
      </c>
      <c r="X411" s="177"/>
      <c r="Y411" s="315" t="s">
        <v>145</v>
      </c>
      <c r="Z411" s="177"/>
      <c r="AA411" s="315" t="s">
        <v>144</v>
      </c>
      <c r="AB411" s="177"/>
      <c r="AC411" s="315" t="s">
        <v>146</v>
      </c>
      <c r="AD411" s="316" t="s">
        <v>147</v>
      </c>
      <c r="AE411" s="317" t="str">
        <f t="shared" si="21"/>
        <v/>
      </c>
      <c r="AF411" s="319" t="s">
        <v>148</v>
      </c>
      <c r="AG411" s="312" t="str">
        <f t="shared" si="22"/>
        <v/>
      </c>
      <c r="AH411" s="322"/>
      <c r="AI411" s="323"/>
      <c r="AJ411" s="322"/>
      <c r="AK411" s="323"/>
    </row>
    <row r="412" spans="1:37" ht="36.75" customHeight="1">
      <c r="A412" s="299">
        <f t="shared" si="23"/>
        <v>399</v>
      </c>
      <c r="B412" s="300" t="str">
        <f>IF(基本情報入力シート!C432="","",基本情報入力シート!C432)</f>
        <v/>
      </c>
      <c r="C412" s="301" t="str">
        <f>IF(基本情報入力シート!D432="","",基本情報入力シート!D432)</f>
        <v/>
      </c>
      <c r="D412" s="301" t="str">
        <f>IF(基本情報入力シート!E432="","",基本情報入力シート!E432)</f>
        <v/>
      </c>
      <c r="E412" s="301" t="str">
        <f>IF(基本情報入力シート!F432="","",基本情報入力シート!F432)</f>
        <v/>
      </c>
      <c r="F412" s="301" t="str">
        <f>IF(基本情報入力シート!G432="","",基本情報入力シート!G432)</f>
        <v/>
      </c>
      <c r="G412" s="301" t="str">
        <f>IF(基本情報入力シート!H432="","",基本情報入力シート!H432)</f>
        <v/>
      </c>
      <c r="H412" s="301" t="str">
        <f>IF(基本情報入力シート!I432="","",基本情報入力シート!I432)</f>
        <v/>
      </c>
      <c r="I412" s="301" t="str">
        <f>IF(基本情報入力シート!J432="","",基本情報入力シート!J432)</f>
        <v/>
      </c>
      <c r="J412" s="301" t="str">
        <f>IF(基本情報入力シート!K432="","",基本情報入力シート!K432)</f>
        <v/>
      </c>
      <c r="K412" s="302" t="str">
        <f>IF(基本情報入力シート!L432="","",基本情報入力シート!L432)</f>
        <v/>
      </c>
      <c r="L412" s="299" t="str">
        <f>IF(基本情報入力シート!M432="","",基本情報入力シート!M432)</f>
        <v/>
      </c>
      <c r="M412" s="299" t="str">
        <f>IF(基本情報入力シート!R432="","",基本情報入力シート!R432)</f>
        <v/>
      </c>
      <c r="N412" s="299" t="str">
        <f>IF(基本情報入力シート!W432="","",基本情報入力シート!W432)</f>
        <v/>
      </c>
      <c r="O412" s="303" t="str">
        <f>IF(基本情報入力シート!X432="","",基本情報入力シート!X432)</f>
        <v/>
      </c>
      <c r="P412" s="304" t="str">
        <f>IF(基本情報入力シート!Y432="","",基本情報入力シート!Y432)</f>
        <v/>
      </c>
      <c r="Q412" s="175"/>
      <c r="R412" s="305" t="str">
        <f>IF(基本情報入力シート!AB432="","",基本情報入力シート!AB432)</f>
        <v/>
      </c>
      <c r="S412" s="176"/>
      <c r="T412" s="306" t="str">
        <f>IF(P412="","",VLOOKUP(P412,【参考】数式用!$J$2:$L$34,3,FALSE))</f>
        <v/>
      </c>
      <c r="U412" s="313" t="s">
        <v>143</v>
      </c>
      <c r="V412" s="177"/>
      <c r="W412" s="314" t="s">
        <v>144</v>
      </c>
      <c r="X412" s="177"/>
      <c r="Y412" s="315" t="s">
        <v>145</v>
      </c>
      <c r="Z412" s="177"/>
      <c r="AA412" s="315" t="s">
        <v>144</v>
      </c>
      <c r="AB412" s="177"/>
      <c r="AC412" s="315" t="s">
        <v>146</v>
      </c>
      <c r="AD412" s="316" t="s">
        <v>147</v>
      </c>
      <c r="AE412" s="317" t="str">
        <f t="shared" si="21"/>
        <v/>
      </c>
      <c r="AF412" s="319" t="s">
        <v>148</v>
      </c>
      <c r="AG412" s="312" t="str">
        <f t="shared" si="22"/>
        <v/>
      </c>
      <c r="AH412" s="322"/>
      <c r="AI412" s="323"/>
      <c r="AJ412" s="322"/>
      <c r="AK412" s="323"/>
    </row>
    <row r="413" spans="1:37" ht="36.75" customHeight="1">
      <c r="A413" s="299">
        <f t="shared" si="23"/>
        <v>400</v>
      </c>
      <c r="B413" s="300" t="str">
        <f>IF(基本情報入力シート!C433="","",基本情報入力シート!C433)</f>
        <v/>
      </c>
      <c r="C413" s="301" t="str">
        <f>IF(基本情報入力シート!D433="","",基本情報入力シート!D433)</f>
        <v/>
      </c>
      <c r="D413" s="301" t="str">
        <f>IF(基本情報入力シート!E433="","",基本情報入力シート!E433)</f>
        <v/>
      </c>
      <c r="E413" s="301" t="str">
        <f>IF(基本情報入力シート!F433="","",基本情報入力シート!F433)</f>
        <v/>
      </c>
      <c r="F413" s="301" t="str">
        <f>IF(基本情報入力シート!G433="","",基本情報入力シート!G433)</f>
        <v/>
      </c>
      <c r="G413" s="301" t="str">
        <f>IF(基本情報入力シート!H433="","",基本情報入力シート!H433)</f>
        <v/>
      </c>
      <c r="H413" s="301" t="str">
        <f>IF(基本情報入力シート!I433="","",基本情報入力シート!I433)</f>
        <v/>
      </c>
      <c r="I413" s="301" t="str">
        <f>IF(基本情報入力シート!J433="","",基本情報入力シート!J433)</f>
        <v/>
      </c>
      <c r="J413" s="301" t="str">
        <f>IF(基本情報入力シート!K433="","",基本情報入力シート!K433)</f>
        <v/>
      </c>
      <c r="K413" s="302" t="str">
        <f>IF(基本情報入力シート!L433="","",基本情報入力シート!L433)</f>
        <v/>
      </c>
      <c r="L413" s="299" t="str">
        <f>IF(基本情報入力シート!M433="","",基本情報入力シート!M433)</f>
        <v/>
      </c>
      <c r="M413" s="299" t="str">
        <f>IF(基本情報入力シート!R433="","",基本情報入力シート!R433)</f>
        <v/>
      </c>
      <c r="N413" s="299" t="str">
        <f>IF(基本情報入力シート!W433="","",基本情報入力シート!W433)</f>
        <v/>
      </c>
      <c r="O413" s="303" t="str">
        <f>IF(基本情報入力シート!X433="","",基本情報入力シート!X433)</f>
        <v/>
      </c>
      <c r="P413" s="304" t="str">
        <f>IF(基本情報入力シート!Y433="","",基本情報入力シート!Y433)</f>
        <v/>
      </c>
      <c r="Q413" s="175"/>
      <c r="R413" s="305" t="str">
        <f>IF(基本情報入力シート!AB433="","",基本情報入力シート!AB433)</f>
        <v/>
      </c>
      <c r="S413" s="176"/>
      <c r="T413" s="306" t="str">
        <f>IF(P413="","",VLOOKUP(P413,【参考】数式用!$J$2:$L$34,3,FALSE))</f>
        <v/>
      </c>
      <c r="U413" s="313" t="s">
        <v>143</v>
      </c>
      <c r="V413" s="177"/>
      <c r="W413" s="314" t="s">
        <v>144</v>
      </c>
      <c r="X413" s="177"/>
      <c r="Y413" s="315" t="s">
        <v>145</v>
      </c>
      <c r="Z413" s="177"/>
      <c r="AA413" s="315" t="s">
        <v>144</v>
      </c>
      <c r="AB413" s="177"/>
      <c r="AC413" s="315" t="s">
        <v>146</v>
      </c>
      <c r="AD413" s="316" t="s">
        <v>147</v>
      </c>
      <c r="AE413" s="317" t="str">
        <f t="shared" si="21"/>
        <v/>
      </c>
      <c r="AF413" s="319" t="s">
        <v>148</v>
      </c>
      <c r="AG413" s="312" t="str">
        <f t="shared" si="22"/>
        <v/>
      </c>
      <c r="AH413" s="322"/>
      <c r="AI413" s="323"/>
      <c r="AJ413" s="322"/>
      <c r="AK413" s="323"/>
    </row>
    <row r="414" spans="1:37" ht="36.75" customHeight="1">
      <c r="A414" s="299">
        <f t="shared" si="23"/>
        <v>401</v>
      </c>
      <c r="B414" s="300" t="str">
        <f>IF(基本情報入力シート!C434="","",基本情報入力シート!C434)</f>
        <v/>
      </c>
      <c r="C414" s="301" t="str">
        <f>IF(基本情報入力シート!D434="","",基本情報入力シート!D434)</f>
        <v/>
      </c>
      <c r="D414" s="301" t="str">
        <f>IF(基本情報入力シート!E434="","",基本情報入力シート!E434)</f>
        <v/>
      </c>
      <c r="E414" s="301" t="str">
        <f>IF(基本情報入力シート!F434="","",基本情報入力シート!F434)</f>
        <v/>
      </c>
      <c r="F414" s="301" t="str">
        <f>IF(基本情報入力シート!G434="","",基本情報入力シート!G434)</f>
        <v/>
      </c>
      <c r="G414" s="301" t="str">
        <f>IF(基本情報入力シート!H434="","",基本情報入力シート!H434)</f>
        <v/>
      </c>
      <c r="H414" s="301" t="str">
        <f>IF(基本情報入力シート!I434="","",基本情報入力シート!I434)</f>
        <v/>
      </c>
      <c r="I414" s="301" t="str">
        <f>IF(基本情報入力シート!J434="","",基本情報入力シート!J434)</f>
        <v/>
      </c>
      <c r="J414" s="301" t="str">
        <f>IF(基本情報入力シート!K434="","",基本情報入力シート!K434)</f>
        <v/>
      </c>
      <c r="K414" s="302" t="str">
        <f>IF(基本情報入力シート!L434="","",基本情報入力シート!L434)</f>
        <v/>
      </c>
      <c r="L414" s="299" t="str">
        <f>IF(基本情報入力シート!M434="","",基本情報入力シート!M434)</f>
        <v/>
      </c>
      <c r="M414" s="299" t="str">
        <f>IF(基本情報入力シート!R434="","",基本情報入力シート!R434)</f>
        <v/>
      </c>
      <c r="N414" s="299" t="str">
        <f>IF(基本情報入力シート!W434="","",基本情報入力シート!W434)</f>
        <v/>
      </c>
      <c r="O414" s="303" t="str">
        <f>IF(基本情報入力シート!X434="","",基本情報入力シート!X434)</f>
        <v/>
      </c>
      <c r="P414" s="304" t="str">
        <f>IF(基本情報入力シート!Y434="","",基本情報入力シート!Y434)</f>
        <v/>
      </c>
      <c r="Q414" s="175"/>
      <c r="R414" s="305" t="str">
        <f>IF(基本情報入力シート!AB434="","",基本情報入力シート!AB434)</f>
        <v/>
      </c>
      <c r="S414" s="176"/>
      <c r="T414" s="306" t="str">
        <f>IF(P414="","",VLOOKUP(P414,【参考】数式用!$J$2:$L$34,3,FALSE))</f>
        <v/>
      </c>
      <c r="U414" s="313" t="s">
        <v>17</v>
      </c>
      <c r="V414" s="177"/>
      <c r="W414" s="314" t="s">
        <v>11</v>
      </c>
      <c r="X414" s="177"/>
      <c r="Y414" s="315" t="s">
        <v>66</v>
      </c>
      <c r="Z414" s="177"/>
      <c r="AA414" s="315" t="s">
        <v>11</v>
      </c>
      <c r="AB414" s="177"/>
      <c r="AC414" s="315" t="s">
        <v>14</v>
      </c>
      <c r="AD414" s="316" t="s">
        <v>27</v>
      </c>
      <c r="AE414" s="317" t="str">
        <f>IF(V414&gt;=1,(Z414*12+AB414)-(V414*12+X414)+1,"")</f>
        <v/>
      </c>
      <c r="AF414" s="318" t="s">
        <v>46</v>
      </c>
      <c r="AG414" s="312" t="str">
        <f>IFERROR(ROUNDDOWN(R414*T414,0)*AE414,"")</f>
        <v/>
      </c>
      <c r="AH414" s="322"/>
      <c r="AI414" s="323"/>
      <c r="AJ414" s="322"/>
      <c r="AK414" s="323"/>
    </row>
    <row r="415" spans="1:37" ht="36.75" customHeight="1">
      <c r="A415" s="299">
        <f t="shared" si="23"/>
        <v>402</v>
      </c>
      <c r="B415" s="300" t="str">
        <f>IF(基本情報入力シート!C435="","",基本情報入力シート!C435)</f>
        <v/>
      </c>
      <c r="C415" s="301" t="str">
        <f>IF(基本情報入力シート!D435="","",基本情報入力シート!D435)</f>
        <v/>
      </c>
      <c r="D415" s="301" t="str">
        <f>IF(基本情報入力シート!E435="","",基本情報入力シート!E435)</f>
        <v/>
      </c>
      <c r="E415" s="301" t="str">
        <f>IF(基本情報入力シート!F435="","",基本情報入力シート!F435)</f>
        <v/>
      </c>
      <c r="F415" s="301" t="str">
        <f>IF(基本情報入力シート!G435="","",基本情報入力シート!G435)</f>
        <v/>
      </c>
      <c r="G415" s="301" t="str">
        <f>IF(基本情報入力シート!H435="","",基本情報入力シート!H435)</f>
        <v/>
      </c>
      <c r="H415" s="301" t="str">
        <f>IF(基本情報入力シート!I435="","",基本情報入力シート!I435)</f>
        <v/>
      </c>
      <c r="I415" s="301" t="str">
        <f>IF(基本情報入力シート!J435="","",基本情報入力シート!J435)</f>
        <v/>
      </c>
      <c r="J415" s="301" t="str">
        <f>IF(基本情報入力シート!K435="","",基本情報入力シート!K435)</f>
        <v/>
      </c>
      <c r="K415" s="302" t="str">
        <f>IF(基本情報入力シート!L435="","",基本情報入力シート!L435)</f>
        <v/>
      </c>
      <c r="L415" s="299" t="str">
        <f>IF(基本情報入力シート!M435="","",基本情報入力シート!M435)</f>
        <v/>
      </c>
      <c r="M415" s="299" t="str">
        <f>IF(基本情報入力シート!R435="","",基本情報入力シート!R435)</f>
        <v/>
      </c>
      <c r="N415" s="299" t="str">
        <f>IF(基本情報入力シート!W435="","",基本情報入力シート!W435)</f>
        <v/>
      </c>
      <c r="O415" s="303" t="str">
        <f>IF(基本情報入力シート!X435="","",基本情報入力シート!X435)</f>
        <v/>
      </c>
      <c r="P415" s="304" t="str">
        <f>IF(基本情報入力シート!Y435="","",基本情報入力シート!Y435)</f>
        <v/>
      </c>
      <c r="Q415" s="175"/>
      <c r="R415" s="305" t="str">
        <f>IF(基本情報入力シート!AB435="","",基本情報入力シート!AB435)</f>
        <v/>
      </c>
      <c r="S415" s="176"/>
      <c r="T415" s="306" t="str">
        <f>IF(P415="","",VLOOKUP(P415,【参考】数式用!$J$2:$L$34,3,FALSE))</f>
        <v/>
      </c>
      <c r="U415" s="313" t="s">
        <v>17</v>
      </c>
      <c r="V415" s="177"/>
      <c r="W415" s="314" t="s">
        <v>11</v>
      </c>
      <c r="X415" s="177"/>
      <c r="Y415" s="315" t="s">
        <v>66</v>
      </c>
      <c r="Z415" s="177"/>
      <c r="AA415" s="315" t="s">
        <v>11</v>
      </c>
      <c r="AB415" s="177"/>
      <c r="AC415" s="315" t="s">
        <v>14</v>
      </c>
      <c r="AD415" s="316" t="s">
        <v>27</v>
      </c>
      <c r="AE415" s="317" t="str">
        <f t="shared" ref="AE415:AE478" si="24">IF(V415&gt;=1,(Z415*12+AB415)-(V415*12+X415)+1,"")</f>
        <v/>
      </c>
      <c r="AF415" s="318" t="s">
        <v>46</v>
      </c>
      <c r="AG415" s="312" t="str">
        <f t="shared" ref="AG415:AG478" si="25">IFERROR(ROUNDDOWN(R415*T415,0)*AE415,"")</f>
        <v/>
      </c>
      <c r="AH415" s="322"/>
      <c r="AI415" s="323"/>
      <c r="AJ415" s="322"/>
      <c r="AK415" s="323"/>
    </row>
    <row r="416" spans="1:37" ht="36.75" customHeight="1">
      <c r="A416" s="299">
        <f t="shared" si="23"/>
        <v>403</v>
      </c>
      <c r="B416" s="300" t="str">
        <f>IF(基本情報入力シート!C436="","",基本情報入力シート!C436)</f>
        <v/>
      </c>
      <c r="C416" s="301" t="str">
        <f>IF(基本情報入力シート!D436="","",基本情報入力シート!D436)</f>
        <v/>
      </c>
      <c r="D416" s="301" t="str">
        <f>IF(基本情報入力シート!E436="","",基本情報入力シート!E436)</f>
        <v/>
      </c>
      <c r="E416" s="301" t="str">
        <f>IF(基本情報入力シート!F436="","",基本情報入力シート!F436)</f>
        <v/>
      </c>
      <c r="F416" s="301" t="str">
        <f>IF(基本情報入力シート!G436="","",基本情報入力シート!G436)</f>
        <v/>
      </c>
      <c r="G416" s="301" t="str">
        <f>IF(基本情報入力シート!H436="","",基本情報入力シート!H436)</f>
        <v/>
      </c>
      <c r="H416" s="301" t="str">
        <f>IF(基本情報入力シート!I436="","",基本情報入力シート!I436)</f>
        <v/>
      </c>
      <c r="I416" s="301" t="str">
        <f>IF(基本情報入力シート!J436="","",基本情報入力シート!J436)</f>
        <v/>
      </c>
      <c r="J416" s="301" t="str">
        <f>IF(基本情報入力シート!K436="","",基本情報入力シート!K436)</f>
        <v/>
      </c>
      <c r="K416" s="302" t="str">
        <f>IF(基本情報入力シート!L436="","",基本情報入力シート!L436)</f>
        <v/>
      </c>
      <c r="L416" s="299" t="str">
        <f>IF(基本情報入力シート!M436="","",基本情報入力シート!M436)</f>
        <v/>
      </c>
      <c r="M416" s="299" t="str">
        <f>IF(基本情報入力シート!R436="","",基本情報入力シート!R436)</f>
        <v/>
      </c>
      <c r="N416" s="299" t="str">
        <f>IF(基本情報入力シート!W436="","",基本情報入力シート!W436)</f>
        <v/>
      </c>
      <c r="O416" s="303" t="str">
        <f>IF(基本情報入力シート!X436="","",基本情報入力シート!X436)</f>
        <v/>
      </c>
      <c r="P416" s="304" t="str">
        <f>IF(基本情報入力シート!Y436="","",基本情報入力シート!Y436)</f>
        <v/>
      </c>
      <c r="Q416" s="175"/>
      <c r="R416" s="305" t="str">
        <f>IF(基本情報入力シート!AB436="","",基本情報入力シート!AB436)</f>
        <v/>
      </c>
      <c r="S416" s="176"/>
      <c r="T416" s="306" t="str">
        <f>IF(P416="","",VLOOKUP(P416,【参考】数式用!$J$2:$L$34,3,FALSE))</f>
        <v/>
      </c>
      <c r="U416" s="313" t="s">
        <v>17</v>
      </c>
      <c r="V416" s="177"/>
      <c r="W416" s="314" t="s">
        <v>11</v>
      </c>
      <c r="X416" s="177"/>
      <c r="Y416" s="315" t="s">
        <v>66</v>
      </c>
      <c r="Z416" s="177"/>
      <c r="AA416" s="315" t="s">
        <v>11</v>
      </c>
      <c r="AB416" s="177"/>
      <c r="AC416" s="315" t="s">
        <v>14</v>
      </c>
      <c r="AD416" s="316" t="s">
        <v>27</v>
      </c>
      <c r="AE416" s="317" t="str">
        <f t="shared" si="24"/>
        <v/>
      </c>
      <c r="AF416" s="318" t="s">
        <v>46</v>
      </c>
      <c r="AG416" s="312" t="str">
        <f t="shared" si="25"/>
        <v/>
      </c>
      <c r="AH416" s="322"/>
      <c r="AI416" s="323"/>
      <c r="AJ416" s="322"/>
      <c r="AK416" s="323"/>
    </row>
    <row r="417" spans="1:37" ht="36.75" customHeight="1">
      <c r="A417" s="299">
        <f t="shared" si="23"/>
        <v>404</v>
      </c>
      <c r="B417" s="300" t="str">
        <f>IF(基本情報入力シート!C437="","",基本情報入力シート!C437)</f>
        <v/>
      </c>
      <c r="C417" s="301" t="str">
        <f>IF(基本情報入力シート!D437="","",基本情報入力シート!D437)</f>
        <v/>
      </c>
      <c r="D417" s="301" t="str">
        <f>IF(基本情報入力シート!E437="","",基本情報入力シート!E437)</f>
        <v/>
      </c>
      <c r="E417" s="301" t="str">
        <f>IF(基本情報入力シート!F437="","",基本情報入力シート!F437)</f>
        <v/>
      </c>
      <c r="F417" s="301" t="str">
        <f>IF(基本情報入力シート!G437="","",基本情報入力シート!G437)</f>
        <v/>
      </c>
      <c r="G417" s="301" t="str">
        <f>IF(基本情報入力シート!H437="","",基本情報入力シート!H437)</f>
        <v/>
      </c>
      <c r="H417" s="301" t="str">
        <f>IF(基本情報入力シート!I437="","",基本情報入力シート!I437)</f>
        <v/>
      </c>
      <c r="I417" s="301" t="str">
        <f>IF(基本情報入力シート!J437="","",基本情報入力シート!J437)</f>
        <v/>
      </c>
      <c r="J417" s="301" t="str">
        <f>IF(基本情報入力シート!K437="","",基本情報入力シート!K437)</f>
        <v/>
      </c>
      <c r="K417" s="302" t="str">
        <f>IF(基本情報入力シート!L437="","",基本情報入力シート!L437)</f>
        <v/>
      </c>
      <c r="L417" s="299" t="str">
        <f>IF(基本情報入力シート!M437="","",基本情報入力シート!M437)</f>
        <v/>
      </c>
      <c r="M417" s="299" t="str">
        <f>IF(基本情報入力シート!R437="","",基本情報入力シート!R437)</f>
        <v/>
      </c>
      <c r="N417" s="299" t="str">
        <f>IF(基本情報入力シート!W437="","",基本情報入力シート!W437)</f>
        <v/>
      </c>
      <c r="O417" s="303" t="str">
        <f>IF(基本情報入力シート!X437="","",基本情報入力シート!X437)</f>
        <v/>
      </c>
      <c r="P417" s="304" t="str">
        <f>IF(基本情報入力シート!Y437="","",基本情報入力シート!Y437)</f>
        <v/>
      </c>
      <c r="Q417" s="175"/>
      <c r="R417" s="305" t="str">
        <f>IF(基本情報入力シート!AB437="","",基本情報入力シート!AB437)</f>
        <v/>
      </c>
      <c r="S417" s="176"/>
      <c r="T417" s="306" t="str">
        <f>IF(P417="","",VLOOKUP(P417,【参考】数式用!$J$2:$L$34,3,FALSE))</f>
        <v/>
      </c>
      <c r="U417" s="313" t="s">
        <v>17</v>
      </c>
      <c r="V417" s="177"/>
      <c r="W417" s="314" t="s">
        <v>11</v>
      </c>
      <c r="X417" s="177"/>
      <c r="Y417" s="315" t="s">
        <v>66</v>
      </c>
      <c r="Z417" s="177"/>
      <c r="AA417" s="315" t="s">
        <v>11</v>
      </c>
      <c r="AB417" s="177"/>
      <c r="AC417" s="315" t="s">
        <v>14</v>
      </c>
      <c r="AD417" s="316" t="s">
        <v>27</v>
      </c>
      <c r="AE417" s="317" t="str">
        <f t="shared" si="24"/>
        <v/>
      </c>
      <c r="AF417" s="318" t="s">
        <v>46</v>
      </c>
      <c r="AG417" s="312" t="str">
        <f t="shared" si="25"/>
        <v/>
      </c>
      <c r="AH417" s="322"/>
      <c r="AI417" s="323"/>
      <c r="AJ417" s="322"/>
      <c r="AK417" s="323"/>
    </row>
    <row r="418" spans="1:37" ht="36.75" customHeight="1">
      <c r="A418" s="299">
        <f t="shared" si="23"/>
        <v>405</v>
      </c>
      <c r="B418" s="300" t="str">
        <f>IF(基本情報入力シート!C438="","",基本情報入力シート!C438)</f>
        <v/>
      </c>
      <c r="C418" s="301" t="str">
        <f>IF(基本情報入力シート!D438="","",基本情報入力シート!D438)</f>
        <v/>
      </c>
      <c r="D418" s="301" t="str">
        <f>IF(基本情報入力シート!E438="","",基本情報入力シート!E438)</f>
        <v/>
      </c>
      <c r="E418" s="301" t="str">
        <f>IF(基本情報入力シート!F438="","",基本情報入力シート!F438)</f>
        <v/>
      </c>
      <c r="F418" s="301" t="str">
        <f>IF(基本情報入力シート!G438="","",基本情報入力シート!G438)</f>
        <v/>
      </c>
      <c r="G418" s="301" t="str">
        <f>IF(基本情報入力シート!H438="","",基本情報入力シート!H438)</f>
        <v/>
      </c>
      <c r="H418" s="301" t="str">
        <f>IF(基本情報入力シート!I438="","",基本情報入力シート!I438)</f>
        <v/>
      </c>
      <c r="I418" s="301" t="str">
        <f>IF(基本情報入力シート!J438="","",基本情報入力シート!J438)</f>
        <v/>
      </c>
      <c r="J418" s="301" t="str">
        <f>IF(基本情報入力シート!K438="","",基本情報入力シート!K438)</f>
        <v/>
      </c>
      <c r="K418" s="302" t="str">
        <f>IF(基本情報入力シート!L438="","",基本情報入力シート!L438)</f>
        <v/>
      </c>
      <c r="L418" s="299" t="str">
        <f>IF(基本情報入力シート!M438="","",基本情報入力シート!M438)</f>
        <v/>
      </c>
      <c r="M418" s="299" t="str">
        <f>IF(基本情報入力シート!R438="","",基本情報入力シート!R438)</f>
        <v/>
      </c>
      <c r="N418" s="299" t="str">
        <f>IF(基本情報入力シート!W438="","",基本情報入力シート!W438)</f>
        <v/>
      </c>
      <c r="O418" s="303" t="str">
        <f>IF(基本情報入力シート!X438="","",基本情報入力シート!X438)</f>
        <v/>
      </c>
      <c r="P418" s="304" t="str">
        <f>IF(基本情報入力シート!Y438="","",基本情報入力シート!Y438)</f>
        <v/>
      </c>
      <c r="Q418" s="175"/>
      <c r="R418" s="305" t="str">
        <f>IF(基本情報入力シート!AB438="","",基本情報入力シート!AB438)</f>
        <v/>
      </c>
      <c r="S418" s="176"/>
      <c r="T418" s="306" t="str">
        <f>IF(P418="","",VLOOKUP(P418,【参考】数式用!$J$2:$L$34,3,FALSE))</f>
        <v/>
      </c>
      <c r="U418" s="313" t="s">
        <v>17</v>
      </c>
      <c r="V418" s="177"/>
      <c r="W418" s="314" t="s">
        <v>11</v>
      </c>
      <c r="X418" s="177"/>
      <c r="Y418" s="315" t="s">
        <v>66</v>
      </c>
      <c r="Z418" s="177"/>
      <c r="AA418" s="315" t="s">
        <v>11</v>
      </c>
      <c r="AB418" s="177"/>
      <c r="AC418" s="315" t="s">
        <v>14</v>
      </c>
      <c r="AD418" s="316" t="s">
        <v>27</v>
      </c>
      <c r="AE418" s="317" t="str">
        <f t="shared" si="24"/>
        <v/>
      </c>
      <c r="AF418" s="318" t="s">
        <v>46</v>
      </c>
      <c r="AG418" s="312" t="str">
        <f t="shared" si="25"/>
        <v/>
      </c>
      <c r="AH418" s="322"/>
      <c r="AI418" s="323"/>
      <c r="AJ418" s="322"/>
      <c r="AK418" s="323"/>
    </row>
    <row r="419" spans="1:37" ht="36.75" customHeight="1">
      <c r="A419" s="299">
        <f t="shared" si="23"/>
        <v>406</v>
      </c>
      <c r="B419" s="300" t="str">
        <f>IF(基本情報入力シート!C439="","",基本情報入力シート!C439)</f>
        <v/>
      </c>
      <c r="C419" s="301" t="str">
        <f>IF(基本情報入力シート!D439="","",基本情報入力シート!D439)</f>
        <v/>
      </c>
      <c r="D419" s="301" t="str">
        <f>IF(基本情報入力シート!E439="","",基本情報入力シート!E439)</f>
        <v/>
      </c>
      <c r="E419" s="301" t="str">
        <f>IF(基本情報入力シート!F439="","",基本情報入力シート!F439)</f>
        <v/>
      </c>
      <c r="F419" s="301" t="str">
        <f>IF(基本情報入力シート!G439="","",基本情報入力シート!G439)</f>
        <v/>
      </c>
      <c r="G419" s="301" t="str">
        <f>IF(基本情報入力シート!H439="","",基本情報入力シート!H439)</f>
        <v/>
      </c>
      <c r="H419" s="301" t="str">
        <f>IF(基本情報入力シート!I439="","",基本情報入力シート!I439)</f>
        <v/>
      </c>
      <c r="I419" s="301" t="str">
        <f>IF(基本情報入力シート!J439="","",基本情報入力シート!J439)</f>
        <v/>
      </c>
      <c r="J419" s="301" t="str">
        <f>IF(基本情報入力シート!K439="","",基本情報入力シート!K439)</f>
        <v/>
      </c>
      <c r="K419" s="302" t="str">
        <f>IF(基本情報入力シート!L439="","",基本情報入力シート!L439)</f>
        <v/>
      </c>
      <c r="L419" s="299" t="str">
        <f>IF(基本情報入力シート!M439="","",基本情報入力シート!M439)</f>
        <v/>
      </c>
      <c r="M419" s="299" t="str">
        <f>IF(基本情報入力シート!R439="","",基本情報入力シート!R439)</f>
        <v/>
      </c>
      <c r="N419" s="299" t="str">
        <f>IF(基本情報入力シート!W439="","",基本情報入力シート!W439)</f>
        <v/>
      </c>
      <c r="O419" s="303" t="str">
        <f>IF(基本情報入力シート!X439="","",基本情報入力シート!X439)</f>
        <v/>
      </c>
      <c r="P419" s="304" t="str">
        <f>IF(基本情報入力シート!Y439="","",基本情報入力シート!Y439)</f>
        <v/>
      </c>
      <c r="Q419" s="175"/>
      <c r="R419" s="305" t="str">
        <f>IF(基本情報入力シート!AB439="","",基本情報入力シート!AB439)</f>
        <v/>
      </c>
      <c r="S419" s="176"/>
      <c r="T419" s="306" t="str">
        <f>IF(P419="","",VLOOKUP(P419,【参考】数式用!$J$2:$L$34,3,FALSE))</f>
        <v/>
      </c>
      <c r="U419" s="313" t="s">
        <v>143</v>
      </c>
      <c r="V419" s="177"/>
      <c r="W419" s="314" t="s">
        <v>144</v>
      </c>
      <c r="X419" s="177"/>
      <c r="Y419" s="315" t="s">
        <v>145</v>
      </c>
      <c r="Z419" s="177"/>
      <c r="AA419" s="315" t="s">
        <v>144</v>
      </c>
      <c r="AB419" s="177"/>
      <c r="AC419" s="315" t="s">
        <v>146</v>
      </c>
      <c r="AD419" s="316" t="s">
        <v>147</v>
      </c>
      <c r="AE419" s="317" t="str">
        <f t="shared" si="24"/>
        <v/>
      </c>
      <c r="AF419" s="318" t="s">
        <v>148</v>
      </c>
      <c r="AG419" s="312" t="str">
        <f t="shared" si="25"/>
        <v/>
      </c>
      <c r="AH419" s="322"/>
      <c r="AI419" s="323"/>
      <c r="AJ419" s="322"/>
      <c r="AK419" s="323"/>
    </row>
    <row r="420" spans="1:37" ht="36.75" customHeight="1">
      <c r="A420" s="299">
        <f t="shared" si="23"/>
        <v>407</v>
      </c>
      <c r="B420" s="300" t="str">
        <f>IF(基本情報入力シート!C440="","",基本情報入力シート!C440)</f>
        <v/>
      </c>
      <c r="C420" s="301" t="str">
        <f>IF(基本情報入力シート!D440="","",基本情報入力シート!D440)</f>
        <v/>
      </c>
      <c r="D420" s="301" t="str">
        <f>IF(基本情報入力シート!E440="","",基本情報入力シート!E440)</f>
        <v/>
      </c>
      <c r="E420" s="301" t="str">
        <f>IF(基本情報入力シート!F440="","",基本情報入力シート!F440)</f>
        <v/>
      </c>
      <c r="F420" s="301" t="str">
        <f>IF(基本情報入力シート!G440="","",基本情報入力シート!G440)</f>
        <v/>
      </c>
      <c r="G420" s="301" t="str">
        <f>IF(基本情報入力シート!H440="","",基本情報入力シート!H440)</f>
        <v/>
      </c>
      <c r="H420" s="301" t="str">
        <f>IF(基本情報入力シート!I440="","",基本情報入力シート!I440)</f>
        <v/>
      </c>
      <c r="I420" s="301" t="str">
        <f>IF(基本情報入力シート!J440="","",基本情報入力シート!J440)</f>
        <v/>
      </c>
      <c r="J420" s="301" t="str">
        <f>IF(基本情報入力シート!K440="","",基本情報入力シート!K440)</f>
        <v/>
      </c>
      <c r="K420" s="302" t="str">
        <f>IF(基本情報入力シート!L440="","",基本情報入力シート!L440)</f>
        <v/>
      </c>
      <c r="L420" s="299" t="str">
        <f>IF(基本情報入力シート!M440="","",基本情報入力シート!M440)</f>
        <v/>
      </c>
      <c r="M420" s="299" t="str">
        <f>IF(基本情報入力シート!R440="","",基本情報入力シート!R440)</f>
        <v/>
      </c>
      <c r="N420" s="299" t="str">
        <f>IF(基本情報入力シート!W440="","",基本情報入力シート!W440)</f>
        <v/>
      </c>
      <c r="O420" s="303" t="str">
        <f>IF(基本情報入力シート!X440="","",基本情報入力シート!X440)</f>
        <v/>
      </c>
      <c r="P420" s="304" t="str">
        <f>IF(基本情報入力シート!Y440="","",基本情報入力シート!Y440)</f>
        <v/>
      </c>
      <c r="Q420" s="175"/>
      <c r="R420" s="305" t="str">
        <f>IF(基本情報入力シート!AB440="","",基本情報入力シート!AB440)</f>
        <v/>
      </c>
      <c r="S420" s="176"/>
      <c r="T420" s="306" t="str">
        <f>IF(P420="","",VLOOKUP(P420,【参考】数式用!$J$2:$L$34,3,FALSE))</f>
        <v/>
      </c>
      <c r="U420" s="313" t="s">
        <v>143</v>
      </c>
      <c r="V420" s="177"/>
      <c r="W420" s="314" t="s">
        <v>144</v>
      </c>
      <c r="X420" s="177"/>
      <c r="Y420" s="315" t="s">
        <v>145</v>
      </c>
      <c r="Z420" s="177"/>
      <c r="AA420" s="315" t="s">
        <v>144</v>
      </c>
      <c r="AB420" s="177"/>
      <c r="AC420" s="315" t="s">
        <v>146</v>
      </c>
      <c r="AD420" s="316" t="s">
        <v>147</v>
      </c>
      <c r="AE420" s="317" t="str">
        <f t="shared" si="24"/>
        <v/>
      </c>
      <c r="AF420" s="318" t="s">
        <v>148</v>
      </c>
      <c r="AG420" s="312" t="str">
        <f t="shared" si="25"/>
        <v/>
      </c>
      <c r="AH420" s="322"/>
      <c r="AI420" s="323"/>
      <c r="AJ420" s="322"/>
      <c r="AK420" s="323"/>
    </row>
    <row r="421" spans="1:37" ht="36.75" customHeight="1">
      <c r="A421" s="299">
        <f t="shared" si="23"/>
        <v>408</v>
      </c>
      <c r="B421" s="300" t="str">
        <f>IF(基本情報入力シート!C441="","",基本情報入力シート!C441)</f>
        <v/>
      </c>
      <c r="C421" s="301" t="str">
        <f>IF(基本情報入力シート!D441="","",基本情報入力シート!D441)</f>
        <v/>
      </c>
      <c r="D421" s="301" t="str">
        <f>IF(基本情報入力シート!E441="","",基本情報入力シート!E441)</f>
        <v/>
      </c>
      <c r="E421" s="301" t="str">
        <f>IF(基本情報入力シート!F441="","",基本情報入力シート!F441)</f>
        <v/>
      </c>
      <c r="F421" s="301" t="str">
        <f>IF(基本情報入力シート!G441="","",基本情報入力シート!G441)</f>
        <v/>
      </c>
      <c r="G421" s="301" t="str">
        <f>IF(基本情報入力シート!H441="","",基本情報入力シート!H441)</f>
        <v/>
      </c>
      <c r="H421" s="301" t="str">
        <f>IF(基本情報入力シート!I441="","",基本情報入力シート!I441)</f>
        <v/>
      </c>
      <c r="I421" s="301" t="str">
        <f>IF(基本情報入力シート!J441="","",基本情報入力シート!J441)</f>
        <v/>
      </c>
      <c r="J421" s="301" t="str">
        <f>IF(基本情報入力シート!K441="","",基本情報入力シート!K441)</f>
        <v/>
      </c>
      <c r="K421" s="302" t="str">
        <f>IF(基本情報入力シート!L441="","",基本情報入力シート!L441)</f>
        <v/>
      </c>
      <c r="L421" s="299" t="str">
        <f>IF(基本情報入力シート!M441="","",基本情報入力シート!M441)</f>
        <v/>
      </c>
      <c r="M421" s="299" t="str">
        <f>IF(基本情報入力シート!R441="","",基本情報入力シート!R441)</f>
        <v/>
      </c>
      <c r="N421" s="299" t="str">
        <f>IF(基本情報入力シート!W441="","",基本情報入力シート!W441)</f>
        <v/>
      </c>
      <c r="O421" s="303" t="str">
        <f>IF(基本情報入力シート!X441="","",基本情報入力シート!X441)</f>
        <v/>
      </c>
      <c r="P421" s="304" t="str">
        <f>IF(基本情報入力シート!Y441="","",基本情報入力シート!Y441)</f>
        <v/>
      </c>
      <c r="Q421" s="175"/>
      <c r="R421" s="305" t="str">
        <f>IF(基本情報入力シート!AB441="","",基本情報入力シート!AB441)</f>
        <v/>
      </c>
      <c r="S421" s="176"/>
      <c r="T421" s="306" t="str">
        <f>IF(P421="","",VLOOKUP(P421,【参考】数式用!$J$2:$L$34,3,FALSE))</f>
        <v/>
      </c>
      <c r="U421" s="313" t="s">
        <v>143</v>
      </c>
      <c r="V421" s="177"/>
      <c r="W421" s="314" t="s">
        <v>144</v>
      </c>
      <c r="X421" s="177"/>
      <c r="Y421" s="315" t="s">
        <v>145</v>
      </c>
      <c r="Z421" s="177"/>
      <c r="AA421" s="315" t="s">
        <v>144</v>
      </c>
      <c r="AB421" s="177"/>
      <c r="AC421" s="315" t="s">
        <v>146</v>
      </c>
      <c r="AD421" s="316" t="s">
        <v>147</v>
      </c>
      <c r="AE421" s="317" t="str">
        <f t="shared" si="24"/>
        <v/>
      </c>
      <c r="AF421" s="318" t="s">
        <v>148</v>
      </c>
      <c r="AG421" s="312" t="str">
        <f t="shared" si="25"/>
        <v/>
      </c>
      <c r="AH421" s="322"/>
      <c r="AI421" s="323"/>
      <c r="AJ421" s="322"/>
      <c r="AK421" s="323"/>
    </row>
    <row r="422" spans="1:37" ht="36.75" customHeight="1">
      <c r="A422" s="299">
        <f t="shared" si="23"/>
        <v>409</v>
      </c>
      <c r="B422" s="300" t="str">
        <f>IF(基本情報入力シート!C442="","",基本情報入力シート!C442)</f>
        <v/>
      </c>
      <c r="C422" s="301" t="str">
        <f>IF(基本情報入力シート!D442="","",基本情報入力シート!D442)</f>
        <v/>
      </c>
      <c r="D422" s="301" t="str">
        <f>IF(基本情報入力シート!E442="","",基本情報入力シート!E442)</f>
        <v/>
      </c>
      <c r="E422" s="301" t="str">
        <f>IF(基本情報入力シート!F442="","",基本情報入力シート!F442)</f>
        <v/>
      </c>
      <c r="F422" s="301" t="str">
        <f>IF(基本情報入力シート!G442="","",基本情報入力シート!G442)</f>
        <v/>
      </c>
      <c r="G422" s="301" t="str">
        <f>IF(基本情報入力シート!H442="","",基本情報入力シート!H442)</f>
        <v/>
      </c>
      <c r="H422" s="301" t="str">
        <f>IF(基本情報入力シート!I442="","",基本情報入力シート!I442)</f>
        <v/>
      </c>
      <c r="I422" s="301" t="str">
        <f>IF(基本情報入力シート!J442="","",基本情報入力シート!J442)</f>
        <v/>
      </c>
      <c r="J422" s="301" t="str">
        <f>IF(基本情報入力シート!K442="","",基本情報入力シート!K442)</f>
        <v/>
      </c>
      <c r="K422" s="302" t="str">
        <f>IF(基本情報入力シート!L442="","",基本情報入力シート!L442)</f>
        <v/>
      </c>
      <c r="L422" s="299" t="str">
        <f>IF(基本情報入力シート!M442="","",基本情報入力シート!M442)</f>
        <v/>
      </c>
      <c r="M422" s="299" t="str">
        <f>IF(基本情報入力シート!R442="","",基本情報入力シート!R442)</f>
        <v/>
      </c>
      <c r="N422" s="299" t="str">
        <f>IF(基本情報入力シート!W442="","",基本情報入力シート!W442)</f>
        <v/>
      </c>
      <c r="O422" s="303" t="str">
        <f>IF(基本情報入力シート!X442="","",基本情報入力シート!X442)</f>
        <v/>
      </c>
      <c r="P422" s="304" t="str">
        <f>IF(基本情報入力シート!Y442="","",基本情報入力シート!Y442)</f>
        <v/>
      </c>
      <c r="Q422" s="175"/>
      <c r="R422" s="305" t="str">
        <f>IF(基本情報入力シート!AB442="","",基本情報入力シート!AB442)</f>
        <v/>
      </c>
      <c r="S422" s="176"/>
      <c r="T422" s="306" t="str">
        <f>IF(P422="","",VLOOKUP(P422,【参考】数式用!$J$2:$L$34,3,FALSE))</f>
        <v/>
      </c>
      <c r="U422" s="313" t="s">
        <v>143</v>
      </c>
      <c r="V422" s="177"/>
      <c r="W422" s="314" t="s">
        <v>144</v>
      </c>
      <c r="X422" s="177"/>
      <c r="Y422" s="315" t="s">
        <v>145</v>
      </c>
      <c r="Z422" s="177"/>
      <c r="AA422" s="315" t="s">
        <v>144</v>
      </c>
      <c r="AB422" s="177"/>
      <c r="AC422" s="315" t="s">
        <v>146</v>
      </c>
      <c r="AD422" s="316" t="s">
        <v>147</v>
      </c>
      <c r="AE422" s="317" t="str">
        <f t="shared" si="24"/>
        <v/>
      </c>
      <c r="AF422" s="318" t="s">
        <v>148</v>
      </c>
      <c r="AG422" s="312" t="str">
        <f t="shared" si="25"/>
        <v/>
      </c>
      <c r="AH422" s="322"/>
      <c r="AI422" s="323"/>
      <c r="AJ422" s="322"/>
      <c r="AK422" s="323"/>
    </row>
    <row r="423" spans="1:37" ht="36.75" customHeight="1">
      <c r="A423" s="299">
        <f t="shared" si="23"/>
        <v>410</v>
      </c>
      <c r="B423" s="300" t="str">
        <f>IF(基本情報入力シート!C443="","",基本情報入力シート!C443)</f>
        <v/>
      </c>
      <c r="C423" s="301" t="str">
        <f>IF(基本情報入力シート!D443="","",基本情報入力シート!D443)</f>
        <v/>
      </c>
      <c r="D423" s="301" t="str">
        <f>IF(基本情報入力シート!E443="","",基本情報入力シート!E443)</f>
        <v/>
      </c>
      <c r="E423" s="301" t="str">
        <f>IF(基本情報入力シート!F443="","",基本情報入力シート!F443)</f>
        <v/>
      </c>
      <c r="F423" s="301" t="str">
        <f>IF(基本情報入力シート!G443="","",基本情報入力シート!G443)</f>
        <v/>
      </c>
      <c r="G423" s="301" t="str">
        <f>IF(基本情報入力シート!H443="","",基本情報入力シート!H443)</f>
        <v/>
      </c>
      <c r="H423" s="301" t="str">
        <f>IF(基本情報入力シート!I443="","",基本情報入力シート!I443)</f>
        <v/>
      </c>
      <c r="I423" s="301" t="str">
        <f>IF(基本情報入力シート!J443="","",基本情報入力シート!J443)</f>
        <v/>
      </c>
      <c r="J423" s="301" t="str">
        <f>IF(基本情報入力シート!K443="","",基本情報入力シート!K443)</f>
        <v/>
      </c>
      <c r="K423" s="302" t="str">
        <f>IF(基本情報入力シート!L443="","",基本情報入力シート!L443)</f>
        <v/>
      </c>
      <c r="L423" s="299" t="str">
        <f>IF(基本情報入力シート!M443="","",基本情報入力シート!M443)</f>
        <v/>
      </c>
      <c r="M423" s="299" t="str">
        <f>IF(基本情報入力シート!R443="","",基本情報入力シート!R443)</f>
        <v/>
      </c>
      <c r="N423" s="299" t="str">
        <f>IF(基本情報入力シート!W443="","",基本情報入力シート!W443)</f>
        <v/>
      </c>
      <c r="O423" s="303" t="str">
        <f>IF(基本情報入力シート!X443="","",基本情報入力シート!X443)</f>
        <v/>
      </c>
      <c r="P423" s="304" t="str">
        <f>IF(基本情報入力シート!Y443="","",基本情報入力シート!Y443)</f>
        <v/>
      </c>
      <c r="Q423" s="175"/>
      <c r="R423" s="305" t="str">
        <f>IF(基本情報入力シート!AB443="","",基本情報入力シート!AB443)</f>
        <v/>
      </c>
      <c r="S423" s="176"/>
      <c r="T423" s="306" t="str">
        <f>IF(P423="","",VLOOKUP(P423,【参考】数式用!$J$2:$L$34,3,FALSE))</f>
        <v/>
      </c>
      <c r="U423" s="313" t="s">
        <v>143</v>
      </c>
      <c r="V423" s="177"/>
      <c r="W423" s="314" t="s">
        <v>144</v>
      </c>
      <c r="X423" s="177"/>
      <c r="Y423" s="315" t="s">
        <v>145</v>
      </c>
      <c r="Z423" s="177"/>
      <c r="AA423" s="315" t="s">
        <v>144</v>
      </c>
      <c r="AB423" s="177"/>
      <c r="AC423" s="315" t="s">
        <v>146</v>
      </c>
      <c r="AD423" s="316" t="s">
        <v>147</v>
      </c>
      <c r="AE423" s="317" t="str">
        <f t="shared" si="24"/>
        <v/>
      </c>
      <c r="AF423" s="318" t="s">
        <v>148</v>
      </c>
      <c r="AG423" s="312" t="str">
        <f t="shared" si="25"/>
        <v/>
      </c>
      <c r="AH423" s="322"/>
      <c r="AI423" s="323"/>
      <c r="AJ423" s="322"/>
      <c r="AK423" s="323"/>
    </row>
    <row r="424" spans="1:37" ht="36.75" customHeight="1">
      <c r="A424" s="299">
        <f t="shared" si="23"/>
        <v>411</v>
      </c>
      <c r="B424" s="300" t="str">
        <f>IF(基本情報入力シート!C444="","",基本情報入力シート!C444)</f>
        <v/>
      </c>
      <c r="C424" s="301" t="str">
        <f>IF(基本情報入力シート!D444="","",基本情報入力シート!D444)</f>
        <v/>
      </c>
      <c r="D424" s="301" t="str">
        <f>IF(基本情報入力シート!E444="","",基本情報入力シート!E444)</f>
        <v/>
      </c>
      <c r="E424" s="301" t="str">
        <f>IF(基本情報入力シート!F444="","",基本情報入力シート!F444)</f>
        <v/>
      </c>
      <c r="F424" s="301" t="str">
        <f>IF(基本情報入力シート!G444="","",基本情報入力シート!G444)</f>
        <v/>
      </c>
      <c r="G424" s="301" t="str">
        <f>IF(基本情報入力シート!H444="","",基本情報入力シート!H444)</f>
        <v/>
      </c>
      <c r="H424" s="301" t="str">
        <f>IF(基本情報入力シート!I444="","",基本情報入力シート!I444)</f>
        <v/>
      </c>
      <c r="I424" s="301" t="str">
        <f>IF(基本情報入力シート!J444="","",基本情報入力シート!J444)</f>
        <v/>
      </c>
      <c r="J424" s="301" t="str">
        <f>IF(基本情報入力シート!K444="","",基本情報入力シート!K444)</f>
        <v/>
      </c>
      <c r="K424" s="302" t="str">
        <f>IF(基本情報入力シート!L444="","",基本情報入力シート!L444)</f>
        <v/>
      </c>
      <c r="L424" s="299" t="str">
        <f>IF(基本情報入力シート!M444="","",基本情報入力シート!M444)</f>
        <v/>
      </c>
      <c r="M424" s="299" t="str">
        <f>IF(基本情報入力シート!R444="","",基本情報入力シート!R444)</f>
        <v/>
      </c>
      <c r="N424" s="299" t="str">
        <f>IF(基本情報入力シート!W444="","",基本情報入力シート!W444)</f>
        <v/>
      </c>
      <c r="O424" s="303" t="str">
        <f>IF(基本情報入力シート!X444="","",基本情報入力シート!X444)</f>
        <v/>
      </c>
      <c r="P424" s="304" t="str">
        <f>IF(基本情報入力シート!Y444="","",基本情報入力シート!Y444)</f>
        <v/>
      </c>
      <c r="Q424" s="175"/>
      <c r="R424" s="305" t="str">
        <f>IF(基本情報入力シート!AB444="","",基本情報入力シート!AB444)</f>
        <v/>
      </c>
      <c r="S424" s="176"/>
      <c r="T424" s="306" t="str">
        <f>IF(P424="","",VLOOKUP(P424,【参考】数式用!$J$2:$L$34,3,FALSE))</f>
        <v/>
      </c>
      <c r="U424" s="313" t="s">
        <v>143</v>
      </c>
      <c r="V424" s="177"/>
      <c r="W424" s="314" t="s">
        <v>144</v>
      </c>
      <c r="X424" s="177"/>
      <c r="Y424" s="315" t="s">
        <v>145</v>
      </c>
      <c r="Z424" s="177"/>
      <c r="AA424" s="315" t="s">
        <v>144</v>
      </c>
      <c r="AB424" s="177"/>
      <c r="AC424" s="315" t="s">
        <v>146</v>
      </c>
      <c r="AD424" s="316" t="s">
        <v>147</v>
      </c>
      <c r="AE424" s="317" t="str">
        <f t="shared" si="24"/>
        <v/>
      </c>
      <c r="AF424" s="318" t="s">
        <v>148</v>
      </c>
      <c r="AG424" s="312" t="str">
        <f t="shared" si="25"/>
        <v/>
      </c>
      <c r="AH424" s="322"/>
      <c r="AI424" s="323"/>
      <c r="AJ424" s="322"/>
      <c r="AK424" s="323"/>
    </row>
    <row r="425" spans="1:37" ht="36.75" customHeight="1">
      <c r="A425" s="299">
        <f t="shared" si="23"/>
        <v>412</v>
      </c>
      <c r="B425" s="300" t="str">
        <f>IF(基本情報入力シート!C445="","",基本情報入力シート!C445)</f>
        <v/>
      </c>
      <c r="C425" s="301" t="str">
        <f>IF(基本情報入力シート!D445="","",基本情報入力シート!D445)</f>
        <v/>
      </c>
      <c r="D425" s="301" t="str">
        <f>IF(基本情報入力シート!E445="","",基本情報入力シート!E445)</f>
        <v/>
      </c>
      <c r="E425" s="301" t="str">
        <f>IF(基本情報入力シート!F445="","",基本情報入力シート!F445)</f>
        <v/>
      </c>
      <c r="F425" s="301" t="str">
        <f>IF(基本情報入力シート!G445="","",基本情報入力シート!G445)</f>
        <v/>
      </c>
      <c r="G425" s="301" t="str">
        <f>IF(基本情報入力シート!H445="","",基本情報入力シート!H445)</f>
        <v/>
      </c>
      <c r="H425" s="301" t="str">
        <f>IF(基本情報入力シート!I445="","",基本情報入力シート!I445)</f>
        <v/>
      </c>
      <c r="I425" s="301" t="str">
        <f>IF(基本情報入力シート!J445="","",基本情報入力シート!J445)</f>
        <v/>
      </c>
      <c r="J425" s="301" t="str">
        <f>IF(基本情報入力シート!K445="","",基本情報入力シート!K445)</f>
        <v/>
      </c>
      <c r="K425" s="302" t="str">
        <f>IF(基本情報入力シート!L445="","",基本情報入力シート!L445)</f>
        <v/>
      </c>
      <c r="L425" s="299" t="str">
        <f>IF(基本情報入力シート!M445="","",基本情報入力シート!M445)</f>
        <v/>
      </c>
      <c r="M425" s="299" t="str">
        <f>IF(基本情報入力シート!R445="","",基本情報入力シート!R445)</f>
        <v/>
      </c>
      <c r="N425" s="299" t="str">
        <f>IF(基本情報入力シート!W445="","",基本情報入力シート!W445)</f>
        <v/>
      </c>
      <c r="O425" s="303" t="str">
        <f>IF(基本情報入力シート!X445="","",基本情報入力シート!X445)</f>
        <v/>
      </c>
      <c r="P425" s="304" t="str">
        <f>IF(基本情報入力シート!Y445="","",基本情報入力シート!Y445)</f>
        <v/>
      </c>
      <c r="Q425" s="175"/>
      <c r="R425" s="305" t="str">
        <f>IF(基本情報入力シート!AB445="","",基本情報入力シート!AB445)</f>
        <v/>
      </c>
      <c r="S425" s="176"/>
      <c r="T425" s="306" t="str">
        <f>IF(P425="","",VLOOKUP(P425,【参考】数式用!$J$2:$L$34,3,FALSE))</f>
        <v/>
      </c>
      <c r="U425" s="313" t="s">
        <v>143</v>
      </c>
      <c r="V425" s="177"/>
      <c r="W425" s="314" t="s">
        <v>144</v>
      </c>
      <c r="X425" s="177"/>
      <c r="Y425" s="315" t="s">
        <v>145</v>
      </c>
      <c r="Z425" s="177"/>
      <c r="AA425" s="315" t="s">
        <v>144</v>
      </c>
      <c r="AB425" s="177"/>
      <c r="AC425" s="315" t="s">
        <v>146</v>
      </c>
      <c r="AD425" s="316" t="s">
        <v>147</v>
      </c>
      <c r="AE425" s="317" t="str">
        <f t="shared" si="24"/>
        <v/>
      </c>
      <c r="AF425" s="318" t="s">
        <v>148</v>
      </c>
      <c r="AG425" s="312" t="str">
        <f t="shared" si="25"/>
        <v/>
      </c>
      <c r="AH425" s="322"/>
      <c r="AI425" s="323"/>
      <c r="AJ425" s="322"/>
      <c r="AK425" s="323"/>
    </row>
    <row r="426" spans="1:37" ht="36.75" customHeight="1">
      <c r="A426" s="299">
        <f t="shared" si="23"/>
        <v>413</v>
      </c>
      <c r="B426" s="300" t="str">
        <f>IF(基本情報入力シート!C446="","",基本情報入力シート!C446)</f>
        <v/>
      </c>
      <c r="C426" s="301" t="str">
        <f>IF(基本情報入力シート!D446="","",基本情報入力シート!D446)</f>
        <v/>
      </c>
      <c r="D426" s="301" t="str">
        <f>IF(基本情報入力シート!E446="","",基本情報入力シート!E446)</f>
        <v/>
      </c>
      <c r="E426" s="301" t="str">
        <f>IF(基本情報入力シート!F446="","",基本情報入力シート!F446)</f>
        <v/>
      </c>
      <c r="F426" s="301" t="str">
        <f>IF(基本情報入力シート!G446="","",基本情報入力シート!G446)</f>
        <v/>
      </c>
      <c r="G426" s="301" t="str">
        <f>IF(基本情報入力シート!H446="","",基本情報入力シート!H446)</f>
        <v/>
      </c>
      <c r="H426" s="301" t="str">
        <f>IF(基本情報入力シート!I446="","",基本情報入力シート!I446)</f>
        <v/>
      </c>
      <c r="I426" s="301" t="str">
        <f>IF(基本情報入力シート!J446="","",基本情報入力シート!J446)</f>
        <v/>
      </c>
      <c r="J426" s="301" t="str">
        <f>IF(基本情報入力シート!K446="","",基本情報入力シート!K446)</f>
        <v/>
      </c>
      <c r="K426" s="302" t="str">
        <f>IF(基本情報入力シート!L446="","",基本情報入力シート!L446)</f>
        <v/>
      </c>
      <c r="L426" s="299" t="str">
        <f>IF(基本情報入力シート!M446="","",基本情報入力シート!M446)</f>
        <v/>
      </c>
      <c r="M426" s="299" t="str">
        <f>IF(基本情報入力シート!R446="","",基本情報入力シート!R446)</f>
        <v/>
      </c>
      <c r="N426" s="299" t="str">
        <f>IF(基本情報入力シート!W446="","",基本情報入力シート!W446)</f>
        <v/>
      </c>
      <c r="O426" s="303" t="str">
        <f>IF(基本情報入力シート!X446="","",基本情報入力シート!X446)</f>
        <v/>
      </c>
      <c r="P426" s="304" t="str">
        <f>IF(基本情報入力シート!Y446="","",基本情報入力シート!Y446)</f>
        <v/>
      </c>
      <c r="Q426" s="175"/>
      <c r="R426" s="305" t="str">
        <f>IF(基本情報入力シート!AB446="","",基本情報入力シート!AB446)</f>
        <v/>
      </c>
      <c r="S426" s="176"/>
      <c r="T426" s="306" t="str">
        <f>IF(P426="","",VLOOKUP(P426,【参考】数式用!$J$2:$L$34,3,FALSE))</f>
        <v/>
      </c>
      <c r="U426" s="313" t="s">
        <v>143</v>
      </c>
      <c r="V426" s="177"/>
      <c r="W426" s="314" t="s">
        <v>144</v>
      </c>
      <c r="X426" s="177"/>
      <c r="Y426" s="315" t="s">
        <v>145</v>
      </c>
      <c r="Z426" s="177"/>
      <c r="AA426" s="315" t="s">
        <v>144</v>
      </c>
      <c r="AB426" s="177"/>
      <c r="AC426" s="315" t="s">
        <v>146</v>
      </c>
      <c r="AD426" s="316" t="s">
        <v>147</v>
      </c>
      <c r="AE426" s="317" t="str">
        <f t="shared" si="24"/>
        <v/>
      </c>
      <c r="AF426" s="318" t="s">
        <v>148</v>
      </c>
      <c r="AG426" s="312" t="str">
        <f t="shared" si="25"/>
        <v/>
      </c>
      <c r="AH426" s="322"/>
      <c r="AI426" s="323"/>
      <c r="AJ426" s="322"/>
      <c r="AK426" s="323"/>
    </row>
    <row r="427" spans="1:37" ht="36.75" customHeight="1">
      <c r="A427" s="299">
        <f t="shared" si="23"/>
        <v>414</v>
      </c>
      <c r="B427" s="300" t="str">
        <f>IF(基本情報入力シート!C447="","",基本情報入力シート!C447)</f>
        <v/>
      </c>
      <c r="C427" s="301" t="str">
        <f>IF(基本情報入力シート!D447="","",基本情報入力シート!D447)</f>
        <v/>
      </c>
      <c r="D427" s="301" t="str">
        <f>IF(基本情報入力シート!E447="","",基本情報入力シート!E447)</f>
        <v/>
      </c>
      <c r="E427" s="301" t="str">
        <f>IF(基本情報入力シート!F447="","",基本情報入力シート!F447)</f>
        <v/>
      </c>
      <c r="F427" s="301" t="str">
        <f>IF(基本情報入力シート!G447="","",基本情報入力シート!G447)</f>
        <v/>
      </c>
      <c r="G427" s="301" t="str">
        <f>IF(基本情報入力シート!H447="","",基本情報入力シート!H447)</f>
        <v/>
      </c>
      <c r="H427" s="301" t="str">
        <f>IF(基本情報入力シート!I447="","",基本情報入力シート!I447)</f>
        <v/>
      </c>
      <c r="I427" s="301" t="str">
        <f>IF(基本情報入力シート!J447="","",基本情報入力シート!J447)</f>
        <v/>
      </c>
      <c r="J427" s="301" t="str">
        <f>IF(基本情報入力シート!K447="","",基本情報入力シート!K447)</f>
        <v/>
      </c>
      <c r="K427" s="302" t="str">
        <f>IF(基本情報入力シート!L447="","",基本情報入力シート!L447)</f>
        <v/>
      </c>
      <c r="L427" s="299" t="str">
        <f>IF(基本情報入力シート!M447="","",基本情報入力シート!M447)</f>
        <v/>
      </c>
      <c r="M427" s="299" t="str">
        <f>IF(基本情報入力シート!R447="","",基本情報入力シート!R447)</f>
        <v/>
      </c>
      <c r="N427" s="299" t="str">
        <f>IF(基本情報入力シート!W447="","",基本情報入力シート!W447)</f>
        <v/>
      </c>
      <c r="O427" s="303" t="str">
        <f>IF(基本情報入力シート!X447="","",基本情報入力シート!X447)</f>
        <v/>
      </c>
      <c r="P427" s="304" t="str">
        <f>IF(基本情報入力シート!Y447="","",基本情報入力シート!Y447)</f>
        <v/>
      </c>
      <c r="Q427" s="175"/>
      <c r="R427" s="305" t="str">
        <f>IF(基本情報入力シート!AB447="","",基本情報入力シート!AB447)</f>
        <v/>
      </c>
      <c r="S427" s="176"/>
      <c r="T427" s="306" t="str">
        <f>IF(P427="","",VLOOKUP(P427,【参考】数式用!$J$2:$L$34,3,FALSE))</f>
        <v/>
      </c>
      <c r="U427" s="313" t="s">
        <v>143</v>
      </c>
      <c r="V427" s="177"/>
      <c r="W427" s="314" t="s">
        <v>144</v>
      </c>
      <c r="X427" s="177"/>
      <c r="Y427" s="315" t="s">
        <v>145</v>
      </c>
      <c r="Z427" s="177"/>
      <c r="AA427" s="315" t="s">
        <v>144</v>
      </c>
      <c r="AB427" s="177"/>
      <c r="AC427" s="315" t="s">
        <v>146</v>
      </c>
      <c r="AD427" s="316" t="s">
        <v>147</v>
      </c>
      <c r="AE427" s="317" t="str">
        <f t="shared" si="24"/>
        <v/>
      </c>
      <c r="AF427" s="318" t="s">
        <v>148</v>
      </c>
      <c r="AG427" s="312" t="str">
        <f t="shared" si="25"/>
        <v/>
      </c>
      <c r="AH427" s="322"/>
      <c r="AI427" s="323"/>
      <c r="AJ427" s="322"/>
      <c r="AK427" s="323"/>
    </row>
    <row r="428" spans="1:37" ht="36.75" customHeight="1">
      <c r="A428" s="299">
        <f t="shared" si="23"/>
        <v>415</v>
      </c>
      <c r="B428" s="300" t="str">
        <f>IF(基本情報入力シート!C448="","",基本情報入力シート!C448)</f>
        <v/>
      </c>
      <c r="C428" s="301" t="str">
        <f>IF(基本情報入力シート!D448="","",基本情報入力シート!D448)</f>
        <v/>
      </c>
      <c r="D428" s="301" t="str">
        <f>IF(基本情報入力シート!E448="","",基本情報入力シート!E448)</f>
        <v/>
      </c>
      <c r="E428" s="301" t="str">
        <f>IF(基本情報入力シート!F448="","",基本情報入力シート!F448)</f>
        <v/>
      </c>
      <c r="F428" s="301" t="str">
        <f>IF(基本情報入力シート!G448="","",基本情報入力シート!G448)</f>
        <v/>
      </c>
      <c r="G428" s="301" t="str">
        <f>IF(基本情報入力シート!H448="","",基本情報入力シート!H448)</f>
        <v/>
      </c>
      <c r="H428" s="301" t="str">
        <f>IF(基本情報入力シート!I448="","",基本情報入力シート!I448)</f>
        <v/>
      </c>
      <c r="I428" s="301" t="str">
        <f>IF(基本情報入力シート!J448="","",基本情報入力シート!J448)</f>
        <v/>
      </c>
      <c r="J428" s="301" t="str">
        <f>IF(基本情報入力シート!K448="","",基本情報入力シート!K448)</f>
        <v/>
      </c>
      <c r="K428" s="302" t="str">
        <f>IF(基本情報入力シート!L448="","",基本情報入力シート!L448)</f>
        <v/>
      </c>
      <c r="L428" s="299" t="str">
        <f>IF(基本情報入力シート!M448="","",基本情報入力シート!M448)</f>
        <v/>
      </c>
      <c r="M428" s="299" t="str">
        <f>IF(基本情報入力シート!R448="","",基本情報入力シート!R448)</f>
        <v/>
      </c>
      <c r="N428" s="299" t="str">
        <f>IF(基本情報入力シート!W448="","",基本情報入力シート!W448)</f>
        <v/>
      </c>
      <c r="O428" s="303" t="str">
        <f>IF(基本情報入力シート!X448="","",基本情報入力シート!X448)</f>
        <v/>
      </c>
      <c r="P428" s="304" t="str">
        <f>IF(基本情報入力シート!Y448="","",基本情報入力シート!Y448)</f>
        <v/>
      </c>
      <c r="Q428" s="175"/>
      <c r="R428" s="305" t="str">
        <f>IF(基本情報入力シート!AB448="","",基本情報入力シート!AB448)</f>
        <v/>
      </c>
      <c r="S428" s="176"/>
      <c r="T428" s="306" t="str">
        <f>IF(P428="","",VLOOKUP(P428,【参考】数式用!$J$2:$L$34,3,FALSE))</f>
        <v/>
      </c>
      <c r="U428" s="313" t="s">
        <v>143</v>
      </c>
      <c r="V428" s="177"/>
      <c r="W428" s="314" t="s">
        <v>144</v>
      </c>
      <c r="X428" s="177"/>
      <c r="Y428" s="315" t="s">
        <v>145</v>
      </c>
      <c r="Z428" s="177"/>
      <c r="AA428" s="315" t="s">
        <v>144</v>
      </c>
      <c r="AB428" s="177"/>
      <c r="AC428" s="315" t="s">
        <v>146</v>
      </c>
      <c r="AD428" s="316" t="s">
        <v>147</v>
      </c>
      <c r="AE428" s="317" t="str">
        <f t="shared" si="24"/>
        <v/>
      </c>
      <c r="AF428" s="318" t="s">
        <v>148</v>
      </c>
      <c r="AG428" s="312" t="str">
        <f t="shared" si="25"/>
        <v/>
      </c>
      <c r="AH428" s="322"/>
      <c r="AI428" s="323"/>
      <c r="AJ428" s="322"/>
      <c r="AK428" s="323"/>
    </row>
    <row r="429" spans="1:37" ht="36.75" customHeight="1">
      <c r="A429" s="299">
        <f t="shared" si="23"/>
        <v>416</v>
      </c>
      <c r="B429" s="300" t="str">
        <f>IF(基本情報入力シート!C449="","",基本情報入力シート!C449)</f>
        <v/>
      </c>
      <c r="C429" s="301" t="str">
        <f>IF(基本情報入力シート!D449="","",基本情報入力シート!D449)</f>
        <v/>
      </c>
      <c r="D429" s="301" t="str">
        <f>IF(基本情報入力シート!E449="","",基本情報入力シート!E449)</f>
        <v/>
      </c>
      <c r="E429" s="301" t="str">
        <f>IF(基本情報入力シート!F449="","",基本情報入力シート!F449)</f>
        <v/>
      </c>
      <c r="F429" s="301" t="str">
        <f>IF(基本情報入力シート!G449="","",基本情報入力シート!G449)</f>
        <v/>
      </c>
      <c r="G429" s="301" t="str">
        <f>IF(基本情報入力シート!H449="","",基本情報入力シート!H449)</f>
        <v/>
      </c>
      <c r="H429" s="301" t="str">
        <f>IF(基本情報入力シート!I449="","",基本情報入力シート!I449)</f>
        <v/>
      </c>
      <c r="I429" s="301" t="str">
        <f>IF(基本情報入力シート!J449="","",基本情報入力シート!J449)</f>
        <v/>
      </c>
      <c r="J429" s="301" t="str">
        <f>IF(基本情報入力シート!K449="","",基本情報入力シート!K449)</f>
        <v/>
      </c>
      <c r="K429" s="302" t="str">
        <f>IF(基本情報入力シート!L449="","",基本情報入力シート!L449)</f>
        <v/>
      </c>
      <c r="L429" s="299" t="str">
        <f>IF(基本情報入力シート!M449="","",基本情報入力シート!M449)</f>
        <v/>
      </c>
      <c r="M429" s="299" t="str">
        <f>IF(基本情報入力シート!R449="","",基本情報入力シート!R449)</f>
        <v/>
      </c>
      <c r="N429" s="299" t="str">
        <f>IF(基本情報入力シート!W449="","",基本情報入力シート!W449)</f>
        <v/>
      </c>
      <c r="O429" s="303" t="str">
        <f>IF(基本情報入力シート!X449="","",基本情報入力シート!X449)</f>
        <v/>
      </c>
      <c r="P429" s="304" t="str">
        <f>IF(基本情報入力シート!Y449="","",基本情報入力シート!Y449)</f>
        <v/>
      </c>
      <c r="Q429" s="175"/>
      <c r="R429" s="305" t="str">
        <f>IF(基本情報入力シート!AB449="","",基本情報入力シート!AB449)</f>
        <v/>
      </c>
      <c r="S429" s="176"/>
      <c r="T429" s="306" t="str">
        <f>IF(P429="","",VLOOKUP(P429,【参考】数式用!$J$2:$L$34,3,FALSE))</f>
        <v/>
      </c>
      <c r="U429" s="313" t="s">
        <v>143</v>
      </c>
      <c r="V429" s="177"/>
      <c r="W429" s="314" t="s">
        <v>144</v>
      </c>
      <c r="X429" s="177"/>
      <c r="Y429" s="315" t="s">
        <v>145</v>
      </c>
      <c r="Z429" s="177"/>
      <c r="AA429" s="315" t="s">
        <v>144</v>
      </c>
      <c r="AB429" s="177"/>
      <c r="AC429" s="315" t="s">
        <v>146</v>
      </c>
      <c r="AD429" s="316" t="s">
        <v>147</v>
      </c>
      <c r="AE429" s="317" t="str">
        <f t="shared" si="24"/>
        <v/>
      </c>
      <c r="AF429" s="318" t="s">
        <v>148</v>
      </c>
      <c r="AG429" s="312" t="str">
        <f t="shared" si="25"/>
        <v/>
      </c>
      <c r="AH429" s="322"/>
      <c r="AI429" s="323"/>
      <c r="AJ429" s="322"/>
      <c r="AK429" s="323"/>
    </row>
    <row r="430" spans="1:37" ht="36.75" customHeight="1">
      <c r="A430" s="299">
        <f t="shared" si="23"/>
        <v>417</v>
      </c>
      <c r="B430" s="300" t="str">
        <f>IF(基本情報入力シート!C450="","",基本情報入力シート!C450)</f>
        <v/>
      </c>
      <c r="C430" s="301" t="str">
        <f>IF(基本情報入力シート!D450="","",基本情報入力シート!D450)</f>
        <v/>
      </c>
      <c r="D430" s="301" t="str">
        <f>IF(基本情報入力シート!E450="","",基本情報入力シート!E450)</f>
        <v/>
      </c>
      <c r="E430" s="301" t="str">
        <f>IF(基本情報入力シート!F450="","",基本情報入力シート!F450)</f>
        <v/>
      </c>
      <c r="F430" s="301" t="str">
        <f>IF(基本情報入力シート!G450="","",基本情報入力シート!G450)</f>
        <v/>
      </c>
      <c r="G430" s="301" t="str">
        <f>IF(基本情報入力シート!H450="","",基本情報入力シート!H450)</f>
        <v/>
      </c>
      <c r="H430" s="301" t="str">
        <f>IF(基本情報入力シート!I450="","",基本情報入力シート!I450)</f>
        <v/>
      </c>
      <c r="I430" s="301" t="str">
        <f>IF(基本情報入力シート!J450="","",基本情報入力シート!J450)</f>
        <v/>
      </c>
      <c r="J430" s="301" t="str">
        <f>IF(基本情報入力シート!K450="","",基本情報入力シート!K450)</f>
        <v/>
      </c>
      <c r="K430" s="302" t="str">
        <f>IF(基本情報入力シート!L450="","",基本情報入力シート!L450)</f>
        <v/>
      </c>
      <c r="L430" s="299" t="str">
        <f>IF(基本情報入力シート!M450="","",基本情報入力シート!M450)</f>
        <v/>
      </c>
      <c r="M430" s="299" t="str">
        <f>IF(基本情報入力シート!R450="","",基本情報入力シート!R450)</f>
        <v/>
      </c>
      <c r="N430" s="299" t="str">
        <f>IF(基本情報入力シート!W450="","",基本情報入力シート!W450)</f>
        <v/>
      </c>
      <c r="O430" s="303" t="str">
        <f>IF(基本情報入力シート!X450="","",基本情報入力シート!X450)</f>
        <v/>
      </c>
      <c r="P430" s="304" t="str">
        <f>IF(基本情報入力シート!Y450="","",基本情報入力シート!Y450)</f>
        <v/>
      </c>
      <c r="Q430" s="175"/>
      <c r="R430" s="305" t="str">
        <f>IF(基本情報入力シート!AB450="","",基本情報入力シート!AB450)</f>
        <v/>
      </c>
      <c r="S430" s="176"/>
      <c r="T430" s="306" t="str">
        <f>IF(P430="","",VLOOKUP(P430,【参考】数式用!$J$2:$L$34,3,FALSE))</f>
        <v/>
      </c>
      <c r="U430" s="313" t="s">
        <v>143</v>
      </c>
      <c r="V430" s="177"/>
      <c r="W430" s="314" t="s">
        <v>144</v>
      </c>
      <c r="X430" s="177"/>
      <c r="Y430" s="315" t="s">
        <v>145</v>
      </c>
      <c r="Z430" s="177"/>
      <c r="AA430" s="315" t="s">
        <v>144</v>
      </c>
      <c r="AB430" s="177"/>
      <c r="AC430" s="315" t="s">
        <v>146</v>
      </c>
      <c r="AD430" s="316" t="s">
        <v>147</v>
      </c>
      <c r="AE430" s="317" t="str">
        <f t="shared" si="24"/>
        <v/>
      </c>
      <c r="AF430" s="318" t="s">
        <v>148</v>
      </c>
      <c r="AG430" s="312" t="str">
        <f t="shared" si="25"/>
        <v/>
      </c>
      <c r="AH430" s="322"/>
      <c r="AI430" s="323"/>
      <c r="AJ430" s="322"/>
      <c r="AK430" s="323"/>
    </row>
    <row r="431" spans="1:37" ht="36.75" customHeight="1">
      <c r="A431" s="299">
        <f t="shared" si="23"/>
        <v>418</v>
      </c>
      <c r="B431" s="300" t="str">
        <f>IF(基本情報入力シート!C451="","",基本情報入力シート!C451)</f>
        <v/>
      </c>
      <c r="C431" s="301" t="str">
        <f>IF(基本情報入力シート!D451="","",基本情報入力シート!D451)</f>
        <v/>
      </c>
      <c r="D431" s="301" t="str">
        <f>IF(基本情報入力シート!E451="","",基本情報入力シート!E451)</f>
        <v/>
      </c>
      <c r="E431" s="301" t="str">
        <f>IF(基本情報入力シート!F451="","",基本情報入力シート!F451)</f>
        <v/>
      </c>
      <c r="F431" s="301" t="str">
        <f>IF(基本情報入力シート!G451="","",基本情報入力シート!G451)</f>
        <v/>
      </c>
      <c r="G431" s="301" t="str">
        <f>IF(基本情報入力シート!H451="","",基本情報入力シート!H451)</f>
        <v/>
      </c>
      <c r="H431" s="301" t="str">
        <f>IF(基本情報入力シート!I451="","",基本情報入力シート!I451)</f>
        <v/>
      </c>
      <c r="I431" s="301" t="str">
        <f>IF(基本情報入力シート!J451="","",基本情報入力シート!J451)</f>
        <v/>
      </c>
      <c r="J431" s="301" t="str">
        <f>IF(基本情報入力シート!K451="","",基本情報入力シート!K451)</f>
        <v/>
      </c>
      <c r="K431" s="302" t="str">
        <f>IF(基本情報入力シート!L451="","",基本情報入力シート!L451)</f>
        <v/>
      </c>
      <c r="L431" s="299" t="str">
        <f>IF(基本情報入力シート!M451="","",基本情報入力シート!M451)</f>
        <v/>
      </c>
      <c r="M431" s="299" t="str">
        <f>IF(基本情報入力シート!R451="","",基本情報入力シート!R451)</f>
        <v/>
      </c>
      <c r="N431" s="299" t="str">
        <f>IF(基本情報入力シート!W451="","",基本情報入力シート!W451)</f>
        <v/>
      </c>
      <c r="O431" s="303" t="str">
        <f>IF(基本情報入力シート!X451="","",基本情報入力シート!X451)</f>
        <v/>
      </c>
      <c r="P431" s="304" t="str">
        <f>IF(基本情報入力シート!Y451="","",基本情報入力シート!Y451)</f>
        <v/>
      </c>
      <c r="Q431" s="175"/>
      <c r="R431" s="305" t="str">
        <f>IF(基本情報入力シート!AB451="","",基本情報入力シート!AB451)</f>
        <v/>
      </c>
      <c r="S431" s="176"/>
      <c r="T431" s="306" t="str">
        <f>IF(P431="","",VLOOKUP(P431,【参考】数式用!$J$2:$L$34,3,FALSE))</f>
        <v/>
      </c>
      <c r="U431" s="313" t="s">
        <v>143</v>
      </c>
      <c r="V431" s="177"/>
      <c r="W431" s="314" t="s">
        <v>144</v>
      </c>
      <c r="X431" s="177"/>
      <c r="Y431" s="315" t="s">
        <v>145</v>
      </c>
      <c r="Z431" s="177"/>
      <c r="AA431" s="315" t="s">
        <v>144</v>
      </c>
      <c r="AB431" s="177"/>
      <c r="AC431" s="315" t="s">
        <v>146</v>
      </c>
      <c r="AD431" s="316" t="s">
        <v>147</v>
      </c>
      <c r="AE431" s="317" t="str">
        <f t="shared" si="24"/>
        <v/>
      </c>
      <c r="AF431" s="318" t="s">
        <v>148</v>
      </c>
      <c r="AG431" s="312" t="str">
        <f t="shared" si="25"/>
        <v/>
      </c>
      <c r="AH431" s="322"/>
      <c r="AI431" s="323"/>
      <c r="AJ431" s="322"/>
      <c r="AK431" s="323"/>
    </row>
    <row r="432" spans="1:37" ht="36.75" customHeight="1">
      <c r="A432" s="299">
        <f t="shared" si="23"/>
        <v>419</v>
      </c>
      <c r="B432" s="300" t="str">
        <f>IF(基本情報入力シート!C452="","",基本情報入力シート!C452)</f>
        <v/>
      </c>
      <c r="C432" s="301" t="str">
        <f>IF(基本情報入力シート!D452="","",基本情報入力シート!D452)</f>
        <v/>
      </c>
      <c r="D432" s="301" t="str">
        <f>IF(基本情報入力シート!E452="","",基本情報入力シート!E452)</f>
        <v/>
      </c>
      <c r="E432" s="301" t="str">
        <f>IF(基本情報入力シート!F452="","",基本情報入力シート!F452)</f>
        <v/>
      </c>
      <c r="F432" s="301" t="str">
        <f>IF(基本情報入力シート!G452="","",基本情報入力シート!G452)</f>
        <v/>
      </c>
      <c r="G432" s="301" t="str">
        <f>IF(基本情報入力シート!H452="","",基本情報入力シート!H452)</f>
        <v/>
      </c>
      <c r="H432" s="301" t="str">
        <f>IF(基本情報入力シート!I452="","",基本情報入力シート!I452)</f>
        <v/>
      </c>
      <c r="I432" s="301" t="str">
        <f>IF(基本情報入力シート!J452="","",基本情報入力シート!J452)</f>
        <v/>
      </c>
      <c r="J432" s="301" t="str">
        <f>IF(基本情報入力シート!K452="","",基本情報入力シート!K452)</f>
        <v/>
      </c>
      <c r="K432" s="302" t="str">
        <f>IF(基本情報入力シート!L452="","",基本情報入力シート!L452)</f>
        <v/>
      </c>
      <c r="L432" s="299" t="str">
        <f>IF(基本情報入力シート!M452="","",基本情報入力シート!M452)</f>
        <v/>
      </c>
      <c r="M432" s="299" t="str">
        <f>IF(基本情報入力シート!R452="","",基本情報入力シート!R452)</f>
        <v/>
      </c>
      <c r="N432" s="299" t="str">
        <f>IF(基本情報入力シート!W452="","",基本情報入力シート!W452)</f>
        <v/>
      </c>
      <c r="O432" s="303" t="str">
        <f>IF(基本情報入力シート!X452="","",基本情報入力シート!X452)</f>
        <v/>
      </c>
      <c r="P432" s="304" t="str">
        <f>IF(基本情報入力シート!Y452="","",基本情報入力シート!Y452)</f>
        <v/>
      </c>
      <c r="Q432" s="175"/>
      <c r="R432" s="305" t="str">
        <f>IF(基本情報入力シート!AB452="","",基本情報入力シート!AB452)</f>
        <v/>
      </c>
      <c r="S432" s="176"/>
      <c r="T432" s="306" t="str">
        <f>IF(P432="","",VLOOKUP(P432,【参考】数式用!$J$2:$L$34,3,FALSE))</f>
        <v/>
      </c>
      <c r="U432" s="313" t="s">
        <v>143</v>
      </c>
      <c r="V432" s="177"/>
      <c r="W432" s="314" t="s">
        <v>144</v>
      </c>
      <c r="X432" s="177"/>
      <c r="Y432" s="315" t="s">
        <v>145</v>
      </c>
      <c r="Z432" s="177"/>
      <c r="AA432" s="315" t="s">
        <v>144</v>
      </c>
      <c r="AB432" s="177"/>
      <c r="AC432" s="315" t="s">
        <v>146</v>
      </c>
      <c r="AD432" s="316" t="s">
        <v>147</v>
      </c>
      <c r="AE432" s="317" t="str">
        <f t="shared" si="24"/>
        <v/>
      </c>
      <c r="AF432" s="318" t="s">
        <v>148</v>
      </c>
      <c r="AG432" s="312" t="str">
        <f t="shared" si="25"/>
        <v/>
      </c>
      <c r="AH432" s="322"/>
      <c r="AI432" s="323"/>
      <c r="AJ432" s="322"/>
      <c r="AK432" s="323"/>
    </row>
    <row r="433" spans="1:37" ht="36.75" customHeight="1">
      <c r="A433" s="299">
        <f t="shared" si="23"/>
        <v>420</v>
      </c>
      <c r="B433" s="300" t="str">
        <f>IF(基本情報入力シート!C453="","",基本情報入力シート!C453)</f>
        <v/>
      </c>
      <c r="C433" s="301" t="str">
        <f>IF(基本情報入力シート!D453="","",基本情報入力シート!D453)</f>
        <v/>
      </c>
      <c r="D433" s="301" t="str">
        <f>IF(基本情報入力シート!E453="","",基本情報入力シート!E453)</f>
        <v/>
      </c>
      <c r="E433" s="301" t="str">
        <f>IF(基本情報入力シート!F453="","",基本情報入力シート!F453)</f>
        <v/>
      </c>
      <c r="F433" s="301" t="str">
        <f>IF(基本情報入力シート!G453="","",基本情報入力シート!G453)</f>
        <v/>
      </c>
      <c r="G433" s="301" t="str">
        <f>IF(基本情報入力シート!H453="","",基本情報入力シート!H453)</f>
        <v/>
      </c>
      <c r="H433" s="301" t="str">
        <f>IF(基本情報入力シート!I453="","",基本情報入力シート!I453)</f>
        <v/>
      </c>
      <c r="I433" s="301" t="str">
        <f>IF(基本情報入力シート!J453="","",基本情報入力シート!J453)</f>
        <v/>
      </c>
      <c r="J433" s="301" t="str">
        <f>IF(基本情報入力シート!K453="","",基本情報入力シート!K453)</f>
        <v/>
      </c>
      <c r="K433" s="302" t="str">
        <f>IF(基本情報入力シート!L453="","",基本情報入力シート!L453)</f>
        <v/>
      </c>
      <c r="L433" s="299" t="str">
        <f>IF(基本情報入力シート!M453="","",基本情報入力シート!M453)</f>
        <v/>
      </c>
      <c r="M433" s="299" t="str">
        <f>IF(基本情報入力シート!R453="","",基本情報入力シート!R453)</f>
        <v/>
      </c>
      <c r="N433" s="299" t="str">
        <f>IF(基本情報入力シート!W453="","",基本情報入力シート!W453)</f>
        <v/>
      </c>
      <c r="O433" s="303" t="str">
        <f>IF(基本情報入力シート!X453="","",基本情報入力シート!X453)</f>
        <v/>
      </c>
      <c r="P433" s="304" t="str">
        <f>IF(基本情報入力シート!Y453="","",基本情報入力シート!Y453)</f>
        <v/>
      </c>
      <c r="Q433" s="175"/>
      <c r="R433" s="305" t="str">
        <f>IF(基本情報入力シート!AB453="","",基本情報入力シート!AB453)</f>
        <v/>
      </c>
      <c r="S433" s="176"/>
      <c r="T433" s="306" t="str">
        <f>IF(P433="","",VLOOKUP(P433,【参考】数式用!$J$2:$L$34,3,FALSE))</f>
        <v/>
      </c>
      <c r="U433" s="313" t="s">
        <v>143</v>
      </c>
      <c r="V433" s="177"/>
      <c r="W433" s="314" t="s">
        <v>144</v>
      </c>
      <c r="X433" s="177"/>
      <c r="Y433" s="315" t="s">
        <v>145</v>
      </c>
      <c r="Z433" s="177"/>
      <c r="AA433" s="315" t="s">
        <v>144</v>
      </c>
      <c r="AB433" s="177"/>
      <c r="AC433" s="315" t="s">
        <v>146</v>
      </c>
      <c r="AD433" s="316" t="s">
        <v>147</v>
      </c>
      <c r="AE433" s="317" t="str">
        <f t="shared" si="24"/>
        <v/>
      </c>
      <c r="AF433" s="318" t="s">
        <v>148</v>
      </c>
      <c r="AG433" s="312" t="str">
        <f t="shared" si="25"/>
        <v/>
      </c>
      <c r="AH433" s="322"/>
      <c r="AI433" s="323"/>
      <c r="AJ433" s="322"/>
      <c r="AK433" s="323"/>
    </row>
    <row r="434" spans="1:37" ht="36.75" customHeight="1">
      <c r="A434" s="299">
        <f t="shared" si="23"/>
        <v>421</v>
      </c>
      <c r="B434" s="300" t="str">
        <f>IF(基本情報入力シート!C454="","",基本情報入力シート!C454)</f>
        <v/>
      </c>
      <c r="C434" s="301" t="str">
        <f>IF(基本情報入力シート!D454="","",基本情報入力シート!D454)</f>
        <v/>
      </c>
      <c r="D434" s="301" t="str">
        <f>IF(基本情報入力シート!E454="","",基本情報入力シート!E454)</f>
        <v/>
      </c>
      <c r="E434" s="301" t="str">
        <f>IF(基本情報入力シート!F454="","",基本情報入力シート!F454)</f>
        <v/>
      </c>
      <c r="F434" s="301" t="str">
        <f>IF(基本情報入力シート!G454="","",基本情報入力シート!G454)</f>
        <v/>
      </c>
      <c r="G434" s="301" t="str">
        <f>IF(基本情報入力シート!H454="","",基本情報入力シート!H454)</f>
        <v/>
      </c>
      <c r="H434" s="301" t="str">
        <f>IF(基本情報入力シート!I454="","",基本情報入力シート!I454)</f>
        <v/>
      </c>
      <c r="I434" s="301" t="str">
        <f>IF(基本情報入力シート!J454="","",基本情報入力シート!J454)</f>
        <v/>
      </c>
      <c r="J434" s="301" t="str">
        <f>IF(基本情報入力シート!K454="","",基本情報入力シート!K454)</f>
        <v/>
      </c>
      <c r="K434" s="302" t="str">
        <f>IF(基本情報入力シート!L454="","",基本情報入力シート!L454)</f>
        <v/>
      </c>
      <c r="L434" s="299" t="str">
        <f>IF(基本情報入力シート!M454="","",基本情報入力シート!M454)</f>
        <v/>
      </c>
      <c r="M434" s="299" t="str">
        <f>IF(基本情報入力シート!R454="","",基本情報入力シート!R454)</f>
        <v/>
      </c>
      <c r="N434" s="299" t="str">
        <f>IF(基本情報入力シート!W454="","",基本情報入力シート!W454)</f>
        <v/>
      </c>
      <c r="O434" s="303" t="str">
        <f>IF(基本情報入力シート!X454="","",基本情報入力シート!X454)</f>
        <v/>
      </c>
      <c r="P434" s="304" t="str">
        <f>IF(基本情報入力シート!Y454="","",基本情報入力シート!Y454)</f>
        <v/>
      </c>
      <c r="Q434" s="175"/>
      <c r="R434" s="305" t="str">
        <f>IF(基本情報入力シート!AB454="","",基本情報入力シート!AB454)</f>
        <v/>
      </c>
      <c r="S434" s="176"/>
      <c r="T434" s="306" t="str">
        <f>IF(P434="","",VLOOKUP(P434,【参考】数式用!$J$2:$L$34,3,FALSE))</f>
        <v/>
      </c>
      <c r="U434" s="313" t="s">
        <v>143</v>
      </c>
      <c r="V434" s="177"/>
      <c r="W434" s="314" t="s">
        <v>144</v>
      </c>
      <c r="X434" s="177"/>
      <c r="Y434" s="315" t="s">
        <v>145</v>
      </c>
      <c r="Z434" s="177"/>
      <c r="AA434" s="315" t="s">
        <v>144</v>
      </c>
      <c r="AB434" s="177"/>
      <c r="AC434" s="315" t="s">
        <v>146</v>
      </c>
      <c r="AD434" s="316" t="s">
        <v>147</v>
      </c>
      <c r="AE434" s="317" t="str">
        <f t="shared" si="24"/>
        <v/>
      </c>
      <c r="AF434" s="318" t="s">
        <v>148</v>
      </c>
      <c r="AG434" s="312" t="str">
        <f t="shared" si="25"/>
        <v/>
      </c>
      <c r="AH434" s="322"/>
      <c r="AI434" s="323"/>
      <c r="AJ434" s="322"/>
      <c r="AK434" s="323"/>
    </row>
    <row r="435" spans="1:37" ht="36.75" customHeight="1">
      <c r="A435" s="299">
        <f t="shared" si="23"/>
        <v>422</v>
      </c>
      <c r="B435" s="300" t="str">
        <f>IF(基本情報入力シート!C455="","",基本情報入力シート!C455)</f>
        <v/>
      </c>
      <c r="C435" s="301" t="str">
        <f>IF(基本情報入力シート!D455="","",基本情報入力シート!D455)</f>
        <v/>
      </c>
      <c r="D435" s="301" t="str">
        <f>IF(基本情報入力シート!E455="","",基本情報入力シート!E455)</f>
        <v/>
      </c>
      <c r="E435" s="301" t="str">
        <f>IF(基本情報入力シート!F455="","",基本情報入力シート!F455)</f>
        <v/>
      </c>
      <c r="F435" s="301" t="str">
        <f>IF(基本情報入力シート!G455="","",基本情報入力シート!G455)</f>
        <v/>
      </c>
      <c r="G435" s="301" t="str">
        <f>IF(基本情報入力シート!H455="","",基本情報入力シート!H455)</f>
        <v/>
      </c>
      <c r="H435" s="301" t="str">
        <f>IF(基本情報入力シート!I455="","",基本情報入力シート!I455)</f>
        <v/>
      </c>
      <c r="I435" s="301" t="str">
        <f>IF(基本情報入力シート!J455="","",基本情報入力シート!J455)</f>
        <v/>
      </c>
      <c r="J435" s="301" t="str">
        <f>IF(基本情報入力シート!K455="","",基本情報入力シート!K455)</f>
        <v/>
      </c>
      <c r="K435" s="302" t="str">
        <f>IF(基本情報入力シート!L455="","",基本情報入力シート!L455)</f>
        <v/>
      </c>
      <c r="L435" s="299" t="str">
        <f>IF(基本情報入力シート!M455="","",基本情報入力シート!M455)</f>
        <v/>
      </c>
      <c r="M435" s="299" t="str">
        <f>IF(基本情報入力シート!R455="","",基本情報入力シート!R455)</f>
        <v/>
      </c>
      <c r="N435" s="299" t="str">
        <f>IF(基本情報入力シート!W455="","",基本情報入力シート!W455)</f>
        <v/>
      </c>
      <c r="O435" s="303" t="str">
        <f>IF(基本情報入力シート!X455="","",基本情報入力シート!X455)</f>
        <v/>
      </c>
      <c r="P435" s="304" t="str">
        <f>IF(基本情報入力シート!Y455="","",基本情報入力シート!Y455)</f>
        <v/>
      </c>
      <c r="Q435" s="175"/>
      <c r="R435" s="305" t="str">
        <f>IF(基本情報入力シート!AB455="","",基本情報入力シート!AB455)</f>
        <v/>
      </c>
      <c r="S435" s="176"/>
      <c r="T435" s="306" t="str">
        <f>IF(P435="","",VLOOKUP(P435,【参考】数式用!$J$2:$L$34,3,FALSE))</f>
        <v/>
      </c>
      <c r="U435" s="313" t="s">
        <v>143</v>
      </c>
      <c r="V435" s="177"/>
      <c r="W435" s="314" t="s">
        <v>144</v>
      </c>
      <c r="X435" s="177"/>
      <c r="Y435" s="315" t="s">
        <v>145</v>
      </c>
      <c r="Z435" s="177"/>
      <c r="AA435" s="315" t="s">
        <v>144</v>
      </c>
      <c r="AB435" s="177"/>
      <c r="AC435" s="315" t="s">
        <v>146</v>
      </c>
      <c r="AD435" s="316" t="s">
        <v>147</v>
      </c>
      <c r="AE435" s="317" t="str">
        <f t="shared" si="24"/>
        <v/>
      </c>
      <c r="AF435" s="318" t="s">
        <v>148</v>
      </c>
      <c r="AG435" s="312" t="str">
        <f t="shared" si="25"/>
        <v/>
      </c>
      <c r="AH435" s="322"/>
      <c r="AI435" s="323"/>
      <c r="AJ435" s="322"/>
      <c r="AK435" s="323"/>
    </row>
    <row r="436" spans="1:37" ht="36.75" customHeight="1">
      <c r="A436" s="299">
        <f t="shared" si="23"/>
        <v>423</v>
      </c>
      <c r="B436" s="300" t="str">
        <f>IF(基本情報入力シート!C456="","",基本情報入力シート!C456)</f>
        <v/>
      </c>
      <c r="C436" s="301" t="str">
        <f>IF(基本情報入力シート!D456="","",基本情報入力シート!D456)</f>
        <v/>
      </c>
      <c r="D436" s="301" t="str">
        <f>IF(基本情報入力シート!E456="","",基本情報入力シート!E456)</f>
        <v/>
      </c>
      <c r="E436" s="301" t="str">
        <f>IF(基本情報入力シート!F456="","",基本情報入力シート!F456)</f>
        <v/>
      </c>
      <c r="F436" s="301" t="str">
        <f>IF(基本情報入力シート!G456="","",基本情報入力シート!G456)</f>
        <v/>
      </c>
      <c r="G436" s="301" t="str">
        <f>IF(基本情報入力シート!H456="","",基本情報入力シート!H456)</f>
        <v/>
      </c>
      <c r="H436" s="301" t="str">
        <f>IF(基本情報入力シート!I456="","",基本情報入力シート!I456)</f>
        <v/>
      </c>
      <c r="I436" s="301" t="str">
        <f>IF(基本情報入力シート!J456="","",基本情報入力シート!J456)</f>
        <v/>
      </c>
      <c r="J436" s="301" t="str">
        <f>IF(基本情報入力シート!K456="","",基本情報入力シート!K456)</f>
        <v/>
      </c>
      <c r="K436" s="302" t="str">
        <f>IF(基本情報入力シート!L456="","",基本情報入力シート!L456)</f>
        <v/>
      </c>
      <c r="L436" s="299" t="str">
        <f>IF(基本情報入力シート!M456="","",基本情報入力シート!M456)</f>
        <v/>
      </c>
      <c r="M436" s="299" t="str">
        <f>IF(基本情報入力シート!R456="","",基本情報入力シート!R456)</f>
        <v/>
      </c>
      <c r="N436" s="299" t="str">
        <f>IF(基本情報入力シート!W456="","",基本情報入力シート!W456)</f>
        <v/>
      </c>
      <c r="O436" s="303" t="str">
        <f>IF(基本情報入力シート!X456="","",基本情報入力シート!X456)</f>
        <v/>
      </c>
      <c r="P436" s="304" t="str">
        <f>IF(基本情報入力シート!Y456="","",基本情報入力シート!Y456)</f>
        <v/>
      </c>
      <c r="Q436" s="175"/>
      <c r="R436" s="305" t="str">
        <f>IF(基本情報入力シート!AB456="","",基本情報入力シート!AB456)</f>
        <v/>
      </c>
      <c r="S436" s="176"/>
      <c r="T436" s="306" t="str">
        <f>IF(P436="","",VLOOKUP(P436,【参考】数式用!$J$2:$L$34,3,FALSE))</f>
        <v/>
      </c>
      <c r="U436" s="313" t="s">
        <v>143</v>
      </c>
      <c r="V436" s="177"/>
      <c r="W436" s="314" t="s">
        <v>144</v>
      </c>
      <c r="X436" s="177"/>
      <c r="Y436" s="315" t="s">
        <v>145</v>
      </c>
      <c r="Z436" s="177"/>
      <c r="AA436" s="315" t="s">
        <v>144</v>
      </c>
      <c r="AB436" s="177"/>
      <c r="AC436" s="315" t="s">
        <v>146</v>
      </c>
      <c r="AD436" s="316" t="s">
        <v>147</v>
      </c>
      <c r="AE436" s="317" t="str">
        <f t="shared" si="24"/>
        <v/>
      </c>
      <c r="AF436" s="318" t="s">
        <v>148</v>
      </c>
      <c r="AG436" s="312" t="str">
        <f t="shared" si="25"/>
        <v/>
      </c>
      <c r="AH436" s="322"/>
      <c r="AI436" s="323"/>
      <c r="AJ436" s="322"/>
      <c r="AK436" s="323"/>
    </row>
    <row r="437" spans="1:37" ht="36.75" customHeight="1">
      <c r="A437" s="299">
        <f t="shared" si="23"/>
        <v>424</v>
      </c>
      <c r="B437" s="300" t="str">
        <f>IF(基本情報入力シート!C457="","",基本情報入力シート!C457)</f>
        <v/>
      </c>
      <c r="C437" s="301" t="str">
        <f>IF(基本情報入力シート!D457="","",基本情報入力シート!D457)</f>
        <v/>
      </c>
      <c r="D437" s="301" t="str">
        <f>IF(基本情報入力シート!E457="","",基本情報入力シート!E457)</f>
        <v/>
      </c>
      <c r="E437" s="301" t="str">
        <f>IF(基本情報入力シート!F457="","",基本情報入力シート!F457)</f>
        <v/>
      </c>
      <c r="F437" s="301" t="str">
        <f>IF(基本情報入力シート!G457="","",基本情報入力シート!G457)</f>
        <v/>
      </c>
      <c r="G437" s="301" t="str">
        <f>IF(基本情報入力シート!H457="","",基本情報入力シート!H457)</f>
        <v/>
      </c>
      <c r="H437" s="301" t="str">
        <f>IF(基本情報入力シート!I457="","",基本情報入力シート!I457)</f>
        <v/>
      </c>
      <c r="I437" s="301" t="str">
        <f>IF(基本情報入力シート!J457="","",基本情報入力シート!J457)</f>
        <v/>
      </c>
      <c r="J437" s="301" t="str">
        <f>IF(基本情報入力シート!K457="","",基本情報入力シート!K457)</f>
        <v/>
      </c>
      <c r="K437" s="302" t="str">
        <f>IF(基本情報入力シート!L457="","",基本情報入力シート!L457)</f>
        <v/>
      </c>
      <c r="L437" s="299" t="str">
        <f>IF(基本情報入力シート!M457="","",基本情報入力シート!M457)</f>
        <v/>
      </c>
      <c r="M437" s="299" t="str">
        <f>IF(基本情報入力シート!R457="","",基本情報入力シート!R457)</f>
        <v/>
      </c>
      <c r="N437" s="299" t="str">
        <f>IF(基本情報入力シート!W457="","",基本情報入力シート!W457)</f>
        <v/>
      </c>
      <c r="O437" s="303" t="str">
        <f>IF(基本情報入力シート!X457="","",基本情報入力シート!X457)</f>
        <v/>
      </c>
      <c r="P437" s="304" t="str">
        <f>IF(基本情報入力シート!Y457="","",基本情報入力シート!Y457)</f>
        <v/>
      </c>
      <c r="Q437" s="175"/>
      <c r="R437" s="305" t="str">
        <f>IF(基本情報入力シート!AB457="","",基本情報入力シート!AB457)</f>
        <v/>
      </c>
      <c r="S437" s="176"/>
      <c r="T437" s="306" t="str">
        <f>IF(P437="","",VLOOKUP(P437,【参考】数式用!$J$2:$L$34,3,FALSE))</f>
        <v/>
      </c>
      <c r="U437" s="313" t="s">
        <v>143</v>
      </c>
      <c r="V437" s="177"/>
      <c r="W437" s="314" t="s">
        <v>144</v>
      </c>
      <c r="X437" s="177"/>
      <c r="Y437" s="315" t="s">
        <v>145</v>
      </c>
      <c r="Z437" s="177"/>
      <c r="AA437" s="315" t="s">
        <v>144</v>
      </c>
      <c r="AB437" s="177"/>
      <c r="AC437" s="315" t="s">
        <v>146</v>
      </c>
      <c r="AD437" s="316" t="s">
        <v>147</v>
      </c>
      <c r="AE437" s="317" t="str">
        <f t="shared" si="24"/>
        <v/>
      </c>
      <c r="AF437" s="318" t="s">
        <v>148</v>
      </c>
      <c r="AG437" s="312" t="str">
        <f t="shared" si="25"/>
        <v/>
      </c>
      <c r="AH437" s="322"/>
      <c r="AI437" s="323"/>
      <c r="AJ437" s="322"/>
      <c r="AK437" s="323"/>
    </row>
    <row r="438" spans="1:37" ht="36.75" customHeight="1">
      <c r="A438" s="299">
        <f t="shared" si="23"/>
        <v>425</v>
      </c>
      <c r="B438" s="300" t="str">
        <f>IF(基本情報入力シート!C458="","",基本情報入力シート!C458)</f>
        <v/>
      </c>
      <c r="C438" s="301" t="str">
        <f>IF(基本情報入力シート!D458="","",基本情報入力シート!D458)</f>
        <v/>
      </c>
      <c r="D438" s="301" t="str">
        <f>IF(基本情報入力シート!E458="","",基本情報入力シート!E458)</f>
        <v/>
      </c>
      <c r="E438" s="301" t="str">
        <f>IF(基本情報入力シート!F458="","",基本情報入力シート!F458)</f>
        <v/>
      </c>
      <c r="F438" s="301" t="str">
        <f>IF(基本情報入力シート!G458="","",基本情報入力シート!G458)</f>
        <v/>
      </c>
      <c r="G438" s="301" t="str">
        <f>IF(基本情報入力シート!H458="","",基本情報入力シート!H458)</f>
        <v/>
      </c>
      <c r="H438" s="301" t="str">
        <f>IF(基本情報入力シート!I458="","",基本情報入力シート!I458)</f>
        <v/>
      </c>
      <c r="I438" s="301" t="str">
        <f>IF(基本情報入力シート!J458="","",基本情報入力シート!J458)</f>
        <v/>
      </c>
      <c r="J438" s="301" t="str">
        <f>IF(基本情報入力シート!K458="","",基本情報入力シート!K458)</f>
        <v/>
      </c>
      <c r="K438" s="302" t="str">
        <f>IF(基本情報入力シート!L458="","",基本情報入力シート!L458)</f>
        <v/>
      </c>
      <c r="L438" s="299" t="str">
        <f>IF(基本情報入力シート!M458="","",基本情報入力シート!M458)</f>
        <v/>
      </c>
      <c r="M438" s="299" t="str">
        <f>IF(基本情報入力シート!R458="","",基本情報入力シート!R458)</f>
        <v/>
      </c>
      <c r="N438" s="299" t="str">
        <f>IF(基本情報入力シート!W458="","",基本情報入力シート!W458)</f>
        <v/>
      </c>
      <c r="O438" s="303" t="str">
        <f>IF(基本情報入力シート!X458="","",基本情報入力シート!X458)</f>
        <v/>
      </c>
      <c r="P438" s="304" t="str">
        <f>IF(基本情報入力シート!Y458="","",基本情報入力シート!Y458)</f>
        <v/>
      </c>
      <c r="Q438" s="175"/>
      <c r="R438" s="305" t="str">
        <f>IF(基本情報入力シート!AB458="","",基本情報入力シート!AB458)</f>
        <v/>
      </c>
      <c r="S438" s="176"/>
      <c r="T438" s="306" t="str">
        <f>IF(P438="","",VLOOKUP(P438,【参考】数式用!$J$2:$L$34,3,FALSE))</f>
        <v/>
      </c>
      <c r="U438" s="313" t="s">
        <v>143</v>
      </c>
      <c r="V438" s="177"/>
      <c r="W438" s="314" t="s">
        <v>144</v>
      </c>
      <c r="X438" s="177"/>
      <c r="Y438" s="315" t="s">
        <v>145</v>
      </c>
      <c r="Z438" s="177"/>
      <c r="AA438" s="315" t="s">
        <v>144</v>
      </c>
      <c r="AB438" s="177"/>
      <c r="AC438" s="315" t="s">
        <v>146</v>
      </c>
      <c r="AD438" s="316" t="s">
        <v>147</v>
      </c>
      <c r="AE438" s="317" t="str">
        <f t="shared" si="24"/>
        <v/>
      </c>
      <c r="AF438" s="318" t="s">
        <v>148</v>
      </c>
      <c r="AG438" s="312" t="str">
        <f t="shared" si="25"/>
        <v/>
      </c>
      <c r="AH438" s="322"/>
      <c r="AI438" s="323"/>
      <c r="AJ438" s="322"/>
      <c r="AK438" s="323"/>
    </row>
    <row r="439" spans="1:37" ht="36.75" customHeight="1">
      <c r="A439" s="299">
        <f t="shared" si="23"/>
        <v>426</v>
      </c>
      <c r="B439" s="300" t="str">
        <f>IF(基本情報入力シート!C459="","",基本情報入力シート!C459)</f>
        <v/>
      </c>
      <c r="C439" s="301" t="str">
        <f>IF(基本情報入力シート!D459="","",基本情報入力シート!D459)</f>
        <v/>
      </c>
      <c r="D439" s="301" t="str">
        <f>IF(基本情報入力シート!E459="","",基本情報入力シート!E459)</f>
        <v/>
      </c>
      <c r="E439" s="301" t="str">
        <f>IF(基本情報入力シート!F459="","",基本情報入力シート!F459)</f>
        <v/>
      </c>
      <c r="F439" s="301" t="str">
        <f>IF(基本情報入力シート!G459="","",基本情報入力シート!G459)</f>
        <v/>
      </c>
      <c r="G439" s="301" t="str">
        <f>IF(基本情報入力シート!H459="","",基本情報入力シート!H459)</f>
        <v/>
      </c>
      <c r="H439" s="301" t="str">
        <f>IF(基本情報入力シート!I459="","",基本情報入力シート!I459)</f>
        <v/>
      </c>
      <c r="I439" s="301" t="str">
        <f>IF(基本情報入力シート!J459="","",基本情報入力シート!J459)</f>
        <v/>
      </c>
      <c r="J439" s="301" t="str">
        <f>IF(基本情報入力シート!K459="","",基本情報入力シート!K459)</f>
        <v/>
      </c>
      <c r="K439" s="302" t="str">
        <f>IF(基本情報入力シート!L459="","",基本情報入力シート!L459)</f>
        <v/>
      </c>
      <c r="L439" s="299" t="str">
        <f>IF(基本情報入力シート!M459="","",基本情報入力シート!M459)</f>
        <v/>
      </c>
      <c r="M439" s="299" t="str">
        <f>IF(基本情報入力シート!R459="","",基本情報入力シート!R459)</f>
        <v/>
      </c>
      <c r="N439" s="299" t="str">
        <f>IF(基本情報入力シート!W459="","",基本情報入力シート!W459)</f>
        <v/>
      </c>
      <c r="O439" s="303" t="str">
        <f>IF(基本情報入力シート!X459="","",基本情報入力シート!X459)</f>
        <v/>
      </c>
      <c r="P439" s="304" t="str">
        <f>IF(基本情報入力シート!Y459="","",基本情報入力シート!Y459)</f>
        <v/>
      </c>
      <c r="Q439" s="175"/>
      <c r="R439" s="305" t="str">
        <f>IF(基本情報入力シート!AB459="","",基本情報入力シート!AB459)</f>
        <v/>
      </c>
      <c r="S439" s="176"/>
      <c r="T439" s="306" t="str">
        <f>IF(P439="","",VLOOKUP(P439,【参考】数式用!$J$2:$L$34,3,FALSE))</f>
        <v/>
      </c>
      <c r="U439" s="313" t="s">
        <v>143</v>
      </c>
      <c r="V439" s="177"/>
      <c r="W439" s="314" t="s">
        <v>144</v>
      </c>
      <c r="X439" s="177"/>
      <c r="Y439" s="315" t="s">
        <v>145</v>
      </c>
      <c r="Z439" s="177"/>
      <c r="AA439" s="315" t="s">
        <v>144</v>
      </c>
      <c r="AB439" s="177"/>
      <c r="AC439" s="315" t="s">
        <v>146</v>
      </c>
      <c r="AD439" s="316" t="s">
        <v>147</v>
      </c>
      <c r="AE439" s="317" t="str">
        <f t="shared" si="24"/>
        <v/>
      </c>
      <c r="AF439" s="318" t="s">
        <v>148</v>
      </c>
      <c r="AG439" s="312" t="str">
        <f t="shared" si="25"/>
        <v/>
      </c>
      <c r="AH439" s="322"/>
      <c r="AI439" s="323"/>
      <c r="AJ439" s="322"/>
      <c r="AK439" s="323"/>
    </row>
    <row r="440" spans="1:37" ht="36.75" customHeight="1">
      <c r="A440" s="299">
        <f t="shared" si="23"/>
        <v>427</v>
      </c>
      <c r="B440" s="300" t="str">
        <f>IF(基本情報入力シート!C460="","",基本情報入力シート!C460)</f>
        <v/>
      </c>
      <c r="C440" s="301" t="str">
        <f>IF(基本情報入力シート!D460="","",基本情報入力シート!D460)</f>
        <v/>
      </c>
      <c r="D440" s="301" t="str">
        <f>IF(基本情報入力シート!E460="","",基本情報入力シート!E460)</f>
        <v/>
      </c>
      <c r="E440" s="301" t="str">
        <f>IF(基本情報入力シート!F460="","",基本情報入力シート!F460)</f>
        <v/>
      </c>
      <c r="F440" s="301" t="str">
        <f>IF(基本情報入力シート!G460="","",基本情報入力シート!G460)</f>
        <v/>
      </c>
      <c r="G440" s="301" t="str">
        <f>IF(基本情報入力シート!H460="","",基本情報入力シート!H460)</f>
        <v/>
      </c>
      <c r="H440" s="301" t="str">
        <f>IF(基本情報入力シート!I460="","",基本情報入力シート!I460)</f>
        <v/>
      </c>
      <c r="I440" s="301" t="str">
        <f>IF(基本情報入力シート!J460="","",基本情報入力シート!J460)</f>
        <v/>
      </c>
      <c r="J440" s="301" t="str">
        <f>IF(基本情報入力シート!K460="","",基本情報入力シート!K460)</f>
        <v/>
      </c>
      <c r="K440" s="302" t="str">
        <f>IF(基本情報入力シート!L460="","",基本情報入力シート!L460)</f>
        <v/>
      </c>
      <c r="L440" s="299" t="str">
        <f>IF(基本情報入力シート!M460="","",基本情報入力シート!M460)</f>
        <v/>
      </c>
      <c r="M440" s="299" t="str">
        <f>IF(基本情報入力シート!R460="","",基本情報入力シート!R460)</f>
        <v/>
      </c>
      <c r="N440" s="299" t="str">
        <f>IF(基本情報入力シート!W460="","",基本情報入力シート!W460)</f>
        <v/>
      </c>
      <c r="O440" s="303" t="str">
        <f>IF(基本情報入力シート!X460="","",基本情報入力シート!X460)</f>
        <v/>
      </c>
      <c r="P440" s="304" t="str">
        <f>IF(基本情報入力シート!Y460="","",基本情報入力シート!Y460)</f>
        <v/>
      </c>
      <c r="Q440" s="175"/>
      <c r="R440" s="305" t="str">
        <f>IF(基本情報入力シート!AB460="","",基本情報入力シート!AB460)</f>
        <v/>
      </c>
      <c r="S440" s="176"/>
      <c r="T440" s="306" t="str">
        <f>IF(P440="","",VLOOKUP(P440,【参考】数式用!$J$2:$L$34,3,FALSE))</f>
        <v/>
      </c>
      <c r="U440" s="313" t="s">
        <v>143</v>
      </c>
      <c r="V440" s="177"/>
      <c r="W440" s="314" t="s">
        <v>144</v>
      </c>
      <c r="X440" s="177"/>
      <c r="Y440" s="315" t="s">
        <v>145</v>
      </c>
      <c r="Z440" s="177"/>
      <c r="AA440" s="315" t="s">
        <v>144</v>
      </c>
      <c r="AB440" s="177"/>
      <c r="AC440" s="315" t="s">
        <v>146</v>
      </c>
      <c r="AD440" s="316" t="s">
        <v>147</v>
      </c>
      <c r="AE440" s="317" t="str">
        <f t="shared" si="24"/>
        <v/>
      </c>
      <c r="AF440" s="318" t="s">
        <v>148</v>
      </c>
      <c r="AG440" s="312" t="str">
        <f t="shared" si="25"/>
        <v/>
      </c>
      <c r="AH440" s="322"/>
      <c r="AI440" s="323"/>
      <c r="AJ440" s="322"/>
      <c r="AK440" s="323"/>
    </row>
    <row r="441" spans="1:37" ht="36.75" customHeight="1">
      <c r="A441" s="299">
        <f t="shared" si="23"/>
        <v>428</v>
      </c>
      <c r="B441" s="300" t="str">
        <f>IF(基本情報入力シート!C461="","",基本情報入力シート!C461)</f>
        <v/>
      </c>
      <c r="C441" s="301" t="str">
        <f>IF(基本情報入力シート!D461="","",基本情報入力シート!D461)</f>
        <v/>
      </c>
      <c r="D441" s="301" t="str">
        <f>IF(基本情報入力シート!E461="","",基本情報入力シート!E461)</f>
        <v/>
      </c>
      <c r="E441" s="301" t="str">
        <f>IF(基本情報入力シート!F461="","",基本情報入力シート!F461)</f>
        <v/>
      </c>
      <c r="F441" s="301" t="str">
        <f>IF(基本情報入力シート!G461="","",基本情報入力シート!G461)</f>
        <v/>
      </c>
      <c r="G441" s="301" t="str">
        <f>IF(基本情報入力シート!H461="","",基本情報入力シート!H461)</f>
        <v/>
      </c>
      <c r="H441" s="301" t="str">
        <f>IF(基本情報入力シート!I461="","",基本情報入力シート!I461)</f>
        <v/>
      </c>
      <c r="I441" s="301" t="str">
        <f>IF(基本情報入力シート!J461="","",基本情報入力シート!J461)</f>
        <v/>
      </c>
      <c r="J441" s="301" t="str">
        <f>IF(基本情報入力シート!K461="","",基本情報入力シート!K461)</f>
        <v/>
      </c>
      <c r="K441" s="302" t="str">
        <f>IF(基本情報入力シート!L461="","",基本情報入力シート!L461)</f>
        <v/>
      </c>
      <c r="L441" s="299" t="str">
        <f>IF(基本情報入力シート!M461="","",基本情報入力シート!M461)</f>
        <v/>
      </c>
      <c r="M441" s="299" t="str">
        <f>IF(基本情報入力シート!R461="","",基本情報入力シート!R461)</f>
        <v/>
      </c>
      <c r="N441" s="299" t="str">
        <f>IF(基本情報入力シート!W461="","",基本情報入力シート!W461)</f>
        <v/>
      </c>
      <c r="O441" s="303" t="str">
        <f>IF(基本情報入力シート!X461="","",基本情報入力シート!X461)</f>
        <v/>
      </c>
      <c r="P441" s="304" t="str">
        <f>IF(基本情報入力シート!Y461="","",基本情報入力シート!Y461)</f>
        <v/>
      </c>
      <c r="Q441" s="175"/>
      <c r="R441" s="305" t="str">
        <f>IF(基本情報入力シート!AB461="","",基本情報入力シート!AB461)</f>
        <v/>
      </c>
      <c r="S441" s="176"/>
      <c r="T441" s="306" t="str">
        <f>IF(P441="","",VLOOKUP(P441,【参考】数式用!$J$2:$L$34,3,FALSE))</f>
        <v/>
      </c>
      <c r="U441" s="313" t="s">
        <v>143</v>
      </c>
      <c r="V441" s="177"/>
      <c r="W441" s="314" t="s">
        <v>144</v>
      </c>
      <c r="X441" s="177"/>
      <c r="Y441" s="315" t="s">
        <v>145</v>
      </c>
      <c r="Z441" s="177"/>
      <c r="AA441" s="315" t="s">
        <v>144</v>
      </c>
      <c r="AB441" s="177"/>
      <c r="AC441" s="315" t="s">
        <v>146</v>
      </c>
      <c r="AD441" s="316" t="s">
        <v>147</v>
      </c>
      <c r="AE441" s="317" t="str">
        <f t="shared" si="24"/>
        <v/>
      </c>
      <c r="AF441" s="318" t="s">
        <v>148</v>
      </c>
      <c r="AG441" s="312" t="str">
        <f t="shared" si="25"/>
        <v/>
      </c>
      <c r="AH441" s="322"/>
      <c r="AI441" s="323"/>
      <c r="AJ441" s="322"/>
      <c r="AK441" s="323"/>
    </row>
    <row r="442" spans="1:37" ht="36.75" customHeight="1">
      <c r="A442" s="299">
        <f t="shared" si="23"/>
        <v>429</v>
      </c>
      <c r="B442" s="300" t="str">
        <f>IF(基本情報入力シート!C462="","",基本情報入力シート!C462)</f>
        <v/>
      </c>
      <c r="C442" s="301" t="str">
        <f>IF(基本情報入力シート!D462="","",基本情報入力シート!D462)</f>
        <v/>
      </c>
      <c r="D442" s="301" t="str">
        <f>IF(基本情報入力シート!E462="","",基本情報入力シート!E462)</f>
        <v/>
      </c>
      <c r="E442" s="301" t="str">
        <f>IF(基本情報入力シート!F462="","",基本情報入力シート!F462)</f>
        <v/>
      </c>
      <c r="F442" s="301" t="str">
        <f>IF(基本情報入力シート!G462="","",基本情報入力シート!G462)</f>
        <v/>
      </c>
      <c r="G442" s="301" t="str">
        <f>IF(基本情報入力シート!H462="","",基本情報入力シート!H462)</f>
        <v/>
      </c>
      <c r="H442" s="301" t="str">
        <f>IF(基本情報入力シート!I462="","",基本情報入力シート!I462)</f>
        <v/>
      </c>
      <c r="I442" s="301" t="str">
        <f>IF(基本情報入力シート!J462="","",基本情報入力シート!J462)</f>
        <v/>
      </c>
      <c r="J442" s="301" t="str">
        <f>IF(基本情報入力シート!K462="","",基本情報入力シート!K462)</f>
        <v/>
      </c>
      <c r="K442" s="302" t="str">
        <f>IF(基本情報入力シート!L462="","",基本情報入力シート!L462)</f>
        <v/>
      </c>
      <c r="L442" s="299" t="str">
        <f>IF(基本情報入力シート!M462="","",基本情報入力シート!M462)</f>
        <v/>
      </c>
      <c r="M442" s="299" t="str">
        <f>IF(基本情報入力シート!R462="","",基本情報入力シート!R462)</f>
        <v/>
      </c>
      <c r="N442" s="299" t="str">
        <f>IF(基本情報入力シート!W462="","",基本情報入力シート!W462)</f>
        <v/>
      </c>
      <c r="O442" s="303" t="str">
        <f>IF(基本情報入力シート!X462="","",基本情報入力シート!X462)</f>
        <v/>
      </c>
      <c r="P442" s="304" t="str">
        <f>IF(基本情報入力シート!Y462="","",基本情報入力シート!Y462)</f>
        <v/>
      </c>
      <c r="Q442" s="175"/>
      <c r="R442" s="305" t="str">
        <f>IF(基本情報入力シート!AB462="","",基本情報入力シート!AB462)</f>
        <v/>
      </c>
      <c r="S442" s="176"/>
      <c r="T442" s="306" t="str">
        <f>IF(P442="","",VLOOKUP(P442,【参考】数式用!$J$2:$L$34,3,FALSE))</f>
        <v/>
      </c>
      <c r="U442" s="313" t="s">
        <v>143</v>
      </c>
      <c r="V442" s="177"/>
      <c r="W442" s="314" t="s">
        <v>144</v>
      </c>
      <c r="X442" s="177"/>
      <c r="Y442" s="315" t="s">
        <v>145</v>
      </c>
      <c r="Z442" s="177"/>
      <c r="AA442" s="315" t="s">
        <v>144</v>
      </c>
      <c r="AB442" s="177"/>
      <c r="AC442" s="315" t="s">
        <v>146</v>
      </c>
      <c r="AD442" s="316" t="s">
        <v>147</v>
      </c>
      <c r="AE442" s="317" t="str">
        <f t="shared" si="24"/>
        <v/>
      </c>
      <c r="AF442" s="318" t="s">
        <v>148</v>
      </c>
      <c r="AG442" s="312" t="str">
        <f t="shared" si="25"/>
        <v/>
      </c>
      <c r="AH442" s="322"/>
      <c r="AI442" s="323"/>
      <c r="AJ442" s="322"/>
      <c r="AK442" s="323"/>
    </row>
    <row r="443" spans="1:37" ht="36.75" customHeight="1">
      <c r="A443" s="299">
        <f t="shared" si="23"/>
        <v>430</v>
      </c>
      <c r="B443" s="300" t="str">
        <f>IF(基本情報入力シート!C463="","",基本情報入力シート!C463)</f>
        <v/>
      </c>
      <c r="C443" s="301" t="str">
        <f>IF(基本情報入力シート!D463="","",基本情報入力シート!D463)</f>
        <v/>
      </c>
      <c r="D443" s="301" t="str">
        <f>IF(基本情報入力シート!E463="","",基本情報入力シート!E463)</f>
        <v/>
      </c>
      <c r="E443" s="301" t="str">
        <f>IF(基本情報入力シート!F463="","",基本情報入力シート!F463)</f>
        <v/>
      </c>
      <c r="F443" s="301" t="str">
        <f>IF(基本情報入力シート!G463="","",基本情報入力シート!G463)</f>
        <v/>
      </c>
      <c r="G443" s="301" t="str">
        <f>IF(基本情報入力シート!H463="","",基本情報入力シート!H463)</f>
        <v/>
      </c>
      <c r="H443" s="301" t="str">
        <f>IF(基本情報入力シート!I463="","",基本情報入力シート!I463)</f>
        <v/>
      </c>
      <c r="I443" s="301" t="str">
        <f>IF(基本情報入力シート!J463="","",基本情報入力シート!J463)</f>
        <v/>
      </c>
      <c r="J443" s="301" t="str">
        <f>IF(基本情報入力シート!K463="","",基本情報入力シート!K463)</f>
        <v/>
      </c>
      <c r="K443" s="302" t="str">
        <f>IF(基本情報入力シート!L463="","",基本情報入力シート!L463)</f>
        <v/>
      </c>
      <c r="L443" s="299" t="str">
        <f>IF(基本情報入力シート!M463="","",基本情報入力シート!M463)</f>
        <v/>
      </c>
      <c r="M443" s="299" t="str">
        <f>IF(基本情報入力シート!R463="","",基本情報入力シート!R463)</f>
        <v/>
      </c>
      <c r="N443" s="299" t="str">
        <f>IF(基本情報入力シート!W463="","",基本情報入力シート!W463)</f>
        <v/>
      </c>
      <c r="O443" s="303" t="str">
        <f>IF(基本情報入力シート!X463="","",基本情報入力シート!X463)</f>
        <v/>
      </c>
      <c r="P443" s="304" t="str">
        <f>IF(基本情報入力シート!Y463="","",基本情報入力シート!Y463)</f>
        <v/>
      </c>
      <c r="Q443" s="175"/>
      <c r="R443" s="305" t="str">
        <f>IF(基本情報入力シート!AB463="","",基本情報入力シート!AB463)</f>
        <v/>
      </c>
      <c r="S443" s="176"/>
      <c r="T443" s="306" t="str">
        <f>IF(P443="","",VLOOKUP(P443,【参考】数式用!$J$2:$L$34,3,FALSE))</f>
        <v/>
      </c>
      <c r="U443" s="313" t="s">
        <v>143</v>
      </c>
      <c r="V443" s="177"/>
      <c r="W443" s="314" t="s">
        <v>144</v>
      </c>
      <c r="X443" s="177"/>
      <c r="Y443" s="315" t="s">
        <v>145</v>
      </c>
      <c r="Z443" s="177"/>
      <c r="AA443" s="315" t="s">
        <v>144</v>
      </c>
      <c r="AB443" s="177"/>
      <c r="AC443" s="315" t="s">
        <v>146</v>
      </c>
      <c r="AD443" s="316" t="s">
        <v>147</v>
      </c>
      <c r="AE443" s="317" t="str">
        <f t="shared" si="24"/>
        <v/>
      </c>
      <c r="AF443" s="318" t="s">
        <v>148</v>
      </c>
      <c r="AG443" s="312" t="str">
        <f t="shared" si="25"/>
        <v/>
      </c>
      <c r="AH443" s="322"/>
      <c r="AI443" s="323"/>
      <c r="AJ443" s="322"/>
      <c r="AK443" s="323"/>
    </row>
    <row r="444" spans="1:37" ht="36.75" customHeight="1">
      <c r="A444" s="299">
        <f t="shared" si="23"/>
        <v>431</v>
      </c>
      <c r="B444" s="300" t="str">
        <f>IF(基本情報入力シート!C464="","",基本情報入力シート!C464)</f>
        <v/>
      </c>
      <c r="C444" s="301" t="str">
        <f>IF(基本情報入力シート!D464="","",基本情報入力シート!D464)</f>
        <v/>
      </c>
      <c r="D444" s="301" t="str">
        <f>IF(基本情報入力シート!E464="","",基本情報入力シート!E464)</f>
        <v/>
      </c>
      <c r="E444" s="301" t="str">
        <f>IF(基本情報入力シート!F464="","",基本情報入力シート!F464)</f>
        <v/>
      </c>
      <c r="F444" s="301" t="str">
        <f>IF(基本情報入力シート!G464="","",基本情報入力シート!G464)</f>
        <v/>
      </c>
      <c r="G444" s="301" t="str">
        <f>IF(基本情報入力シート!H464="","",基本情報入力シート!H464)</f>
        <v/>
      </c>
      <c r="H444" s="301" t="str">
        <f>IF(基本情報入力シート!I464="","",基本情報入力シート!I464)</f>
        <v/>
      </c>
      <c r="I444" s="301" t="str">
        <f>IF(基本情報入力シート!J464="","",基本情報入力シート!J464)</f>
        <v/>
      </c>
      <c r="J444" s="301" t="str">
        <f>IF(基本情報入力シート!K464="","",基本情報入力シート!K464)</f>
        <v/>
      </c>
      <c r="K444" s="302" t="str">
        <f>IF(基本情報入力シート!L464="","",基本情報入力シート!L464)</f>
        <v/>
      </c>
      <c r="L444" s="299" t="str">
        <f>IF(基本情報入力シート!M464="","",基本情報入力シート!M464)</f>
        <v/>
      </c>
      <c r="M444" s="299" t="str">
        <f>IF(基本情報入力シート!R464="","",基本情報入力シート!R464)</f>
        <v/>
      </c>
      <c r="N444" s="299" t="str">
        <f>IF(基本情報入力シート!W464="","",基本情報入力シート!W464)</f>
        <v/>
      </c>
      <c r="O444" s="303" t="str">
        <f>IF(基本情報入力シート!X464="","",基本情報入力シート!X464)</f>
        <v/>
      </c>
      <c r="P444" s="304" t="str">
        <f>IF(基本情報入力シート!Y464="","",基本情報入力シート!Y464)</f>
        <v/>
      </c>
      <c r="Q444" s="175"/>
      <c r="R444" s="305" t="str">
        <f>IF(基本情報入力シート!AB464="","",基本情報入力シート!AB464)</f>
        <v/>
      </c>
      <c r="S444" s="176"/>
      <c r="T444" s="306" t="str">
        <f>IF(P444="","",VLOOKUP(P444,【参考】数式用!$J$2:$L$34,3,FALSE))</f>
        <v/>
      </c>
      <c r="U444" s="313" t="s">
        <v>143</v>
      </c>
      <c r="V444" s="177"/>
      <c r="W444" s="314" t="s">
        <v>144</v>
      </c>
      <c r="X444" s="177"/>
      <c r="Y444" s="315" t="s">
        <v>145</v>
      </c>
      <c r="Z444" s="177"/>
      <c r="AA444" s="315" t="s">
        <v>144</v>
      </c>
      <c r="AB444" s="177"/>
      <c r="AC444" s="315" t="s">
        <v>146</v>
      </c>
      <c r="AD444" s="316" t="s">
        <v>147</v>
      </c>
      <c r="AE444" s="317" t="str">
        <f t="shared" si="24"/>
        <v/>
      </c>
      <c r="AF444" s="318" t="s">
        <v>148</v>
      </c>
      <c r="AG444" s="312" t="str">
        <f t="shared" si="25"/>
        <v/>
      </c>
      <c r="AH444" s="322"/>
      <c r="AI444" s="323"/>
      <c r="AJ444" s="322"/>
      <c r="AK444" s="323"/>
    </row>
    <row r="445" spans="1:37" ht="36.75" customHeight="1">
      <c r="A445" s="299">
        <f t="shared" si="23"/>
        <v>432</v>
      </c>
      <c r="B445" s="300" t="str">
        <f>IF(基本情報入力シート!C465="","",基本情報入力シート!C465)</f>
        <v/>
      </c>
      <c r="C445" s="301" t="str">
        <f>IF(基本情報入力シート!D465="","",基本情報入力シート!D465)</f>
        <v/>
      </c>
      <c r="D445" s="301" t="str">
        <f>IF(基本情報入力シート!E465="","",基本情報入力シート!E465)</f>
        <v/>
      </c>
      <c r="E445" s="301" t="str">
        <f>IF(基本情報入力シート!F465="","",基本情報入力シート!F465)</f>
        <v/>
      </c>
      <c r="F445" s="301" t="str">
        <f>IF(基本情報入力シート!G465="","",基本情報入力シート!G465)</f>
        <v/>
      </c>
      <c r="G445" s="301" t="str">
        <f>IF(基本情報入力シート!H465="","",基本情報入力シート!H465)</f>
        <v/>
      </c>
      <c r="H445" s="301" t="str">
        <f>IF(基本情報入力シート!I465="","",基本情報入力シート!I465)</f>
        <v/>
      </c>
      <c r="I445" s="301" t="str">
        <f>IF(基本情報入力シート!J465="","",基本情報入力シート!J465)</f>
        <v/>
      </c>
      <c r="J445" s="301" t="str">
        <f>IF(基本情報入力シート!K465="","",基本情報入力シート!K465)</f>
        <v/>
      </c>
      <c r="K445" s="302" t="str">
        <f>IF(基本情報入力シート!L465="","",基本情報入力シート!L465)</f>
        <v/>
      </c>
      <c r="L445" s="299" t="str">
        <f>IF(基本情報入力シート!M465="","",基本情報入力シート!M465)</f>
        <v/>
      </c>
      <c r="M445" s="299" t="str">
        <f>IF(基本情報入力シート!R465="","",基本情報入力シート!R465)</f>
        <v/>
      </c>
      <c r="N445" s="299" t="str">
        <f>IF(基本情報入力シート!W465="","",基本情報入力シート!W465)</f>
        <v/>
      </c>
      <c r="O445" s="303" t="str">
        <f>IF(基本情報入力シート!X465="","",基本情報入力シート!X465)</f>
        <v/>
      </c>
      <c r="P445" s="304" t="str">
        <f>IF(基本情報入力シート!Y465="","",基本情報入力シート!Y465)</f>
        <v/>
      </c>
      <c r="Q445" s="175"/>
      <c r="R445" s="305" t="str">
        <f>IF(基本情報入力シート!AB465="","",基本情報入力シート!AB465)</f>
        <v/>
      </c>
      <c r="S445" s="176"/>
      <c r="T445" s="306" t="str">
        <f>IF(P445="","",VLOOKUP(P445,【参考】数式用!$J$2:$L$34,3,FALSE))</f>
        <v/>
      </c>
      <c r="U445" s="313" t="s">
        <v>143</v>
      </c>
      <c r="V445" s="177"/>
      <c r="W445" s="314" t="s">
        <v>144</v>
      </c>
      <c r="X445" s="177"/>
      <c r="Y445" s="315" t="s">
        <v>145</v>
      </c>
      <c r="Z445" s="177"/>
      <c r="AA445" s="315" t="s">
        <v>144</v>
      </c>
      <c r="AB445" s="177"/>
      <c r="AC445" s="315" t="s">
        <v>146</v>
      </c>
      <c r="AD445" s="316" t="s">
        <v>147</v>
      </c>
      <c r="AE445" s="317" t="str">
        <f t="shared" si="24"/>
        <v/>
      </c>
      <c r="AF445" s="318" t="s">
        <v>148</v>
      </c>
      <c r="AG445" s="312" t="str">
        <f t="shared" si="25"/>
        <v/>
      </c>
      <c r="AH445" s="322"/>
      <c r="AI445" s="323"/>
      <c r="AJ445" s="322"/>
      <c r="AK445" s="323"/>
    </row>
    <row r="446" spans="1:37" ht="36.75" customHeight="1">
      <c r="A446" s="299">
        <f t="shared" si="23"/>
        <v>433</v>
      </c>
      <c r="B446" s="300" t="str">
        <f>IF(基本情報入力シート!C466="","",基本情報入力シート!C466)</f>
        <v/>
      </c>
      <c r="C446" s="301" t="str">
        <f>IF(基本情報入力シート!D466="","",基本情報入力シート!D466)</f>
        <v/>
      </c>
      <c r="D446" s="301" t="str">
        <f>IF(基本情報入力シート!E466="","",基本情報入力シート!E466)</f>
        <v/>
      </c>
      <c r="E446" s="301" t="str">
        <f>IF(基本情報入力シート!F466="","",基本情報入力シート!F466)</f>
        <v/>
      </c>
      <c r="F446" s="301" t="str">
        <f>IF(基本情報入力シート!G466="","",基本情報入力シート!G466)</f>
        <v/>
      </c>
      <c r="G446" s="301" t="str">
        <f>IF(基本情報入力シート!H466="","",基本情報入力シート!H466)</f>
        <v/>
      </c>
      <c r="H446" s="301" t="str">
        <f>IF(基本情報入力シート!I466="","",基本情報入力シート!I466)</f>
        <v/>
      </c>
      <c r="I446" s="301" t="str">
        <f>IF(基本情報入力シート!J466="","",基本情報入力シート!J466)</f>
        <v/>
      </c>
      <c r="J446" s="301" t="str">
        <f>IF(基本情報入力シート!K466="","",基本情報入力シート!K466)</f>
        <v/>
      </c>
      <c r="K446" s="302" t="str">
        <f>IF(基本情報入力シート!L466="","",基本情報入力シート!L466)</f>
        <v/>
      </c>
      <c r="L446" s="299" t="str">
        <f>IF(基本情報入力シート!M466="","",基本情報入力シート!M466)</f>
        <v/>
      </c>
      <c r="M446" s="299" t="str">
        <f>IF(基本情報入力シート!R466="","",基本情報入力シート!R466)</f>
        <v/>
      </c>
      <c r="N446" s="299" t="str">
        <f>IF(基本情報入力シート!W466="","",基本情報入力シート!W466)</f>
        <v/>
      </c>
      <c r="O446" s="303" t="str">
        <f>IF(基本情報入力シート!X466="","",基本情報入力シート!X466)</f>
        <v/>
      </c>
      <c r="P446" s="304" t="str">
        <f>IF(基本情報入力シート!Y466="","",基本情報入力シート!Y466)</f>
        <v/>
      </c>
      <c r="Q446" s="175"/>
      <c r="R446" s="305" t="str">
        <f>IF(基本情報入力シート!AB466="","",基本情報入力シート!AB466)</f>
        <v/>
      </c>
      <c r="S446" s="176"/>
      <c r="T446" s="306" t="str">
        <f>IF(P446="","",VLOOKUP(P446,【参考】数式用!$J$2:$L$34,3,FALSE))</f>
        <v/>
      </c>
      <c r="U446" s="313" t="s">
        <v>143</v>
      </c>
      <c r="V446" s="177"/>
      <c r="W446" s="314" t="s">
        <v>144</v>
      </c>
      <c r="X446" s="177"/>
      <c r="Y446" s="315" t="s">
        <v>145</v>
      </c>
      <c r="Z446" s="177"/>
      <c r="AA446" s="315" t="s">
        <v>144</v>
      </c>
      <c r="AB446" s="177"/>
      <c r="AC446" s="315" t="s">
        <v>146</v>
      </c>
      <c r="AD446" s="316" t="s">
        <v>147</v>
      </c>
      <c r="AE446" s="317" t="str">
        <f t="shared" si="24"/>
        <v/>
      </c>
      <c r="AF446" s="318" t="s">
        <v>148</v>
      </c>
      <c r="AG446" s="312" t="str">
        <f t="shared" si="25"/>
        <v/>
      </c>
      <c r="AH446" s="322"/>
      <c r="AI446" s="323"/>
      <c r="AJ446" s="322"/>
      <c r="AK446" s="323"/>
    </row>
    <row r="447" spans="1:37" ht="36.75" customHeight="1">
      <c r="A447" s="299">
        <f t="shared" si="23"/>
        <v>434</v>
      </c>
      <c r="B447" s="300" t="str">
        <f>IF(基本情報入力シート!C467="","",基本情報入力シート!C467)</f>
        <v/>
      </c>
      <c r="C447" s="301" t="str">
        <f>IF(基本情報入力シート!D467="","",基本情報入力シート!D467)</f>
        <v/>
      </c>
      <c r="D447" s="301" t="str">
        <f>IF(基本情報入力シート!E467="","",基本情報入力シート!E467)</f>
        <v/>
      </c>
      <c r="E447" s="301" t="str">
        <f>IF(基本情報入力シート!F467="","",基本情報入力シート!F467)</f>
        <v/>
      </c>
      <c r="F447" s="301" t="str">
        <f>IF(基本情報入力シート!G467="","",基本情報入力シート!G467)</f>
        <v/>
      </c>
      <c r="G447" s="301" t="str">
        <f>IF(基本情報入力シート!H467="","",基本情報入力シート!H467)</f>
        <v/>
      </c>
      <c r="H447" s="301" t="str">
        <f>IF(基本情報入力シート!I467="","",基本情報入力シート!I467)</f>
        <v/>
      </c>
      <c r="I447" s="301" t="str">
        <f>IF(基本情報入力シート!J467="","",基本情報入力シート!J467)</f>
        <v/>
      </c>
      <c r="J447" s="301" t="str">
        <f>IF(基本情報入力シート!K467="","",基本情報入力シート!K467)</f>
        <v/>
      </c>
      <c r="K447" s="302" t="str">
        <f>IF(基本情報入力シート!L467="","",基本情報入力シート!L467)</f>
        <v/>
      </c>
      <c r="L447" s="299" t="str">
        <f>IF(基本情報入力シート!M467="","",基本情報入力シート!M467)</f>
        <v/>
      </c>
      <c r="M447" s="299" t="str">
        <f>IF(基本情報入力シート!R467="","",基本情報入力シート!R467)</f>
        <v/>
      </c>
      <c r="N447" s="299" t="str">
        <f>IF(基本情報入力シート!W467="","",基本情報入力シート!W467)</f>
        <v/>
      </c>
      <c r="O447" s="303" t="str">
        <f>IF(基本情報入力シート!X467="","",基本情報入力シート!X467)</f>
        <v/>
      </c>
      <c r="P447" s="304" t="str">
        <f>IF(基本情報入力シート!Y467="","",基本情報入力シート!Y467)</f>
        <v/>
      </c>
      <c r="Q447" s="175"/>
      <c r="R447" s="305" t="str">
        <f>IF(基本情報入力シート!AB467="","",基本情報入力シート!AB467)</f>
        <v/>
      </c>
      <c r="S447" s="176"/>
      <c r="T447" s="306" t="str">
        <f>IF(P447="","",VLOOKUP(P447,【参考】数式用!$J$2:$L$34,3,FALSE))</f>
        <v/>
      </c>
      <c r="U447" s="313" t="s">
        <v>143</v>
      </c>
      <c r="V447" s="177"/>
      <c r="W447" s="314" t="s">
        <v>144</v>
      </c>
      <c r="X447" s="177"/>
      <c r="Y447" s="315" t="s">
        <v>145</v>
      </c>
      <c r="Z447" s="177"/>
      <c r="AA447" s="315" t="s">
        <v>144</v>
      </c>
      <c r="AB447" s="177"/>
      <c r="AC447" s="315" t="s">
        <v>146</v>
      </c>
      <c r="AD447" s="316" t="s">
        <v>147</v>
      </c>
      <c r="AE447" s="317" t="str">
        <f t="shared" si="24"/>
        <v/>
      </c>
      <c r="AF447" s="318" t="s">
        <v>148</v>
      </c>
      <c r="AG447" s="312" t="str">
        <f t="shared" si="25"/>
        <v/>
      </c>
      <c r="AH447" s="322"/>
      <c r="AI447" s="323"/>
      <c r="AJ447" s="322"/>
      <c r="AK447" s="323"/>
    </row>
    <row r="448" spans="1:37" ht="36.75" customHeight="1">
      <c r="A448" s="299">
        <f t="shared" si="23"/>
        <v>435</v>
      </c>
      <c r="B448" s="300" t="str">
        <f>IF(基本情報入力シート!C468="","",基本情報入力シート!C468)</f>
        <v/>
      </c>
      <c r="C448" s="301" t="str">
        <f>IF(基本情報入力シート!D468="","",基本情報入力シート!D468)</f>
        <v/>
      </c>
      <c r="D448" s="301" t="str">
        <f>IF(基本情報入力シート!E468="","",基本情報入力シート!E468)</f>
        <v/>
      </c>
      <c r="E448" s="301" t="str">
        <f>IF(基本情報入力シート!F468="","",基本情報入力シート!F468)</f>
        <v/>
      </c>
      <c r="F448" s="301" t="str">
        <f>IF(基本情報入力シート!G468="","",基本情報入力シート!G468)</f>
        <v/>
      </c>
      <c r="G448" s="301" t="str">
        <f>IF(基本情報入力シート!H468="","",基本情報入力シート!H468)</f>
        <v/>
      </c>
      <c r="H448" s="301" t="str">
        <f>IF(基本情報入力シート!I468="","",基本情報入力シート!I468)</f>
        <v/>
      </c>
      <c r="I448" s="301" t="str">
        <f>IF(基本情報入力シート!J468="","",基本情報入力シート!J468)</f>
        <v/>
      </c>
      <c r="J448" s="301" t="str">
        <f>IF(基本情報入力シート!K468="","",基本情報入力シート!K468)</f>
        <v/>
      </c>
      <c r="K448" s="302" t="str">
        <f>IF(基本情報入力シート!L468="","",基本情報入力シート!L468)</f>
        <v/>
      </c>
      <c r="L448" s="299" t="str">
        <f>IF(基本情報入力シート!M468="","",基本情報入力シート!M468)</f>
        <v/>
      </c>
      <c r="M448" s="299" t="str">
        <f>IF(基本情報入力シート!R468="","",基本情報入力シート!R468)</f>
        <v/>
      </c>
      <c r="N448" s="299" t="str">
        <f>IF(基本情報入力シート!W468="","",基本情報入力シート!W468)</f>
        <v/>
      </c>
      <c r="O448" s="303" t="str">
        <f>IF(基本情報入力シート!X468="","",基本情報入力シート!X468)</f>
        <v/>
      </c>
      <c r="P448" s="304" t="str">
        <f>IF(基本情報入力シート!Y468="","",基本情報入力シート!Y468)</f>
        <v/>
      </c>
      <c r="Q448" s="175"/>
      <c r="R448" s="305" t="str">
        <f>IF(基本情報入力シート!AB468="","",基本情報入力シート!AB468)</f>
        <v/>
      </c>
      <c r="S448" s="176"/>
      <c r="T448" s="306" t="str">
        <f>IF(P448="","",VLOOKUP(P448,【参考】数式用!$J$2:$L$34,3,FALSE))</f>
        <v/>
      </c>
      <c r="U448" s="313" t="s">
        <v>143</v>
      </c>
      <c r="V448" s="177"/>
      <c r="W448" s="314" t="s">
        <v>144</v>
      </c>
      <c r="X448" s="177"/>
      <c r="Y448" s="315" t="s">
        <v>145</v>
      </c>
      <c r="Z448" s="177"/>
      <c r="AA448" s="315" t="s">
        <v>144</v>
      </c>
      <c r="AB448" s="177"/>
      <c r="AC448" s="315" t="s">
        <v>146</v>
      </c>
      <c r="AD448" s="316" t="s">
        <v>147</v>
      </c>
      <c r="AE448" s="317" t="str">
        <f t="shared" si="24"/>
        <v/>
      </c>
      <c r="AF448" s="318" t="s">
        <v>148</v>
      </c>
      <c r="AG448" s="312" t="str">
        <f t="shared" si="25"/>
        <v/>
      </c>
      <c r="AH448" s="322"/>
      <c r="AI448" s="323"/>
      <c r="AJ448" s="322"/>
      <c r="AK448" s="323"/>
    </row>
    <row r="449" spans="1:37" ht="36.75" customHeight="1">
      <c r="A449" s="299">
        <f t="shared" si="23"/>
        <v>436</v>
      </c>
      <c r="B449" s="300" t="str">
        <f>IF(基本情報入力シート!C469="","",基本情報入力シート!C469)</f>
        <v/>
      </c>
      <c r="C449" s="301" t="str">
        <f>IF(基本情報入力シート!D469="","",基本情報入力シート!D469)</f>
        <v/>
      </c>
      <c r="D449" s="301" t="str">
        <f>IF(基本情報入力シート!E469="","",基本情報入力シート!E469)</f>
        <v/>
      </c>
      <c r="E449" s="301" t="str">
        <f>IF(基本情報入力シート!F469="","",基本情報入力シート!F469)</f>
        <v/>
      </c>
      <c r="F449" s="301" t="str">
        <f>IF(基本情報入力シート!G469="","",基本情報入力シート!G469)</f>
        <v/>
      </c>
      <c r="G449" s="301" t="str">
        <f>IF(基本情報入力シート!H469="","",基本情報入力シート!H469)</f>
        <v/>
      </c>
      <c r="H449" s="301" t="str">
        <f>IF(基本情報入力シート!I469="","",基本情報入力シート!I469)</f>
        <v/>
      </c>
      <c r="I449" s="301" t="str">
        <f>IF(基本情報入力シート!J469="","",基本情報入力シート!J469)</f>
        <v/>
      </c>
      <c r="J449" s="301" t="str">
        <f>IF(基本情報入力シート!K469="","",基本情報入力シート!K469)</f>
        <v/>
      </c>
      <c r="K449" s="302" t="str">
        <f>IF(基本情報入力シート!L469="","",基本情報入力シート!L469)</f>
        <v/>
      </c>
      <c r="L449" s="299" t="str">
        <f>IF(基本情報入力シート!M469="","",基本情報入力シート!M469)</f>
        <v/>
      </c>
      <c r="M449" s="299" t="str">
        <f>IF(基本情報入力シート!R469="","",基本情報入力シート!R469)</f>
        <v/>
      </c>
      <c r="N449" s="299" t="str">
        <f>IF(基本情報入力シート!W469="","",基本情報入力シート!W469)</f>
        <v/>
      </c>
      <c r="O449" s="303" t="str">
        <f>IF(基本情報入力シート!X469="","",基本情報入力シート!X469)</f>
        <v/>
      </c>
      <c r="P449" s="304" t="str">
        <f>IF(基本情報入力シート!Y469="","",基本情報入力シート!Y469)</f>
        <v/>
      </c>
      <c r="Q449" s="175"/>
      <c r="R449" s="305" t="str">
        <f>IF(基本情報入力シート!AB469="","",基本情報入力シート!AB469)</f>
        <v/>
      </c>
      <c r="S449" s="176"/>
      <c r="T449" s="306" t="str">
        <f>IF(P449="","",VLOOKUP(P449,【参考】数式用!$J$2:$L$34,3,FALSE))</f>
        <v/>
      </c>
      <c r="U449" s="313" t="s">
        <v>143</v>
      </c>
      <c r="V449" s="177"/>
      <c r="W449" s="314" t="s">
        <v>144</v>
      </c>
      <c r="X449" s="177"/>
      <c r="Y449" s="315" t="s">
        <v>145</v>
      </c>
      <c r="Z449" s="177"/>
      <c r="AA449" s="315" t="s">
        <v>144</v>
      </c>
      <c r="AB449" s="177"/>
      <c r="AC449" s="315" t="s">
        <v>146</v>
      </c>
      <c r="AD449" s="316" t="s">
        <v>147</v>
      </c>
      <c r="AE449" s="317" t="str">
        <f t="shared" si="24"/>
        <v/>
      </c>
      <c r="AF449" s="318" t="s">
        <v>148</v>
      </c>
      <c r="AG449" s="312" t="str">
        <f t="shared" si="25"/>
        <v/>
      </c>
      <c r="AH449" s="322"/>
      <c r="AI449" s="323"/>
      <c r="AJ449" s="322"/>
      <c r="AK449" s="323"/>
    </row>
    <row r="450" spans="1:37" ht="36.75" customHeight="1">
      <c r="A450" s="299">
        <f t="shared" si="23"/>
        <v>437</v>
      </c>
      <c r="B450" s="300" t="str">
        <f>IF(基本情報入力シート!C470="","",基本情報入力シート!C470)</f>
        <v/>
      </c>
      <c r="C450" s="301" t="str">
        <f>IF(基本情報入力シート!D470="","",基本情報入力シート!D470)</f>
        <v/>
      </c>
      <c r="D450" s="301" t="str">
        <f>IF(基本情報入力シート!E470="","",基本情報入力シート!E470)</f>
        <v/>
      </c>
      <c r="E450" s="301" t="str">
        <f>IF(基本情報入力シート!F470="","",基本情報入力シート!F470)</f>
        <v/>
      </c>
      <c r="F450" s="301" t="str">
        <f>IF(基本情報入力シート!G470="","",基本情報入力シート!G470)</f>
        <v/>
      </c>
      <c r="G450" s="301" t="str">
        <f>IF(基本情報入力シート!H470="","",基本情報入力シート!H470)</f>
        <v/>
      </c>
      <c r="H450" s="301" t="str">
        <f>IF(基本情報入力シート!I470="","",基本情報入力シート!I470)</f>
        <v/>
      </c>
      <c r="I450" s="301" t="str">
        <f>IF(基本情報入力シート!J470="","",基本情報入力シート!J470)</f>
        <v/>
      </c>
      <c r="J450" s="301" t="str">
        <f>IF(基本情報入力シート!K470="","",基本情報入力シート!K470)</f>
        <v/>
      </c>
      <c r="K450" s="302" t="str">
        <f>IF(基本情報入力シート!L470="","",基本情報入力シート!L470)</f>
        <v/>
      </c>
      <c r="L450" s="299" t="str">
        <f>IF(基本情報入力シート!M470="","",基本情報入力シート!M470)</f>
        <v/>
      </c>
      <c r="M450" s="299" t="str">
        <f>IF(基本情報入力シート!R470="","",基本情報入力シート!R470)</f>
        <v/>
      </c>
      <c r="N450" s="299" t="str">
        <f>IF(基本情報入力シート!W470="","",基本情報入力シート!W470)</f>
        <v/>
      </c>
      <c r="O450" s="303" t="str">
        <f>IF(基本情報入力シート!X470="","",基本情報入力シート!X470)</f>
        <v/>
      </c>
      <c r="P450" s="304" t="str">
        <f>IF(基本情報入力シート!Y470="","",基本情報入力シート!Y470)</f>
        <v/>
      </c>
      <c r="Q450" s="175"/>
      <c r="R450" s="305" t="str">
        <f>IF(基本情報入力シート!AB470="","",基本情報入力シート!AB470)</f>
        <v/>
      </c>
      <c r="S450" s="176"/>
      <c r="T450" s="306" t="str">
        <f>IF(P450="","",VLOOKUP(P450,【参考】数式用!$J$2:$L$34,3,FALSE))</f>
        <v/>
      </c>
      <c r="U450" s="313" t="s">
        <v>143</v>
      </c>
      <c r="V450" s="177"/>
      <c r="W450" s="314" t="s">
        <v>144</v>
      </c>
      <c r="X450" s="177"/>
      <c r="Y450" s="315" t="s">
        <v>145</v>
      </c>
      <c r="Z450" s="177"/>
      <c r="AA450" s="315" t="s">
        <v>144</v>
      </c>
      <c r="AB450" s="177"/>
      <c r="AC450" s="315" t="s">
        <v>146</v>
      </c>
      <c r="AD450" s="316" t="s">
        <v>147</v>
      </c>
      <c r="AE450" s="317" t="str">
        <f t="shared" si="24"/>
        <v/>
      </c>
      <c r="AF450" s="318" t="s">
        <v>148</v>
      </c>
      <c r="AG450" s="312" t="str">
        <f t="shared" si="25"/>
        <v/>
      </c>
      <c r="AH450" s="322"/>
      <c r="AI450" s="323"/>
      <c r="AJ450" s="322"/>
      <c r="AK450" s="323"/>
    </row>
    <row r="451" spans="1:37" ht="36.75" customHeight="1">
      <c r="A451" s="299">
        <f t="shared" si="23"/>
        <v>438</v>
      </c>
      <c r="B451" s="300" t="str">
        <f>IF(基本情報入力シート!C471="","",基本情報入力シート!C471)</f>
        <v/>
      </c>
      <c r="C451" s="301" t="str">
        <f>IF(基本情報入力シート!D471="","",基本情報入力シート!D471)</f>
        <v/>
      </c>
      <c r="D451" s="301" t="str">
        <f>IF(基本情報入力シート!E471="","",基本情報入力シート!E471)</f>
        <v/>
      </c>
      <c r="E451" s="301" t="str">
        <f>IF(基本情報入力シート!F471="","",基本情報入力シート!F471)</f>
        <v/>
      </c>
      <c r="F451" s="301" t="str">
        <f>IF(基本情報入力シート!G471="","",基本情報入力シート!G471)</f>
        <v/>
      </c>
      <c r="G451" s="301" t="str">
        <f>IF(基本情報入力シート!H471="","",基本情報入力シート!H471)</f>
        <v/>
      </c>
      <c r="H451" s="301" t="str">
        <f>IF(基本情報入力シート!I471="","",基本情報入力シート!I471)</f>
        <v/>
      </c>
      <c r="I451" s="301" t="str">
        <f>IF(基本情報入力シート!J471="","",基本情報入力シート!J471)</f>
        <v/>
      </c>
      <c r="J451" s="301" t="str">
        <f>IF(基本情報入力シート!K471="","",基本情報入力シート!K471)</f>
        <v/>
      </c>
      <c r="K451" s="302" t="str">
        <f>IF(基本情報入力シート!L471="","",基本情報入力シート!L471)</f>
        <v/>
      </c>
      <c r="L451" s="299" t="str">
        <f>IF(基本情報入力シート!M471="","",基本情報入力シート!M471)</f>
        <v/>
      </c>
      <c r="M451" s="299" t="str">
        <f>IF(基本情報入力シート!R471="","",基本情報入力シート!R471)</f>
        <v/>
      </c>
      <c r="N451" s="299" t="str">
        <f>IF(基本情報入力シート!W471="","",基本情報入力シート!W471)</f>
        <v/>
      </c>
      <c r="O451" s="303" t="str">
        <f>IF(基本情報入力シート!X471="","",基本情報入力シート!X471)</f>
        <v/>
      </c>
      <c r="P451" s="304" t="str">
        <f>IF(基本情報入力シート!Y471="","",基本情報入力シート!Y471)</f>
        <v/>
      </c>
      <c r="Q451" s="175"/>
      <c r="R451" s="305" t="str">
        <f>IF(基本情報入力シート!AB471="","",基本情報入力シート!AB471)</f>
        <v/>
      </c>
      <c r="S451" s="176"/>
      <c r="T451" s="306" t="str">
        <f>IF(P451="","",VLOOKUP(P451,【参考】数式用!$J$2:$L$34,3,FALSE))</f>
        <v/>
      </c>
      <c r="U451" s="313" t="s">
        <v>143</v>
      </c>
      <c r="V451" s="177"/>
      <c r="W451" s="314" t="s">
        <v>144</v>
      </c>
      <c r="X451" s="177"/>
      <c r="Y451" s="315" t="s">
        <v>145</v>
      </c>
      <c r="Z451" s="177"/>
      <c r="AA451" s="315" t="s">
        <v>144</v>
      </c>
      <c r="AB451" s="177"/>
      <c r="AC451" s="315" t="s">
        <v>146</v>
      </c>
      <c r="AD451" s="316" t="s">
        <v>147</v>
      </c>
      <c r="AE451" s="317" t="str">
        <f t="shared" si="24"/>
        <v/>
      </c>
      <c r="AF451" s="318" t="s">
        <v>148</v>
      </c>
      <c r="AG451" s="312" t="str">
        <f t="shared" si="25"/>
        <v/>
      </c>
      <c r="AH451" s="322"/>
      <c r="AI451" s="323"/>
      <c r="AJ451" s="322"/>
      <c r="AK451" s="323"/>
    </row>
    <row r="452" spans="1:37" ht="36.75" customHeight="1">
      <c r="A452" s="299">
        <f t="shared" si="23"/>
        <v>439</v>
      </c>
      <c r="B452" s="300" t="str">
        <f>IF(基本情報入力シート!C472="","",基本情報入力シート!C472)</f>
        <v/>
      </c>
      <c r="C452" s="301" t="str">
        <f>IF(基本情報入力シート!D472="","",基本情報入力シート!D472)</f>
        <v/>
      </c>
      <c r="D452" s="301" t="str">
        <f>IF(基本情報入力シート!E472="","",基本情報入力シート!E472)</f>
        <v/>
      </c>
      <c r="E452" s="301" t="str">
        <f>IF(基本情報入力シート!F472="","",基本情報入力シート!F472)</f>
        <v/>
      </c>
      <c r="F452" s="301" t="str">
        <f>IF(基本情報入力シート!G472="","",基本情報入力シート!G472)</f>
        <v/>
      </c>
      <c r="G452" s="301" t="str">
        <f>IF(基本情報入力シート!H472="","",基本情報入力シート!H472)</f>
        <v/>
      </c>
      <c r="H452" s="301" t="str">
        <f>IF(基本情報入力シート!I472="","",基本情報入力シート!I472)</f>
        <v/>
      </c>
      <c r="I452" s="301" t="str">
        <f>IF(基本情報入力シート!J472="","",基本情報入力シート!J472)</f>
        <v/>
      </c>
      <c r="J452" s="301" t="str">
        <f>IF(基本情報入力シート!K472="","",基本情報入力シート!K472)</f>
        <v/>
      </c>
      <c r="K452" s="302" t="str">
        <f>IF(基本情報入力シート!L472="","",基本情報入力シート!L472)</f>
        <v/>
      </c>
      <c r="L452" s="299" t="str">
        <f>IF(基本情報入力シート!M472="","",基本情報入力シート!M472)</f>
        <v/>
      </c>
      <c r="M452" s="299" t="str">
        <f>IF(基本情報入力シート!R472="","",基本情報入力シート!R472)</f>
        <v/>
      </c>
      <c r="N452" s="299" t="str">
        <f>IF(基本情報入力シート!W472="","",基本情報入力シート!W472)</f>
        <v/>
      </c>
      <c r="O452" s="303" t="str">
        <f>IF(基本情報入力シート!X472="","",基本情報入力シート!X472)</f>
        <v/>
      </c>
      <c r="P452" s="304" t="str">
        <f>IF(基本情報入力シート!Y472="","",基本情報入力シート!Y472)</f>
        <v/>
      </c>
      <c r="Q452" s="175"/>
      <c r="R452" s="305" t="str">
        <f>IF(基本情報入力シート!AB472="","",基本情報入力シート!AB472)</f>
        <v/>
      </c>
      <c r="S452" s="176"/>
      <c r="T452" s="306" t="str">
        <f>IF(P452="","",VLOOKUP(P452,【参考】数式用!$J$2:$L$34,3,FALSE))</f>
        <v/>
      </c>
      <c r="U452" s="313" t="s">
        <v>143</v>
      </c>
      <c r="V452" s="177"/>
      <c r="W452" s="314" t="s">
        <v>144</v>
      </c>
      <c r="X452" s="177"/>
      <c r="Y452" s="315" t="s">
        <v>145</v>
      </c>
      <c r="Z452" s="177"/>
      <c r="AA452" s="315" t="s">
        <v>144</v>
      </c>
      <c r="AB452" s="177"/>
      <c r="AC452" s="315" t="s">
        <v>146</v>
      </c>
      <c r="AD452" s="316" t="s">
        <v>147</v>
      </c>
      <c r="AE452" s="317" t="str">
        <f t="shared" si="24"/>
        <v/>
      </c>
      <c r="AF452" s="318" t="s">
        <v>148</v>
      </c>
      <c r="AG452" s="312" t="str">
        <f t="shared" si="25"/>
        <v/>
      </c>
      <c r="AH452" s="322"/>
      <c r="AI452" s="323"/>
      <c r="AJ452" s="322"/>
      <c r="AK452" s="323"/>
    </row>
    <row r="453" spans="1:37" ht="36.75" customHeight="1">
      <c r="A453" s="299">
        <f t="shared" si="23"/>
        <v>440</v>
      </c>
      <c r="B453" s="300" t="str">
        <f>IF(基本情報入力シート!C473="","",基本情報入力シート!C473)</f>
        <v/>
      </c>
      <c r="C453" s="301" t="str">
        <f>IF(基本情報入力シート!D473="","",基本情報入力シート!D473)</f>
        <v/>
      </c>
      <c r="D453" s="301" t="str">
        <f>IF(基本情報入力シート!E473="","",基本情報入力シート!E473)</f>
        <v/>
      </c>
      <c r="E453" s="301" t="str">
        <f>IF(基本情報入力シート!F473="","",基本情報入力シート!F473)</f>
        <v/>
      </c>
      <c r="F453" s="301" t="str">
        <f>IF(基本情報入力シート!G473="","",基本情報入力シート!G473)</f>
        <v/>
      </c>
      <c r="G453" s="301" t="str">
        <f>IF(基本情報入力シート!H473="","",基本情報入力シート!H473)</f>
        <v/>
      </c>
      <c r="H453" s="301" t="str">
        <f>IF(基本情報入力シート!I473="","",基本情報入力シート!I473)</f>
        <v/>
      </c>
      <c r="I453" s="301" t="str">
        <f>IF(基本情報入力シート!J473="","",基本情報入力シート!J473)</f>
        <v/>
      </c>
      <c r="J453" s="301" t="str">
        <f>IF(基本情報入力シート!K473="","",基本情報入力シート!K473)</f>
        <v/>
      </c>
      <c r="K453" s="302" t="str">
        <f>IF(基本情報入力シート!L473="","",基本情報入力シート!L473)</f>
        <v/>
      </c>
      <c r="L453" s="299" t="str">
        <f>IF(基本情報入力シート!M473="","",基本情報入力シート!M473)</f>
        <v/>
      </c>
      <c r="M453" s="299" t="str">
        <f>IF(基本情報入力シート!R473="","",基本情報入力シート!R473)</f>
        <v/>
      </c>
      <c r="N453" s="299" t="str">
        <f>IF(基本情報入力シート!W473="","",基本情報入力シート!W473)</f>
        <v/>
      </c>
      <c r="O453" s="303" t="str">
        <f>IF(基本情報入力シート!X473="","",基本情報入力シート!X473)</f>
        <v/>
      </c>
      <c r="P453" s="304" t="str">
        <f>IF(基本情報入力シート!Y473="","",基本情報入力シート!Y473)</f>
        <v/>
      </c>
      <c r="Q453" s="175"/>
      <c r="R453" s="305" t="str">
        <f>IF(基本情報入力シート!AB473="","",基本情報入力シート!AB473)</f>
        <v/>
      </c>
      <c r="S453" s="176"/>
      <c r="T453" s="306" t="str">
        <f>IF(P453="","",VLOOKUP(P453,【参考】数式用!$J$2:$L$34,3,FALSE))</f>
        <v/>
      </c>
      <c r="U453" s="313" t="s">
        <v>143</v>
      </c>
      <c r="V453" s="177"/>
      <c r="W453" s="314" t="s">
        <v>144</v>
      </c>
      <c r="X453" s="177"/>
      <c r="Y453" s="315" t="s">
        <v>145</v>
      </c>
      <c r="Z453" s="177"/>
      <c r="AA453" s="315" t="s">
        <v>144</v>
      </c>
      <c r="AB453" s="177"/>
      <c r="AC453" s="315" t="s">
        <v>146</v>
      </c>
      <c r="AD453" s="316" t="s">
        <v>147</v>
      </c>
      <c r="AE453" s="317" t="str">
        <f t="shared" si="24"/>
        <v/>
      </c>
      <c r="AF453" s="319" t="s">
        <v>148</v>
      </c>
      <c r="AG453" s="312" t="str">
        <f t="shared" si="25"/>
        <v/>
      </c>
      <c r="AH453" s="322"/>
      <c r="AI453" s="323"/>
      <c r="AJ453" s="322"/>
      <c r="AK453" s="323"/>
    </row>
    <row r="454" spans="1:37" ht="36.75" customHeight="1">
      <c r="A454" s="299">
        <f t="shared" si="23"/>
        <v>441</v>
      </c>
      <c r="B454" s="300" t="str">
        <f>IF(基本情報入力シート!C474="","",基本情報入力シート!C474)</f>
        <v/>
      </c>
      <c r="C454" s="301" t="str">
        <f>IF(基本情報入力シート!D474="","",基本情報入力シート!D474)</f>
        <v/>
      </c>
      <c r="D454" s="301" t="str">
        <f>IF(基本情報入力シート!E474="","",基本情報入力シート!E474)</f>
        <v/>
      </c>
      <c r="E454" s="301" t="str">
        <f>IF(基本情報入力シート!F474="","",基本情報入力シート!F474)</f>
        <v/>
      </c>
      <c r="F454" s="301" t="str">
        <f>IF(基本情報入力シート!G474="","",基本情報入力シート!G474)</f>
        <v/>
      </c>
      <c r="G454" s="301" t="str">
        <f>IF(基本情報入力シート!H474="","",基本情報入力シート!H474)</f>
        <v/>
      </c>
      <c r="H454" s="301" t="str">
        <f>IF(基本情報入力シート!I474="","",基本情報入力シート!I474)</f>
        <v/>
      </c>
      <c r="I454" s="301" t="str">
        <f>IF(基本情報入力シート!J474="","",基本情報入力シート!J474)</f>
        <v/>
      </c>
      <c r="J454" s="301" t="str">
        <f>IF(基本情報入力シート!K474="","",基本情報入力シート!K474)</f>
        <v/>
      </c>
      <c r="K454" s="302" t="str">
        <f>IF(基本情報入力シート!L474="","",基本情報入力シート!L474)</f>
        <v/>
      </c>
      <c r="L454" s="299" t="str">
        <f>IF(基本情報入力シート!M474="","",基本情報入力シート!M474)</f>
        <v/>
      </c>
      <c r="M454" s="299" t="str">
        <f>IF(基本情報入力シート!R474="","",基本情報入力シート!R474)</f>
        <v/>
      </c>
      <c r="N454" s="299" t="str">
        <f>IF(基本情報入力シート!W474="","",基本情報入力シート!W474)</f>
        <v/>
      </c>
      <c r="O454" s="303" t="str">
        <f>IF(基本情報入力シート!X474="","",基本情報入力シート!X474)</f>
        <v/>
      </c>
      <c r="P454" s="304" t="str">
        <f>IF(基本情報入力シート!Y474="","",基本情報入力シート!Y474)</f>
        <v/>
      </c>
      <c r="Q454" s="175"/>
      <c r="R454" s="305" t="str">
        <f>IF(基本情報入力シート!AB474="","",基本情報入力シート!AB474)</f>
        <v/>
      </c>
      <c r="S454" s="176"/>
      <c r="T454" s="306" t="str">
        <f>IF(P454="","",VLOOKUP(P454,【参考】数式用!$J$2:$L$34,3,FALSE))</f>
        <v/>
      </c>
      <c r="U454" s="313" t="s">
        <v>143</v>
      </c>
      <c r="V454" s="177"/>
      <c r="W454" s="314" t="s">
        <v>144</v>
      </c>
      <c r="X454" s="177"/>
      <c r="Y454" s="315" t="s">
        <v>145</v>
      </c>
      <c r="Z454" s="177"/>
      <c r="AA454" s="315" t="s">
        <v>144</v>
      </c>
      <c r="AB454" s="177"/>
      <c r="AC454" s="315" t="s">
        <v>146</v>
      </c>
      <c r="AD454" s="316" t="s">
        <v>147</v>
      </c>
      <c r="AE454" s="317" t="str">
        <f t="shared" si="24"/>
        <v/>
      </c>
      <c r="AF454" s="319" t="s">
        <v>148</v>
      </c>
      <c r="AG454" s="312" t="str">
        <f t="shared" si="25"/>
        <v/>
      </c>
      <c r="AH454" s="322"/>
      <c r="AI454" s="323"/>
      <c r="AJ454" s="322"/>
      <c r="AK454" s="323"/>
    </row>
    <row r="455" spans="1:37" ht="36.75" customHeight="1">
      <c r="A455" s="299">
        <f t="shared" si="23"/>
        <v>442</v>
      </c>
      <c r="B455" s="300" t="str">
        <f>IF(基本情報入力シート!C475="","",基本情報入力シート!C475)</f>
        <v/>
      </c>
      <c r="C455" s="301" t="str">
        <f>IF(基本情報入力シート!D475="","",基本情報入力シート!D475)</f>
        <v/>
      </c>
      <c r="D455" s="301" t="str">
        <f>IF(基本情報入力シート!E475="","",基本情報入力シート!E475)</f>
        <v/>
      </c>
      <c r="E455" s="301" t="str">
        <f>IF(基本情報入力シート!F475="","",基本情報入力シート!F475)</f>
        <v/>
      </c>
      <c r="F455" s="301" t="str">
        <f>IF(基本情報入力シート!G475="","",基本情報入力シート!G475)</f>
        <v/>
      </c>
      <c r="G455" s="301" t="str">
        <f>IF(基本情報入力シート!H475="","",基本情報入力シート!H475)</f>
        <v/>
      </c>
      <c r="H455" s="301" t="str">
        <f>IF(基本情報入力シート!I475="","",基本情報入力シート!I475)</f>
        <v/>
      </c>
      <c r="I455" s="301" t="str">
        <f>IF(基本情報入力シート!J475="","",基本情報入力シート!J475)</f>
        <v/>
      </c>
      <c r="J455" s="301" t="str">
        <f>IF(基本情報入力シート!K475="","",基本情報入力シート!K475)</f>
        <v/>
      </c>
      <c r="K455" s="302" t="str">
        <f>IF(基本情報入力シート!L475="","",基本情報入力シート!L475)</f>
        <v/>
      </c>
      <c r="L455" s="299" t="str">
        <f>IF(基本情報入力シート!M475="","",基本情報入力シート!M475)</f>
        <v/>
      </c>
      <c r="M455" s="299" t="str">
        <f>IF(基本情報入力シート!R475="","",基本情報入力シート!R475)</f>
        <v/>
      </c>
      <c r="N455" s="299" t="str">
        <f>IF(基本情報入力シート!W475="","",基本情報入力シート!W475)</f>
        <v/>
      </c>
      <c r="O455" s="303" t="str">
        <f>IF(基本情報入力シート!X475="","",基本情報入力シート!X475)</f>
        <v/>
      </c>
      <c r="P455" s="304" t="str">
        <f>IF(基本情報入力シート!Y475="","",基本情報入力シート!Y475)</f>
        <v/>
      </c>
      <c r="Q455" s="175"/>
      <c r="R455" s="305" t="str">
        <f>IF(基本情報入力シート!AB475="","",基本情報入力シート!AB475)</f>
        <v/>
      </c>
      <c r="S455" s="176"/>
      <c r="T455" s="306" t="str">
        <f>IF(P455="","",VLOOKUP(P455,【参考】数式用!$J$2:$L$34,3,FALSE))</f>
        <v/>
      </c>
      <c r="U455" s="313" t="s">
        <v>143</v>
      </c>
      <c r="V455" s="177"/>
      <c r="W455" s="314" t="s">
        <v>144</v>
      </c>
      <c r="X455" s="177"/>
      <c r="Y455" s="315" t="s">
        <v>145</v>
      </c>
      <c r="Z455" s="177"/>
      <c r="AA455" s="315" t="s">
        <v>144</v>
      </c>
      <c r="AB455" s="177"/>
      <c r="AC455" s="315" t="s">
        <v>146</v>
      </c>
      <c r="AD455" s="316" t="s">
        <v>147</v>
      </c>
      <c r="AE455" s="317" t="str">
        <f t="shared" si="24"/>
        <v/>
      </c>
      <c r="AF455" s="319" t="s">
        <v>148</v>
      </c>
      <c r="AG455" s="312" t="str">
        <f t="shared" si="25"/>
        <v/>
      </c>
      <c r="AH455" s="322"/>
      <c r="AI455" s="323"/>
      <c r="AJ455" s="322"/>
      <c r="AK455" s="323"/>
    </row>
    <row r="456" spans="1:37" ht="36.75" customHeight="1">
      <c r="A456" s="299">
        <f t="shared" si="23"/>
        <v>443</v>
      </c>
      <c r="B456" s="300" t="str">
        <f>IF(基本情報入力シート!C476="","",基本情報入力シート!C476)</f>
        <v/>
      </c>
      <c r="C456" s="301" t="str">
        <f>IF(基本情報入力シート!D476="","",基本情報入力シート!D476)</f>
        <v/>
      </c>
      <c r="D456" s="301" t="str">
        <f>IF(基本情報入力シート!E476="","",基本情報入力シート!E476)</f>
        <v/>
      </c>
      <c r="E456" s="301" t="str">
        <f>IF(基本情報入力シート!F476="","",基本情報入力シート!F476)</f>
        <v/>
      </c>
      <c r="F456" s="301" t="str">
        <f>IF(基本情報入力シート!G476="","",基本情報入力シート!G476)</f>
        <v/>
      </c>
      <c r="G456" s="301" t="str">
        <f>IF(基本情報入力シート!H476="","",基本情報入力シート!H476)</f>
        <v/>
      </c>
      <c r="H456" s="301" t="str">
        <f>IF(基本情報入力シート!I476="","",基本情報入力シート!I476)</f>
        <v/>
      </c>
      <c r="I456" s="301" t="str">
        <f>IF(基本情報入力シート!J476="","",基本情報入力シート!J476)</f>
        <v/>
      </c>
      <c r="J456" s="301" t="str">
        <f>IF(基本情報入力シート!K476="","",基本情報入力シート!K476)</f>
        <v/>
      </c>
      <c r="K456" s="302" t="str">
        <f>IF(基本情報入力シート!L476="","",基本情報入力シート!L476)</f>
        <v/>
      </c>
      <c r="L456" s="299" t="str">
        <f>IF(基本情報入力シート!M476="","",基本情報入力シート!M476)</f>
        <v/>
      </c>
      <c r="M456" s="299" t="str">
        <f>IF(基本情報入力シート!R476="","",基本情報入力シート!R476)</f>
        <v/>
      </c>
      <c r="N456" s="299" t="str">
        <f>IF(基本情報入力シート!W476="","",基本情報入力シート!W476)</f>
        <v/>
      </c>
      <c r="O456" s="303" t="str">
        <f>IF(基本情報入力シート!X476="","",基本情報入力シート!X476)</f>
        <v/>
      </c>
      <c r="P456" s="304" t="str">
        <f>IF(基本情報入力シート!Y476="","",基本情報入力シート!Y476)</f>
        <v/>
      </c>
      <c r="Q456" s="175"/>
      <c r="R456" s="305" t="str">
        <f>IF(基本情報入力シート!AB476="","",基本情報入力シート!AB476)</f>
        <v/>
      </c>
      <c r="S456" s="176"/>
      <c r="T456" s="306" t="str">
        <f>IF(P456="","",VLOOKUP(P456,【参考】数式用!$J$2:$L$34,3,FALSE))</f>
        <v/>
      </c>
      <c r="U456" s="313" t="s">
        <v>143</v>
      </c>
      <c r="V456" s="177"/>
      <c r="W456" s="314" t="s">
        <v>144</v>
      </c>
      <c r="X456" s="177"/>
      <c r="Y456" s="315" t="s">
        <v>145</v>
      </c>
      <c r="Z456" s="177"/>
      <c r="AA456" s="315" t="s">
        <v>144</v>
      </c>
      <c r="AB456" s="177"/>
      <c r="AC456" s="315" t="s">
        <v>146</v>
      </c>
      <c r="AD456" s="316" t="s">
        <v>147</v>
      </c>
      <c r="AE456" s="317" t="str">
        <f t="shared" si="24"/>
        <v/>
      </c>
      <c r="AF456" s="319" t="s">
        <v>148</v>
      </c>
      <c r="AG456" s="312" t="str">
        <f t="shared" si="25"/>
        <v/>
      </c>
      <c r="AH456" s="322"/>
      <c r="AI456" s="323"/>
      <c r="AJ456" s="322"/>
      <c r="AK456" s="323"/>
    </row>
    <row r="457" spans="1:37" ht="36.75" customHeight="1">
      <c r="A457" s="299">
        <f t="shared" si="23"/>
        <v>444</v>
      </c>
      <c r="B457" s="300" t="str">
        <f>IF(基本情報入力シート!C477="","",基本情報入力シート!C477)</f>
        <v/>
      </c>
      <c r="C457" s="301" t="str">
        <f>IF(基本情報入力シート!D477="","",基本情報入力シート!D477)</f>
        <v/>
      </c>
      <c r="D457" s="301" t="str">
        <f>IF(基本情報入力シート!E477="","",基本情報入力シート!E477)</f>
        <v/>
      </c>
      <c r="E457" s="301" t="str">
        <f>IF(基本情報入力シート!F477="","",基本情報入力シート!F477)</f>
        <v/>
      </c>
      <c r="F457" s="301" t="str">
        <f>IF(基本情報入力シート!G477="","",基本情報入力シート!G477)</f>
        <v/>
      </c>
      <c r="G457" s="301" t="str">
        <f>IF(基本情報入力シート!H477="","",基本情報入力シート!H477)</f>
        <v/>
      </c>
      <c r="H457" s="301" t="str">
        <f>IF(基本情報入力シート!I477="","",基本情報入力シート!I477)</f>
        <v/>
      </c>
      <c r="I457" s="301" t="str">
        <f>IF(基本情報入力シート!J477="","",基本情報入力シート!J477)</f>
        <v/>
      </c>
      <c r="J457" s="301" t="str">
        <f>IF(基本情報入力シート!K477="","",基本情報入力シート!K477)</f>
        <v/>
      </c>
      <c r="K457" s="302" t="str">
        <f>IF(基本情報入力シート!L477="","",基本情報入力シート!L477)</f>
        <v/>
      </c>
      <c r="L457" s="299" t="str">
        <f>IF(基本情報入力シート!M477="","",基本情報入力シート!M477)</f>
        <v/>
      </c>
      <c r="M457" s="299" t="str">
        <f>IF(基本情報入力シート!R477="","",基本情報入力シート!R477)</f>
        <v/>
      </c>
      <c r="N457" s="299" t="str">
        <f>IF(基本情報入力シート!W477="","",基本情報入力シート!W477)</f>
        <v/>
      </c>
      <c r="O457" s="303" t="str">
        <f>IF(基本情報入力シート!X477="","",基本情報入力シート!X477)</f>
        <v/>
      </c>
      <c r="P457" s="304" t="str">
        <f>IF(基本情報入力シート!Y477="","",基本情報入力シート!Y477)</f>
        <v/>
      </c>
      <c r="Q457" s="175"/>
      <c r="R457" s="305" t="str">
        <f>IF(基本情報入力シート!AB477="","",基本情報入力シート!AB477)</f>
        <v/>
      </c>
      <c r="S457" s="176"/>
      <c r="T457" s="306" t="str">
        <f>IF(P457="","",VLOOKUP(P457,【参考】数式用!$J$2:$L$34,3,FALSE))</f>
        <v/>
      </c>
      <c r="U457" s="313" t="s">
        <v>143</v>
      </c>
      <c r="V457" s="177"/>
      <c r="W457" s="314" t="s">
        <v>144</v>
      </c>
      <c r="X457" s="177"/>
      <c r="Y457" s="315" t="s">
        <v>145</v>
      </c>
      <c r="Z457" s="177"/>
      <c r="AA457" s="315" t="s">
        <v>144</v>
      </c>
      <c r="AB457" s="177"/>
      <c r="AC457" s="315" t="s">
        <v>146</v>
      </c>
      <c r="AD457" s="316" t="s">
        <v>147</v>
      </c>
      <c r="AE457" s="317" t="str">
        <f t="shared" si="24"/>
        <v/>
      </c>
      <c r="AF457" s="319" t="s">
        <v>148</v>
      </c>
      <c r="AG457" s="312" t="str">
        <f t="shared" si="25"/>
        <v/>
      </c>
      <c r="AH457" s="322"/>
      <c r="AI457" s="323"/>
      <c r="AJ457" s="322"/>
      <c r="AK457" s="323"/>
    </row>
    <row r="458" spans="1:37" ht="36.75" customHeight="1">
      <c r="A458" s="299">
        <f t="shared" si="23"/>
        <v>445</v>
      </c>
      <c r="B458" s="300" t="str">
        <f>IF(基本情報入力シート!C478="","",基本情報入力シート!C478)</f>
        <v/>
      </c>
      <c r="C458" s="301" t="str">
        <f>IF(基本情報入力シート!D478="","",基本情報入力シート!D478)</f>
        <v/>
      </c>
      <c r="D458" s="301" t="str">
        <f>IF(基本情報入力シート!E478="","",基本情報入力シート!E478)</f>
        <v/>
      </c>
      <c r="E458" s="301" t="str">
        <f>IF(基本情報入力シート!F478="","",基本情報入力シート!F478)</f>
        <v/>
      </c>
      <c r="F458" s="301" t="str">
        <f>IF(基本情報入力シート!G478="","",基本情報入力シート!G478)</f>
        <v/>
      </c>
      <c r="G458" s="301" t="str">
        <f>IF(基本情報入力シート!H478="","",基本情報入力シート!H478)</f>
        <v/>
      </c>
      <c r="H458" s="301" t="str">
        <f>IF(基本情報入力シート!I478="","",基本情報入力シート!I478)</f>
        <v/>
      </c>
      <c r="I458" s="301" t="str">
        <f>IF(基本情報入力シート!J478="","",基本情報入力シート!J478)</f>
        <v/>
      </c>
      <c r="J458" s="301" t="str">
        <f>IF(基本情報入力シート!K478="","",基本情報入力シート!K478)</f>
        <v/>
      </c>
      <c r="K458" s="302" t="str">
        <f>IF(基本情報入力シート!L478="","",基本情報入力シート!L478)</f>
        <v/>
      </c>
      <c r="L458" s="299" t="str">
        <f>IF(基本情報入力シート!M478="","",基本情報入力シート!M478)</f>
        <v/>
      </c>
      <c r="M458" s="299" t="str">
        <f>IF(基本情報入力シート!R478="","",基本情報入力シート!R478)</f>
        <v/>
      </c>
      <c r="N458" s="299" t="str">
        <f>IF(基本情報入力シート!W478="","",基本情報入力シート!W478)</f>
        <v/>
      </c>
      <c r="O458" s="303" t="str">
        <f>IF(基本情報入力シート!X478="","",基本情報入力シート!X478)</f>
        <v/>
      </c>
      <c r="P458" s="304" t="str">
        <f>IF(基本情報入力シート!Y478="","",基本情報入力シート!Y478)</f>
        <v/>
      </c>
      <c r="Q458" s="175"/>
      <c r="R458" s="305" t="str">
        <f>IF(基本情報入力シート!AB478="","",基本情報入力シート!AB478)</f>
        <v/>
      </c>
      <c r="S458" s="176"/>
      <c r="T458" s="306" t="str">
        <f>IF(P458="","",VLOOKUP(P458,【参考】数式用!$J$2:$L$34,3,FALSE))</f>
        <v/>
      </c>
      <c r="U458" s="313" t="s">
        <v>143</v>
      </c>
      <c r="V458" s="177"/>
      <c r="W458" s="314" t="s">
        <v>144</v>
      </c>
      <c r="X458" s="177"/>
      <c r="Y458" s="315" t="s">
        <v>145</v>
      </c>
      <c r="Z458" s="177"/>
      <c r="AA458" s="315" t="s">
        <v>144</v>
      </c>
      <c r="AB458" s="177"/>
      <c r="AC458" s="315" t="s">
        <v>146</v>
      </c>
      <c r="AD458" s="316" t="s">
        <v>147</v>
      </c>
      <c r="AE458" s="317" t="str">
        <f t="shared" si="24"/>
        <v/>
      </c>
      <c r="AF458" s="319" t="s">
        <v>148</v>
      </c>
      <c r="AG458" s="312" t="str">
        <f t="shared" si="25"/>
        <v/>
      </c>
      <c r="AH458" s="322"/>
      <c r="AI458" s="323"/>
      <c r="AJ458" s="322"/>
      <c r="AK458" s="323"/>
    </row>
    <row r="459" spans="1:37" ht="36.75" customHeight="1">
      <c r="A459" s="299">
        <f t="shared" si="23"/>
        <v>446</v>
      </c>
      <c r="B459" s="300" t="str">
        <f>IF(基本情報入力シート!C479="","",基本情報入力シート!C479)</f>
        <v/>
      </c>
      <c r="C459" s="301" t="str">
        <f>IF(基本情報入力シート!D479="","",基本情報入力シート!D479)</f>
        <v/>
      </c>
      <c r="D459" s="301" t="str">
        <f>IF(基本情報入力シート!E479="","",基本情報入力シート!E479)</f>
        <v/>
      </c>
      <c r="E459" s="301" t="str">
        <f>IF(基本情報入力シート!F479="","",基本情報入力シート!F479)</f>
        <v/>
      </c>
      <c r="F459" s="301" t="str">
        <f>IF(基本情報入力シート!G479="","",基本情報入力シート!G479)</f>
        <v/>
      </c>
      <c r="G459" s="301" t="str">
        <f>IF(基本情報入力シート!H479="","",基本情報入力シート!H479)</f>
        <v/>
      </c>
      <c r="H459" s="301" t="str">
        <f>IF(基本情報入力シート!I479="","",基本情報入力シート!I479)</f>
        <v/>
      </c>
      <c r="I459" s="301" t="str">
        <f>IF(基本情報入力シート!J479="","",基本情報入力シート!J479)</f>
        <v/>
      </c>
      <c r="J459" s="301" t="str">
        <f>IF(基本情報入力シート!K479="","",基本情報入力シート!K479)</f>
        <v/>
      </c>
      <c r="K459" s="302" t="str">
        <f>IF(基本情報入力シート!L479="","",基本情報入力シート!L479)</f>
        <v/>
      </c>
      <c r="L459" s="299" t="str">
        <f>IF(基本情報入力シート!M479="","",基本情報入力シート!M479)</f>
        <v/>
      </c>
      <c r="M459" s="299" t="str">
        <f>IF(基本情報入力シート!R479="","",基本情報入力シート!R479)</f>
        <v/>
      </c>
      <c r="N459" s="299" t="str">
        <f>IF(基本情報入力シート!W479="","",基本情報入力シート!W479)</f>
        <v/>
      </c>
      <c r="O459" s="303" t="str">
        <f>IF(基本情報入力シート!X479="","",基本情報入力シート!X479)</f>
        <v/>
      </c>
      <c r="P459" s="304" t="str">
        <f>IF(基本情報入力シート!Y479="","",基本情報入力シート!Y479)</f>
        <v/>
      </c>
      <c r="Q459" s="175"/>
      <c r="R459" s="305" t="str">
        <f>IF(基本情報入力シート!AB479="","",基本情報入力シート!AB479)</f>
        <v/>
      </c>
      <c r="S459" s="176"/>
      <c r="T459" s="306" t="str">
        <f>IF(P459="","",VLOOKUP(P459,【参考】数式用!$J$2:$L$34,3,FALSE))</f>
        <v/>
      </c>
      <c r="U459" s="313" t="s">
        <v>143</v>
      </c>
      <c r="V459" s="177"/>
      <c r="W459" s="314" t="s">
        <v>144</v>
      </c>
      <c r="X459" s="177"/>
      <c r="Y459" s="315" t="s">
        <v>145</v>
      </c>
      <c r="Z459" s="177"/>
      <c r="AA459" s="315" t="s">
        <v>144</v>
      </c>
      <c r="AB459" s="177"/>
      <c r="AC459" s="315" t="s">
        <v>146</v>
      </c>
      <c r="AD459" s="316" t="s">
        <v>147</v>
      </c>
      <c r="AE459" s="317" t="str">
        <f t="shared" si="24"/>
        <v/>
      </c>
      <c r="AF459" s="319" t="s">
        <v>148</v>
      </c>
      <c r="AG459" s="312" t="str">
        <f t="shared" si="25"/>
        <v/>
      </c>
      <c r="AH459" s="322"/>
      <c r="AI459" s="323"/>
      <c r="AJ459" s="322"/>
      <c r="AK459" s="323"/>
    </row>
    <row r="460" spans="1:37" ht="36.75" customHeight="1">
      <c r="A460" s="299">
        <f t="shared" si="23"/>
        <v>447</v>
      </c>
      <c r="B460" s="300" t="str">
        <f>IF(基本情報入力シート!C480="","",基本情報入力シート!C480)</f>
        <v/>
      </c>
      <c r="C460" s="301" t="str">
        <f>IF(基本情報入力シート!D480="","",基本情報入力シート!D480)</f>
        <v/>
      </c>
      <c r="D460" s="301" t="str">
        <f>IF(基本情報入力シート!E480="","",基本情報入力シート!E480)</f>
        <v/>
      </c>
      <c r="E460" s="301" t="str">
        <f>IF(基本情報入力シート!F480="","",基本情報入力シート!F480)</f>
        <v/>
      </c>
      <c r="F460" s="301" t="str">
        <f>IF(基本情報入力シート!G480="","",基本情報入力シート!G480)</f>
        <v/>
      </c>
      <c r="G460" s="301" t="str">
        <f>IF(基本情報入力シート!H480="","",基本情報入力シート!H480)</f>
        <v/>
      </c>
      <c r="H460" s="301" t="str">
        <f>IF(基本情報入力シート!I480="","",基本情報入力シート!I480)</f>
        <v/>
      </c>
      <c r="I460" s="301" t="str">
        <f>IF(基本情報入力シート!J480="","",基本情報入力シート!J480)</f>
        <v/>
      </c>
      <c r="J460" s="301" t="str">
        <f>IF(基本情報入力シート!K480="","",基本情報入力シート!K480)</f>
        <v/>
      </c>
      <c r="K460" s="302" t="str">
        <f>IF(基本情報入力シート!L480="","",基本情報入力シート!L480)</f>
        <v/>
      </c>
      <c r="L460" s="299" t="str">
        <f>IF(基本情報入力シート!M480="","",基本情報入力シート!M480)</f>
        <v/>
      </c>
      <c r="M460" s="299" t="str">
        <f>IF(基本情報入力シート!R480="","",基本情報入力シート!R480)</f>
        <v/>
      </c>
      <c r="N460" s="299" t="str">
        <f>IF(基本情報入力シート!W480="","",基本情報入力シート!W480)</f>
        <v/>
      </c>
      <c r="O460" s="303" t="str">
        <f>IF(基本情報入力シート!X480="","",基本情報入力シート!X480)</f>
        <v/>
      </c>
      <c r="P460" s="304" t="str">
        <f>IF(基本情報入力シート!Y480="","",基本情報入力シート!Y480)</f>
        <v/>
      </c>
      <c r="Q460" s="175"/>
      <c r="R460" s="305" t="str">
        <f>IF(基本情報入力シート!AB480="","",基本情報入力シート!AB480)</f>
        <v/>
      </c>
      <c r="S460" s="176"/>
      <c r="T460" s="306" t="str">
        <f>IF(P460="","",VLOOKUP(P460,【参考】数式用!$J$2:$L$34,3,FALSE))</f>
        <v/>
      </c>
      <c r="U460" s="313" t="s">
        <v>143</v>
      </c>
      <c r="V460" s="177"/>
      <c r="W460" s="314" t="s">
        <v>144</v>
      </c>
      <c r="X460" s="177"/>
      <c r="Y460" s="315" t="s">
        <v>145</v>
      </c>
      <c r="Z460" s="177"/>
      <c r="AA460" s="315" t="s">
        <v>144</v>
      </c>
      <c r="AB460" s="177"/>
      <c r="AC460" s="315" t="s">
        <v>146</v>
      </c>
      <c r="AD460" s="316" t="s">
        <v>147</v>
      </c>
      <c r="AE460" s="317" t="str">
        <f t="shared" si="24"/>
        <v/>
      </c>
      <c r="AF460" s="319" t="s">
        <v>148</v>
      </c>
      <c r="AG460" s="312" t="str">
        <f t="shared" si="25"/>
        <v/>
      </c>
      <c r="AH460" s="322"/>
      <c r="AI460" s="323"/>
      <c r="AJ460" s="322"/>
      <c r="AK460" s="323"/>
    </row>
    <row r="461" spans="1:37" ht="36.75" customHeight="1">
      <c r="A461" s="299">
        <f t="shared" si="23"/>
        <v>448</v>
      </c>
      <c r="B461" s="300" t="str">
        <f>IF(基本情報入力シート!C481="","",基本情報入力シート!C481)</f>
        <v/>
      </c>
      <c r="C461" s="301" t="str">
        <f>IF(基本情報入力シート!D481="","",基本情報入力シート!D481)</f>
        <v/>
      </c>
      <c r="D461" s="301" t="str">
        <f>IF(基本情報入力シート!E481="","",基本情報入力シート!E481)</f>
        <v/>
      </c>
      <c r="E461" s="301" t="str">
        <f>IF(基本情報入力シート!F481="","",基本情報入力シート!F481)</f>
        <v/>
      </c>
      <c r="F461" s="301" t="str">
        <f>IF(基本情報入力シート!G481="","",基本情報入力シート!G481)</f>
        <v/>
      </c>
      <c r="G461" s="301" t="str">
        <f>IF(基本情報入力シート!H481="","",基本情報入力シート!H481)</f>
        <v/>
      </c>
      <c r="H461" s="301" t="str">
        <f>IF(基本情報入力シート!I481="","",基本情報入力シート!I481)</f>
        <v/>
      </c>
      <c r="I461" s="301" t="str">
        <f>IF(基本情報入力シート!J481="","",基本情報入力シート!J481)</f>
        <v/>
      </c>
      <c r="J461" s="301" t="str">
        <f>IF(基本情報入力シート!K481="","",基本情報入力シート!K481)</f>
        <v/>
      </c>
      <c r="K461" s="302" t="str">
        <f>IF(基本情報入力シート!L481="","",基本情報入力シート!L481)</f>
        <v/>
      </c>
      <c r="L461" s="299" t="str">
        <f>IF(基本情報入力シート!M481="","",基本情報入力シート!M481)</f>
        <v/>
      </c>
      <c r="M461" s="299" t="str">
        <f>IF(基本情報入力シート!R481="","",基本情報入力シート!R481)</f>
        <v/>
      </c>
      <c r="N461" s="299" t="str">
        <f>IF(基本情報入力シート!W481="","",基本情報入力シート!W481)</f>
        <v/>
      </c>
      <c r="O461" s="303" t="str">
        <f>IF(基本情報入力シート!X481="","",基本情報入力シート!X481)</f>
        <v/>
      </c>
      <c r="P461" s="304" t="str">
        <f>IF(基本情報入力シート!Y481="","",基本情報入力シート!Y481)</f>
        <v/>
      </c>
      <c r="Q461" s="175"/>
      <c r="R461" s="305" t="str">
        <f>IF(基本情報入力シート!AB481="","",基本情報入力シート!AB481)</f>
        <v/>
      </c>
      <c r="S461" s="176"/>
      <c r="T461" s="306" t="str">
        <f>IF(P461="","",VLOOKUP(P461,【参考】数式用!$J$2:$L$34,3,FALSE))</f>
        <v/>
      </c>
      <c r="U461" s="313" t="s">
        <v>143</v>
      </c>
      <c r="V461" s="177"/>
      <c r="W461" s="314" t="s">
        <v>144</v>
      </c>
      <c r="X461" s="177"/>
      <c r="Y461" s="315" t="s">
        <v>145</v>
      </c>
      <c r="Z461" s="177"/>
      <c r="AA461" s="315" t="s">
        <v>144</v>
      </c>
      <c r="AB461" s="177"/>
      <c r="AC461" s="315" t="s">
        <v>146</v>
      </c>
      <c r="AD461" s="316" t="s">
        <v>147</v>
      </c>
      <c r="AE461" s="317" t="str">
        <f t="shared" si="24"/>
        <v/>
      </c>
      <c r="AF461" s="319" t="s">
        <v>148</v>
      </c>
      <c r="AG461" s="312" t="str">
        <f t="shared" si="25"/>
        <v/>
      </c>
      <c r="AH461" s="322"/>
      <c r="AI461" s="323"/>
      <c r="AJ461" s="322"/>
      <c r="AK461" s="323"/>
    </row>
    <row r="462" spans="1:37" ht="36.75" customHeight="1">
      <c r="A462" s="299">
        <f t="shared" si="23"/>
        <v>449</v>
      </c>
      <c r="B462" s="300" t="str">
        <f>IF(基本情報入力シート!C482="","",基本情報入力シート!C482)</f>
        <v/>
      </c>
      <c r="C462" s="301" t="str">
        <f>IF(基本情報入力シート!D482="","",基本情報入力シート!D482)</f>
        <v/>
      </c>
      <c r="D462" s="301" t="str">
        <f>IF(基本情報入力シート!E482="","",基本情報入力シート!E482)</f>
        <v/>
      </c>
      <c r="E462" s="301" t="str">
        <f>IF(基本情報入力シート!F482="","",基本情報入力シート!F482)</f>
        <v/>
      </c>
      <c r="F462" s="301" t="str">
        <f>IF(基本情報入力シート!G482="","",基本情報入力シート!G482)</f>
        <v/>
      </c>
      <c r="G462" s="301" t="str">
        <f>IF(基本情報入力シート!H482="","",基本情報入力シート!H482)</f>
        <v/>
      </c>
      <c r="H462" s="301" t="str">
        <f>IF(基本情報入力シート!I482="","",基本情報入力シート!I482)</f>
        <v/>
      </c>
      <c r="I462" s="301" t="str">
        <f>IF(基本情報入力シート!J482="","",基本情報入力シート!J482)</f>
        <v/>
      </c>
      <c r="J462" s="301" t="str">
        <f>IF(基本情報入力シート!K482="","",基本情報入力シート!K482)</f>
        <v/>
      </c>
      <c r="K462" s="302" t="str">
        <f>IF(基本情報入力シート!L482="","",基本情報入力シート!L482)</f>
        <v/>
      </c>
      <c r="L462" s="299" t="str">
        <f>IF(基本情報入力シート!M482="","",基本情報入力シート!M482)</f>
        <v/>
      </c>
      <c r="M462" s="299" t="str">
        <f>IF(基本情報入力シート!R482="","",基本情報入力シート!R482)</f>
        <v/>
      </c>
      <c r="N462" s="299" t="str">
        <f>IF(基本情報入力シート!W482="","",基本情報入力シート!W482)</f>
        <v/>
      </c>
      <c r="O462" s="303" t="str">
        <f>IF(基本情報入力シート!X482="","",基本情報入力シート!X482)</f>
        <v/>
      </c>
      <c r="P462" s="304" t="str">
        <f>IF(基本情報入力シート!Y482="","",基本情報入力シート!Y482)</f>
        <v/>
      </c>
      <c r="Q462" s="175"/>
      <c r="R462" s="305" t="str">
        <f>IF(基本情報入力シート!AB482="","",基本情報入力シート!AB482)</f>
        <v/>
      </c>
      <c r="S462" s="176"/>
      <c r="T462" s="306" t="str">
        <f>IF(P462="","",VLOOKUP(P462,【参考】数式用!$J$2:$L$34,3,FALSE))</f>
        <v/>
      </c>
      <c r="U462" s="313" t="s">
        <v>143</v>
      </c>
      <c r="V462" s="177"/>
      <c r="W462" s="314" t="s">
        <v>144</v>
      </c>
      <c r="X462" s="177"/>
      <c r="Y462" s="315" t="s">
        <v>145</v>
      </c>
      <c r="Z462" s="177"/>
      <c r="AA462" s="315" t="s">
        <v>144</v>
      </c>
      <c r="AB462" s="177"/>
      <c r="AC462" s="315" t="s">
        <v>146</v>
      </c>
      <c r="AD462" s="316" t="s">
        <v>147</v>
      </c>
      <c r="AE462" s="317" t="str">
        <f t="shared" si="24"/>
        <v/>
      </c>
      <c r="AF462" s="319" t="s">
        <v>148</v>
      </c>
      <c r="AG462" s="312" t="str">
        <f t="shared" si="25"/>
        <v/>
      </c>
      <c r="AH462" s="322"/>
      <c r="AI462" s="323"/>
      <c r="AJ462" s="322"/>
      <c r="AK462" s="323"/>
    </row>
    <row r="463" spans="1:37" ht="36.75" customHeight="1">
      <c r="A463" s="299">
        <f t="shared" si="23"/>
        <v>450</v>
      </c>
      <c r="B463" s="300" t="str">
        <f>IF(基本情報入力シート!C483="","",基本情報入力シート!C483)</f>
        <v/>
      </c>
      <c r="C463" s="301" t="str">
        <f>IF(基本情報入力シート!D483="","",基本情報入力シート!D483)</f>
        <v/>
      </c>
      <c r="D463" s="301" t="str">
        <f>IF(基本情報入力シート!E483="","",基本情報入力シート!E483)</f>
        <v/>
      </c>
      <c r="E463" s="301" t="str">
        <f>IF(基本情報入力シート!F483="","",基本情報入力シート!F483)</f>
        <v/>
      </c>
      <c r="F463" s="301" t="str">
        <f>IF(基本情報入力シート!G483="","",基本情報入力シート!G483)</f>
        <v/>
      </c>
      <c r="G463" s="301" t="str">
        <f>IF(基本情報入力シート!H483="","",基本情報入力シート!H483)</f>
        <v/>
      </c>
      <c r="H463" s="301" t="str">
        <f>IF(基本情報入力シート!I483="","",基本情報入力シート!I483)</f>
        <v/>
      </c>
      <c r="I463" s="301" t="str">
        <f>IF(基本情報入力シート!J483="","",基本情報入力シート!J483)</f>
        <v/>
      </c>
      <c r="J463" s="301" t="str">
        <f>IF(基本情報入力シート!K483="","",基本情報入力シート!K483)</f>
        <v/>
      </c>
      <c r="K463" s="302" t="str">
        <f>IF(基本情報入力シート!L483="","",基本情報入力シート!L483)</f>
        <v/>
      </c>
      <c r="L463" s="299" t="str">
        <f>IF(基本情報入力シート!M483="","",基本情報入力シート!M483)</f>
        <v/>
      </c>
      <c r="M463" s="299" t="str">
        <f>IF(基本情報入力シート!R483="","",基本情報入力シート!R483)</f>
        <v/>
      </c>
      <c r="N463" s="299" t="str">
        <f>IF(基本情報入力シート!W483="","",基本情報入力シート!W483)</f>
        <v/>
      </c>
      <c r="O463" s="303" t="str">
        <f>IF(基本情報入力シート!X483="","",基本情報入力シート!X483)</f>
        <v/>
      </c>
      <c r="P463" s="304" t="str">
        <f>IF(基本情報入力シート!Y483="","",基本情報入力シート!Y483)</f>
        <v/>
      </c>
      <c r="Q463" s="175"/>
      <c r="R463" s="305" t="str">
        <f>IF(基本情報入力シート!AB483="","",基本情報入力シート!AB483)</f>
        <v/>
      </c>
      <c r="S463" s="176"/>
      <c r="T463" s="306" t="str">
        <f>IF(P463="","",VLOOKUP(P463,【参考】数式用!$J$2:$L$34,3,FALSE))</f>
        <v/>
      </c>
      <c r="U463" s="313" t="s">
        <v>143</v>
      </c>
      <c r="V463" s="177"/>
      <c r="W463" s="314" t="s">
        <v>144</v>
      </c>
      <c r="X463" s="177"/>
      <c r="Y463" s="315" t="s">
        <v>145</v>
      </c>
      <c r="Z463" s="177"/>
      <c r="AA463" s="315" t="s">
        <v>144</v>
      </c>
      <c r="AB463" s="177"/>
      <c r="AC463" s="315" t="s">
        <v>146</v>
      </c>
      <c r="AD463" s="316" t="s">
        <v>147</v>
      </c>
      <c r="AE463" s="317" t="str">
        <f t="shared" si="24"/>
        <v/>
      </c>
      <c r="AF463" s="319" t="s">
        <v>148</v>
      </c>
      <c r="AG463" s="312" t="str">
        <f t="shared" si="25"/>
        <v/>
      </c>
      <c r="AH463" s="322"/>
      <c r="AI463" s="323"/>
      <c r="AJ463" s="322"/>
      <c r="AK463" s="323"/>
    </row>
    <row r="464" spans="1:37" ht="36.75" customHeight="1">
      <c r="A464" s="299">
        <f t="shared" ref="A464:A527" si="26">A463+1</f>
        <v>451</v>
      </c>
      <c r="B464" s="300" t="str">
        <f>IF(基本情報入力シート!C484="","",基本情報入力シート!C484)</f>
        <v/>
      </c>
      <c r="C464" s="301" t="str">
        <f>IF(基本情報入力シート!D484="","",基本情報入力シート!D484)</f>
        <v/>
      </c>
      <c r="D464" s="301" t="str">
        <f>IF(基本情報入力シート!E484="","",基本情報入力シート!E484)</f>
        <v/>
      </c>
      <c r="E464" s="301" t="str">
        <f>IF(基本情報入力シート!F484="","",基本情報入力シート!F484)</f>
        <v/>
      </c>
      <c r="F464" s="301" t="str">
        <f>IF(基本情報入力シート!G484="","",基本情報入力シート!G484)</f>
        <v/>
      </c>
      <c r="G464" s="301" t="str">
        <f>IF(基本情報入力シート!H484="","",基本情報入力シート!H484)</f>
        <v/>
      </c>
      <c r="H464" s="301" t="str">
        <f>IF(基本情報入力シート!I484="","",基本情報入力シート!I484)</f>
        <v/>
      </c>
      <c r="I464" s="301" t="str">
        <f>IF(基本情報入力シート!J484="","",基本情報入力シート!J484)</f>
        <v/>
      </c>
      <c r="J464" s="301" t="str">
        <f>IF(基本情報入力シート!K484="","",基本情報入力シート!K484)</f>
        <v/>
      </c>
      <c r="K464" s="302" t="str">
        <f>IF(基本情報入力シート!L484="","",基本情報入力シート!L484)</f>
        <v/>
      </c>
      <c r="L464" s="299" t="str">
        <f>IF(基本情報入力シート!M484="","",基本情報入力シート!M484)</f>
        <v/>
      </c>
      <c r="M464" s="299" t="str">
        <f>IF(基本情報入力シート!R484="","",基本情報入力シート!R484)</f>
        <v/>
      </c>
      <c r="N464" s="299" t="str">
        <f>IF(基本情報入力シート!W484="","",基本情報入力シート!W484)</f>
        <v/>
      </c>
      <c r="O464" s="303" t="str">
        <f>IF(基本情報入力シート!X484="","",基本情報入力シート!X484)</f>
        <v/>
      </c>
      <c r="P464" s="304" t="str">
        <f>IF(基本情報入力シート!Y484="","",基本情報入力シート!Y484)</f>
        <v/>
      </c>
      <c r="Q464" s="175"/>
      <c r="R464" s="305" t="str">
        <f>IF(基本情報入力シート!AB484="","",基本情報入力シート!AB484)</f>
        <v/>
      </c>
      <c r="S464" s="176"/>
      <c r="T464" s="306" t="str">
        <f>IF(P464="","",VLOOKUP(P464,【参考】数式用!$J$2:$L$34,3,FALSE))</f>
        <v/>
      </c>
      <c r="U464" s="313" t="s">
        <v>143</v>
      </c>
      <c r="V464" s="177"/>
      <c r="W464" s="314" t="s">
        <v>144</v>
      </c>
      <c r="X464" s="177"/>
      <c r="Y464" s="315" t="s">
        <v>145</v>
      </c>
      <c r="Z464" s="177"/>
      <c r="AA464" s="315" t="s">
        <v>144</v>
      </c>
      <c r="AB464" s="177"/>
      <c r="AC464" s="315" t="s">
        <v>146</v>
      </c>
      <c r="AD464" s="316" t="s">
        <v>147</v>
      </c>
      <c r="AE464" s="317" t="str">
        <f t="shared" si="24"/>
        <v/>
      </c>
      <c r="AF464" s="319" t="s">
        <v>148</v>
      </c>
      <c r="AG464" s="312" t="str">
        <f t="shared" si="25"/>
        <v/>
      </c>
      <c r="AH464" s="322"/>
      <c r="AI464" s="323"/>
      <c r="AJ464" s="322"/>
      <c r="AK464" s="323"/>
    </row>
    <row r="465" spans="1:37" ht="36.75" customHeight="1">
      <c r="A465" s="299">
        <f t="shared" si="26"/>
        <v>452</v>
      </c>
      <c r="B465" s="300" t="str">
        <f>IF(基本情報入力シート!C485="","",基本情報入力シート!C485)</f>
        <v/>
      </c>
      <c r="C465" s="301" t="str">
        <f>IF(基本情報入力シート!D485="","",基本情報入力シート!D485)</f>
        <v/>
      </c>
      <c r="D465" s="301" t="str">
        <f>IF(基本情報入力シート!E485="","",基本情報入力シート!E485)</f>
        <v/>
      </c>
      <c r="E465" s="301" t="str">
        <f>IF(基本情報入力シート!F485="","",基本情報入力シート!F485)</f>
        <v/>
      </c>
      <c r="F465" s="301" t="str">
        <f>IF(基本情報入力シート!G485="","",基本情報入力シート!G485)</f>
        <v/>
      </c>
      <c r="G465" s="301" t="str">
        <f>IF(基本情報入力シート!H485="","",基本情報入力シート!H485)</f>
        <v/>
      </c>
      <c r="H465" s="301" t="str">
        <f>IF(基本情報入力シート!I485="","",基本情報入力シート!I485)</f>
        <v/>
      </c>
      <c r="I465" s="301" t="str">
        <f>IF(基本情報入力シート!J485="","",基本情報入力シート!J485)</f>
        <v/>
      </c>
      <c r="J465" s="301" t="str">
        <f>IF(基本情報入力シート!K485="","",基本情報入力シート!K485)</f>
        <v/>
      </c>
      <c r="K465" s="302" t="str">
        <f>IF(基本情報入力シート!L485="","",基本情報入力シート!L485)</f>
        <v/>
      </c>
      <c r="L465" s="299" t="str">
        <f>IF(基本情報入力シート!M485="","",基本情報入力シート!M485)</f>
        <v/>
      </c>
      <c r="M465" s="299" t="str">
        <f>IF(基本情報入力シート!R485="","",基本情報入力シート!R485)</f>
        <v/>
      </c>
      <c r="N465" s="299" t="str">
        <f>IF(基本情報入力シート!W485="","",基本情報入力シート!W485)</f>
        <v/>
      </c>
      <c r="O465" s="303" t="str">
        <f>IF(基本情報入力シート!X485="","",基本情報入力シート!X485)</f>
        <v/>
      </c>
      <c r="P465" s="304" t="str">
        <f>IF(基本情報入力シート!Y485="","",基本情報入力シート!Y485)</f>
        <v/>
      </c>
      <c r="Q465" s="175"/>
      <c r="R465" s="305" t="str">
        <f>IF(基本情報入力シート!AB485="","",基本情報入力シート!AB485)</f>
        <v/>
      </c>
      <c r="S465" s="176"/>
      <c r="T465" s="306" t="str">
        <f>IF(P465="","",VLOOKUP(P465,【参考】数式用!$J$2:$L$34,3,FALSE))</f>
        <v/>
      </c>
      <c r="U465" s="313" t="s">
        <v>143</v>
      </c>
      <c r="V465" s="177"/>
      <c r="W465" s="314" t="s">
        <v>144</v>
      </c>
      <c r="X465" s="177"/>
      <c r="Y465" s="315" t="s">
        <v>145</v>
      </c>
      <c r="Z465" s="177"/>
      <c r="AA465" s="315" t="s">
        <v>144</v>
      </c>
      <c r="AB465" s="177"/>
      <c r="AC465" s="315" t="s">
        <v>146</v>
      </c>
      <c r="AD465" s="316" t="s">
        <v>147</v>
      </c>
      <c r="AE465" s="317" t="str">
        <f t="shared" si="24"/>
        <v/>
      </c>
      <c r="AF465" s="319" t="s">
        <v>148</v>
      </c>
      <c r="AG465" s="312" t="str">
        <f t="shared" si="25"/>
        <v/>
      </c>
      <c r="AH465" s="322"/>
      <c r="AI465" s="323"/>
      <c r="AJ465" s="322"/>
      <c r="AK465" s="323"/>
    </row>
    <row r="466" spans="1:37" ht="36.75" customHeight="1">
      <c r="A466" s="299">
        <f t="shared" si="26"/>
        <v>453</v>
      </c>
      <c r="B466" s="300" t="str">
        <f>IF(基本情報入力シート!C486="","",基本情報入力シート!C486)</f>
        <v/>
      </c>
      <c r="C466" s="301" t="str">
        <f>IF(基本情報入力シート!D486="","",基本情報入力シート!D486)</f>
        <v/>
      </c>
      <c r="D466" s="301" t="str">
        <f>IF(基本情報入力シート!E486="","",基本情報入力シート!E486)</f>
        <v/>
      </c>
      <c r="E466" s="301" t="str">
        <f>IF(基本情報入力シート!F486="","",基本情報入力シート!F486)</f>
        <v/>
      </c>
      <c r="F466" s="301" t="str">
        <f>IF(基本情報入力シート!G486="","",基本情報入力シート!G486)</f>
        <v/>
      </c>
      <c r="G466" s="301" t="str">
        <f>IF(基本情報入力シート!H486="","",基本情報入力シート!H486)</f>
        <v/>
      </c>
      <c r="H466" s="301" t="str">
        <f>IF(基本情報入力シート!I486="","",基本情報入力シート!I486)</f>
        <v/>
      </c>
      <c r="I466" s="301" t="str">
        <f>IF(基本情報入力シート!J486="","",基本情報入力シート!J486)</f>
        <v/>
      </c>
      <c r="J466" s="301" t="str">
        <f>IF(基本情報入力シート!K486="","",基本情報入力シート!K486)</f>
        <v/>
      </c>
      <c r="K466" s="302" t="str">
        <f>IF(基本情報入力シート!L486="","",基本情報入力シート!L486)</f>
        <v/>
      </c>
      <c r="L466" s="299" t="str">
        <f>IF(基本情報入力シート!M486="","",基本情報入力シート!M486)</f>
        <v/>
      </c>
      <c r="M466" s="299" t="str">
        <f>IF(基本情報入力シート!R486="","",基本情報入力シート!R486)</f>
        <v/>
      </c>
      <c r="N466" s="299" t="str">
        <f>IF(基本情報入力シート!W486="","",基本情報入力シート!W486)</f>
        <v/>
      </c>
      <c r="O466" s="303" t="str">
        <f>IF(基本情報入力シート!X486="","",基本情報入力シート!X486)</f>
        <v/>
      </c>
      <c r="P466" s="304" t="str">
        <f>IF(基本情報入力シート!Y486="","",基本情報入力シート!Y486)</f>
        <v/>
      </c>
      <c r="Q466" s="175"/>
      <c r="R466" s="305" t="str">
        <f>IF(基本情報入力シート!AB486="","",基本情報入力シート!AB486)</f>
        <v/>
      </c>
      <c r="S466" s="176"/>
      <c r="T466" s="306" t="str">
        <f>IF(P466="","",VLOOKUP(P466,【参考】数式用!$J$2:$L$34,3,FALSE))</f>
        <v/>
      </c>
      <c r="U466" s="313" t="s">
        <v>143</v>
      </c>
      <c r="V466" s="177"/>
      <c r="W466" s="314" t="s">
        <v>144</v>
      </c>
      <c r="X466" s="177"/>
      <c r="Y466" s="315" t="s">
        <v>145</v>
      </c>
      <c r="Z466" s="177"/>
      <c r="AA466" s="315" t="s">
        <v>144</v>
      </c>
      <c r="AB466" s="177"/>
      <c r="AC466" s="315" t="s">
        <v>146</v>
      </c>
      <c r="AD466" s="316" t="s">
        <v>147</v>
      </c>
      <c r="AE466" s="317" t="str">
        <f t="shared" si="24"/>
        <v/>
      </c>
      <c r="AF466" s="319" t="s">
        <v>148</v>
      </c>
      <c r="AG466" s="312" t="str">
        <f t="shared" si="25"/>
        <v/>
      </c>
      <c r="AH466" s="322"/>
      <c r="AI466" s="323"/>
      <c r="AJ466" s="322"/>
      <c r="AK466" s="323"/>
    </row>
    <row r="467" spans="1:37" ht="36.75" customHeight="1">
      <c r="A467" s="299">
        <f t="shared" si="26"/>
        <v>454</v>
      </c>
      <c r="B467" s="300" t="str">
        <f>IF(基本情報入力シート!C487="","",基本情報入力シート!C487)</f>
        <v/>
      </c>
      <c r="C467" s="301" t="str">
        <f>IF(基本情報入力シート!D487="","",基本情報入力シート!D487)</f>
        <v/>
      </c>
      <c r="D467" s="301" t="str">
        <f>IF(基本情報入力シート!E487="","",基本情報入力シート!E487)</f>
        <v/>
      </c>
      <c r="E467" s="301" t="str">
        <f>IF(基本情報入力シート!F487="","",基本情報入力シート!F487)</f>
        <v/>
      </c>
      <c r="F467" s="301" t="str">
        <f>IF(基本情報入力シート!G487="","",基本情報入力シート!G487)</f>
        <v/>
      </c>
      <c r="G467" s="301" t="str">
        <f>IF(基本情報入力シート!H487="","",基本情報入力シート!H487)</f>
        <v/>
      </c>
      <c r="H467" s="301" t="str">
        <f>IF(基本情報入力シート!I487="","",基本情報入力シート!I487)</f>
        <v/>
      </c>
      <c r="I467" s="301" t="str">
        <f>IF(基本情報入力シート!J487="","",基本情報入力シート!J487)</f>
        <v/>
      </c>
      <c r="J467" s="301" t="str">
        <f>IF(基本情報入力シート!K487="","",基本情報入力シート!K487)</f>
        <v/>
      </c>
      <c r="K467" s="302" t="str">
        <f>IF(基本情報入力シート!L487="","",基本情報入力シート!L487)</f>
        <v/>
      </c>
      <c r="L467" s="299" t="str">
        <f>IF(基本情報入力シート!M487="","",基本情報入力シート!M487)</f>
        <v/>
      </c>
      <c r="M467" s="299" t="str">
        <f>IF(基本情報入力シート!R487="","",基本情報入力シート!R487)</f>
        <v/>
      </c>
      <c r="N467" s="299" t="str">
        <f>IF(基本情報入力シート!W487="","",基本情報入力シート!W487)</f>
        <v/>
      </c>
      <c r="O467" s="303" t="str">
        <f>IF(基本情報入力シート!X487="","",基本情報入力シート!X487)</f>
        <v/>
      </c>
      <c r="P467" s="304" t="str">
        <f>IF(基本情報入力シート!Y487="","",基本情報入力シート!Y487)</f>
        <v/>
      </c>
      <c r="Q467" s="175"/>
      <c r="R467" s="305" t="str">
        <f>IF(基本情報入力シート!AB487="","",基本情報入力シート!AB487)</f>
        <v/>
      </c>
      <c r="S467" s="176"/>
      <c r="T467" s="306" t="str">
        <f>IF(P467="","",VLOOKUP(P467,【参考】数式用!$J$2:$L$34,3,FALSE))</f>
        <v/>
      </c>
      <c r="U467" s="313" t="s">
        <v>143</v>
      </c>
      <c r="V467" s="177"/>
      <c r="W467" s="314" t="s">
        <v>144</v>
      </c>
      <c r="X467" s="177"/>
      <c r="Y467" s="315" t="s">
        <v>145</v>
      </c>
      <c r="Z467" s="177"/>
      <c r="AA467" s="315" t="s">
        <v>144</v>
      </c>
      <c r="AB467" s="177"/>
      <c r="AC467" s="315" t="s">
        <v>146</v>
      </c>
      <c r="AD467" s="316" t="s">
        <v>147</v>
      </c>
      <c r="AE467" s="317" t="str">
        <f t="shared" si="24"/>
        <v/>
      </c>
      <c r="AF467" s="319" t="s">
        <v>148</v>
      </c>
      <c r="AG467" s="312" t="str">
        <f t="shared" si="25"/>
        <v/>
      </c>
      <c r="AH467" s="322"/>
      <c r="AI467" s="323"/>
      <c r="AJ467" s="322"/>
      <c r="AK467" s="323"/>
    </row>
    <row r="468" spans="1:37" ht="36.75" customHeight="1">
      <c r="A468" s="299">
        <f t="shared" si="26"/>
        <v>455</v>
      </c>
      <c r="B468" s="300" t="str">
        <f>IF(基本情報入力シート!C488="","",基本情報入力シート!C488)</f>
        <v/>
      </c>
      <c r="C468" s="301" t="str">
        <f>IF(基本情報入力シート!D488="","",基本情報入力シート!D488)</f>
        <v/>
      </c>
      <c r="D468" s="301" t="str">
        <f>IF(基本情報入力シート!E488="","",基本情報入力シート!E488)</f>
        <v/>
      </c>
      <c r="E468" s="301" t="str">
        <f>IF(基本情報入力シート!F488="","",基本情報入力シート!F488)</f>
        <v/>
      </c>
      <c r="F468" s="301" t="str">
        <f>IF(基本情報入力シート!G488="","",基本情報入力シート!G488)</f>
        <v/>
      </c>
      <c r="G468" s="301" t="str">
        <f>IF(基本情報入力シート!H488="","",基本情報入力シート!H488)</f>
        <v/>
      </c>
      <c r="H468" s="301" t="str">
        <f>IF(基本情報入力シート!I488="","",基本情報入力シート!I488)</f>
        <v/>
      </c>
      <c r="I468" s="301" t="str">
        <f>IF(基本情報入力シート!J488="","",基本情報入力シート!J488)</f>
        <v/>
      </c>
      <c r="J468" s="301" t="str">
        <f>IF(基本情報入力シート!K488="","",基本情報入力シート!K488)</f>
        <v/>
      </c>
      <c r="K468" s="302" t="str">
        <f>IF(基本情報入力シート!L488="","",基本情報入力シート!L488)</f>
        <v/>
      </c>
      <c r="L468" s="299" t="str">
        <f>IF(基本情報入力シート!M488="","",基本情報入力シート!M488)</f>
        <v/>
      </c>
      <c r="M468" s="299" t="str">
        <f>IF(基本情報入力シート!R488="","",基本情報入力シート!R488)</f>
        <v/>
      </c>
      <c r="N468" s="299" t="str">
        <f>IF(基本情報入力シート!W488="","",基本情報入力シート!W488)</f>
        <v/>
      </c>
      <c r="O468" s="303" t="str">
        <f>IF(基本情報入力シート!X488="","",基本情報入力シート!X488)</f>
        <v/>
      </c>
      <c r="P468" s="304" t="str">
        <f>IF(基本情報入力シート!Y488="","",基本情報入力シート!Y488)</f>
        <v/>
      </c>
      <c r="Q468" s="175"/>
      <c r="R468" s="305" t="str">
        <f>IF(基本情報入力シート!AB488="","",基本情報入力シート!AB488)</f>
        <v/>
      </c>
      <c r="S468" s="176"/>
      <c r="T468" s="306" t="str">
        <f>IF(P468="","",VLOOKUP(P468,【参考】数式用!$J$2:$L$34,3,FALSE))</f>
        <v/>
      </c>
      <c r="U468" s="313" t="s">
        <v>143</v>
      </c>
      <c r="V468" s="177"/>
      <c r="W468" s="314" t="s">
        <v>144</v>
      </c>
      <c r="X468" s="177"/>
      <c r="Y468" s="315" t="s">
        <v>145</v>
      </c>
      <c r="Z468" s="177"/>
      <c r="AA468" s="315" t="s">
        <v>144</v>
      </c>
      <c r="AB468" s="177"/>
      <c r="AC468" s="315" t="s">
        <v>146</v>
      </c>
      <c r="AD468" s="316" t="s">
        <v>147</v>
      </c>
      <c r="AE468" s="317" t="str">
        <f t="shared" si="24"/>
        <v/>
      </c>
      <c r="AF468" s="319" t="s">
        <v>148</v>
      </c>
      <c r="AG468" s="312" t="str">
        <f t="shared" si="25"/>
        <v/>
      </c>
      <c r="AH468" s="322"/>
      <c r="AI468" s="323"/>
      <c r="AJ468" s="322"/>
      <c r="AK468" s="323"/>
    </row>
    <row r="469" spans="1:37" ht="36.75" customHeight="1">
      <c r="A469" s="299">
        <f t="shared" si="26"/>
        <v>456</v>
      </c>
      <c r="B469" s="300" t="str">
        <f>IF(基本情報入力シート!C489="","",基本情報入力シート!C489)</f>
        <v/>
      </c>
      <c r="C469" s="301" t="str">
        <f>IF(基本情報入力シート!D489="","",基本情報入力シート!D489)</f>
        <v/>
      </c>
      <c r="D469" s="301" t="str">
        <f>IF(基本情報入力シート!E489="","",基本情報入力シート!E489)</f>
        <v/>
      </c>
      <c r="E469" s="301" t="str">
        <f>IF(基本情報入力シート!F489="","",基本情報入力シート!F489)</f>
        <v/>
      </c>
      <c r="F469" s="301" t="str">
        <f>IF(基本情報入力シート!G489="","",基本情報入力シート!G489)</f>
        <v/>
      </c>
      <c r="G469" s="301" t="str">
        <f>IF(基本情報入力シート!H489="","",基本情報入力シート!H489)</f>
        <v/>
      </c>
      <c r="H469" s="301" t="str">
        <f>IF(基本情報入力シート!I489="","",基本情報入力シート!I489)</f>
        <v/>
      </c>
      <c r="I469" s="301" t="str">
        <f>IF(基本情報入力シート!J489="","",基本情報入力シート!J489)</f>
        <v/>
      </c>
      <c r="J469" s="301" t="str">
        <f>IF(基本情報入力シート!K489="","",基本情報入力シート!K489)</f>
        <v/>
      </c>
      <c r="K469" s="302" t="str">
        <f>IF(基本情報入力シート!L489="","",基本情報入力シート!L489)</f>
        <v/>
      </c>
      <c r="L469" s="299" t="str">
        <f>IF(基本情報入力シート!M489="","",基本情報入力シート!M489)</f>
        <v/>
      </c>
      <c r="M469" s="299" t="str">
        <f>IF(基本情報入力シート!R489="","",基本情報入力シート!R489)</f>
        <v/>
      </c>
      <c r="N469" s="299" t="str">
        <f>IF(基本情報入力シート!W489="","",基本情報入力シート!W489)</f>
        <v/>
      </c>
      <c r="O469" s="303" t="str">
        <f>IF(基本情報入力シート!X489="","",基本情報入力シート!X489)</f>
        <v/>
      </c>
      <c r="P469" s="304" t="str">
        <f>IF(基本情報入力シート!Y489="","",基本情報入力シート!Y489)</f>
        <v/>
      </c>
      <c r="Q469" s="175"/>
      <c r="R469" s="305" t="str">
        <f>IF(基本情報入力シート!AB489="","",基本情報入力シート!AB489)</f>
        <v/>
      </c>
      <c r="S469" s="176"/>
      <c r="T469" s="306" t="str">
        <f>IF(P469="","",VLOOKUP(P469,【参考】数式用!$J$2:$L$34,3,FALSE))</f>
        <v/>
      </c>
      <c r="U469" s="313" t="s">
        <v>143</v>
      </c>
      <c r="V469" s="177"/>
      <c r="W469" s="314" t="s">
        <v>144</v>
      </c>
      <c r="X469" s="177"/>
      <c r="Y469" s="315" t="s">
        <v>145</v>
      </c>
      <c r="Z469" s="177"/>
      <c r="AA469" s="315" t="s">
        <v>144</v>
      </c>
      <c r="AB469" s="177"/>
      <c r="AC469" s="315" t="s">
        <v>146</v>
      </c>
      <c r="AD469" s="316" t="s">
        <v>147</v>
      </c>
      <c r="AE469" s="317" t="str">
        <f t="shared" si="24"/>
        <v/>
      </c>
      <c r="AF469" s="319" t="s">
        <v>148</v>
      </c>
      <c r="AG469" s="312" t="str">
        <f t="shared" si="25"/>
        <v/>
      </c>
      <c r="AH469" s="322"/>
      <c r="AI469" s="323"/>
      <c r="AJ469" s="322"/>
      <c r="AK469" s="323"/>
    </row>
    <row r="470" spans="1:37" ht="36.75" customHeight="1">
      <c r="A470" s="299">
        <f t="shared" si="26"/>
        <v>457</v>
      </c>
      <c r="B470" s="300" t="str">
        <f>IF(基本情報入力シート!C490="","",基本情報入力シート!C490)</f>
        <v/>
      </c>
      <c r="C470" s="301" t="str">
        <f>IF(基本情報入力シート!D490="","",基本情報入力シート!D490)</f>
        <v/>
      </c>
      <c r="D470" s="301" t="str">
        <f>IF(基本情報入力シート!E490="","",基本情報入力シート!E490)</f>
        <v/>
      </c>
      <c r="E470" s="301" t="str">
        <f>IF(基本情報入力シート!F490="","",基本情報入力シート!F490)</f>
        <v/>
      </c>
      <c r="F470" s="301" t="str">
        <f>IF(基本情報入力シート!G490="","",基本情報入力シート!G490)</f>
        <v/>
      </c>
      <c r="G470" s="301" t="str">
        <f>IF(基本情報入力シート!H490="","",基本情報入力シート!H490)</f>
        <v/>
      </c>
      <c r="H470" s="301" t="str">
        <f>IF(基本情報入力シート!I490="","",基本情報入力シート!I490)</f>
        <v/>
      </c>
      <c r="I470" s="301" t="str">
        <f>IF(基本情報入力シート!J490="","",基本情報入力シート!J490)</f>
        <v/>
      </c>
      <c r="J470" s="301" t="str">
        <f>IF(基本情報入力シート!K490="","",基本情報入力シート!K490)</f>
        <v/>
      </c>
      <c r="K470" s="302" t="str">
        <f>IF(基本情報入力シート!L490="","",基本情報入力シート!L490)</f>
        <v/>
      </c>
      <c r="L470" s="299" t="str">
        <f>IF(基本情報入力シート!M490="","",基本情報入力シート!M490)</f>
        <v/>
      </c>
      <c r="M470" s="299" t="str">
        <f>IF(基本情報入力シート!R490="","",基本情報入力シート!R490)</f>
        <v/>
      </c>
      <c r="N470" s="299" t="str">
        <f>IF(基本情報入力シート!W490="","",基本情報入力シート!W490)</f>
        <v/>
      </c>
      <c r="O470" s="303" t="str">
        <f>IF(基本情報入力シート!X490="","",基本情報入力シート!X490)</f>
        <v/>
      </c>
      <c r="P470" s="304" t="str">
        <f>IF(基本情報入力シート!Y490="","",基本情報入力シート!Y490)</f>
        <v/>
      </c>
      <c r="Q470" s="175"/>
      <c r="R470" s="305" t="str">
        <f>IF(基本情報入力シート!AB490="","",基本情報入力シート!AB490)</f>
        <v/>
      </c>
      <c r="S470" s="176"/>
      <c r="T470" s="306" t="str">
        <f>IF(P470="","",VLOOKUP(P470,【参考】数式用!$J$2:$L$34,3,FALSE))</f>
        <v/>
      </c>
      <c r="U470" s="313" t="s">
        <v>143</v>
      </c>
      <c r="V470" s="177"/>
      <c r="W470" s="314" t="s">
        <v>144</v>
      </c>
      <c r="X470" s="177"/>
      <c r="Y470" s="315" t="s">
        <v>145</v>
      </c>
      <c r="Z470" s="177"/>
      <c r="AA470" s="315" t="s">
        <v>144</v>
      </c>
      <c r="AB470" s="177"/>
      <c r="AC470" s="315" t="s">
        <v>146</v>
      </c>
      <c r="AD470" s="316" t="s">
        <v>147</v>
      </c>
      <c r="AE470" s="317" t="str">
        <f t="shared" si="24"/>
        <v/>
      </c>
      <c r="AF470" s="319" t="s">
        <v>148</v>
      </c>
      <c r="AG470" s="312" t="str">
        <f t="shared" si="25"/>
        <v/>
      </c>
      <c r="AH470" s="322"/>
      <c r="AI470" s="323"/>
      <c r="AJ470" s="322"/>
      <c r="AK470" s="323"/>
    </row>
    <row r="471" spans="1:37" ht="36.75" customHeight="1">
      <c r="A471" s="299">
        <f t="shared" si="26"/>
        <v>458</v>
      </c>
      <c r="B471" s="300" t="str">
        <f>IF(基本情報入力シート!C491="","",基本情報入力シート!C491)</f>
        <v/>
      </c>
      <c r="C471" s="301" t="str">
        <f>IF(基本情報入力シート!D491="","",基本情報入力シート!D491)</f>
        <v/>
      </c>
      <c r="D471" s="301" t="str">
        <f>IF(基本情報入力シート!E491="","",基本情報入力シート!E491)</f>
        <v/>
      </c>
      <c r="E471" s="301" t="str">
        <f>IF(基本情報入力シート!F491="","",基本情報入力シート!F491)</f>
        <v/>
      </c>
      <c r="F471" s="301" t="str">
        <f>IF(基本情報入力シート!G491="","",基本情報入力シート!G491)</f>
        <v/>
      </c>
      <c r="G471" s="301" t="str">
        <f>IF(基本情報入力シート!H491="","",基本情報入力シート!H491)</f>
        <v/>
      </c>
      <c r="H471" s="301" t="str">
        <f>IF(基本情報入力シート!I491="","",基本情報入力シート!I491)</f>
        <v/>
      </c>
      <c r="I471" s="301" t="str">
        <f>IF(基本情報入力シート!J491="","",基本情報入力シート!J491)</f>
        <v/>
      </c>
      <c r="J471" s="301" t="str">
        <f>IF(基本情報入力シート!K491="","",基本情報入力シート!K491)</f>
        <v/>
      </c>
      <c r="K471" s="302" t="str">
        <f>IF(基本情報入力シート!L491="","",基本情報入力シート!L491)</f>
        <v/>
      </c>
      <c r="L471" s="299" t="str">
        <f>IF(基本情報入力シート!M491="","",基本情報入力シート!M491)</f>
        <v/>
      </c>
      <c r="M471" s="299" t="str">
        <f>IF(基本情報入力シート!R491="","",基本情報入力シート!R491)</f>
        <v/>
      </c>
      <c r="N471" s="299" t="str">
        <f>IF(基本情報入力シート!W491="","",基本情報入力シート!W491)</f>
        <v/>
      </c>
      <c r="O471" s="303" t="str">
        <f>IF(基本情報入力シート!X491="","",基本情報入力シート!X491)</f>
        <v/>
      </c>
      <c r="P471" s="304" t="str">
        <f>IF(基本情報入力シート!Y491="","",基本情報入力シート!Y491)</f>
        <v/>
      </c>
      <c r="Q471" s="175"/>
      <c r="R471" s="305" t="str">
        <f>IF(基本情報入力シート!AB491="","",基本情報入力シート!AB491)</f>
        <v/>
      </c>
      <c r="S471" s="176"/>
      <c r="T471" s="306" t="str">
        <f>IF(P471="","",VLOOKUP(P471,【参考】数式用!$J$2:$L$34,3,FALSE))</f>
        <v/>
      </c>
      <c r="U471" s="313" t="s">
        <v>143</v>
      </c>
      <c r="V471" s="177"/>
      <c r="W471" s="314" t="s">
        <v>144</v>
      </c>
      <c r="X471" s="177"/>
      <c r="Y471" s="315" t="s">
        <v>145</v>
      </c>
      <c r="Z471" s="177"/>
      <c r="AA471" s="315" t="s">
        <v>144</v>
      </c>
      <c r="AB471" s="177"/>
      <c r="AC471" s="315" t="s">
        <v>146</v>
      </c>
      <c r="AD471" s="316" t="s">
        <v>147</v>
      </c>
      <c r="AE471" s="317" t="str">
        <f t="shared" si="24"/>
        <v/>
      </c>
      <c r="AF471" s="319" t="s">
        <v>148</v>
      </c>
      <c r="AG471" s="312" t="str">
        <f t="shared" si="25"/>
        <v/>
      </c>
      <c r="AH471" s="322"/>
      <c r="AI471" s="323"/>
      <c r="AJ471" s="322"/>
      <c r="AK471" s="323"/>
    </row>
    <row r="472" spans="1:37" ht="36.75" customHeight="1">
      <c r="A472" s="299">
        <f t="shared" si="26"/>
        <v>459</v>
      </c>
      <c r="B472" s="300" t="str">
        <f>IF(基本情報入力シート!C492="","",基本情報入力シート!C492)</f>
        <v/>
      </c>
      <c r="C472" s="301" t="str">
        <f>IF(基本情報入力シート!D492="","",基本情報入力シート!D492)</f>
        <v/>
      </c>
      <c r="D472" s="301" t="str">
        <f>IF(基本情報入力シート!E492="","",基本情報入力シート!E492)</f>
        <v/>
      </c>
      <c r="E472" s="301" t="str">
        <f>IF(基本情報入力シート!F492="","",基本情報入力シート!F492)</f>
        <v/>
      </c>
      <c r="F472" s="301" t="str">
        <f>IF(基本情報入力シート!G492="","",基本情報入力シート!G492)</f>
        <v/>
      </c>
      <c r="G472" s="301" t="str">
        <f>IF(基本情報入力シート!H492="","",基本情報入力シート!H492)</f>
        <v/>
      </c>
      <c r="H472" s="301" t="str">
        <f>IF(基本情報入力シート!I492="","",基本情報入力シート!I492)</f>
        <v/>
      </c>
      <c r="I472" s="301" t="str">
        <f>IF(基本情報入力シート!J492="","",基本情報入力シート!J492)</f>
        <v/>
      </c>
      <c r="J472" s="301" t="str">
        <f>IF(基本情報入力シート!K492="","",基本情報入力シート!K492)</f>
        <v/>
      </c>
      <c r="K472" s="302" t="str">
        <f>IF(基本情報入力シート!L492="","",基本情報入力シート!L492)</f>
        <v/>
      </c>
      <c r="L472" s="299" t="str">
        <f>IF(基本情報入力シート!M492="","",基本情報入力シート!M492)</f>
        <v/>
      </c>
      <c r="M472" s="299" t="str">
        <f>IF(基本情報入力シート!R492="","",基本情報入力シート!R492)</f>
        <v/>
      </c>
      <c r="N472" s="299" t="str">
        <f>IF(基本情報入力シート!W492="","",基本情報入力シート!W492)</f>
        <v/>
      </c>
      <c r="O472" s="303" t="str">
        <f>IF(基本情報入力シート!X492="","",基本情報入力シート!X492)</f>
        <v/>
      </c>
      <c r="P472" s="304" t="str">
        <f>IF(基本情報入力シート!Y492="","",基本情報入力シート!Y492)</f>
        <v/>
      </c>
      <c r="Q472" s="175"/>
      <c r="R472" s="305" t="str">
        <f>IF(基本情報入力シート!AB492="","",基本情報入力シート!AB492)</f>
        <v/>
      </c>
      <c r="S472" s="176"/>
      <c r="T472" s="306" t="str">
        <f>IF(P472="","",VLOOKUP(P472,【参考】数式用!$J$2:$L$34,3,FALSE))</f>
        <v/>
      </c>
      <c r="U472" s="313" t="s">
        <v>143</v>
      </c>
      <c r="V472" s="177"/>
      <c r="W472" s="314" t="s">
        <v>144</v>
      </c>
      <c r="X472" s="177"/>
      <c r="Y472" s="315" t="s">
        <v>145</v>
      </c>
      <c r="Z472" s="177"/>
      <c r="AA472" s="315" t="s">
        <v>144</v>
      </c>
      <c r="AB472" s="177"/>
      <c r="AC472" s="315" t="s">
        <v>146</v>
      </c>
      <c r="AD472" s="316" t="s">
        <v>147</v>
      </c>
      <c r="AE472" s="317" t="str">
        <f t="shared" si="24"/>
        <v/>
      </c>
      <c r="AF472" s="319" t="s">
        <v>148</v>
      </c>
      <c r="AG472" s="312" t="str">
        <f t="shared" si="25"/>
        <v/>
      </c>
      <c r="AH472" s="322"/>
      <c r="AI472" s="323"/>
      <c r="AJ472" s="322"/>
      <c r="AK472" s="323"/>
    </row>
    <row r="473" spans="1:37" ht="36.75" customHeight="1">
      <c r="A473" s="299">
        <f t="shared" si="26"/>
        <v>460</v>
      </c>
      <c r="B473" s="300" t="str">
        <f>IF(基本情報入力シート!C493="","",基本情報入力シート!C493)</f>
        <v/>
      </c>
      <c r="C473" s="301" t="str">
        <f>IF(基本情報入力シート!D493="","",基本情報入力シート!D493)</f>
        <v/>
      </c>
      <c r="D473" s="301" t="str">
        <f>IF(基本情報入力シート!E493="","",基本情報入力シート!E493)</f>
        <v/>
      </c>
      <c r="E473" s="301" t="str">
        <f>IF(基本情報入力シート!F493="","",基本情報入力シート!F493)</f>
        <v/>
      </c>
      <c r="F473" s="301" t="str">
        <f>IF(基本情報入力シート!G493="","",基本情報入力シート!G493)</f>
        <v/>
      </c>
      <c r="G473" s="301" t="str">
        <f>IF(基本情報入力シート!H493="","",基本情報入力シート!H493)</f>
        <v/>
      </c>
      <c r="H473" s="301" t="str">
        <f>IF(基本情報入力シート!I493="","",基本情報入力シート!I493)</f>
        <v/>
      </c>
      <c r="I473" s="301" t="str">
        <f>IF(基本情報入力シート!J493="","",基本情報入力シート!J493)</f>
        <v/>
      </c>
      <c r="J473" s="301" t="str">
        <f>IF(基本情報入力シート!K493="","",基本情報入力シート!K493)</f>
        <v/>
      </c>
      <c r="K473" s="302" t="str">
        <f>IF(基本情報入力シート!L493="","",基本情報入力シート!L493)</f>
        <v/>
      </c>
      <c r="L473" s="299" t="str">
        <f>IF(基本情報入力シート!M493="","",基本情報入力シート!M493)</f>
        <v/>
      </c>
      <c r="M473" s="299" t="str">
        <f>IF(基本情報入力シート!R493="","",基本情報入力シート!R493)</f>
        <v/>
      </c>
      <c r="N473" s="299" t="str">
        <f>IF(基本情報入力シート!W493="","",基本情報入力シート!W493)</f>
        <v/>
      </c>
      <c r="O473" s="303" t="str">
        <f>IF(基本情報入力シート!X493="","",基本情報入力シート!X493)</f>
        <v/>
      </c>
      <c r="P473" s="304" t="str">
        <f>IF(基本情報入力シート!Y493="","",基本情報入力シート!Y493)</f>
        <v/>
      </c>
      <c r="Q473" s="175"/>
      <c r="R473" s="305" t="str">
        <f>IF(基本情報入力シート!AB493="","",基本情報入力シート!AB493)</f>
        <v/>
      </c>
      <c r="S473" s="176"/>
      <c r="T473" s="306" t="str">
        <f>IF(P473="","",VLOOKUP(P473,【参考】数式用!$J$2:$L$34,3,FALSE))</f>
        <v/>
      </c>
      <c r="U473" s="313" t="s">
        <v>143</v>
      </c>
      <c r="V473" s="177"/>
      <c r="W473" s="314" t="s">
        <v>144</v>
      </c>
      <c r="X473" s="177"/>
      <c r="Y473" s="315" t="s">
        <v>145</v>
      </c>
      <c r="Z473" s="177"/>
      <c r="AA473" s="315" t="s">
        <v>144</v>
      </c>
      <c r="AB473" s="177"/>
      <c r="AC473" s="315" t="s">
        <v>146</v>
      </c>
      <c r="AD473" s="316" t="s">
        <v>147</v>
      </c>
      <c r="AE473" s="317" t="str">
        <f t="shared" si="24"/>
        <v/>
      </c>
      <c r="AF473" s="319" t="s">
        <v>148</v>
      </c>
      <c r="AG473" s="312" t="str">
        <f t="shared" si="25"/>
        <v/>
      </c>
      <c r="AH473" s="322"/>
      <c r="AI473" s="323"/>
      <c r="AJ473" s="322"/>
      <c r="AK473" s="323"/>
    </row>
    <row r="474" spans="1:37" ht="36.75" customHeight="1">
      <c r="A474" s="299">
        <f t="shared" si="26"/>
        <v>461</v>
      </c>
      <c r="B474" s="300" t="str">
        <f>IF(基本情報入力シート!C494="","",基本情報入力シート!C494)</f>
        <v/>
      </c>
      <c r="C474" s="301" t="str">
        <f>IF(基本情報入力シート!D494="","",基本情報入力シート!D494)</f>
        <v/>
      </c>
      <c r="D474" s="301" t="str">
        <f>IF(基本情報入力シート!E494="","",基本情報入力シート!E494)</f>
        <v/>
      </c>
      <c r="E474" s="301" t="str">
        <f>IF(基本情報入力シート!F494="","",基本情報入力シート!F494)</f>
        <v/>
      </c>
      <c r="F474" s="301" t="str">
        <f>IF(基本情報入力シート!G494="","",基本情報入力シート!G494)</f>
        <v/>
      </c>
      <c r="G474" s="301" t="str">
        <f>IF(基本情報入力シート!H494="","",基本情報入力シート!H494)</f>
        <v/>
      </c>
      <c r="H474" s="301" t="str">
        <f>IF(基本情報入力シート!I494="","",基本情報入力シート!I494)</f>
        <v/>
      </c>
      <c r="I474" s="301" t="str">
        <f>IF(基本情報入力シート!J494="","",基本情報入力シート!J494)</f>
        <v/>
      </c>
      <c r="J474" s="301" t="str">
        <f>IF(基本情報入力シート!K494="","",基本情報入力シート!K494)</f>
        <v/>
      </c>
      <c r="K474" s="302" t="str">
        <f>IF(基本情報入力シート!L494="","",基本情報入力シート!L494)</f>
        <v/>
      </c>
      <c r="L474" s="299" t="str">
        <f>IF(基本情報入力シート!M494="","",基本情報入力シート!M494)</f>
        <v/>
      </c>
      <c r="M474" s="299" t="str">
        <f>IF(基本情報入力シート!R494="","",基本情報入力シート!R494)</f>
        <v/>
      </c>
      <c r="N474" s="299" t="str">
        <f>IF(基本情報入力シート!W494="","",基本情報入力シート!W494)</f>
        <v/>
      </c>
      <c r="O474" s="303" t="str">
        <f>IF(基本情報入力シート!X494="","",基本情報入力シート!X494)</f>
        <v/>
      </c>
      <c r="P474" s="304" t="str">
        <f>IF(基本情報入力シート!Y494="","",基本情報入力シート!Y494)</f>
        <v/>
      </c>
      <c r="Q474" s="175"/>
      <c r="R474" s="305" t="str">
        <f>IF(基本情報入力シート!AB494="","",基本情報入力シート!AB494)</f>
        <v/>
      </c>
      <c r="S474" s="176"/>
      <c r="T474" s="306" t="str">
        <f>IF(P474="","",VLOOKUP(P474,【参考】数式用!$J$2:$L$34,3,FALSE))</f>
        <v/>
      </c>
      <c r="U474" s="313" t="s">
        <v>143</v>
      </c>
      <c r="V474" s="177"/>
      <c r="W474" s="314" t="s">
        <v>144</v>
      </c>
      <c r="X474" s="177"/>
      <c r="Y474" s="315" t="s">
        <v>145</v>
      </c>
      <c r="Z474" s="177"/>
      <c r="AA474" s="315" t="s">
        <v>144</v>
      </c>
      <c r="AB474" s="177"/>
      <c r="AC474" s="315" t="s">
        <v>146</v>
      </c>
      <c r="AD474" s="316" t="s">
        <v>147</v>
      </c>
      <c r="AE474" s="317" t="str">
        <f t="shared" si="24"/>
        <v/>
      </c>
      <c r="AF474" s="319" t="s">
        <v>148</v>
      </c>
      <c r="AG474" s="312" t="str">
        <f t="shared" si="25"/>
        <v/>
      </c>
      <c r="AH474" s="322"/>
      <c r="AI474" s="323"/>
      <c r="AJ474" s="322"/>
      <c r="AK474" s="323"/>
    </row>
    <row r="475" spans="1:37" ht="36.75" customHeight="1">
      <c r="A475" s="299">
        <f t="shared" si="26"/>
        <v>462</v>
      </c>
      <c r="B475" s="300" t="str">
        <f>IF(基本情報入力シート!C495="","",基本情報入力シート!C495)</f>
        <v/>
      </c>
      <c r="C475" s="301" t="str">
        <f>IF(基本情報入力シート!D495="","",基本情報入力シート!D495)</f>
        <v/>
      </c>
      <c r="D475" s="301" t="str">
        <f>IF(基本情報入力シート!E495="","",基本情報入力シート!E495)</f>
        <v/>
      </c>
      <c r="E475" s="301" t="str">
        <f>IF(基本情報入力シート!F495="","",基本情報入力シート!F495)</f>
        <v/>
      </c>
      <c r="F475" s="301" t="str">
        <f>IF(基本情報入力シート!G495="","",基本情報入力シート!G495)</f>
        <v/>
      </c>
      <c r="G475" s="301" t="str">
        <f>IF(基本情報入力シート!H495="","",基本情報入力シート!H495)</f>
        <v/>
      </c>
      <c r="H475" s="301" t="str">
        <f>IF(基本情報入力シート!I495="","",基本情報入力シート!I495)</f>
        <v/>
      </c>
      <c r="I475" s="301" t="str">
        <f>IF(基本情報入力シート!J495="","",基本情報入力シート!J495)</f>
        <v/>
      </c>
      <c r="J475" s="301" t="str">
        <f>IF(基本情報入力シート!K495="","",基本情報入力シート!K495)</f>
        <v/>
      </c>
      <c r="K475" s="302" t="str">
        <f>IF(基本情報入力シート!L495="","",基本情報入力シート!L495)</f>
        <v/>
      </c>
      <c r="L475" s="299" t="str">
        <f>IF(基本情報入力シート!M495="","",基本情報入力シート!M495)</f>
        <v/>
      </c>
      <c r="M475" s="299" t="str">
        <f>IF(基本情報入力シート!R495="","",基本情報入力シート!R495)</f>
        <v/>
      </c>
      <c r="N475" s="299" t="str">
        <f>IF(基本情報入力シート!W495="","",基本情報入力シート!W495)</f>
        <v/>
      </c>
      <c r="O475" s="303" t="str">
        <f>IF(基本情報入力シート!X495="","",基本情報入力シート!X495)</f>
        <v/>
      </c>
      <c r="P475" s="304" t="str">
        <f>IF(基本情報入力シート!Y495="","",基本情報入力シート!Y495)</f>
        <v/>
      </c>
      <c r="Q475" s="175"/>
      <c r="R475" s="305" t="str">
        <f>IF(基本情報入力シート!AB495="","",基本情報入力シート!AB495)</f>
        <v/>
      </c>
      <c r="S475" s="176"/>
      <c r="T475" s="306" t="str">
        <f>IF(P475="","",VLOOKUP(P475,【参考】数式用!$J$2:$L$34,3,FALSE))</f>
        <v/>
      </c>
      <c r="U475" s="313" t="s">
        <v>143</v>
      </c>
      <c r="V475" s="177"/>
      <c r="W475" s="314" t="s">
        <v>144</v>
      </c>
      <c r="X475" s="177"/>
      <c r="Y475" s="315" t="s">
        <v>145</v>
      </c>
      <c r="Z475" s="177"/>
      <c r="AA475" s="315" t="s">
        <v>144</v>
      </c>
      <c r="AB475" s="177"/>
      <c r="AC475" s="315" t="s">
        <v>146</v>
      </c>
      <c r="AD475" s="316" t="s">
        <v>147</v>
      </c>
      <c r="AE475" s="317" t="str">
        <f t="shared" si="24"/>
        <v/>
      </c>
      <c r="AF475" s="319" t="s">
        <v>148</v>
      </c>
      <c r="AG475" s="312" t="str">
        <f t="shared" si="25"/>
        <v/>
      </c>
      <c r="AH475" s="322"/>
      <c r="AI475" s="323"/>
      <c r="AJ475" s="322"/>
      <c r="AK475" s="323"/>
    </row>
    <row r="476" spans="1:37" ht="36.75" customHeight="1">
      <c r="A476" s="299">
        <f t="shared" si="26"/>
        <v>463</v>
      </c>
      <c r="B476" s="300" t="str">
        <f>IF(基本情報入力シート!C496="","",基本情報入力シート!C496)</f>
        <v/>
      </c>
      <c r="C476" s="301" t="str">
        <f>IF(基本情報入力シート!D496="","",基本情報入力シート!D496)</f>
        <v/>
      </c>
      <c r="D476" s="301" t="str">
        <f>IF(基本情報入力シート!E496="","",基本情報入力シート!E496)</f>
        <v/>
      </c>
      <c r="E476" s="301" t="str">
        <f>IF(基本情報入力シート!F496="","",基本情報入力シート!F496)</f>
        <v/>
      </c>
      <c r="F476" s="301" t="str">
        <f>IF(基本情報入力シート!G496="","",基本情報入力シート!G496)</f>
        <v/>
      </c>
      <c r="G476" s="301" t="str">
        <f>IF(基本情報入力シート!H496="","",基本情報入力シート!H496)</f>
        <v/>
      </c>
      <c r="H476" s="301" t="str">
        <f>IF(基本情報入力シート!I496="","",基本情報入力シート!I496)</f>
        <v/>
      </c>
      <c r="I476" s="301" t="str">
        <f>IF(基本情報入力シート!J496="","",基本情報入力シート!J496)</f>
        <v/>
      </c>
      <c r="J476" s="301" t="str">
        <f>IF(基本情報入力シート!K496="","",基本情報入力シート!K496)</f>
        <v/>
      </c>
      <c r="K476" s="302" t="str">
        <f>IF(基本情報入力シート!L496="","",基本情報入力シート!L496)</f>
        <v/>
      </c>
      <c r="L476" s="299" t="str">
        <f>IF(基本情報入力シート!M496="","",基本情報入力シート!M496)</f>
        <v/>
      </c>
      <c r="M476" s="299" t="str">
        <f>IF(基本情報入力シート!R496="","",基本情報入力シート!R496)</f>
        <v/>
      </c>
      <c r="N476" s="299" t="str">
        <f>IF(基本情報入力シート!W496="","",基本情報入力シート!W496)</f>
        <v/>
      </c>
      <c r="O476" s="303" t="str">
        <f>IF(基本情報入力シート!X496="","",基本情報入力シート!X496)</f>
        <v/>
      </c>
      <c r="P476" s="304" t="str">
        <f>IF(基本情報入力シート!Y496="","",基本情報入力シート!Y496)</f>
        <v/>
      </c>
      <c r="Q476" s="175"/>
      <c r="R476" s="305" t="str">
        <f>IF(基本情報入力シート!AB496="","",基本情報入力シート!AB496)</f>
        <v/>
      </c>
      <c r="S476" s="176"/>
      <c r="T476" s="306" t="str">
        <f>IF(P476="","",VLOOKUP(P476,【参考】数式用!$J$2:$L$34,3,FALSE))</f>
        <v/>
      </c>
      <c r="U476" s="313" t="s">
        <v>143</v>
      </c>
      <c r="V476" s="177"/>
      <c r="W476" s="314" t="s">
        <v>144</v>
      </c>
      <c r="X476" s="177"/>
      <c r="Y476" s="315" t="s">
        <v>145</v>
      </c>
      <c r="Z476" s="177"/>
      <c r="AA476" s="315" t="s">
        <v>144</v>
      </c>
      <c r="AB476" s="177"/>
      <c r="AC476" s="315" t="s">
        <v>146</v>
      </c>
      <c r="AD476" s="316" t="s">
        <v>147</v>
      </c>
      <c r="AE476" s="317" t="str">
        <f t="shared" si="24"/>
        <v/>
      </c>
      <c r="AF476" s="319" t="s">
        <v>148</v>
      </c>
      <c r="AG476" s="312" t="str">
        <f t="shared" si="25"/>
        <v/>
      </c>
      <c r="AH476" s="322"/>
      <c r="AI476" s="323"/>
      <c r="AJ476" s="322"/>
      <c r="AK476" s="323"/>
    </row>
    <row r="477" spans="1:37" ht="36.75" customHeight="1">
      <c r="A477" s="299">
        <f t="shared" si="26"/>
        <v>464</v>
      </c>
      <c r="B477" s="300" t="str">
        <f>IF(基本情報入力シート!C497="","",基本情報入力シート!C497)</f>
        <v/>
      </c>
      <c r="C477" s="301" t="str">
        <f>IF(基本情報入力シート!D497="","",基本情報入力シート!D497)</f>
        <v/>
      </c>
      <c r="D477" s="301" t="str">
        <f>IF(基本情報入力シート!E497="","",基本情報入力シート!E497)</f>
        <v/>
      </c>
      <c r="E477" s="301" t="str">
        <f>IF(基本情報入力シート!F497="","",基本情報入力シート!F497)</f>
        <v/>
      </c>
      <c r="F477" s="301" t="str">
        <f>IF(基本情報入力シート!G497="","",基本情報入力シート!G497)</f>
        <v/>
      </c>
      <c r="G477" s="301" t="str">
        <f>IF(基本情報入力シート!H497="","",基本情報入力シート!H497)</f>
        <v/>
      </c>
      <c r="H477" s="301" t="str">
        <f>IF(基本情報入力シート!I497="","",基本情報入力シート!I497)</f>
        <v/>
      </c>
      <c r="I477" s="301" t="str">
        <f>IF(基本情報入力シート!J497="","",基本情報入力シート!J497)</f>
        <v/>
      </c>
      <c r="J477" s="301" t="str">
        <f>IF(基本情報入力シート!K497="","",基本情報入力シート!K497)</f>
        <v/>
      </c>
      <c r="K477" s="302" t="str">
        <f>IF(基本情報入力シート!L497="","",基本情報入力シート!L497)</f>
        <v/>
      </c>
      <c r="L477" s="299" t="str">
        <f>IF(基本情報入力シート!M497="","",基本情報入力シート!M497)</f>
        <v/>
      </c>
      <c r="M477" s="299" t="str">
        <f>IF(基本情報入力シート!R497="","",基本情報入力シート!R497)</f>
        <v/>
      </c>
      <c r="N477" s="299" t="str">
        <f>IF(基本情報入力シート!W497="","",基本情報入力シート!W497)</f>
        <v/>
      </c>
      <c r="O477" s="303" t="str">
        <f>IF(基本情報入力シート!X497="","",基本情報入力シート!X497)</f>
        <v/>
      </c>
      <c r="P477" s="304" t="str">
        <f>IF(基本情報入力シート!Y497="","",基本情報入力シート!Y497)</f>
        <v/>
      </c>
      <c r="Q477" s="175"/>
      <c r="R477" s="305" t="str">
        <f>IF(基本情報入力シート!AB497="","",基本情報入力シート!AB497)</f>
        <v/>
      </c>
      <c r="S477" s="176"/>
      <c r="T477" s="306" t="str">
        <f>IF(P477="","",VLOOKUP(P477,【参考】数式用!$J$2:$L$34,3,FALSE))</f>
        <v/>
      </c>
      <c r="U477" s="313" t="s">
        <v>143</v>
      </c>
      <c r="V477" s="177"/>
      <c r="W477" s="314" t="s">
        <v>144</v>
      </c>
      <c r="X477" s="177"/>
      <c r="Y477" s="315" t="s">
        <v>145</v>
      </c>
      <c r="Z477" s="177"/>
      <c r="AA477" s="315" t="s">
        <v>144</v>
      </c>
      <c r="AB477" s="177"/>
      <c r="AC477" s="315" t="s">
        <v>146</v>
      </c>
      <c r="AD477" s="316" t="s">
        <v>147</v>
      </c>
      <c r="AE477" s="317" t="str">
        <f t="shared" si="24"/>
        <v/>
      </c>
      <c r="AF477" s="319" t="s">
        <v>148</v>
      </c>
      <c r="AG477" s="312" t="str">
        <f t="shared" si="25"/>
        <v/>
      </c>
      <c r="AH477" s="322"/>
      <c r="AI477" s="323"/>
      <c r="AJ477" s="322"/>
      <c r="AK477" s="323"/>
    </row>
    <row r="478" spans="1:37" ht="36.75" customHeight="1">
      <c r="A478" s="299">
        <f t="shared" si="26"/>
        <v>465</v>
      </c>
      <c r="B478" s="300" t="str">
        <f>IF(基本情報入力シート!C498="","",基本情報入力シート!C498)</f>
        <v/>
      </c>
      <c r="C478" s="301" t="str">
        <f>IF(基本情報入力シート!D498="","",基本情報入力シート!D498)</f>
        <v/>
      </c>
      <c r="D478" s="301" t="str">
        <f>IF(基本情報入力シート!E498="","",基本情報入力シート!E498)</f>
        <v/>
      </c>
      <c r="E478" s="301" t="str">
        <f>IF(基本情報入力シート!F498="","",基本情報入力シート!F498)</f>
        <v/>
      </c>
      <c r="F478" s="301" t="str">
        <f>IF(基本情報入力シート!G498="","",基本情報入力シート!G498)</f>
        <v/>
      </c>
      <c r="G478" s="301" t="str">
        <f>IF(基本情報入力シート!H498="","",基本情報入力シート!H498)</f>
        <v/>
      </c>
      <c r="H478" s="301" t="str">
        <f>IF(基本情報入力シート!I498="","",基本情報入力シート!I498)</f>
        <v/>
      </c>
      <c r="I478" s="301" t="str">
        <f>IF(基本情報入力シート!J498="","",基本情報入力シート!J498)</f>
        <v/>
      </c>
      <c r="J478" s="301" t="str">
        <f>IF(基本情報入力シート!K498="","",基本情報入力シート!K498)</f>
        <v/>
      </c>
      <c r="K478" s="302" t="str">
        <f>IF(基本情報入力シート!L498="","",基本情報入力シート!L498)</f>
        <v/>
      </c>
      <c r="L478" s="299" t="str">
        <f>IF(基本情報入力シート!M498="","",基本情報入力シート!M498)</f>
        <v/>
      </c>
      <c r="M478" s="299" t="str">
        <f>IF(基本情報入力シート!R498="","",基本情報入力シート!R498)</f>
        <v/>
      </c>
      <c r="N478" s="299" t="str">
        <f>IF(基本情報入力シート!W498="","",基本情報入力シート!W498)</f>
        <v/>
      </c>
      <c r="O478" s="303" t="str">
        <f>IF(基本情報入力シート!X498="","",基本情報入力シート!X498)</f>
        <v/>
      </c>
      <c r="P478" s="304" t="str">
        <f>IF(基本情報入力シート!Y498="","",基本情報入力シート!Y498)</f>
        <v/>
      </c>
      <c r="Q478" s="175"/>
      <c r="R478" s="305" t="str">
        <f>IF(基本情報入力シート!AB498="","",基本情報入力シート!AB498)</f>
        <v/>
      </c>
      <c r="S478" s="176"/>
      <c r="T478" s="306" t="str">
        <f>IF(P478="","",VLOOKUP(P478,【参考】数式用!$J$2:$L$34,3,FALSE))</f>
        <v/>
      </c>
      <c r="U478" s="313" t="s">
        <v>143</v>
      </c>
      <c r="V478" s="177"/>
      <c r="W478" s="314" t="s">
        <v>144</v>
      </c>
      <c r="X478" s="177"/>
      <c r="Y478" s="315" t="s">
        <v>145</v>
      </c>
      <c r="Z478" s="177"/>
      <c r="AA478" s="315" t="s">
        <v>144</v>
      </c>
      <c r="AB478" s="177"/>
      <c r="AC478" s="315" t="s">
        <v>146</v>
      </c>
      <c r="AD478" s="316" t="s">
        <v>147</v>
      </c>
      <c r="AE478" s="317" t="str">
        <f t="shared" si="24"/>
        <v/>
      </c>
      <c r="AF478" s="319" t="s">
        <v>148</v>
      </c>
      <c r="AG478" s="312" t="str">
        <f t="shared" si="25"/>
        <v/>
      </c>
      <c r="AH478" s="322"/>
      <c r="AI478" s="323"/>
      <c r="AJ478" s="322"/>
      <c r="AK478" s="323"/>
    </row>
    <row r="479" spans="1:37" ht="36.75" customHeight="1">
      <c r="A479" s="299">
        <f t="shared" si="26"/>
        <v>466</v>
      </c>
      <c r="B479" s="300" t="str">
        <f>IF(基本情報入力シート!C499="","",基本情報入力シート!C499)</f>
        <v/>
      </c>
      <c r="C479" s="301" t="str">
        <f>IF(基本情報入力シート!D499="","",基本情報入力シート!D499)</f>
        <v/>
      </c>
      <c r="D479" s="301" t="str">
        <f>IF(基本情報入力シート!E499="","",基本情報入力シート!E499)</f>
        <v/>
      </c>
      <c r="E479" s="301" t="str">
        <f>IF(基本情報入力シート!F499="","",基本情報入力シート!F499)</f>
        <v/>
      </c>
      <c r="F479" s="301" t="str">
        <f>IF(基本情報入力シート!G499="","",基本情報入力シート!G499)</f>
        <v/>
      </c>
      <c r="G479" s="301" t="str">
        <f>IF(基本情報入力シート!H499="","",基本情報入力シート!H499)</f>
        <v/>
      </c>
      <c r="H479" s="301" t="str">
        <f>IF(基本情報入力シート!I499="","",基本情報入力シート!I499)</f>
        <v/>
      </c>
      <c r="I479" s="301" t="str">
        <f>IF(基本情報入力シート!J499="","",基本情報入力シート!J499)</f>
        <v/>
      </c>
      <c r="J479" s="301" t="str">
        <f>IF(基本情報入力シート!K499="","",基本情報入力シート!K499)</f>
        <v/>
      </c>
      <c r="K479" s="302" t="str">
        <f>IF(基本情報入力シート!L499="","",基本情報入力シート!L499)</f>
        <v/>
      </c>
      <c r="L479" s="299" t="str">
        <f>IF(基本情報入力シート!M499="","",基本情報入力シート!M499)</f>
        <v/>
      </c>
      <c r="M479" s="299" t="str">
        <f>IF(基本情報入力シート!R499="","",基本情報入力シート!R499)</f>
        <v/>
      </c>
      <c r="N479" s="299" t="str">
        <f>IF(基本情報入力シート!W499="","",基本情報入力シート!W499)</f>
        <v/>
      </c>
      <c r="O479" s="303" t="str">
        <f>IF(基本情報入力シート!X499="","",基本情報入力シート!X499)</f>
        <v/>
      </c>
      <c r="P479" s="304" t="str">
        <f>IF(基本情報入力シート!Y499="","",基本情報入力シート!Y499)</f>
        <v/>
      </c>
      <c r="Q479" s="175"/>
      <c r="R479" s="305" t="str">
        <f>IF(基本情報入力シート!AB499="","",基本情報入力シート!AB499)</f>
        <v/>
      </c>
      <c r="S479" s="176"/>
      <c r="T479" s="306" t="str">
        <f>IF(P479="","",VLOOKUP(P479,【参考】数式用!$J$2:$L$34,3,FALSE))</f>
        <v/>
      </c>
      <c r="U479" s="313" t="s">
        <v>143</v>
      </c>
      <c r="V479" s="177"/>
      <c r="W479" s="314" t="s">
        <v>144</v>
      </c>
      <c r="X479" s="177"/>
      <c r="Y479" s="315" t="s">
        <v>145</v>
      </c>
      <c r="Z479" s="177"/>
      <c r="AA479" s="315" t="s">
        <v>144</v>
      </c>
      <c r="AB479" s="177"/>
      <c r="AC479" s="315" t="s">
        <v>146</v>
      </c>
      <c r="AD479" s="316" t="s">
        <v>147</v>
      </c>
      <c r="AE479" s="317" t="str">
        <f t="shared" ref="AE479:AE513" si="27">IF(V479&gt;=1,(Z479*12+AB479)-(V479*12+X479)+1,"")</f>
        <v/>
      </c>
      <c r="AF479" s="319" t="s">
        <v>148</v>
      </c>
      <c r="AG479" s="312" t="str">
        <f t="shared" ref="AG479:AG513" si="28">IFERROR(ROUNDDOWN(R479*T479,0)*AE479,"")</f>
        <v/>
      </c>
      <c r="AH479" s="322"/>
      <c r="AI479" s="323"/>
      <c r="AJ479" s="322"/>
      <c r="AK479" s="323"/>
    </row>
    <row r="480" spans="1:37" ht="36.75" customHeight="1">
      <c r="A480" s="299">
        <f t="shared" si="26"/>
        <v>467</v>
      </c>
      <c r="B480" s="300" t="str">
        <f>IF(基本情報入力シート!C500="","",基本情報入力シート!C500)</f>
        <v/>
      </c>
      <c r="C480" s="301" t="str">
        <f>IF(基本情報入力シート!D500="","",基本情報入力シート!D500)</f>
        <v/>
      </c>
      <c r="D480" s="301" t="str">
        <f>IF(基本情報入力シート!E500="","",基本情報入力シート!E500)</f>
        <v/>
      </c>
      <c r="E480" s="301" t="str">
        <f>IF(基本情報入力シート!F500="","",基本情報入力シート!F500)</f>
        <v/>
      </c>
      <c r="F480" s="301" t="str">
        <f>IF(基本情報入力シート!G500="","",基本情報入力シート!G500)</f>
        <v/>
      </c>
      <c r="G480" s="301" t="str">
        <f>IF(基本情報入力シート!H500="","",基本情報入力シート!H500)</f>
        <v/>
      </c>
      <c r="H480" s="301" t="str">
        <f>IF(基本情報入力シート!I500="","",基本情報入力シート!I500)</f>
        <v/>
      </c>
      <c r="I480" s="301" t="str">
        <f>IF(基本情報入力シート!J500="","",基本情報入力シート!J500)</f>
        <v/>
      </c>
      <c r="J480" s="301" t="str">
        <f>IF(基本情報入力シート!K500="","",基本情報入力シート!K500)</f>
        <v/>
      </c>
      <c r="K480" s="302" t="str">
        <f>IF(基本情報入力シート!L500="","",基本情報入力シート!L500)</f>
        <v/>
      </c>
      <c r="L480" s="299" t="str">
        <f>IF(基本情報入力シート!M500="","",基本情報入力シート!M500)</f>
        <v/>
      </c>
      <c r="M480" s="299" t="str">
        <f>IF(基本情報入力シート!R500="","",基本情報入力シート!R500)</f>
        <v/>
      </c>
      <c r="N480" s="299" t="str">
        <f>IF(基本情報入力シート!W500="","",基本情報入力シート!W500)</f>
        <v/>
      </c>
      <c r="O480" s="303" t="str">
        <f>IF(基本情報入力シート!X500="","",基本情報入力シート!X500)</f>
        <v/>
      </c>
      <c r="P480" s="304" t="str">
        <f>IF(基本情報入力シート!Y500="","",基本情報入力シート!Y500)</f>
        <v/>
      </c>
      <c r="Q480" s="175"/>
      <c r="R480" s="305" t="str">
        <f>IF(基本情報入力シート!AB500="","",基本情報入力シート!AB500)</f>
        <v/>
      </c>
      <c r="S480" s="176"/>
      <c r="T480" s="306" t="str">
        <f>IF(P480="","",VLOOKUP(P480,【参考】数式用!$J$2:$L$34,3,FALSE))</f>
        <v/>
      </c>
      <c r="U480" s="313" t="s">
        <v>143</v>
      </c>
      <c r="V480" s="177"/>
      <c r="W480" s="314" t="s">
        <v>144</v>
      </c>
      <c r="X480" s="177"/>
      <c r="Y480" s="315" t="s">
        <v>145</v>
      </c>
      <c r="Z480" s="177"/>
      <c r="AA480" s="315" t="s">
        <v>144</v>
      </c>
      <c r="AB480" s="177"/>
      <c r="AC480" s="315" t="s">
        <v>146</v>
      </c>
      <c r="AD480" s="316" t="s">
        <v>147</v>
      </c>
      <c r="AE480" s="317" t="str">
        <f t="shared" si="27"/>
        <v/>
      </c>
      <c r="AF480" s="319" t="s">
        <v>148</v>
      </c>
      <c r="AG480" s="312" t="str">
        <f t="shared" si="28"/>
        <v/>
      </c>
      <c r="AH480" s="322"/>
      <c r="AI480" s="323"/>
      <c r="AJ480" s="322"/>
      <c r="AK480" s="323"/>
    </row>
    <row r="481" spans="1:37" ht="36.75" customHeight="1">
      <c r="A481" s="299">
        <f t="shared" si="26"/>
        <v>468</v>
      </c>
      <c r="B481" s="300" t="str">
        <f>IF(基本情報入力シート!C501="","",基本情報入力シート!C501)</f>
        <v/>
      </c>
      <c r="C481" s="301" t="str">
        <f>IF(基本情報入力シート!D501="","",基本情報入力シート!D501)</f>
        <v/>
      </c>
      <c r="D481" s="301" t="str">
        <f>IF(基本情報入力シート!E501="","",基本情報入力シート!E501)</f>
        <v/>
      </c>
      <c r="E481" s="301" t="str">
        <f>IF(基本情報入力シート!F501="","",基本情報入力シート!F501)</f>
        <v/>
      </c>
      <c r="F481" s="301" t="str">
        <f>IF(基本情報入力シート!G501="","",基本情報入力シート!G501)</f>
        <v/>
      </c>
      <c r="G481" s="301" t="str">
        <f>IF(基本情報入力シート!H501="","",基本情報入力シート!H501)</f>
        <v/>
      </c>
      <c r="H481" s="301" t="str">
        <f>IF(基本情報入力シート!I501="","",基本情報入力シート!I501)</f>
        <v/>
      </c>
      <c r="I481" s="301" t="str">
        <f>IF(基本情報入力シート!J501="","",基本情報入力シート!J501)</f>
        <v/>
      </c>
      <c r="J481" s="301" t="str">
        <f>IF(基本情報入力シート!K501="","",基本情報入力シート!K501)</f>
        <v/>
      </c>
      <c r="K481" s="302" t="str">
        <f>IF(基本情報入力シート!L501="","",基本情報入力シート!L501)</f>
        <v/>
      </c>
      <c r="L481" s="299" t="str">
        <f>IF(基本情報入力シート!M501="","",基本情報入力シート!M501)</f>
        <v/>
      </c>
      <c r="M481" s="299" t="str">
        <f>IF(基本情報入力シート!R501="","",基本情報入力シート!R501)</f>
        <v/>
      </c>
      <c r="N481" s="299" t="str">
        <f>IF(基本情報入力シート!W501="","",基本情報入力シート!W501)</f>
        <v/>
      </c>
      <c r="O481" s="303" t="str">
        <f>IF(基本情報入力シート!X501="","",基本情報入力シート!X501)</f>
        <v/>
      </c>
      <c r="P481" s="304" t="str">
        <f>IF(基本情報入力シート!Y501="","",基本情報入力シート!Y501)</f>
        <v/>
      </c>
      <c r="Q481" s="175"/>
      <c r="R481" s="305" t="str">
        <f>IF(基本情報入力シート!AB501="","",基本情報入力シート!AB501)</f>
        <v/>
      </c>
      <c r="S481" s="176"/>
      <c r="T481" s="306" t="str">
        <f>IF(P481="","",VLOOKUP(P481,【参考】数式用!$J$2:$L$34,3,FALSE))</f>
        <v/>
      </c>
      <c r="U481" s="313" t="s">
        <v>143</v>
      </c>
      <c r="V481" s="177"/>
      <c r="W481" s="314" t="s">
        <v>144</v>
      </c>
      <c r="X481" s="177"/>
      <c r="Y481" s="315" t="s">
        <v>145</v>
      </c>
      <c r="Z481" s="177"/>
      <c r="AA481" s="315" t="s">
        <v>144</v>
      </c>
      <c r="AB481" s="177"/>
      <c r="AC481" s="315" t="s">
        <v>146</v>
      </c>
      <c r="AD481" s="316" t="s">
        <v>147</v>
      </c>
      <c r="AE481" s="317" t="str">
        <f t="shared" si="27"/>
        <v/>
      </c>
      <c r="AF481" s="319" t="s">
        <v>148</v>
      </c>
      <c r="AG481" s="312" t="str">
        <f t="shared" si="28"/>
        <v/>
      </c>
      <c r="AH481" s="322"/>
      <c r="AI481" s="323"/>
      <c r="AJ481" s="322"/>
      <c r="AK481" s="323"/>
    </row>
    <row r="482" spans="1:37" ht="36.75" customHeight="1">
      <c r="A482" s="299">
        <f t="shared" si="26"/>
        <v>469</v>
      </c>
      <c r="B482" s="300" t="str">
        <f>IF(基本情報入力シート!C502="","",基本情報入力シート!C502)</f>
        <v/>
      </c>
      <c r="C482" s="301" t="str">
        <f>IF(基本情報入力シート!D502="","",基本情報入力シート!D502)</f>
        <v/>
      </c>
      <c r="D482" s="301" t="str">
        <f>IF(基本情報入力シート!E502="","",基本情報入力シート!E502)</f>
        <v/>
      </c>
      <c r="E482" s="301" t="str">
        <f>IF(基本情報入力シート!F502="","",基本情報入力シート!F502)</f>
        <v/>
      </c>
      <c r="F482" s="301" t="str">
        <f>IF(基本情報入力シート!G502="","",基本情報入力シート!G502)</f>
        <v/>
      </c>
      <c r="G482" s="301" t="str">
        <f>IF(基本情報入力シート!H502="","",基本情報入力シート!H502)</f>
        <v/>
      </c>
      <c r="H482" s="301" t="str">
        <f>IF(基本情報入力シート!I502="","",基本情報入力シート!I502)</f>
        <v/>
      </c>
      <c r="I482" s="301" t="str">
        <f>IF(基本情報入力シート!J502="","",基本情報入力シート!J502)</f>
        <v/>
      </c>
      <c r="J482" s="301" t="str">
        <f>IF(基本情報入力シート!K502="","",基本情報入力シート!K502)</f>
        <v/>
      </c>
      <c r="K482" s="302" t="str">
        <f>IF(基本情報入力シート!L502="","",基本情報入力シート!L502)</f>
        <v/>
      </c>
      <c r="L482" s="299" t="str">
        <f>IF(基本情報入力シート!M502="","",基本情報入力シート!M502)</f>
        <v/>
      </c>
      <c r="M482" s="299" t="str">
        <f>IF(基本情報入力シート!R502="","",基本情報入力シート!R502)</f>
        <v/>
      </c>
      <c r="N482" s="299" t="str">
        <f>IF(基本情報入力シート!W502="","",基本情報入力シート!W502)</f>
        <v/>
      </c>
      <c r="O482" s="303" t="str">
        <f>IF(基本情報入力シート!X502="","",基本情報入力シート!X502)</f>
        <v/>
      </c>
      <c r="P482" s="304" t="str">
        <f>IF(基本情報入力シート!Y502="","",基本情報入力シート!Y502)</f>
        <v/>
      </c>
      <c r="Q482" s="175"/>
      <c r="R482" s="305" t="str">
        <f>IF(基本情報入力シート!AB502="","",基本情報入力シート!AB502)</f>
        <v/>
      </c>
      <c r="S482" s="176"/>
      <c r="T482" s="306" t="str">
        <f>IF(P482="","",VLOOKUP(P482,【参考】数式用!$J$2:$L$34,3,FALSE))</f>
        <v/>
      </c>
      <c r="U482" s="313" t="s">
        <v>143</v>
      </c>
      <c r="V482" s="177"/>
      <c r="W482" s="314" t="s">
        <v>144</v>
      </c>
      <c r="X482" s="177"/>
      <c r="Y482" s="315" t="s">
        <v>145</v>
      </c>
      <c r="Z482" s="177"/>
      <c r="AA482" s="315" t="s">
        <v>144</v>
      </c>
      <c r="AB482" s="177"/>
      <c r="AC482" s="315" t="s">
        <v>146</v>
      </c>
      <c r="AD482" s="316" t="s">
        <v>147</v>
      </c>
      <c r="AE482" s="317" t="str">
        <f t="shared" si="27"/>
        <v/>
      </c>
      <c r="AF482" s="319" t="s">
        <v>148</v>
      </c>
      <c r="AG482" s="312" t="str">
        <f t="shared" si="28"/>
        <v/>
      </c>
      <c r="AH482" s="322"/>
      <c r="AI482" s="323"/>
      <c r="AJ482" s="322"/>
      <c r="AK482" s="323"/>
    </row>
    <row r="483" spans="1:37" ht="36.75" customHeight="1">
      <c r="A483" s="299">
        <f t="shared" si="26"/>
        <v>470</v>
      </c>
      <c r="B483" s="300" t="str">
        <f>IF(基本情報入力シート!C503="","",基本情報入力シート!C503)</f>
        <v/>
      </c>
      <c r="C483" s="301" t="str">
        <f>IF(基本情報入力シート!D503="","",基本情報入力シート!D503)</f>
        <v/>
      </c>
      <c r="D483" s="301" t="str">
        <f>IF(基本情報入力シート!E503="","",基本情報入力シート!E503)</f>
        <v/>
      </c>
      <c r="E483" s="301" t="str">
        <f>IF(基本情報入力シート!F503="","",基本情報入力シート!F503)</f>
        <v/>
      </c>
      <c r="F483" s="301" t="str">
        <f>IF(基本情報入力シート!G503="","",基本情報入力シート!G503)</f>
        <v/>
      </c>
      <c r="G483" s="301" t="str">
        <f>IF(基本情報入力シート!H503="","",基本情報入力シート!H503)</f>
        <v/>
      </c>
      <c r="H483" s="301" t="str">
        <f>IF(基本情報入力シート!I503="","",基本情報入力シート!I503)</f>
        <v/>
      </c>
      <c r="I483" s="301" t="str">
        <f>IF(基本情報入力シート!J503="","",基本情報入力シート!J503)</f>
        <v/>
      </c>
      <c r="J483" s="301" t="str">
        <f>IF(基本情報入力シート!K503="","",基本情報入力シート!K503)</f>
        <v/>
      </c>
      <c r="K483" s="302" t="str">
        <f>IF(基本情報入力シート!L503="","",基本情報入力シート!L503)</f>
        <v/>
      </c>
      <c r="L483" s="299" t="str">
        <f>IF(基本情報入力シート!M503="","",基本情報入力シート!M503)</f>
        <v/>
      </c>
      <c r="M483" s="299" t="str">
        <f>IF(基本情報入力シート!R503="","",基本情報入力シート!R503)</f>
        <v/>
      </c>
      <c r="N483" s="299" t="str">
        <f>IF(基本情報入力シート!W503="","",基本情報入力シート!W503)</f>
        <v/>
      </c>
      <c r="O483" s="303" t="str">
        <f>IF(基本情報入力シート!X503="","",基本情報入力シート!X503)</f>
        <v/>
      </c>
      <c r="P483" s="304" t="str">
        <f>IF(基本情報入力シート!Y503="","",基本情報入力シート!Y503)</f>
        <v/>
      </c>
      <c r="Q483" s="175"/>
      <c r="R483" s="305" t="str">
        <f>IF(基本情報入力シート!AB503="","",基本情報入力シート!AB503)</f>
        <v/>
      </c>
      <c r="S483" s="176"/>
      <c r="T483" s="306" t="str">
        <f>IF(P483="","",VLOOKUP(P483,【参考】数式用!$J$2:$L$34,3,FALSE))</f>
        <v/>
      </c>
      <c r="U483" s="313" t="s">
        <v>143</v>
      </c>
      <c r="V483" s="177"/>
      <c r="W483" s="314" t="s">
        <v>144</v>
      </c>
      <c r="X483" s="177"/>
      <c r="Y483" s="315" t="s">
        <v>145</v>
      </c>
      <c r="Z483" s="177"/>
      <c r="AA483" s="315" t="s">
        <v>144</v>
      </c>
      <c r="AB483" s="177"/>
      <c r="AC483" s="315" t="s">
        <v>146</v>
      </c>
      <c r="AD483" s="316" t="s">
        <v>147</v>
      </c>
      <c r="AE483" s="317" t="str">
        <f t="shared" si="27"/>
        <v/>
      </c>
      <c r="AF483" s="319" t="s">
        <v>148</v>
      </c>
      <c r="AG483" s="312" t="str">
        <f t="shared" si="28"/>
        <v/>
      </c>
      <c r="AH483" s="322"/>
      <c r="AI483" s="323"/>
      <c r="AJ483" s="322"/>
      <c r="AK483" s="323"/>
    </row>
    <row r="484" spans="1:37" ht="36.75" customHeight="1">
      <c r="A484" s="299">
        <f t="shared" si="26"/>
        <v>471</v>
      </c>
      <c r="B484" s="300" t="str">
        <f>IF(基本情報入力シート!C504="","",基本情報入力シート!C504)</f>
        <v/>
      </c>
      <c r="C484" s="301" t="str">
        <f>IF(基本情報入力シート!D504="","",基本情報入力シート!D504)</f>
        <v/>
      </c>
      <c r="D484" s="301" t="str">
        <f>IF(基本情報入力シート!E504="","",基本情報入力シート!E504)</f>
        <v/>
      </c>
      <c r="E484" s="301" t="str">
        <f>IF(基本情報入力シート!F504="","",基本情報入力シート!F504)</f>
        <v/>
      </c>
      <c r="F484" s="301" t="str">
        <f>IF(基本情報入力シート!G504="","",基本情報入力シート!G504)</f>
        <v/>
      </c>
      <c r="G484" s="301" t="str">
        <f>IF(基本情報入力シート!H504="","",基本情報入力シート!H504)</f>
        <v/>
      </c>
      <c r="H484" s="301" t="str">
        <f>IF(基本情報入力シート!I504="","",基本情報入力シート!I504)</f>
        <v/>
      </c>
      <c r="I484" s="301" t="str">
        <f>IF(基本情報入力シート!J504="","",基本情報入力シート!J504)</f>
        <v/>
      </c>
      <c r="J484" s="301" t="str">
        <f>IF(基本情報入力シート!K504="","",基本情報入力シート!K504)</f>
        <v/>
      </c>
      <c r="K484" s="302" t="str">
        <f>IF(基本情報入力シート!L504="","",基本情報入力シート!L504)</f>
        <v/>
      </c>
      <c r="L484" s="299" t="str">
        <f>IF(基本情報入力シート!M504="","",基本情報入力シート!M504)</f>
        <v/>
      </c>
      <c r="M484" s="299" t="str">
        <f>IF(基本情報入力シート!R504="","",基本情報入力シート!R504)</f>
        <v/>
      </c>
      <c r="N484" s="299" t="str">
        <f>IF(基本情報入力シート!W504="","",基本情報入力シート!W504)</f>
        <v/>
      </c>
      <c r="O484" s="303" t="str">
        <f>IF(基本情報入力シート!X504="","",基本情報入力シート!X504)</f>
        <v/>
      </c>
      <c r="P484" s="304" t="str">
        <f>IF(基本情報入力シート!Y504="","",基本情報入力シート!Y504)</f>
        <v/>
      </c>
      <c r="Q484" s="175"/>
      <c r="R484" s="305" t="str">
        <f>IF(基本情報入力シート!AB504="","",基本情報入力シート!AB504)</f>
        <v/>
      </c>
      <c r="S484" s="176"/>
      <c r="T484" s="306" t="str">
        <f>IF(P484="","",VLOOKUP(P484,【参考】数式用!$J$2:$L$34,3,FALSE))</f>
        <v/>
      </c>
      <c r="U484" s="313" t="s">
        <v>143</v>
      </c>
      <c r="V484" s="177"/>
      <c r="W484" s="314" t="s">
        <v>144</v>
      </c>
      <c r="X484" s="177"/>
      <c r="Y484" s="315" t="s">
        <v>145</v>
      </c>
      <c r="Z484" s="177"/>
      <c r="AA484" s="315" t="s">
        <v>144</v>
      </c>
      <c r="AB484" s="177"/>
      <c r="AC484" s="315" t="s">
        <v>146</v>
      </c>
      <c r="AD484" s="316" t="s">
        <v>147</v>
      </c>
      <c r="AE484" s="317" t="str">
        <f t="shared" si="27"/>
        <v/>
      </c>
      <c r="AF484" s="319" t="s">
        <v>148</v>
      </c>
      <c r="AG484" s="312" t="str">
        <f t="shared" si="28"/>
        <v/>
      </c>
      <c r="AH484" s="322"/>
      <c r="AI484" s="323"/>
      <c r="AJ484" s="322"/>
      <c r="AK484" s="323"/>
    </row>
    <row r="485" spans="1:37" ht="36.75" customHeight="1">
      <c r="A485" s="299">
        <f t="shared" si="26"/>
        <v>472</v>
      </c>
      <c r="B485" s="300" t="str">
        <f>IF(基本情報入力シート!C505="","",基本情報入力シート!C505)</f>
        <v/>
      </c>
      <c r="C485" s="301" t="str">
        <f>IF(基本情報入力シート!D505="","",基本情報入力シート!D505)</f>
        <v/>
      </c>
      <c r="D485" s="301" t="str">
        <f>IF(基本情報入力シート!E505="","",基本情報入力シート!E505)</f>
        <v/>
      </c>
      <c r="E485" s="301" t="str">
        <f>IF(基本情報入力シート!F505="","",基本情報入力シート!F505)</f>
        <v/>
      </c>
      <c r="F485" s="301" t="str">
        <f>IF(基本情報入力シート!G505="","",基本情報入力シート!G505)</f>
        <v/>
      </c>
      <c r="G485" s="301" t="str">
        <f>IF(基本情報入力シート!H505="","",基本情報入力シート!H505)</f>
        <v/>
      </c>
      <c r="H485" s="301" t="str">
        <f>IF(基本情報入力シート!I505="","",基本情報入力シート!I505)</f>
        <v/>
      </c>
      <c r="I485" s="301" t="str">
        <f>IF(基本情報入力シート!J505="","",基本情報入力シート!J505)</f>
        <v/>
      </c>
      <c r="J485" s="301" t="str">
        <f>IF(基本情報入力シート!K505="","",基本情報入力シート!K505)</f>
        <v/>
      </c>
      <c r="K485" s="302" t="str">
        <f>IF(基本情報入力シート!L505="","",基本情報入力シート!L505)</f>
        <v/>
      </c>
      <c r="L485" s="299" t="str">
        <f>IF(基本情報入力シート!M505="","",基本情報入力シート!M505)</f>
        <v/>
      </c>
      <c r="M485" s="299" t="str">
        <f>IF(基本情報入力シート!R505="","",基本情報入力シート!R505)</f>
        <v/>
      </c>
      <c r="N485" s="299" t="str">
        <f>IF(基本情報入力シート!W505="","",基本情報入力シート!W505)</f>
        <v/>
      </c>
      <c r="O485" s="303" t="str">
        <f>IF(基本情報入力シート!X505="","",基本情報入力シート!X505)</f>
        <v/>
      </c>
      <c r="P485" s="304" t="str">
        <f>IF(基本情報入力シート!Y505="","",基本情報入力シート!Y505)</f>
        <v/>
      </c>
      <c r="Q485" s="175"/>
      <c r="R485" s="305" t="str">
        <f>IF(基本情報入力シート!AB505="","",基本情報入力シート!AB505)</f>
        <v/>
      </c>
      <c r="S485" s="176"/>
      <c r="T485" s="306" t="str">
        <f>IF(P485="","",VLOOKUP(P485,【参考】数式用!$J$2:$L$34,3,FALSE))</f>
        <v/>
      </c>
      <c r="U485" s="313" t="s">
        <v>143</v>
      </c>
      <c r="V485" s="177"/>
      <c r="W485" s="314" t="s">
        <v>144</v>
      </c>
      <c r="X485" s="177"/>
      <c r="Y485" s="315" t="s">
        <v>145</v>
      </c>
      <c r="Z485" s="177"/>
      <c r="AA485" s="315" t="s">
        <v>144</v>
      </c>
      <c r="AB485" s="177"/>
      <c r="AC485" s="315" t="s">
        <v>146</v>
      </c>
      <c r="AD485" s="316" t="s">
        <v>147</v>
      </c>
      <c r="AE485" s="317" t="str">
        <f t="shared" si="27"/>
        <v/>
      </c>
      <c r="AF485" s="319" t="s">
        <v>148</v>
      </c>
      <c r="AG485" s="312" t="str">
        <f t="shared" si="28"/>
        <v/>
      </c>
      <c r="AH485" s="322"/>
      <c r="AI485" s="323"/>
      <c r="AJ485" s="322"/>
      <c r="AK485" s="323"/>
    </row>
    <row r="486" spans="1:37" ht="36.75" customHeight="1">
      <c r="A486" s="299">
        <f t="shared" si="26"/>
        <v>473</v>
      </c>
      <c r="B486" s="300" t="str">
        <f>IF(基本情報入力シート!C506="","",基本情報入力シート!C506)</f>
        <v/>
      </c>
      <c r="C486" s="301" t="str">
        <f>IF(基本情報入力シート!D506="","",基本情報入力シート!D506)</f>
        <v/>
      </c>
      <c r="D486" s="301" t="str">
        <f>IF(基本情報入力シート!E506="","",基本情報入力シート!E506)</f>
        <v/>
      </c>
      <c r="E486" s="301" t="str">
        <f>IF(基本情報入力シート!F506="","",基本情報入力シート!F506)</f>
        <v/>
      </c>
      <c r="F486" s="301" t="str">
        <f>IF(基本情報入力シート!G506="","",基本情報入力シート!G506)</f>
        <v/>
      </c>
      <c r="G486" s="301" t="str">
        <f>IF(基本情報入力シート!H506="","",基本情報入力シート!H506)</f>
        <v/>
      </c>
      <c r="H486" s="301" t="str">
        <f>IF(基本情報入力シート!I506="","",基本情報入力シート!I506)</f>
        <v/>
      </c>
      <c r="I486" s="301" t="str">
        <f>IF(基本情報入力シート!J506="","",基本情報入力シート!J506)</f>
        <v/>
      </c>
      <c r="J486" s="301" t="str">
        <f>IF(基本情報入力シート!K506="","",基本情報入力シート!K506)</f>
        <v/>
      </c>
      <c r="K486" s="302" t="str">
        <f>IF(基本情報入力シート!L506="","",基本情報入力シート!L506)</f>
        <v/>
      </c>
      <c r="L486" s="299" t="str">
        <f>IF(基本情報入力シート!M506="","",基本情報入力シート!M506)</f>
        <v/>
      </c>
      <c r="M486" s="299" t="str">
        <f>IF(基本情報入力シート!R506="","",基本情報入力シート!R506)</f>
        <v/>
      </c>
      <c r="N486" s="299" t="str">
        <f>IF(基本情報入力シート!W506="","",基本情報入力シート!W506)</f>
        <v/>
      </c>
      <c r="O486" s="303" t="str">
        <f>IF(基本情報入力シート!X506="","",基本情報入力シート!X506)</f>
        <v/>
      </c>
      <c r="P486" s="304" t="str">
        <f>IF(基本情報入力シート!Y506="","",基本情報入力シート!Y506)</f>
        <v/>
      </c>
      <c r="Q486" s="175"/>
      <c r="R486" s="305" t="str">
        <f>IF(基本情報入力シート!AB506="","",基本情報入力シート!AB506)</f>
        <v/>
      </c>
      <c r="S486" s="176"/>
      <c r="T486" s="306" t="str">
        <f>IF(P486="","",VLOOKUP(P486,【参考】数式用!$J$2:$L$34,3,FALSE))</f>
        <v/>
      </c>
      <c r="U486" s="313" t="s">
        <v>143</v>
      </c>
      <c r="V486" s="177"/>
      <c r="W486" s="314" t="s">
        <v>144</v>
      </c>
      <c r="X486" s="177"/>
      <c r="Y486" s="315" t="s">
        <v>145</v>
      </c>
      <c r="Z486" s="177"/>
      <c r="AA486" s="315" t="s">
        <v>144</v>
      </c>
      <c r="AB486" s="177"/>
      <c r="AC486" s="315" t="s">
        <v>146</v>
      </c>
      <c r="AD486" s="316" t="s">
        <v>147</v>
      </c>
      <c r="AE486" s="317" t="str">
        <f t="shared" si="27"/>
        <v/>
      </c>
      <c r="AF486" s="319" t="s">
        <v>148</v>
      </c>
      <c r="AG486" s="312" t="str">
        <f t="shared" si="28"/>
        <v/>
      </c>
      <c r="AH486" s="322"/>
      <c r="AI486" s="323"/>
      <c r="AJ486" s="322"/>
      <c r="AK486" s="323"/>
    </row>
    <row r="487" spans="1:37" ht="36.75" customHeight="1">
      <c r="A487" s="299">
        <f t="shared" si="26"/>
        <v>474</v>
      </c>
      <c r="B487" s="300" t="str">
        <f>IF(基本情報入力シート!C507="","",基本情報入力シート!C507)</f>
        <v/>
      </c>
      <c r="C487" s="301" t="str">
        <f>IF(基本情報入力シート!D507="","",基本情報入力シート!D507)</f>
        <v/>
      </c>
      <c r="D487" s="301" t="str">
        <f>IF(基本情報入力シート!E507="","",基本情報入力シート!E507)</f>
        <v/>
      </c>
      <c r="E487" s="301" t="str">
        <f>IF(基本情報入力シート!F507="","",基本情報入力シート!F507)</f>
        <v/>
      </c>
      <c r="F487" s="301" t="str">
        <f>IF(基本情報入力シート!G507="","",基本情報入力シート!G507)</f>
        <v/>
      </c>
      <c r="G487" s="301" t="str">
        <f>IF(基本情報入力シート!H507="","",基本情報入力シート!H507)</f>
        <v/>
      </c>
      <c r="H487" s="301" t="str">
        <f>IF(基本情報入力シート!I507="","",基本情報入力シート!I507)</f>
        <v/>
      </c>
      <c r="I487" s="301" t="str">
        <f>IF(基本情報入力シート!J507="","",基本情報入力シート!J507)</f>
        <v/>
      </c>
      <c r="J487" s="301" t="str">
        <f>IF(基本情報入力シート!K507="","",基本情報入力シート!K507)</f>
        <v/>
      </c>
      <c r="K487" s="302" t="str">
        <f>IF(基本情報入力シート!L507="","",基本情報入力シート!L507)</f>
        <v/>
      </c>
      <c r="L487" s="299" t="str">
        <f>IF(基本情報入力シート!M507="","",基本情報入力シート!M507)</f>
        <v/>
      </c>
      <c r="M487" s="299" t="str">
        <f>IF(基本情報入力シート!R507="","",基本情報入力シート!R507)</f>
        <v/>
      </c>
      <c r="N487" s="299" t="str">
        <f>IF(基本情報入力シート!W507="","",基本情報入力シート!W507)</f>
        <v/>
      </c>
      <c r="O487" s="303" t="str">
        <f>IF(基本情報入力シート!X507="","",基本情報入力シート!X507)</f>
        <v/>
      </c>
      <c r="P487" s="304" t="str">
        <f>IF(基本情報入力シート!Y507="","",基本情報入力シート!Y507)</f>
        <v/>
      </c>
      <c r="Q487" s="175"/>
      <c r="R487" s="305" t="str">
        <f>IF(基本情報入力シート!AB507="","",基本情報入力シート!AB507)</f>
        <v/>
      </c>
      <c r="S487" s="176"/>
      <c r="T487" s="306" t="str">
        <f>IF(P487="","",VLOOKUP(P487,【参考】数式用!$J$2:$L$34,3,FALSE))</f>
        <v/>
      </c>
      <c r="U487" s="313" t="s">
        <v>143</v>
      </c>
      <c r="V487" s="177"/>
      <c r="W487" s="314" t="s">
        <v>144</v>
      </c>
      <c r="X487" s="177"/>
      <c r="Y487" s="315" t="s">
        <v>145</v>
      </c>
      <c r="Z487" s="177"/>
      <c r="AA487" s="315" t="s">
        <v>144</v>
      </c>
      <c r="AB487" s="177"/>
      <c r="AC487" s="315" t="s">
        <v>146</v>
      </c>
      <c r="AD487" s="316" t="s">
        <v>147</v>
      </c>
      <c r="AE487" s="317" t="str">
        <f t="shared" si="27"/>
        <v/>
      </c>
      <c r="AF487" s="319" t="s">
        <v>148</v>
      </c>
      <c r="AG487" s="312" t="str">
        <f t="shared" si="28"/>
        <v/>
      </c>
      <c r="AH487" s="322"/>
      <c r="AI487" s="323"/>
      <c r="AJ487" s="322"/>
      <c r="AK487" s="323"/>
    </row>
    <row r="488" spans="1:37" ht="36.75" customHeight="1">
      <c r="A488" s="299">
        <f t="shared" si="26"/>
        <v>475</v>
      </c>
      <c r="B488" s="300" t="str">
        <f>IF(基本情報入力シート!C508="","",基本情報入力シート!C508)</f>
        <v/>
      </c>
      <c r="C488" s="301" t="str">
        <f>IF(基本情報入力シート!D508="","",基本情報入力シート!D508)</f>
        <v/>
      </c>
      <c r="D488" s="301" t="str">
        <f>IF(基本情報入力シート!E508="","",基本情報入力シート!E508)</f>
        <v/>
      </c>
      <c r="E488" s="301" t="str">
        <f>IF(基本情報入力シート!F508="","",基本情報入力シート!F508)</f>
        <v/>
      </c>
      <c r="F488" s="301" t="str">
        <f>IF(基本情報入力シート!G508="","",基本情報入力シート!G508)</f>
        <v/>
      </c>
      <c r="G488" s="301" t="str">
        <f>IF(基本情報入力シート!H508="","",基本情報入力シート!H508)</f>
        <v/>
      </c>
      <c r="H488" s="301" t="str">
        <f>IF(基本情報入力シート!I508="","",基本情報入力シート!I508)</f>
        <v/>
      </c>
      <c r="I488" s="301" t="str">
        <f>IF(基本情報入力シート!J508="","",基本情報入力シート!J508)</f>
        <v/>
      </c>
      <c r="J488" s="301" t="str">
        <f>IF(基本情報入力シート!K508="","",基本情報入力シート!K508)</f>
        <v/>
      </c>
      <c r="K488" s="302" t="str">
        <f>IF(基本情報入力シート!L508="","",基本情報入力シート!L508)</f>
        <v/>
      </c>
      <c r="L488" s="299" t="str">
        <f>IF(基本情報入力シート!M508="","",基本情報入力シート!M508)</f>
        <v/>
      </c>
      <c r="M488" s="299" t="str">
        <f>IF(基本情報入力シート!R508="","",基本情報入力シート!R508)</f>
        <v/>
      </c>
      <c r="N488" s="299" t="str">
        <f>IF(基本情報入力シート!W508="","",基本情報入力シート!W508)</f>
        <v/>
      </c>
      <c r="O488" s="303" t="str">
        <f>IF(基本情報入力シート!X508="","",基本情報入力シート!X508)</f>
        <v/>
      </c>
      <c r="P488" s="304" t="str">
        <f>IF(基本情報入力シート!Y508="","",基本情報入力シート!Y508)</f>
        <v/>
      </c>
      <c r="Q488" s="175"/>
      <c r="R488" s="305" t="str">
        <f>IF(基本情報入力シート!AB508="","",基本情報入力シート!AB508)</f>
        <v/>
      </c>
      <c r="S488" s="176"/>
      <c r="T488" s="306" t="str">
        <f>IF(P488="","",VLOOKUP(P488,【参考】数式用!$J$2:$L$34,3,FALSE))</f>
        <v/>
      </c>
      <c r="U488" s="313" t="s">
        <v>143</v>
      </c>
      <c r="V488" s="177"/>
      <c r="W488" s="314" t="s">
        <v>144</v>
      </c>
      <c r="X488" s="177"/>
      <c r="Y488" s="315" t="s">
        <v>145</v>
      </c>
      <c r="Z488" s="177"/>
      <c r="AA488" s="315" t="s">
        <v>144</v>
      </c>
      <c r="AB488" s="177"/>
      <c r="AC488" s="315" t="s">
        <v>146</v>
      </c>
      <c r="AD488" s="316" t="s">
        <v>147</v>
      </c>
      <c r="AE488" s="317" t="str">
        <f t="shared" si="27"/>
        <v/>
      </c>
      <c r="AF488" s="319" t="s">
        <v>148</v>
      </c>
      <c r="AG488" s="312" t="str">
        <f t="shared" si="28"/>
        <v/>
      </c>
      <c r="AH488" s="322"/>
      <c r="AI488" s="323"/>
      <c r="AJ488" s="322"/>
      <c r="AK488" s="323"/>
    </row>
    <row r="489" spans="1:37" ht="36.75" customHeight="1">
      <c r="A489" s="299">
        <f t="shared" si="26"/>
        <v>476</v>
      </c>
      <c r="B489" s="300" t="str">
        <f>IF(基本情報入力シート!C509="","",基本情報入力シート!C509)</f>
        <v/>
      </c>
      <c r="C489" s="301" t="str">
        <f>IF(基本情報入力シート!D509="","",基本情報入力シート!D509)</f>
        <v/>
      </c>
      <c r="D489" s="301" t="str">
        <f>IF(基本情報入力シート!E509="","",基本情報入力シート!E509)</f>
        <v/>
      </c>
      <c r="E489" s="301" t="str">
        <f>IF(基本情報入力シート!F509="","",基本情報入力シート!F509)</f>
        <v/>
      </c>
      <c r="F489" s="301" t="str">
        <f>IF(基本情報入力シート!G509="","",基本情報入力シート!G509)</f>
        <v/>
      </c>
      <c r="G489" s="301" t="str">
        <f>IF(基本情報入力シート!H509="","",基本情報入力シート!H509)</f>
        <v/>
      </c>
      <c r="H489" s="301" t="str">
        <f>IF(基本情報入力シート!I509="","",基本情報入力シート!I509)</f>
        <v/>
      </c>
      <c r="I489" s="301" t="str">
        <f>IF(基本情報入力シート!J509="","",基本情報入力シート!J509)</f>
        <v/>
      </c>
      <c r="J489" s="301" t="str">
        <f>IF(基本情報入力シート!K509="","",基本情報入力シート!K509)</f>
        <v/>
      </c>
      <c r="K489" s="302" t="str">
        <f>IF(基本情報入力シート!L509="","",基本情報入力シート!L509)</f>
        <v/>
      </c>
      <c r="L489" s="299" t="str">
        <f>IF(基本情報入力シート!M509="","",基本情報入力シート!M509)</f>
        <v/>
      </c>
      <c r="M489" s="299" t="str">
        <f>IF(基本情報入力シート!R509="","",基本情報入力シート!R509)</f>
        <v/>
      </c>
      <c r="N489" s="299" t="str">
        <f>IF(基本情報入力シート!W509="","",基本情報入力シート!W509)</f>
        <v/>
      </c>
      <c r="O489" s="303" t="str">
        <f>IF(基本情報入力シート!X509="","",基本情報入力シート!X509)</f>
        <v/>
      </c>
      <c r="P489" s="304" t="str">
        <f>IF(基本情報入力シート!Y509="","",基本情報入力シート!Y509)</f>
        <v/>
      </c>
      <c r="Q489" s="175"/>
      <c r="R489" s="305" t="str">
        <f>IF(基本情報入力シート!AB509="","",基本情報入力シート!AB509)</f>
        <v/>
      </c>
      <c r="S489" s="176"/>
      <c r="T489" s="306" t="str">
        <f>IF(P489="","",VLOOKUP(P489,【参考】数式用!$J$2:$L$34,3,FALSE))</f>
        <v/>
      </c>
      <c r="U489" s="313" t="s">
        <v>143</v>
      </c>
      <c r="V489" s="177"/>
      <c r="W489" s="314" t="s">
        <v>144</v>
      </c>
      <c r="X489" s="177"/>
      <c r="Y489" s="315" t="s">
        <v>145</v>
      </c>
      <c r="Z489" s="177"/>
      <c r="AA489" s="315" t="s">
        <v>144</v>
      </c>
      <c r="AB489" s="177"/>
      <c r="AC489" s="315" t="s">
        <v>146</v>
      </c>
      <c r="AD489" s="316" t="s">
        <v>147</v>
      </c>
      <c r="AE489" s="317" t="str">
        <f t="shared" si="27"/>
        <v/>
      </c>
      <c r="AF489" s="319" t="s">
        <v>148</v>
      </c>
      <c r="AG489" s="312" t="str">
        <f t="shared" si="28"/>
        <v/>
      </c>
      <c r="AH489" s="322"/>
      <c r="AI489" s="323"/>
      <c r="AJ489" s="322"/>
      <c r="AK489" s="323"/>
    </row>
    <row r="490" spans="1:37" ht="36.75" customHeight="1">
      <c r="A490" s="299">
        <f t="shared" si="26"/>
        <v>477</v>
      </c>
      <c r="B490" s="300" t="str">
        <f>IF(基本情報入力シート!C510="","",基本情報入力シート!C510)</f>
        <v/>
      </c>
      <c r="C490" s="301" t="str">
        <f>IF(基本情報入力シート!D510="","",基本情報入力シート!D510)</f>
        <v/>
      </c>
      <c r="D490" s="301" t="str">
        <f>IF(基本情報入力シート!E510="","",基本情報入力シート!E510)</f>
        <v/>
      </c>
      <c r="E490" s="301" t="str">
        <f>IF(基本情報入力シート!F510="","",基本情報入力シート!F510)</f>
        <v/>
      </c>
      <c r="F490" s="301" t="str">
        <f>IF(基本情報入力シート!G510="","",基本情報入力シート!G510)</f>
        <v/>
      </c>
      <c r="G490" s="301" t="str">
        <f>IF(基本情報入力シート!H510="","",基本情報入力シート!H510)</f>
        <v/>
      </c>
      <c r="H490" s="301" t="str">
        <f>IF(基本情報入力シート!I510="","",基本情報入力シート!I510)</f>
        <v/>
      </c>
      <c r="I490" s="301" t="str">
        <f>IF(基本情報入力シート!J510="","",基本情報入力シート!J510)</f>
        <v/>
      </c>
      <c r="J490" s="301" t="str">
        <f>IF(基本情報入力シート!K510="","",基本情報入力シート!K510)</f>
        <v/>
      </c>
      <c r="K490" s="302" t="str">
        <f>IF(基本情報入力シート!L510="","",基本情報入力シート!L510)</f>
        <v/>
      </c>
      <c r="L490" s="299" t="str">
        <f>IF(基本情報入力シート!M510="","",基本情報入力シート!M510)</f>
        <v/>
      </c>
      <c r="M490" s="299" t="str">
        <f>IF(基本情報入力シート!R510="","",基本情報入力シート!R510)</f>
        <v/>
      </c>
      <c r="N490" s="299" t="str">
        <f>IF(基本情報入力シート!W510="","",基本情報入力シート!W510)</f>
        <v/>
      </c>
      <c r="O490" s="303" t="str">
        <f>IF(基本情報入力シート!X510="","",基本情報入力シート!X510)</f>
        <v/>
      </c>
      <c r="P490" s="304" t="str">
        <f>IF(基本情報入力シート!Y510="","",基本情報入力シート!Y510)</f>
        <v/>
      </c>
      <c r="Q490" s="175"/>
      <c r="R490" s="305" t="str">
        <f>IF(基本情報入力シート!AB510="","",基本情報入力シート!AB510)</f>
        <v/>
      </c>
      <c r="S490" s="176"/>
      <c r="T490" s="306" t="str">
        <f>IF(P490="","",VLOOKUP(P490,【参考】数式用!$J$2:$L$34,3,FALSE))</f>
        <v/>
      </c>
      <c r="U490" s="313" t="s">
        <v>143</v>
      </c>
      <c r="V490" s="177"/>
      <c r="W490" s="314" t="s">
        <v>144</v>
      </c>
      <c r="X490" s="177"/>
      <c r="Y490" s="315" t="s">
        <v>145</v>
      </c>
      <c r="Z490" s="177"/>
      <c r="AA490" s="315" t="s">
        <v>144</v>
      </c>
      <c r="AB490" s="177"/>
      <c r="AC490" s="315" t="s">
        <v>146</v>
      </c>
      <c r="AD490" s="316" t="s">
        <v>147</v>
      </c>
      <c r="AE490" s="317" t="str">
        <f t="shared" si="27"/>
        <v/>
      </c>
      <c r="AF490" s="319" t="s">
        <v>148</v>
      </c>
      <c r="AG490" s="312" t="str">
        <f t="shared" si="28"/>
        <v/>
      </c>
      <c r="AH490" s="322"/>
      <c r="AI490" s="323"/>
      <c r="AJ490" s="322"/>
      <c r="AK490" s="323"/>
    </row>
    <row r="491" spans="1:37" ht="36.75" customHeight="1">
      <c r="A491" s="299">
        <f t="shared" si="26"/>
        <v>478</v>
      </c>
      <c r="B491" s="300" t="str">
        <f>IF(基本情報入力シート!C511="","",基本情報入力シート!C511)</f>
        <v/>
      </c>
      <c r="C491" s="301" t="str">
        <f>IF(基本情報入力シート!D511="","",基本情報入力シート!D511)</f>
        <v/>
      </c>
      <c r="D491" s="301" t="str">
        <f>IF(基本情報入力シート!E511="","",基本情報入力シート!E511)</f>
        <v/>
      </c>
      <c r="E491" s="301" t="str">
        <f>IF(基本情報入力シート!F511="","",基本情報入力シート!F511)</f>
        <v/>
      </c>
      <c r="F491" s="301" t="str">
        <f>IF(基本情報入力シート!G511="","",基本情報入力シート!G511)</f>
        <v/>
      </c>
      <c r="G491" s="301" t="str">
        <f>IF(基本情報入力シート!H511="","",基本情報入力シート!H511)</f>
        <v/>
      </c>
      <c r="H491" s="301" t="str">
        <f>IF(基本情報入力シート!I511="","",基本情報入力シート!I511)</f>
        <v/>
      </c>
      <c r="I491" s="301" t="str">
        <f>IF(基本情報入力シート!J511="","",基本情報入力シート!J511)</f>
        <v/>
      </c>
      <c r="J491" s="301" t="str">
        <f>IF(基本情報入力シート!K511="","",基本情報入力シート!K511)</f>
        <v/>
      </c>
      <c r="K491" s="302" t="str">
        <f>IF(基本情報入力シート!L511="","",基本情報入力シート!L511)</f>
        <v/>
      </c>
      <c r="L491" s="299" t="str">
        <f>IF(基本情報入力シート!M511="","",基本情報入力シート!M511)</f>
        <v/>
      </c>
      <c r="M491" s="299" t="str">
        <f>IF(基本情報入力シート!R511="","",基本情報入力シート!R511)</f>
        <v/>
      </c>
      <c r="N491" s="299" t="str">
        <f>IF(基本情報入力シート!W511="","",基本情報入力シート!W511)</f>
        <v/>
      </c>
      <c r="O491" s="303" t="str">
        <f>IF(基本情報入力シート!X511="","",基本情報入力シート!X511)</f>
        <v/>
      </c>
      <c r="P491" s="304" t="str">
        <f>IF(基本情報入力シート!Y511="","",基本情報入力シート!Y511)</f>
        <v/>
      </c>
      <c r="Q491" s="175"/>
      <c r="R491" s="305" t="str">
        <f>IF(基本情報入力シート!AB511="","",基本情報入力シート!AB511)</f>
        <v/>
      </c>
      <c r="S491" s="176"/>
      <c r="T491" s="306" t="str">
        <f>IF(P491="","",VLOOKUP(P491,【参考】数式用!$J$2:$L$34,3,FALSE))</f>
        <v/>
      </c>
      <c r="U491" s="313" t="s">
        <v>143</v>
      </c>
      <c r="V491" s="177"/>
      <c r="W491" s="314" t="s">
        <v>144</v>
      </c>
      <c r="X491" s="177"/>
      <c r="Y491" s="315" t="s">
        <v>145</v>
      </c>
      <c r="Z491" s="177"/>
      <c r="AA491" s="315" t="s">
        <v>144</v>
      </c>
      <c r="AB491" s="177"/>
      <c r="AC491" s="315" t="s">
        <v>146</v>
      </c>
      <c r="AD491" s="316" t="s">
        <v>147</v>
      </c>
      <c r="AE491" s="317" t="str">
        <f t="shared" si="27"/>
        <v/>
      </c>
      <c r="AF491" s="319" t="s">
        <v>148</v>
      </c>
      <c r="AG491" s="312" t="str">
        <f t="shared" si="28"/>
        <v/>
      </c>
      <c r="AH491" s="322"/>
      <c r="AI491" s="323"/>
      <c r="AJ491" s="322"/>
      <c r="AK491" s="323"/>
    </row>
    <row r="492" spans="1:37" ht="36.75" customHeight="1">
      <c r="A492" s="299">
        <f t="shared" si="26"/>
        <v>479</v>
      </c>
      <c r="B492" s="300" t="str">
        <f>IF(基本情報入力シート!C512="","",基本情報入力シート!C512)</f>
        <v/>
      </c>
      <c r="C492" s="301" t="str">
        <f>IF(基本情報入力シート!D512="","",基本情報入力シート!D512)</f>
        <v/>
      </c>
      <c r="D492" s="301" t="str">
        <f>IF(基本情報入力シート!E512="","",基本情報入力シート!E512)</f>
        <v/>
      </c>
      <c r="E492" s="301" t="str">
        <f>IF(基本情報入力シート!F512="","",基本情報入力シート!F512)</f>
        <v/>
      </c>
      <c r="F492" s="301" t="str">
        <f>IF(基本情報入力シート!G512="","",基本情報入力シート!G512)</f>
        <v/>
      </c>
      <c r="G492" s="301" t="str">
        <f>IF(基本情報入力シート!H512="","",基本情報入力シート!H512)</f>
        <v/>
      </c>
      <c r="H492" s="301" t="str">
        <f>IF(基本情報入力シート!I512="","",基本情報入力シート!I512)</f>
        <v/>
      </c>
      <c r="I492" s="301" t="str">
        <f>IF(基本情報入力シート!J512="","",基本情報入力シート!J512)</f>
        <v/>
      </c>
      <c r="J492" s="301" t="str">
        <f>IF(基本情報入力シート!K512="","",基本情報入力シート!K512)</f>
        <v/>
      </c>
      <c r="K492" s="302" t="str">
        <f>IF(基本情報入力シート!L512="","",基本情報入力シート!L512)</f>
        <v/>
      </c>
      <c r="L492" s="299" t="str">
        <f>IF(基本情報入力シート!M512="","",基本情報入力シート!M512)</f>
        <v/>
      </c>
      <c r="M492" s="299" t="str">
        <f>IF(基本情報入力シート!R512="","",基本情報入力シート!R512)</f>
        <v/>
      </c>
      <c r="N492" s="299" t="str">
        <f>IF(基本情報入力シート!W512="","",基本情報入力シート!W512)</f>
        <v/>
      </c>
      <c r="O492" s="303" t="str">
        <f>IF(基本情報入力シート!X512="","",基本情報入力シート!X512)</f>
        <v/>
      </c>
      <c r="P492" s="304" t="str">
        <f>IF(基本情報入力シート!Y512="","",基本情報入力シート!Y512)</f>
        <v/>
      </c>
      <c r="Q492" s="175"/>
      <c r="R492" s="305" t="str">
        <f>IF(基本情報入力シート!AB512="","",基本情報入力シート!AB512)</f>
        <v/>
      </c>
      <c r="S492" s="176"/>
      <c r="T492" s="306" t="str">
        <f>IF(P492="","",VLOOKUP(P492,【参考】数式用!$J$2:$L$34,3,FALSE))</f>
        <v/>
      </c>
      <c r="U492" s="313" t="s">
        <v>143</v>
      </c>
      <c r="V492" s="177"/>
      <c r="W492" s="314" t="s">
        <v>144</v>
      </c>
      <c r="X492" s="177"/>
      <c r="Y492" s="315" t="s">
        <v>145</v>
      </c>
      <c r="Z492" s="177"/>
      <c r="AA492" s="315" t="s">
        <v>144</v>
      </c>
      <c r="AB492" s="177"/>
      <c r="AC492" s="315" t="s">
        <v>146</v>
      </c>
      <c r="AD492" s="316" t="s">
        <v>147</v>
      </c>
      <c r="AE492" s="317" t="str">
        <f t="shared" si="27"/>
        <v/>
      </c>
      <c r="AF492" s="319" t="s">
        <v>148</v>
      </c>
      <c r="AG492" s="312" t="str">
        <f t="shared" si="28"/>
        <v/>
      </c>
      <c r="AH492" s="322"/>
      <c r="AI492" s="323"/>
      <c r="AJ492" s="322"/>
      <c r="AK492" s="323"/>
    </row>
    <row r="493" spans="1:37" ht="36.75" customHeight="1">
      <c r="A493" s="299">
        <f t="shared" si="26"/>
        <v>480</v>
      </c>
      <c r="B493" s="300" t="str">
        <f>IF(基本情報入力シート!C513="","",基本情報入力シート!C513)</f>
        <v/>
      </c>
      <c r="C493" s="301" t="str">
        <f>IF(基本情報入力シート!D513="","",基本情報入力シート!D513)</f>
        <v/>
      </c>
      <c r="D493" s="301" t="str">
        <f>IF(基本情報入力シート!E513="","",基本情報入力シート!E513)</f>
        <v/>
      </c>
      <c r="E493" s="301" t="str">
        <f>IF(基本情報入力シート!F513="","",基本情報入力シート!F513)</f>
        <v/>
      </c>
      <c r="F493" s="301" t="str">
        <f>IF(基本情報入力シート!G513="","",基本情報入力シート!G513)</f>
        <v/>
      </c>
      <c r="G493" s="301" t="str">
        <f>IF(基本情報入力シート!H513="","",基本情報入力シート!H513)</f>
        <v/>
      </c>
      <c r="H493" s="301" t="str">
        <f>IF(基本情報入力シート!I513="","",基本情報入力シート!I513)</f>
        <v/>
      </c>
      <c r="I493" s="301" t="str">
        <f>IF(基本情報入力シート!J513="","",基本情報入力シート!J513)</f>
        <v/>
      </c>
      <c r="J493" s="301" t="str">
        <f>IF(基本情報入力シート!K513="","",基本情報入力シート!K513)</f>
        <v/>
      </c>
      <c r="K493" s="302" t="str">
        <f>IF(基本情報入力シート!L513="","",基本情報入力シート!L513)</f>
        <v/>
      </c>
      <c r="L493" s="299" t="str">
        <f>IF(基本情報入力シート!M513="","",基本情報入力シート!M513)</f>
        <v/>
      </c>
      <c r="M493" s="299" t="str">
        <f>IF(基本情報入力シート!R513="","",基本情報入力シート!R513)</f>
        <v/>
      </c>
      <c r="N493" s="299" t="str">
        <f>IF(基本情報入力シート!W513="","",基本情報入力シート!W513)</f>
        <v/>
      </c>
      <c r="O493" s="303" t="str">
        <f>IF(基本情報入力シート!X513="","",基本情報入力シート!X513)</f>
        <v/>
      </c>
      <c r="P493" s="304" t="str">
        <f>IF(基本情報入力シート!Y513="","",基本情報入力シート!Y513)</f>
        <v/>
      </c>
      <c r="Q493" s="175"/>
      <c r="R493" s="305" t="str">
        <f>IF(基本情報入力シート!AB513="","",基本情報入力シート!AB513)</f>
        <v/>
      </c>
      <c r="S493" s="176"/>
      <c r="T493" s="306" t="str">
        <f>IF(P493="","",VLOOKUP(P493,【参考】数式用!$J$2:$L$34,3,FALSE))</f>
        <v/>
      </c>
      <c r="U493" s="313" t="s">
        <v>143</v>
      </c>
      <c r="V493" s="177"/>
      <c r="W493" s="314" t="s">
        <v>144</v>
      </c>
      <c r="X493" s="177"/>
      <c r="Y493" s="315" t="s">
        <v>145</v>
      </c>
      <c r="Z493" s="177"/>
      <c r="AA493" s="315" t="s">
        <v>144</v>
      </c>
      <c r="AB493" s="177"/>
      <c r="AC493" s="315" t="s">
        <v>146</v>
      </c>
      <c r="AD493" s="316" t="s">
        <v>147</v>
      </c>
      <c r="AE493" s="317" t="str">
        <f t="shared" si="27"/>
        <v/>
      </c>
      <c r="AF493" s="319" t="s">
        <v>148</v>
      </c>
      <c r="AG493" s="312" t="str">
        <f t="shared" si="28"/>
        <v/>
      </c>
      <c r="AH493" s="322"/>
      <c r="AI493" s="323"/>
      <c r="AJ493" s="322"/>
      <c r="AK493" s="323"/>
    </row>
    <row r="494" spans="1:37" ht="36.75" customHeight="1">
      <c r="A494" s="299">
        <f t="shared" si="26"/>
        <v>481</v>
      </c>
      <c r="B494" s="300" t="str">
        <f>IF(基本情報入力シート!C514="","",基本情報入力シート!C514)</f>
        <v/>
      </c>
      <c r="C494" s="301" t="str">
        <f>IF(基本情報入力シート!D514="","",基本情報入力シート!D514)</f>
        <v/>
      </c>
      <c r="D494" s="301" t="str">
        <f>IF(基本情報入力シート!E514="","",基本情報入力シート!E514)</f>
        <v/>
      </c>
      <c r="E494" s="301" t="str">
        <f>IF(基本情報入力シート!F514="","",基本情報入力シート!F514)</f>
        <v/>
      </c>
      <c r="F494" s="301" t="str">
        <f>IF(基本情報入力シート!G514="","",基本情報入力シート!G514)</f>
        <v/>
      </c>
      <c r="G494" s="301" t="str">
        <f>IF(基本情報入力シート!H514="","",基本情報入力シート!H514)</f>
        <v/>
      </c>
      <c r="H494" s="301" t="str">
        <f>IF(基本情報入力シート!I514="","",基本情報入力シート!I514)</f>
        <v/>
      </c>
      <c r="I494" s="301" t="str">
        <f>IF(基本情報入力シート!J514="","",基本情報入力シート!J514)</f>
        <v/>
      </c>
      <c r="J494" s="301" t="str">
        <f>IF(基本情報入力シート!K514="","",基本情報入力シート!K514)</f>
        <v/>
      </c>
      <c r="K494" s="302" t="str">
        <f>IF(基本情報入力シート!L514="","",基本情報入力シート!L514)</f>
        <v/>
      </c>
      <c r="L494" s="299" t="str">
        <f>IF(基本情報入力シート!M514="","",基本情報入力シート!M514)</f>
        <v/>
      </c>
      <c r="M494" s="299" t="str">
        <f>IF(基本情報入力シート!R514="","",基本情報入力シート!R514)</f>
        <v/>
      </c>
      <c r="N494" s="299" t="str">
        <f>IF(基本情報入力シート!W514="","",基本情報入力シート!W514)</f>
        <v/>
      </c>
      <c r="O494" s="303" t="str">
        <f>IF(基本情報入力シート!X514="","",基本情報入力シート!X514)</f>
        <v/>
      </c>
      <c r="P494" s="304" t="str">
        <f>IF(基本情報入力シート!Y514="","",基本情報入力シート!Y514)</f>
        <v/>
      </c>
      <c r="Q494" s="175"/>
      <c r="R494" s="305" t="str">
        <f>IF(基本情報入力シート!AB514="","",基本情報入力シート!AB514)</f>
        <v/>
      </c>
      <c r="S494" s="176"/>
      <c r="T494" s="306" t="str">
        <f>IF(P494="","",VLOOKUP(P494,【参考】数式用!$J$2:$L$34,3,FALSE))</f>
        <v/>
      </c>
      <c r="U494" s="313" t="s">
        <v>143</v>
      </c>
      <c r="V494" s="177"/>
      <c r="W494" s="314" t="s">
        <v>144</v>
      </c>
      <c r="X494" s="177"/>
      <c r="Y494" s="315" t="s">
        <v>145</v>
      </c>
      <c r="Z494" s="177"/>
      <c r="AA494" s="315" t="s">
        <v>144</v>
      </c>
      <c r="AB494" s="177"/>
      <c r="AC494" s="315" t="s">
        <v>146</v>
      </c>
      <c r="AD494" s="316" t="s">
        <v>147</v>
      </c>
      <c r="AE494" s="317" t="str">
        <f t="shared" si="27"/>
        <v/>
      </c>
      <c r="AF494" s="319" t="s">
        <v>148</v>
      </c>
      <c r="AG494" s="312" t="str">
        <f t="shared" si="28"/>
        <v/>
      </c>
      <c r="AH494" s="322"/>
      <c r="AI494" s="323"/>
      <c r="AJ494" s="322"/>
      <c r="AK494" s="323"/>
    </row>
    <row r="495" spans="1:37" ht="36.75" customHeight="1">
      <c r="A495" s="299">
        <f t="shared" si="26"/>
        <v>482</v>
      </c>
      <c r="B495" s="300" t="str">
        <f>IF(基本情報入力シート!C515="","",基本情報入力シート!C515)</f>
        <v/>
      </c>
      <c r="C495" s="301" t="str">
        <f>IF(基本情報入力シート!D515="","",基本情報入力シート!D515)</f>
        <v/>
      </c>
      <c r="D495" s="301" t="str">
        <f>IF(基本情報入力シート!E515="","",基本情報入力シート!E515)</f>
        <v/>
      </c>
      <c r="E495" s="301" t="str">
        <f>IF(基本情報入力シート!F515="","",基本情報入力シート!F515)</f>
        <v/>
      </c>
      <c r="F495" s="301" t="str">
        <f>IF(基本情報入力シート!G515="","",基本情報入力シート!G515)</f>
        <v/>
      </c>
      <c r="G495" s="301" t="str">
        <f>IF(基本情報入力シート!H515="","",基本情報入力シート!H515)</f>
        <v/>
      </c>
      <c r="H495" s="301" t="str">
        <f>IF(基本情報入力シート!I515="","",基本情報入力シート!I515)</f>
        <v/>
      </c>
      <c r="I495" s="301" t="str">
        <f>IF(基本情報入力シート!J515="","",基本情報入力シート!J515)</f>
        <v/>
      </c>
      <c r="J495" s="301" t="str">
        <f>IF(基本情報入力シート!K515="","",基本情報入力シート!K515)</f>
        <v/>
      </c>
      <c r="K495" s="302" t="str">
        <f>IF(基本情報入力シート!L515="","",基本情報入力シート!L515)</f>
        <v/>
      </c>
      <c r="L495" s="299" t="str">
        <f>IF(基本情報入力シート!M515="","",基本情報入力シート!M515)</f>
        <v/>
      </c>
      <c r="M495" s="299" t="str">
        <f>IF(基本情報入力シート!R515="","",基本情報入力シート!R515)</f>
        <v/>
      </c>
      <c r="N495" s="299" t="str">
        <f>IF(基本情報入力シート!W515="","",基本情報入力シート!W515)</f>
        <v/>
      </c>
      <c r="O495" s="303" t="str">
        <f>IF(基本情報入力シート!X515="","",基本情報入力シート!X515)</f>
        <v/>
      </c>
      <c r="P495" s="304" t="str">
        <f>IF(基本情報入力シート!Y515="","",基本情報入力シート!Y515)</f>
        <v/>
      </c>
      <c r="Q495" s="175"/>
      <c r="R495" s="305" t="str">
        <f>IF(基本情報入力シート!AB515="","",基本情報入力シート!AB515)</f>
        <v/>
      </c>
      <c r="S495" s="176"/>
      <c r="T495" s="306" t="str">
        <f>IF(P495="","",VLOOKUP(P495,【参考】数式用!$J$2:$L$34,3,FALSE))</f>
        <v/>
      </c>
      <c r="U495" s="313" t="s">
        <v>143</v>
      </c>
      <c r="V495" s="177"/>
      <c r="W495" s="314" t="s">
        <v>144</v>
      </c>
      <c r="X495" s="177"/>
      <c r="Y495" s="315" t="s">
        <v>145</v>
      </c>
      <c r="Z495" s="177"/>
      <c r="AA495" s="315" t="s">
        <v>144</v>
      </c>
      <c r="AB495" s="177"/>
      <c r="AC495" s="315" t="s">
        <v>146</v>
      </c>
      <c r="AD495" s="316" t="s">
        <v>147</v>
      </c>
      <c r="AE495" s="317" t="str">
        <f t="shared" si="27"/>
        <v/>
      </c>
      <c r="AF495" s="319" t="s">
        <v>148</v>
      </c>
      <c r="AG495" s="312" t="str">
        <f t="shared" si="28"/>
        <v/>
      </c>
      <c r="AH495" s="322"/>
      <c r="AI495" s="323"/>
      <c r="AJ495" s="322"/>
      <c r="AK495" s="323"/>
    </row>
    <row r="496" spans="1:37" ht="36.75" customHeight="1">
      <c r="A496" s="299">
        <f t="shared" si="26"/>
        <v>483</v>
      </c>
      <c r="B496" s="300" t="str">
        <f>IF(基本情報入力シート!C516="","",基本情報入力シート!C516)</f>
        <v/>
      </c>
      <c r="C496" s="301" t="str">
        <f>IF(基本情報入力シート!D516="","",基本情報入力シート!D516)</f>
        <v/>
      </c>
      <c r="D496" s="301" t="str">
        <f>IF(基本情報入力シート!E516="","",基本情報入力シート!E516)</f>
        <v/>
      </c>
      <c r="E496" s="301" t="str">
        <f>IF(基本情報入力シート!F516="","",基本情報入力シート!F516)</f>
        <v/>
      </c>
      <c r="F496" s="301" t="str">
        <f>IF(基本情報入力シート!G516="","",基本情報入力シート!G516)</f>
        <v/>
      </c>
      <c r="G496" s="301" t="str">
        <f>IF(基本情報入力シート!H516="","",基本情報入力シート!H516)</f>
        <v/>
      </c>
      <c r="H496" s="301" t="str">
        <f>IF(基本情報入力シート!I516="","",基本情報入力シート!I516)</f>
        <v/>
      </c>
      <c r="I496" s="301" t="str">
        <f>IF(基本情報入力シート!J516="","",基本情報入力シート!J516)</f>
        <v/>
      </c>
      <c r="J496" s="301" t="str">
        <f>IF(基本情報入力シート!K516="","",基本情報入力シート!K516)</f>
        <v/>
      </c>
      <c r="K496" s="302" t="str">
        <f>IF(基本情報入力シート!L516="","",基本情報入力シート!L516)</f>
        <v/>
      </c>
      <c r="L496" s="299" t="str">
        <f>IF(基本情報入力シート!M516="","",基本情報入力シート!M516)</f>
        <v/>
      </c>
      <c r="M496" s="299" t="str">
        <f>IF(基本情報入力シート!R516="","",基本情報入力シート!R516)</f>
        <v/>
      </c>
      <c r="N496" s="299" t="str">
        <f>IF(基本情報入力シート!W516="","",基本情報入力シート!W516)</f>
        <v/>
      </c>
      <c r="O496" s="303" t="str">
        <f>IF(基本情報入力シート!X516="","",基本情報入力シート!X516)</f>
        <v/>
      </c>
      <c r="P496" s="304" t="str">
        <f>IF(基本情報入力シート!Y516="","",基本情報入力シート!Y516)</f>
        <v/>
      </c>
      <c r="Q496" s="175"/>
      <c r="R496" s="305" t="str">
        <f>IF(基本情報入力シート!AB516="","",基本情報入力シート!AB516)</f>
        <v/>
      </c>
      <c r="S496" s="176"/>
      <c r="T496" s="306" t="str">
        <f>IF(P496="","",VLOOKUP(P496,【参考】数式用!$J$2:$L$34,3,FALSE))</f>
        <v/>
      </c>
      <c r="U496" s="313" t="s">
        <v>143</v>
      </c>
      <c r="V496" s="177"/>
      <c r="W496" s="314" t="s">
        <v>144</v>
      </c>
      <c r="X496" s="177"/>
      <c r="Y496" s="315" t="s">
        <v>145</v>
      </c>
      <c r="Z496" s="177"/>
      <c r="AA496" s="315" t="s">
        <v>144</v>
      </c>
      <c r="AB496" s="177"/>
      <c r="AC496" s="315" t="s">
        <v>146</v>
      </c>
      <c r="AD496" s="316" t="s">
        <v>147</v>
      </c>
      <c r="AE496" s="317" t="str">
        <f t="shared" si="27"/>
        <v/>
      </c>
      <c r="AF496" s="319" t="s">
        <v>148</v>
      </c>
      <c r="AG496" s="312" t="str">
        <f t="shared" si="28"/>
        <v/>
      </c>
      <c r="AH496" s="322"/>
      <c r="AI496" s="323"/>
      <c r="AJ496" s="322"/>
      <c r="AK496" s="323"/>
    </row>
    <row r="497" spans="1:37" ht="36.75" customHeight="1">
      <c r="A497" s="299">
        <f t="shared" si="26"/>
        <v>484</v>
      </c>
      <c r="B497" s="300" t="str">
        <f>IF(基本情報入力シート!C517="","",基本情報入力シート!C517)</f>
        <v/>
      </c>
      <c r="C497" s="301" t="str">
        <f>IF(基本情報入力シート!D517="","",基本情報入力シート!D517)</f>
        <v/>
      </c>
      <c r="D497" s="301" t="str">
        <f>IF(基本情報入力シート!E517="","",基本情報入力シート!E517)</f>
        <v/>
      </c>
      <c r="E497" s="301" t="str">
        <f>IF(基本情報入力シート!F517="","",基本情報入力シート!F517)</f>
        <v/>
      </c>
      <c r="F497" s="301" t="str">
        <f>IF(基本情報入力シート!G517="","",基本情報入力シート!G517)</f>
        <v/>
      </c>
      <c r="G497" s="301" t="str">
        <f>IF(基本情報入力シート!H517="","",基本情報入力シート!H517)</f>
        <v/>
      </c>
      <c r="H497" s="301" t="str">
        <f>IF(基本情報入力シート!I517="","",基本情報入力シート!I517)</f>
        <v/>
      </c>
      <c r="I497" s="301" t="str">
        <f>IF(基本情報入力シート!J517="","",基本情報入力シート!J517)</f>
        <v/>
      </c>
      <c r="J497" s="301" t="str">
        <f>IF(基本情報入力シート!K517="","",基本情報入力シート!K517)</f>
        <v/>
      </c>
      <c r="K497" s="302" t="str">
        <f>IF(基本情報入力シート!L517="","",基本情報入力シート!L517)</f>
        <v/>
      </c>
      <c r="L497" s="299" t="str">
        <f>IF(基本情報入力シート!M517="","",基本情報入力シート!M517)</f>
        <v/>
      </c>
      <c r="M497" s="299" t="str">
        <f>IF(基本情報入力シート!R517="","",基本情報入力シート!R517)</f>
        <v/>
      </c>
      <c r="N497" s="299" t="str">
        <f>IF(基本情報入力シート!W517="","",基本情報入力シート!W517)</f>
        <v/>
      </c>
      <c r="O497" s="303" t="str">
        <f>IF(基本情報入力シート!X517="","",基本情報入力シート!X517)</f>
        <v/>
      </c>
      <c r="P497" s="304" t="str">
        <f>IF(基本情報入力シート!Y517="","",基本情報入力シート!Y517)</f>
        <v/>
      </c>
      <c r="Q497" s="175"/>
      <c r="R497" s="305" t="str">
        <f>IF(基本情報入力シート!AB517="","",基本情報入力シート!AB517)</f>
        <v/>
      </c>
      <c r="S497" s="176"/>
      <c r="T497" s="306" t="str">
        <f>IF(P497="","",VLOOKUP(P497,【参考】数式用!$J$2:$L$34,3,FALSE))</f>
        <v/>
      </c>
      <c r="U497" s="313" t="s">
        <v>143</v>
      </c>
      <c r="V497" s="177"/>
      <c r="W497" s="314" t="s">
        <v>144</v>
      </c>
      <c r="X497" s="177"/>
      <c r="Y497" s="315" t="s">
        <v>145</v>
      </c>
      <c r="Z497" s="177"/>
      <c r="AA497" s="315" t="s">
        <v>144</v>
      </c>
      <c r="AB497" s="177"/>
      <c r="AC497" s="315" t="s">
        <v>146</v>
      </c>
      <c r="AD497" s="316" t="s">
        <v>147</v>
      </c>
      <c r="AE497" s="317" t="str">
        <f t="shared" si="27"/>
        <v/>
      </c>
      <c r="AF497" s="319" t="s">
        <v>148</v>
      </c>
      <c r="AG497" s="312" t="str">
        <f t="shared" si="28"/>
        <v/>
      </c>
      <c r="AH497" s="322"/>
      <c r="AI497" s="323"/>
      <c r="AJ497" s="322"/>
      <c r="AK497" s="323"/>
    </row>
    <row r="498" spans="1:37" ht="36.75" customHeight="1">
      <c r="A498" s="299">
        <f t="shared" si="26"/>
        <v>485</v>
      </c>
      <c r="B498" s="300" t="str">
        <f>IF(基本情報入力シート!C518="","",基本情報入力シート!C518)</f>
        <v/>
      </c>
      <c r="C498" s="301" t="str">
        <f>IF(基本情報入力シート!D518="","",基本情報入力シート!D518)</f>
        <v/>
      </c>
      <c r="D498" s="301" t="str">
        <f>IF(基本情報入力シート!E518="","",基本情報入力シート!E518)</f>
        <v/>
      </c>
      <c r="E498" s="301" t="str">
        <f>IF(基本情報入力シート!F518="","",基本情報入力シート!F518)</f>
        <v/>
      </c>
      <c r="F498" s="301" t="str">
        <f>IF(基本情報入力シート!G518="","",基本情報入力シート!G518)</f>
        <v/>
      </c>
      <c r="G498" s="301" t="str">
        <f>IF(基本情報入力シート!H518="","",基本情報入力シート!H518)</f>
        <v/>
      </c>
      <c r="H498" s="301" t="str">
        <f>IF(基本情報入力シート!I518="","",基本情報入力シート!I518)</f>
        <v/>
      </c>
      <c r="I498" s="301" t="str">
        <f>IF(基本情報入力シート!J518="","",基本情報入力シート!J518)</f>
        <v/>
      </c>
      <c r="J498" s="301" t="str">
        <f>IF(基本情報入力シート!K518="","",基本情報入力シート!K518)</f>
        <v/>
      </c>
      <c r="K498" s="302" t="str">
        <f>IF(基本情報入力シート!L518="","",基本情報入力シート!L518)</f>
        <v/>
      </c>
      <c r="L498" s="299" t="str">
        <f>IF(基本情報入力シート!M518="","",基本情報入力シート!M518)</f>
        <v/>
      </c>
      <c r="M498" s="299" t="str">
        <f>IF(基本情報入力シート!R518="","",基本情報入力シート!R518)</f>
        <v/>
      </c>
      <c r="N498" s="299" t="str">
        <f>IF(基本情報入力シート!W518="","",基本情報入力シート!W518)</f>
        <v/>
      </c>
      <c r="O498" s="303" t="str">
        <f>IF(基本情報入力シート!X518="","",基本情報入力シート!X518)</f>
        <v/>
      </c>
      <c r="P498" s="304" t="str">
        <f>IF(基本情報入力シート!Y518="","",基本情報入力シート!Y518)</f>
        <v/>
      </c>
      <c r="Q498" s="175"/>
      <c r="R498" s="305" t="str">
        <f>IF(基本情報入力シート!AB518="","",基本情報入力シート!AB518)</f>
        <v/>
      </c>
      <c r="S498" s="176"/>
      <c r="T498" s="306" t="str">
        <f>IF(P498="","",VLOOKUP(P498,【参考】数式用!$J$2:$L$34,3,FALSE))</f>
        <v/>
      </c>
      <c r="U498" s="313" t="s">
        <v>143</v>
      </c>
      <c r="V498" s="177"/>
      <c r="W498" s="314" t="s">
        <v>144</v>
      </c>
      <c r="X498" s="177"/>
      <c r="Y498" s="315" t="s">
        <v>145</v>
      </c>
      <c r="Z498" s="177"/>
      <c r="AA498" s="315" t="s">
        <v>144</v>
      </c>
      <c r="AB498" s="177"/>
      <c r="AC498" s="315" t="s">
        <v>146</v>
      </c>
      <c r="AD498" s="316" t="s">
        <v>147</v>
      </c>
      <c r="AE498" s="317" t="str">
        <f t="shared" si="27"/>
        <v/>
      </c>
      <c r="AF498" s="319" t="s">
        <v>148</v>
      </c>
      <c r="AG498" s="312" t="str">
        <f t="shared" si="28"/>
        <v/>
      </c>
      <c r="AH498" s="322"/>
      <c r="AI498" s="323"/>
      <c r="AJ498" s="322"/>
      <c r="AK498" s="323"/>
    </row>
    <row r="499" spans="1:37" ht="36.75" customHeight="1">
      <c r="A499" s="299">
        <f t="shared" si="26"/>
        <v>486</v>
      </c>
      <c r="B499" s="300" t="str">
        <f>IF(基本情報入力シート!C519="","",基本情報入力シート!C519)</f>
        <v/>
      </c>
      <c r="C499" s="301" t="str">
        <f>IF(基本情報入力シート!D519="","",基本情報入力シート!D519)</f>
        <v/>
      </c>
      <c r="D499" s="301" t="str">
        <f>IF(基本情報入力シート!E519="","",基本情報入力シート!E519)</f>
        <v/>
      </c>
      <c r="E499" s="301" t="str">
        <f>IF(基本情報入力シート!F519="","",基本情報入力シート!F519)</f>
        <v/>
      </c>
      <c r="F499" s="301" t="str">
        <f>IF(基本情報入力シート!G519="","",基本情報入力シート!G519)</f>
        <v/>
      </c>
      <c r="G499" s="301" t="str">
        <f>IF(基本情報入力シート!H519="","",基本情報入力シート!H519)</f>
        <v/>
      </c>
      <c r="H499" s="301" t="str">
        <f>IF(基本情報入力シート!I519="","",基本情報入力シート!I519)</f>
        <v/>
      </c>
      <c r="I499" s="301" t="str">
        <f>IF(基本情報入力シート!J519="","",基本情報入力シート!J519)</f>
        <v/>
      </c>
      <c r="J499" s="301" t="str">
        <f>IF(基本情報入力シート!K519="","",基本情報入力シート!K519)</f>
        <v/>
      </c>
      <c r="K499" s="302" t="str">
        <f>IF(基本情報入力シート!L519="","",基本情報入力シート!L519)</f>
        <v/>
      </c>
      <c r="L499" s="299" t="str">
        <f>IF(基本情報入力シート!M519="","",基本情報入力シート!M519)</f>
        <v/>
      </c>
      <c r="M499" s="299" t="str">
        <f>IF(基本情報入力シート!R519="","",基本情報入力シート!R519)</f>
        <v/>
      </c>
      <c r="N499" s="299" t="str">
        <f>IF(基本情報入力シート!W519="","",基本情報入力シート!W519)</f>
        <v/>
      </c>
      <c r="O499" s="303" t="str">
        <f>IF(基本情報入力シート!X519="","",基本情報入力シート!X519)</f>
        <v/>
      </c>
      <c r="P499" s="304" t="str">
        <f>IF(基本情報入力シート!Y519="","",基本情報入力シート!Y519)</f>
        <v/>
      </c>
      <c r="Q499" s="175"/>
      <c r="R499" s="305" t="str">
        <f>IF(基本情報入力シート!AB519="","",基本情報入力シート!AB519)</f>
        <v/>
      </c>
      <c r="S499" s="176"/>
      <c r="T499" s="306" t="str">
        <f>IF(P499="","",VLOOKUP(P499,【参考】数式用!$J$2:$L$34,3,FALSE))</f>
        <v/>
      </c>
      <c r="U499" s="313" t="s">
        <v>143</v>
      </c>
      <c r="V499" s="177"/>
      <c r="W499" s="314" t="s">
        <v>144</v>
      </c>
      <c r="X499" s="177"/>
      <c r="Y499" s="315" t="s">
        <v>145</v>
      </c>
      <c r="Z499" s="177"/>
      <c r="AA499" s="315" t="s">
        <v>144</v>
      </c>
      <c r="AB499" s="177"/>
      <c r="AC499" s="315" t="s">
        <v>146</v>
      </c>
      <c r="AD499" s="316" t="s">
        <v>147</v>
      </c>
      <c r="AE499" s="317" t="str">
        <f t="shared" si="27"/>
        <v/>
      </c>
      <c r="AF499" s="319" t="s">
        <v>148</v>
      </c>
      <c r="AG499" s="312" t="str">
        <f t="shared" si="28"/>
        <v/>
      </c>
      <c r="AH499" s="322"/>
      <c r="AI499" s="323"/>
      <c r="AJ499" s="322"/>
      <c r="AK499" s="323"/>
    </row>
    <row r="500" spans="1:37" ht="36.75" customHeight="1">
      <c r="A500" s="299">
        <f t="shared" si="26"/>
        <v>487</v>
      </c>
      <c r="B500" s="300" t="str">
        <f>IF(基本情報入力シート!C520="","",基本情報入力シート!C520)</f>
        <v/>
      </c>
      <c r="C500" s="301" t="str">
        <f>IF(基本情報入力シート!D520="","",基本情報入力シート!D520)</f>
        <v/>
      </c>
      <c r="D500" s="301" t="str">
        <f>IF(基本情報入力シート!E520="","",基本情報入力シート!E520)</f>
        <v/>
      </c>
      <c r="E500" s="301" t="str">
        <f>IF(基本情報入力シート!F520="","",基本情報入力シート!F520)</f>
        <v/>
      </c>
      <c r="F500" s="301" t="str">
        <f>IF(基本情報入力シート!G520="","",基本情報入力シート!G520)</f>
        <v/>
      </c>
      <c r="G500" s="301" t="str">
        <f>IF(基本情報入力シート!H520="","",基本情報入力シート!H520)</f>
        <v/>
      </c>
      <c r="H500" s="301" t="str">
        <f>IF(基本情報入力シート!I520="","",基本情報入力シート!I520)</f>
        <v/>
      </c>
      <c r="I500" s="301" t="str">
        <f>IF(基本情報入力シート!J520="","",基本情報入力シート!J520)</f>
        <v/>
      </c>
      <c r="J500" s="301" t="str">
        <f>IF(基本情報入力シート!K520="","",基本情報入力シート!K520)</f>
        <v/>
      </c>
      <c r="K500" s="302" t="str">
        <f>IF(基本情報入力シート!L520="","",基本情報入力シート!L520)</f>
        <v/>
      </c>
      <c r="L500" s="299" t="str">
        <f>IF(基本情報入力シート!M520="","",基本情報入力シート!M520)</f>
        <v/>
      </c>
      <c r="M500" s="299" t="str">
        <f>IF(基本情報入力シート!R520="","",基本情報入力シート!R520)</f>
        <v/>
      </c>
      <c r="N500" s="299" t="str">
        <f>IF(基本情報入力シート!W520="","",基本情報入力シート!W520)</f>
        <v/>
      </c>
      <c r="O500" s="303" t="str">
        <f>IF(基本情報入力シート!X520="","",基本情報入力シート!X520)</f>
        <v/>
      </c>
      <c r="P500" s="304" t="str">
        <f>IF(基本情報入力シート!Y520="","",基本情報入力シート!Y520)</f>
        <v/>
      </c>
      <c r="Q500" s="175"/>
      <c r="R500" s="305" t="str">
        <f>IF(基本情報入力シート!AB520="","",基本情報入力シート!AB520)</f>
        <v/>
      </c>
      <c r="S500" s="176"/>
      <c r="T500" s="306" t="str">
        <f>IF(P500="","",VLOOKUP(P500,【参考】数式用!$J$2:$L$34,3,FALSE))</f>
        <v/>
      </c>
      <c r="U500" s="313" t="s">
        <v>143</v>
      </c>
      <c r="V500" s="177"/>
      <c r="W500" s="314" t="s">
        <v>144</v>
      </c>
      <c r="X500" s="177"/>
      <c r="Y500" s="315" t="s">
        <v>145</v>
      </c>
      <c r="Z500" s="177"/>
      <c r="AA500" s="315" t="s">
        <v>144</v>
      </c>
      <c r="AB500" s="177"/>
      <c r="AC500" s="315" t="s">
        <v>146</v>
      </c>
      <c r="AD500" s="316" t="s">
        <v>147</v>
      </c>
      <c r="AE500" s="317" t="str">
        <f t="shared" si="27"/>
        <v/>
      </c>
      <c r="AF500" s="319" t="s">
        <v>148</v>
      </c>
      <c r="AG500" s="312" t="str">
        <f t="shared" si="28"/>
        <v/>
      </c>
      <c r="AH500" s="322"/>
      <c r="AI500" s="323"/>
      <c r="AJ500" s="322"/>
      <c r="AK500" s="323"/>
    </row>
    <row r="501" spans="1:37" ht="36.75" customHeight="1">
      <c r="A501" s="299">
        <f t="shared" si="26"/>
        <v>488</v>
      </c>
      <c r="B501" s="300" t="str">
        <f>IF(基本情報入力シート!C521="","",基本情報入力シート!C521)</f>
        <v/>
      </c>
      <c r="C501" s="301" t="str">
        <f>IF(基本情報入力シート!D521="","",基本情報入力シート!D521)</f>
        <v/>
      </c>
      <c r="D501" s="301" t="str">
        <f>IF(基本情報入力シート!E521="","",基本情報入力シート!E521)</f>
        <v/>
      </c>
      <c r="E501" s="301" t="str">
        <f>IF(基本情報入力シート!F521="","",基本情報入力シート!F521)</f>
        <v/>
      </c>
      <c r="F501" s="301" t="str">
        <f>IF(基本情報入力シート!G521="","",基本情報入力シート!G521)</f>
        <v/>
      </c>
      <c r="G501" s="301" t="str">
        <f>IF(基本情報入力シート!H521="","",基本情報入力シート!H521)</f>
        <v/>
      </c>
      <c r="H501" s="301" t="str">
        <f>IF(基本情報入力シート!I521="","",基本情報入力シート!I521)</f>
        <v/>
      </c>
      <c r="I501" s="301" t="str">
        <f>IF(基本情報入力シート!J521="","",基本情報入力シート!J521)</f>
        <v/>
      </c>
      <c r="J501" s="301" t="str">
        <f>IF(基本情報入力シート!K521="","",基本情報入力シート!K521)</f>
        <v/>
      </c>
      <c r="K501" s="302" t="str">
        <f>IF(基本情報入力シート!L521="","",基本情報入力シート!L521)</f>
        <v/>
      </c>
      <c r="L501" s="299" t="str">
        <f>IF(基本情報入力シート!M521="","",基本情報入力シート!M521)</f>
        <v/>
      </c>
      <c r="M501" s="299" t="str">
        <f>IF(基本情報入力シート!R521="","",基本情報入力シート!R521)</f>
        <v/>
      </c>
      <c r="N501" s="299" t="str">
        <f>IF(基本情報入力シート!W521="","",基本情報入力シート!W521)</f>
        <v/>
      </c>
      <c r="O501" s="303" t="str">
        <f>IF(基本情報入力シート!X521="","",基本情報入力シート!X521)</f>
        <v/>
      </c>
      <c r="P501" s="304" t="str">
        <f>IF(基本情報入力シート!Y521="","",基本情報入力シート!Y521)</f>
        <v/>
      </c>
      <c r="Q501" s="175"/>
      <c r="R501" s="305" t="str">
        <f>IF(基本情報入力シート!AB521="","",基本情報入力シート!AB521)</f>
        <v/>
      </c>
      <c r="S501" s="176"/>
      <c r="T501" s="306" t="str">
        <f>IF(P501="","",VLOOKUP(P501,【参考】数式用!$J$2:$L$34,3,FALSE))</f>
        <v/>
      </c>
      <c r="U501" s="313" t="s">
        <v>143</v>
      </c>
      <c r="V501" s="177"/>
      <c r="W501" s="314" t="s">
        <v>144</v>
      </c>
      <c r="X501" s="177"/>
      <c r="Y501" s="315" t="s">
        <v>145</v>
      </c>
      <c r="Z501" s="177"/>
      <c r="AA501" s="315" t="s">
        <v>144</v>
      </c>
      <c r="AB501" s="177"/>
      <c r="AC501" s="315" t="s">
        <v>146</v>
      </c>
      <c r="AD501" s="316" t="s">
        <v>147</v>
      </c>
      <c r="AE501" s="317" t="str">
        <f t="shared" si="27"/>
        <v/>
      </c>
      <c r="AF501" s="319" t="s">
        <v>148</v>
      </c>
      <c r="AG501" s="312" t="str">
        <f t="shared" si="28"/>
        <v/>
      </c>
      <c r="AH501" s="322"/>
      <c r="AI501" s="323"/>
      <c r="AJ501" s="322"/>
      <c r="AK501" s="323"/>
    </row>
    <row r="502" spans="1:37" ht="36.75" customHeight="1">
      <c r="A502" s="299">
        <f t="shared" si="26"/>
        <v>489</v>
      </c>
      <c r="B502" s="300" t="str">
        <f>IF(基本情報入力シート!C522="","",基本情報入力シート!C522)</f>
        <v/>
      </c>
      <c r="C502" s="301" t="str">
        <f>IF(基本情報入力シート!D522="","",基本情報入力シート!D522)</f>
        <v/>
      </c>
      <c r="D502" s="301" t="str">
        <f>IF(基本情報入力シート!E522="","",基本情報入力シート!E522)</f>
        <v/>
      </c>
      <c r="E502" s="301" t="str">
        <f>IF(基本情報入力シート!F522="","",基本情報入力シート!F522)</f>
        <v/>
      </c>
      <c r="F502" s="301" t="str">
        <f>IF(基本情報入力シート!G522="","",基本情報入力シート!G522)</f>
        <v/>
      </c>
      <c r="G502" s="301" t="str">
        <f>IF(基本情報入力シート!H522="","",基本情報入力シート!H522)</f>
        <v/>
      </c>
      <c r="H502" s="301" t="str">
        <f>IF(基本情報入力シート!I522="","",基本情報入力シート!I522)</f>
        <v/>
      </c>
      <c r="I502" s="301" t="str">
        <f>IF(基本情報入力シート!J522="","",基本情報入力シート!J522)</f>
        <v/>
      </c>
      <c r="J502" s="301" t="str">
        <f>IF(基本情報入力シート!K522="","",基本情報入力シート!K522)</f>
        <v/>
      </c>
      <c r="K502" s="302" t="str">
        <f>IF(基本情報入力シート!L522="","",基本情報入力シート!L522)</f>
        <v/>
      </c>
      <c r="L502" s="299" t="str">
        <f>IF(基本情報入力シート!M522="","",基本情報入力シート!M522)</f>
        <v/>
      </c>
      <c r="M502" s="299" t="str">
        <f>IF(基本情報入力シート!R522="","",基本情報入力シート!R522)</f>
        <v/>
      </c>
      <c r="N502" s="299" t="str">
        <f>IF(基本情報入力シート!W522="","",基本情報入力シート!W522)</f>
        <v/>
      </c>
      <c r="O502" s="303" t="str">
        <f>IF(基本情報入力シート!X522="","",基本情報入力シート!X522)</f>
        <v/>
      </c>
      <c r="P502" s="304" t="str">
        <f>IF(基本情報入力シート!Y522="","",基本情報入力シート!Y522)</f>
        <v/>
      </c>
      <c r="Q502" s="175"/>
      <c r="R502" s="305" t="str">
        <f>IF(基本情報入力シート!AB522="","",基本情報入力シート!AB522)</f>
        <v/>
      </c>
      <c r="S502" s="176"/>
      <c r="T502" s="306" t="str">
        <f>IF(P502="","",VLOOKUP(P502,【参考】数式用!$J$2:$L$34,3,FALSE))</f>
        <v/>
      </c>
      <c r="U502" s="313" t="s">
        <v>143</v>
      </c>
      <c r="V502" s="177"/>
      <c r="W502" s="314" t="s">
        <v>144</v>
      </c>
      <c r="X502" s="177"/>
      <c r="Y502" s="315" t="s">
        <v>145</v>
      </c>
      <c r="Z502" s="177"/>
      <c r="AA502" s="315" t="s">
        <v>144</v>
      </c>
      <c r="AB502" s="177"/>
      <c r="AC502" s="315" t="s">
        <v>146</v>
      </c>
      <c r="AD502" s="316" t="s">
        <v>147</v>
      </c>
      <c r="AE502" s="317" t="str">
        <f t="shared" si="27"/>
        <v/>
      </c>
      <c r="AF502" s="319" t="s">
        <v>148</v>
      </c>
      <c r="AG502" s="312" t="str">
        <f t="shared" si="28"/>
        <v/>
      </c>
      <c r="AH502" s="322"/>
      <c r="AI502" s="323"/>
      <c r="AJ502" s="322"/>
      <c r="AK502" s="323"/>
    </row>
    <row r="503" spans="1:37" ht="36.75" customHeight="1">
      <c r="A503" s="299">
        <f t="shared" si="26"/>
        <v>490</v>
      </c>
      <c r="B503" s="300" t="str">
        <f>IF(基本情報入力シート!C523="","",基本情報入力シート!C523)</f>
        <v/>
      </c>
      <c r="C503" s="301" t="str">
        <f>IF(基本情報入力シート!D523="","",基本情報入力シート!D523)</f>
        <v/>
      </c>
      <c r="D503" s="301" t="str">
        <f>IF(基本情報入力シート!E523="","",基本情報入力シート!E523)</f>
        <v/>
      </c>
      <c r="E503" s="301" t="str">
        <f>IF(基本情報入力シート!F523="","",基本情報入力シート!F523)</f>
        <v/>
      </c>
      <c r="F503" s="301" t="str">
        <f>IF(基本情報入力シート!G523="","",基本情報入力シート!G523)</f>
        <v/>
      </c>
      <c r="G503" s="301" t="str">
        <f>IF(基本情報入力シート!H523="","",基本情報入力シート!H523)</f>
        <v/>
      </c>
      <c r="H503" s="301" t="str">
        <f>IF(基本情報入力シート!I523="","",基本情報入力シート!I523)</f>
        <v/>
      </c>
      <c r="I503" s="301" t="str">
        <f>IF(基本情報入力シート!J523="","",基本情報入力シート!J523)</f>
        <v/>
      </c>
      <c r="J503" s="301" t="str">
        <f>IF(基本情報入力シート!K523="","",基本情報入力シート!K523)</f>
        <v/>
      </c>
      <c r="K503" s="302" t="str">
        <f>IF(基本情報入力シート!L523="","",基本情報入力シート!L523)</f>
        <v/>
      </c>
      <c r="L503" s="299" t="str">
        <f>IF(基本情報入力シート!M523="","",基本情報入力シート!M523)</f>
        <v/>
      </c>
      <c r="M503" s="299" t="str">
        <f>IF(基本情報入力シート!R523="","",基本情報入力シート!R523)</f>
        <v/>
      </c>
      <c r="N503" s="299" t="str">
        <f>IF(基本情報入力シート!W523="","",基本情報入力シート!W523)</f>
        <v/>
      </c>
      <c r="O503" s="303" t="str">
        <f>IF(基本情報入力シート!X523="","",基本情報入力シート!X523)</f>
        <v/>
      </c>
      <c r="P503" s="304" t="str">
        <f>IF(基本情報入力シート!Y523="","",基本情報入力シート!Y523)</f>
        <v/>
      </c>
      <c r="Q503" s="175"/>
      <c r="R503" s="305" t="str">
        <f>IF(基本情報入力シート!AB523="","",基本情報入力シート!AB523)</f>
        <v/>
      </c>
      <c r="S503" s="176"/>
      <c r="T503" s="306" t="str">
        <f>IF(P503="","",VLOOKUP(P503,【参考】数式用!$J$2:$L$34,3,FALSE))</f>
        <v/>
      </c>
      <c r="U503" s="313" t="s">
        <v>143</v>
      </c>
      <c r="V503" s="177"/>
      <c r="W503" s="314" t="s">
        <v>144</v>
      </c>
      <c r="X503" s="177"/>
      <c r="Y503" s="315" t="s">
        <v>145</v>
      </c>
      <c r="Z503" s="177"/>
      <c r="AA503" s="315" t="s">
        <v>144</v>
      </c>
      <c r="AB503" s="177"/>
      <c r="AC503" s="315" t="s">
        <v>146</v>
      </c>
      <c r="AD503" s="316" t="s">
        <v>147</v>
      </c>
      <c r="AE503" s="317" t="str">
        <f t="shared" si="27"/>
        <v/>
      </c>
      <c r="AF503" s="319" t="s">
        <v>148</v>
      </c>
      <c r="AG503" s="312" t="str">
        <f t="shared" si="28"/>
        <v/>
      </c>
      <c r="AH503" s="322"/>
      <c r="AI503" s="323"/>
      <c r="AJ503" s="322"/>
      <c r="AK503" s="323"/>
    </row>
    <row r="504" spans="1:37" ht="36.75" customHeight="1">
      <c r="A504" s="299">
        <f t="shared" si="26"/>
        <v>491</v>
      </c>
      <c r="B504" s="300" t="str">
        <f>IF(基本情報入力シート!C524="","",基本情報入力シート!C524)</f>
        <v/>
      </c>
      <c r="C504" s="301" t="str">
        <f>IF(基本情報入力シート!D524="","",基本情報入力シート!D524)</f>
        <v/>
      </c>
      <c r="D504" s="301" t="str">
        <f>IF(基本情報入力シート!E524="","",基本情報入力シート!E524)</f>
        <v/>
      </c>
      <c r="E504" s="301" t="str">
        <f>IF(基本情報入力シート!F524="","",基本情報入力シート!F524)</f>
        <v/>
      </c>
      <c r="F504" s="301" t="str">
        <f>IF(基本情報入力シート!G524="","",基本情報入力シート!G524)</f>
        <v/>
      </c>
      <c r="G504" s="301" t="str">
        <f>IF(基本情報入力シート!H524="","",基本情報入力シート!H524)</f>
        <v/>
      </c>
      <c r="H504" s="301" t="str">
        <f>IF(基本情報入力シート!I524="","",基本情報入力シート!I524)</f>
        <v/>
      </c>
      <c r="I504" s="301" t="str">
        <f>IF(基本情報入力シート!J524="","",基本情報入力シート!J524)</f>
        <v/>
      </c>
      <c r="J504" s="301" t="str">
        <f>IF(基本情報入力シート!K524="","",基本情報入力シート!K524)</f>
        <v/>
      </c>
      <c r="K504" s="302" t="str">
        <f>IF(基本情報入力シート!L524="","",基本情報入力シート!L524)</f>
        <v/>
      </c>
      <c r="L504" s="299" t="str">
        <f>IF(基本情報入力シート!M524="","",基本情報入力シート!M524)</f>
        <v/>
      </c>
      <c r="M504" s="299" t="str">
        <f>IF(基本情報入力シート!R524="","",基本情報入力シート!R524)</f>
        <v/>
      </c>
      <c r="N504" s="299" t="str">
        <f>IF(基本情報入力シート!W524="","",基本情報入力シート!W524)</f>
        <v/>
      </c>
      <c r="O504" s="303" t="str">
        <f>IF(基本情報入力シート!X524="","",基本情報入力シート!X524)</f>
        <v/>
      </c>
      <c r="P504" s="304" t="str">
        <f>IF(基本情報入力シート!Y524="","",基本情報入力シート!Y524)</f>
        <v/>
      </c>
      <c r="Q504" s="175"/>
      <c r="R504" s="305" t="str">
        <f>IF(基本情報入力シート!AB524="","",基本情報入力シート!AB524)</f>
        <v/>
      </c>
      <c r="S504" s="176"/>
      <c r="T504" s="306" t="str">
        <f>IF(P504="","",VLOOKUP(P504,【参考】数式用!$J$2:$L$34,3,FALSE))</f>
        <v/>
      </c>
      <c r="U504" s="313" t="s">
        <v>143</v>
      </c>
      <c r="V504" s="177"/>
      <c r="W504" s="314" t="s">
        <v>144</v>
      </c>
      <c r="X504" s="177"/>
      <c r="Y504" s="315" t="s">
        <v>145</v>
      </c>
      <c r="Z504" s="177"/>
      <c r="AA504" s="315" t="s">
        <v>144</v>
      </c>
      <c r="AB504" s="177"/>
      <c r="AC504" s="315" t="s">
        <v>146</v>
      </c>
      <c r="AD504" s="316" t="s">
        <v>147</v>
      </c>
      <c r="AE504" s="317" t="str">
        <f t="shared" si="27"/>
        <v/>
      </c>
      <c r="AF504" s="319" t="s">
        <v>148</v>
      </c>
      <c r="AG504" s="312" t="str">
        <f t="shared" si="28"/>
        <v/>
      </c>
      <c r="AH504" s="322"/>
      <c r="AI504" s="323"/>
      <c r="AJ504" s="322"/>
      <c r="AK504" s="323"/>
    </row>
    <row r="505" spans="1:37" ht="36.75" customHeight="1">
      <c r="A505" s="299">
        <f t="shared" si="26"/>
        <v>492</v>
      </c>
      <c r="B505" s="300" t="str">
        <f>IF(基本情報入力シート!C525="","",基本情報入力シート!C525)</f>
        <v/>
      </c>
      <c r="C505" s="301" t="str">
        <f>IF(基本情報入力シート!D525="","",基本情報入力シート!D525)</f>
        <v/>
      </c>
      <c r="D505" s="301" t="str">
        <f>IF(基本情報入力シート!E525="","",基本情報入力シート!E525)</f>
        <v/>
      </c>
      <c r="E505" s="301" t="str">
        <f>IF(基本情報入力シート!F525="","",基本情報入力シート!F525)</f>
        <v/>
      </c>
      <c r="F505" s="301" t="str">
        <f>IF(基本情報入力シート!G525="","",基本情報入力シート!G525)</f>
        <v/>
      </c>
      <c r="G505" s="301" t="str">
        <f>IF(基本情報入力シート!H525="","",基本情報入力シート!H525)</f>
        <v/>
      </c>
      <c r="H505" s="301" t="str">
        <f>IF(基本情報入力シート!I525="","",基本情報入力シート!I525)</f>
        <v/>
      </c>
      <c r="I505" s="301" t="str">
        <f>IF(基本情報入力シート!J525="","",基本情報入力シート!J525)</f>
        <v/>
      </c>
      <c r="J505" s="301" t="str">
        <f>IF(基本情報入力シート!K525="","",基本情報入力シート!K525)</f>
        <v/>
      </c>
      <c r="K505" s="302" t="str">
        <f>IF(基本情報入力シート!L525="","",基本情報入力シート!L525)</f>
        <v/>
      </c>
      <c r="L505" s="299" t="str">
        <f>IF(基本情報入力シート!M525="","",基本情報入力シート!M525)</f>
        <v/>
      </c>
      <c r="M505" s="299" t="str">
        <f>IF(基本情報入力シート!R525="","",基本情報入力シート!R525)</f>
        <v/>
      </c>
      <c r="N505" s="299" t="str">
        <f>IF(基本情報入力シート!W525="","",基本情報入力シート!W525)</f>
        <v/>
      </c>
      <c r="O505" s="303" t="str">
        <f>IF(基本情報入力シート!X525="","",基本情報入力シート!X525)</f>
        <v/>
      </c>
      <c r="P505" s="304" t="str">
        <f>IF(基本情報入力シート!Y525="","",基本情報入力シート!Y525)</f>
        <v/>
      </c>
      <c r="Q505" s="175"/>
      <c r="R505" s="305" t="str">
        <f>IF(基本情報入力シート!AB525="","",基本情報入力シート!AB525)</f>
        <v/>
      </c>
      <c r="S505" s="176"/>
      <c r="T505" s="306" t="str">
        <f>IF(P505="","",VLOOKUP(P505,【参考】数式用!$J$2:$L$34,3,FALSE))</f>
        <v/>
      </c>
      <c r="U505" s="313" t="s">
        <v>143</v>
      </c>
      <c r="V505" s="177"/>
      <c r="W505" s="314" t="s">
        <v>144</v>
      </c>
      <c r="X505" s="177"/>
      <c r="Y505" s="315" t="s">
        <v>145</v>
      </c>
      <c r="Z505" s="177"/>
      <c r="AA505" s="315" t="s">
        <v>144</v>
      </c>
      <c r="AB505" s="177"/>
      <c r="AC505" s="315" t="s">
        <v>146</v>
      </c>
      <c r="AD505" s="316" t="s">
        <v>147</v>
      </c>
      <c r="AE505" s="317" t="str">
        <f t="shared" si="27"/>
        <v/>
      </c>
      <c r="AF505" s="319" t="s">
        <v>148</v>
      </c>
      <c r="AG505" s="312" t="str">
        <f t="shared" si="28"/>
        <v/>
      </c>
      <c r="AH505" s="322"/>
      <c r="AI505" s="323"/>
      <c r="AJ505" s="322"/>
      <c r="AK505" s="323"/>
    </row>
    <row r="506" spans="1:37" ht="36.75" customHeight="1">
      <c r="A506" s="299">
        <f t="shared" si="26"/>
        <v>493</v>
      </c>
      <c r="B506" s="300" t="str">
        <f>IF(基本情報入力シート!C526="","",基本情報入力シート!C526)</f>
        <v/>
      </c>
      <c r="C506" s="301" t="str">
        <f>IF(基本情報入力シート!D526="","",基本情報入力シート!D526)</f>
        <v/>
      </c>
      <c r="D506" s="301" t="str">
        <f>IF(基本情報入力シート!E526="","",基本情報入力シート!E526)</f>
        <v/>
      </c>
      <c r="E506" s="301" t="str">
        <f>IF(基本情報入力シート!F526="","",基本情報入力シート!F526)</f>
        <v/>
      </c>
      <c r="F506" s="301" t="str">
        <f>IF(基本情報入力シート!G526="","",基本情報入力シート!G526)</f>
        <v/>
      </c>
      <c r="G506" s="301" t="str">
        <f>IF(基本情報入力シート!H526="","",基本情報入力シート!H526)</f>
        <v/>
      </c>
      <c r="H506" s="301" t="str">
        <f>IF(基本情報入力シート!I526="","",基本情報入力シート!I526)</f>
        <v/>
      </c>
      <c r="I506" s="301" t="str">
        <f>IF(基本情報入力シート!J526="","",基本情報入力シート!J526)</f>
        <v/>
      </c>
      <c r="J506" s="301" t="str">
        <f>IF(基本情報入力シート!K526="","",基本情報入力シート!K526)</f>
        <v/>
      </c>
      <c r="K506" s="302" t="str">
        <f>IF(基本情報入力シート!L526="","",基本情報入力シート!L526)</f>
        <v/>
      </c>
      <c r="L506" s="299" t="str">
        <f>IF(基本情報入力シート!M526="","",基本情報入力シート!M526)</f>
        <v/>
      </c>
      <c r="M506" s="299" t="str">
        <f>IF(基本情報入力シート!R526="","",基本情報入力シート!R526)</f>
        <v/>
      </c>
      <c r="N506" s="299" t="str">
        <f>IF(基本情報入力シート!W526="","",基本情報入力シート!W526)</f>
        <v/>
      </c>
      <c r="O506" s="303" t="str">
        <f>IF(基本情報入力シート!X526="","",基本情報入力シート!X526)</f>
        <v/>
      </c>
      <c r="P506" s="304" t="str">
        <f>IF(基本情報入力シート!Y526="","",基本情報入力シート!Y526)</f>
        <v/>
      </c>
      <c r="Q506" s="175"/>
      <c r="R506" s="305" t="str">
        <f>IF(基本情報入力シート!AB526="","",基本情報入力シート!AB526)</f>
        <v/>
      </c>
      <c r="S506" s="176"/>
      <c r="T506" s="306" t="str">
        <f>IF(P506="","",VLOOKUP(P506,【参考】数式用!$J$2:$L$34,3,FALSE))</f>
        <v/>
      </c>
      <c r="U506" s="313" t="s">
        <v>143</v>
      </c>
      <c r="V506" s="177"/>
      <c r="W506" s="314" t="s">
        <v>144</v>
      </c>
      <c r="X506" s="177"/>
      <c r="Y506" s="315" t="s">
        <v>145</v>
      </c>
      <c r="Z506" s="177"/>
      <c r="AA506" s="315" t="s">
        <v>144</v>
      </c>
      <c r="AB506" s="177"/>
      <c r="AC506" s="315" t="s">
        <v>146</v>
      </c>
      <c r="AD506" s="316" t="s">
        <v>147</v>
      </c>
      <c r="AE506" s="317" t="str">
        <f t="shared" si="27"/>
        <v/>
      </c>
      <c r="AF506" s="319" t="s">
        <v>148</v>
      </c>
      <c r="AG506" s="312" t="str">
        <f t="shared" si="28"/>
        <v/>
      </c>
      <c r="AH506" s="322"/>
      <c r="AI506" s="323"/>
      <c r="AJ506" s="322"/>
      <c r="AK506" s="323"/>
    </row>
    <row r="507" spans="1:37" ht="36.75" customHeight="1">
      <c r="A507" s="299">
        <f t="shared" si="26"/>
        <v>494</v>
      </c>
      <c r="B507" s="300" t="str">
        <f>IF(基本情報入力シート!C527="","",基本情報入力シート!C527)</f>
        <v/>
      </c>
      <c r="C507" s="301" t="str">
        <f>IF(基本情報入力シート!D527="","",基本情報入力シート!D527)</f>
        <v/>
      </c>
      <c r="D507" s="301" t="str">
        <f>IF(基本情報入力シート!E527="","",基本情報入力シート!E527)</f>
        <v/>
      </c>
      <c r="E507" s="301" t="str">
        <f>IF(基本情報入力シート!F527="","",基本情報入力シート!F527)</f>
        <v/>
      </c>
      <c r="F507" s="301" t="str">
        <f>IF(基本情報入力シート!G527="","",基本情報入力シート!G527)</f>
        <v/>
      </c>
      <c r="G507" s="301" t="str">
        <f>IF(基本情報入力シート!H527="","",基本情報入力シート!H527)</f>
        <v/>
      </c>
      <c r="H507" s="301" t="str">
        <f>IF(基本情報入力シート!I527="","",基本情報入力シート!I527)</f>
        <v/>
      </c>
      <c r="I507" s="301" t="str">
        <f>IF(基本情報入力シート!J527="","",基本情報入力シート!J527)</f>
        <v/>
      </c>
      <c r="J507" s="301" t="str">
        <f>IF(基本情報入力シート!K527="","",基本情報入力シート!K527)</f>
        <v/>
      </c>
      <c r="K507" s="302" t="str">
        <f>IF(基本情報入力シート!L527="","",基本情報入力シート!L527)</f>
        <v/>
      </c>
      <c r="L507" s="299" t="str">
        <f>IF(基本情報入力シート!M527="","",基本情報入力シート!M527)</f>
        <v/>
      </c>
      <c r="M507" s="299" t="str">
        <f>IF(基本情報入力シート!R527="","",基本情報入力シート!R527)</f>
        <v/>
      </c>
      <c r="N507" s="299" t="str">
        <f>IF(基本情報入力シート!W527="","",基本情報入力シート!W527)</f>
        <v/>
      </c>
      <c r="O507" s="303" t="str">
        <f>IF(基本情報入力シート!X527="","",基本情報入力シート!X527)</f>
        <v/>
      </c>
      <c r="P507" s="304" t="str">
        <f>IF(基本情報入力シート!Y527="","",基本情報入力シート!Y527)</f>
        <v/>
      </c>
      <c r="Q507" s="175"/>
      <c r="R507" s="305" t="str">
        <f>IF(基本情報入力シート!AB527="","",基本情報入力シート!AB527)</f>
        <v/>
      </c>
      <c r="S507" s="176"/>
      <c r="T507" s="306" t="str">
        <f>IF(P507="","",VLOOKUP(P507,【参考】数式用!$J$2:$L$34,3,FALSE))</f>
        <v/>
      </c>
      <c r="U507" s="313" t="s">
        <v>143</v>
      </c>
      <c r="V507" s="177"/>
      <c r="W507" s="314" t="s">
        <v>144</v>
      </c>
      <c r="X507" s="177"/>
      <c r="Y507" s="315" t="s">
        <v>145</v>
      </c>
      <c r="Z507" s="177"/>
      <c r="AA507" s="315" t="s">
        <v>144</v>
      </c>
      <c r="AB507" s="177"/>
      <c r="AC507" s="315" t="s">
        <v>146</v>
      </c>
      <c r="AD507" s="316" t="s">
        <v>147</v>
      </c>
      <c r="AE507" s="317" t="str">
        <f t="shared" si="27"/>
        <v/>
      </c>
      <c r="AF507" s="319" t="s">
        <v>148</v>
      </c>
      <c r="AG507" s="312" t="str">
        <f t="shared" si="28"/>
        <v/>
      </c>
      <c r="AH507" s="322"/>
      <c r="AI507" s="323"/>
      <c r="AJ507" s="322"/>
      <c r="AK507" s="323"/>
    </row>
    <row r="508" spans="1:37" ht="36.75" customHeight="1">
      <c r="A508" s="299">
        <f t="shared" si="26"/>
        <v>495</v>
      </c>
      <c r="B508" s="300" t="str">
        <f>IF(基本情報入力シート!C528="","",基本情報入力シート!C528)</f>
        <v/>
      </c>
      <c r="C508" s="301" t="str">
        <f>IF(基本情報入力シート!D528="","",基本情報入力シート!D528)</f>
        <v/>
      </c>
      <c r="D508" s="301" t="str">
        <f>IF(基本情報入力シート!E528="","",基本情報入力シート!E528)</f>
        <v/>
      </c>
      <c r="E508" s="301" t="str">
        <f>IF(基本情報入力シート!F528="","",基本情報入力シート!F528)</f>
        <v/>
      </c>
      <c r="F508" s="301" t="str">
        <f>IF(基本情報入力シート!G528="","",基本情報入力シート!G528)</f>
        <v/>
      </c>
      <c r="G508" s="301" t="str">
        <f>IF(基本情報入力シート!H528="","",基本情報入力シート!H528)</f>
        <v/>
      </c>
      <c r="H508" s="301" t="str">
        <f>IF(基本情報入力シート!I528="","",基本情報入力シート!I528)</f>
        <v/>
      </c>
      <c r="I508" s="301" t="str">
        <f>IF(基本情報入力シート!J528="","",基本情報入力シート!J528)</f>
        <v/>
      </c>
      <c r="J508" s="301" t="str">
        <f>IF(基本情報入力シート!K528="","",基本情報入力シート!K528)</f>
        <v/>
      </c>
      <c r="K508" s="302" t="str">
        <f>IF(基本情報入力シート!L528="","",基本情報入力シート!L528)</f>
        <v/>
      </c>
      <c r="L508" s="299" t="str">
        <f>IF(基本情報入力シート!M528="","",基本情報入力シート!M528)</f>
        <v/>
      </c>
      <c r="M508" s="299" t="str">
        <f>IF(基本情報入力シート!R528="","",基本情報入力シート!R528)</f>
        <v/>
      </c>
      <c r="N508" s="299" t="str">
        <f>IF(基本情報入力シート!W528="","",基本情報入力シート!W528)</f>
        <v/>
      </c>
      <c r="O508" s="303" t="str">
        <f>IF(基本情報入力シート!X528="","",基本情報入力シート!X528)</f>
        <v/>
      </c>
      <c r="P508" s="304" t="str">
        <f>IF(基本情報入力シート!Y528="","",基本情報入力シート!Y528)</f>
        <v/>
      </c>
      <c r="Q508" s="175"/>
      <c r="R508" s="305" t="str">
        <f>IF(基本情報入力シート!AB528="","",基本情報入力シート!AB528)</f>
        <v/>
      </c>
      <c r="S508" s="176"/>
      <c r="T508" s="306" t="str">
        <f>IF(P508="","",VLOOKUP(P508,【参考】数式用!$J$2:$L$34,3,FALSE))</f>
        <v/>
      </c>
      <c r="U508" s="313" t="s">
        <v>143</v>
      </c>
      <c r="V508" s="177"/>
      <c r="W508" s="314" t="s">
        <v>144</v>
      </c>
      <c r="X508" s="177"/>
      <c r="Y508" s="315" t="s">
        <v>145</v>
      </c>
      <c r="Z508" s="177"/>
      <c r="AA508" s="315" t="s">
        <v>144</v>
      </c>
      <c r="AB508" s="177"/>
      <c r="AC508" s="315" t="s">
        <v>146</v>
      </c>
      <c r="AD508" s="316" t="s">
        <v>147</v>
      </c>
      <c r="AE508" s="317" t="str">
        <f t="shared" si="27"/>
        <v/>
      </c>
      <c r="AF508" s="319" t="s">
        <v>148</v>
      </c>
      <c r="AG508" s="312" t="str">
        <f t="shared" si="28"/>
        <v/>
      </c>
      <c r="AH508" s="322"/>
      <c r="AI508" s="323"/>
      <c r="AJ508" s="322"/>
      <c r="AK508" s="323"/>
    </row>
    <row r="509" spans="1:37" ht="36.75" customHeight="1">
      <c r="A509" s="299">
        <f t="shared" si="26"/>
        <v>496</v>
      </c>
      <c r="B509" s="300" t="str">
        <f>IF(基本情報入力シート!C529="","",基本情報入力シート!C529)</f>
        <v/>
      </c>
      <c r="C509" s="301" t="str">
        <f>IF(基本情報入力シート!D529="","",基本情報入力シート!D529)</f>
        <v/>
      </c>
      <c r="D509" s="301" t="str">
        <f>IF(基本情報入力シート!E529="","",基本情報入力シート!E529)</f>
        <v/>
      </c>
      <c r="E509" s="301" t="str">
        <f>IF(基本情報入力シート!F529="","",基本情報入力シート!F529)</f>
        <v/>
      </c>
      <c r="F509" s="301" t="str">
        <f>IF(基本情報入力シート!G529="","",基本情報入力シート!G529)</f>
        <v/>
      </c>
      <c r="G509" s="301" t="str">
        <f>IF(基本情報入力シート!H529="","",基本情報入力シート!H529)</f>
        <v/>
      </c>
      <c r="H509" s="301" t="str">
        <f>IF(基本情報入力シート!I529="","",基本情報入力シート!I529)</f>
        <v/>
      </c>
      <c r="I509" s="301" t="str">
        <f>IF(基本情報入力シート!J529="","",基本情報入力シート!J529)</f>
        <v/>
      </c>
      <c r="J509" s="301" t="str">
        <f>IF(基本情報入力シート!K529="","",基本情報入力シート!K529)</f>
        <v/>
      </c>
      <c r="K509" s="302" t="str">
        <f>IF(基本情報入力シート!L529="","",基本情報入力シート!L529)</f>
        <v/>
      </c>
      <c r="L509" s="299" t="str">
        <f>IF(基本情報入力シート!M529="","",基本情報入力シート!M529)</f>
        <v/>
      </c>
      <c r="M509" s="299" t="str">
        <f>IF(基本情報入力シート!R529="","",基本情報入力シート!R529)</f>
        <v/>
      </c>
      <c r="N509" s="299" t="str">
        <f>IF(基本情報入力シート!W529="","",基本情報入力シート!W529)</f>
        <v/>
      </c>
      <c r="O509" s="303" t="str">
        <f>IF(基本情報入力シート!X529="","",基本情報入力シート!X529)</f>
        <v/>
      </c>
      <c r="P509" s="304" t="str">
        <f>IF(基本情報入力シート!Y529="","",基本情報入力シート!Y529)</f>
        <v/>
      </c>
      <c r="Q509" s="175"/>
      <c r="R509" s="305" t="str">
        <f>IF(基本情報入力シート!AB529="","",基本情報入力シート!AB529)</f>
        <v/>
      </c>
      <c r="S509" s="176"/>
      <c r="T509" s="306" t="str">
        <f>IF(P509="","",VLOOKUP(P509,【参考】数式用!$J$2:$L$34,3,FALSE))</f>
        <v/>
      </c>
      <c r="U509" s="313" t="s">
        <v>143</v>
      </c>
      <c r="V509" s="177"/>
      <c r="W509" s="314" t="s">
        <v>144</v>
      </c>
      <c r="X509" s="177"/>
      <c r="Y509" s="315" t="s">
        <v>145</v>
      </c>
      <c r="Z509" s="177"/>
      <c r="AA509" s="315" t="s">
        <v>144</v>
      </c>
      <c r="AB509" s="177"/>
      <c r="AC509" s="315" t="s">
        <v>146</v>
      </c>
      <c r="AD509" s="316" t="s">
        <v>147</v>
      </c>
      <c r="AE509" s="317" t="str">
        <f t="shared" si="27"/>
        <v/>
      </c>
      <c r="AF509" s="319" t="s">
        <v>148</v>
      </c>
      <c r="AG509" s="312" t="str">
        <f t="shared" si="28"/>
        <v/>
      </c>
      <c r="AH509" s="322"/>
      <c r="AI509" s="323"/>
      <c r="AJ509" s="322"/>
      <c r="AK509" s="323"/>
    </row>
    <row r="510" spans="1:37" ht="36.75" customHeight="1">
      <c r="A510" s="299">
        <f t="shared" si="26"/>
        <v>497</v>
      </c>
      <c r="B510" s="300" t="str">
        <f>IF(基本情報入力シート!C530="","",基本情報入力シート!C530)</f>
        <v/>
      </c>
      <c r="C510" s="301" t="str">
        <f>IF(基本情報入力シート!D530="","",基本情報入力シート!D530)</f>
        <v/>
      </c>
      <c r="D510" s="301" t="str">
        <f>IF(基本情報入力シート!E530="","",基本情報入力シート!E530)</f>
        <v/>
      </c>
      <c r="E510" s="301" t="str">
        <f>IF(基本情報入力シート!F530="","",基本情報入力シート!F530)</f>
        <v/>
      </c>
      <c r="F510" s="301" t="str">
        <f>IF(基本情報入力シート!G530="","",基本情報入力シート!G530)</f>
        <v/>
      </c>
      <c r="G510" s="301" t="str">
        <f>IF(基本情報入力シート!H530="","",基本情報入力シート!H530)</f>
        <v/>
      </c>
      <c r="H510" s="301" t="str">
        <f>IF(基本情報入力シート!I530="","",基本情報入力シート!I530)</f>
        <v/>
      </c>
      <c r="I510" s="301" t="str">
        <f>IF(基本情報入力シート!J530="","",基本情報入力シート!J530)</f>
        <v/>
      </c>
      <c r="J510" s="301" t="str">
        <f>IF(基本情報入力シート!K530="","",基本情報入力シート!K530)</f>
        <v/>
      </c>
      <c r="K510" s="302" t="str">
        <f>IF(基本情報入力シート!L530="","",基本情報入力シート!L530)</f>
        <v/>
      </c>
      <c r="L510" s="299" t="str">
        <f>IF(基本情報入力シート!M530="","",基本情報入力シート!M530)</f>
        <v/>
      </c>
      <c r="M510" s="299" t="str">
        <f>IF(基本情報入力シート!R530="","",基本情報入力シート!R530)</f>
        <v/>
      </c>
      <c r="N510" s="299" t="str">
        <f>IF(基本情報入力シート!W530="","",基本情報入力シート!W530)</f>
        <v/>
      </c>
      <c r="O510" s="303" t="str">
        <f>IF(基本情報入力シート!X530="","",基本情報入力シート!X530)</f>
        <v/>
      </c>
      <c r="P510" s="304" t="str">
        <f>IF(基本情報入力シート!Y530="","",基本情報入力シート!Y530)</f>
        <v/>
      </c>
      <c r="Q510" s="175"/>
      <c r="R510" s="305" t="str">
        <f>IF(基本情報入力シート!AB530="","",基本情報入力シート!AB530)</f>
        <v/>
      </c>
      <c r="S510" s="176"/>
      <c r="T510" s="306" t="str">
        <f>IF(P510="","",VLOOKUP(P510,【参考】数式用!$J$2:$L$34,3,FALSE))</f>
        <v/>
      </c>
      <c r="U510" s="313" t="s">
        <v>143</v>
      </c>
      <c r="V510" s="177"/>
      <c r="W510" s="314" t="s">
        <v>144</v>
      </c>
      <c r="X510" s="177"/>
      <c r="Y510" s="315" t="s">
        <v>145</v>
      </c>
      <c r="Z510" s="177"/>
      <c r="AA510" s="315" t="s">
        <v>144</v>
      </c>
      <c r="AB510" s="177"/>
      <c r="AC510" s="315" t="s">
        <v>146</v>
      </c>
      <c r="AD510" s="316" t="s">
        <v>147</v>
      </c>
      <c r="AE510" s="317" t="str">
        <f t="shared" si="27"/>
        <v/>
      </c>
      <c r="AF510" s="319" t="s">
        <v>148</v>
      </c>
      <c r="AG510" s="312" t="str">
        <f t="shared" si="28"/>
        <v/>
      </c>
      <c r="AH510" s="322"/>
      <c r="AI510" s="323"/>
      <c r="AJ510" s="322"/>
      <c r="AK510" s="323"/>
    </row>
    <row r="511" spans="1:37" ht="36.75" customHeight="1">
      <c r="A511" s="299">
        <f t="shared" si="26"/>
        <v>498</v>
      </c>
      <c r="B511" s="300" t="str">
        <f>IF(基本情報入力シート!C531="","",基本情報入力シート!C531)</f>
        <v/>
      </c>
      <c r="C511" s="301" t="str">
        <f>IF(基本情報入力シート!D531="","",基本情報入力シート!D531)</f>
        <v/>
      </c>
      <c r="D511" s="301" t="str">
        <f>IF(基本情報入力シート!E531="","",基本情報入力シート!E531)</f>
        <v/>
      </c>
      <c r="E511" s="301" t="str">
        <f>IF(基本情報入力シート!F531="","",基本情報入力シート!F531)</f>
        <v/>
      </c>
      <c r="F511" s="301" t="str">
        <f>IF(基本情報入力シート!G531="","",基本情報入力シート!G531)</f>
        <v/>
      </c>
      <c r="G511" s="301" t="str">
        <f>IF(基本情報入力シート!H531="","",基本情報入力シート!H531)</f>
        <v/>
      </c>
      <c r="H511" s="301" t="str">
        <f>IF(基本情報入力シート!I531="","",基本情報入力シート!I531)</f>
        <v/>
      </c>
      <c r="I511" s="301" t="str">
        <f>IF(基本情報入力シート!J531="","",基本情報入力シート!J531)</f>
        <v/>
      </c>
      <c r="J511" s="301" t="str">
        <f>IF(基本情報入力シート!K531="","",基本情報入力シート!K531)</f>
        <v/>
      </c>
      <c r="K511" s="302" t="str">
        <f>IF(基本情報入力シート!L531="","",基本情報入力シート!L531)</f>
        <v/>
      </c>
      <c r="L511" s="299" t="str">
        <f>IF(基本情報入力シート!M531="","",基本情報入力シート!M531)</f>
        <v/>
      </c>
      <c r="M511" s="299" t="str">
        <f>IF(基本情報入力シート!R531="","",基本情報入力シート!R531)</f>
        <v/>
      </c>
      <c r="N511" s="299" t="str">
        <f>IF(基本情報入力シート!W531="","",基本情報入力シート!W531)</f>
        <v/>
      </c>
      <c r="O511" s="303" t="str">
        <f>IF(基本情報入力シート!X531="","",基本情報入力シート!X531)</f>
        <v/>
      </c>
      <c r="P511" s="304" t="str">
        <f>IF(基本情報入力シート!Y531="","",基本情報入力シート!Y531)</f>
        <v/>
      </c>
      <c r="Q511" s="175"/>
      <c r="R511" s="305" t="str">
        <f>IF(基本情報入力シート!AB531="","",基本情報入力シート!AB531)</f>
        <v/>
      </c>
      <c r="S511" s="176"/>
      <c r="T511" s="306" t="str">
        <f>IF(P511="","",VLOOKUP(P511,【参考】数式用!$J$2:$L$34,3,FALSE))</f>
        <v/>
      </c>
      <c r="U511" s="313" t="s">
        <v>143</v>
      </c>
      <c r="V511" s="177"/>
      <c r="W511" s="314" t="s">
        <v>144</v>
      </c>
      <c r="X511" s="177"/>
      <c r="Y511" s="315" t="s">
        <v>145</v>
      </c>
      <c r="Z511" s="177"/>
      <c r="AA511" s="315" t="s">
        <v>144</v>
      </c>
      <c r="AB511" s="177"/>
      <c r="AC511" s="315" t="s">
        <v>146</v>
      </c>
      <c r="AD511" s="316" t="s">
        <v>147</v>
      </c>
      <c r="AE511" s="317" t="str">
        <f t="shared" si="27"/>
        <v/>
      </c>
      <c r="AF511" s="319" t="s">
        <v>148</v>
      </c>
      <c r="AG511" s="312" t="str">
        <f t="shared" si="28"/>
        <v/>
      </c>
      <c r="AH511" s="322"/>
      <c r="AI511" s="323"/>
      <c r="AJ511" s="322"/>
      <c r="AK511" s="323"/>
    </row>
    <row r="512" spans="1:37" ht="36.75" customHeight="1">
      <c r="A512" s="299">
        <f t="shared" si="26"/>
        <v>499</v>
      </c>
      <c r="B512" s="300" t="str">
        <f>IF(基本情報入力シート!C532="","",基本情報入力シート!C532)</f>
        <v/>
      </c>
      <c r="C512" s="301" t="str">
        <f>IF(基本情報入力シート!D532="","",基本情報入力シート!D532)</f>
        <v/>
      </c>
      <c r="D512" s="301" t="str">
        <f>IF(基本情報入力シート!E532="","",基本情報入力シート!E532)</f>
        <v/>
      </c>
      <c r="E512" s="301" t="str">
        <f>IF(基本情報入力シート!F532="","",基本情報入力シート!F532)</f>
        <v/>
      </c>
      <c r="F512" s="301" t="str">
        <f>IF(基本情報入力シート!G532="","",基本情報入力シート!G532)</f>
        <v/>
      </c>
      <c r="G512" s="301" t="str">
        <f>IF(基本情報入力シート!H532="","",基本情報入力シート!H532)</f>
        <v/>
      </c>
      <c r="H512" s="301" t="str">
        <f>IF(基本情報入力シート!I532="","",基本情報入力シート!I532)</f>
        <v/>
      </c>
      <c r="I512" s="301" t="str">
        <f>IF(基本情報入力シート!J532="","",基本情報入力シート!J532)</f>
        <v/>
      </c>
      <c r="J512" s="301" t="str">
        <f>IF(基本情報入力シート!K532="","",基本情報入力シート!K532)</f>
        <v/>
      </c>
      <c r="K512" s="302" t="str">
        <f>IF(基本情報入力シート!L532="","",基本情報入力シート!L532)</f>
        <v/>
      </c>
      <c r="L512" s="299" t="str">
        <f>IF(基本情報入力シート!M532="","",基本情報入力シート!M532)</f>
        <v/>
      </c>
      <c r="M512" s="299" t="str">
        <f>IF(基本情報入力シート!R532="","",基本情報入力シート!R532)</f>
        <v/>
      </c>
      <c r="N512" s="299" t="str">
        <f>IF(基本情報入力シート!W532="","",基本情報入力シート!W532)</f>
        <v/>
      </c>
      <c r="O512" s="303" t="str">
        <f>IF(基本情報入力シート!X532="","",基本情報入力シート!X532)</f>
        <v/>
      </c>
      <c r="P512" s="304" t="str">
        <f>IF(基本情報入力シート!Y532="","",基本情報入力シート!Y532)</f>
        <v/>
      </c>
      <c r="Q512" s="175"/>
      <c r="R512" s="305" t="str">
        <f>IF(基本情報入力シート!AB532="","",基本情報入力シート!AB532)</f>
        <v/>
      </c>
      <c r="S512" s="176"/>
      <c r="T512" s="306" t="str">
        <f>IF(P512="","",VLOOKUP(P512,【参考】数式用!$J$2:$L$34,3,FALSE))</f>
        <v/>
      </c>
      <c r="U512" s="313" t="s">
        <v>143</v>
      </c>
      <c r="V512" s="177"/>
      <c r="W512" s="314" t="s">
        <v>144</v>
      </c>
      <c r="X512" s="177"/>
      <c r="Y512" s="315" t="s">
        <v>145</v>
      </c>
      <c r="Z512" s="177"/>
      <c r="AA512" s="315" t="s">
        <v>144</v>
      </c>
      <c r="AB512" s="177"/>
      <c r="AC512" s="315" t="s">
        <v>146</v>
      </c>
      <c r="AD512" s="316" t="s">
        <v>147</v>
      </c>
      <c r="AE512" s="317" t="str">
        <f t="shared" si="27"/>
        <v/>
      </c>
      <c r="AF512" s="319" t="s">
        <v>148</v>
      </c>
      <c r="AG512" s="312" t="str">
        <f t="shared" si="28"/>
        <v/>
      </c>
      <c r="AH512" s="322"/>
      <c r="AI512" s="323"/>
      <c r="AJ512" s="322"/>
      <c r="AK512" s="323"/>
    </row>
    <row r="513" spans="1:37" ht="36.75" customHeight="1">
      <c r="A513" s="299">
        <f t="shared" si="26"/>
        <v>500</v>
      </c>
      <c r="B513" s="300" t="str">
        <f>IF(基本情報入力シート!C533="","",基本情報入力シート!C533)</f>
        <v/>
      </c>
      <c r="C513" s="301" t="str">
        <f>IF(基本情報入力シート!D533="","",基本情報入力シート!D533)</f>
        <v/>
      </c>
      <c r="D513" s="301" t="str">
        <f>IF(基本情報入力シート!E533="","",基本情報入力シート!E533)</f>
        <v/>
      </c>
      <c r="E513" s="301" t="str">
        <f>IF(基本情報入力シート!F533="","",基本情報入力シート!F533)</f>
        <v/>
      </c>
      <c r="F513" s="301" t="str">
        <f>IF(基本情報入力シート!G533="","",基本情報入力シート!G533)</f>
        <v/>
      </c>
      <c r="G513" s="301" t="str">
        <f>IF(基本情報入力シート!H533="","",基本情報入力シート!H533)</f>
        <v/>
      </c>
      <c r="H513" s="301" t="str">
        <f>IF(基本情報入力シート!I533="","",基本情報入力シート!I533)</f>
        <v/>
      </c>
      <c r="I513" s="301" t="str">
        <f>IF(基本情報入力シート!J533="","",基本情報入力シート!J533)</f>
        <v/>
      </c>
      <c r="J513" s="301" t="str">
        <f>IF(基本情報入力シート!K533="","",基本情報入力シート!K533)</f>
        <v/>
      </c>
      <c r="K513" s="302" t="str">
        <f>IF(基本情報入力シート!L533="","",基本情報入力シート!L533)</f>
        <v/>
      </c>
      <c r="L513" s="299" t="str">
        <f>IF(基本情報入力シート!M533="","",基本情報入力シート!M533)</f>
        <v/>
      </c>
      <c r="M513" s="299" t="str">
        <f>IF(基本情報入力シート!R533="","",基本情報入力シート!R533)</f>
        <v/>
      </c>
      <c r="N513" s="299" t="str">
        <f>IF(基本情報入力シート!W533="","",基本情報入力シート!W533)</f>
        <v/>
      </c>
      <c r="O513" s="303" t="str">
        <f>IF(基本情報入力シート!X533="","",基本情報入力シート!X533)</f>
        <v/>
      </c>
      <c r="P513" s="304" t="str">
        <f>IF(基本情報入力シート!Y533="","",基本情報入力シート!Y533)</f>
        <v/>
      </c>
      <c r="Q513" s="175"/>
      <c r="R513" s="305" t="str">
        <f>IF(基本情報入力シート!AB533="","",基本情報入力シート!AB533)</f>
        <v/>
      </c>
      <c r="S513" s="176"/>
      <c r="T513" s="306" t="str">
        <f>IF(P513="","",VLOOKUP(P513,【参考】数式用!$J$2:$L$34,3,FALSE))</f>
        <v/>
      </c>
      <c r="U513" s="313" t="s">
        <v>143</v>
      </c>
      <c r="V513" s="177"/>
      <c r="W513" s="314" t="s">
        <v>144</v>
      </c>
      <c r="X513" s="177"/>
      <c r="Y513" s="315" t="s">
        <v>145</v>
      </c>
      <c r="Z513" s="177"/>
      <c r="AA513" s="315" t="s">
        <v>144</v>
      </c>
      <c r="AB513" s="177"/>
      <c r="AC513" s="315" t="s">
        <v>146</v>
      </c>
      <c r="AD513" s="316" t="s">
        <v>147</v>
      </c>
      <c r="AE513" s="317" t="str">
        <f t="shared" si="27"/>
        <v/>
      </c>
      <c r="AF513" s="319" t="s">
        <v>148</v>
      </c>
      <c r="AG513" s="312" t="str">
        <f t="shared" si="28"/>
        <v/>
      </c>
      <c r="AH513" s="322"/>
      <c r="AI513" s="323"/>
      <c r="AJ513" s="322"/>
      <c r="AK513" s="323"/>
    </row>
    <row r="514" spans="1:37" ht="36.75" customHeight="1">
      <c r="A514" s="299">
        <f t="shared" si="26"/>
        <v>501</v>
      </c>
      <c r="B514" s="300" t="str">
        <f>IF(基本情報入力シート!C534="","",基本情報入力シート!C534)</f>
        <v/>
      </c>
      <c r="C514" s="301" t="str">
        <f>IF(基本情報入力シート!D534="","",基本情報入力シート!D534)</f>
        <v/>
      </c>
      <c r="D514" s="301" t="str">
        <f>IF(基本情報入力シート!E534="","",基本情報入力シート!E534)</f>
        <v/>
      </c>
      <c r="E514" s="301" t="str">
        <f>IF(基本情報入力シート!F534="","",基本情報入力シート!F534)</f>
        <v/>
      </c>
      <c r="F514" s="301" t="str">
        <f>IF(基本情報入力シート!G534="","",基本情報入力シート!G534)</f>
        <v/>
      </c>
      <c r="G514" s="301" t="str">
        <f>IF(基本情報入力シート!H534="","",基本情報入力シート!H534)</f>
        <v/>
      </c>
      <c r="H514" s="301" t="str">
        <f>IF(基本情報入力シート!I534="","",基本情報入力シート!I534)</f>
        <v/>
      </c>
      <c r="I514" s="301" t="str">
        <f>IF(基本情報入力シート!J534="","",基本情報入力シート!J534)</f>
        <v/>
      </c>
      <c r="J514" s="301" t="str">
        <f>IF(基本情報入力シート!K534="","",基本情報入力シート!K534)</f>
        <v/>
      </c>
      <c r="K514" s="302" t="str">
        <f>IF(基本情報入力シート!L534="","",基本情報入力シート!L534)</f>
        <v/>
      </c>
      <c r="L514" s="299" t="str">
        <f>IF(基本情報入力シート!M534="","",基本情報入力シート!M534)</f>
        <v/>
      </c>
      <c r="M514" s="299" t="str">
        <f>IF(基本情報入力シート!R534="","",基本情報入力シート!R534)</f>
        <v/>
      </c>
      <c r="N514" s="299" t="str">
        <f>IF(基本情報入力シート!W534="","",基本情報入力シート!W534)</f>
        <v/>
      </c>
      <c r="O514" s="303" t="str">
        <f>IF(基本情報入力シート!X534="","",基本情報入力シート!X534)</f>
        <v/>
      </c>
      <c r="P514" s="304" t="str">
        <f>IF(基本情報入力シート!Y534="","",基本情報入力シート!Y534)</f>
        <v/>
      </c>
      <c r="Q514" s="175"/>
      <c r="R514" s="305" t="str">
        <f>IF(基本情報入力シート!AB534="","",基本情報入力シート!AB534)</f>
        <v/>
      </c>
      <c r="S514" s="176"/>
      <c r="T514" s="306" t="str">
        <f>IF(P514="","",VLOOKUP(P514,【参考】数式用!$J$2:$L$34,3,FALSE))</f>
        <v/>
      </c>
      <c r="U514" s="313" t="s">
        <v>17</v>
      </c>
      <c r="V514" s="177"/>
      <c r="W514" s="314" t="s">
        <v>11</v>
      </c>
      <c r="X514" s="177"/>
      <c r="Y514" s="315" t="s">
        <v>66</v>
      </c>
      <c r="Z514" s="177"/>
      <c r="AA514" s="315" t="s">
        <v>11</v>
      </c>
      <c r="AB514" s="177"/>
      <c r="AC514" s="315" t="s">
        <v>14</v>
      </c>
      <c r="AD514" s="316" t="s">
        <v>27</v>
      </c>
      <c r="AE514" s="317" t="str">
        <f>IF(V514&gt;=1,(Z514*12+AB514)-(V514*12+X514)+1,"")</f>
        <v/>
      </c>
      <c r="AF514" s="318" t="s">
        <v>46</v>
      </c>
      <c r="AG514" s="312" t="str">
        <f>IFERROR(ROUNDDOWN(R514*T514,0)*AE514,"")</f>
        <v/>
      </c>
      <c r="AH514" s="322"/>
      <c r="AI514" s="323"/>
      <c r="AJ514" s="322"/>
      <c r="AK514" s="323"/>
    </row>
    <row r="515" spans="1:37" ht="36.75" customHeight="1">
      <c r="A515" s="299">
        <f t="shared" si="26"/>
        <v>502</v>
      </c>
      <c r="B515" s="300" t="str">
        <f>IF(基本情報入力シート!C535="","",基本情報入力シート!C535)</f>
        <v/>
      </c>
      <c r="C515" s="301" t="str">
        <f>IF(基本情報入力シート!D535="","",基本情報入力シート!D535)</f>
        <v/>
      </c>
      <c r="D515" s="301" t="str">
        <f>IF(基本情報入力シート!E535="","",基本情報入力シート!E535)</f>
        <v/>
      </c>
      <c r="E515" s="301" t="str">
        <f>IF(基本情報入力シート!F535="","",基本情報入力シート!F535)</f>
        <v/>
      </c>
      <c r="F515" s="301" t="str">
        <f>IF(基本情報入力シート!G535="","",基本情報入力シート!G535)</f>
        <v/>
      </c>
      <c r="G515" s="301" t="str">
        <f>IF(基本情報入力シート!H535="","",基本情報入力シート!H535)</f>
        <v/>
      </c>
      <c r="H515" s="301" t="str">
        <f>IF(基本情報入力シート!I535="","",基本情報入力シート!I535)</f>
        <v/>
      </c>
      <c r="I515" s="301" t="str">
        <f>IF(基本情報入力シート!J535="","",基本情報入力シート!J535)</f>
        <v/>
      </c>
      <c r="J515" s="301" t="str">
        <f>IF(基本情報入力シート!K535="","",基本情報入力シート!K535)</f>
        <v/>
      </c>
      <c r="K515" s="302" t="str">
        <f>IF(基本情報入力シート!L535="","",基本情報入力シート!L535)</f>
        <v/>
      </c>
      <c r="L515" s="299" t="str">
        <f>IF(基本情報入力シート!M535="","",基本情報入力シート!M535)</f>
        <v/>
      </c>
      <c r="M515" s="299" t="str">
        <f>IF(基本情報入力シート!R535="","",基本情報入力シート!R535)</f>
        <v/>
      </c>
      <c r="N515" s="299" t="str">
        <f>IF(基本情報入力シート!W535="","",基本情報入力シート!W535)</f>
        <v/>
      </c>
      <c r="O515" s="303" t="str">
        <f>IF(基本情報入力シート!X535="","",基本情報入力シート!X535)</f>
        <v/>
      </c>
      <c r="P515" s="304" t="str">
        <f>IF(基本情報入力シート!Y535="","",基本情報入力シート!Y535)</f>
        <v/>
      </c>
      <c r="Q515" s="175"/>
      <c r="R515" s="305" t="str">
        <f>IF(基本情報入力シート!AB535="","",基本情報入力シート!AB535)</f>
        <v/>
      </c>
      <c r="S515" s="176"/>
      <c r="T515" s="306" t="str">
        <f>IF(P515="","",VLOOKUP(P515,【参考】数式用!$J$2:$L$34,3,FALSE))</f>
        <v/>
      </c>
      <c r="U515" s="313" t="s">
        <v>17</v>
      </c>
      <c r="V515" s="177"/>
      <c r="W515" s="314" t="s">
        <v>11</v>
      </c>
      <c r="X515" s="177"/>
      <c r="Y515" s="315" t="s">
        <v>66</v>
      </c>
      <c r="Z515" s="177"/>
      <c r="AA515" s="315" t="s">
        <v>11</v>
      </c>
      <c r="AB515" s="177"/>
      <c r="AC515" s="315" t="s">
        <v>14</v>
      </c>
      <c r="AD515" s="316" t="s">
        <v>27</v>
      </c>
      <c r="AE515" s="317" t="str">
        <f t="shared" ref="AE515:AE578" si="29">IF(V515&gt;=1,(Z515*12+AB515)-(V515*12+X515)+1,"")</f>
        <v/>
      </c>
      <c r="AF515" s="318" t="s">
        <v>46</v>
      </c>
      <c r="AG515" s="312" t="str">
        <f t="shared" ref="AG515:AG578" si="30">IFERROR(ROUNDDOWN(R515*T515,0)*AE515,"")</f>
        <v/>
      </c>
      <c r="AH515" s="322"/>
      <c r="AI515" s="323"/>
      <c r="AJ515" s="322"/>
      <c r="AK515" s="323"/>
    </row>
    <row r="516" spans="1:37" ht="36.75" customHeight="1">
      <c r="A516" s="299">
        <f t="shared" si="26"/>
        <v>503</v>
      </c>
      <c r="B516" s="300" t="str">
        <f>IF(基本情報入力シート!C536="","",基本情報入力シート!C536)</f>
        <v/>
      </c>
      <c r="C516" s="301" t="str">
        <f>IF(基本情報入力シート!D536="","",基本情報入力シート!D536)</f>
        <v/>
      </c>
      <c r="D516" s="301" t="str">
        <f>IF(基本情報入力シート!E536="","",基本情報入力シート!E536)</f>
        <v/>
      </c>
      <c r="E516" s="301" t="str">
        <f>IF(基本情報入力シート!F536="","",基本情報入力シート!F536)</f>
        <v/>
      </c>
      <c r="F516" s="301" t="str">
        <f>IF(基本情報入力シート!G536="","",基本情報入力シート!G536)</f>
        <v/>
      </c>
      <c r="G516" s="301" t="str">
        <f>IF(基本情報入力シート!H536="","",基本情報入力シート!H536)</f>
        <v/>
      </c>
      <c r="H516" s="301" t="str">
        <f>IF(基本情報入力シート!I536="","",基本情報入力シート!I536)</f>
        <v/>
      </c>
      <c r="I516" s="301" t="str">
        <f>IF(基本情報入力シート!J536="","",基本情報入力シート!J536)</f>
        <v/>
      </c>
      <c r="J516" s="301" t="str">
        <f>IF(基本情報入力シート!K536="","",基本情報入力シート!K536)</f>
        <v/>
      </c>
      <c r="K516" s="302" t="str">
        <f>IF(基本情報入力シート!L536="","",基本情報入力シート!L536)</f>
        <v/>
      </c>
      <c r="L516" s="299" t="str">
        <f>IF(基本情報入力シート!M536="","",基本情報入力シート!M536)</f>
        <v/>
      </c>
      <c r="M516" s="299" t="str">
        <f>IF(基本情報入力シート!R536="","",基本情報入力シート!R536)</f>
        <v/>
      </c>
      <c r="N516" s="299" t="str">
        <f>IF(基本情報入力シート!W536="","",基本情報入力シート!W536)</f>
        <v/>
      </c>
      <c r="O516" s="303" t="str">
        <f>IF(基本情報入力シート!X536="","",基本情報入力シート!X536)</f>
        <v/>
      </c>
      <c r="P516" s="304" t="str">
        <f>IF(基本情報入力シート!Y536="","",基本情報入力シート!Y536)</f>
        <v/>
      </c>
      <c r="Q516" s="175"/>
      <c r="R516" s="305" t="str">
        <f>IF(基本情報入力シート!AB536="","",基本情報入力シート!AB536)</f>
        <v/>
      </c>
      <c r="S516" s="176"/>
      <c r="T516" s="306" t="str">
        <f>IF(P516="","",VLOOKUP(P516,【参考】数式用!$J$2:$L$34,3,FALSE))</f>
        <v/>
      </c>
      <c r="U516" s="313" t="s">
        <v>17</v>
      </c>
      <c r="V516" s="177"/>
      <c r="W516" s="314" t="s">
        <v>11</v>
      </c>
      <c r="X516" s="177"/>
      <c r="Y516" s="315" t="s">
        <v>66</v>
      </c>
      <c r="Z516" s="177"/>
      <c r="AA516" s="315" t="s">
        <v>11</v>
      </c>
      <c r="AB516" s="177"/>
      <c r="AC516" s="315" t="s">
        <v>14</v>
      </c>
      <c r="AD516" s="316" t="s">
        <v>27</v>
      </c>
      <c r="AE516" s="317" t="str">
        <f t="shared" si="29"/>
        <v/>
      </c>
      <c r="AF516" s="318" t="s">
        <v>46</v>
      </c>
      <c r="AG516" s="312" t="str">
        <f t="shared" si="30"/>
        <v/>
      </c>
      <c r="AH516" s="322"/>
      <c r="AI516" s="323"/>
      <c r="AJ516" s="322"/>
      <c r="AK516" s="323"/>
    </row>
    <row r="517" spans="1:37" ht="36.75" customHeight="1">
      <c r="A517" s="299">
        <f t="shared" si="26"/>
        <v>504</v>
      </c>
      <c r="B517" s="300" t="str">
        <f>IF(基本情報入力シート!C537="","",基本情報入力シート!C537)</f>
        <v/>
      </c>
      <c r="C517" s="301" t="str">
        <f>IF(基本情報入力シート!D537="","",基本情報入力シート!D537)</f>
        <v/>
      </c>
      <c r="D517" s="301" t="str">
        <f>IF(基本情報入力シート!E537="","",基本情報入力シート!E537)</f>
        <v/>
      </c>
      <c r="E517" s="301" t="str">
        <f>IF(基本情報入力シート!F537="","",基本情報入力シート!F537)</f>
        <v/>
      </c>
      <c r="F517" s="301" t="str">
        <f>IF(基本情報入力シート!G537="","",基本情報入力シート!G537)</f>
        <v/>
      </c>
      <c r="G517" s="301" t="str">
        <f>IF(基本情報入力シート!H537="","",基本情報入力シート!H537)</f>
        <v/>
      </c>
      <c r="H517" s="301" t="str">
        <f>IF(基本情報入力シート!I537="","",基本情報入力シート!I537)</f>
        <v/>
      </c>
      <c r="I517" s="301" t="str">
        <f>IF(基本情報入力シート!J537="","",基本情報入力シート!J537)</f>
        <v/>
      </c>
      <c r="J517" s="301" t="str">
        <f>IF(基本情報入力シート!K537="","",基本情報入力シート!K537)</f>
        <v/>
      </c>
      <c r="K517" s="302" t="str">
        <f>IF(基本情報入力シート!L537="","",基本情報入力シート!L537)</f>
        <v/>
      </c>
      <c r="L517" s="299" t="str">
        <f>IF(基本情報入力シート!M537="","",基本情報入力シート!M537)</f>
        <v/>
      </c>
      <c r="M517" s="299" t="str">
        <f>IF(基本情報入力シート!R537="","",基本情報入力シート!R537)</f>
        <v/>
      </c>
      <c r="N517" s="299" t="str">
        <f>IF(基本情報入力シート!W537="","",基本情報入力シート!W537)</f>
        <v/>
      </c>
      <c r="O517" s="303" t="str">
        <f>IF(基本情報入力シート!X537="","",基本情報入力シート!X537)</f>
        <v/>
      </c>
      <c r="P517" s="304" t="str">
        <f>IF(基本情報入力シート!Y537="","",基本情報入力シート!Y537)</f>
        <v/>
      </c>
      <c r="Q517" s="175"/>
      <c r="R517" s="305" t="str">
        <f>IF(基本情報入力シート!AB537="","",基本情報入力シート!AB537)</f>
        <v/>
      </c>
      <c r="S517" s="176"/>
      <c r="T517" s="306" t="str">
        <f>IF(P517="","",VLOOKUP(P517,【参考】数式用!$J$2:$L$34,3,FALSE))</f>
        <v/>
      </c>
      <c r="U517" s="313" t="s">
        <v>17</v>
      </c>
      <c r="V517" s="177"/>
      <c r="W517" s="314" t="s">
        <v>11</v>
      </c>
      <c r="X517" s="177"/>
      <c r="Y517" s="315" t="s">
        <v>66</v>
      </c>
      <c r="Z517" s="177"/>
      <c r="AA517" s="315" t="s">
        <v>11</v>
      </c>
      <c r="AB517" s="177"/>
      <c r="AC517" s="315" t="s">
        <v>14</v>
      </c>
      <c r="AD517" s="316" t="s">
        <v>27</v>
      </c>
      <c r="AE517" s="317" t="str">
        <f t="shared" si="29"/>
        <v/>
      </c>
      <c r="AF517" s="318" t="s">
        <v>46</v>
      </c>
      <c r="AG517" s="312" t="str">
        <f t="shared" si="30"/>
        <v/>
      </c>
      <c r="AH517" s="322"/>
      <c r="AI517" s="323"/>
      <c r="AJ517" s="322"/>
      <c r="AK517" s="323"/>
    </row>
    <row r="518" spans="1:37" ht="36.75" customHeight="1">
      <c r="A518" s="299">
        <f t="shared" si="26"/>
        <v>505</v>
      </c>
      <c r="B518" s="300" t="str">
        <f>IF(基本情報入力シート!C538="","",基本情報入力シート!C538)</f>
        <v/>
      </c>
      <c r="C518" s="301" t="str">
        <f>IF(基本情報入力シート!D538="","",基本情報入力シート!D538)</f>
        <v/>
      </c>
      <c r="D518" s="301" t="str">
        <f>IF(基本情報入力シート!E538="","",基本情報入力シート!E538)</f>
        <v/>
      </c>
      <c r="E518" s="301" t="str">
        <f>IF(基本情報入力シート!F538="","",基本情報入力シート!F538)</f>
        <v/>
      </c>
      <c r="F518" s="301" t="str">
        <f>IF(基本情報入力シート!G538="","",基本情報入力シート!G538)</f>
        <v/>
      </c>
      <c r="G518" s="301" t="str">
        <f>IF(基本情報入力シート!H538="","",基本情報入力シート!H538)</f>
        <v/>
      </c>
      <c r="H518" s="301" t="str">
        <f>IF(基本情報入力シート!I538="","",基本情報入力シート!I538)</f>
        <v/>
      </c>
      <c r="I518" s="301" t="str">
        <f>IF(基本情報入力シート!J538="","",基本情報入力シート!J538)</f>
        <v/>
      </c>
      <c r="J518" s="301" t="str">
        <f>IF(基本情報入力シート!K538="","",基本情報入力シート!K538)</f>
        <v/>
      </c>
      <c r="K518" s="302" t="str">
        <f>IF(基本情報入力シート!L538="","",基本情報入力シート!L538)</f>
        <v/>
      </c>
      <c r="L518" s="299" t="str">
        <f>IF(基本情報入力シート!M538="","",基本情報入力シート!M538)</f>
        <v/>
      </c>
      <c r="M518" s="299" t="str">
        <f>IF(基本情報入力シート!R538="","",基本情報入力シート!R538)</f>
        <v/>
      </c>
      <c r="N518" s="299" t="str">
        <f>IF(基本情報入力シート!W538="","",基本情報入力シート!W538)</f>
        <v/>
      </c>
      <c r="O518" s="303" t="str">
        <f>IF(基本情報入力シート!X538="","",基本情報入力シート!X538)</f>
        <v/>
      </c>
      <c r="P518" s="304" t="str">
        <f>IF(基本情報入力シート!Y538="","",基本情報入力シート!Y538)</f>
        <v/>
      </c>
      <c r="Q518" s="175"/>
      <c r="R518" s="305" t="str">
        <f>IF(基本情報入力シート!AB538="","",基本情報入力シート!AB538)</f>
        <v/>
      </c>
      <c r="S518" s="176"/>
      <c r="T518" s="306" t="str">
        <f>IF(P518="","",VLOOKUP(P518,【参考】数式用!$J$2:$L$34,3,FALSE))</f>
        <v/>
      </c>
      <c r="U518" s="313" t="s">
        <v>17</v>
      </c>
      <c r="V518" s="177"/>
      <c r="W518" s="314" t="s">
        <v>11</v>
      </c>
      <c r="X518" s="177"/>
      <c r="Y518" s="315" t="s">
        <v>66</v>
      </c>
      <c r="Z518" s="177"/>
      <c r="AA518" s="315" t="s">
        <v>11</v>
      </c>
      <c r="AB518" s="177"/>
      <c r="AC518" s="315" t="s">
        <v>14</v>
      </c>
      <c r="AD518" s="316" t="s">
        <v>27</v>
      </c>
      <c r="AE518" s="317" t="str">
        <f t="shared" si="29"/>
        <v/>
      </c>
      <c r="AF518" s="318" t="s">
        <v>46</v>
      </c>
      <c r="AG518" s="312" t="str">
        <f t="shared" si="30"/>
        <v/>
      </c>
      <c r="AH518" s="322"/>
      <c r="AI518" s="323"/>
      <c r="AJ518" s="322"/>
      <c r="AK518" s="323"/>
    </row>
    <row r="519" spans="1:37" ht="36.75" customHeight="1">
      <c r="A519" s="299">
        <f t="shared" si="26"/>
        <v>506</v>
      </c>
      <c r="B519" s="300" t="str">
        <f>IF(基本情報入力シート!C539="","",基本情報入力シート!C539)</f>
        <v/>
      </c>
      <c r="C519" s="301" t="str">
        <f>IF(基本情報入力シート!D539="","",基本情報入力シート!D539)</f>
        <v/>
      </c>
      <c r="D519" s="301" t="str">
        <f>IF(基本情報入力シート!E539="","",基本情報入力シート!E539)</f>
        <v/>
      </c>
      <c r="E519" s="301" t="str">
        <f>IF(基本情報入力シート!F539="","",基本情報入力シート!F539)</f>
        <v/>
      </c>
      <c r="F519" s="301" t="str">
        <f>IF(基本情報入力シート!G539="","",基本情報入力シート!G539)</f>
        <v/>
      </c>
      <c r="G519" s="301" t="str">
        <f>IF(基本情報入力シート!H539="","",基本情報入力シート!H539)</f>
        <v/>
      </c>
      <c r="H519" s="301" t="str">
        <f>IF(基本情報入力シート!I539="","",基本情報入力シート!I539)</f>
        <v/>
      </c>
      <c r="I519" s="301" t="str">
        <f>IF(基本情報入力シート!J539="","",基本情報入力シート!J539)</f>
        <v/>
      </c>
      <c r="J519" s="301" t="str">
        <f>IF(基本情報入力シート!K539="","",基本情報入力シート!K539)</f>
        <v/>
      </c>
      <c r="K519" s="302" t="str">
        <f>IF(基本情報入力シート!L539="","",基本情報入力シート!L539)</f>
        <v/>
      </c>
      <c r="L519" s="299" t="str">
        <f>IF(基本情報入力シート!M539="","",基本情報入力シート!M539)</f>
        <v/>
      </c>
      <c r="M519" s="299" t="str">
        <f>IF(基本情報入力シート!R539="","",基本情報入力シート!R539)</f>
        <v/>
      </c>
      <c r="N519" s="299" t="str">
        <f>IF(基本情報入力シート!W539="","",基本情報入力シート!W539)</f>
        <v/>
      </c>
      <c r="O519" s="303" t="str">
        <f>IF(基本情報入力シート!X539="","",基本情報入力シート!X539)</f>
        <v/>
      </c>
      <c r="P519" s="304" t="str">
        <f>IF(基本情報入力シート!Y539="","",基本情報入力シート!Y539)</f>
        <v/>
      </c>
      <c r="Q519" s="175"/>
      <c r="R519" s="305" t="str">
        <f>IF(基本情報入力シート!AB539="","",基本情報入力シート!AB539)</f>
        <v/>
      </c>
      <c r="S519" s="176"/>
      <c r="T519" s="306" t="str">
        <f>IF(P519="","",VLOOKUP(P519,【参考】数式用!$J$2:$L$34,3,FALSE))</f>
        <v/>
      </c>
      <c r="U519" s="313" t="s">
        <v>143</v>
      </c>
      <c r="V519" s="177"/>
      <c r="W519" s="314" t="s">
        <v>144</v>
      </c>
      <c r="X519" s="177"/>
      <c r="Y519" s="315" t="s">
        <v>145</v>
      </c>
      <c r="Z519" s="177"/>
      <c r="AA519" s="315" t="s">
        <v>144</v>
      </c>
      <c r="AB519" s="177"/>
      <c r="AC519" s="315" t="s">
        <v>146</v>
      </c>
      <c r="AD519" s="316" t="s">
        <v>147</v>
      </c>
      <c r="AE519" s="317" t="str">
        <f t="shared" si="29"/>
        <v/>
      </c>
      <c r="AF519" s="318" t="s">
        <v>148</v>
      </c>
      <c r="AG519" s="312" t="str">
        <f t="shared" si="30"/>
        <v/>
      </c>
      <c r="AH519" s="322"/>
      <c r="AI519" s="323"/>
      <c r="AJ519" s="322"/>
      <c r="AK519" s="323"/>
    </row>
    <row r="520" spans="1:37" ht="36.75" customHeight="1">
      <c r="A520" s="299">
        <f t="shared" si="26"/>
        <v>507</v>
      </c>
      <c r="B520" s="300" t="str">
        <f>IF(基本情報入力シート!C540="","",基本情報入力シート!C540)</f>
        <v/>
      </c>
      <c r="C520" s="301" t="str">
        <f>IF(基本情報入力シート!D540="","",基本情報入力シート!D540)</f>
        <v/>
      </c>
      <c r="D520" s="301" t="str">
        <f>IF(基本情報入力シート!E540="","",基本情報入力シート!E540)</f>
        <v/>
      </c>
      <c r="E520" s="301" t="str">
        <f>IF(基本情報入力シート!F540="","",基本情報入力シート!F540)</f>
        <v/>
      </c>
      <c r="F520" s="301" t="str">
        <f>IF(基本情報入力シート!G540="","",基本情報入力シート!G540)</f>
        <v/>
      </c>
      <c r="G520" s="301" t="str">
        <f>IF(基本情報入力シート!H540="","",基本情報入力シート!H540)</f>
        <v/>
      </c>
      <c r="H520" s="301" t="str">
        <f>IF(基本情報入力シート!I540="","",基本情報入力シート!I540)</f>
        <v/>
      </c>
      <c r="I520" s="301" t="str">
        <f>IF(基本情報入力シート!J540="","",基本情報入力シート!J540)</f>
        <v/>
      </c>
      <c r="J520" s="301" t="str">
        <f>IF(基本情報入力シート!K540="","",基本情報入力シート!K540)</f>
        <v/>
      </c>
      <c r="K520" s="302" t="str">
        <f>IF(基本情報入力シート!L540="","",基本情報入力シート!L540)</f>
        <v/>
      </c>
      <c r="L520" s="299" t="str">
        <f>IF(基本情報入力シート!M540="","",基本情報入力シート!M540)</f>
        <v/>
      </c>
      <c r="M520" s="299" t="str">
        <f>IF(基本情報入力シート!R540="","",基本情報入力シート!R540)</f>
        <v/>
      </c>
      <c r="N520" s="299" t="str">
        <f>IF(基本情報入力シート!W540="","",基本情報入力シート!W540)</f>
        <v/>
      </c>
      <c r="O520" s="303" t="str">
        <f>IF(基本情報入力シート!X540="","",基本情報入力シート!X540)</f>
        <v/>
      </c>
      <c r="P520" s="304" t="str">
        <f>IF(基本情報入力シート!Y540="","",基本情報入力シート!Y540)</f>
        <v/>
      </c>
      <c r="Q520" s="175"/>
      <c r="R520" s="305" t="str">
        <f>IF(基本情報入力シート!AB540="","",基本情報入力シート!AB540)</f>
        <v/>
      </c>
      <c r="S520" s="176"/>
      <c r="T520" s="306" t="str">
        <f>IF(P520="","",VLOOKUP(P520,【参考】数式用!$J$2:$L$34,3,FALSE))</f>
        <v/>
      </c>
      <c r="U520" s="313" t="s">
        <v>143</v>
      </c>
      <c r="V520" s="177"/>
      <c r="W520" s="314" t="s">
        <v>144</v>
      </c>
      <c r="X520" s="177"/>
      <c r="Y520" s="315" t="s">
        <v>145</v>
      </c>
      <c r="Z520" s="177"/>
      <c r="AA520" s="315" t="s">
        <v>144</v>
      </c>
      <c r="AB520" s="177"/>
      <c r="AC520" s="315" t="s">
        <v>146</v>
      </c>
      <c r="AD520" s="316" t="s">
        <v>147</v>
      </c>
      <c r="AE520" s="317" t="str">
        <f t="shared" si="29"/>
        <v/>
      </c>
      <c r="AF520" s="318" t="s">
        <v>148</v>
      </c>
      <c r="AG520" s="312" t="str">
        <f t="shared" si="30"/>
        <v/>
      </c>
      <c r="AH520" s="322"/>
      <c r="AI520" s="323"/>
      <c r="AJ520" s="322"/>
      <c r="AK520" s="323"/>
    </row>
    <row r="521" spans="1:37" ht="36.75" customHeight="1">
      <c r="A521" s="299">
        <f t="shared" si="26"/>
        <v>508</v>
      </c>
      <c r="B521" s="300" t="str">
        <f>IF(基本情報入力シート!C541="","",基本情報入力シート!C541)</f>
        <v/>
      </c>
      <c r="C521" s="301" t="str">
        <f>IF(基本情報入力シート!D541="","",基本情報入力シート!D541)</f>
        <v/>
      </c>
      <c r="D521" s="301" t="str">
        <f>IF(基本情報入力シート!E541="","",基本情報入力シート!E541)</f>
        <v/>
      </c>
      <c r="E521" s="301" t="str">
        <f>IF(基本情報入力シート!F541="","",基本情報入力シート!F541)</f>
        <v/>
      </c>
      <c r="F521" s="301" t="str">
        <f>IF(基本情報入力シート!G541="","",基本情報入力シート!G541)</f>
        <v/>
      </c>
      <c r="G521" s="301" t="str">
        <f>IF(基本情報入力シート!H541="","",基本情報入力シート!H541)</f>
        <v/>
      </c>
      <c r="H521" s="301" t="str">
        <f>IF(基本情報入力シート!I541="","",基本情報入力シート!I541)</f>
        <v/>
      </c>
      <c r="I521" s="301" t="str">
        <f>IF(基本情報入力シート!J541="","",基本情報入力シート!J541)</f>
        <v/>
      </c>
      <c r="J521" s="301" t="str">
        <f>IF(基本情報入力シート!K541="","",基本情報入力シート!K541)</f>
        <v/>
      </c>
      <c r="K521" s="302" t="str">
        <f>IF(基本情報入力シート!L541="","",基本情報入力シート!L541)</f>
        <v/>
      </c>
      <c r="L521" s="299" t="str">
        <f>IF(基本情報入力シート!M541="","",基本情報入力シート!M541)</f>
        <v/>
      </c>
      <c r="M521" s="299" t="str">
        <f>IF(基本情報入力シート!R541="","",基本情報入力シート!R541)</f>
        <v/>
      </c>
      <c r="N521" s="299" t="str">
        <f>IF(基本情報入力シート!W541="","",基本情報入力シート!W541)</f>
        <v/>
      </c>
      <c r="O521" s="303" t="str">
        <f>IF(基本情報入力シート!X541="","",基本情報入力シート!X541)</f>
        <v/>
      </c>
      <c r="P521" s="304" t="str">
        <f>IF(基本情報入力シート!Y541="","",基本情報入力シート!Y541)</f>
        <v/>
      </c>
      <c r="Q521" s="175"/>
      <c r="R521" s="305" t="str">
        <f>IF(基本情報入力シート!AB541="","",基本情報入力シート!AB541)</f>
        <v/>
      </c>
      <c r="S521" s="176"/>
      <c r="T521" s="306" t="str">
        <f>IF(P521="","",VLOOKUP(P521,【参考】数式用!$J$2:$L$34,3,FALSE))</f>
        <v/>
      </c>
      <c r="U521" s="313" t="s">
        <v>143</v>
      </c>
      <c r="V521" s="177"/>
      <c r="W521" s="314" t="s">
        <v>144</v>
      </c>
      <c r="X521" s="177"/>
      <c r="Y521" s="315" t="s">
        <v>145</v>
      </c>
      <c r="Z521" s="177"/>
      <c r="AA521" s="315" t="s">
        <v>144</v>
      </c>
      <c r="AB521" s="177"/>
      <c r="AC521" s="315" t="s">
        <v>146</v>
      </c>
      <c r="AD521" s="316" t="s">
        <v>147</v>
      </c>
      <c r="AE521" s="317" t="str">
        <f t="shared" si="29"/>
        <v/>
      </c>
      <c r="AF521" s="318" t="s">
        <v>148</v>
      </c>
      <c r="AG521" s="312" t="str">
        <f t="shared" si="30"/>
        <v/>
      </c>
      <c r="AH521" s="322"/>
      <c r="AI521" s="323"/>
      <c r="AJ521" s="322"/>
      <c r="AK521" s="323"/>
    </row>
    <row r="522" spans="1:37" ht="36.75" customHeight="1">
      <c r="A522" s="299">
        <f t="shared" si="26"/>
        <v>509</v>
      </c>
      <c r="B522" s="300" t="str">
        <f>IF(基本情報入力シート!C542="","",基本情報入力シート!C542)</f>
        <v/>
      </c>
      <c r="C522" s="301" t="str">
        <f>IF(基本情報入力シート!D542="","",基本情報入力シート!D542)</f>
        <v/>
      </c>
      <c r="D522" s="301" t="str">
        <f>IF(基本情報入力シート!E542="","",基本情報入力シート!E542)</f>
        <v/>
      </c>
      <c r="E522" s="301" t="str">
        <f>IF(基本情報入力シート!F542="","",基本情報入力シート!F542)</f>
        <v/>
      </c>
      <c r="F522" s="301" t="str">
        <f>IF(基本情報入力シート!G542="","",基本情報入力シート!G542)</f>
        <v/>
      </c>
      <c r="G522" s="301" t="str">
        <f>IF(基本情報入力シート!H542="","",基本情報入力シート!H542)</f>
        <v/>
      </c>
      <c r="H522" s="301" t="str">
        <f>IF(基本情報入力シート!I542="","",基本情報入力シート!I542)</f>
        <v/>
      </c>
      <c r="I522" s="301" t="str">
        <f>IF(基本情報入力シート!J542="","",基本情報入力シート!J542)</f>
        <v/>
      </c>
      <c r="J522" s="301" t="str">
        <f>IF(基本情報入力シート!K542="","",基本情報入力シート!K542)</f>
        <v/>
      </c>
      <c r="K522" s="302" t="str">
        <f>IF(基本情報入力シート!L542="","",基本情報入力シート!L542)</f>
        <v/>
      </c>
      <c r="L522" s="299" t="str">
        <f>IF(基本情報入力シート!M542="","",基本情報入力シート!M542)</f>
        <v/>
      </c>
      <c r="M522" s="299" t="str">
        <f>IF(基本情報入力シート!R542="","",基本情報入力シート!R542)</f>
        <v/>
      </c>
      <c r="N522" s="299" t="str">
        <f>IF(基本情報入力シート!W542="","",基本情報入力シート!W542)</f>
        <v/>
      </c>
      <c r="O522" s="303" t="str">
        <f>IF(基本情報入力シート!X542="","",基本情報入力シート!X542)</f>
        <v/>
      </c>
      <c r="P522" s="304" t="str">
        <f>IF(基本情報入力シート!Y542="","",基本情報入力シート!Y542)</f>
        <v/>
      </c>
      <c r="Q522" s="175"/>
      <c r="R522" s="305" t="str">
        <f>IF(基本情報入力シート!AB542="","",基本情報入力シート!AB542)</f>
        <v/>
      </c>
      <c r="S522" s="176"/>
      <c r="T522" s="306" t="str">
        <f>IF(P522="","",VLOOKUP(P522,【参考】数式用!$J$2:$L$34,3,FALSE))</f>
        <v/>
      </c>
      <c r="U522" s="313" t="s">
        <v>143</v>
      </c>
      <c r="V522" s="177"/>
      <c r="W522" s="314" t="s">
        <v>144</v>
      </c>
      <c r="X522" s="177"/>
      <c r="Y522" s="315" t="s">
        <v>145</v>
      </c>
      <c r="Z522" s="177"/>
      <c r="AA522" s="315" t="s">
        <v>144</v>
      </c>
      <c r="AB522" s="177"/>
      <c r="AC522" s="315" t="s">
        <v>146</v>
      </c>
      <c r="AD522" s="316" t="s">
        <v>147</v>
      </c>
      <c r="AE522" s="317" t="str">
        <f t="shared" si="29"/>
        <v/>
      </c>
      <c r="AF522" s="318" t="s">
        <v>148</v>
      </c>
      <c r="AG522" s="312" t="str">
        <f t="shared" si="30"/>
        <v/>
      </c>
      <c r="AH522" s="322"/>
      <c r="AI522" s="323"/>
      <c r="AJ522" s="322"/>
      <c r="AK522" s="323"/>
    </row>
    <row r="523" spans="1:37" ht="36.75" customHeight="1">
      <c r="A523" s="299">
        <f t="shared" si="26"/>
        <v>510</v>
      </c>
      <c r="B523" s="300" t="str">
        <f>IF(基本情報入力シート!C543="","",基本情報入力シート!C543)</f>
        <v/>
      </c>
      <c r="C523" s="301" t="str">
        <f>IF(基本情報入力シート!D543="","",基本情報入力シート!D543)</f>
        <v/>
      </c>
      <c r="D523" s="301" t="str">
        <f>IF(基本情報入力シート!E543="","",基本情報入力シート!E543)</f>
        <v/>
      </c>
      <c r="E523" s="301" t="str">
        <f>IF(基本情報入力シート!F543="","",基本情報入力シート!F543)</f>
        <v/>
      </c>
      <c r="F523" s="301" t="str">
        <f>IF(基本情報入力シート!G543="","",基本情報入力シート!G543)</f>
        <v/>
      </c>
      <c r="G523" s="301" t="str">
        <f>IF(基本情報入力シート!H543="","",基本情報入力シート!H543)</f>
        <v/>
      </c>
      <c r="H523" s="301" t="str">
        <f>IF(基本情報入力シート!I543="","",基本情報入力シート!I543)</f>
        <v/>
      </c>
      <c r="I523" s="301" t="str">
        <f>IF(基本情報入力シート!J543="","",基本情報入力シート!J543)</f>
        <v/>
      </c>
      <c r="J523" s="301" t="str">
        <f>IF(基本情報入力シート!K543="","",基本情報入力シート!K543)</f>
        <v/>
      </c>
      <c r="K523" s="302" t="str">
        <f>IF(基本情報入力シート!L543="","",基本情報入力シート!L543)</f>
        <v/>
      </c>
      <c r="L523" s="299" t="str">
        <f>IF(基本情報入力シート!M543="","",基本情報入力シート!M543)</f>
        <v/>
      </c>
      <c r="M523" s="299" t="str">
        <f>IF(基本情報入力シート!R543="","",基本情報入力シート!R543)</f>
        <v/>
      </c>
      <c r="N523" s="299" t="str">
        <f>IF(基本情報入力シート!W543="","",基本情報入力シート!W543)</f>
        <v/>
      </c>
      <c r="O523" s="303" t="str">
        <f>IF(基本情報入力シート!X543="","",基本情報入力シート!X543)</f>
        <v/>
      </c>
      <c r="P523" s="304" t="str">
        <f>IF(基本情報入力シート!Y543="","",基本情報入力シート!Y543)</f>
        <v/>
      </c>
      <c r="Q523" s="175"/>
      <c r="R523" s="305" t="str">
        <f>IF(基本情報入力シート!AB543="","",基本情報入力シート!AB543)</f>
        <v/>
      </c>
      <c r="S523" s="176"/>
      <c r="T523" s="306" t="str">
        <f>IF(P523="","",VLOOKUP(P523,【参考】数式用!$J$2:$L$34,3,FALSE))</f>
        <v/>
      </c>
      <c r="U523" s="313" t="s">
        <v>143</v>
      </c>
      <c r="V523" s="177"/>
      <c r="W523" s="314" t="s">
        <v>144</v>
      </c>
      <c r="X523" s="177"/>
      <c r="Y523" s="315" t="s">
        <v>145</v>
      </c>
      <c r="Z523" s="177"/>
      <c r="AA523" s="315" t="s">
        <v>144</v>
      </c>
      <c r="AB523" s="177"/>
      <c r="AC523" s="315" t="s">
        <v>146</v>
      </c>
      <c r="AD523" s="316" t="s">
        <v>147</v>
      </c>
      <c r="AE523" s="317" t="str">
        <f t="shared" si="29"/>
        <v/>
      </c>
      <c r="AF523" s="318" t="s">
        <v>148</v>
      </c>
      <c r="AG523" s="312" t="str">
        <f t="shared" si="30"/>
        <v/>
      </c>
      <c r="AH523" s="322"/>
      <c r="AI523" s="323"/>
      <c r="AJ523" s="322"/>
      <c r="AK523" s="323"/>
    </row>
    <row r="524" spans="1:37" ht="36.75" customHeight="1">
      <c r="A524" s="299">
        <f t="shared" si="26"/>
        <v>511</v>
      </c>
      <c r="B524" s="300" t="str">
        <f>IF(基本情報入力シート!C544="","",基本情報入力シート!C544)</f>
        <v/>
      </c>
      <c r="C524" s="301" t="str">
        <f>IF(基本情報入力シート!D544="","",基本情報入力シート!D544)</f>
        <v/>
      </c>
      <c r="D524" s="301" t="str">
        <f>IF(基本情報入力シート!E544="","",基本情報入力シート!E544)</f>
        <v/>
      </c>
      <c r="E524" s="301" t="str">
        <f>IF(基本情報入力シート!F544="","",基本情報入力シート!F544)</f>
        <v/>
      </c>
      <c r="F524" s="301" t="str">
        <f>IF(基本情報入力シート!G544="","",基本情報入力シート!G544)</f>
        <v/>
      </c>
      <c r="G524" s="301" t="str">
        <f>IF(基本情報入力シート!H544="","",基本情報入力シート!H544)</f>
        <v/>
      </c>
      <c r="H524" s="301" t="str">
        <f>IF(基本情報入力シート!I544="","",基本情報入力シート!I544)</f>
        <v/>
      </c>
      <c r="I524" s="301" t="str">
        <f>IF(基本情報入力シート!J544="","",基本情報入力シート!J544)</f>
        <v/>
      </c>
      <c r="J524" s="301" t="str">
        <f>IF(基本情報入力シート!K544="","",基本情報入力シート!K544)</f>
        <v/>
      </c>
      <c r="K524" s="302" t="str">
        <f>IF(基本情報入力シート!L544="","",基本情報入力シート!L544)</f>
        <v/>
      </c>
      <c r="L524" s="299" t="str">
        <f>IF(基本情報入力シート!M544="","",基本情報入力シート!M544)</f>
        <v/>
      </c>
      <c r="M524" s="299" t="str">
        <f>IF(基本情報入力シート!R544="","",基本情報入力シート!R544)</f>
        <v/>
      </c>
      <c r="N524" s="299" t="str">
        <f>IF(基本情報入力シート!W544="","",基本情報入力シート!W544)</f>
        <v/>
      </c>
      <c r="O524" s="303" t="str">
        <f>IF(基本情報入力シート!X544="","",基本情報入力シート!X544)</f>
        <v/>
      </c>
      <c r="P524" s="304" t="str">
        <f>IF(基本情報入力シート!Y544="","",基本情報入力シート!Y544)</f>
        <v/>
      </c>
      <c r="Q524" s="175"/>
      <c r="R524" s="305" t="str">
        <f>IF(基本情報入力シート!AB544="","",基本情報入力シート!AB544)</f>
        <v/>
      </c>
      <c r="S524" s="176"/>
      <c r="T524" s="306" t="str">
        <f>IF(P524="","",VLOOKUP(P524,【参考】数式用!$J$2:$L$34,3,FALSE))</f>
        <v/>
      </c>
      <c r="U524" s="313" t="s">
        <v>143</v>
      </c>
      <c r="V524" s="177"/>
      <c r="W524" s="314" t="s">
        <v>144</v>
      </c>
      <c r="X524" s="177"/>
      <c r="Y524" s="315" t="s">
        <v>145</v>
      </c>
      <c r="Z524" s="177"/>
      <c r="AA524" s="315" t="s">
        <v>144</v>
      </c>
      <c r="AB524" s="177"/>
      <c r="AC524" s="315" t="s">
        <v>146</v>
      </c>
      <c r="AD524" s="316" t="s">
        <v>147</v>
      </c>
      <c r="AE524" s="317" t="str">
        <f t="shared" si="29"/>
        <v/>
      </c>
      <c r="AF524" s="318" t="s">
        <v>148</v>
      </c>
      <c r="AG524" s="312" t="str">
        <f t="shared" si="30"/>
        <v/>
      </c>
      <c r="AH524" s="322"/>
      <c r="AI524" s="323"/>
      <c r="AJ524" s="322"/>
      <c r="AK524" s="323"/>
    </row>
    <row r="525" spans="1:37" ht="36.75" customHeight="1">
      <c r="A525" s="299">
        <f t="shared" si="26"/>
        <v>512</v>
      </c>
      <c r="B525" s="300" t="str">
        <f>IF(基本情報入力シート!C545="","",基本情報入力シート!C545)</f>
        <v/>
      </c>
      <c r="C525" s="301" t="str">
        <f>IF(基本情報入力シート!D545="","",基本情報入力シート!D545)</f>
        <v/>
      </c>
      <c r="D525" s="301" t="str">
        <f>IF(基本情報入力シート!E545="","",基本情報入力シート!E545)</f>
        <v/>
      </c>
      <c r="E525" s="301" t="str">
        <f>IF(基本情報入力シート!F545="","",基本情報入力シート!F545)</f>
        <v/>
      </c>
      <c r="F525" s="301" t="str">
        <f>IF(基本情報入力シート!G545="","",基本情報入力シート!G545)</f>
        <v/>
      </c>
      <c r="G525" s="301" t="str">
        <f>IF(基本情報入力シート!H545="","",基本情報入力シート!H545)</f>
        <v/>
      </c>
      <c r="H525" s="301" t="str">
        <f>IF(基本情報入力シート!I545="","",基本情報入力シート!I545)</f>
        <v/>
      </c>
      <c r="I525" s="301" t="str">
        <f>IF(基本情報入力シート!J545="","",基本情報入力シート!J545)</f>
        <v/>
      </c>
      <c r="J525" s="301" t="str">
        <f>IF(基本情報入力シート!K545="","",基本情報入力シート!K545)</f>
        <v/>
      </c>
      <c r="K525" s="302" t="str">
        <f>IF(基本情報入力シート!L545="","",基本情報入力シート!L545)</f>
        <v/>
      </c>
      <c r="L525" s="299" t="str">
        <f>IF(基本情報入力シート!M545="","",基本情報入力シート!M545)</f>
        <v/>
      </c>
      <c r="M525" s="299" t="str">
        <f>IF(基本情報入力シート!R545="","",基本情報入力シート!R545)</f>
        <v/>
      </c>
      <c r="N525" s="299" t="str">
        <f>IF(基本情報入力シート!W545="","",基本情報入力シート!W545)</f>
        <v/>
      </c>
      <c r="O525" s="303" t="str">
        <f>IF(基本情報入力シート!X545="","",基本情報入力シート!X545)</f>
        <v/>
      </c>
      <c r="P525" s="304" t="str">
        <f>IF(基本情報入力シート!Y545="","",基本情報入力シート!Y545)</f>
        <v/>
      </c>
      <c r="Q525" s="175"/>
      <c r="R525" s="305" t="str">
        <f>IF(基本情報入力シート!AB545="","",基本情報入力シート!AB545)</f>
        <v/>
      </c>
      <c r="S525" s="176"/>
      <c r="T525" s="306" t="str">
        <f>IF(P525="","",VLOOKUP(P525,【参考】数式用!$J$2:$L$34,3,FALSE))</f>
        <v/>
      </c>
      <c r="U525" s="313" t="s">
        <v>143</v>
      </c>
      <c r="V525" s="177"/>
      <c r="W525" s="314" t="s">
        <v>144</v>
      </c>
      <c r="X525" s="177"/>
      <c r="Y525" s="315" t="s">
        <v>145</v>
      </c>
      <c r="Z525" s="177"/>
      <c r="AA525" s="315" t="s">
        <v>144</v>
      </c>
      <c r="AB525" s="177"/>
      <c r="AC525" s="315" t="s">
        <v>146</v>
      </c>
      <c r="AD525" s="316" t="s">
        <v>147</v>
      </c>
      <c r="AE525" s="317" t="str">
        <f t="shared" si="29"/>
        <v/>
      </c>
      <c r="AF525" s="318" t="s">
        <v>148</v>
      </c>
      <c r="AG525" s="312" t="str">
        <f t="shared" si="30"/>
        <v/>
      </c>
      <c r="AH525" s="322"/>
      <c r="AI525" s="323"/>
      <c r="AJ525" s="322"/>
      <c r="AK525" s="323"/>
    </row>
    <row r="526" spans="1:37" ht="36.75" customHeight="1">
      <c r="A526" s="299">
        <f t="shared" si="26"/>
        <v>513</v>
      </c>
      <c r="B526" s="300" t="str">
        <f>IF(基本情報入力シート!C546="","",基本情報入力シート!C546)</f>
        <v/>
      </c>
      <c r="C526" s="301" t="str">
        <f>IF(基本情報入力シート!D546="","",基本情報入力シート!D546)</f>
        <v/>
      </c>
      <c r="D526" s="301" t="str">
        <f>IF(基本情報入力シート!E546="","",基本情報入力シート!E546)</f>
        <v/>
      </c>
      <c r="E526" s="301" t="str">
        <f>IF(基本情報入力シート!F546="","",基本情報入力シート!F546)</f>
        <v/>
      </c>
      <c r="F526" s="301" t="str">
        <f>IF(基本情報入力シート!G546="","",基本情報入力シート!G546)</f>
        <v/>
      </c>
      <c r="G526" s="301" t="str">
        <f>IF(基本情報入力シート!H546="","",基本情報入力シート!H546)</f>
        <v/>
      </c>
      <c r="H526" s="301" t="str">
        <f>IF(基本情報入力シート!I546="","",基本情報入力シート!I546)</f>
        <v/>
      </c>
      <c r="I526" s="301" t="str">
        <f>IF(基本情報入力シート!J546="","",基本情報入力シート!J546)</f>
        <v/>
      </c>
      <c r="J526" s="301" t="str">
        <f>IF(基本情報入力シート!K546="","",基本情報入力シート!K546)</f>
        <v/>
      </c>
      <c r="K526" s="302" t="str">
        <f>IF(基本情報入力シート!L546="","",基本情報入力シート!L546)</f>
        <v/>
      </c>
      <c r="L526" s="299" t="str">
        <f>IF(基本情報入力シート!M546="","",基本情報入力シート!M546)</f>
        <v/>
      </c>
      <c r="M526" s="299" t="str">
        <f>IF(基本情報入力シート!R546="","",基本情報入力シート!R546)</f>
        <v/>
      </c>
      <c r="N526" s="299" t="str">
        <f>IF(基本情報入力シート!W546="","",基本情報入力シート!W546)</f>
        <v/>
      </c>
      <c r="O526" s="303" t="str">
        <f>IF(基本情報入力シート!X546="","",基本情報入力シート!X546)</f>
        <v/>
      </c>
      <c r="P526" s="304" t="str">
        <f>IF(基本情報入力シート!Y546="","",基本情報入力シート!Y546)</f>
        <v/>
      </c>
      <c r="Q526" s="175"/>
      <c r="R526" s="305" t="str">
        <f>IF(基本情報入力シート!AB546="","",基本情報入力シート!AB546)</f>
        <v/>
      </c>
      <c r="S526" s="176"/>
      <c r="T526" s="306" t="str">
        <f>IF(P526="","",VLOOKUP(P526,【参考】数式用!$J$2:$L$34,3,FALSE))</f>
        <v/>
      </c>
      <c r="U526" s="313" t="s">
        <v>143</v>
      </c>
      <c r="V526" s="177"/>
      <c r="W526" s="314" t="s">
        <v>144</v>
      </c>
      <c r="X526" s="177"/>
      <c r="Y526" s="315" t="s">
        <v>145</v>
      </c>
      <c r="Z526" s="177"/>
      <c r="AA526" s="315" t="s">
        <v>144</v>
      </c>
      <c r="AB526" s="177"/>
      <c r="AC526" s="315" t="s">
        <v>146</v>
      </c>
      <c r="AD526" s="316" t="s">
        <v>147</v>
      </c>
      <c r="AE526" s="317" t="str">
        <f t="shared" si="29"/>
        <v/>
      </c>
      <c r="AF526" s="318" t="s">
        <v>148</v>
      </c>
      <c r="AG526" s="312" t="str">
        <f t="shared" si="30"/>
        <v/>
      </c>
      <c r="AH526" s="322"/>
      <c r="AI526" s="323"/>
      <c r="AJ526" s="322"/>
      <c r="AK526" s="323"/>
    </row>
    <row r="527" spans="1:37" ht="36.75" customHeight="1">
      <c r="A527" s="299">
        <f t="shared" si="26"/>
        <v>514</v>
      </c>
      <c r="B527" s="300" t="str">
        <f>IF(基本情報入力シート!C547="","",基本情報入力シート!C547)</f>
        <v/>
      </c>
      <c r="C527" s="301" t="str">
        <f>IF(基本情報入力シート!D547="","",基本情報入力シート!D547)</f>
        <v/>
      </c>
      <c r="D527" s="301" t="str">
        <f>IF(基本情報入力シート!E547="","",基本情報入力シート!E547)</f>
        <v/>
      </c>
      <c r="E527" s="301" t="str">
        <f>IF(基本情報入力シート!F547="","",基本情報入力シート!F547)</f>
        <v/>
      </c>
      <c r="F527" s="301" t="str">
        <f>IF(基本情報入力シート!G547="","",基本情報入力シート!G547)</f>
        <v/>
      </c>
      <c r="G527" s="301" t="str">
        <f>IF(基本情報入力シート!H547="","",基本情報入力シート!H547)</f>
        <v/>
      </c>
      <c r="H527" s="301" t="str">
        <f>IF(基本情報入力シート!I547="","",基本情報入力シート!I547)</f>
        <v/>
      </c>
      <c r="I527" s="301" t="str">
        <f>IF(基本情報入力シート!J547="","",基本情報入力シート!J547)</f>
        <v/>
      </c>
      <c r="J527" s="301" t="str">
        <f>IF(基本情報入力シート!K547="","",基本情報入力シート!K547)</f>
        <v/>
      </c>
      <c r="K527" s="302" t="str">
        <f>IF(基本情報入力シート!L547="","",基本情報入力シート!L547)</f>
        <v/>
      </c>
      <c r="L527" s="299" t="str">
        <f>IF(基本情報入力シート!M547="","",基本情報入力シート!M547)</f>
        <v/>
      </c>
      <c r="M527" s="299" t="str">
        <f>IF(基本情報入力シート!R547="","",基本情報入力シート!R547)</f>
        <v/>
      </c>
      <c r="N527" s="299" t="str">
        <f>IF(基本情報入力シート!W547="","",基本情報入力シート!W547)</f>
        <v/>
      </c>
      <c r="O527" s="303" t="str">
        <f>IF(基本情報入力シート!X547="","",基本情報入力シート!X547)</f>
        <v/>
      </c>
      <c r="P527" s="304" t="str">
        <f>IF(基本情報入力シート!Y547="","",基本情報入力シート!Y547)</f>
        <v/>
      </c>
      <c r="Q527" s="175"/>
      <c r="R527" s="305" t="str">
        <f>IF(基本情報入力シート!AB547="","",基本情報入力シート!AB547)</f>
        <v/>
      </c>
      <c r="S527" s="176"/>
      <c r="T527" s="306" t="str">
        <f>IF(P527="","",VLOOKUP(P527,【参考】数式用!$J$2:$L$34,3,FALSE))</f>
        <v/>
      </c>
      <c r="U527" s="313" t="s">
        <v>143</v>
      </c>
      <c r="V527" s="177"/>
      <c r="W527" s="314" t="s">
        <v>144</v>
      </c>
      <c r="X527" s="177"/>
      <c r="Y527" s="315" t="s">
        <v>145</v>
      </c>
      <c r="Z527" s="177"/>
      <c r="AA527" s="315" t="s">
        <v>144</v>
      </c>
      <c r="AB527" s="177"/>
      <c r="AC527" s="315" t="s">
        <v>146</v>
      </c>
      <c r="AD527" s="316" t="s">
        <v>147</v>
      </c>
      <c r="AE527" s="317" t="str">
        <f t="shared" si="29"/>
        <v/>
      </c>
      <c r="AF527" s="318" t="s">
        <v>148</v>
      </c>
      <c r="AG527" s="312" t="str">
        <f t="shared" si="30"/>
        <v/>
      </c>
      <c r="AH527" s="322"/>
      <c r="AI527" s="323"/>
      <c r="AJ527" s="322"/>
      <c r="AK527" s="323"/>
    </row>
    <row r="528" spans="1:37" ht="36.75" customHeight="1">
      <c r="A528" s="299">
        <f t="shared" ref="A528:A591" si="31">A527+1</f>
        <v>515</v>
      </c>
      <c r="B528" s="300" t="str">
        <f>IF(基本情報入力シート!C548="","",基本情報入力シート!C548)</f>
        <v/>
      </c>
      <c r="C528" s="301" t="str">
        <f>IF(基本情報入力シート!D548="","",基本情報入力シート!D548)</f>
        <v/>
      </c>
      <c r="D528" s="301" t="str">
        <f>IF(基本情報入力シート!E548="","",基本情報入力シート!E548)</f>
        <v/>
      </c>
      <c r="E528" s="301" t="str">
        <f>IF(基本情報入力シート!F548="","",基本情報入力シート!F548)</f>
        <v/>
      </c>
      <c r="F528" s="301" t="str">
        <f>IF(基本情報入力シート!G548="","",基本情報入力シート!G548)</f>
        <v/>
      </c>
      <c r="G528" s="301" t="str">
        <f>IF(基本情報入力シート!H548="","",基本情報入力シート!H548)</f>
        <v/>
      </c>
      <c r="H528" s="301" t="str">
        <f>IF(基本情報入力シート!I548="","",基本情報入力シート!I548)</f>
        <v/>
      </c>
      <c r="I528" s="301" t="str">
        <f>IF(基本情報入力シート!J548="","",基本情報入力シート!J548)</f>
        <v/>
      </c>
      <c r="J528" s="301" t="str">
        <f>IF(基本情報入力シート!K548="","",基本情報入力シート!K548)</f>
        <v/>
      </c>
      <c r="K528" s="302" t="str">
        <f>IF(基本情報入力シート!L548="","",基本情報入力シート!L548)</f>
        <v/>
      </c>
      <c r="L528" s="299" t="str">
        <f>IF(基本情報入力シート!M548="","",基本情報入力シート!M548)</f>
        <v/>
      </c>
      <c r="M528" s="299" t="str">
        <f>IF(基本情報入力シート!R548="","",基本情報入力シート!R548)</f>
        <v/>
      </c>
      <c r="N528" s="299" t="str">
        <f>IF(基本情報入力シート!W548="","",基本情報入力シート!W548)</f>
        <v/>
      </c>
      <c r="O528" s="303" t="str">
        <f>IF(基本情報入力シート!X548="","",基本情報入力シート!X548)</f>
        <v/>
      </c>
      <c r="P528" s="304" t="str">
        <f>IF(基本情報入力シート!Y548="","",基本情報入力シート!Y548)</f>
        <v/>
      </c>
      <c r="Q528" s="175"/>
      <c r="R528" s="305" t="str">
        <f>IF(基本情報入力シート!AB548="","",基本情報入力シート!AB548)</f>
        <v/>
      </c>
      <c r="S528" s="176"/>
      <c r="T528" s="306" t="str">
        <f>IF(P528="","",VLOOKUP(P528,【参考】数式用!$J$2:$L$34,3,FALSE))</f>
        <v/>
      </c>
      <c r="U528" s="313" t="s">
        <v>143</v>
      </c>
      <c r="V528" s="177"/>
      <c r="W528" s="314" t="s">
        <v>144</v>
      </c>
      <c r="X528" s="177"/>
      <c r="Y528" s="315" t="s">
        <v>145</v>
      </c>
      <c r="Z528" s="177"/>
      <c r="AA528" s="315" t="s">
        <v>144</v>
      </c>
      <c r="AB528" s="177"/>
      <c r="AC528" s="315" t="s">
        <v>146</v>
      </c>
      <c r="AD528" s="316" t="s">
        <v>147</v>
      </c>
      <c r="AE528" s="317" t="str">
        <f t="shared" si="29"/>
        <v/>
      </c>
      <c r="AF528" s="318" t="s">
        <v>148</v>
      </c>
      <c r="AG528" s="312" t="str">
        <f t="shared" si="30"/>
        <v/>
      </c>
      <c r="AH528" s="322"/>
      <c r="AI528" s="323"/>
      <c r="AJ528" s="322"/>
      <c r="AK528" s="323"/>
    </row>
    <row r="529" spans="1:37" ht="36.75" customHeight="1">
      <c r="A529" s="299">
        <f t="shared" si="31"/>
        <v>516</v>
      </c>
      <c r="B529" s="300" t="str">
        <f>IF(基本情報入力シート!C549="","",基本情報入力シート!C549)</f>
        <v/>
      </c>
      <c r="C529" s="301" t="str">
        <f>IF(基本情報入力シート!D549="","",基本情報入力シート!D549)</f>
        <v/>
      </c>
      <c r="D529" s="301" t="str">
        <f>IF(基本情報入力シート!E549="","",基本情報入力シート!E549)</f>
        <v/>
      </c>
      <c r="E529" s="301" t="str">
        <f>IF(基本情報入力シート!F549="","",基本情報入力シート!F549)</f>
        <v/>
      </c>
      <c r="F529" s="301" t="str">
        <f>IF(基本情報入力シート!G549="","",基本情報入力シート!G549)</f>
        <v/>
      </c>
      <c r="G529" s="301" t="str">
        <f>IF(基本情報入力シート!H549="","",基本情報入力シート!H549)</f>
        <v/>
      </c>
      <c r="H529" s="301" t="str">
        <f>IF(基本情報入力シート!I549="","",基本情報入力シート!I549)</f>
        <v/>
      </c>
      <c r="I529" s="301" t="str">
        <f>IF(基本情報入力シート!J549="","",基本情報入力シート!J549)</f>
        <v/>
      </c>
      <c r="J529" s="301" t="str">
        <f>IF(基本情報入力シート!K549="","",基本情報入力シート!K549)</f>
        <v/>
      </c>
      <c r="K529" s="302" t="str">
        <f>IF(基本情報入力シート!L549="","",基本情報入力シート!L549)</f>
        <v/>
      </c>
      <c r="L529" s="299" t="str">
        <f>IF(基本情報入力シート!M549="","",基本情報入力シート!M549)</f>
        <v/>
      </c>
      <c r="M529" s="299" t="str">
        <f>IF(基本情報入力シート!R549="","",基本情報入力シート!R549)</f>
        <v/>
      </c>
      <c r="N529" s="299" t="str">
        <f>IF(基本情報入力シート!W549="","",基本情報入力シート!W549)</f>
        <v/>
      </c>
      <c r="O529" s="303" t="str">
        <f>IF(基本情報入力シート!X549="","",基本情報入力シート!X549)</f>
        <v/>
      </c>
      <c r="P529" s="304" t="str">
        <f>IF(基本情報入力シート!Y549="","",基本情報入力シート!Y549)</f>
        <v/>
      </c>
      <c r="Q529" s="175"/>
      <c r="R529" s="305" t="str">
        <f>IF(基本情報入力シート!AB549="","",基本情報入力シート!AB549)</f>
        <v/>
      </c>
      <c r="S529" s="176"/>
      <c r="T529" s="306" t="str">
        <f>IF(P529="","",VLOOKUP(P529,【参考】数式用!$J$2:$L$34,3,FALSE))</f>
        <v/>
      </c>
      <c r="U529" s="313" t="s">
        <v>143</v>
      </c>
      <c r="V529" s="177"/>
      <c r="W529" s="314" t="s">
        <v>144</v>
      </c>
      <c r="X529" s="177"/>
      <c r="Y529" s="315" t="s">
        <v>145</v>
      </c>
      <c r="Z529" s="177"/>
      <c r="AA529" s="315" t="s">
        <v>144</v>
      </c>
      <c r="AB529" s="177"/>
      <c r="AC529" s="315" t="s">
        <v>146</v>
      </c>
      <c r="AD529" s="316" t="s">
        <v>147</v>
      </c>
      <c r="AE529" s="317" t="str">
        <f t="shared" si="29"/>
        <v/>
      </c>
      <c r="AF529" s="318" t="s">
        <v>148</v>
      </c>
      <c r="AG529" s="312" t="str">
        <f t="shared" si="30"/>
        <v/>
      </c>
      <c r="AH529" s="322"/>
      <c r="AI529" s="323"/>
      <c r="AJ529" s="322"/>
      <c r="AK529" s="323"/>
    </row>
    <row r="530" spans="1:37" ht="36.75" customHeight="1">
      <c r="A530" s="299">
        <f t="shared" si="31"/>
        <v>517</v>
      </c>
      <c r="B530" s="300" t="str">
        <f>IF(基本情報入力シート!C550="","",基本情報入力シート!C550)</f>
        <v/>
      </c>
      <c r="C530" s="301" t="str">
        <f>IF(基本情報入力シート!D550="","",基本情報入力シート!D550)</f>
        <v/>
      </c>
      <c r="D530" s="301" t="str">
        <f>IF(基本情報入力シート!E550="","",基本情報入力シート!E550)</f>
        <v/>
      </c>
      <c r="E530" s="301" t="str">
        <f>IF(基本情報入力シート!F550="","",基本情報入力シート!F550)</f>
        <v/>
      </c>
      <c r="F530" s="301" t="str">
        <f>IF(基本情報入力シート!G550="","",基本情報入力シート!G550)</f>
        <v/>
      </c>
      <c r="G530" s="301" t="str">
        <f>IF(基本情報入力シート!H550="","",基本情報入力シート!H550)</f>
        <v/>
      </c>
      <c r="H530" s="301" t="str">
        <f>IF(基本情報入力シート!I550="","",基本情報入力シート!I550)</f>
        <v/>
      </c>
      <c r="I530" s="301" t="str">
        <f>IF(基本情報入力シート!J550="","",基本情報入力シート!J550)</f>
        <v/>
      </c>
      <c r="J530" s="301" t="str">
        <f>IF(基本情報入力シート!K550="","",基本情報入力シート!K550)</f>
        <v/>
      </c>
      <c r="K530" s="302" t="str">
        <f>IF(基本情報入力シート!L550="","",基本情報入力シート!L550)</f>
        <v/>
      </c>
      <c r="L530" s="299" t="str">
        <f>IF(基本情報入力シート!M550="","",基本情報入力シート!M550)</f>
        <v/>
      </c>
      <c r="M530" s="299" t="str">
        <f>IF(基本情報入力シート!R550="","",基本情報入力シート!R550)</f>
        <v/>
      </c>
      <c r="N530" s="299" t="str">
        <f>IF(基本情報入力シート!W550="","",基本情報入力シート!W550)</f>
        <v/>
      </c>
      <c r="O530" s="303" t="str">
        <f>IF(基本情報入力シート!X550="","",基本情報入力シート!X550)</f>
        <v/>
      </c>
      <c r="P530" s="304" t="str">
        <f>IF(基本情報入力シート!Y550="","",基本情報入力シート!Y550)</f>
        <v/>
      </c>
      <c r="Q530" s="175"/>
      <c r="R530" s="305" t="str">
        <f>IF(基本情報入力シート!AB550="","",基本情報入力シート!AB550)</f>
        <v/>
      </c>
      <c r="S530" s="176"/>
      <c r="T530" s="306" t="str">
        <f>IF(P530="","",VLOOKUP(P530,【参考】数式用!$J$2:$L$34,3,FALSE))</f>
        <v/>
      </c>
      <c r="U530" s="313" t="s">
        <v>143</v>
      </c>
      <c r="V530" s="177"/>
      <c r="W530" s="314" t="s">
        <v>144</v>
      </c>
      <c r="X530" s="177"/>
      <c r="Y530" s="315" t="s">
        <v>145</v>
      </c>
      <c r="Z530" s="177"/>
      <c r="AA530" s="315" t="s">
        <v>144</v>
      </c>
      <c r="AB530" s="177"/>
      <c r="AC530" s="315" t="s">
        <v>146</v>
      </c>
      <c r="AD530" s="316" t="s">
        <v>147</v>
      </c>
      <c r="AE530" s="317" t="str">
        <f t="shared" si="29"/>
        <v/>
      </c>
      <c r="AF530" s="318" t="s">
        <v>148</v>
      </c>
      <c r="AG530" s="312" t="str">
        <f t="shared" si="30"/>
        <v/>
      </c>
      <c r="AH530" s="322"/>
      <c r="AI530" s="323"/>
      <c r="AJ530" s="322"/>
      <c r="AK530" s="323"/>
    </row>
    <row r="531" spans="1:37" ht="36.75" customHeight="1">
      <c r="A531" s="299">
        <f t="shared" si="31"/>
        <v>518</v>
      </c>
      <c r="B531" s="300" t="str">
        <f>IF(基本情報入力シート!C551="","",基本情報入力シート!C551)</f>
        <v/>
      </c>
      <c r="C531" s="301" t="str">
        <f>IF(基本情報入力シート!D551="","",基本情報入力シート!D551)</f>
        <v/>
      </c>
      <c r="D531" s="301" t="str">
        <f>IF(基本情報入力シート!E551="","",基本情報入力シート!E551)</f>
        <v/>
      </c>
      <c r="E531" s="301" t="str">
        <f>IF(基本情報入力シート!F551="","",基本情報入力シート!F551)</f>
        <v/>
      </c>
      <c r="F531" s="301" t="str">
        <f>IF(基本情報入力シート!G551="","",基本情報入力シート!G551)</f>
        <v/>
      </c>
      <c r="G531" s="301" t="str">
        <f>IF(基本情報入力シート!H551="","",基本情報入力シート!H551)</f>
        <v/>
      </c>
      <c r="H531" s="301" t="str">
        <f>IF(基本情報入力シート!I551="","",基本情報入力シート!I551)</f>
        <v/>
      </c>
      <c r="I531" s="301" t="str">
        <f>IF(基本情報入力シート!J551="","",基本情報入力シート!J551)</f>
        <v/>
      </c>
      <c r="J531" s="301" t="str">
        <f>IF(基本情報入力シート!K551="","",基本情報入力シート!K551)</f>
        <v/>
      </c>
      <c r="K531" s="302" t="str">
        <f>IF(基本情報入力シート!L551="","",基本情報入力シート!L551)</f>
        <v/>
      </c>
      <c r="L531" s="299" t="str">
        <f>IF(基本情報入力シート!M551="","",基本情報入力シート!M551)</f>
        <v/>
      </c>
      <c r="M531" s="299" t="str">
        <f>IF(基本情報入力シート!R551="","",基本情報入力シート!R551)</f>
        <v/>
      </c>
      <c r="N531" s="299" t="str">
        <f>IF(基本情報入力シート!W551="","",基本情報入力シート!W551)</f>
        <v/>
      </c>
      <c r="O531" s="303" t="str">
        <f>IF(基本情報入力シート!X551="","",基本情報入力シート!X551)</f>
        <v/>
      </c>
      <c r="P531" s="304" t="str">
        <f>IF(基本情報入力シート!Y551="","",基本情報入力シート!Y551)</f>
        <v/>
      </c>
      <c r="Q531" s="175"/>
      <c r="R531" s="305" t="str">
        <f>IF(基本情報入力シート!AB551="","",基本情報入力シート!AB551)</f>
        <v/>
      </c>
      <c r="S531" s="176"/>
      <c r="T531" s="306" t="str">
        <f>IF(P531="","",VLOOKUP(P531,【参考】数式用!$J$2:$L$34,3,FALSE))</f>
        <v/>
      </c>
      <c r="U531" s="313" t="s">
        <v>143</v>
      </c>
      <c r="V531" s="177"/>
      <c r="W531" s="314" t="s">
        <v>144</v>
      </c>
      <c r="X531" s="177"/>
      <c r="Y531" s="315" t="s">
        <v>145</v>
      </c>
      <c r="Z531" s="177"/>
      <c r="AA531" s="315" t="s">
        <v>144</v>
      </c>
      <c r="AB531" s="177"/>
      <c r="AC531" s="315" t="s">
        <v>146</v>
      </c>
      <c r="AD531" s="316" t="s">
        <v>147</v>
      </c>
      <c r="AE531" s="317" t="str">
        <f t="shared" si="29"/>
        <v/>
      </c>
      <c r="AF531" s="318" t="s">
        <v>148</v>
      </c>
      <c r="AG531" s="312" t="str">
        <f t="shared" si="30"/>
        <v/>
      </c>
      <c r="AH531" s="322"/>
      <c r="AI531" s="323"/>
      <c r="AJ531" s="322"/>
      <c r="AK531" s="323"/>
    </row>
    <row r="532" spans="1:37" ht="36.75" customHeight="1">
      <c r="A532" s="299">
        <f t="shared" si="31"/>
        <v>519</v>
      </c>
      <c r="B532" s="300" t="str">
        <f>IF(基本情報入力シート!C552="","",基本情報入力シート!C552)</f>
        <v/>
      </c>
      <c r="C532" s="301" t="str">
        <f>IF(基本情報入力シート!D552="","",基本情報入力シート!D552)</f>
        <v/>
      </c>
      <c r="D532" s="301" t="str">
        <f>IF(基本情報入力シート!E552="","",基本情報入力シート!E552)</f>
        <v/>
      </c>
      <c r="E532" s="301" t="str">
        <f>IF(基本情報入力シート!F552="","",基本情報入力シート!F552)</f>
        <v/>
      </c>
      <c r="F532" s="301" t="str">
        <f>IF(基本情報入力シート!G552="","",基本情報入力シート!G552)</f>
        <v/>
      </c>
      <c r="G532" s="301" t="str">
        <f>IF(基本情報入力シート!H552="","",基本情報入力シート!H552)</f>
        <v/>
      </c>
      <c r="H532" s="301" t="str">
        <f>IF(基本情報入力シート!I552="","",基本情報入力シート!I552)</f>
        <v/>
      </c>
      <c r="I532" s="301" t="str">
        <f>IF(基本情報入力シート!J552="","",基本情報入力シート!J552)</f>
        <v/>
      </c>
      <c r="J532" s="301" t="str">
        <f>IF(基本情報入力シート!K552="","",基本情報入力シート!K552)</f>
        <v/>
      </c>
      <c r="K532" s="302" t="str">
        <f>IF(基本情報入力シート!L552="","",基本情報入力シート!L552)</f>
        <v/>
      </c>
      <c r="L532" s="299" t="str">
        <f>IF(基本情報入力シート!M552="","",基本情報入力シート!M552)</f>
        <v/>
      </c>
      <c r="M532" s="299" t="str">
        <f>IF(基本情報入力シート!R552="","",基本情報入力シート!R552)</f>
        <v/>
      </c>
      <c r="N532" s="299" t="str">
        <f>IF(基本情報入力シート!W552="","",基本情報入力シート!W552)</f>
        <v/>
      </c>
      <c r="O532" s="303" t="str">
        <f>IF(基本情報入力シート!X552="","",基本情報入力シート!X552)</f>
        <v/>
      </c>
      <c r="P532" s="304" t="str">
        <f>IF(基本情報入力シート!Y552="","",基本情報入力シート!Y552)</f>
        <v/>
      </c>
      <c r="Q532" s="175"/>
      <c r="R532" s="305" t="str">
        <f>IF(基本情報入力シート!AB552="","",基本情報入力シート!AB552)</f>
        <v/>
      </c>
      <c r="S532" s="176"/>
      <c r="T532" s="306" t="str">
        <f>IF(P532="","",VLOOKUP(P532,【参考】数式用!$J$2:$L$34,3,FALSE))</f>
        <v/>
      </c>
      <c r="U532" s="313" t="s">
        <v>143</v>
      </c>
      <c r="V532" s="177"/>
      <c r="W532" s="314" t="s">
        <v>144</v>
      </c>
      <c r="X532" s="177"/>
      <c r="Y532" s="315" t="s">
        <v>145</v>
      </c>
      <c r="Z532" s="177"/>
      <c r="AA532" s="315" t="s">
        <v>144</v>
      </c>
      <c r="AB532" s="177"/>
      <c r="AC532" s="315" t="s">
        <v>146</v>
      </c>
      <c r="AD532" s="316" t="s">
        <v>147</v>
      </c>
      <c r="AE532" s="317" t="str">
        <f t="shared" si="29"/>
        <v/>
      </c>
      <c r="AF532" s="318" t="s">
        <v>148</v>
      </c>
      <c r="AG532" s="312" t="str">
        <f t="shared" si="30"/>
        <v/>
      </c>
      <c r="AH532" s="322"/>
      <c r="AI532" s="323"/>
      <c r="AJ532" s="322"/>
      <c r="AK532" s="323"/>
    </row>
    <row r="533" spans="1:37" ht="36.75" customHeight="1">
      <c r="A533" s="299">
        <f t="shared" si="31"/>
        <v>520</v>
      </c>
      <c r="B533" s="300" t="str">
        <f>IF(基本情報入力シート!C553="","",基本情報入力シート!C553)</f>
        <v/>
      </c>
      <c r="C533" s="301" t="str">
        <f>IF(基本情報入力シート!D553="","",基本情報入力シート!D553)</f>
        <v/>
      </c>
      <c r="D533" s="301" t="str">
        <f>IF(基本情報入力シート!E553="","",基本情報入力シート!E553)</f>
        <v/>
      </c>
      <c r="E533" s="301" t="str">
        <f>IF(基本情報入力シート!F553="","",基本情報入力シート!F553)</f>
        <v/>
      </c>
      <c r="F533" s="301" t="str">
        <f>IF(基本情報入力シート!G553="","",基本情報入力シート!G553)</f>
        <v/>
      </c>
      <c r="G533" s="301" t="str">
        <f>IF(基本情報入力シート!H553="","",基本情報入力シート!H553)</f>
        <v/>
      </c>
      <c r="H533" s="301" t="str">
        <f>IF(基本情報入力シート!I553="","",基本情報入力シート!I553)</f>
        <v/>
      </c>
      <c r="I533" s="301" t="str">
        <f>IF(基本情報入力シート!J553="","",基本情報入力シート!J553)</f>
        <v/>
      </c>
      <c r="J533" s="301" t="str">
        <f>IF(基本情報入力シート!K553="","",基本情報入力シート!K553)</f>
        <v/>
      </c>
      <c r="K533" s="302" t="str">
        <f>IF(基本情報入力シート!L553="","",基本情報入力シート!L553)</f>
        <v/>
      </c>
      <c r="L533" s="299" t="str">
        <f>IF(基本情報入力シート!M553="","",基本情報入力シート!M553)</f>
        <v/>
      </c>
      <c r="M533" s="299" t="str">
        <f>IF(基本情報入力シート!R553="","",基本情報入力シート!R553)</f>
        <v/>
      </c>
      <c r="N533" s="299" t="str">
        <f>IF(基本情報入力シート!W553="","",基本情報入力シート!W553)</f>
        <v/>
      </c>
      <c r="O533" s="303" t="str">
        <f>IF(基本情報入力シート!X553="","",基本情報入力シート!X553)</f>
        <v/>
      </c>
      <c r="P533" s="304" t="str">
        <f>IF(基本情報入力シート!Y553="","",基本情報入力シート!Y553)</f>
        <v/>
      </c>
      <c r="Q533" s="175"/>
      <c r="R533" s="305" t="str">
        <f>IF(基本情報入力シート!AB553="","",基本情報入力シート!AB553)</f>
        <v/>
      </c>
      <c r="S533" s="176"/>
      <c r="T533" s="306" t="str">
        <f>IF(P533="","",VLOOKUP(P533,【参考】数式用!$J$2:$L$34,3,FALSE))</f>
        <v/>
      </c>
      <c r="U533" s="313" t="s">
        <v>143</v>
      </c>
      <c r="V533" s="177"/>
      <c r="W533" s="314" t="s">
        <v>144</v>
      </c>
      <c r="X533" s="177"/>
      <c r="Y533" s="315" t="s">
        <v>145</v>
      </c>
      <c r="Z533" s="177"/>
      <c r="AA533" s="315" t="s">
        <v>144</v>
      </c>
      <c r="AB533" s="177"/>
      <c r="AC533" s="315" t="s">
        <v>146</v>
      </c>
      <c r="AD533" s="316" t="s">
        <v>147</v>
      </c>
      <c r="AE533" s="317" t="str">
        <f t="shared" si="29"/>
        <v/>
      </c>
      <c r="AF533" s="318" t="s">
        <v>148</v>
      </c>
      <c r="AG533" s="312" t="str">
        <f t="shared" si="30"/>
        <v/>
      </c>
      <c r="AH533" s="322"/>
      <c r="AI533" s="323"/>
      <c r="AJ533" s="322"/>
      <c r="AK533" s="323"/>
    </row>
    <row r="534" spans="1:37" ht="36.75" customHeight="1">
      <c r="A534" s="299">
        <f t="shared" si="31"/>
        <v>521</v>
      </c>
      <c r="B534" s="300" t="str">
        <f>IF(基本情報入力シート!C554="","",基本情報入力シート!C554)</f>
        <v/>
      </c>
      <c r="C534" s="301" t="str">
        <f>IF(基本情報入力シート!D554="","",基本情報入力シート!D554)</f>
        <v/>
      </c>
      <c r="D534" s="301" t="str">
        <f>IF(基本情報入力シート!E554="","",基本情報入力シート!E554)</f>
        <v/>
      </c>
      <c r="E534" s="301" t="str">
        <f>IF(基本情報入力シート!F554="","",基本情報入力シート!F554)</f>
        <v/>
      </c>
      <c r="F534" s="301" t="str">
        <f>IF(基本情報入力シート!G554="","",基本情報入力シート!G554)</f>
        <v/>
      </c>
      <c r="G534" s="301" t="str">
        <f>IF(基本情報入力シート!H554="","",基本情報入力シート!H554)</f>
        <v/>
      </c>
      <c r="H534" s="301" t="str">
        <f>IF(基本情報入力シート!I554="","",基本情報入力シート!I554)</f>
        <v/>
      </c>
      <c r="I534" s="301" t="str">
        <f>IF(基本情報入力シート!J554="","",基本情報入力シート!J554)</f>
        <v/>
      </c>
      <c r="J534" s="301" t="str">
        <f>IF(基本情報入力シート!K554="","",基本情報入力シート!K554)</f>
        <v/>
      </c>
      <c r="K534" s="302" t="str">
        <f>IF(基本情報入力シート!L554="","",基本情報入力シート!L554)</f>
        <v/>
      </c>
      <c r="L534" s="299" t="str">
        <f>IF(基本情報入力シート!M554="","",基本情報入力シート!M554)</f>
        <v/>
      </c>
      <c r="M534" s="299" t="str">
        <f>IF(基本情報入力シート!R554="","",基本情報入力シート!R554)</f>
        <v/>
      </c>
      <c r="N534" s="299" t="str">
        <f>IF(基本情報入力シート!W554="","",基本情報入力シート!W554)</f>
        <v/>
      </c>
      <c r="O534" s="303" t="str">
        <f>IF(基本情報入力シート!X554="","",基本情報入力シート!X554)</f>
        <v/>
      </c>
      <c r="P534" s="304" t="str">
        <f>IF(基本情報入力シート!Y554="","",基本情報入力シート!Y554)</f>
        <v/>
      </c>
      <c r="Q534" s="175"/>
      <c r="R534" s="305" t="str">
        <f>IF(基本情報入力シート!AB554="","",基本情報入力シート!AB554)</f>
        <v/>
      </c>
      <c r="S534" s="176"/>
      <c r="T534" s="306" t="str">
        <f>IF(P534="","",VLOOKUP(P534,【参考】数式用!$J$2:$L$34,3,FALSE))</f>
        <v/>
      </c>
      <c r="U534" s="313" t="s">
        <v>143</v>
      </c>
      <c r="V534" s="177"/>
      <c r="W534" s="314" t="s">
        <v>144</v>
      </c>
      <c r="X534" s="177"/>
      <c r="Y534" s="315" t="s">
        <v>145</v>
      </c>
      <c r="Z534" s="177"/>
      <c r="AA534" s="315" t="s">
        <v>144</v>
      </c>
      <c r="AB534" s="177"/>
      <c r="AC534" s="315" t="s">
        <v>146</v>
      </c>
      <c r="AD534" s="316" t="s">
        <v>147</v>
      </c>
      <c r="AE534" s="317" t="str">
        <f t="shared" si="29"/>
        <v/>
      </c>
      <c r="AF534" s="318" t="s">
        <v>148</v>
      </c>
      <c r="AG534" s="312" t="str">
        <f t="shared" si="30"/>
        <v/>
      </c>
      <c r="AH534" s="322"/>
      <c r="AI534" s="323"/>
      <c r="AJ534" s="322"/>
      <c r="AK534" s="323"/>
    </row>
    <row r="535" spans="1:37" ht="36.75" customHeight="1">
      <c r="A535" s="299">
        <f t="shared" si="31"/>
        <v>522</v>
      </c>
      <c r="B535" s="300" t="str">
        <f>IF(基本情報入力シート!C555="","",基本情報入力シート!C555)</f>
        <v/>
      </c>
      <c r="C535" s="301" t="str">
        <f>IF(基本情報入力シート!D555="","",基本情報入力シート!D555)</f>
        <v/>
      </c>
      <c r="D535" s="301" t="str">
        <f>IF(基本情報入力シート!E555="","",基本情報入力シート!E555)</f>
        <v/>
      </c>
      <c r="E535" s="301" t="str">
        <f>IF(基本情報入力シート!F555="","",基本情報入力シート!F555)</f>
        <v/>
      </c>
      <c r="F535" s="301" t="str">
        <f>IF(基本情報入力シート!G555="","",基本情報入力シート!G555)</f>
        <v/>
      </c>
      <c r="G535" s="301" t="str">
        <f>IF(基本情報入力シート!H555="","",基本情報入力シート!H555)</f>
        <v/>
      </c>
      <c r="H535" s="301" t="str">
        <f>IF(基本情報入力シート!I555="","",基本情報入力シート!I555)</f>
        <v/>
      </c>
      <c r="I535" s="301" t="str">
        <f>IF(基本情報入力シート!J555="","",基本情報入力シート!J555)</f>
        <v/>
      </c>
      <c r="J535" s="301" t="str">
        <f>IF(基本情報入力シート!K555="","",基本情報入力シート!K555)</f>
        <v/>
      </c>
      <c r="K535" s="302" t="str">
        <f>IF(基本情報入力シート!L555="","",基本情報入力シート!L555)</f>
        <v/>
      </c>
      <c r="L535" s="299" t="str">
        <f>IF(基本情報入力シート!M555="","",基本情報入力シート!M555)</f>
        <v/>
      </c>
      <c r="M535" s="299" t="str">
        <f>IF(基本情報入力シート!R555="","",基本情報入力シート!R555)</f>
        <v/>
      </c>
      <c r="N535" s="299" t="str">
        <f>IF(基本情報入力シート!W555="","",基本情報入力シート!W555)</f>
        <v/>
      </c>
      <c r="O535" s="303" t="str">
        <f>IF(基本情報入力シート!X555="","",基本情報入力シート!X555)</f>
        <v/>
      </c>
      <c r="P535" s="304" t="str">
        <f>IF(基本情報入力シート!Y555="","",基本情報入力シート!Y555)</f>
        <v/>
      </c>
      <c r="Q535" s="175"/>
      <c r="R535" s="305" t="str">
        <f>IF(基本情報入力シート!AB555="","",基本情報入力シート!AB555)</f>
        <v/>
      </c>
      <c r="S535" s="176"/>
      <c r="T535" s="306" t="str">
        <f>IF(P535="","",VLOOKUP(P535,【参考】数式用!$J$2:$L$34,3,FALSE))</f>
        <v/>
      </c>
      <c r="U535" s="313" t="s">
        <v>143</v>
      </c>
      <c r="V535" s="177"/>
      <c r="W535" s="314" t="s">
        <v>144</v>
      </c>
      <c r="X535" s="177"/>
      <c r="Y535" s="315" t="s">
        <v>145</v>
      </c>
      <c r="Z535" s="177"/>
      <c r="AA535" s="315" t="s">
        <v>144</v>
      </c>
      <c r="AB535" s="177"/>
      <c r="AC535" s="315" t="s">
        <v>146</v>
      </c>
      <c r="AD535" s="316" t="s">
        <v>147</v>
      </c>
      <c r="AE535" s="317" t="str">
        <f t="shared" si="29"/>
        <v/>
      </c>
      <c r="AF535" s="318" t="s">
        <v>148</v>
      </c>
      <c r="AG535" s="312" t="str">
        <f t="shared" si="30"/>
        <v/>
      </c>
      <c r="AH535" s="322"/>
      <c r="AI535" s="323"/>
      <c r="AJ535" s="322"/>
      <c r="AK535" s="323"/>
    </row>
    <row r="536" spans="1:37" ht="36.75" customHeight="1">
      <c r="A536" s="299">
        <f t="shared" si="31"/>
        <v>523</v>
      </c>
      <c r="B536" s="300" t="str">
        <f>IF(基本情報入力シート!C556="","",基本情報入力シート!C556)</f>
        <v/>
      </c>
      <c r="C536" s="301" t="str">
        <f>IF(基本情報入力シート!D556="","",基本情報入力シート!D556)</f>
        <v/>
      </c>
      <c r="D536" s="301" t="str">
        <f>IF(基本情報入力シート!E556="","",基本情報入力シート!E556)</f>
        <v/>
      </c>
      <c r="E536" s="301" t="str">
        <f>IF(基本情報入力シート!F556="","",基本情報入力シート!F556)</f>
        <v/>
      </c>
      <c r="F536" s="301" t="str">
        <f>IF(基本情報入力シート!G556="","",基本情報入力シート!G556)</f>
        <v/>
      </c>
      <c r="G536" s="301" t="str">
        <f>IF(基本情報入力シート!H556="","",基本情報入力シート!H556)</f>
        <v/>
      </c>
      <c r="H536" s="301" t="str">
        <f>IF(基本情報入力シート!I556="","",基本情報入力シート!I556)</f>
        <v/>
      </c>
      <c r="I536" s="301" t="str">
        <f>IF(基本情報入力シート!J556="","",基本情報入力シート!J556)</f>
        <v/>
      </c>
      <c r="J536" s="301" t="str">
        <f>IF(基本情報入力シート!K556="","",基本情報入力シート!K556)</f>
        <v/>
      </c>
      <c r="K536" s="302" t="str">
        <f>IF(基本情報入力シート!L556="","",基本情報入力シート!L556)</f>
        <v/>
      </c>
      <c r="L536" s="299" t="str">
        <f>IF(基本情報入力シート!M556="","",基本情報入力シート!M556)</f>
        <v/>
      </c>
      <c r="M536" s="299" t="str">
        <f>IF(基本情報入力シート!R556="","",基本情報入力シート!R556)</f>
        <v/>
      </c>
      <c r="N536" s="299" t="str">
        <f>IF(基本情報入力シート!W556="","",基本情報入力シート!W556)</f>
        <v/>
      </c>
      <c r="O536" s="303" t="str">
        <f>IF(基本情報入力シート!X556="","",基本情報入力シート!X556)</f>
        <v/>
      </c>
      <c r="P536" s="304" t="str">
        <f>IF(基本情報入力シート!Y556="","",基本情報入力シート!Y556)</f>
        <v/>
      </c>
      <c r="Q536" s="175"/>
      <c r="R536" s="305" t="str">
        <f>IF(基本情報入力シート!AB556="","",基本情報入力シート!AB556)</f>
        <v/>
      </c>
      <c r="S536" s="176"/>
      <c r="T536" s="306" t="str">
        <f>IF(P536="","",VLOOKUP(P536,【参考】数式用!$J$2:$L$34,3,FALSE))</f>
        <v/>
      </c>
      <c r="U536" s="313" t="s">
        <v>143</v>
      </c>
      <c r="V536" s="177"/>
      <c r="W536" s="314" t="s">
        <v>144</v>
      </c>
      <c r="X536" s="177"/>
      <c r="Y536" s="315" t="s">
        <v>145</v>
      </c>
      <c r="Z536" s="177"/>
      <c r="AA536" s="315" t="s">
        <v>144</v>
      </c>
      <c r="AB536" s="177"/>
      <c r="AC536" s="315" t="s">
        <v>146</v>
      </c>
      <c r="AD536" s="316" t="s">
        <v>147</v>
      </c>
      <c r="AE536" s="317" t="str">
        <f t="shared" si="29"/>
        <v/>
      </c>
      <c r="AF536" s="318" t="s">
        <v>148</v>
      </c>
      <c r="AG536" s="312" t="str">
        <f t="shared" si="30"/>
        <v/>
      </c>
      <c r="AH536" s="322"/>
      <c r="AI536" s="323"/>
      <c r="AJ536" s="322"/>
      <c r="AK536" s="323"/>
    </row>
    <row r="537" spans="1:37" ht="36.75" customHeight="1">
      <c r="A537" s="299">
        <f t="shared" si="31"/>
        <v>524</v>
      </c>
      <c r="B537" s="300" t="str">
        <f>IF(基本情報入力シート!C557="","",基本情報入力シート!C557)</f>
        <v/>
      </c>
      <c r="C537" s="301" t="str">
        <f>IF(基本情報入力シート!D557="","",基本情報入力シート!D557)</f>
        <v/>
      </c>
      <c r="D537" s="301" t="str">
        <f>IF(基本情報入力シート!E557="","",基本情報入力シート!E557)</f>
        <v/>
      </c>
      <c r="E537" s="301" t="str">
        <f>IF(基本情報入力シート!F557="","",基本情報入力シート!F557)</f>
        <v/>
      </c>
      <c r="F537" s="301" t="str">
        <f>IF(基本情報入力シート!G557="","",基本情報入力シート!G557)</f>
        <v/>
      </c>
      <c r="G537" s="301" t="str">
        <f>IF(基本情報入力シート!H557="","",基本情報入力シート!H557)</f>
        <v/>
      </c>
      <c r="H537" s="301" t="str">
        <f>IF(基本情報入力シート!I557="","",基本情報入力シート!I557)</f>
        <v/>
      </c>
      <c r="I537" s="301" t="str">
        <f>IF(基本情報入力シート!J557="","",基本情報入力シート!J557)</f>
        <v/>
      </c>
      <c r="J537" s="301" t="str">
        <f>IF(基本情報入力シート!K557="","",基本情報入力シート!K557)</f>
        <v/>
      </c>
      <c r="K537" s="302" t="str">
        <f>IF(基本情報入力シート!L557="","",基本情報入力シート!L557)</f>
        <v/>
      </c>
      <c r="L537" s="299" t="str">
        <f>IF(基本情報入力シート!M557="","",基本情報入力シート!M557)</f>
        <v/>
      </c>
      <c r="M537" s="299" t="str">
        <f>IF(基本情報入力シート!R557="","",基本情報入力シート!R557)</f>
        <v/>
      </c>
      <c r="N537" s="299" t="str">
        <f>IF(基本情報入力シート!W557="","",基本情報入力シート!W557)</f>
        <v/>
      </c>
      <c r="O537" s="303" t="str">
        <f>IF(基本情報入力シート!X557="","",基本情報入力シート!X557)</f>
        <v/>
      </c>
      <c r="P537" s="304" t="str">
        <f>IF(基本情報入力シート!Y557="","",基本情報入力シート!Y557)</f>
        <v/>
      </c>
      <c r="Q537" s="175"/>
      <c r="R537" s="305" t="str">
        <f>IF(基本情報入力シート!AB557="","",基本情報入力シート!AB557)</f>
        <v/>
      </c>
      <c r="S537" s="176"/>
      <c r="T537" s="306" t="str">
        <f>IF(P537="","",VLOOKUP(P537,【参考】数式用!$J$2:$L$34,3,FALSE))</f>
        <v/>
      </c>
      <c r="U537" s="313" t="s">
        <v>143</v>
      </c>
      <c r="V537" s="177"/>
      <c r="W537" s="314" t="s">
        <v>144</v>
      </c>
      <c r="X537" s="177"/>
      <c r="Y537" s="315" t="s">
        <v>145</v>
      </c>
      <c r="Z537" s="177"/>
      <c r="AA537" s="315" t="s">
        <v>144</v>
      </c>
      <c r="AB537" s="177"/>
      <c r="AC537" s="315" t="s">
        <v>146</v>
      </c>
      <c r="AD537" s="316" t="s">
        <v>147</v>
      </c>
      <c r="AE537" s="317" t="str">
        <f t="shared" si="29"/>
        <v/>
      </c>
      <c r="AF537" s="318" t="s">
        <v>148</v>
      </c>
      <c r="AG537" s="312" t="str">
        <f t="shared" si="30"/>
        <v/>
      </c>
      <c r="AH537" s="322"/>
      <c r="AI537" s="323"/>
      <c r="AJ537" s="322"/>
      <c r="AK537" s="323"/>
    </row>
    <row r="538" spans="1:37" ht="36.75" customHeight="1">
      <c r="A538" s="299">
        <f t="shared" si="31"/>
        <v>525</v>
      </c>
      <c r="B538" s="300" t="str">
        <f>IF(基本情報入力シート!C558="","",基本情報入力シート!C558)</f>
        <v/>
      </c>
      <c r="C538" s="301" t="str">
        <f>IF(基本情報入力シート!D558="","",基本情報入力シート!D558)</f>
        <v/>
      </c>
      <c r="D538" s="301" t="str">
        <f>IF(基本情報入力シート!E558="","",基本情報入力シート!E558)</f>
        <v/>
      </c>
      <c r="E538" s="301" t="str">
        <f>IF(基本情報入力シート!F558="","",基本情報入力シート!F558)</f>
        <v/>
      </c>
      <c r="F538" s="301" t="str">
        <f>IF(基本情報入力シート!G558="","",基本情報入力シート!G558)</f>
        <v/>
      </c>
      <c r="G538" s="301" t="str">
        <f>IF(基本情報入力シート!H558="","",基本情報入力シート!H558)</f>
        <v/>
      </c>
      <c r="H538" s="301" t="str">
        <f>IF(基本情報入力シート!I558="","",基本情報入力シート!I558)</f>
        <v/>
      </c>
      <c r="I538" s="301" t="str">
        <f>IF(基本情報入力シート!J558="","",基本情報入力シート!J558)</f>
        <v/>
      </c>
      <c r="J538" s="301" t="str">
        <f>IF(基本情報入力シート!K558="","",基本情報入力シート!K558)</f>
        <v/>
      </c>
      <c r="K538" s="302" t="str">
        <f>IF(基本情報入力シート!L558="","",基本情報入力シート!L558)</f>
        <v/>
      </c>
      <c r="L538" s="299" t="str">
        <f>IF(基本情報入力シート!M558="","",基本情報入力シート!M558)</f>
        <v/>
      </c>
      <c r="M538" s="299" t="str">
        <f>IF(基本情報入力シート!R558="","",基本情報入力シート!R558)</f>
        <v/>
      </c>
      <c r="N538" s="299" t="str">
        <f>IF(基本情報入力シート!W558="","",基本情報入力シート!W558)</f>
        <v/>
      </c>
      <c r="O538" s="303" t="str">
        <f>IF(基本情報入力シート!X558="","",基本情報入力シート!X558)</f>
        <v/>
      </c>
      <c r="P538" s="304" t="str">
        <f>IF(基本情報入力シート!Y558="","",基本情報入力シート!Y558)</f>
        <v/>
      </c>
      <c r="Q538" s="175"/>
      <c r="R538" s="305" t="str">
        <f>IF(基本情報入力シート!AB558="","",基本情報入力シート!AB558)</f>
        <v/>
      </c>
      <c r="S538" s="176"/>
      <c r="T538" s="306" t="str">
        <f>IF(P538="","",VLOOKUP(P538,【参考】数式用!$J$2:$L$34,3,FALSE))</f>
        <v/>
      </c>
      <c r="U538" s="313" t="s">
        <v>143</v>
      </c>
      <c r="V538" s="177"/>
      <c r="W538" s="314" t="s">
        <v>144</v>
      </c>
      <c r="X538" s="177"/>
      <c r="Y538" s="315" t="s">
        <v>145</v>
      </c>
      <c r="Z538" s="177"/>
      <c r="AA538" s="315" t="s">
        <v>144</v>
      </c>
      <c r="AB538" s="177"/>
      <c r="AC538" s="315" t="s">
        <v>146</v>
      </c>
      <c r="AD538" s="316" t="s">
        <v>147</v>
      </c>
      <c r="AE538" s="317" t="str">
        <f t="shared" si="29"/>
        <v/>
      </c>
      <c r="AF538" s="318" t="s">
        <v>148</v>
      </c>
      <c r="AG538" s="312" t="str">
        <f t="shared" si="30"/>
        <v/>
      </c>
      <c r="AH538" s="322"/>
      <c r="AI538" s="323"/>
      <c r="AJ538" s="322"/>
      <c r="AK538" s="323"/>
    </row>
    <row r="539" spans="1:37" ht="36.75" customHeight="1">
      <c r="A539" s="299">
        <f t="shared" si="31"/>
        <v>526</v>
      </c>
      <c r="B539" s="300" t="str">
        <f>IF(基本情報入力シート!C559="","",基本情報入力シート!C559)</f>
        <v/>
      </c>
      <c r="C539" s="301" t="str">
        <f>IF(基本情報入力シート!D559="","",基本情報入力シート!D559)</f>
        <v/>
      </c>
      <c r="D539" s="301" t="str">
        <f>IF(基本情報入力シート!E559="","",基本情報入力シート!E559)</f>
        <v/>
      </c>
      <c r="E539" s="301" t="str">
        <f>IF(基本情報入力シート!F559="","",基本情報入力シート!F559)</f>
        <v/>
      </c>
      <c r="F539" s="301" t="str">
        <f>IF(基本情報入力シート!G559="","",基本情報入力シート!G559)</f>
        <v/>
      </c>
      <c r="G539" s="301" t="str">
        <f>IF(基本情報入力シート!H559="","",基本情報入力シート!H559)</f>
        <v/>
      </c>
      <c r="H539" s="301" t="str">
        <f>IF(基本情報入力シート!I559="","",基本情報入力シート!I559)</f>
        <v/>
      </c>
      <c r="I539" s="301" t="str">
        <f>IF(基本情報入力シート!J559="","",基本情報入力シート!J559)</f>
        <v/>
      </c>
      <c r="J539" s="301" t="str">
        <f>IF(基本情報入力シート!K559="","",基本情報入力シート!K559)</f>
        <v/>
      </c>
      <c r="K539" s="302" t="str">
        <f>IF(基本情報入力シート!L559="","",基本情報入力シート!L559)</f>
        <v/>
      </c>
      <c r="L539" s="299" t="str">
        <f>IF(基本情報入力シート!M559="","",基本情報入力シート!M559)</f>
        <v/>
      </c>
      <c r="M539" s="299" t="str">
        <f>IF(基本情報入力シート!R559="","",基本情報入力シート!R559)</f>
        <v/>
      </c>
      <c r="N539" s="299" t="str">
        <f>IF(基本情報入力シート!W559="","",基本情報入力シート!W559)</f>
        <v/>
      </c>
      <c r="O539" s="303" t="str">
        <f>IF(基本情報入力シート!X559="","",基本情報入力シート!X559)</f>
        <v/>
      </c>
      <c r="P539" s="304" t="str">
        <f>IF(基本情報入力シート!Y559="","",基本情報入力シート!Y559)</f>
        <v/>
      </c>
      <c r="Q539" s="175"/>
      <c r="R539" s="305" t="str">
        <f>IF(基本情報入力シート!AB559="","",基本情報入力シート!AB559)</f>
        <v/>
      </c>
      <c r="S539" s="176"/>
      <c r="T539" s="306" t="str">
        <f>IF(P539="","",VLOOKUP(P539,【参考】数式用!$J$2:$L$34,3,FALSE))</f>
        <v/>
      </c>
      <c r="U539" s="313" t="s">
        <v>143</v>
      </c>
      <c r="V539" s="177"/>
      <c r="W539" s="314" t="s">
        <v>144</v>
      </c>
      <c r="X539" s="177"/>
      <c r="Y539" s="315" t="s">
        <v>145</v>
      </c>
      <c r="Z539" s="177"/>
      <c r="AA539" s="315" t="s">
        <v>144</v>
      </c>
      <c r="AB539" s="177"/>
      <c r="AC539" s="315" t="s">
        <v>146</v>
      </c>
      <c r="AD539" s="316" t="s">
        <v>147</v>
      </c>
      <c r="AE539" s="317" t="str">
        <f t="shared" si="29"/>
        <v/>
      </c>
      <c r="AF539" s="318" t="s">
        <v>148</v>
      </c>
      <c r="AG539" s="312" t="str">
        <f t="shared" si="30"/>
        <v/>
      </c>
      <c r="AH539" s="322"/>
      <c r="AI539" s="323"/>
      <c r="AJ539" s="322"/>
      <c r="AK539" s="323"/>
    </row>
    <row r="540" spans="1:37" ht="36.75" customHeight="1">
      <c r="A540" s="299">
        <f t="shared" si="31"/>
        <v>527</v>
      </c>
      <c r="B540" s="300" t="str">
        <f>IF(基本情報入力シート!C560="","",基本情報入力シート!C560)</f>
        <v/>
      </c>
      <c r="C540" s="301" t="str">
        <f>IF(基本情報入力シート!D560="","",基本情報入力シート!D560)</f>
        <v/>
      </c>
      <c r="D540" s="301" t="str">
        <f>IF(基本情報入力シート!E560="","",基本情報入力シート!E560)</f>
        <v/>
      </c>
      <c r="E540" s="301" t="str">
        <f>IF(基本情報入力シート!F560="","",基本情報入力シート!F560)</f>
        <v/>
      </c>
      <c r="F540" s="301" t="str">
        <f>IF(基本情報入力シート!G560="","",基本情報入力シート!G560)</f>
        <v/>
      </c>
      <c r="G540" s="301" t="str">
        <f>IF(基本情報入力シート!H560="","",基本情報入力シート!H560)</f>
        <v/>
      </c>
      <c r="H540" s="301" t="str">
        <f>IF(基本情報入力シート!I560="","",基本情報入力シート!I560)</f>
        <v/>
      </c>
      <c r="I540" s="301" t="str">
        <f>IF(基本情報入力シート!J560="","",基本情報入力シート!J560)</f>
        <v/>
      </c>
      <c r="J540" s="301" t="str">
        <f>IF(基本情報入力シート!K560="","",基本情報入力シート!K560)</f>
        <v/>
      </c>
      <c r="K540" s="302" t="str">
        <f>IF(基本情報入力シート!L560="","",基本情報入力シート!L560)</f>
        <v/>
      </c>
      <c r="L540" s="299" t="str">
        <f>IF(基本情報入力シート!M560="","",基本情報入力シート!M560)</f>
        <v/>
      </c>
      <c r="M540" s="299" t="str">
        <f>IF(基本情報入力シート!R560="","",基本情報入力シート!R560)</f>
        <v/>
      </c>
      <c r="N540" s="299" t="str">
        <f>IF(基本情報入力シート!W560="","",基本情報入力シート!W560)</f>
        <v/>
      </c>
      <c r="O540" s="303" t="str">
        <f>IF(基本情報入力シート!X560="","",基本情報入力シート!X560)</f>
        <v/>
      </c>
      <c r="P540" s="304" t="str">
        <f>IF(基本情報入力シート!Y560="","",基本情報入力シート!Y560)</f>
        <v/>
      </c>
      <c r="Q540" s="175"/>
      <c r="R540" s="305" t="str">
        <f>IF(基本情報入力シート!AB560="","",基本情報入力シート!AB560)</f>
        <v/>
      </c>
      <c r="S540" s="176"/>
      <c r="T540" s="306" t="str">
        <f>IF(P540="","",VLOOKUP(P540,【参考】数式用!$J$2:$L$34,3,FALSE))</f>
        <v/>
      </c>
      <c r="U540" s="313" t="s">
        <v>143</v>
      </c>
      <c r="V540" s="177"/>
      <c r="W540" s="314" t="s">
        <v>144</v>
      </c>
      <c r="X540" s="177"/>
      <c r="Y540" s="315" t="s">
        <v>145</v>
      </c>
      <c r="Z540" s="177"/>
      <c r="AA540" s="315" t="s">
        <v>144</v>
      </c>
      <c r="AB540" s="177"/>
      <c r="AC540" s="315" t="s">
        <v>146</v>
      </c>
      <c r="AD540" s="316" t="s">
        <v>147</v>
      </c>
      <c r="AE540" s="317" t="str">
        <f t="shared" si="29"/>
        <v/>
      </c>
      <c r="AF540" s="318" t="s">
        <v>148</v>
      </c>
      <c r="AG540" s="312" t="str">
        <f t="shared" si="30"/>
        <v/>
      </c>
      <c r="AH540" s="322"/>
      <c r="AI540" s="323"/>
      <c r="AJ540" s="322"/>
      <c r="AK540" s="323"/>
    </row>
    <row r="541" spans="1:37" ht="36.75" customHeight="1">
      <c r="A541" s="299">
        <f t="shared" si="31"/>
        <v>528</v>
      </c>
      <c r="B541" s="300" t="str">
        <f>IF(基本情報入力シート!C561="","",基本情報入力シート!C561)</f>
        <v/>
      </c>
      <c r="C541" s="301" t="str">
        <f>IF(基本情報入力シート!D561="","",基本情報入力シート!D561)</f>
        <v/>
      </c>
      <c r="D541" s="301" t="str">
        <f>IF(基本情報入力シート!E561="","",基本情報入力シート!E561)</f>
        <v/>
      </c>
      <c r="E541" s="301" t="str">
        <f>IF(基本情報入力シート!F561="","",基本情報入力シート!F561)</f>
        <v/>
      </c>
      <c r="F541" s="301" t="str">
        <f>IF(基本情報入力シート!G561="","",基本情報入力シート!G561)</f>
        <v/>
      </c>
      <c r="G541" s="301" t="str">
        <f>IF(基本情報入力シート!H561="","",基本情報入力シート!H561)</f>
        <v/>
      </c>
      <c r="H541" s="301" t="str">
        <f>IF(基本情報入力シート!I561="","",基本情報入力シート!I561)</f>
        <v/>
      </c>
      <c r="I541" s="301" t="str">
        <f>IF(基本情報入力シート!J561="","",基本情報入力シート!J561)</f>
        <v/>
      </c>
      <c r="J541" s="301" t="str">
        <f>IF(基本情報入力シート!K561="","",基本情報入力シート!K561)</f>
        <v/>
      </c>
      <c r="K541" s="302" t="str">
        <f>IF(基本情報入力シート!L561="","",基本情報入力シート!L561)</f>
        <v/>
      </c>
      <c r="L541" s="299" t="str">
        <f>IF(基本情報入力シート!M561="","",基本情報入力シート!M561)</f>
        <v/>
      </c>
      <c r="M541" s="299" t="str">
        <f>IF(基本情報入力シート!R561="","",基本情報入力シート!R561)</f>
        <v/>
      </c>
      <c r="N541" s="299" t="str">
        <f>IF(基本情報入力シート!W561="","",基本情報入力シート!W561)</f>
        <v/>
      </c>
      <c r="O541" s="303" t="str">
        <f>IF(基本情報入力シート!X561="","",基本情報入力シート!X561)</f>
        <v/>
      </c>
      <c r="P541" s="304" t="str">
        <f>IF(基本情報入力シート!Y561="","",基本情報入力シート!Y561)</f>
        <v/>
      </c>
      <c r="Q541" s="175"/>
      <c r="R541" s="305" t="str">
        <f>IF(基本情報入力シート!AB561="","",基本情報入力シート!AB561)</f>
        <v/>
      </c>
      <c r="S541" s="176"/>
      <c r="T541" s="306" t="str">
        <f>IF(P541="","",VLOOKUP(P541,【参考】数式用!$J$2:$L$34,3,FALSE))</f>
        <v/>
      </c>
      <c r="U541" s="313" t="s">
        <v>143</v>
      </c>
      <c r="V541" s="177"/>
      <c r="W541" s="314" t="s">
        <v>144</v>
      </c>
      <c r="X541" s="177"/>
      <c r="Y541" s="315" t="s">
        <v>145</v>
      </c>
      <c r="Z541" s="177"/>
      <c r="AA541" s="315" t="s">
        <v>144</v>
      </c>
      <c r="AB541" s="177"/>
      <c r="AC541" s="315" t="s">
        <v>146</v>
      </c>
      <c r="AD541" s="316" t="s">
        <v>147</v>
      </c>
      <c r="AE541" s="317" t="str">
        <f t="shared" si="29"/>
        <v/>
      </c>
      <c r="AF541" s="318" t="s">
        <v>148</v>
      </c>
      <c r="AG541" s="312" t="str">
        <f t="shared" si="30"/>
        <v/>
      </c>
      <c r="AH541" s="322"/>
      <c r="AI541" s="323"/>
      <c r="AJ541" s="322"/>
      <c r="AK541" s="323"/>
    </row>
    <row r="542" spans="1:37" ht="36.75" customHeight="1">
      <c r="A542" s="299">
        <f t="shared" si="31"/>
        <v>529</v>
      </c>
      <c r="B542" s="300" t="str">
        <f>IF(基本情報入力シート!C562="","",基本情報入力シート!C562)</f>
        <v/>
      </c>
      <c r="C542" s="301" t="str">
        <f>IF(基本情報入力シート!D562="","",基本情報入力シート!D562)</f>
        <v/>
      </c>
      <c r="D542" s="301" t="str">
        <f>IF(基本情報入力シート!E562="","",基本情報入力シート!E562)</f>
        <v/>
      </c>
      <c r="E542" s="301" t="str">
        <f>IF(基本情報入力シート!F562="","",基本情報入力シート!F562)</f>
        <v/>
      </c>
      <c r="F542" s="301" t="str">
        <f>IF(基本情報入力シート!G562="","",基本情報入力シート!G562)</f>
        <v/>
      </c>
      <c r="G542" s="301" t="str">
        <f>IF(基本情報入力シート!H562="","",基本情報入力シート!H562)</f>
        <v/>
      </c>
      <c r="H542" s="301" t="str">
        <f>IF(基本情報入力シート!I562="","",基本情報入力シート!I562)</f>
        <v/>
      </c>
      <c r="I542" s="301" t="str">
        <f>IF(基本情報入力シート!J562="","",基本情報入力シート!J562)</f>
        <v/>
      </c>
      <c r="J542" s="301" t="str">
        <f>IF(基本情報入力シート!K562="","",基本情報入力シート!K562)</f>
        <v/>
      </c>
      <c r="K542" s="302" t="str">
        <f>IF(基本情報入力シート!L562="","",基本情報入力シート!L562)</f>
        <v/>
      </c>
      <c r="L542" s="299" t="str">
        <f>IF(基本情報入力シート!M562="","",基本情報入力シート!M562)</f>
        <v/>
      </c>
      <c r="M542" s="299" t="str">
        <f>IF(基本情報入力シート!R562="","",基本情報入力シート!R562)</f>
        <v/>
      </c>
      <c r="N542" s="299" t="str">
        <f>IF(基本情報入力シート!W562="","",基本情報入力シート!W562)</f>
        <v/>
      </c>
      <c r="O542" s="303" t="str">
        <f>IF(基本情報入力シート!X562="","",基本情報入力シート!X562)</f>
        <v/>
      </c>
      <c r="P542" s="304" t="str">
        <f>IF(基本情報入力シート!Y562="","",基本情報入力シート!Y562)</f>
        <v/>
      </c>
      <c r="Q542" s="175"/>
      <c r="R542" s="305" t="str">
        <f>IF(基本情報入力シート!AB562="","",基本情報入力シート!AB562)</f>
        <v/>
      </c>
      <c r="S542" s="176"/>
      <c r="T542" s="306" t="str">
        <f>IF(P542="","",VLOOKUP(P542,【参考】数式用!$J$2:$L$34,3,FALSE))</f>
        <v/>
      </c>
      <c r="U542" s="313" t="s">
        <v>143</v>
      </c>
      <c r="V542" s="177"/>
      <c r="W542" s="314" t="s">
        <v>144</v>
      </c>
      <c r="X542" s="177"/>
      <c r="Y542" s="315" t="s">
        <v>145</v>
      </c>
      <c r="Z542" s="177"/>
      <c r="AA542" s="315" t="s">
        <v>144</v>
      </c>
      <c r="AB542" s="177"/>
      <c r="AC542" s="315" t="s">
        <v>146</v>
      </c>
      <c r="AD542" s="316" t="s">
        <v>147</v>
      </c>
      <c r="AE542" s="317" t="str">
        <f t="shared" si="29"/>
        <v/>
      </c>
      <c r="AF542" s="318" t="s">
        <v>148</v>
      </c>
      <c r="AG542" s="312" t="str">
        <f t="shared" si="30"/>
        <v/>
      </c>
      <c r="AH542" s="322"/>
      <c r="AI542" s="323"/>
      <c r="AJ542" s="322"/>
      <c r="AK542" s="323"/>
    </row>
    <row r="543" spans="1:37" ht="36.75" customHeight="1">
      <c r="A543" s="299">
        <f t="shared" si="31"/>
        <v>530</v>
      </c>
      <c r="B543" s="300" t="str">
        <f>IF(基本情報入力シート!C563="","",基本情報入力シート!C563)</f>
        <v/>
      </c>
      <c r="C543" s="301" t="str">
        <f>IF(基本情報入力シート!D563="","",基本情報入力シート!D563)</f>
        <v/>
      </c>
      <c r="D543" s="301" t="str">
        <f>IF(基本情報入力シート!E563="","",基本情報入力シート!E563)</f>
        <v/>
      </c>
      <c r="E543" s="301" t="str">
        <f>IF(基本情報入力シート!F563="","",基本情報入力シート!F563)</f>
        <v/>
      </c>
      <c r="F543" s="301" t="str">
        <f>IF(基本情報入力シート!G563="","",基本情報入力シート!G563)</f>
        <v/>
      </c>
      <c r="G543" s="301" t="str">
        <f>IF(基本情報入力シート!H563="","",基本情報入力シート!H563)</f>
        <v/>
      </c>
      <c r="H543" s="301" t="str">
        <f>IF(基本情報入力シート!I563="","",基本情報入力シート!I563)</f>
        <v/>
      </c>
      <c r="I543" s="301" t="str">
        <f>IF(基本情報入力シート!J563="","",基本情報入力シート!J563)</f>
        <v/>
      </c>
      <c r="J543" s="301" t="str">
        <f>IF(基本情報入力シート!K563="","",基本情報入力シート!K563)</f>
        <v/>
      </c>
      <c r="K543" s="302" t="str">
        <f>IF(基本情報入力シート!L563="","",基本情報入力シート!L563)</f>
        <v/>
      </c>
      <c r="L543" s="299" t="str">
        <f>IF(基本情報入力シート!M563="","",基本情報入力シート!M563)</f>
        <v/>
      </c>
      <c r="M543" s="299" t="str">
        <f>IF(基本情報入力シート!R563="","",基本情報入力シート!R563)</f>
        <v/>
      </c>
      <c r="N543" s="299" t="str">
        <f>IF(基本情報入力シート!W563="","",基本情報入力シート!W563)</f>
        <v/>
      </c>
      <c r="O543" s="303" t="str">
        <f>IF(基本情報入力シート!X563="","",基本情報入力シート!X563)</f>
        <v/>
      </c>
      <c r="P543" s="304" t="str">
        <f>IF(基本情報入力シート!Y563="","",基本情報入力シート!Y563)</f>
        <v/>
      </c>
      <c r="Q543" s="175"/>
      <c r="R543" s="305" t="str">
        <f>IF(基本情報入力シート!AB563="","",基本情報入力シート!AB563)</f>
        <v/>
      </c>
      <c r="S543" s="176"/>
      <c r="T543" s="306" t="str">
        <f>IF(P543="","",VLOOKUP(P543,【参考】数式用!$J$2:$L$34,3,FALSE))</f>
        <v/>
      </c>
      <c r="U543" s="313" t="s">
        <v>143</v>
      </c>
      <c r="V543" s="177"/>
      <c r="W543" s="314" t="s">
        <v>144</v>
      </c>
      <c r="X543" s="177"/>
      <c r="Y543" s="315" t="s">
        <v>145</v>
      </c>
      <c r="Z543" s="177"/>
      <c r="AA543" s="315" t="s">
        <v>144</v>
      </c>
      <c r="AB543" s="177"/>
      <c r="AC543" s="315" t="s">
        <v>146</v>
      </c>
      <c r="AD543" s="316" t="s">
        <v>147</v>
      </c>
      <c r="AE543" s="317" t="str">
        <f t="shared" si="29"/>
        <v/>
      </c>
      <c r="AF543" s="318" t="s">
        <v>148</v>
      </c>
      <c r="AG543" s="312" t="str">
        <f t="shared" si="30"/>
        <v/>
      </c>
      <c r="AH543" s="322"/>
      <c r="AI543" s="323"/>
      <c r="AJ543" s="322"/>
      <c r="AK543" s="323"/>
    </row>
    <row r="544" spans="1:37" ht="36.75" customHeight="1">
      <c r="A544" s="299">
        <f t="shared" si="31"/>
        <v>531</v>
      </c>
      <c r="B544" s="300" t="str">
        <f>IF(基本情報入力シート!C564="","",基本情報入力シート!C564)</f>
        <v/>
      </c>
      <c r="C544" s="301" t="str">
        <f>IF(基本情報入力シート!D564="","",基本情報入力シート!D564)</f>
        <v/>
      </c>
      <c r="D544" s="301" t="str">
        <f>IF(基本情報入力シート!E564="","",基本情報入力シート!E564)</f>
        <v/>
      </c>
      <c r="E544" s="301" t="str">
        <f>IF(基本情報入力シート!F564="","",基本情報入力シート!F564)</f>
        <v/>
      </c>
      <c r="F544" s="301" t="str">
        <f>IF(基本情報入力シート!G564="","",基本情報入力シート!G564)</f>
        <v/>
      </c>
      <c r="G544" s="301" t="str">
        <f>IF(基本情報入力シート!H564="","",基本情報入力シート!H564)</f>
        <v/>
      </c>
      <c r="H544" s="301" t="str">
        <f>IF(基本情報入力シート!I564="","",基本情報入力シート!I564)</f>
        <v/>
      </c>
      <c r="I544" s="301" t="str">
        <f>IF(基本情報入力シート!J564="","",基本情報入力シート!J564)</f>
        <v/>
      </c>
      <c r="J544" s="301" t="str">
        <f>IF(基本情報入力シート!K564="","",基本情報入力シート!K564)</f>
        <v/>
      </c>
      <c r="K544" s="302" t="str">
        <f>IF(基本情報入力シート!L564="","",基本情報入力シート!L564)</f>
        <v/>
      </c>
      <c r="L544" s="299" t="str">
        <f>IF(基本情報入力シート!M564="","",基本情報入力シート!M564)</f>
        <v/>
      </c>
      <c r="M544" s="299" t="str">
        <f>IF(基本情報入力シート!R564="","",基本情報入力シート!R564)</f>
        <v/>
      </c>
      <c r="N544" s="299" t="str">
        <f>IF(基本情報入力シート!W564="","",基本情報入力シート!W564)</f>
        <v/>
      </c>
      <c r="O544" s="303" t="str">
        <f>IF(基本情報入力シート!X564="","",基本情報入力シート!X564)</f>
        <v/>
      </c>
      <c r="P544" s="304" t="str">
        <f>IF(基本情報入力シート!Y564="","",基本情報入力シート!Y564)</f>
        <v/>
      </c>
      <c r="Q544" s="175"/>
      <c r="R544" s="305" t="str">
        <f>IF(基本情報入力シート!AB564="","",基本情報入力シート!AB564)</f>
        <v/>
      </c>
      <c r="S544" s="176"/>
      <c r="T544" s="306" t="str">
        <f>IF(P544="","",VLOOKUP(P544,【参考】数式用!$J$2:$L$34,3,FALSE))</f>
        <v/>
      </c>
      <c r="U544" s="313" t="s">
        <v>143</v>
      </c>
      <c r="V544" s="177"/>
      <c r="W544" s="314" t="s">
        <v>144</v>
      </c>
      <c r="X544" s="177"/>
      <c r="Y544" s="315" t="s">
        <v>145</v>
      </c>
      <c r="Z544" s="177"/>
      <c r="AA544" s="315" t="s">
        <v>144</v>
      </c>
      <c r="AB544" s="177"/>
      <c r="AC544" s="315" t="s">
        <v>146</v>
      </c>
      <c r="AD544" s="316" t="s">
        <v>147</v>
      </c>
      <c r="AE544" s="317" t="str">
        <f t="shared" si="29"/>
        <v/>
      </c>
      <c r="AF544" s="318" t="s">
        <v>148</v>
      </c>
      <c r="AG544" s="312" t="str">
        <f t="shared" si="30"/>
        <v/>
      </c>
      <c r="AH544" s="322"/>
      <c r="AI544" s="323"/>
      <c r="AJ544" s="322"/>
      <c r="AK544" s="323"/>
    </row>
    <row r="545" spans="1:37" ht="36.75" customHeight="1">
      <c r="A545" s="299">
        <f t="shared" si="31"/>
        <v>532</v>
      </c>
      <c r="B545" s="300" t="str">
        <f>IF(基本情報入力シート!C565="","",基本情報入力シート!C565)</f>
        <v/>
      </c>
      <c r="C545" s="301" t="str">
        <f>IF(基本情報入力シート!D565="","",基本情報入力シート!D565)</f>
        <v/>
      </c>
      <c r="D545" s="301" t="str">
        <f>IF(基本情報入力シート!E565="","",基本情報入力シート!E565)</f>
        <v/>
      </c>
      <c r="E545" s="301" t="str">
        <f>IF(基本情報入力シート!F565="","",基本情報入力シート!F565)</f>
        <v/>
      </c>
      <c r="F545" s="301" t="str">
        <f>IF(基本情報入力シート!G565="","",基本情報入力シート!G565)</f>
        <v/>
      </c>
      <c r="G545" s="301" t="str">
        <f>IF(基本情報入力シート!H565="","",基本情報入力シート!H565)</f>
        <v/>
      </c>
      <c r="H545" s="301" t="str">
        <f>IF(基本情報入力シート!I565="","",基本情報入力シート!I565)</f>
        <v/>
      </c>
      <c r="I545" s="301" t="str">
        <f>IF(基本情報入力シート!J565="","",基本情報入力シート!J565)</f>
        <v/>
      </c>
      <c r="J545" s="301" t="str">
        <f>IF(基本情報入力シート!K565="","",基本情報入力シート!K565)</f>
        <v/>
      </c>
      <c r="K545" s="302" t="str">
        <f>IF(基本情報入力シート!L565="","",基本情報入力シート!L565)</f>
        <v/>
      </c>
      <c r="L545" s="299" t="str">
        <f>IF(基本情報入力シート!M565="","",基本情報入力シート!M565)</f>
        <v/>
      </c>
      <c r="M545" s="299" t="str">
        <f>IF(基本情報入力シート!R565="","",基本情報入力シート!R565)</f>
        <v/>
      </c>
      <c r="N545" s="299" t="str">
        <f>IF(基本情報入力シート!W565="","",基本情報入力シート!W565)</f>
        <v/>
      </c>
      <c r="O545" s="303" t="str">
        <f>IF(基本情報入力シート!X565="","",基本情報入力シート!X565)</f>
        <v/>
      </c>
      <c r="P545" s="304" t="str">
        <f>IF(基本情報入力シート!Y565="","",基本情報入力シート!Y565)</f>
        <v/>
      </c>
      <c r="Q545" s="175"/>
      <c r="R545" s="305" t="str">
        <f>IF(基本情報入力シート!AB565="","",基本情報入力シート!AB565)</f>
        <v/>
      </c>
      <c r="S545" s="176"/>
      <c r="T545" s="306" t="str">
        <f>IF(P545="","",VLOOKUP(P545,【参考】数式用!$J$2:$L$34,3,FALSE))</f>
        <v/>
      </c>
      <c r="U545" s="313" t="s">
        <v>143</v>
      </c>
      <c r="V545" s="177"/>
      <c r="W545" s="314" t="s">
        <v>144</v>
      </c>
      <c r="X545" s="177"/>
      <c r="Y545" s="315" t="s">
        <v>145</v>
      </c>
      <c r="Z545" s="177"/>
      <c r="AA545" s="315" t="s">
        <v>144</v>
      </c>
      <c r="AB545" s="177"/>
      <c r="AC545" s="315" t="s">
        <v>146</v>
      </c>
      <c r="AD545" s="316" t="s">
        <v>147</v>
      </c>
      <c r="AE545" s="317" t="str">
        <f t="shared" si="29"/>
        <v/>
      </c>
      <c r="AF545" s="318" t="s">
        <v>148</v>
      </c>
      <c r="AG545" s="312" t="str">
        <f t="shared" si="30"/>
        <v/>
      </c>
      <c r="AH545" s="322"/>
      <c r="AI545" s="323"/>
      <c r="AJ545" s="322"/>
      <c r="AK545" s="323"/>
    </row>
    <row r="546" spans="1:37" ht="36.75" customHeight="1">
      <c r="A546" s="299">
        <f t="shared" si="31"/>
        <v>533</v>
      </c>
      <c r="B546" s="300" t="str">
        <f>IF(基本情報入力シート!C566="","",基本情報入力シート!C566)</f>
        <v/>
      </c>
      <c r="C546" s="301" t="str">
        <f>IF(基本情報入力シート!D566="","",基本情報入力シート!D566)</f>
        <v/>
      </c>
      <c r="D546" s="301" t="str">
        <f>IF(基本情報入力シート!E566="","",基本情報入力シート!E566)</f>
        <v/>
      </c>
      <c r="E546" s="301" t="str">
        <f>IF(基本情報入力シート!F566="","",基本情報入力シート!F566)</f>
        <v/>
      </c>
      <c r="F546" s="301" t="str">
        <f>IF(基本情報入力シート!G566="","",基本情報入力シート!G566)</f>
        <v/>
      </c>
      <c r="G546" s="301" t="str">
        <f>IF(基本情報入力シート!H566="","",基本情報入力シート!H566)</f>
        <v/>
      </c>
      <c r="H546" s="301" t="str">
        <f>IF(基本情報入力シート!I566="","",基本情報入力シート!I566)</f>
        <v/>
      </c>
      <c r="I546" s="301" t="str">
        <f>IF(基本情報入力シート!J566="","",基本情報入力シート!J566)</f>
        <v/>
      </c>
      <c r="J546" s="301" t="str">
        <f>IF(基本情報入力シート!K566="","",基本情報入力シート!K566)</f>
        <v/>
      </c>
      <c r="K546" s="302" t="str">
        <f>IF(基本情報入力シート!L566="","",基本情報入力シート!L566)</f>
        <v/>
      </c>
      <c r="L546" s="299" t="str">
        <f>IF(基本情報入力シート!M566="","",基本情報入力シート!M566)</f>
        <v/>
      </c>
      <c r="M546" s="299" t="str">
        <f>IF(基本情報入力シート!R566="","",基本情報入力シート!R566)</f>
        <v/>
      </c>
      <c r="N546" s="299" t="str">
        <f>IF(基本情報入力シート!W566="","",基本情報入力シート!W566)</f>
        <v/>
      </c>
      <c r="O546" s="303" t="str">
        <f>IF(基本情報入力シート!X566="","",基本情報入力シート!X566)</f>
        <v/>
      </c>
      <c r="P546" s="304" t="str">
        <f>IF(基本情報入力シート!Y566="","",基本情報入力シート!Y566)</f>
        <v/>
      </c>
      <c r="Q546" s="175"/>
      <c r="R546" s="305" t="str">
        <f>IF(基本情報入力シート!AB566="","",基本情報入力シート!AB566)</f>
        <v/>
      </c>
      <c r="S546" s="176"/>
      <c r="T546" s="306" t="str">
        <f>IF(P546="","",VLOOKUP(P546,【参考】数式用!$J$2:$L$34,3,FALSE))</f>
        <v/>
      </c>
      <c r="U546" s="313" t="s">
        <v>143</v>
      </c>
      <c r="V546" s="177"/>
      <c r="W546" s="314" t="s">
        <v>144</v>
      </c>
      <c r="X546" s="177"/>
      <c r="Y546" s="315" t="s">
        <v>145</v>
      </c>
      <c r="Z546" s="177"/>
      <c r="AA546" s="315" t="s">
        <v>144</v>
      </c>
      <c r="AB546" s="177"/>
      <c r="AC546" s="315" t="s">
        <v>146</v>
      </c>
      <c r="AD546" s="316" t="s">
        <v>147</v>
      </c>
      <c r="AE546" s="317" t="str">
        <f t="shared" si="29"/>
        <v/>
      </c>
      <c r="AF546" s="318" t="s">
        <v>148</v>
      </c>
      <c r="AG546" s="312" t="str">
        <f t="shared" si="30"/>
        <v/>
      </c>
      <c r="AH546" s="322"/>
      <c r="AI546" s="323"/>
      <c r="AJ546" s="322"/>
      <c r="AK546" s="323"/>
    </row>
    <row r="547" spans="1:37" ht="36.75" customHeight="1">
      <c r="A547" s="299">
        <f t="shared" si="31"/>
        <v>534</v>
      </c>
      <c r="B547" s="300" t="str">
        <f>IF(基本情報入力シート!C567="","",基本情報入力シート!C567)</f>
        <v/>
      </c>
      <c r="C547" s="301" t="str">
        <f>IF(基本情報入力シート!D567="","",基本情報入力シート!D567)</f>
        <v/>
      </c>
      <c r="D547" s="301" t="str">
        <f>IF(基本情報入力シート!E567="","",基本情報入力シート!E567)</f>
        <v/>
      </c>
      <c r="E547" s="301" t="str">
        <f>IF(基本情報入力シート!F567="","",基本情報入力シート!F567)</f>
        <v/>
      </c>
      <c r="F547" s="301" t="str">
        <f>IF(基本情報入力シート!G567="","",基本情報入力シート!G567)</f>
        <v/>
      </c>
      <c r="G547" s="301" t="str">
        <f>IF(基本情報入力シート!H567="","",基本情報入力シート!H567)</f>
        <v/>
      </c>
      <c r="H547" s="301" t="str">
        <f>IF(基本情報入力シート!I567="","",基本情報入力シート!I567)</f>
        <v/>
      </c>
      <c r="I547" s="301" t="str">
        <f>IF(基本情報入力シート!J567="","",基本情報入力シート!J567)</f>
        <v/>
      </c>
      <c r="J547" s="301" t="str">
        <f>IF(基本情報入力シート!K567="","",基本情報入力シート!K567)</f>
        <v/>
      </c>
      <c r="K547" s="302" t="str">
        <f>IF(基本情報入力シート!L567="","",基本情報入力シート!L567)</f>
        <v/>
      </c>
      <c r="L547" s="299" t="str">
        <f>IF(基本情報入力シート!M567="","",基本情報入力シート!M567)</f>
        <v/>
      </c>
      <c r="M547" s="299" t="str">
        <f>IF(基本情報入力シート!R567="","",基本情報入力シート!R567)</f>
        <v/>
      </c>
      <c r="N547" s="299" t="str">
        <f>IF(基本情報入力シート!W567="","",基本情報入力シート!W567)</f>
        <v/>
      </c>
      <c r="O547" s="303" t="str">
        <f>IF(基本情報入力シート!X567="","",基本情報入力シート!X567)</f>
        <v/>
      </c>
      <c r="P547" s="304" t="str">
        <f>IF(基本情報入力シート!Y567="","",基本情報入力シート!Y567)</f>
        <v/>
      </c>
      <c r="Q547" s="175"/>
      <c r="R547" s="305" t="str">
        <f>IF(基本情報入力シート!AB567="","",基本情報入力シート!AB567)</f>
        <v/>
      </c>
      <c r="S547" s="176"/>
      <c r="T547" s="306" t="str">
        <f>IF(P547="","",VLOOKUP(P547,【参考】数式用!$J$2:$L$34,3,FALSE))</f>
        <v/>
      </c>
      <c r="U547" s="313" t="s">
        <v>143</v>
      </c>
      <c r="V547" s="177"/>
      <c r="W547" s="314" t="s">
        <v>144</v>
      </c>
      <c r="X547" s="177"/>
      <c r="Y547" s="315" t="s">
        <v>145</v>
      </c>
      <c r="Z547" s="177"/>
      <c r="AA547" s="315" t="s">
        <v>144</v>
      </c>
      <c r="AB547" s="177"/>
      <c r="AC547" s="315" t="s">
        <v>146</v>
      </c>
      <c r="AD547" s="316" t="s">
        <v>147</v>
      </c>
      <c r="AE547" s="317" t="str">
        <f t="shared" si="29"/>
        <v/>
      </c>
      <c r="AF547" s="318" t="s">
        <v>148</v>
      </c>
      <c r="AG547" s="312" t="str">
        <f t="shared" si="30"/>
        <v/>
      </c>
      <c r="AH547" s="322"/>
      <c r="AI547" s="323"/>
      <c r="AJ547" s="322"/>
      <c r="AK547" s="323"/>
    </row>
    <row r="548" spans="1:37" ht="36.75" customHeight="1">
      <c r="A548" s="299">
        <f t="shared" si="31"/>
        <v>535</v>
      </c>
      <c r="B548" s="300" t="str">
        <f>IF(基本情報入力シート!C568="","",基本情報入力シート!C568)</f>
        <v/>
      </c>
      <c r="C548" s="301" t="str">
        <f>IF(基本情報入力シート!D568="","",基本情報入力シート!D568)</f>
        <v/>
      </c>
      <c r="D548" s="301" t="str">
        <f>IF(基本情報入力シート!E568="","",基本情報入力シート!E568)</f>
        <v/>
      </c>
      <c r="E548" s="301" t="str">
        <f>IF(基本情報入力シート!F568="","",基本情報入力シート!F568)</f>
        <v/>
      </c>
      <c r="F548" s="301" t="str">
        <f>IF(基本情報入力シート!G568="","",基本情報入力シート!G568)</f>
        <v/>
      </c>
      <c r="G548" s="301" t="str">
        <f>IF(基本情報入力シート!H568="","",基本情報入力シート!H568)</f>
        <v/>
      </c>
      <c r="H548" s="301" t="str">
        <f>IF(基本情報入力シート!I568="","",基本情報入力シート!I568)</f>
        <v/>
      </c>
      <c r="I548" s="301" t="str">
        <f>IF(基本情報入力シート!J568="","",基本情報入力シート!J568)</f>
        <v/>
      </c>
      <c r="J548" s="301" t="str">
        <f>IF(基本情報入力シート!K568="","",基本情報入力シート!K568)</f>
        <v/>
      </c>
      <c r="K548" s="302" t="str">
        <f>IF(基本情報入力シート!L568="","",基本情報入力シート!L568)</f>
        <v/>
      </c>
      <c r="L548" s="299" t="str">
        <f>IF(基本情報入力シート!M568="","",基本情報入力シート!M568)</f>
        <v/>
      </c>
      <c r="M548" s="299" t="str">
        <f>IF(基本情報入力シート!R568="","",基本情報入力シート!R568)</f>
        <v/>
      </c>
      <c r="N548" s="299" t="str">
        <f>IF(基本情報入力シート!W568="","",基本情報入力シート!W568)</f>
        <v/>
      </c>
      <c r="O548" s="303" t="str">
        <f>IF(基本情報入力シート!X568="","",基本情報入力シート!X568)</f>
        <v/>
      </c>
      <c r="P548" s="304" t="str">
        <f>IF(基本情報入力シート!Y568="","",基本情報入力シート!Y568)</f>
        <v/>
      </c>
      <c r="Q548" s="175"/>
      <c r="R548" s="305" t="str">
        <f>IF(基本情報入力シート!AB568="","",基本情報入力シート!AB568)</f>
        <v/>
      </c>
      <c r="S548" s="176"/>
      <c r="T548" s="306" t="str">
        <f>IF(P548="","",VLOOKUP(P548,【参考】数式用!$J$2:$L$34,3,FALSE))</f>
        <v/>
      </c>
      <c r="U548" s="313" t="s">
        <v>143</v>
      </c>
      <c r="V548" s="177"/>
      <c r="W548" s="314" t="s">
        <v>144</v>
      </c>
      <c r="X548" s="177"/>
      <c r="Y548" s="315" t="s">
        <v>145</v>
      </c>
      <c r="Z548" s="177"/>
      <c r="AA548" s="315" t="s">
        <v>144</v>
      </c>
      <c r="AB548" s="177"/>
      <c r="AC548" s="315" t="s">
        <v>146</v>
      </c>
      <c r="AD548" s="316" t="s">
        <v>147</v>
      </c>
      <c r="AE548" s="317" t="str">
        <f t="shared" si="29"/>
        <v/>
      </c>
      <c r="AF548" s="318" t="s">
        <v>148</v>
      </c>
      <c r="AG548" s="312" t="str">
        <f t="shared" si="30"/>
        <v/>
      </c>
      <c r="AH548" s="322"/>
      <c r="AI548" s="323"/>
      <c r="AJ548" s="322"/>
      <c r="AK548" s="323"/>
    </row>
    <row r="549" spans="1:37" ht="36.75" customHeight="1">
      <c r="A549" s="299">
        <f t="shared" si="31"/>
        <v>536</v>
      </c>
      <c r="B549" s="300" t="str">
        <f>IF(基本情報入力シート!C569="","",基本情報入力シート!C569)</f>
        <v/>
      </c>
      <c r="C549" s="301" t="str">
        <f>IF(基本情報入力シート!D569="","",基本情報入力シート!D569)</f>
        <v/>
      </c>
      <c r="D549" s="301" t="str">
        <f>IF(基本情報入力シート!E569="","",基本情報入力シート!E569)</f>
        <v/>
      </c>
      <c r="E549" s="301" t="str">
        <f>IF(基本情報入力シート!F569="","",基本情報入力シート!F569)</f>
        <v/>
      </c>
      <c r="F549" s="301" t="str">
        <f>IF(基本情報入力シート!G569="","",基本情報入力シート!G569)</f>
        <v/>
      </c>
      <c r="G549" s="301" t="str">
        <f>IF(基本情報入力シート!H569="","",基本情報入力シート!H569)</f>
        <v/>
      </c>
      <c r="H549" s="301" t="str">
        <f>IF(基本情報入力シート!I569="","",基本情報入力シート!I569)</f>
        <v/>
      </c>
      <c r="I549" s="301" t="str">
        <f>IF(基本情報入力シート!J569="","",基本情報入力シート!J569)</f>
        <v/>
      </c>
      <c r="J549" s="301" t="str">
        <f>IF(基本情報入力シート!K569="","",基本情報入力シート!K569)</f>
        <v/>
      </c>
      <c r="K549" s="302" t="str">
        <f>IF(基本情報入力シート!L569="","",基本情報入力シート!L569)</f>
        <v/>
      </c>
      <c r="L549" s="299" t="str">
        <f>IF(基本情報入力シート!M569="","",基本情報入力シート!M569)</f>
        <v/>
      </c>
      <c r="M549" s="299" t="str">
        <f>IF(基本情報入力シート!R569="","",基本情報入力シート!R569)</f>
        <v/>
      </c>
      <c r="N549" s="299" t="str">
        <f>IF(基本情報入力シート!W569="","",基本情報入力シート!W569)</f>
        <v/>
      </c>
      <c r="O549" s="303" t="str">
        <f>IF(基本情報入力シート!X569="","",基本情報入力シート!X569)</f>
        <v/>
      </c>
      <c r="P549" s="304" t="str">
        <f>IF(基本情報入力シート!Y569="","",基本情報入力シート!Y569)</f>
        <v/>
      </c>
      <c r="Q549" s="175"/>
      <c r="R549" s="305" t="str">
        <f>IF(基本情報入力シート!AB569="","",基本情報入力シート!AB569)</f>
        <v/>
      </c>
      <c r="S549" s="176"/>
      <c r="T549" s="306" t="str">
        <f>IF(P549="","",VLOOKUP(P549,【参考】数式用!$J$2:$L$34,3,FALSE))</f>
        <v/>
      </c>
      <c r="U549" s="313" t="s">
        <v>143</v>
      </c>
      <c r="V549" s="177"/>
      <c r="W549" s="314" t="s">
        <v>144</v>
      </c>
      <c r="X549" s="177"/>
      <c r="Y549" s="315" t="s">
        <v>145</v>
      </c>
      <c r="Z549" s="177"/>
      <c r="AA549" s="315" t="s">
        <v>144</v>
      </c>
      <c r="AB549" s="177"/>
      <c r="AC549" s="315" t="s">
        <v>146</v>
      </c>
      <c r="AD549" s="316" t="s">
        <v>147</v>
      </c>
      <c r="AE549" s="317" t="str">
        <f t="shared" si="29"/>
        <v/>
      </c>
      <c r="AF549" s="318" t="s">
        <v>148</v>
      </c>
      <c r="AG549" s="312" t="str">
        <f t="shared" si="30"/>
        <v/>
      </c>
      <c r="AH549" s="322"/>
      <c r="AI549" s="323"/>
      <c r="AJ549" s="322"/>
      <c r="AK549" s="323"/>
    </row>
    <row r="550" spans="1:37" ht="36.75" customHeight="1">
      <c r="A550" s="299">
        <f t="shared" si="31"/>
        <v>537</v>
      </c>
      <c r="B550" s="300" t="str">
        <f>IF(基本情報入力シート!C570="","",基本情報入力シート!C570)</f>
        <v/>
      </c>
      <c r="C550" s="301" t="str">
        <f>IF(基本情報入力シート!D570="","",基本情報入力シート!D570)</f>
        <v/>
      </c>
      <c r="D550" s="301" t="str">
        <f>IF(基本情報入力シート!E570="","",基本情報入力シート!E570)</f>
        <v/>
      </c>
      <c r="E550" s="301" t="str">
        <f>IF(基本情報入力シート!F570="","",基本情報入力シート!F570)</f>
        <v/>
      </c>
      <c r="F550" s="301" t="str">
        <f>IF(基本情報入力シート!G570="","",基本情報入力シート!G570)</f>
        <v/>
      </c>
      <c r="G550" s="301" t="str">
        <f>IF(基本情報入力シート!H570="","",基本情報入力シート!H570)</f>
        <v/>
      </c>
      <c r="H550" s="301" t="str">
        <f>IF(基本情報入力シート!I570="","",基本情報入力シート!I570)</f>
        <v/>
      </c>
      <c r="I550" s="301" t="str">
        <f>IF(基本情報入力シート!J570="","",基本情報入力シート!J570)</f>
        <v/>
      </c>
      <c r="J550" s="301" t="str">
        <f>IF(基本情報入力シート!K570="","",基本情報入力シート!K570)</f>
        <v/>
      </c>
      <c r="K550" s="302" t="str">
        <f>IF(基本情報入力シート!L570="","",基本情報入力シート!L570)</f>
        <v/>
      </c>
      <c r="L550" s="299" t="str">
        <f>IF(基本情報入力シート!M570="","",基本情報入力シート!M570)</f>
        <v/>
      </c>
      <c r="M550" s="299" t="str">
        <f>IF(基本情報入力シート!R570="","",基本情報入力シート!R570)</f>
        <v/>
      </c>
      <c r="N550" s="299" t="str">
        <f>IF(基本情報入力シート!W570="","",基本情報入力シート!W570)</f>
        <v/>
      </c>
      <c r="O550" s="303" t="str">
        <f>IF(基本情報入力シート!X570="","",基本情報入力シート!X570)</f>
        <v/>
      </c>
      <c r="P550" s="304" t="str">
        <f>IF(基本情報入力シート!Y570="","",基本情報入力シート!Y570)</f>
        <v/>
      </c>
      <c r="Q550" s="175"/>
      <c r="R550" s="305" t="str">
        <f>IF(基本情報入力シート!AB570="","",基本情報入力シート!AB570)</f>
        <v/>
      </c>
      <c r="S550" s="176"/>
      <c r="T550" s="306" t="str">
        <f>IF(P550="","",VLOOKUP(P550,【参考】数式用!$J$2:$L$34,3,FALSE))</f>
        <v/>
      </c>
      <c r="U550" s="313" t="s">
        <v>143</v>
      </c>
      <c r="V550" s="177"/>
      <c r="W550" s="314" t="s">
        <v>144</v>
      </c>
      <c r="X550" s="177"/>
      <c r="Y550" s="315" t="s">
        <v>145</v>
      </c>
      <c r="Z550" s="177"/>
      <c r="AA550" s="315" t="s">
        <v>144</v>
      </c>
      <c r="AB550" s="177"/>
      <c r="AC550" s="315" t="s">
        <v>146</v>
      </c>
      <c r="AD550" s="316" t="s">
        <v>147</v>
      </c>
      <c r="AE550" s="317" t="str">
        <f t="shared" si="29"/>
        <v/>
      </c>
      <c r="AF550" s="318" t="s">
        <v>148</v>
      </c>
      <c r="AG550" s="312" t="str">
        <f t="shared" si="30"/>
        <v/>
      </c>
      <c r="AH550" s="322"/>
      <c r="AI550" s="323"/>
      <c r="AJ550" s="322"/>
      <c r="AK550" s="323"/>
    </row>
    <row r="551" spans="1:37" ht="36.75" customHeight="1">
      <c r="A551" s="299">
        <f t="shared" si="31"/>
        <v>538</v>
      </c>
      <c r="B551" s="300" t="str">
        <f>IF(基本情報入力シート!C571="","",基本情報入力シート!C571)</f>
        <v/>
      </c>
      <c r="C551" s="301" t="str">
        <f>IF(基本情報入力シート!D571="","",基本情報入力シート!D571)</f>
        <v/>
      </c>
      <c r="D551" s="301" t="str">
        <f>IF(基本情報入力シート!E571="","",基本情報入力シート!E571)</f>
        <v/>
      </c>
      <c r="E551" s="301" t="str">
        <f>IF(基本情報入力シート!F571="","",基本情報入力シート!F571)</f>
        <v/>
      </c>
      <c r="F551" s="301" t="str">
        <f>IF(基本情報入力シート!G571="","",基本情報入力シート!G571)</f>
        <v/>
      </c>
      <c r="G551" s="301" t="str">
        <f>IF(基本情報入力シート!H571="","",基本情報入力シート!H571)</f>
        <v/>
      </c>
      <c r="H551" s="301" t="str">
        <f>IF(基本情報入力シート!I571="","",基本情報入力シート!I571)</f>
        <v/>
      </c>
      <c r="I551" s="301" t="str">
        <f>IF(基本情報入力シート!J571="","",基本情報入力シート!J571)</f>
        <v/>
      </c>
      <c r="J551" s="301" t="str">
        <f>IF(基本情報入力シート!K571="","",基本情報入力シート!K571)</f>
        <v/>
      </c>
      <c r="K551" s="302" t="str">
        <f>IF(基本情報入力シート!L571="","",基本情報入力シート!L571)</f>
        <v/>
      </c>
      <c r="L551" s="299" t="str">
        <f>IF(基本情報入力シート!M571="","",基本情報入力シート!M571)</f>
        <v/>
      </c>
      <c r="M551" s="299" t="str">
        <f>IF(基本情報入力シート!R571="","",基本情報入力シート!R571)</f>
        <v/>
      </c>
      <c r="N551" s="299" t="str">
        <f>IF(基本情報入力シート!W571="","",基本情報入力シート!W571)</f>
        <v/>
      </c>
      <c r="O551" s="303" t="str">
        <f>IF(基本情報入力シート!X571="","",基本情報入力シート!X571)</f>
        <v/>
      </c>
      <c r="P551" s="304" t="str">
        <f>IF(基本情報入力シート!Y571="","",基本情報入力シート!Y571)</f>
        <v/>
      </c>
      <c r="Q551" s="175"/>
      <c r="R551" s="305" t="str">
        <f>IF(基本情報入力シート!AB571="","",基本情報入力シート!AB571)</f>
        <v/>
      </c>
      <c r="S551" s="176"/>
      <c r="T551" s="306" t="str">
        <f>IF(P551="","",VLOOKUP(P551,【参考】数式用!$J$2:$L$34,3,FALSE))</f>
        <v/>
      </c>
      <c r="U551" s="313" t="s">
        <v>143</v>
      </c>
      <c r="V551" s="177"/>
      <c r="W551" s="314" t="s">
        <v>144</v>
      </c>
      <c r="X551" s="177"/>
      <c r="Y551" s="315" t="s">
        <v>145</v>
      </c>
      <c r="Z551" s="177"/>
      <c r="AA551" s="315" t="s">
        <v>144</v>
      </c>
      <c r="AB551" s="177"/>
      <c r="AC551" s="315" t="s">
        <v>146</v>
      </c>
      <c r="AD551" s="316" t="s">
        <v>147</v>
      </c>
      <c r="AE551" s="317" t="str">
        <f t="shared" si="29"/>
        <v/>
      </c>
      <c r="AF551" s="318" t="s">
        <v>148</v>
      </c>
      <c r="AG551" s="312" t="str">
        <f t="shared" si="30"/>
        <v/>
      </c>
      <c r="AH551" s="322"/>
      <c r="AI551" s="323"/>
      <c r="AJ551" s="322"/>
      <c r="AK551" s="323"/>
    </row>
    <row r="552" spans="1:37" ht="36.75" customHeight="1">
      <c r="A552" s="299">
        <f t="shared" si="31"/>
        <v>539</v>
      </c>
      <c r="B552" s="300" t="str">
        <f>IF(基本情報入力シート!C572="","",基本情報入力シート!C572)</f>
        <v/>
      </c>
      <c r="C552" s="301" t="str">
        <f>IF(基本情報入力シート!D572="","",基本情報入力シート!D572)</f>
        <v/>
      </c>
      <c r="D552" s="301" t="str">
        <f>IF(基本情報入力シート!E572="","",基本情報入力シート!E572)</f>
        <v/>
      </c>
      <c r="E552" s="301" t="str">
        <f>IF(基本情報入力シート!F572="","",基本情報入力シート!F572)</f>
        <v/>
      </c>
      <c r="F552" s="301" t="str">
        <f>IF(基本情報入力シート!G572="","",基本情報入力シート!G572)</f>
        <v/>
      </c>
      <c r="G552" s="301" t="str">
        <f>IF(基本情報入力シート!H572="","",基本情報入力シート!H572)</f>
        <v/>
      </c>
      <c r="H552" s="301" t="str">
        <f>IF(基本情報入力シート!I572="","",基本情報入力シート!I572)</f>
        <v/>
      </c>
      <c r="I552" s="301" t="str">
        <f>IF(基本情報入力シート!J572="","",基本情報入力シート!J572)</f>
        <v/>
      </c>
      <c r="J552" s="301" t="str">
        <f>IF(基本情報入力シート!K572="","",基本情報入力シート!K572)</f>
        <v/>
      </c>
      <c r="K552" s="302" t="str">
        <f>IF(基本情報入力シート!L572="","",基本情報入力シート!L572)</f>
        <v/>
      </c>
      <c r="L552" s="299" t="str">
        <f>IF(基本情報入力シート!M572="","",基本情報入力シート!M572)</f>
        <v/>
      </c>
      <c r="M552" s="299" t="str">
        <f>IF(基本情報入力シート!R572="","",基本情報入力シート!R572)</f>
        <v/>
      </c>
      <c r="N552" s="299" t="str">
        <f>IF(基本情報入力シート!W572="","",基本情報入力シート!W572)</f>
        <v/>
      </c>
      <c r="O552" s="303" t="str">
        <f>IF(基本情報入力シート!X572="","",基本情報入力シート!X572)</f>
        <v/>
      </c>
      <c r="P552" s="304" t="str">
        <f>IF(基本情報入力シート!Y572="","",基本情報入力シート!Y572)</f>
        <v/>
      </c>
      <c r="Q552" s="175"/>
      <c r="R552" s="305" t="str">
        <f>IF(基本情報入力シート!AB572="","",基本情報入力シート!AB572)</f>
        <v/>
      </c>
      <c r="S552" s="176"/>
      <c r="T552" s="306" t="str">
        <f>IF(P552="","",VLOOKUP(P552,【参考】数式用!$J$2:$L$34,3,FALSE))</f>
        <v/>
      </c>
      <c r="U552" s="313" t="s">
        <v>143</v>
      </c>
      <c r="V552" s="177"/>
      <c r="W552" s="314" t="s">
        <v>144</v>
      </c>
      <c r="X552" s="177"/>
      <c r="Y552" s="315" t="s">
        <v>145</v>
      </c>
      <c r="Z552" s="177"/>
      <c r="AA552" s="315" t="s">
        <v>144</v>
      </c>
      <c r="AB552" s="177"/>
      <c r="AC552" s="315" t="s">
        <v>146</v>
      </c>
      <c r="AD552" s="316" t="s">
        <v>147</v>
      </c>
      <c r="AE552" s="317" t="str">
        <f t="shared" si="29"/>
        <v/>
      </c>
      <c r="AF552" s="318" t="s">
        <v>148</v>
      </c>
      <c r="AG552" s="312" t="str">
        <f t="shared" si="30"/>
        <v/>
      </c>
      <c r="AH552" s="322"/>
      <c r="AI552" s="323"/>
      <c r="AJ552" s="322"/>
      <c r="AK552" s="323"/>
    </row>
    <row r="553" spans="1:37" ht="36.75" customHeight="1">
      <c r="A553" s="299">
        <f t="shared" si="31"/>
        <v>540</v>
      </c>
      <c r="B553" s="300" t="str">
        <f>IF(基本情報入力シート!C573="","",基本情報入力シート!C573)</f>
        <v/>
      </c>
      <c r="C553" s="301" t="str">
        <f>IF(基本情報入力シート!D573="","",基本情報入力シート!D573)</f>
        <v/>
      </c>
      <c r="D553" s="301" t="str">
        <f>IF(基本情報入力シート!E573="","",基本情報入力シート!E573)</f>
        <v/>
      </c>
      <c r="E553" s="301" t="str">
        <f>IF(基本情報入力シート!F573="","",基本情報入力シート!F573)</f>
        <v/>
      </c>
      <c r="F553" s="301" t="str">
        <f>IF(基本情報入力シート!G573="","",基本情報入力シート!G573)</f>
        <v/>
      </c>
      <c r="G553" s="301" t="str">
        <f>IF(基本情報入力シート!H573="","",基本情報入力シート!H573)</f>
        <v/>
      </c>
      <c r="H553" s="301" t="str">
        <f>IF(基本情報入力シート!I573="","",基本情報入力シート!I573)</f>
        <v/>
      </c>
      <c r="I553" s="301" t="str">
        <f>IF(基本情報入力シート!J573="","",基本情報入力シート!J573)</f>
        <v/>
      </c>
      <c r="J553" s="301" t="str">
        <f>IF(基本情報入力シート!K573="","",基本情報入力シート!K573)</f>
        <v/>
      </c>
      <c r="K553" s="302" t="str">
        <f>IF(基本情報入力シート!L573="","",基本情報入力シート!L573)</f>
        <v/>
      </c>
      <c r="L553" s="299" t="str">
        <f>IF(基本情報入力シート!M573="","",基本情報入力シート!M573)</f>
        <v/>
      </c>
      <c r="M553" s="299" t="str">
        <f>IF(基本情報入力シート!R573="","",基本情報入力シート!R573)</f>
        <v/>
      </c>
      <c r="N553" s="299" t="str">
        <f>IF(基本情報入力シート!W573="","",基本情報入力シート!W573)</f>
        <v/>
      </c>
      <c r="O553" s="303" t="str">
        <f>IF(基本情報入力シート!X573="","",基本情報入力シート!X573)</f>
        <v/>
      </c>
      <c r="P553" s="304" t="str">
        <f>IF(基本情報入力シート!Y573="","",基本情報入力シート!Y573)</f>
        <v/>
      </c>
      <c r="Q553" s="175"/>
      <c r="R553" s="305" t="str">
        <f>IF(基本情報入力シート!AB573="","",基本情報入力シート!AB573)</f>
        <v/>
      </c>
      <c r="S553" s="176"/>
      <c r="T553" s="306" t="str">
        <f>IF(P553="","",VLOOKUP(P553,【参考】数式用!$J$2:$L$34,3,FALSE))</f>
        <v/>
      </c>
      <c r="U553" s="313" t="s">
        <v>143</v>
      </c>
      <c r="V553" s="177"/>
      <c r="W553" s="314" t="s">
        <v>144</v>
      </c>
      <c r="X553" s="177"/>
      <c r="Y553" s="315" t="s">
        <v>145</v>
      </c>
      <c r="Z553" s="177"/>
      <c r="AA553" s="315" t="s">
        <v>144</v>
      </c>
      <c r="AB553" s="177"/>
      <c r="AC553" s="315" t="s">
        <v>146</v>
      </c>
      <c r="AD553" s="316" t="s">
        <v>147</v>
      </c>
      <c r="AE553" s="317" t="str">
        <f t="shared" si="29"/>
        <v/>
      </c>
      <c r="AF553" s="319" t="s">
        <v>148</v>
      </c>
      <c r="AG553" s="312" t="str">
        <f t="shared" si="30"/>
        <v/>
      </c>
      <c r="AH553" s="322"/>
      <c r="AI553" s="323"/>
      <c r="AJ553" s="322"/>
      <c r="AK553" s="323"/>
    </row>
    <row r="554" spans="1:37" ht="36.75" customHeight="1">
      <c r="A554" s="299">
        <f t="shared" si="31"/>
        <v>541</v>
      </c>
      <c r="B554" s="300" t="str">
        <f>IF(基本情報入力シート!C574="","",基本情報入力シート!C574)</f>
        <v/>
      </c>
      <c r="C554" s="301" t="str">
        <f>IF(基本情報入力シート!D574="","",基本情報入力シート!D574)</f>
        <v/>
      </c>
      <c r="D554" s="301" t="str">
        <f>IF(基本情報入力シート!E574="","",基本情報入力シート!E574)</f>
        <v/>
      </c>
      <c r="E554" s="301" t="str">
        <f>IF(基本情報入力シート!F574="","",基本情報入力シート!F574)</f>
        <v/>
      </c>
      <c r="F554" s="301" t="str">
        <f>IF(基本情報入力シート!G574="","",基本情報入力シート!G574)</f>
        <v/>
      </c>
      <c r="G554" s="301" t="str">
        <f>IF(基本情報入力シート!H574="","",基本情報入力シート!H574)</f>
        <v/>
      </c>
      <c r="H554" s="301" t="str">
        <f>IF(基本情報入力シート!I574="","",基本情報入力シート!I574)</f>
        <v/>
      </c>
      <c r="I554" s="301" t="str">
        <f>IF(基本情報入力シート!J574="","",基本情報入力シート!J574)</f>
        <v/>
      </c>
      <c r="J554" s="301" t="str">
        <f>IF(基本情報入力シート!K574="","",基本情報入力シート!K574)</f>
        <v/>
      </c>
      <c r="K554" s="302" t="str">
        <f>IF(基本情報入力シート!L574="","",基本情報入力シート!L574)</f>
        <v/>
      </c>
      <c r="L554" s="299" t="str">
        <f>IF(基本情報入力シート!M574="","",基本情報入力シート!M574)</f>
        <v/>
      </c>
      <c r="M554" s="299" t="str">
        <f>IF(基本情報入力シート!R574="","",基本情報入力シート!R574)</f>
        <v/>
      </c>
      <c r="N554" s="299" t="str">
        <f>IF(基本情報入力シート!W574="","",基本情報入力シート!W574)</f>
        <v/>
      </c>
      <c r="O554" s="303" t="str">
        <f>IF(基本情報入力シート!X574="","",基本情報入力シート!X574)</f>
        <v/>
      </c>
      <c r="P554" s="304" t="str">
        <f>IF(基本情報入力シート!Y574="","",基本情報入力シート!Y574)</f>
        <v/>
      </c>
      <c r="Q554" s="175"/>
      <c r="R554" s="305" t="str">
        <f>IF(基本情報入力シート!AB574="","",基本情報入力シート!AB574)</f>
        <v/>
      </c>
      <c r="S554" s="176"/>
      <c r="T554" s="306" t="str">
        <f>IF(P554="","",VLOOKUP(P554,【参考】数式用!$J$2:$L$34,3,FALSE))</f>
        <v/>
      </c>
      <c r="U554" s="313" t="s">
        <v>143</v>
      </c>
      <c r="V554" s="177"/>
      <c r="W554" s="314" t="s">
        <v>144</v>
      </c>
      <c r="X554" s="177"/>
      <c r="Y554" s="315" t="s">
        <v>145</v>
      </c>
      <c r="Z554" s="177"/>
      <c r="AA554" s="315" t="s">
        <v>144</v>
      </c>
      <c r="AB554" s="177"/>
      <c r="AC554" s="315" t="s">
        <v>146</v>
      </c>
      <c r="AD554" s="316" t="s">
        <v>147</v>
      </c>
      <c r="AE554" s="317" t="str">
        <f t="shared" si="29"/>
        <v/>
      </c>
      <c r="AF554" s="319" t="s">
        <v>148</v>
      </c>
      <c r="AG554" s="312" t="str">
        <f t="shared" si="30"/>
        <v/>
      </c>
      <c r="AH554" s="322"/>
      <c r="AI554" s="323"/>
      <c r="AJ554" s="322"/>
      <c r="AK554" s="323"/>
    </row>
    <row r="555" spans="1:37" ht="36.75" customHeight="1">
      <c r="A555" s="299">
        <f t="shared" si="31"/>
        <v>542</v>
      </c>
      <c r="B555" s="300" t="str">
        <f>IF(基本情報入力シート!C575="","",基本情報入力シート!C575)</f>
        <v/>
      </c>
      <c r="C555" s="301" t="str">
        <f>IF(基本情報入力シート!D575="","",基本情報入力シート!D575)</f>
        <v/>
      </c>
      <c r="D555" s="301" t="str">
        <f>IF(基本情報入力シート!E575="","",基本情報入力シート!E575)</f>
        <v/>
      </c>
      <c r="E555" s="301" t="str">
        <f>IF(基本情報入力シート!F575="","",基本情報入力シート!F575)</f>
        <v/>
      </c>
      <c r="F555" s="301" t="str">
        <f>IF(基本情報入力シート!G575="","",基本情報入力シート!G575)</f>
        <v/>
      </c>
      <c r="G555" s="301" t="str">
        <f>IF(基本情報入力シート!H575="","",基本情報入力シート!H575)</f>
        <v/>
      </c>
      <c r="H555" s="301" t="str">
        <f>IF(基本情報入力シート!I575="","",基本情報入力シート!I575)</f>
        <v/>
      </c>
      <c r="I555" s="301" t="str">
        <f>IF(基本情報入力シート!J575="","",基本情報入力シート!J575)</f>
        <v/>
      </c>
      <c r="J555" s="301" t="str">
        <f>IF(基本情報入力シート!K575="","",基本情報入力シート!K575)</f>
        <v/>
      </c>
      <c r="K555" s="302" t="str">
        <f>IF(基本情報入力シート!L575="","",基本情報入力シート!L575)</f>
        <v/>
      </c>
      <c r="L555" s="299" t="str">
        <f>IF(基本情報入力シート!M575="","",基本情報入力シート!M575)</f>
        <v/>
      </c>
      <c r="M555" s="299" t="str">
        <f>IF(基本情報入力シート!R575="","",基本情報入力シート!R575)</f>
        <v/>
      </c>
      <c r="N555" s="299" t="str">
        <f>IF(基本情報入力シート!W575="","",基本情報入力シート!W575)</f>
        <v/>
      </c>
      <c r="O555" s="303" t="str">
        <f>IF(基本情報入力シート!X575="","",基本情報入力シート!X575)</f>
        <v/>
      </c>
      <c r="P555" s="304" t="str">
        <f>IF(基本情報入力シート!Y575="","",基本情報入力シート!Y575)</f>
        <v/>
      </c>
      <c r="Q555" s="175"/>
      <c r="R555" s="305" t="str">
        <f>IF(基本情報入力シート!AB575="","",基本情報入力シート!AB575)</f>
        <v/>
      </c>
      <c r="S555" s="176"/>
      <c r="T555" s="306" t="str">
        <f>IF(P555="","",VLOOKUP(P555,【参考】数式用!$J$2:$L$34,3,FALSE))</f>
        <v/>
      </c>
      <c r="U555" s="313" t="s">
        <v>143</v>
      </c>
      <c r="V555" s="177"/>
      <c r="W555" s="314" t="s">
        <v>144</v>
      </c>
      <c r="X555" s="177"/>
      <c r="Y555" s="315" t="s">
        <v>145</v>
      </c>
      <c r="Z555" s="177"/>
      <c r="AA555" s="315" t="s">
        <v>144</v>
      </c>
      <c r="AB555" s="177"/>
      <c r="AC555" s="315" t="s">
        <v>146</v>
      </c>
      <c r="AD555" s="316" t="s">
        <v>147</v>
      </c>
      <c r="AE555" s="317" t="str">
        <f t="shared" si="29"/>
        <v/>
      </c>
      <c r="AF555" s="319" t="s">
        <v>148</v>
      </c>
      <c r="AG555" s="312" t="str">
        <f t="shared" si="30"/>
        <v/>
      </c>
      <c r="AH555" s="322"/>
      <c r="AI555" s="323"/>
      <c r="AJ555" s="322"/>
      <c r="AK555" s="323"/>
    </row>
    <row r="556" spans="1:37" ht="36.75" customHeight="1">
      <c r="A556" s="299">
        <f t="shared" si="31"/>
        <v>543</v>
      </c>
      <c r="B556" s="300" t="str">
        <f>IF(基本情報入力シート!C576="","",基本情報入力シート!C576)</f>
        <v/>
      </c>
      <c r="C556" s="301" t="str">
        <f>IF(基本情報入力シート!D576="","",基本情報入力シート!D576)</f>
        <v/>
      </c>
      <c r="D556" s="301" t="str">
        <f>IF(基本情報入力シート!E576="","",基本情報入力シート!E576)</f>
        <v/>
      </c>
      <c r="E556" s="301" t="str">
        <f>IF(基本情報入力シート!F576="","",基本情報入力シート!F576)</f>
        <v/>
      </c>
      <c r="F556" s="301" t="str">
        <f>IF(基本情報入力シート!G576="","",基本情報入力シート!G576)</f>
        <v/>
      </c>
      <c r="G556" s="301" t="str">
        <f>IF(基本情報入力シート!H576="","",基本情報入力シート!H576)</f>
        <v/>
      </c>
      <c r="H556" s="301" t="str">
        <f>IF(基本情報入力シート!I576="","",基本情報入力シート!I576)</f>
        <v/>
      </c>
      <c r="I556" s="301" t="str">
        <f>IF(基本情報入力シート!J576="","",基本情報入力シート!J576)</f>
        <v/>
      </c>
      <c r="J556" s="301" t="str">
        <f>IF(基本情報入力シート!K576="","",基本情報入力シート!K576)</f>
        <v/>
      </c>
      <c r="K556" s="302" t="str">
        <f>IF(基本情報入力シート!L576="","",基本情報入力シート!L576)</f>
        <v/>
      </c>
      <c r="L556" s="299" t="str">
        <f>IF(基本情報入力シート!M576="","",基本情報入力シート!M576)</f>
        <v/>
      </c>
      <c r="M556" s="299" t="str">
        <f>IF(基本情報入力シート!R576="","",基本情報入力シート!R576)</f>
        <v/>
      </c>
      <c r="N556" s="299" t="str">
        <f>IF(基本情報入力シート!W576="","",基本情報入力シート!W576)</f>
        <v/>
      </c>
      <c r="O556" s="303" t="str">
        <f>IF(基本情報入力シート!X576="","",基本情報入力シート!X576)</f>
        <v/>
      </c>
      <c r="P556" s="304" t="str">
        <f>IF(基本情報入力シート!Y576="","",基本情報入力シート!Y576)</f>
        <v/>
      </c>
      <c r="Q556" s="175"/>
      <c r="R556" s="305" t="str">
        <f>IF(基本情報入力シート!AB576="","",基本情報入力シート!AB576)</f>
        <v/>
      </c>
      <c r="S556" s="176"/>
      <c r="T556" s="306" t="str">
        <f>IF(P556="","",VLOOKUP(P556,【参考】数式用!$J$2:$L$34,3,FALSE))</f>
        <v/>
      </c>
      <c r="U556" s="313" t="s">
        <v>143</v>
      </c>
      <c r="V556" s="177"/>
      <c r="W556" s="314" t="s">
        <v>144</v>
      </c>
      <c r="X556" s="177"/>
      <c r="Y556" s="315" t="s">
        <v>145</v>
      </c>
      <c r="Z556" s="177"/>
      <c r="AA556" s="315" t="s">
        <v>144</v>
      </c>
      <c r="AB556" s="177"/>
      <c r="AC556" s="315" t="s">
        <v>146</v>
      </c>
      <c r="AD556" s="316" t="s">
        <v>147</v>
      </c>
      <c r="AE556" s="317" t="str">
        <f t="shared" si="29"/>
        <v/>
      </c>
      <c r="AF556" s="319" t="s">
        <v>148</v>
      </c>
      <c r="AG556" s="312" t="str">
        <f t="shared" si="30"/>
        <v/>
      </c>
      <c r="AH556" s="322"/>
      <c r="AI556" s="323"/>
      <c r="AJ556" s="322"/>
      <c r="AK556" s="323"/>
    </row>
    <row r="557" spans="1:37" ht="36.75" customHeight="1">
      <c r="A557" s="299">
        <f t="shared" si="31"/>
        <v>544</v>
      </c>
      <c r="B557" s="300" t="str">
        <f>IF(基本情報入力シート!C577="","",基本情報入力シート!C577)</f>
        <v/>
      </c>
      <c r="C557" s="301" t="str">
        <f>IF(基本情報入力シート!D577="","",基本情報入力シート!D577)</f>
        <v/>
      </c>
      <c r="D557" s="301" t="str">
        <f>IF(基本情報入力シート!E577="","",基本情報入力シート!E577)</f>
        <v/>
      </c>
      <c r="E557" s="301" t="str">
        <f>IF(基本情報入力シート!F577="","",基本情報入力シート!F577)</f>
        <v/>
      </c>
      <c r="F557" s="301" t="str">
        <f>IF(基本情報入力シート!G577="","",基本情報入力シート!G577)</f>
        <v/>
      </c>
      <c r="G557" s="301" t="str">
        <f>IF(基本情報入力シート!H577="","",基本情報入力シート!H577)</f>
        <v/>
      </c>
      <c r="H557" s="301" t="str">
        <f>IF(基本情報入力シート!I577="","",基本情報入力シート!I577)</f>
        <v/>
      </c>
      <c r="I557" s="301" t="str">
        <f>IF(基本情報入力シート!J577="","",基本情報入力シート!J577)</f>
        <v/>
      </c>
      <c r="J557" s="301" t="str">
        <f>IF(基本情報入力シート!K577="","",基本情報入力シート!K577)</f>
        <v/>
      </c>
      <c r="K557" s="302" t="str">
        <f>IF(基本情報入力シート!L577="","",基本情報入力シート!L577)</f>
        <v/>
      </c>
      <c r="L557" s="299" t="str">
        <f>IF(基本情報入力シート!M577="","",基本情報入力シート!M577)</f>
        <v/>
      </c>
      <c r="M557" s="299" t="str">
        <f>IF(基本情報入力シート!R577="","",基本情報入力シート!R577)</f>
        <v/>
      </c>
      <c r="N557" s="299" t="str">
        <f>IF(基本情報入力シート!W577="","",基本情報入力シート!W577)</f>
        <v/>
      </c>
      <c r="O557" s="303" t="str">
        <f>IF(基本情報入力シート!X577="","",基本情報入力シート!X577)</f>
        <v/>
      </c>
      <c r="P557" s="304" t="str">
        <f>IF(基本情報入力シート!Y577="","",基本情報入力シート!Y577)</f>
        <v/>
      </c>
      <c r="Q557" s="175"/>
      <c r="R557" s="305" t="str">
        <f>IF(基本情報入力シート!AB577="","",基本情報入力シート!AB577)</f>
        <v/>
      </c>
      <c r="S557" s="176"/>
      <c r="T557" s="306" t="str">
        <f>IF(P557="","",VLOOKUP(P557,【参考】数式用!$J$2:$L$34,3,FALSE))</f>
        <v/>
      </c>
      <c r="U557" s="313" t="s">
        <v>143</v>
      </c>
      <c r="V557" s="177"/>
      <c r="W557" s="314" t="s">
        <v>144</v>
      </c>
      <c r="X557" s="177"/>
      <c r="Y557" s="315" t="s">
        <v>145</v>
      </c>
      <c r="Z557" s="177"/>
      <c r="AA557" s="315" t="s">
        <v>144</v>
      </c>
      <c r="AB557" s="177"/>
      <c r="AC557" s="315" t="s">
        <v>146</v>
      </c>
      <c r="AD557" s="316" t="s">
        <v>147</v>
      </c>
      <c r="AE557" s="317" t="str">
        <f t="shared" si="29"/>
        <v/>
      </c>
      <c r="AF557" s="319" t="s">
        <v>148</v>
      </c>
      <c r="AG557" s="312" t="str">
        <f t="shared" si="30"/>
        <v/>
      </c>
      <c r="AH557" s="322"/>
      <c r="AI557" s="323"/>
      <c r="AJ557" s="322"/>
      <c r="AK557" s="323"/>
    </row>
    <row r="558" spans="1:37" ht="36.75" customHeight="1">
      <c r="A558" s="299">
        <f t="shared" si="31"/>
        <v>545</v>
      </c>
      <c r="B558" s="300" t="str">
        <f>IF(基本情報入力シート!C578="","",基本情報入力シート!C578)</f>
        <v/>
      </c>
      <c r="C558" s="301" t="str">
        <f>IF(基本情報入力シート!D578="","",基本情報入力シート!D578)</f>
        <v/>
      </c>
      <c r="D558" s="301" t="str">
        <f>IF(基本情報入力シート!E578="","",基本情報入力シート!E578)</f>
        <v/>
      </c>
      <c r="E558" s="301" t="str">
        <f>IF(基本情報入力シート!F578="","",基本情報入力シート!F578)</f>
        <v/>
      </c>
      <c r="F558" s="301" t="str">
        <f>IF(基本情報入力シート!G578="","",基本情報入力シート!G578)</f>
        <v/>
      </c>
      <c r="G558" s="301" t="str">
        <f>IF(基本情報入力シート!H578="","",基本情報入力シート!H578)</f>
        <v/>
      </c>
      <c r="H558" s="301" t="str">
        <f>IF(基本情報入力シート!I578="","",基本情報入力シート!I578)</f>
        <v/>
      </c>
      <c r="I558" s="301" t="str">
        <f>IF(基本情報入力シート!J578="","",基本情報入力シート!J578)</f>
        <v/>
      </c>
      <c r="J558" s="301" t="str">
        <f>IF(基本情報入力シート!K578="","",基本情報入力シート!K578)</f>
        <v/>
      </c>
      <c r="K558" s="302" t="str">
        <f>IF(基本情報入力シート!L578="","",基本情報入力シート!L578)</f>
        <v/>
      </c>
      <c r="L558" s="299" t="str">
        <f>IF(基本情報入力シート!M578="","",基本情報入力シート!M578)</f>
        <v/>
      </c>
      <c r="M558" s="299" t="str">
        <f>IF(基本情報入力シート!R578="","",基本情報入力シート!R578)</f>
        <v/>
      </c>
      <c r="N558" s="299" t="str">
        <f>IF(基本情報入力シート!W578="","",基本情報入力シート!W578)</f>
        <v/>
      </c>
      <c r="O558" s="303" t="str">
        <f>IF(基本情報入力シート!X578="","",基本情報入力シート!X578)</f>
        <v/>
      </c>
      <c r="P558" s="304" t="str">
        <f>IF(基本情報入力シート!Y578="","",基本情報入力シート!Y578)</f>
        <v/>
      </c>
      <c r="Q558" s="175"/>
      <c r="R558" s="305" t="str">
        <f>IF(基本情報入力シート!AB578="","",基本情報入力シート!AB578)</f>
        <v/>
      </c>
      <c r="S558" s="176"/>
      <c r="T558" s="306" t="str">
        <f>IF(P558="","",VLOOKUP(P558,【参考】数式用!$J$2:$L$34,3,FALSE))</f>
        <v/>
      </c>
      <c r="U558" s="313" t="s">
        <v>143</v>
      </c>
      <c r="V558" s="177"/>
      <c r="W558" s="314" t="s">
        <v>144</v>
      </c>
      <c r="X558" s="177"/>
      <c r="Y558" s="315" t="s">
        <v>145</v>
      </c>
      <c r="Z558" s="177"/>
      <c r="AA558" s="315" t="s">
        <v>144</v>
      </c>
      <c r="AB558" s="177"/>
      <c r="AC558" s="315" t="s">
        <v>146</v>
      </c>
      <c r="AD558" s="316" t="s">
        <v>147</v>
      </c>
      <c r="AE558" s="317" t="str">
        <f t="shared" si="29"/>
        <v/>
      </c>
      <c r="AF558" s="319" t="s">
        <v>148</v>
      </c>
      <c r="AG558" s="312" t="str">
        <f t="shared" si="30"/>
        <v/>
      </c>
      <c r="AH558" s="322"/>
      <c r="AI558" s="323"/>
      <c r="AJ558" s="322"/>
      <c r="AK558" s="323"/>
    </row>
    <row r="559" spans="1:37" ht="36.75" customHeight="1">
      <c r="A559" s="299">
        <f t="shared" si="31"/>
        <v>546</v>
      </c>
      <c r="B559" s="300" t="str">
        <f>IF(基本情報入力シート!C579="","",基本情報入力シート!C579)</f>
        <v/>
      </c>
      <c r="C559" s="301" t="str">
        <f>IF(基本情報入力シート!D579="","",基本情報入力シート!D579)</f>
        <v/>
      </c>
      <c r="D559" s="301" t="str">
        <f>IF(基本情報入力シート!E579="","",基本情報入力シート!E579)</f>
        <v/>
      </c>
      <c r="E559" s="301" t="str">
        <f>IF(基本情報入力シート!F579="","",基本情報入力シート!F579)</f>
        <v/>
      </c>
      <c r="F559" s="301" t="str">
        <f>IF(基本情報入力シート!G579="","",基本情報入力シート!G579)</f>
        <v/>
      </c>
      <c r="G559" s="301" t="str">
        <f>IF(基本情報入力シート!H579="","",基本情報入力シート!H579)</f>
        <v/>
      </c>
      <c r="H559" s="301" t="str">
        <f>IF(基本情報入力シート!I579="","",基本情報入力シート!I579)</f>
        <v/>
      </c>
      <c r="I559" s="301" t="str">
        <f>IF(基本情報入力シート!J579="","",基本情報入力シート!J579)</f>
        <v/>
      </c>
      <c r="J559" s="301" t="str">
        <f>IF(基本情報入力シート!K579="","",基本情報入力シート!K579)</f>
        <v/>
      </c>
      <c r="K559" s="302" t="str">
        <f>IF(基本情報入力シート!L579="","",基本情報入力シート!L579)</f>
        <v/>
      </c>
      <c r="L559" s="299" t="str">
        <f>IF(基本情報入力シート!M579="","",基本情報入力シート!M579)</f>
        <v/>
      </c>
      <c r="M559" s="299" t="str">
        <f>IF(基本情報入力シート!R579="","",基本情報入力シート!R579)</f>
        <v/>
      </c>
      <c r="N559" s="299" t="str">
        <f>IF(基本情報入力シート!W579="","",基本情報入力シート!W579)</f>
        <v/>
      </c>
      <c r="O559" s="303" t="str">
        <f>IF(基本情報入力シート!X579="","",基本情報入力シート!X579)</f>
        <v/>
      </c>
      <c r="P559" s="304" t="str">
        <f>IF(基本情報入力シート!Y579="","",基本情報入力シート!Y579)</f>
        <v/>
      </c>
      <c r="Q559" s="175"/>
      <c r="R559" s="305" t="str">
        <f>IF(基本情報入力シート!AB579="","",基本情報入力シート!AB579)</f>
        <v/>
      </c>
      <c r="S559" s="176"/>
      <c r="T559" s="306" t="str">
        <f>IF(P559="","",VLOOKUP(P559,【参考】数式用!$J$2:$L$34,3,FALSE))</f>
        <v/>
      </c>
      <c r="U559" s="313" t="s">
        <v>143</v>
      </c>
      <c r="V559" s="177"/>
      <c r="W559" s="314" t="s">
        <v>144</v>
      </c>
      <c r="X559" s="177"/>
      <c r="Y559" s="315" t="s">
        <v>145</v>
      </c>
      <c r="Z559" s="177"/>
      <c r="AA559" s="315" t="s">
        <v>144</v>
      </c>
      <c r="AB559" s="177"/>
      <c r="AC559" s="315" t="s">
        <v>146</v>
      </c>
      <c r="AD559" s="316" t="s">
        <v>147</v>
      </c>
      <c r="AE559" s="317" t="str">
        <f t="shared" si="29"/>
        <v/>
      </c>
      <c r="AF559" s="319" t="s">
        <v>148</v>
      </c>
      <c r="AG559" s="312" t="str">
        <f t="shared" si="30"/>
        <v/>
      </c>
      <c r="AH559" s="322"/>
      <c r="AI559" s="323"/>
      <c r="AJ559" s="322"/>
      <c r="AK559" s="323"/>
    </row>
    <row r="560" spans="1:37" ht="36.75" customHeight="1">
      <c r="A560" s="299">
        <f t="shared" si="31"/>
        <v>547</v>
      </c>
      <c r="B560" s="300" t="str">
        <f>IF(基本情報入力シート!C580="","",基本情報入力シート!C580)</f>
        <v/>
      </c>
      <c r="C560" s="301" t="str">
        <f>IF(基本情報入力シート!D580="","",基本情報入力シート!D580)</f>
        <v/>
      </c>
      <c r="D560" s="301" t="str">
        <f>IF(基本情報入力シート!E580="","",基本情報入力シート!E580)</f>
        <v/>
      </c>
      <c r="E560" s="301" t="str">
        <f>IF(基本情報入力シート!F580="","",基本情報入力シート!F580)</f>
        <v/>
      </c>
      <c r="F560" s="301" t="str">
        <f>IF(基本情報入力シート!G580="","",基本情報入力シート!G580)</f>
        <v/>
      </c>
      <c r="G560" s="301" t="str">
        <f>IF(基本情報入力シート!H580="","",基本情報入力シート!H580)</f>
        <v/>
      </c>
      <c r="H560" s="301" t="str">
        <f>IF(基本情報入力シート!I580="","",基本情報入力シート!I580)</f>
        <v/>
      </c>
      <c r="I560" s="301" t="str">
        <f>IF(基本情報入力シート!J580="","",基本情報入力シート!J580)</f>
        <v/>
      </c>
      <c r="J560" s="301" t="str">
        <f>IF(基本情報入力シート!K580="","",基本情報入力シート!K580)</f>
        <v/>
      </c>
      <c r="K560" s="302" t="str">
        <f>IF(基本情報入力シート!L580="","",基本情報入力シート!L580)</f>
        <v/>
      </c>
      <c r="L560" s="299" t="str">
        <f>IF(基本情報入力シート!M580="","",基本情報入力シート!M580)</f>
        <v/>
      </c>
      <c r="M560" s="299" t="str">
        <f>IF(基本情報入力シート!R580="","",基本情報入力シート!R580)</f>
        <v/>
      </c>
      <c r="N560" s="299" t="str">
        <f>IF(基本情報入力シート!W580="","",基本情報入力シート!W580)</f>
        <v/>
      </c>
      <c r="O560" s="303" t="str">
        <f>IF(基本情報入力シート!X580="","",基本情報入力シート!X580)</f>
        <v/>
      </c>
      <c r="P560" s="304" t="str">
        <f>IF(基本情報入力シート!Y580="","",基本情報入力シート!Y580)</f>
        <v/>
      </c>
      <c r="Q560" s="175"/>
      <c r="R560" s="305" t="str">
        <f>IF(基本情報入力シート!AB580="","",基本情報入力シート!AB580)</f>
        <v/>
      </c>
      <c r="S560" s="176"/>
      <c r="T560" s="306" t="str">
        <f>IF(P560="","",VLOOKUP(P560,【参考】数式用!$J$2:$L$34,3,FALSE))</f>
        <v/>
      </c>
      <c r="U560" s="313" t="s">
        <v>143</v>
      </c>
      <c r="V560" s="177"/>
      <c r="W560" s="314" t="s">
        <v>144</v>
      </c>
      <c r="X560" s="177"/>
      <c r="Y560" s="315" t="s">
        <v>145</v>
      </c>
      <c r="Z560" s="177"/>
      <c r="AA560" s="315" t="s">
        <v>144</v>
      </c>
      <c r="AB560" s="177"/>
      <c r="AC560" s="315" t="s">
        <v>146</v>
      </c>
      <c r="AD560" s="316" t="s">
        <v>147</v>
      </c>
      <c r="AE560" s="317" t="str">
        <f t="shared" si="29"/>
        <v/>
      </c>
      <c r="AF560" s="319" t="s">
        <v>148</v>
      </c>
      <c r="AG560" s="312" t="str">
        <f t="shared" si="30"/>
        <v/>
      </c>
      <c r="AH560" s="322"/>
      <c r="AI560" s="323"/>
      <c r="AJ560" s="322"/>
      <c r="AK560" s="323"/>
    </row>
    <row r="561" spans="1:37" ht="36.75" customHeight="1">
      <c r="A561" s="299">
        <f t="shared" si="31"/>
        <v>548</v>
      </c>
      <c r="B561" s="300" t="str">
        <f>IF(基本情報入力シート!C581="","",基本情報入力シート!C581)</f>
        <v/>
      </c>
      <c r="C561" s="301" t="str">
        <f>IF(基本情報入力シート!D581="","",基本情報入力シート!D581)</f>
        <v/>
      </c>
      <c r="D561" s="301" t="str">
        <f>IF(基本情報入力シート!E581="","",基本情報入力シート!E581)</f>
        <v/>
      </c>
      <c r="E561" s="301" t="str">
        <f>IF(基本情報入力シート!F581="","",基本情報入力シート!F581)</f>
        <v/>
      </c>
      <c r="F561" s="301" t="str">
        <f>IF(基本情報入力シート!G581="","",基本情報入力シート!G581)</f>
        <v/>
      </c>
      <c r="G561" s="301" t="str">
        <f>IF(基本情報入力シート!H581="","",基本情報入力シート!H581)</f>
        <v/>
      </c>
      <c r="H561" s="301" t="str">
        <f>IF(基本情報入力シート!I581="","",基本情報入力シート!I581)</f>
        <v/>
      </c>
      <c r="I561" s="301" t="str">
        <f>IF(基本情報入力シート!J581="","",基本情報入力シート!J581)</f>
        <v/>
      </c>
      <c r="J561" s="301" t="str">
        <f>IF(基本情報入力シート!K581="","",基本情報入力シート!K581)</f>
        <v/>
      </c>
      <c r="K561" s="302" t="str">
        <f>IF(基本情報入力シート!L581="","",基本情報入力シート!L581)</f>
        <v/>
      </c>
      <c r="L561" s="299" t="str">
        <f>IF(基本情報入力シート!M581="","",基本情報入力シート!M581)</f>
        <v/>
      </c>
      <c r="M561" s="299" t="str">
        <f>IF(基本情報入力シート!R581="","",基本情報入力シート!R581)</f>
        <v/>
      </c>
      <c r="N561" s="299" t="str">
        <f>IF(基本情報入力シート!W581="","",基本情報入力シート!W581)</f>
        <v/>
      </c>
      <c r="O561" s="303" t="str">
        <f>IF(基本情報入力シート!X581="","",基本情報入力シート!X581)</f>
        <v/>
      </c>
      <c r="P561" s="304" t="str">
        <f>IF(基本情報入力シート!Y581="","",基本情報入力シート!Y581)</f>
        <v/>
      </c>
      <c r="Q561" s="175"/>
      <c r="R561" s="305" t="str">
        <f>IF(基本情報入力シート!AB581="","",基本情報入力シート!AB581)</f>
        <v/>
      </c>
      <c r="S561" s="176"/>
      <c r="T561" s="306" t="str">
        <f>IF(P561="","",VLOOKUP(P561,【参考】数式用!$J$2:$L$34,3,FALSE))</f>
        <v/>
      </c>
      <c r="U561" s="313" t="s">
        <v>143</v>
      </c>
      <c r="V561" s="177"/>
      <c r="W561" s="314" t="s">
        <v>144</v>
      </c>
      <c r="X561" s="177"/>
      <c r="Y561" s="315" t="s">
        <v>145</v>
      </c>
      <c r="Z561" s="177"/>
      <c r="AA561" s="315" t="s">
        <v>144</v>
      </c>
      <c r="AB561" s="177"/>
      <c r="AC561" s="315" t="s">
        <v>146</v>
      </c>
      <c r="AD561" s="316" t="s">
        <v>147</v>
      </c>
      <c r="AE561" s="317" t="str">
        <f t="shared" si="29"/>
        <v/>
      </c>
      <c r="AF561" s="319" t="s">
        <v>148</v>
      </c>
      <c r="AG561" s="312" t="str">
        <f t="shared" si="30"/>
        <v/>
      </c>
      <c r="AH561" s="322"/>
      <c r="AI561" s="323"/>
      <c r="AJ561" s="322"/>
      <c r="AK561" s="323"/>
    </row>
    <row r="562" spans="1:37" ht="36.75" customHeight="1">
      <c r="A562" s="299">
        <f t="shared" si="31"/>
        <v>549</v>
      </c>
      <c r="B562" s="300" t="str">
        <f>IF(基本情報入力シート!C582="","",基本情報入力シート!C582)</f>
        <v/>
      </c>
      <c r="C562" s="301" t="str">
        <f>IF(基本情報入力シート!D582="","",基本情報入力シート!D582)</f>
        <v/>
      </c>
      <c r="D562" s="301" t="str">
        <f>IF(基本情報入力シート!E582="","",基本情報入力シート!E582)</f>
        <v/>
      </c>
      <c r="E562" s="301" t="str">
        <f>IF(基本情報入力シート!F582="","",基本情報入力シート!F582)</f>
        <v/>
      </c>
      <c r="F562" s="301" t="str">
        <f>IF(基本情報入力シート!G582="","",基本情報入力シート!G582)</f>
        <v/>
      </c>
      <c r="G562" s="301" t="str">
        <f>IF(基本情報入力シート!H582="","",基本情報入力シート!H582)</f>
        <v/>
      </c>
      <c r="H562" s="301" t="str">
        <f>IF(基本情報入力シート!I582="","",基本情報入力シート!I582)</f>
        <v/>
      </c>
      <c r="I562" s="301" t="str">
        <f>IF(基本情報入力シート!J582="","",基本情報入力シート!J582)</f>
        <v/>
      </c>
      <c r="J562" s="301" t="str">
        <f>IF(基本情報入力シート!K582="","",基本情報入力シート!K582)</f>
        <v/>
      </c>
      <c r="K562" s="302" t="str">
        <f>IF(基本情報入力シート!L582="","",基本情報入力シート!L582)</f>
        <v/>
      </c>
      <c r="L562" s="299" t="str">
        <f>IF(基本情報入力シート!M582="","",基本情報入力シート!M582)</f>
        <v/>
      </c>
      <c r="M562" s="299" t="str">
        <f>IF(基本情報入力シート!R582="","",基本情報入力シート!R582)</f>
        <v/>
      </c>
      <c r="N562" s="299" t="str">
        <f>IF(基本情報入力シート!W582="","",基本情報入力シート!W582)</f>
        <v/>
      </c>
      <c r="O562" s="303" t="str">
        <f>IF(基本情報入力シート!X582="","",基本情報入力シート!X582)</f>
        <v/>
      </c>
      <c r="P562" s="304" t="str">
        <f>IF(基本情報入力シート!Y582="","",基本情報入力シート!Y582)</f>
        <v/>
      </c>
      <c r="Q562" s="175"/>
      <c r="R562" s="305" t="str">
        <f>IF(基本情報入力シート!AB582="","",基本情報入力シート!AB582)</f>
        <v/>
      </c>
      <c r="S562" s="176"/>
      <c r="T562" s="306" t="str">
        <f>IF(P562="","",VLOOKUP(P562,【参考】数式用!$J$2:$L$34,3,FALSE))</f>
        <v/>
      </c>
      <c r="U562" s="313" t="s">
        <v>143</v>
      </c>
      <c r="V562" s="177"/>
      <c r="W562" s="314" t="s">
        <v>144</v>
      </c>
      <c r="X562" s="177"/>
      <c r="Y562" s="315" t="s">
        <v>145</v>
      </c>
      <c r="Z562" s="177"/>
      <c r="AA562" s="315" t="s">
        <v>144</v>
      </c>
      <c r="AB562" s="177"/>
      <c r="AC562" s="315" t="s">
        <v>146</v>
      </c>
      <c r="AD562" s="316" t="s">
        <v>147</v>
      </c>
      <c r="AE562" s="317" t="str">
        <f t="shared" si="29"/>
        <v/>
      </c>
      <c r="AF562" s="319" t="s">
        <v>148</v>
      </c>
      <c r="AG562" s="312" t="str">
        <f t="shared" si="30"/>
        <v/>
      </c>
      <c r="AH562" s="322"/>
      <c r="AI562" s="323"/>
      <c r="AJ562" s="322"/>
      <c r="AK562" s="323"/>
    </row>
    <row r="563" spans="1:37" ht="36.75" customHeight="1">
      <c r="A563" s="299">
        <f t="shared" si="31"/>
        <v>550</v>
      </c>
      <c r="B563" s="300" t="str">
        <f>IF(基本情報入力シート!C583="","",基本情報入力シート!C583)</f>
        <v/>
      </c>
      <c r="C563" s="301" t="str">
        <f>IF(基本情報入力シート!D583="","",基本情報入力シート!D583)</f>
        <v/>
      </c>
      <c r="D563" s="301" t="str">
        <f>IF(基本情報入力シート!E583="","",基本情報入力シート!E583)</f>
        <v/>
      </c>
      <c r="E563" s="301" t="str">
        <f>IF(基本情報入力シート!F583="","",基本情報入力シート!F583)</f>
        <v/>
      </c>
      <c r="F563" s="301" t="str">
        <f>IF(基本情報入力シート!G583="","",基本情報入力シート!G583)</f>
        <v/>
      </c>
      <c r="G563" s="301" t="str">
        <f>IF(基本情報入力シート!H583="","",基本情報入力シート!H583)</f>
        <v/>
      </c>
      <c r="H563" s="301" t="str">
        <f>IF(基本情報入力シート!I583="","",基本情報入力シート!I583)</f>
        <v/>
      </c>
      <c r="I563" s="301" t="str">
        <f>IF(基本情報入力シート!J583="","",基本情報入力シート!J583)</f>
        <v/>
      </c>
      <c r="J563" s="301" t="str">
        <f>IF(基本情報入力シート!K583="","",基本情報入力シート!K583)</f>
        <v/>
      </c>
      <c r="K563" s="302" t="str">
        <f>IF(基本情報入力シート!L583="","",基本情報入力シート!L583)</f>
        <v/>
      </c>
      <c r="L563" s="299" t="str">
        <f>IF(基本情報入力シート!M583="","",基本情報入力シート!M583)</f>
        <v/>
      </c>
      <c r="M563" s="299" t="str">
        <f>IF(基本情報入力シート!R583="","",基本情報入力シート!R583)</f>
        <v/>
      </c>
      <c r="N563" s="299" t="str">
        <f>IF(基本情報入力シート!W583="","",基本情報入力シート!W583)</f>
        <v/>
      </c>
      <c r="O563" s="303" t="str">
        <f>IF(基本情報入力シート!X583="","",基本情報入力シート!X583)</f>
        <v/>
      </c>
      <c r="P563" s="304" t="str">
        <f>IF(基本情報入力シート!Y583="","",基本情報入力シート!Y583)</f>
        <v/>
      </c>
      <c r="Q563" s="175"/>
      <c r="R563" s="305" t="str">
        <f>IF(基本情報入力シート!AB583="","",基本情報入力シート!AB583)</f>
        <v/>
      </c>
      <c r="S563" s="176"/>
      <c r="T563" s="306" t="str">
        <f>IF(P563="","",VLOOKUP(P563,【参考】数式用!$J$2:$L$34,3,FALSE))</f>
        <v/>
      </c>
      <c r="U563" s="313" t="s">
        <v>143</v>
      </c>
      <c r="V563" s="177"/>
      <c r="W563" s="314" t="s">
        <v>144</v>
      </c>
      <c r="X563" s="177"/>
      <c r="Y563" s="315" t="s">
        <v>145</v>
      </c>
      <c r="Z563" s="177"/>
      <c r="AA563" s="315" t="s">
        <v>144</v>
      </c>
      <c r="AB563" s="177"/>
      <c r="AC563" s="315" t="s">
        <v>146</v>
      </c>
      <c r="AD563" s="316" t="s">
        <v>147</v>
      </c>
      <c r="AE563" s="317" t="str">
        <f t="shared" si="29"/>
        <v/>
      </c>
      <c r="AF563" s="319" t="s">
        <v>148</v>
      </c>
      <c r="AG563" s="312" t="str">
        <f t="shared" si="30"/>
        <v/>
      </c>
      <c r="AH563" s="322"/>
      <c r="AI563" s="323"/>
      <c r="AJ563" s="322"/>
      <c r="AK563" s="323"/>
    </row>
    <row r="564" spans="1:37" ht="36.75" customHeight="1">
      <c r="A564" s="299">
        <f t="shared" si="31"/>
        <v>551</v>
      </c>
      <c r="B564" s="300" t="str">
        <f>IF(基本情報入力シート!C584="","",基本情報入力シート!C584)</f>
        <v/>
      </c>
      <c r="C564" s="301" t="str">
        <f>IF(基本情報入力シート!D584="","",基本情報入力シート!D584)</f>
        <v/>
      </c>
      <c r="D564" s="301" t="str">
        <f>IF(基本情報入力シート!E584="","",基本情報入力シート!E584)</f>
        <v/>
      </c>
      <c r="E564" s="301" t="str">
        <f>IF(基本情報入力シート!F584="","",基本情報入力シート!F584)</f>
        <v/>
      </c>
      <c r="F564" s="301" t="str">
        <f>IF(基本情報入力シート!G584="","",基本情報入力シート!G584)</f>
        <v/>
      </c>
      <c r="G564" s="301" t="str">
        <f>IF(基本情報入力シート!H584="","",基本情報入力シート!H584)</f>
        <v/>
      </c>
      <c r="H564" s="301" t="str">
        <f>IF(基本情報入力シート!I584="","",基本情報入力シート!I584)</f>
        <v/>
      </c>
      <c r="I564" s="301" t="str">
        <f>IF(基本情報入力シート!J584="","",基本情報入力シート!J584)</f>
        <v/>
      </c>
      <c r="J564" s="301" t="str">
        <f>IF(基本情報入力シート!K584="","",基本情報入力シート!K584)</f>
        <v/>
      </c>
      <c r="K564" s="302" t="str">
        <f>IF(基本情報入力シート!L584="","",基本情報入力シート!L584)</f>
        <v/>
      </c>
      <c r="L564" s="299" t="str">
        <f>IF(基本情報入力シート!M584="","",基本情報入力シート!M584)</f>
        <v/>
      </c>
      <c r="M564" s="299" t="str">
        <f>IF(基本情報入力シート!R584="","",基本情報入力シート!R584)</f>
        <v/>
      </c>
      <c r="N564" s="299" t="str">
        <f>IF(基本情報入力シート!W584="","",基本情報入力シート!W584)</f>
        <v/>
      </c>
      <c r="O564" s="303" t="str">
        <f>IF(基本情報入力シート!X584="","",基本情報入力シート!X584)</f>
        <v/>
      </c>
      <c r="P564" s="304" t="str">
        <f>IF(基本情報入力シート!Y584="","",基本情報入力シート!Y584)</f>
        <v/>
      </c>
      <c r="Q564" s="175"/>
      <c r="R564" s="305" t="str">
        <f>IF(基本情報入力シート!AB584="","",基本情報入力シート!AB584)</f>
        <v/>
      </c>
      <c r="S564" s="176"/>
      <c r="T564" s="306" t="str">
        <f>IF(P564="","",VLOOKUP(P564,【参考】数式用!$J$2:$L$34,3,FALSE))</f>
        <v/>
      </c>
      <c r="U564" s="313" t="s">
        <v>143</v>
      </c>
      <c r="V564" s="177"/>
      <c r="W564" s="314" t="s">
        <v>144</v>
      </c>
      <c r="X564" s="177"/>
      <c r="Y564" s="315" t="s">
        <v>145</v>
      </c>
      <c r="Z564" s="177"/>
      <c r="AA564" s="315" t="s">
        <v>144</v>
      </c>
      <c r="AB564" s="177"/>
      <c r="AC564" s="315" t="s">
        <v>146</v>
      </c>
      <c r="AD564" s="316" t="s">
        <v>147</v>
      </c>
      <c r="AE564" s="317" t="str">
        <f t="shared" si="29"/>
        <v/>
      </c>
      <c r="AF564" s="319" t="s">
        <v>148</v>
      </c>
      <c r="AG564" s="312" t="str">
        <f t="shared" si="30"/>
        <v/>
      </c>
      <c r="AH564" s="322"/>
      <c r="AI564" s="323"/>
      <c r="AJ564" s="322"/>
      <c r="AK564" s="323"/>
    </row>
    <row r="565" spans="1:37" ht="36.75" customHeight="1">
      <c r="A565" s="299">
        <f t="shared" si="31"/>
        <v>552</v>
      </c>
      <c r="B565" s="300" t="str">
        <f>IF(基本情報入力シート!C585="","",基本情報入力シート!C585)</f>
        <v/>
      </c>
      <c r="C565" s="301" t="str">
        <f>IF(基本情報入力シート!D585="","",基本情報入力シート!D585)</f>
        <v/>
      </c>
      <c r="D565" s="301" t="str">
        <f>IF(基本情報入力シート!E585="","",基本情報入力シート!E585)</f>
        <v/>
      </c>
      <c r="E565" s="301" t="str">
        <f>IF(基本情報入力シート!F585="","",基本情報入力シート!F585)</f>
        <v/>
      </c>
      <c r="F565" s="301" t="str">
        <f>IF(基本情報入力シート!G585="","",基本情報入力シート!G585)</f>
        <v/>
      </c>
      <c r="G565" s="301" t="str">
        <f>IF(基本情報入力シート!H585="","",基本情報入力シート!H585)</f>
        <v/>
      </c>
      <c r="H565" s="301" t="str">
        <f>IF(基本情報入力シート!I585="","",基本情報入力シート!I585)</f>
        <v/>
      </c>
      <c r="I565" s="301" t="str">
        <f>IF(基本情報入力シート!J585="","",基本情報入力シート!J585)</f>
        <v/>
      </c>
      <c r="J565" s="301" t="str">
        <f>IF(基本情報入力シート!K585="","",基本情報入力シート!K585)</f>
        <v/>
      </c>
      <c r="K565" s="302" t="str">
        <f>IF(基本情報入力シート!L585="","",基本情報入力シート!L585)</f>
        <v/>
      </c>
      <c r="L565" s="299" t="str">
        <f>IF(基本情報入力シート!M585="","",基本情報入力シート!M585)</f>
        <v/>
      </c>
      <c r="M565" s="299" t="str">
        <f>IF(基本情報入力シート!R585="","",基本情報入力シート!R585)</f>
        <v/>
      </c>
      <c r="N565" s="299" t="str">
        <f>IF(基本情報入力シート!W585="","",基本情報入力シート!W585)</f>
        <v/>
      </c>
      <c r="O565" s="303" t="str">
        <f>IF(基本情報入力シート!X585="","",基本情報入力シート!X585)</f>
        <v/>
      </c>
      <c r="P565" s="304" t="str">
        <f>IF(基本情報入力シート!Y585="","",基本情報入力シート!Y585)</f>
        <v/>
      </c>
      <c r="Q565" s="175"/>
      <c r="R565" s="305" t="str">
        <f>IF(基本情報入力シート!AB585="","",基本情報入力シート!AB585)</f>
        <v/>
      </c>
      <c r="S565" s="176"/>
      <c r="T565" s="306" t="str">
        <f>IF(P565="","",VLOOKUP(P565,【参考】数式用!$J$2:$L$34,3,FALSE))</f>
        <v/>
      </c>
      <c r="U565" s="313" t="s">
        <v>143</v>
      </c>
      <c r="V565" s="177"/>
      <c r="W565" s="314" t="s">
        <v>144</v>
      </c>
      <c r="X565" s="177"/>
      <c r="Y565" s="315" t="s">
        <v>145</v>
      </c>
      <c r="Z565" s="177"/>
      <c r="AA565" s="315" t="s">
        <v>144</v>
      </c>
      <c r="AB565" s="177"/>
      <c r="AC565" s="315" t="s">
        <v>146</v>
      </c>
      <c r="AD565" s="316" t="s">
        <v>147</v>
      </c>
      <c r="AE565" s="317" t="str">
        <f t="shared" si="29"/>
        <v/>
      </c>
      <c r="AF565" s="319" t="s">
        <v>148</v>
      </c>
      <c r="AG565" s="312" t="str">
        <f t="shared" si="30"/>
        <v/>
      </c>
      <c r="AH565" s="322"/>
      <c r="AI565" s="323"/>
      <c r="AJ565" s="322"/>
      <c r="AK565" s="323"/>
    </row>
    <row r="566" spans="1:37" ht="36.75" customHeight="1">
      <c r="A566" s="299">
        <f t="shared" si="31"/>
        <v>553</v>
      </c>
      <c r="B566" s="300" t="str">
        <f>IF(基本情報入力シート!C586="","",基本情報入力シート!C586)</f>
        <v/>
      </c>
      <c r="C566" s="301" t="str">
        <f>IF(基本情報入力シート!D586="","",基本情報入力シート!D586)</f>
        <v/>
      </c>
      <c r="D566" s="301" t="str">
        <f>IF(基本情報入力シート!E586="","",基本情報入力シート!E586)</f>
        <v/>
      </c>
      <c r="E566" s="301" t="str">
        <f>IF(基本情報入力シート!F586="","",基本情報入力シート!F586)</f>
        <v/>
      </c>
      <c r="F566" s="301" t="str">
        <f>IF(基本情報入力シート!G586="","",基本情報入力シート!G586)</f>
        <v/>
      </c>
      <c r="G566" s="301" t="str">
        <f>IF(基本情報入力シート!H586="","",基本情報入力シート!H586)</f>
        <v/>
      </c>
      <c r="H566" s="301" t="str">
        <f>IF(基本情報入力シート!I586="","",基本情報入力シート!I586)</f>
        <v/>
      </c>
      <c r="I566" s="301" t="str">
        <f>IF(基本情報入力シート!J586="","",基本情報入力シート!J586)</f>
        <v/>
      </c>
      <c r="J566" s="301" t="str">
        <f>IF(基本情報入力シート!K586="","",基本情報入力シート!K586)</f>
        <v/>
      </c>
      <c r="K566" s="302" t="str">
        <f>IF(基本情報入力シート!L586="","",基本情報入力シート!L586)</f>
        <v/>
      </c>
      <c r="L566" s="299" t="str">
        <f>IF(基本情報入力シート!M586="","",基本情報入力シート!M586)</f>
        <v/>
      </c>
      <c r="M566" s="299" t="str">
        <f>IF(基本情報入力シート!R586="","",基本情報入力シート!R586)</f>
        <v/>
      </c>
      <c r="N566" s="299" t="str">
        <f>IF(基本情報入力シート!W586="","",基本情報入力シート!W586)</f>
        <v/>
      </c>
      <c r="O566" s="303" t="str">
        <f>IF(基本情報入力シート!X586="","",基本情報入力シート!X586)</f>
        <v/>
      </c>
      <c r="P566" s="304" t="str">
        <f>IF(基本情報入力シート!Y586="","",基本情報入力シート!Y586)</f>
        <v/>
      </c>
      <c r="Q566" s="175"/>
      <c r="R566" s="305" t="str">
        <f>IF(基本情報入力シート!AB586="","",基本情報入力シート!AB586)</f>
        <v/>
      </c>
      <c r="S566" s="176"/>
      <c r="T566" s="306" t="str">
        <f>IF(P566="","",VLOOKUP(P566,【参考】数式用!$J$2:$L$34,3,FALSE))</f>
        <v/>
      </c>
      <c r="U566" s="313" t="s">
        <v>143</v>
      </c>
      <c r="V566" s="177"/>
      <c r="W566" s="314" t="s">
        <v>144</v>
      </c>
      <c r="X566" s="177"/>
      <c r="Y566" s="315" t="s">
        <v>145</v>
      </c>
      <c r="Z566" s="177"/>
      <c r="AA566" s="315" t="s">
        <v>144</v>
      </c>
      <c r="AB566" s="177"/>
      <c r="AC566" s="315" t="s">
        <v>146</v>
      </c>
      <c r="AD566" s="316" t="s">
        <v>147</v>
      </c>
      <c r="AE566" s="317" t="str">
        <f t="shared" si="29"/>
        <v/>
      </c>
      <c r="AF566" s="319" t="s">
        <v>148</v>
      </c>
      <c r="AG566" s="312" t="str">
        <f t="shared" si="30"/>
        <v/>
      </c>
      <c r="AH566" s="322"/>
      <c r="AI566" s="323"/>
      <c r="AJ566" s="322"/>
      <c r="AK566" s="323"/>
    </row>
    <row r="567" spans="1:37" ht="36.75" customHeight="1">
      <c r="A567" s="299">
        <f t="shared" si="31"/>
        <v>554</v>
      </c>
      <c r="B567" s="300" t="str">
        <f>IF(基本情報入力シート!C587="","",基本情報入力シート!C587)</f>
        <v/>
      </c>
      <c r="C567" s="301" t="str">
        <f>IF(基本情報入力シート!D587="","",基本情報入力シート!D587)</f>
        <v/>
      </c>
      <c r="D567" s="301" t="str">
        <f>IF(基本情報入力シート!E587="","",基本情報入力シート!E587)</f>
        <v/>
      </c>
      <c r="E567" s="301" t="str">
        <f>IF(基本情報入力シート!F587="","",基本情報入力シート!F587)</f>
        <v/>
      </c>
      <c r="F567" s="301" t="str">
        <f>IF(基本情報入力シート!G587="","",基本情報入力シート!G587)</f>
        <v/>
      </c>
      <c r="G567" s="301" t="str">
        <f>IF(基本情報入力シート!H587="","",基本情報入力シート!H587)</f>
        <v/>
      </c>
      <c r="H567" s="301" t="str">
        <f>IF(基本情報入力シート!I587="","",基本情報入力シート!I587)</f>
        <v/>
      </c>
      <c r="I567" s="301" t="str">
        <f>IF(基本情報入力シート!J587="","",基本情報入力シート!J587)</f>
        <v/>
      </c>
      <c r="J567" s="301" t="str">
        <f>IF(基本情報入力シート!K587="","",基本情報入力シート!K587)</f>
        <v/>
      </c>
      <c r="K567" s="302" t="str">
        <f>IF(基本情報入力シート!L587="","",基本情報入力シート!L587)</f>
        <v/>
      </c>
      <c r="L567" s="299" t="str">
        <f>IF(基本情報入力シート!M587="","",基本情報入力シート!M587)</f>
        <v/>
      </c>
      <c r="M567" s="299" t="str">
        <f>IF(基本情報入力シート!R587="","",基本情報入力シート!R587)</f>
        <v/>
      </c>
      <c r="N567" s="299" t="str">
        <f>IF(基本情報入力シート!W587="","",基本情報入力シート!W587)</f>
        <v/>
      </c>
      <c r="O567" s="303" t="str">
        <f>IF(基本情報入力シート!X587="","",基本情報入力シート!X587)</f>
        <v/>
      </c>
      <c r="P567" s="304" t="str">
        <f>IF(基本情報入力シート!Y587="","",基本情報入力シート!Y587)</f>
        <v/>
      </c>
      <c r="Q567" s="175"/>
      <c r="R567" s="305" t="str">
        <f>IF(基本情報入力シート!AB587="","",基本情報入力シート!AB587)</f>
        <v/>
      </c>
      <c r="S567" s="176"/>
      <c r="T567" s="306" t="str">
        <f>IF(P567="","",VLOOKUP(P567,【参考】数式用!$J$2:$L$34,3,FALSE))</f>
        <v/>
      </c>
      <c r="U567" s="313" t="s">
        <v>143</v>
      </c>
      <c r="V567" s="177"/>
      <c r="W567" s="314" t="s">
        <v>144</v>
      </c>
      <c r="X567" s="177"/>
      <c r="Y567" s="315" t="s">
        <v>145</v>
      </c>
      <c r="Z567" s="177"/>
      <c r="AA567" s="315" t="s">
        <v>144</v>
      </c>
      <c r="AB567" s="177"/>
      <c r="AC567" s="315" t="s">
        <v>146</v>
      </c>
      <c r="AD567" s="316" t="s">
        <v>147</v>
      </c>
      <c r="AE567" s="317" t="str">
        <f t="shared" si="29"/>
        <v/>
      </c>
      <c r="AF567" s="319" t="s">
        <v>148</v>
      </c>
      <c r="AG567" s="312" t="str">
        <f t="shared" si="30"/>
        <v/>
      </c>
      <c r="AH567" s="322"/>
      <c r="AI567" s="323"/>
      <c r="AJ567" s="322"/>
      <c r="AK567" s="323"/>
    </row>
    <row r="568" spans="1:37" ht="36.75" customHeight="1">
      <c r="A568" s="299">
        <f t="shared" si="31"/>
        <v>555</v>
      </c>
      <c r="B568" s="300" t="str">
        <f>IF(基本情報入力シート!C588="","",基本情報入力シート!C588)</f>
        <v/>
      </c>
      <c r="C568" s="301" t="str">
        <f>IF(基本情報入力シート!D588="","",基本情報入力シート!D588)</f>
        <v/>
      </c>
      <c r="D568" s="301" t="str">
        <f>IF(基本情報入力シート!E588="","",基本情報入力シート!E588)</f>
        <v/>
      </c>
      <c r="E568" s="301" t="str">
        <f>IF(基本情報入力シート!F588="","",基本情報入力シート!F588)</f>
        <v/>
      </c>
      <c r="F568" s="301" t="str">
        <f>IF(基本情報入力シート!G588="","",基本情報入力シート!G588)</f>
        <v/>
      </c>
      <c r="G568" s="301" t="str">
        <f>IF(基本情報入力シート!H588="","",基本情報入力シート!H588)</f>
        <v/>
      </c>
      <c r="H568" s="301" t="str">
        <f>IF(基本情報入力シート!I588="","",基本情報入力シート!I588)</f>
        <v/>
      </c>
      <c r="I568" s="301" t="str">
        <f>IF(基本情報入力シート!J588="","",基本情報入力シート!J588)</f>
        <v/>
      </c>
      <c r="J568" s="301" t="str">
        <f>IF(基本情報入力シート!K588="","",基本情報入力シート!K588)</f>
        <v/>
      </c>
      <c r="K568" s="302" t="str">
        <f>IF(基本情報入力シート!L588="","",基本情報入力シート!L588)</f>
        <v/>
      </c>
      <c r="L568" s="299" t="str">
        <f>IF(基本情報入力シート!M588="","",基本情報入力シート!M588)</f>
        <v/>
      </c>
      <c r="M568" s="299" t="str">
        <f>IF(基本情報入力シート!R588="","",基本情報入力シート!R588)</f>
        <v/>
      </c>
      <c r="N568" s="299" t="str">
        <f>IF(基本情報入力シート!W588="","",基本情報入力シート!W588)</f>
        <v/>
      </c>
      <c r="O568" s="303" t="str">
        <f>IF(基本情報入力シート!X588="","",基本情報入力シート!X588)</f>
        <v/>
      </c>
      <c r="P568" s="304" t="str">
        <f>IF(基本情報入力シート!Y588="","",基本情報入力シート!Y588)</f>
        <v/>
      </c>
      <c r="Q568" s="175"/>
      <c r="R568" s="305" t="str">
        <f>IF(基本情報入力シート!AB588="","",基本情報入力シート!AB588)</f>
        <v/>
      </c>
      <c r="S568" s="176"/>
      <c r="T568" s="306" t="str">
        <f>IF(P568="","",VLOOKUP(P568,【参考】数式用!$J$2:$L$34,3,FALSE))</f>
        <v/>
      </c>
      <c r="U568" s="313" t="s">
        <v>143</v>
      </c>
      <c r="V568" s="177"/>
      <c r="W568" s="314" t="s">
        <v>144</v>
      </c>
      <c r="X568" s="177"/>
      <c r="Y568" s="315" t="s">
        <v>145</v>
      </c>
      <c r="Z568" s="177"/>
      <c r="AA568" s="315" t="s">
        <v>144</v>
      </c>
      <c r="AB568" s="177"/>
      <c r="AC568" s="315" t="s">
        <v>146</v>
      </c>
      <c r="AD568" s="316" t="s">
        <v>147</v>
      </c>
      <c r="AE568" s="317" t="str">
        <f t="shared" si="29"/>
        <v/>
      </c>
      <c r="AF568" s="319" t="s">
        <v>148</v>
      </c>
      <c r="AG568" s="312" t="str">
        <f t="shared" si="30"/>
        <v/>
      </c>
      <c r="AH568" s="322"/>
      <c r="AI568" s="323"/>
      <c r="AJ568" s="322"/>
      <c r="AK568" s="323"/>
    </row>
    <row r="569" spans="1:37" ht="36.75" customHeight="1">
      <c r="A569" s="299">
        <f t="shared" si="31"/>
        <v>556</v>
      </c>
      <c r="B569" s="300" t="str">
        <f>IF(基本情報入力シート!C589="","",基本情報入力シート!C589)</f>
        <v/>
      </c>
      <c r="C569" s="301" t="str">
        <f>IF(基本情報入力シート!D589="","",基本情報入力シート!D589)</f>
        <v/>
      </c>
      <c r="D569" s="301" t="str">
        <f>IF(基本情報入力シート!E589="","",基本情報入力シート!E589)</f>
        <v/>
      </c>
      <c r="E569" s="301" t="str">
        <f>IF(基本情報入力シート!F589="","",基本情報入力シート!F589)</f>
        <v/>
      </c>
      <c r="F569" s="301" t="str">
        <f>IF(基本情報入力シート!G589="","",基本情報入力シート!G589)</f>
        <v/>
      </c>
      <c r="G569" s="301" t="str">
        <f>IF(基本情報入力シート!H589="","",基本情報入力シート!H589)</f>
        <v/>
      </c>
      <c r="H569" s="301" t="str">
        <f>IF(基本情報入力シート!I589="","",基本情報入力シート!I589)</f>
        <v/>
      </c>
      <c r="I569" s="301" t="str">
        <f>IF(基本情報入力シート!J589="","",基本情報入力シート!J589)</f>
        <v/>
      </c>
      <c r="J569" s="301" t="str">
        <f>IF(基本情報入力シート!K589="","",基本情報入力シート!K589)</f>
        <v/>
      </c>
      <c r="K569" s="302" t="str">
        <f>IF(基本情報入力シート!L589="","",基本情報入力シート!L589)</f>
        <v/>
      </c>
      <c r="L569" s="299" t="str">
        <f>IF(基本情報入力シート!M589="","",基本情報入力シート!M589)</f>
        <v/>
      </c>
      <c r="M569" s="299" t="str">
        <f>IF(基本情報入力シート!R589="","",基本情報入力シート!R589)</f>
        <v/>
      </c>
      <c r="N569" s="299" t="str">
        <f>IF(基本情報入力シート!W589="","",基本情報入力シート!W589)</f>
        <v/>
      </c>
      <c r="O569" s="303" t="str">
        <f>IF(基本情報入力シート!X589="","",基本情報入力シート!X589)</f>
        <v/>
      </c>
      <c r="P569" s="304" t="str">
        <f>IF(基本情報入力シート!Y589="","",基本情報入力シート!Y589)</f>
        <v/>
      </c>
      <c r="Q569" s="175"/>
      <c r="R569" s="305" t="str">
        <f>IF(基本情報入力シート!AB589="","",基本情報入力シート!AB589)</f>
        <v/>
      </c>
      <c r="S569" s="176"/>
      <c r="T569" s="306" t="str">
        <f>IF(P569="","",VLOOKUP(P569,【参考】数式用!$J$2:$L$34,3,FALSE))</f>
        <v/>
      </c>
      <c r="U569" s="313" t="s">
        <v>143</v>
      </c>
      <c r="V569" s="177"/>
      <c r="W569" s="314" t="s">
        <v>144</v>
      </c>
      <c r="X569" s="177"/>
      <c r="Y569" s="315" t="s">
        <v>145</v>
      </c>
      <c r="Z569" s="177"/>
      <c r="AA569" s="315" t="s">
        <v>144</v>
      </c>
      <c r="AB569" s="177"/>
      <c r="AC569" s="315" t="s">
        <v>146</v>
      </c>
      <c r="AD569" s="316" t="s">
        <v>147</v>
      </c>
      <c r="AE569" s="317" t="str">
        <f t="shared" si="29"/>
        <v/>
      </c>
      <c r="AF569" s="319" t="s">
        <v>148</v>
      </c>
      <c r="AG569" s="312" t="str">
        <f t="shared" si="30"/>
        <v/>
      </c>
      <c r="AH569" s="322"/>
      <c r="AI569" s="323"/>
      <c r="AJ569" s="322"/>
      <c r="AK569" s="323"/>
    </row>
    <row r="570" spans="1:37" ht="36.75" customHeight="1">
      <c r="A570" s="299">
        <f t="shared" si="31"/>
        <v>557</v>
      </c>
      <c r="B570" s="300" t="str">
        <f>IF(基本情報入力シート!C590="","",基本情報入力シート!C590)</f>
        <v/>
      </c>
      <c r="C570" s="301" t="str">
        <f>IF(基本情報入力シート!D590="","",基本情報入力シート!D590)</f>
        <v/>
      </c>
      <c r="D570" s="301" t="str">
        <f>IF(基本情報入力シート!E590="","",基本情報入力シート!E590)</f>
        <v/>
      </c>
      <c r="E570" s="301" t="str">
        <f>IF(基本情報入力シート!F590="","",基本情報入力シート!F590)</f>
        <v/>
      </c>
      <c r="F570" s="301" t="str">
        <f>IF(基本情報入力シート!G590="","",基本情報入力シート!G590)</f>
        <v/>
      </c>
      <c r="G570" s="301" t="str">
        <f>IF(基本情報入力シート!H590="","",基本情報入力シート!H590)</f>
        <v/>
      </c>
      <c r="H570" s="301" t="str">
        <f>IF(基本情報入力シート!I590="","",基本情報入力シート!I590)</f>
        <v/>
      </c>
      <c r="I570" s="301" t="str">
        <f>IF(基本情報入力シート!J590="","",基本情報入力シート!J590)</f>
        <v/>
      </c>
      <c r="J570" s="301" t="str">
        <f>IF(基本情報入力シート!K590="","",基本情報入力シート!K590)</f>
        <v/>
      </c>
      <c r="K570" s="302" t="str">
        <f>IF(基本情報入力シート!L590="","",基本情報入力シート!L590)</f>
        <v/>
      </c>
      <c r="L570" s="299" t="str">
        <f>IF(基本情報入力シート!M590="","",基本情報入力シート!M590)</f>
        <v/>
      </c>
      <c r="M570" s="299" t="str">
        <f>IF(基本情報入力シート!R590="","",基本情報入力シート!R590)</f>
        <v/>
      </c>
      <c r="N570" s="299" t="str">
        <f>IF(基本情報入力シート!W590="","",基本情報入力シート!W590)</f>
        <v/>
      </c>
      <c r="O570" s="303" t="str">
        <f>IF(基本情報入力シート!X590="","",基本情報入力シート!X590)</f>
        <v/>
      </c>
      <c r="P570" s="304" t="str">
        <f>IF(基本情報入力シート!Y590="","",基本情報入力シート!Y590)</f>
        <v/>
      </c>
      <c r="Q570" s="175"/>
      <c r="R570" s="305" t="str">
        <f>IF(基本情報入力シート!AB590="","",基本情報入力シート!AB590)</f>
        <v/>
      </c>
      <c r="S570" s="176"/>
      <c r="T570" s="306" t="str">
        <f>IF(P570="","",VLOOKUP(P570,【参考】数式用!$J$2:$L$34,3,FALSE))</f>
        <v/>
      </c>
      <c r="U570" s="313" t="s">
        <v>143</v>
      </c>
      <c r="V570" s="177"/>
      <c r="W570" s="314" t="s">
        <v>144</v>
      </c>
      <c r="X570" s="177"/>
      <c r="Y570" s="315" t="s">
        <v>145</v>
      </c>
      <c r="Z570" s="177"/>
      <c r="AA570" s="315" t="s">
        <v>144</v>
      </c>
      <c r="AB570" s="177"/>
      <c r="AC570" s="315" t="s">
        <v>146</v>
      </c>
      <c r="AD570" s="316" t="s">
        <v>147</v>
      </c>
      <c r="AE570" s="317" t="str">
        <f t="shared" si="29"/>
        <v/>
      </c>
      <c r="AF570" s="319" t="s">
        <v>148</v>
      </c>
      <c r="AG570" s="312" t="str">
        <f t="shared" si="30"/>
        <v/>
      </c>
      <c r="AH570" s="322"/>
      <c r="AI570" s="323"/>
      <c r="AJ570" s="322"/>
      <c r="AK570" s="323"/>
    </row>
    <row r="571" spans="1:37" ht="36.75" customHeight="1">
      <c r="A571" s="299">
        <f t="shared" si="31"/>
        <v>558</v>
      </c>
      <c r="B571" s="300" t="str">
        <f>IF(基本情報入力シート!C591="","",基本情報入力シート!C591)</f>
        <v/>
      </c>
      <c r="C571" s="301" t="str">
        <f>IF(基本情報入力シート!D591="","",基本情報入力シート!D591)</f>
        <v/>
      </c>
      <c r="D571" s="301" t="str">
        <f>IF(基本情報入力シート!E591="","",基本情報入力シート!E591)</f>
        <v/>
      </c>
      <c r="E571" s="301" t="str">
        <f>IF(基本情報入力シート!F591="","",基本情報入力シート!F591)</f>
        <v/>
      </c>
      <c r="F571" s="301" t="str">
        <f>IF(基本情報入力シート!G591="","",基本情報入力シート!G591)</f>
        <v/>
      </c>
      <c r="G571" s="301" t="str">
        <f>IF(基本情報入力シート!H591="","",基本情報入力シート!H591)</f>
        <v/>
      </c>
      <c r="H571" s="301" t="str">
        <f>IF(基本情報入力シート!I591="","",基本情報入力シート!I591)</f>
        <v/>
      </c>
      <c r="I571" s="301" t="str">
        <f>IF(基本情報入力シート!J591="","",基本情報入力シート!J591)</f>
        <v/>
      </c>
      <c r="J571" s="301" t="str">
        <f>IF(基本情報入力シート!K591="","",基本情報入力シート!K591)</f>
        <v/>
      </c>
      <c r="K571" s="302" t="str">
        <f>IF(基本情報入力シート!L591="","",基本情報入力シート!L591)</f>
        <v/>
      </c>
      <c r="L571" s="299" t="str">
        <f>IF(基本情報入力シート!M591="","",基本情報入力シート!M591)</f>
        <v/>
      </c>
      <c r="M571" s="299" t="str">
        <f>IF(基本情報入力シート!R591="","",基本情報入力シート!R591)</f>
        <v/>
      </c>
      <c r="N571" s="299" t="str">
        <f>IF(基本情報入力シート!W591="","",基本情報入力シート!W591)</f>
        <v/>
      </c>
      <c r="O571" s="303" t="str">
        <f>IF(基本情報入力シート!X591="","",基本情報入力シート!X591)</f>
        <v/>
      </c>
      <c r="P571" s="304" t="str">
        <f>IF(基本情報入力シート!Y591="","",基本情報入力シート!Y591)</f>
        <v/>
      </c>
      <c r="Q571" s="175"/>
      <c r="R571" s="305" t="str">
        <f>IF(基本情報入力シート!AB591="","",基本情報入力シート!AB591)</f>
        <v/>
      </c>
      <c r="S571" s="176"/>
      <c r="T571" s="306" t="str">
        <f>IF(P571="","",VLOOKUP(P571,【参考】数式用!$J$2:$L$34,3,FALSE))</f>
        <v/>
      </c>
      <c r="U571" s="313" t="s">
        <v>143</v>
      </c>
      <c r="V571" s="177"/>
      <c r="W571" s="314" t="s">
        <v>144</v>
      </c>
      <c r="X571" s="177"/>
      <c r="Y571" s="315" t="s">
        <v>145</v>
      </c>
      <c r="Z571" s="177"/>
      <c r="AA571" s="315" t="s">
        <v>144</v>
      </c>
      <c r="AB571" s="177"/>
      <c r="AC571" s="315" t="s">
        <v>146</v>
      </c>
      <c r="AD571" s="316" t="s">
        <v>147</v>
      </c>
      <c r="AE571" s="317" t="str">
        <f t="shared" si="29"/>
        <v/>
      </c>
      <c r="AF571" s="319" t="s">
        <v>148</v>
      </c>
      <c r="AG571" s="312" t="str">
        <f t="shared" si="30"/>
        <v/>
      </c>
      <c r="AH571" s="322"/>
      <c r="AI571" s="323"/>
      <c r="AJ571" s="322"/>
      <c r="AK571" s="323"/>
    </row>
    <row r="572" spans="1:37" ht="36.75" customHeight="1">
      <c r="A572" s="299">
        <f t="shared" si="31"/>
        <v>559</v>
      </c>
      <c r="B572" s="300" t="str">
        <f>IF(基本情報入力シート!C592="","",基本情報入力シート!C592)</f>
        <v/>
      </c>
      <c r="C572" s="301" t="str">
        <f>IF(基本情報入力シート!D592="","",基本情報入力シート!D592)</f>
        <v/>
      </c>
      <c r="D572" s="301" t="str">
        <f>IF(基本情報入力シート!E592="","",基本情報入力シート!E592)</f>
        <v/>
      </c>
      <c r="E572" s="301" t="str">
        <f>IF(基本情報入力シート!F592="","",基本情報入力シート!F592)</f>
        <v/>
      </c>
      <c r="F572" s="301" t="str">
        <f>IF(基本情報入力シート!G592="","",基本情報入力シート!G592)</f>
        <v/>
      </c>
      <c r="G572" s="301" t="str">
        <f>IF(基本情報入力シート!H592="","",基本情報入力シート!H592)</f>
        <v/>
      </c>
      <c r="H572" s="301" t="str">
        <f>IF(基本情報入力シート!I592="","",基本情報入力シート!I592)</f>
        <v/>
      </c>
      <c r="I572" s="301" t="str">
        <f>IF(基本情報入力シート!J592="","",基本情報入力シート!J592)</f>
        <v/>
      </c>
      <c r="J572" s="301" t="str">
        <f>IF(基本情報入力シート!K592="","",基本情報入力シート!K592)</f>
        <v/>
      </c>
      <c r="K572" s="302" t="str">
        <f>IF(基本情報入力シート!L592="","",基本情報入力シート!L592)</f>
        <v/>
      </c>
      <c r="L572" s="299" t="str">
        <f>IF(基本情報入力シート!M592="","",基本情報入力シート!M592)</f>
        <v/>
      </c>
      <c r="M572" s="299" t="str">
        <f>IF(基本情報入力シート!R592="","",基本情報入力シート!R592)</f>
        <v/>
      </c>
      <c r="N572" s="299" t="str">
        <f>IF(基本情報入力シート!W592="","",基本情報入力シート!W592)</f>
        <v/>
      </c>
      <c r="O572" s="303" t="str">
        <f>IF(基本情報入力シート!X592="","",基本情報入力シート!X592)</f>
        <v/>
      </c>
      <c r="P572" s="304" t="str">
        <f>IF(基本情報入力シート!Y592="","",基本情報入力シート!Y592)</f>
        <v/>
      </c>
      <c r="Q572" s="175"/>
      <c r="R572" s="305" t="str">
        <f>IF(基本情報入力シート!AB592="","",基本情報入力シート!AB592)</f>
        <v/>
      </c>
      <c r="S572" s="176"/>
      <c r="T572" s="306" t="str">
        <f>IF(P572="","",VLOOKUP(P572,【参考】数式用!$J$2:$L$34,3,FALSE))</f>
        <v/>
      </c>
      <c r="U572" s="313" t="s">
        <v>143</v>
      </c>
      <c r="V572" s="177"/>
      <c r="W572" s="314" t="s">
        <v>144</v>
      </c>
      <c r="X572" s="177"/>
      <c r="Y572" s="315" t="s">
        <v>145</v>
      </c>
      <c r="Z572" s="177"/>
      <c r="AA572" s="315" t="s">
        <v>144</v>
      </c>
      <c r="AB572" s="177"/>
      <c r="AC572" s="315" t="s">
        <v>146</v>
      </c>
      <c r="AD572" s="316" t="s">
        <v>147</v>
      </c>
      <c r="AE572" s="317" t="str">
        <f t="shared" si="29"/>
        <v/>
      </c>
      <c r="AF572" s="319" t="s">
        <v>148</v>
      </c>
      <c r="AG572" s="312" t="str">
        <f t="shared" si="30"/>
        <v/>
      </c>
      <c r="AH572" s="322"/>
      <c r="AI572" s="323"/>
      <c r="AJ572" s="322"/>
      <c r="AK572" s="323"/>
    </row>
    <row r="573" spans="1:37" ht="36.75" customHeight="1">
      <c r="A573" s="299">
        <f t="shared" si="31"/>
        <v>560</v>
      </c>
      <c r="B573" s="300" t="str">
        <f>IF(基本情報入力シート!C593="","",基本情報入力シート!C593)</f>
        <v/>
      </c>
      <c r="C573" s="301" t="str">
        <f>IF(基本情報入力シート!D593="","",基本情報入力シート!D593)</f>
        <v/>
      </c>
      <c r="D573" s="301" t="str">
        <f>IF(基本情報入力シート!E593="","",基本情報入力シート!E593)</f>
        <v/>
      </c>
      <c r="E573" s="301" t="str">
        <f>IF(基本情報入力シート!F593="","",基本情報入力シート!F593)</f>
        <v/>
      </c>
      <c r="F573" s="301" t="str">
        <f>IF(基本情報入力シート!G593="","",基本情報入力シート!G593)</f>
        <v/>
      </c>
      <c r="G573" s="301" t="str">
        <f>IF(基本情報入力シート!H593="","",基本情報入力シート!H593)</f>
        <v/>
      </c>
      <c r="H573" s="301" t="str">
        <f>IF(基本情報入力シート!I593="","",基本情報入力シート!I593)</f>
        <v/>
      </c>
      <c r="I573" s="301" t="str">
        <f>IF(基本情報入力シート!J593="","",基本情報入力シート!J593)</f>
        <v/>
      </c>
      <c r="J573" s="301" t="str">
        <f>IF(基本情報入力シート!K593="","",基本情報入力シート!K593)</f>
        <v/>
      </c>
      <c r="K573" s="302" t="str">
        <f>IF(基本情報入力シート!L593="","",基本情報入力シート!L593)</f>
        <v/>
      </c>
      <c r="L573" s="299" t="str">
        <f>IF(基本情報入力シート!M593="","",基本情報入力シート!M593)</f>
        <v/>
      </c>
      <c r="M573" s="299" t="str">
        <f>IF(基本情報入力シート!R593="","",基本情報入力シート!R593)</f>
        <v/>
      </c>
      <c r="N573" s="299" t="str">
        <f>IF(基本情報入力シート!W593="","",基本情報入力シート!W593)</f>
        <v/>
      </c>
      <c r="O573" s="303" t="str">
        <f>IF(基本情報入力シート!X593="","",基本情報入力シート!X593)</f>
        <v/>
      </c>
      <c r="P573" s="304" t="str">
        <f>IF(基本情報入力シート!Y593="","",基本情報入力シート!Y593)</f>
        <v/>
      </c>
      <c r="Q573" s="175"/>
      <c r="R573" s="305" t="str">
        <f>IF(基本情報入力シート!AB593="","",基本情報入力シート!AB593)</f>
        <v/>
      </c>
      <c r="S573" s="176"/>
      <c r="T573" s="306" t="str">
        <f>IF(P573="","",VLOOKUP(P573,【参考】数式用!$J$2:$L$34,3,FALSE))</f>
        <v/>
      </c>
      <c r="U573" s="313" t="s">
        <v>143</v>
      </c>
      <c r="V573" s="177"/>
      <c r="W573" s="314" t="s">
        <v>144</v>
      </c>
      <c r="X573" s="177"/>
      <c r="Y573" s="315" t="s">
        <v>145</v>
      </c>
      <c r="Z573" s="177"/>
      <c r="AA573" s="315" t="s">
        <v>144</v>
      </c>
      <c r="AB573" s="177"/>
      <c r="AC573" s="315" t="s">
        <v>146</v>
      </c>
      <c r="AD573" s="316" t="s">
        <v>147</v>
      </c>
      <c r="AE573" s="317" t="str">
        <f t="shared" si="29"/>
        <v/>
      </c>
      <c r="AF573" s="319" t="s">
        <v>148</v>
      </c>
      <c r="AG573" s="312" t="str">
        <f t="shared" si="30"/>
        <v/>
      </c>
      <c r="AH573" s="322"/>
      <c r="AI573" s="323"/>
      <c r="AJ573" s="322"/>
      <c r="AK573" s="323"/>
    </row>
    <row r="574" spans="1:37" ht="36.75" customHeight="1">
      <c r="A574" s="299">
        <f t="shared" si="31"/>
        <v>561</v>
      </c>
      <c r="B574" s="300" t="str">
        <f>IF(基本情報入力シート!C594="","",基本情報入力シート!C594)</f>
        <v/>
      </c>
      <c r="C574" s="301" t="str">
        <f>IF(基本情報入力シート!D594="","",基本情報入力シート!D594)</f>
        <v/>
      </c>
      <c r="D574" s="301" t="str">
        <f>IF(基本情報入力シート!E594="","",基本情報入力シート!E594)</f>
        <v/>
      </c>
      <c r="E574" s="301" t="str">
        <f>IF(基本情報入力シート!F594="","",基本情報入力シート!F594)</f>
        <v/>
      </c>
      <c r="F574" s="301" t="str">
        <f>IF(基本情報入力シート!G594="","",基本情報入力シート!G594)</f>
        <v/>
      </c>
      <c r="G574" s="301" t="str">
        <f>IF(基本情報入力シート!H594="","",基本情報入力シート!H594)</f>
        <v/>
      </c>
      <c r="H574" s="301" t="str">
        <f>IF(基本情報入力シート!I594="","",基本情報入力シート!I594)</f>
        <v/>
      </c>
      <c r="I574" s="301" t="str">
        <f>IF(基本情報入力シート!J594="","",基本情報入力シート!J594)</f>
        <v/>
      </c>
      <c r="J574" s="301" t="str">
        <f>IF(基本情報入力シート!K594="","",基本情報入力シート!K594)</f>
        <v/>
      </c>
      <c r="K574" s="302" t="str">
        <f>IF(基本情報入力シート!L594="","",基本情報入力シート!L594)</f>
        <v/>
      </c>
      <c r="L574" s="299" t="str">
        <f>IF(基本情報入力シート!M594="","",基本情報入力シート!M594)</f>
        <v/>
      </c>
      <c r="M574" s="299" t="str">
        <f>IF(基本情報入力シート!R594="","",基本情報入力シート!R594)</f>
        <v/>
      </c>
      <c r="N574" s="299" t="str">
        <f>IF(基本情報入力シート!W594="","",基本情報入力シート!W594)</f>
        <v/>
      </c>
      <c r="O574" s="303" t="str">
        <f>IF(基本情報入力シート!X594="","",基本情報入力シート!X594)</f>
        <v/>
      </c>
      <c r="P574" s="304" t="str">
        <f>IF(基本情報入力シート!Y594="","",基本情報入力シート!Y594)</f>
        <v/>
      </c>
      <c r="Q574" s="175"/>
      <c r="R574" s="305" t="str">
        <f>IF(基本情報入力シート!AB594="","",基本情報入力シート!AB594)</f>
        <v/>
      </c>
      <c r="S574" s="176"/>
      <c r="T574" s="306" t="str">
        <f>IF(P574="","",VLOOKUP(P574,【参考】数式用!$J$2:$L$34,3,FALSE))</f>
        <v/>
      </c>
      <c r="U574" s="313" t="s">
        <v>143</v>
      </c>
      <c r="V574" s="177"/>
      <c r="W574" s="314" t="s">
        <v>144</v>
      </c>
      <c r="X574" s="177"/>
      <c r="Y574" s="315" t="s">
        <v>145</v>
      </c>
      <c r="Z574" s="177"/>
      <c r="AA574" s="315" t="s">
        <v>144</v>
      </c>
      <c r="AB574" s="177"/>
      <c r="AC574" s="315" t="s">
        <v>146</v>
      </c>
      <c r="AD574" s="316" t="s">
        <v>147</v>
      </c>
      <c r="AE574" s="317" t="str">
        <f t="shared" si="29"/>
        <v/>
      </c>
      <c r="AF574" s="319" t="s">
        <v>148</v>
      </c>
      <c r="AG574" s="312" t="str">
        <f t="shared" si="30"/>
        <v/>
      </c>
      <c r="AH574" s="322"/>
      <c r="AI574" s="323"/>
      <c r="AJ574" s="322"/>
      <c r="AK574" s="323"/>
    </row>
    <row r="575" spans="1:37" ht="36.75" customHeight="1">
      <c r="A575" s="299">
        <f t="shared" si="31"/>
        <v>562</v>
      </c>
      <c r="B575" s="300" t="str">
        <f>IF(基本情報入力シート!C595="","",基本情報入力シート!C595)</f>
        <v/>
      </c>
      <c r="C575" s="301" t="str">
        <f>IF(基本情報入力シート!D595="","",基本情報入力シート!D595)</f>
        <v/>
      </c>
      <c r="D575" s="301" t="str">
        <f>IF(基本情報入力シート!E595="","",基本情報入力シート!E595)</f>
        <v/>
      </c>
      <c r="E575" s="301" t="str">
        <f>IF(基本情報入力シート!F595="","",基本情報入力シート!F595)</f>
        <v/>
      </c>
      <c r="F575" s="301" t="str">
        <f>IF(基本情報入力シート!G595="","",基本情報入力シート!G595)</f>
        <v/>
      </c>
      <c r="G575" s="301" t="str">
        <f>IF(基本情報入力シート!H595="","",基本情報入力シート!H595)</f>
        <v/>
      </c>
      <c r="H575" s="301" t="str">
        <f>IF(基本情報入力シート!I595="","",基本情報入力シート!I595)</f>
        <v/>
      </c>
      <c r="I575" s="301" t="str">
        <f>IF(基本情報入力シート!J595="","",基本情報入力シート!J595)</f>
        <v/>
      </c>
      <c r="J575" s="301" t="str">
        <f>IF(基本情報入力シート!K595="","",基本情報入力シート!K595)</f>
        <v/>
      </c>
      <c r="K575" s="302" t="str">
        <f>IF(基本情報入力シート!L595="","",基本情報入力シート!L595)</f>
        <v/>
      </c>
      <c r="L575" s="299" t="str">
        <f>IF(基本情報入力シート!M595="","",基本情報入力シート!M595)</f>
        <v/>
      </c>
      <c r="M575" s="299" t="str">
        <f>IF(基本情報入力シート!R595="","",基本情報入力シート!R595)</f>
        <v/>
      </c>
      <c r="N575" s="299" t="str">
        <f>IF(基本情報入力シート!W595="","",基本情報入力シート!W595)</f>
        <v/>
      </c>
      <c r="O575" s="303" t="str">
        <f>IF(基本情報入力シート!X595="","",基本情報入力シート!X595)</f>
        <v/>
      </c>
      <c r="P575" s="304" t="str">
        <f>IF(基本情報入力シート!Y595="","",基本情報入力シート!Y595)</f>
        <v/>
      </c>
      <c r="Q575" s="175"/>
      <c r="R575" s="305" t="str">
        <f>IF(基本情報入力シート!AB595="","",基本情報入力シート!AB595)</f>
        <v/>
      </c>
      <c r="S575" s="176"/>
      <c r="T575" s="306" t="str">
        <f>IF(P575="","",VLOOKUP(P575,【参考】数式用!$J$2:$L$34,3,FALSE))</f>
        <v/>
      </c>
      <c r="U575" s="313" t="s">
        <v>143</v>
      </c>
      <c r="V575" s="177"/>
      <c r="W575" s="314" t="s">
        <v>144</v>
      </c>
      <c r="X575" s="177"/>
      <c r="Y575" s="315" t="s">
        <v>145</v>
      </c>
      <c r="Z575" s="177"/>
      <c r="AA575" s="315" t="s">
        <v>144</v>
      </c>
      <c r="AB575" s="177"/>
      <c r="AC575" s="315" t="s">
        <v>146</v>
      </c>
      <c r="AD575" s="316" t="s">
        <v>147</v>
      </c>
      <c r="AE575" s="317" t="str">
        <f t="shared" si="29"/>
        <v/>
      </c>
      <c r="AF575" s="319" t="s">
        <v>148</v>
      </c>
      <c r="AG575" s="312" t="str">
        <f t="shared" si="30"/>
        <v/>
      </c>
      <c r="AH575" s="322"/>
      <c r="AI575" s="323"/>
      <c r="AJ575" s="322"/>
      <c r="AK575" s="323"/>
    </row>
    <row r="576" spans="1:37" ht="36.75" customHeight="1">
      <c r="A576" s="299">
        <f t="shared" si="31"/>
        <v>563</v>
      </c>
      <c r="B576" s="300" t="str">
        <f>IF(基本情報入力シート!C596="","",基本情報入力シート!C596)</f>
        <v/>
      </c>
      <c r="C576" s="301" t="str">
        <f>IF(基本情報入力シート!D596="","",基本情報入力シート!D596)</f>
        <v/>
      </c>
      <c r="D576" s="301" t="str">
        <f>IF(基本情報入力シート!E596="","",基本情報入力シート!E596)</f>
        <v/>
      </c>
      <c r="E576" s="301" t="str">
        <f>IF(基本情報入力シート!F596="","",基本情報入力シート!F596)</f>
        <v/>
      </c>
      <c r="F576" s="301" t="str">
        <f>IF(基本情報入力シート!G596="","",基本情報入力シート!G596)</f>
        <v/>
      </c>
      <c r="G576" s="301" t="str">
        <f>IF(基本情報入力シート!H596="","",基本情報入力シート!H596)</f>
        <v/>
      </c>
      <c r="H576" s="301" t="str">
        <f>IF(基本情報入力シート!I596="","",基本情報入力シート!I596)</f>
        <v/>
      </c>
      <c r="I576" s="301" t="str">
        <f>IF(基本情報入力シート!J596="","",基本情報入力シート!J596)</f>
        <v/>
      </c>
      <c r="J576" s="301" t="str">
        <f>IF(基本情報入力シート!K596="","",基本情報入力シート!K596)</f>
        <v/>
      </c>
      <c r="K576" s="302" t="str">
        <f>IF(基本情報入力シート!L596="","",基本情報入力シート!L596)</f>
        <v/>
      </c>
      <c r="L576" s="299" t="str">
        <f>IF(基本情報入力シート!M596="","",基本情報入力シート!M596)</f>
        <v/>
      </c>
      <c r="M576" s="299" t="str">
        <f>IF(基本情報入力シート!R596="","",基本情報入力シート!R596)</f>
        <v/>
      </c>
      <c r="N576" s="299" t="str">
        <f>IF(基本情報入力シート!W596="","",基本情報入力シート!W596)</f>
        <v/>
      </c>
      <c r="O576" s="303" t="str">
        <f>IF(基本情報入力シート!X596="","",基本情報入力シート!X596)</f>
        <v/>
      </c>
      <c r="P576" s="304" t="str">
        <f>IF(基本情報入力シート!Y596="","",基本情報入力シート!Y596)</f>
        <v/>
      </c>
      <c r="Q576" s="175"/>
      <c r="R576" s="305" t="str">
        <f>IF(基本情報入力シート!AB596="","",基本情報入力シート!AB596)</f>
        <v/>
      </c>
      <c r="S576" s="176"/>
      <c r="T576" s="306" t="str">
        <f>IF(P576="","",VLOOKUP(P576,【参考】数式用!$J$2:$L$34,3,FALSE))</f>
        <v/>
      </c>
      <c r="U576" s="313" t="s">
        <v>143</v>
      </c>
      <c r="V576" s="177"/>
      <c r="W576" s="314" t="s">
        <v>144</v>
      </c>
      <c r="X576" s="177"/>
      <c r="Y576" s="315" t="s">
        <v>145</v>
      </c>
      <c r="Z576" s="177"/>
      <c r="AA576" s="315" t="s">
        <v>144</v>
      </c>
      <c r="AB576" s="177"/>
      <c r="AC576" s="315" t="s">
        <v>146</v>
      </c>
      <c r="AD576" s="316" t="s">
        <v>147</v>
      </c>
      <c r="AE576" s="317" t="str">
        <f t="shared" si="29"/>
        <v/>
      </c>
      <c r="AF576" s="319" t="s">
        <v>148</v>
      </c>
      <c r="AG576" s="312" t="str">
        <f t="shared" si="30"/>
        <v/>
      </c>
      <c r="AH576" s="322"/>
      <c r="AI576" s="323"/>
      <c r="AJ576" s="322"/>
      <c r="AK576" s="323"/>
    </row>
    <row r="577" spans="1:37" ht="36.75" customHeight="1">
      <c r="A577" s="299">
        <f t="shared" si="31"/>
        <v>564</v>
      </c>
      <c r="B577" s="300" t="str">
        <f>IF(基本情報入力シート!C597="","",基本情報入力シート!C597)</f>
        <v/>
      </c>
      <c r="C577" s="301" t="str">
        <f>IF(基本情報入力シート!D597="","",基本情報入力シート!D597)</f>
        <v/>
      </c>
      <c r="D577" s="301" t="str">
        <f>IF(基本情報入力シート!E597="","",基本情報入力シート!E597)</f>
        <v/>
      </c>
      <c r="E577" s="301" t="str">
        <f>IF(基本情報入力シート!F597="","",基本情報入力シート!F597)</f>
        <v/>
      </c>
      <c r="F577" s="301" t="str">
        <f>IF(基本情報入力シート!G597="","",基本情報入力シート!G597)</f>
        <v/>
      </c>
      <c r="G577" s="301" t="str">
        <f>IF(基本情報入力シート!H597="","",基本情報入力シート!H597)</f>
        <v/>
      </c>
      <c r="H577" s="301" t="str">
        <f>IF(基本情報入力シート!I597="","",基本情報入力シート!I597)</f>
        <v/>
      </c>
      <c r="I577" s="301" t="str">
        <f>IF(基本情報入力シート!J597="","",基本情報入力シート!J597)</f>
        <v/>
      </c>
      <c r="J577" s="301" t="str">
        <f>IF(基本情報入力シート!K597="","",基本情報入力シート!K597)</f>
        <v/>
      </c>
      <c r="K577" s="302" t="str">
        <f>IF(基本情報入力シート!L597="","",基本情報入力シート!L597)</f>
        <v/>
      </c>
      <c r="L577" s="299" t="str">
        <f>IF(基本情報入力シート!M597="","",基本情報入力シート!M597)</f>
        <v/>
      </c>
      <c r="M577" s="299" t="str">
        <f>IF(基本情報入力シート!R597="","",基本情報入力シート!R597)</f>
        <v/>
      </c>
      <c r="N577" s="299" t="str">
        <f>IF(基本情報入力シート!W597="","",基本情報入力シート!W597)</f>
        <v/>
      </c>
      <c r="O577" s="303" t="str">
        <f>IF(基本情報入力シート!X597="","",基本情報入力シート!X597)</f>
        <v/>
      </c>
      <c r="P577" s="304" t="str">
        <f>IF(基本情報入力シート!Y597="","",基本情報入力シート!Y597)</f>
        <v/>
      </c>
      <c r="Q577" s="175"/>
      <c r="R577" s="305" t="str">
        <f>IF(基本情報入力シート!AB597="","",基本情報入力シート!AB597)</f>
        <v/>
      </c>
      <c r="S577" s="176"/>
      <c r="T577" s="306" t="str">
        <f>IF(P577="","",VLOOKUP(P577,【参考】数式用!$J$2:$L$34,3,FALSE))</f>
        <v/>
      </c>
      <c r="U577" s="313" t="s">
        <v>143</v>
      </c>
      <c r="V577" s="177"/>
      <c r="W577" s="314" t="s">
        <v>144</v>
      </c>
      <c r="X577" s="177"/>
      <c r="Y577" s="315" t="s">
        <v>145</v>
      </c>
      <c r="Z577" s="177"/>
      <c r="AA577" s="315" t="s">
        <v>144</v>
      </c>
      <c r="AB577" s="177"/>
      <c r="AC577" s="315" t="s">
        <v>146</v>
      </c>
      <c r="AD577" s="316" t="s">
        <v>147</v>
      </c>
      <c r="AE577" s="317" t="str">
        <f t="shared" si="29"/>
        <v/>
      </c>
      <c r="AF577" s="319" t="s">
        <v>148</v>
      </c>
      <c r="AG577" s="312" t="str">
        <f t="shared" si="30"/>
        <v/>
      </c>
      <c r="AH577" s="322"/>
      <c r="AI577" s="323"/>
      <c r="AJ577" s="322"/>
      <c r="AK577" s="323"/>
    </row>
    <row r="578" spans="1:37" ht="36.75" customHeight="1">
      <c r="A578" s="299">
        <f t="shared" si="31"/>
        <v>565</v>
      </c>
      <c r="B578" s="300" t="str">
        <f>IF(基本情報入力シート!C598="","",基本情報入力シート!C598)</f>
        <v/>
      </c>
      <c r="C578" s="301" t="str">
        <f>IF(基本情報入力シート!D598="","",基本情報入力シート!D598)</f>
        <v/>
      </c>
      <c r="D578" s="301" t="str">
        <f>IF(基本情報入力シート!E598="","",基本情報入力シート!E598)</f>
        <v/>
      </c>
      <c r="E578" s="301" t="str">
        <f>IF(基本情報入力シート!F598="","",基本情報入力シート!F598)</f>
        <v/>
      </c>
      <c r="F578" s="301" t="str">
        <f>IF(基本情報入力シート!G598="","",基本情報入力シート!G598)</f>
        <v/>
      </c>
      <c r="G578" s="301" t="str">
        <f>IF(基本情報入力シート!H598="","",基本情報入力シート!H598)</f>
        <v/>
      </c>
      <c r="H578" s="301" t="str">
        <f>IF(基本情報入力シート!I598="","",基本情報入力シート!I598)</f>
        <v/>
      </c>
      <c r="I578" s="301" t="str">
        <f>IF(基本情報入力シート!J598="","",基本情報入力シート!J598)</f>
        <v/>
      </c>
      <c r="J578" s="301" t="str">
        <f>IF(基本情報入力シート!K598="","",基本情報入力シート!K598)</f>
        <v/>
      </c>
      <c r="K578" s="302" t="str">
        <f>IF(基本情報入力シート!L598="","",基本情報入力シート!L598)</f>
        <v/>
      </c>
      <c r="L578" s="299" t="str">
        <f>IF(基本情報入力シート!M598="","",基本情報入力シート!M598)</f>
        <v/>
      </c>
      <c r="M578" s="299" t="str">
        <f>IF(基本情報入力シート!R598="","",基本情報入力シート!R598)</f>
        <v/>
      </c>
      <c r="N578" s="299" t="str">
        <f>IF(基本情報入力シート!W598="","",基本情報入力シート!W598)</f>
        <v/>
      </c>
      <c r="O578" s="303" t="str">
        <f>IF(基本情報入力シート!X598="","",基本情報入力シート!X598)</f>
        <v/>
      </c>
      <c r="P578" s="304" t="str">
        <f>IF(基本情報入力シート!Y598="","",基本情報入力シート!Y598)</f>
        <v/>
      </c>
      <c r="Q578" s="175"/>
      <c r="R578" s="305" t="str">
        <f>IF(基本情報入力シート!AB598="","",基本情報入力シート!AB598)</f>
        <v/>
      </c>
      <c r="S578" s="176"/>
      <c r="T578" s="306" t="str">
        <f>IF(P578="","",VLOOKUP(P578,【参考】数式用!$J$2:$L$34,3,FALSE))</f>
        <v/>
      </c>
      <c r="U578" s="313" t="s">
        <v>143</v>
      </c>
      <c r="V578" s="177"/>
      <c r="W578" s="314" t="s">
        <v>144</v>
      </c>
      <c r="X578" s="177"/>
      <c r="Y578" s="315" t="s">
        <v>145</v>
      </c>
      <c r="Z578" s="177"/>
      <c r="AA578" s="315" t="s">
        <v>144</v>
      </c>
      <c r="AB578" s="177"/>
      <c r="AC578" s="315" t="s">
        <v>146</v>
      </c>
      <c r="AD578" s="316" t="s">
        <v>147</v>
      </c>
      <c r="AE578" s="317" t="str">
        <f t="shared" si="29"/>
        <v/>
      </c>
      <c r="AF578" s="319" t="s">
        <v>148</v>
      </c>
      <c r="AG578" s="312" t="str">
        <f t="shared" si="30"/>
        <v/>
      </c>
      <c r="AH578" s="322"/>
      <c r="AI578" s="323"/>
      <c r="AJ578" s="322"/>
      <c r="AK578" s="323"/>
    </row>
    <row r="579" spans="1:37" ht="36.75" customHeight="1">
      <c r="A579" s="299">
        <f t="shared" si="31"/>
        <v>566</v>
      </c>
      <c r="B579" s="300" t="str">
        <f>IF(基本情報入力シート!C599="","",基本情報入力シート!C599)</f>
        <v/>
      </c>
      <c r="C579" s="301" t="str">
        <f>IF(基本情報入力シート!D599="","",基本情報入力シート!D599)</f>
        <v/>
      </c>
      <c r="D579" s="301" t="str">
        <f>IF(基本情報入力シート!E599="","",基本情報入力シート!E599)</f>
        <v/>
      </c>
      <c r="E579" s="301" t="str">
        <f>IF(基本情報入力シート!F599="","",基本情報入力シート!F599)</f>
        <v/>
      </c>
      <c r="F579" s="301" t="str">
        <f>IF(基本情報入力シート!G599="","",基本情報入力シート!G599)</f>
        <v/>
      </c>
      <c r="G579" s="301" t="str">
        <f>IF(基本情報入力シート!H599="","",基本情報入力シート!H599)</f>
        <v/>
      </c>
      <c r="H579" s="301" t="str">
        <f>IF(基本情報入力シート!I599="","",基本情報入力シート!I599)</f>
        <v/>
      </c>
      <c r="I579" s="301" t="str">
        <f>IF(基本情報入力シート!J599="","",基本情報入力シート!J599)</f>
        <v/>
      </c>
      <c r="J579" s="301" t="str">
        <f>IF(基本情報入力シート!K599="","",基本情報入力シート!K599)</f>
        <v/>
      </c>
      <c r="K579" s="302" t="str">
        <f>IF(基本情報入力シート!L599="","",基本情報入力シート!L599)</f>
        <v/>
      </c>
      <c r="L579" s="299" t="str">
        <f>IF(基本情報入力シート!M599="","",基本情報入力シート!M599)</f>
        <v/>
      </c>
      <c r="M579" s="299" t="str">
        <f>IF(基本情報入力シート!R599="","",基本情報入力シート!R599)</f>
        <v/>
      </c>
      <c r="N579" s="299" t="str">
        <f>IF(基本情報入力シート!W599="","",基本情報入力シート!W599)</f>
        <v/>
      </c>
      <c r="O579" s="303" t="str">
        <f>IF(基本情報入力シート!X599="","",基本情報入力シート!X599)</f>
        <v/>
      </c>
      <c r="P579" s="304" t="str">
        <f>IF(基本情報入力シート!Y599="","",基本情報入力シート!Y599)</f>
        <v/>
      </c>
      <c r="Q579" s="175"/>
      <c r="R579" s="305" t="str">
        <f>IF(基本情報入力シート!AB599="","",基本情報入力シート!AB599)</f>
        <v/>
      </c>
      <c r="S579" s="176"/>
      <c r="T579" s="306" t="str">
        <f>IF(P579="","",VLOOKUP(P579,【参考】数式用!$J$2:$L$34,3,FALSE))</f>
        <v/>
      </c>
      <c r="U579" s="313" t="s">
        <v>143</v>
      </c>
      <c r="V579" s="177"/>
      <c r="W579" s="314" t="s">
        <v>144</v>
      </c>
      <c r="X579" s="177"/>
      <c r="Y579" s="315" t="s">
        <v>145</v>
      </c>
      <c r="Z579" s="177"/>
      <c r="AA579" s="315" t="s">
        <v>144</v>
      </c>
      <c r="AB579" s="177"/>
      <c r="AC579" s="315" t="s">
        <v>146</v>
      </c>
      <c r="AD579" s="316" t="s">
        <v>147</v>
      </c>
      <c r="AE579" s="317" t="str">
        <f t="shared" ref="AE579:AE613" si="32">IF(V579&gt;=1,(Z579*12+AB579)-(V579*12+X579)+1,"")</f>
        <v/>
      </c>
      <c r="AF579" s="319" t="s">
        <v>148</v>
      </c>
      <c r="AG579" s="312" t="str">
        <f t="shared" ref="AG579:AG613" si="33">IFERROR(ROUNDDOWN(R579*T579,0)*AE579,"")</f>
        <v/>
      </c>
      <c r="AH579" s="322"/>
      <c r="AI579" s="323"/>
      <c r="AJ579" s="322"/>
      <c r="AK579" s="323"/>
    </row>
    <row r="580" spans="1:37" ht="36.75" customHeight="1">
      <c r="A580" s="299">
        <f t="shared" si="31"/>
        <v>567</v>
      </c>
      <c r="B580" s="300" t="str">
        <f>IF(基本情報入力シート!C600="","",基本情報入力シート!C600)</f>
        <v/>
      </c>
      <c r="C580" s="301" t="str">
        <f>IF(基本情報入力シート!D600="","",基本情報入力シート!D600)</f>
        <v/>
      </c>
      <c r="D580" s="301" t="str">
        <f>IF(基本情報入力シート!E600="","",基本情報入力シート!E600)</f>
        <v/>
      </c>
      <c r="E580" s="301" t="str">
        <f>IF(基本情報入力シート!F600="","",基本情報入力シート!F600)</f>
        <v/>
      </c>
      <c r="F580" s="301" t="str">
        <f>IF(基本情報入力シート!G600="","",基本情報入力シート!G600)</f>
        <v/>
      </c>
      <c r="G580" s="301" t="str">
        <f>IF(基本情報入力シート!H600="","",基本情報入力シート!H600)</f>
        <v/>
      </c>
      <c r="H580" s="301" t="str">
        <f>IF(基本情報入力シート!I600="","",基本情報入力シート!I600)</f>
        <v/>
      </c>
      <c r="I580" s="301" t="str">
        <f>IF(基本情報入力シート!J600="","",基本情報入力シート!J600)</f>
        <v/>
      </c>
      <c r="J580" s="301" t="str">
        <f>IF(基本情報入力シート!K600="","",基本情報入力シート!K600)</f>
        <v/>
      </c>
      <c r="K580" s="302" t="str">
        <f>IF(基本情報入力シート!L600="","",基本情報入力シート!L600)</f>
        <v/>
      </c>
      <c r="L580" s="299" t="str">
        <f>IF(基本情報入力シート!M600="","",基本情報入力シート!M600)</f>
        <v/>
      </c>
      <c r="M580" s="299" t="str">
        <f>IF(基本情報入力シート!R600="","",基本情報入力シート!R600)</f>
        <v/>
      </c>
      <c r="N580" s="299" t="str">
        <f>IF(基本情報入力シート!W600="","",基本情報入力シート!W600)</f>
        <v/>
      </c>
      <c r="O580" s="303" t="str">
        <f>IF(基本情報入力シート!X600="","",基本情報入力シート!X600)</f>
        <v/>
      </c>
      <c r="P580" s="304" t="str">
        <f>IF(基本情報入力シート!Y600="","",基本情報入力シート!Y600)</f>
        <v/>
      </c>
      <c r="Q580" s="175"/>
      <c r="R580" s="305" t="str">
        <f>IF(基本情報入力シート!AB600="","",基本情報入力シート!AB600)</f>
        <v/>
      </c>
      <c r="S580" s="176"/>
      <c r="T580" s="306" t="str">
        <f>IF(P580="","",VLOOKUP(P580,【参考】数式用!$J$2:$L$34,3,FALSE))</f>
        <v/>
      </c>
      <c r="U580" s="313" t="s">
        <v>143</v>
      </c>
      <c r="V580" s="177"/>
      <c r="W580" s="314" t="s">
        <v>144</v>
      </c>
      <c r="X580" s="177"/>
      <c r="Y580" s="315" t="s">
        <v>145</v>
      </c>
      <c r="Z580" s="177"/>
      <c r="AA580" s="315" t="s">
        <v>144</v>
      </c>
      <c r="AB580" s="177"/>
      <c r="AC580" s="315" t="s">
        <v>146</v>
      </c>
      <c r="AD580" s="316" t="s">
        <v>147</v>
      </c>
      <c r="AE580" s="317" t="str">
        <f t="shared" si="32"/>
        <v/>
      </c>
      <c r="AF580" s="319" t="s">
        <v>148</v>
      </c>
      <c r="AG580" s="312" t="str">
        <f t="shared" si="33"/>
        <v/>
      </c>
      <c r="AH580" s="322"/>
      <c r="AI580" s="323"/>
      <c r="AJ580" s="322"/>
      <c r="AK580" s="323"/>
    </row>
    <row r="581" spans="1:37" ht="36.75" customHeight="1">
      <c r="A581" s="299">
        <f t="shared" si="31"/>
        <v>568</v>
      </c>
      <c r="B581" s="300" t="str">
        <f>IF(基本情報入力シート!C601="","",基本情報入力シート!C601)</f>
        <v/>
      </c>
      <c r="C581" s="301" t="str">
        <f>IF(基本情報入力シート!D601="","",基本情報入力シート!D601)</f>
        <v/>
      </c>
      <c r="D581" s="301" t="str">
        <f>IF(基本情報入力シート!E601="","",基本情報入力シート!E601)</f>
        <v/>
      </c>
      <c r="E581" s="301" t="str">
        <f>IF(基本情報入力シート!F601="","",基本情報入力シート!F601)</f>
        <v/>
      </c>
      <c r="F581" s="301" t="str">
        <f>IF(基本情報入力シート!G601="","",基本情報入力シート!G601)</f>
        <v/>
      </c>
      <c r="G581" s="301" t="str">
        <f>IF(基本情報入力シート!H601="","",基本情報入力シート!H601)</f>
        <v/>
      </c>
      <c r="H581" s="301" t="str">
        <f>IF(基本情報入力シート!I601="","",基本情報入力シート!I601)</f>
        <v/>
      </c>
      <c r="I581" s="301" t="str">
        <f>IF(基本情報入力シート!J601="","",基本情報入力シート!J601)</f>
        <v/>
      </c>
      <c r="J581" s="301" t="str">
        <f>IF(基本情報入力シート!K601="","",基本情報入力シート!K601)</f>
        <v/>
      </c>
      <c r="K581" s="302" t="str">
        <f>IF(基本情報入力シート!L601="","",基本情報入力シート!L601)</f>
        <v/>
      </c>
      <c r="L581" s="299" t="str">
        <f>IF(基本情報入力シート!M601="","",基本情報入力シート!M601)</f>
        <v/>
      </c>
      <c r="M581" s="299" t="str">
        <f>IF(基本情報入力シート!R601="","",基本情報入力シート!R601)</f>
        <v/>
      </c>
      <c r="N581" s="299" t="str">
        <f>IF(基本情報入力シート!W601="","",基本情報入力シート!W601)</f>
        <v/>
      </c>
      <c r="O581" s="303" t="str">
        <f>IF(基本情報入力シート!X601="","",基本情報入力シート!X601)</f>
        <v/>
      </c>
      <c r="P581" s="304" t="str">
        <f>IF(基本情報入力シート!Y601="","",基本情報入力シート!Y601)</f>
        <v/>
      </c>
      <c r="Q581" s="175"/>
      <c r="R581" s="305" t="str">
        <f>IF(基本情報入力シート!AB601="","",基本情報入力シート!AB601)</f>
        <v/>
      </c>
      <c r="S581" s="176"/>
      <c r="T581" s="306" t="str">
        <f>IF(P581="","",VLOOKUP(P581,【参考】数式用!$J$2:$L$34,3,FALSE))</f>
        <v/>
      </c>
      <c r="U581" s="313" t="s">
        <v>143</v>
      </c>
      <c r="V581" s="177"/>
      <c r="W581" s="314" t="s">
        <v>144</v>
      </c>
      <c r="X581" s="177"/>
      <c r="Y581" s="315" t="s">
        <v>145</v>
      </c>
      <c r="Z581" s="177"/>
      <c r="AA581" s="315" t="s">
        <v>144</v>
      </c>
      <c r="AB581" s="177"/>
      <c r="AC581" s="315" t="s">
        <v>146</v>
      </c>
      <c r="AD581" s="316" t="s">
        <v>147</v>
      </c>
      <c r="AE581" s="317" t="str">
        <f t="shared" si="32"/>
        <v/>
      </c>
      <c r="AF581" s="319" t="s">
        <v>148</v>
      </c>
      <c r="AG581" s="312" t="str">
        <f t="shared" si="33"/>
        <v/>
      </c>
      <c r="AH581" s="322"/>
      <c r="AI581" s="323"/>
      <c r="AJ581" s="322"/>
      <c r="AK581" s="323"/>
    </row>
    <row r="582" spans="1:37" ht="36.75" customHeight="1">
      <c r="A582" s="299">
        <f t="shared" si="31"/>
        <v>569</v>
      </c>
      <c r="B582" s="300" t="str">
        <f>IF(基本情報入力シート!C602="","",基本情報入力シート!C602)</f>
        <v/>
      </c>
      <c r="C582" s="301" t="str">
        <f>IF(基本情報入力シート!D602="","",基本情報入力シート!D602)</f>
        <v/>
      </c>
      <c r="D582" s="301" t="str">
        <f>IF(基本情報入力シート!E602="","",基本情報入力シート!E602)</f>
        <v/>
      </c>
      <c r="E582" s="301" t="str">
        <f>IF(基本情報入力シート!F602="","",基本情報入力シート!F602)</f>
        <v/>
      </c>
      <c r="F582" s="301" t="str">
        <f>IF(基本情報入力シート!G602="","",基本情報入力シート!G602)</f>
        <v/>
      </c>
      <c r="G582" s="301" t="str">
        <f>IF(基本情報入力シート!H602="","",基本情報入力シート!H602)</f>
        <v/>
      </c>
      <c r="H582" s="301" t="str">
        <f>IF(基本情報入力シート!I602="","",基本情報入力シート!I602)</f>
        <v/>
      </c>
      <c r="I582" s="301" t="str">
        <f>IF(基本情報入力シート!J602="","",基本情報入力シート!J602)</f>
        <v/>
      </c>
      <c r="J582" s="301" t="str">
        <f>IF(基本情報入力シート!K602="","",基本情報入力シート!K602)</f>
        <v/>
      </c>
      <c r="K582" s="302" t="str">
        <f>IF(基本情報入力シート!L602="","",基本情報入力シート!L602)</f>
        <v/>
      </c>
      <c r="L582" s="299" t="str">
        <f>IF(基本情報入力シート!M602="","",基本情報入力シート!M602)</f>
        <v/>
      </c>
      <c r="M582" s="299" t="str">
        <f>IF(基本情報入力シート!R602="","",基本情報入力シート!R602)</f>
        <v/>
      </c>
      <c r="N582" s="299" t="str">
        <f>IF(基本情報入力シート!W602="","",基本情報入力シート!W602)</f>
        <v/>
      </c>
      <c r="O582" s="303" t="str">
        <f>IF(基本情報入力シート!X602="","",基本情報入力シート!X602)</f>
        <v/>
      </c>
      <c r="P582" s="304" t="str">
        <f>IF(基本情報入力シート!Y602="","",基本情報入力シート!Y602)</f>
        <v/>
      </c>
      <c r="Q582" s="175"/>
      <c r="R582" s="305" t="str">
        <f>IF(基本情報入力シート!AB602="","",基本情報入力シート!AB602)</f>
        <v/>
      </c>
      <c r="S582" s="176"/>
      <c r="T582" s="306" t="str">
        <f>IF(P582="","",VLOOKUP(P582,【参考】数式用!$J$2:$L$34,3,FALSE))</f>
        <v/>
      </c>
      <c r="U582" s="313" t="s">
        <v>143</v>
      </c>
      <c r="V582" s="177"/>
      <c r="W582" s="314" t="s">
        <v>144</v>
      </c>
      <c r="X582" s="177"/>
      <c r="Y582" s="315" t="s">
        <v>145</v>
      </c>
      <c r="Z582" s="177"/>
      <c r="AA582" s="315" t="s">
        <v>144</v>
      </c>
      <c r="AB582" s="177"/>
      <c r="AC582" s="315" t="s">
        <v>146</v>
      </c>
      <c r="AD582" s="316" t="s">
        <v>147</v>
      </c>
      <c r="AE582" s="317" t="str">
        <f t="shared" si="32"/>
        <v/>
      </c>
      <c r="AF582" s="319" t="s">
        <v>148</v>
      </c>
      <c r="AG582" s="312" t="str">
        <f t="shared" si="33"/>
        <v/>
      </c>
      <c r="AH582" s="322"/>
      <c r="AI582" s="323"/>
      <c r="AJ582" s="322"/>
      <c r="AK582" s="323"/>
    </row>
    <row r="583" spans="1:37" ht="36.75" customHeight="1">
      <c r="A583" s="299">
        <f t="shared" si="31"/>
        <v>570</v>
      </c>
      <c r="B583" s="300" t="str">
        <f>IF(基本情報入力シート!C603="","",基本情報入力シート!C603)</f>
        <v/>
      </c>
      <c r="C583" s="301" t="str">
        <f>IF(基本情報入力シート!D603="","",基本情報入力シート!D603)</f>
        <v/>
      </c>
      <c r="D583" s="301" t="str">
        <f>IF(基本情報入力シート!E603="","",基本情報入力シート!E603)</f>
        <v/>
      </c>
      <c r="E583" s="301" t="str">
        <f>IF(基本情報入力シート!F603="","",基本情報入力シート!F603)</f>
        <v/>
      </c>
      <c r="F583" s="301" t="str">
        <f>IF(基本情報入力シート!G603="","",基本情報入力シート!G603)</f>
        <v/>
      </c>
      <c r="G583" s="301" t="str">
        <f>IF(基本情報入力シート!H603="","",基本情報入力シート!H603)</f>
        <v/>
      </c>
      <c r="H583" s="301" t="str">
        <f>IF(基本情報入力シート!I603="","",基本情報入力シート!I603)</f>
        <v/>
      </c>
      <c r="I583" s="301" t="str">
        <f>IF(基本情報入力シート!J603="","",基本情報入力シート!J603)</f>
        <v/>
      </c>
      <c r="J583" s="301" t="str">
        <f>IF(基本情報入力シート!K603="","",基本情報入力シート!K603)</f>
        <v/>
      </c>
      <c r="K583" s="302" t="str">
        <f>IF(基本情報入力シート!L603="","",基本情報入力シート!L603)</f>
        <v/>
      </c>
      <c r="L583" s="299" t="str">
        <f>IF(基本情報入力シート!M603="","",基本情報入力シート!M603)</f>
        <v/>
      </c>
      <c r="M583" s="299" t="str">
        <f>IF(基本情報入力シート!R603="","",基本情報入力シート!R603)</f>
        <v/>
      </c>
      <c r="N583" s="299" t="str">
        <f>IF(基本情報入力シート!W603="","",基本情報入力シート!W603)</f>
        <v/>
      </c>
      <c r="O583" s="303" t="str">
        <f>IF(基本情報入力シート!X603="","",基本情報入力シート!X603)</f>
        <v/>
      </c>
      <c r="P583" s="304" t="str">
        <f>IF(基本情報入力シート!Y603="","",基本情報入力シート!Y603)</f>
        <v/>
      </c>
      <c r="Q583" s="175"/>
      <c r="R583" s="305" t="str">
        <f>IF(基本情報入力シート!AB603="","",基本情報入力シート!AB603)</f>
        <v/>
      </c>
      <c r="S583" s="176"/>
      <c r="T583" s="306" t="str">
        <f>IF(P583="","",VLOOKUP(P583,【参考】数式用!$J$2:$L$34,3,FALSE))</f>
        <v/>
      </c>
      <c r="U583" s="313" t="s">
        <v>143</v>
      </c>
      <c r="V583" s="177"/>
      <c r="W583" s="314" t="s">
        <v>144</v>
      </c>
      <c r="X583" s="177"/>
      <c r="Y583" s="315" t="s">
        <v>145</v>
      </c>
      <c r="Z583" s="177"/>
      <c r="AA583" s="315" t="s">
        <v>144</v>
      </c>
      <c r="AB583" s="177"/>
      <c r="AC583" s="315" t="s">
        <v>146</v>
      </c>
      <c r="AD583" s="316" t="s">
        <v>147</v>
      </c>
      <c r="AE583" s="317" t="str">
        <f t="shared" si="32"/>
        <v/>
      </c>
      <c r="AF583" s="319" t="s">
        <v>148</v>
      </c>
      <c r="AG583" s="312" t="str">
        <f t="shared" si="33"/>
        <v/>
      </c>
      <c r="AH583" s="322"/>
      <c r="AI583" s="323"/>
      <c r="AJ583" s="322"/>
      <c r="AK583" s="323"/>
    </row>
    <row r="584" spans="1:37" ht="36.75" customHeight="1">
      <c r="A584" s="299">
        <f t="shared" si="31"/>
        <v>571</v>
      </c>
      <c r="B584" s="300" t="str">
        <f>IF(基本情報入力シート!C604="","",基本情報入力シート!C604)</f>
        <v/>
      </c>
      <c r="C584" s="301" t="str">
        <f>IF(基本情報入力シート!D604="","",基本情報入力シート!D604)</f>
        <v/>
      </c>
      <c r="D584" s="301" t="str">
        <f>IF(基本情報入力シート!E604="","",基本情報入力シート!E604)</f>
        <v/>
      </c>
      <c r="E584" s="301" t="str">
        <f>IF(基本情報入力シート!F604="","",基本情報入力シート!F604)</f>
        <v/>
      </c>
      <c r="F584" s="301" t="str">
        <f>IF(基本情報入力シート!G604="","",基本情報入力シート!G604)</f>
        <v/>
      </c>
      <c r="G584" s="301" t="str">
        <f>IF(基本情報入力シート!H604="","",基本情報入力シート!H604)</f>
        <v/>
      </c>
      <c r="H584" s="301" t="str">
        <f>IF(基本情報入力シート!I604="","",基本情報入力シート!I604)</f>
        <v/>
      </c>
      <c r="I584" s="301" t="str">
        <f>IF(基本情報入力シート!J604="","",基本情報入力シート!J604)</f>
        <v/>
      </c>
      <c r="J584" s="301" t="str">
        <f>IF(基本情報入力シート!K604="","",基本情報入力シート!K604)</f>
        <v/>
      </c>
      <c r="K584" s="302" t="str">
        <f>IF(基本情報入力シート!L604="","",基本情報入力シート!L604)</f>
        <v/>
      </c>
      <c r="L584" s="299" t="str">
        <f>IF(基本情報入力シート!M604="","",基本情報入力シート!M604)</f>
        <v/>
      </c>
      <c r="M584" s="299" t="str">
        <f>IF(基本情報入力シート!R604="","",基本情報入力シート!R604)</f>
        <v/>
      </c>
      <c r="N584" s="299" t="str">
        <f>IF(基本情報入力シート!W604="","",基本情報入力シート!W604)</f>
        <v/>
      </c>
      <c r="O584" s="303" t="str">
        <f>IF(基本情報入力シート!X604="","",基本情報入力シート!X604)</f>
        <v/>
      </c>
      <c r="P584" s="304" t="str">
        <f>IF(基本情報入力シート!Y604="","",基本情報入力シート!Y604)</f>
        <v/>
      </c>
      <c r="Q584" s="175"/>
      <c r="R584" s="305" t="str">
        <f>IF(基本情報入力シート!AB604="","",基本情報入力シート!AB604)</f>
        <v/>
      </c>
      <c r="S584" s="176"/>
      <c r="T584" s="306" t="str">
        <f>IF(P584="","",VLOOKUP(P584,【参考】数式用!$J$2:$L$34,3,FALSE))</f>
        <v/>
      </c>
      <c r="U584" s="313" t="s">
        <v>143</v>
      </c>
      <c r="V584" s="177"/>
      <c r="W584" s="314" t="s">
        <v>144</v>
      </c>
      <c r="X584" s="177"/>
      <c r="Y584" s="315" t="s">
        <v>145</v>
      </c>
      <c r="Z584" s="177"/>
      <c r="AA584" s="315" t="s">
        <v>144</v>
      </c>
      <c r="AB584" s="177"/>
      <c r="AC584" s="315" t="s">
        <v>146</v>
      </c>
      <c r="AD584" s="316" t="s">
        <v>147</v>
      </c>
      <c r="AE584" s="317" t="str">
        <f t="shared" si="32"/>
        <v/>
      </c>
      <c r="AF584" s="319" t="s">
        <v>148</v>
      </c>
      <c r="AG584" s="312" t="str">
        <f t="shared" si="33"/>
        <v/>
      </c>
      <c r="AH584" s="322"/>
      <c r="AI584" s="323"/>
      <c r="AJ584" s="322"/>
      <c r="AK584" s="323"/>
    </row>
    <row r="585" spans="1:37" ht="36.75" customHeight="1">
      <c r="A585" s="299">
        <f t="shared" si="31"/>
        <v>572</v>
      </c>
      <c r="B585" s="300" t="str">
        <f>IF(基本情報入力シート!C605="","",基本情報入力シート!C605)</f>
        <v/>
      </c>
      <c r="C585" s="301" t="str">
        <f>IF(基本情報入力シート!D605="","",基本情報入力シート!D605)</f>
        <v/>
      </c>
      <c r="D585" s="301" t="str">
        <f>IF(基本情報入力シート!E605="","",基本情報入力シート!E605)</f>
        <v/>
      </c>
      <c r="E585" s="301" t="str">
        <f>IF(基本情報入力シート!F605="","",基本情報入力シート!F605)</f>
        <v/>
      </c>
      <c r="F585" s="301" t="str">
        <f>IF(基本情報入力シート!G605="","",基本情報入力シート!G605)</f>
        <v/>
      </c>
      <c r="G585" s="301" t="str">
        <f>IF(基本情報入力シート!H605="","",基本情報入力シート!H605)</f>
        <v/>
      </c>
      <c r="H585" s="301" t="str">
        <f>IF(基本情報入力シート!I605="","",基本情報入力シート!I605)</f>
        <v/>
      </c>
      <c r="I585" s="301" t="str">
        <f>IF(基本情報入力シート!J605="","",基本情報入力シート!J605)</f>
        <v/>
      </c>
      <c r="J585" s="301" t="str">
        <f>IF(基本情報入力シート!K605="","",基本情報入力シート!K605)</f>
        <v/>
      </c>
      <c r="K585" s="302" t="str">
        <f>IF(基本情報入力シート!L605="","",基本情報入力シート!L605)</f>
        <v/>
      </c>
      <c r="L585" s="299" t="str">
        <f>IF(基本情報入力シート!M605="","",基本情報入力シート!M605)</f>
        <v/>
      </c>
      <c r="M585" s="299" t="str">
        <f>IF(基本情報入力シート!R605="","",基本情報入力シート!R605)</f>
        <v/>
      </c>
      <c r="N585" s="299" t="str">
        <f>IF(基本情報入力シート!W605="","",基本情報入力シート!W605)</f>
        <v/>
      </c>
      <c r="O585" s="303" t="str">
        <f>IF(基本情報入力シート!X605="","",基本情報入力シート!X605)</f>
        <v/>
      </c>
      <c r="P585" s="304" t="str">
        <f>IF(基本情報入力シート!Y605="","",基本情報入力シート!Y605)</f>
        <v/>
      </c>
      <c r="Q585" s="175"/>
      <c r="R585" s="305" t="str">
        <f>IF(基本情報入力シート!AB605="","",基本情報入力シート!AB605)</f>
        <v/>
      </c>
      <c r="S585" s="176"/>
      <c r="T585" s="306" t="str">
        <f>IF(P585="","",VLOOKUP(P585,【参考】数式用!$J$2:$L$34,3,FALSE))</f>
        <v/>
      </c>
      <c r="U585" s="313" t="s">
        <v>143</v>
      </c>
      <c r="V585" s="177"/>
      <c r="W585" s="314" t="s">
        <v>144</v>
      </c>
      <c r="X585" s="177"/>
      <c r="Y585" s="315" t="s">
        <v>145</v>
      </c>
      <c r="Z585" s="177"/>
      <c r="AA585" s="315" t="s">
        <v>144</v>
      </c>
      <c r="AB585" s="177"/>
      <c r="AC585" s="315" t="s">
        <v>146</v>
      </c>
      <c r="AD585" s="316" t="s">
        <v>147</v>
      </c>
      <c r="AE585" s="317" t="str">
        <f t="shared" si="32"/>
        <v/>
      </c>
      <c r="AF585" s="319" t="s">
        <v>148</v>
      </c>
      <c r="AG585" s="312" t="str">
        <f t="shared" si="33"/>
        <v/>
      </c>
      <c r="AH585" s="322"/>
      <c r="AI585" s="323"/>
      <c r="AJ585" s="322"/>
      <c r="AK585" s="323"/>
    </row>
    <row r="586" spans="1:37" ht="36.75" customHeight="1">
      <c r="A586" s="299">
        <f t="shared" si="31"/>
        <v>573</v>
      </c>
      <c r="B586" s="300" t="str">
        <f>IF(基本情報入力シート!C606="","",基本情報入力シート!C606)</f>
        <v/>
      </c>
      <c r="C586" s="301" t="str">
        <f>IF(基本情報入力シート!D606="","",基本情報入力シート!D606)</f>
        <v/>
      </c>
      <c r="D586" s="301" t="str">
        <f>IF(基本情報入力シート!E606="","",基本情報入力シート!E606)</f>
        <v/>
      </c>
      <c r="E586" s="301" t="str">
        <f>IF(基本情報入力シート!F606="","",基本情報入力シート!F606)</f>
        <v/>
      </c>
      <c r="F586" s="301" t="str">
        <f>IF(基本情報入力シート!G606="","",基本情報入力シート!G606)</f>
        <v/>
      </c>
      <c r="G586" s="301" t="str">
        <f>IF(基本情報入力シート!H606="","",基本情報入力シート!H606)</f>
        <v/>
      </c>
      <c r="H586" s="301" t="str">
        <f>IF(基本情報入力シート!I606="","",基本情報入力シート!I606)</f>
        <v/>
      </c>
      <c r="I586" s="301" t="str">
        <f>IF(基本情報入力シート!J606="","",基本情報入力シート!J606)</f>
        <v/>
      </c>
      <c r="J586" s="301" t="str">
        <f>IF(基本情報入力シート!K606="","",基本情報入力シート!K606)</f>
        <v/>
      </c>
      <c r="K586" s="302" t="str">
        <f>IF(基本情報入力シート!L606="","",基本情報入力シート!L606)</f>
        <v/>
      </c>
      <c r="L586" s="299" t="str">
        <f>IF(基本情報入力シート!M606="","",基本情報入力シート!M606)</f>
        <v/>
      </c>
      <c r="M586" s="299" t="str">
        <f>IF(基本情報入力シート!R606="","",基本情報入力シート!R606)</f>
        <v/>
      </c>
      <c r="N586" s="299" t="str">
        <f>IF(基本情報入力シート!W606="","",基本情報入力シート!W606)</f>
        <v/>
      </c>
      <c r="O586" s="303" t="str">
        <f>IF(基本情報入力シート!X606="","",基本情報入力シート!X606)</f>
        <v/>
      </c>
      <c r="P586" s="304" t="str">
        <f>IF(基本情報入力シート!Y606="","",基本情報入力シート!Y606)</f>
        <v/>
      </c>
      <c r="Q586" s="175"/>
      <c r="R586" s="305" t="str">
        <f>IF(基本情報入力シート!AB606="","",基本情報入力シート!AB606)</f>
        <v/>
      </c>
      <c r="S586" s="176"/>
      <c r="T586" s="306" t="str">
        <f>IF(P586="","",VLOOKUP(P586,【参考】数式用!$J$2:$L$34,3,FALSE))</f>
        <v/>
      </c>
      <c r="U586" s="313" t="s">
        <v>143</v>
      </c>
      <c r="V586" s="177"/>
      <c r="W586" s="314" t="s">
        <v>144</v>
      </c>
      <c r="X586" s="177"/>
      <c r="Y586" s="315" t="s">
        <v>145</v>
      </c>
      <c r="Z586" s="177"/>
      <c r="AA586" s="315" t="s">
        <v>144</v>
      </c>
      <c r="AB586" s="177"/>
      <c r="AC586" s="315" t="s">
        <v>146</v>
      </c>
      <c r="AD586" s="316" t="s">
        <v>147</v>
      </c>
      <c r="AE586" s="317" t="str">
        <f t="shared" si="32"/>
        <v/>
      </c>
      <c r="AF586" s="319" t="s">
        <v>148</v>
      </c>
      <c r="AG586" s="312" t="str">
        <f t="shared" si="33"/>
        <v/>
      </c>
      <c r="AH586" s="322"/>
      <c r="AI586" s="323"/>
      <c r="AJ586" s="322"/>
      <c r="AK586" s="323"/>
    </row>
    <row r="587" spans="1:37" ht="36.75" customHeight="1">
      <c r="A587" s="299">
        <f t="shared" si="31"/>
        <v>574</v>
      </c>
      <c r="B587" s="300" t="str">
        <f>IF(基本情報入力シート!C607="","",基本情報入力シート!C607)</f>
        <v/>
      </c>
      <c r="C587" s="301" t="str">
        <f>IF(基本情報入力シート!D607="","",基本情報入力シート!D607)</f>
        <v/>
      </c>
      <c r="D587" s="301" t="str">
        <f>IF(基本情報入力シート!E607="","",基本情報入力シート!E607)</f>
        <v/>
      </c>
      <c r="E587" s="301" t="str">
        <f>IF(基本情報入力シート!F607="","",基本情報入力シート!F607)</f>
        <v/>
      </c>
      <c r="F587" s="301" t="str">
        <f>IF(基本情報入力シート!G607="","",基本情報入力シート!G607)</f>
        <v/>
      </c>
      <c r="G587" s="301" t="str">
        <f>IF(基本情報入力シート!H607="","",基本情報入力シート!H607)</f>
        <v/>
      </c>
      <c r="H587" s="301" t="str">
        <f>IF(基本情報入力シート!I607="","",基本情報入力シート!I607)</f>
        <v/>
      </c>
      <c r="I587" s="301" t="str">
        <f>IF(基本情報入力シート!J607="","",基本情報入力シート!J607)</f>
        <v/>
      </c>
      <c r="J587" s="301" t="str">
        <f>IF(基本情報入力シート!K607="","",基本情報入力シート!K607)</f>
        <v/>
      </c>
      <c r="K587" s="302" t="str">
        <f>IF(基本情報入力シート!L607="","",基本情報入力シート!L607)</f>
        <v/>
      </c>
      <c r="L587" s="299" t="str">
        <f>IF(基本情報入力シート!M607="","",基本情報入力シート!M607)</f>
        <v/>
      </c>
      <c r="M587" s="299" t="str">
        <f>IF(基本情報入力シート!R607="","",基本情報入力シート!R607)</f>
        <v/>
      </c>
      <c r="N587" s="299" t="str">
        <f>IF(基本情報入力シート!W607="","",基本情報入力シート!W607)</f>
        <v/>
      </c>
      <c r="O587" s="303" t="str">
        <f>IF(基本情報入力シート!X607="","",基本情報入力シート!X607)</f>
        <v/>
      </c>
      <c r="P587" s="304" t="str">
        <f>IF(基本情報入力シート!Y607="","",基本情報入力シート!Y607)</f>
        <v/>
      </c>
      <c r="Q587" s="175"/>
      <c r="R587" s="305" t="str">
        <f>IF(基本情報入力シート!AB607="","",基本情報入力シート!AB607)</f>
        <v/>
      </c>
      <c r="S587" s="176"/>
      <c r="T587" s="306" t="str">
        <f>IF(P587="","",VLOOKUP(P587,【参考】数式用!$J$2:$L$34,3,FALSE))</f>
        <v/>
      </c>
      <c r="U587" s="313" t="s">
        <v>143</v>
      </c>
      <c r="V587" s="177"/>
      <c r="W587" s="314" t="s">
        <v>144</v>
      </c>
      <c r="X587" s="177"/>
      <c r="Y587" s="315" t="s">
        <v>145</v>
      </c>
      <c r="Z587" s="177"/>
      <c r="AA587" s="315" t="s">
        <v>144</v>
      </c>
      <c r="AB587" s="177"/>
      <c r="AC587" s="315" t="s">
        <v>146</v>
      </c>
      <c r="AD587" s="316" t="s">
        <v>147</v>
      </c>
      <c r="AE587" s="317" t="str">
        <f t="shared" si="32"/>
        <v/>
      </c>
      <c r="AF587" s="319" t="s">
        <v>148</v>
      </c>
      <c r="AG587" s="312" t="str">
        <f t="shared" si="33"/>
        <v/>
      </c>
      <c r="AH587" s="322"/>
      <c r="AI587" s="323"/>
      <c r="AJ587" s="322"/>
      <c r="AK587" s="323"/>
    </row>
    <row r="588" spans="1:37" ht="36.75" customHeight="1">
      <c r="A588" s="299">
        <f t="shared" si="31"/>
        <v>575</v>
      </c>
      <c r="B588" s="300" t="str">
        <f>IF(基本情報入力シート!C608="","",基本情報入力シート!C608)</f>
        <v/>
      </c>
      <c r="C588" s="301" t="str">
        <f>IF(基本情報入力シート!D608="","",基本情報入力シート!D608)</f>
        <v/>
      </c>
      <c r="D588" s="301" t="str">
        <f>IF(基本情報入力シート!E608="","",基本情報入力シート!E608)</f>
        <v/>
      </c>
      <c r="E588" s="301" t="str">
        <f>IF(基本情報入力シート!F608="","",基本情報入力シート!F608)</f>
        <v/>
      </c>
      <c r="F588" s="301" t="str">
        <f>IF(基本情報入力シート!G608="","",基本情報入力シート!G608)</f>
        <v/>
      </c>
      <c r="G588" s="301" t="str">
        <f>IF(基本情報入力シート!H608="","",基本情報入力シート!H608)</f>
        <v/>
      </c>
      <c r="H588" s="301" t="str">
        <f>IF(基本情報入力シート!I608="","",基本情報入力シート!I608)</f>
        <v/>
      </c>
      <c r="I588" s="301" t="str">
        <f>IF(基本情報入力シート!J608="","",基本情報入力シート!J608)</f>
        <v/>
      </c>
      <c r="J588" s="301" t="str">
        <f>IF(基本情報入力シート!K608="","",基本情報入力シート!K608)</f>
        <v/>
      </c>
      <c r="K588" s="302" t="str">
        <f>IF(基本情報入力シート!L608="","",基本情報入力シート!L608)</f>
        <v/>
      </c>
      <c r="L588" s="299" t="str">
        <f>IF(基本情報入力シート!M608="","",基本情報入力シート!M608)</f>
        <v/>
      </c>
      <c r="M588" s="299" t="str">
        <f>IF(基本情報入力シート!R608="","",基本情報入力シート!R608)</f>
        <v/>
      </c>
      <c r="N588" s="299" t="str">
        <f>IF(基本情報入力シート!W608="","",基本情報入力シート!W608)</f>
        <v/>
      </c>
      <c r="O588" s="303" t="str">
        <f>IF(基本情報入力シート!X608="","",基本情報入力シート!X608)</f>
        <v/>
      </c>
      <c r="P588" s="304" t="str">
        <f>IF(基本情報入力シート!Y608="","",基本情報入力シート!Y608)</f>
        <v/>
      </c>
      <c r="Q588" s="175"/>
      <c r="R588" s="305" t="str">
        <f>IF(基本情報入力シート!AB608="","",基本情報入力シート!AB608)</f>
        <v/>
      </c>
      <c r="S588" s="176"/>
      <c r="T588" s="306" t="str">
        <f>IF(P588="","",VLOOKUP(P588,【参考】数式用!$J$2:$L$34,3,FALSE))</f>
        <v/>
      </c>
      <c r="U588" s="313" t="s">
        <v>143</v>
      </c>
      <c r="V588" s="177"/>
      <c r="W588" s="314" t="s">
        <v>144</v>
      </c>
      <c r="X588" s="177"/>
      <c r="Y588" s="315" t="s">
        <v>145</v>
      </c>
      <c r="Z588" s="177"/>
      <c r="AA588" s="315" t="s">
        <v>144</v>
      </c>
      <c r="AB588" s="177"/>
      <c r="AC588" s="315" t="s">
        <v>146</v>
      </c>
      <c r="AD588" s="316" t="s">
        <v>147</v>
      </c>
      <c r="AE588" s="317" t="str">
        <f t="shared" si="32"/>
        <v/>
      </c>
      <c r="AF588" s="319" t="s">
        <v>148</v>
      </c>
      <c r="AG588" s="312" t="str">
        <f t="shared" si="33"/>
        <v/>
      </c>
      <c r="AH588" s="322"/>
      <c r="AI588" s="323"/>
      <c r="AJ588" s="322"/>
      <c r="AK588" s="323"/>
    </row>
    <row r="589" spans="1:37" ht="36.75" customHeight="1">
      <c r="A589" s="299">
        <f t="shared" si="31"/>
        <v>576</v>
      </c>
      <c r="B589" s="300" t="str">
        <f>IF(基本情報入力シート!C609="","",基本情報入力シート!C609)</f>
        <v/>
      </c>
      <c r="C589" s="301" t="str">
        <f>IF(基本情報入力シート!D609="","",基本情報入力シート!D609)</f>
        <v/>
      </c>
      <c r="D589" s="301" t="str">
        <f>IF(基本情報入力シート!E609="","",基本情報入力シート!E609)</f>
        <v/>
      </c>
      <c r="E589" s="301" t="str">
        <f>IF(基本情報入力シート!F609="","",基本情報入力シート!F609)</f>
        <v/>
      </c>
      <c r="F589" s="301" t="str">
        <f>IF(基本情報入力シート!G609="","",基本情報入力シート!G609)</f>
        <v/>
      </c>
      <c r="G589" s="301" t="str">
        <f>IF(基本情報入力シート!H609="","",基本情報入力シート!H609)</f>
        <v/>
      </c>
      <c r="H589" s="301" t="str">
        <f>IF(基本情報入力シート!I609="","",基本情報入力シート!I609)</f>
        <v/>
      </c>
      <c r="I589" s="301" t="str">
        <f>IF(基本情報入力シート!J609="","",基本情報入力シート!J609)</f>
        <v/>
      </c>
      <c r="J589" s="301" t="str">
        <f>IF(基本情報入力シート!K609="","",基本情報入力シート!K609)</f>
        <v/>
      </c>
      <c r="K589" s="302" t="str">
        <f>IF(基本情報入力シート!L609="","",基本情報入力シート!L609)</f>
        <v/>
      </c>
      <c r="L589" s="299" t="str">
        <f>IF(基本情報入力シート!M609="","",基本情報入力シート!M609)</f>
        <v/>
      </c>
      <c r="M589" s="299" t="str">
        <f>IF(基本情報入力シート!R609="","",基本情報入力シート!R609)</f>
        <v/>
      </c>
      <c r="N589" s="299" t="str">
        <f>IF(基本情報入力シート!W609="","",基本情報入力シート!W609)</f>
        <v/>
      </c>
      <c r="O589" s="303" t="str">
        <f>IF(基本情報入力シート!X609="","",基本情報入力シート!X609)</f>
        <v/>
      </c>
      <c r="P589" s="304" t="str">
        <f>IF(基本情報入力シート!Y609="","",基本情報入力シート!Y609)</f>
        <v/>
      </c>
      <c r="Q589" s="175"/>
      <c r="R589" s="305" t="str">
        <f>IF(基本情報入力シート!AB609="","",基本情報入力シート!AB609)</f>
        <v/>
      </c>
      <c r="S589" s="176"/>
      <c r="T589" s="306" t="str">
        <f>IF(P589="","",VLOOKUP(P589,【参考】数式用!$J$2:$L$34,3,FALSE))</f>
        <v/>
      </c>
      <c r="U589" s="313" t="s">
        <v>143</v>
      </c>
      <c r="V589" s="177"/>
      <c r="W589" s="314" t="s">
        <v>144</v>
      </c>
      <c r="X589" s="177"/>
      <c r="Y589" s="315" t="s">
        <v>145</v>
      </c>
      <c r="Z589" s="177"/>
      <c r="AA589" s="315" t="s">
        <v>144</v>
      </c>
      <c r="AB589" s="177"/>
      <c r="AC589" s="315" t="s">
        <v>146</v>
      </c>
      <c r="AD589" s="316" t="s">
        <v>147</v>
      </c>
      <c r="AE589" s="317" t="str">
        <f t="shared" si="32"/>
        <v/>
      </c>
      <c r="AF589" s="319" t="s">
        <v>148</v>
      </c>
      <c r="AG589" s="312" t="str">
        <f t="shared" si="33"/>
        <v/>
      </c>
      <c r="AH589" s="322"/>
      <c r="AI589" s="323"/>
      <c r="AJ589" s="322"/>
      <c r="AK589" s="323"/>
    </row>
    <row r="590" spans="1:37" ht="36.75" customHeight="1">
      <c r="A590" s="299">
        <f t="shared" si="31"/>
        <v>577</v>
      </c>
      <c r="B590" s="300" t="str">
        <f>IF(基本情報入力シート!C610="","",基本情報入力シート!C610)</f>
        <v/>
      </c>
      <c r="C590" s="301" t="str">
        <f>IF(基本情報入力シート!D610="","",基本情報入力シート!D610)</f>
        <v/>
      </c>
      <c r="D590" s="301" t="str">
        <f>IF(基本情報入力シート!E610="","",基本情報入力シート!E610)</f>
        <v/>
      </c>
      <c r="E590" s="301" t="str">
        <f>IF(基本情報入力シート!F610="","",基本情報入力シート!F610)</f>
        <v/>
      </c>
      <c r="F590" s="301" t="str">
        <f>IF(基本情報入力シート!G610="","",基本情報入力シート!G610)</f>
        <v/>
      </c>
      <c r="G590" s="301" t="str">
        <f>IF(基本情報入力シート!H610="","",基本情報入力シート!H610)</f>
        <v/>
      </c>
      <c r="H590" s="301" t="str">
        <f>IF(基本情報入力シート!I610="","",基本情報入力シート!I610)</f>
        <v/>
      </c>
      <c r="I590" s="301" t="str">
        <f>IF(基本情報入力シート!J610="","",基本情報入力シート!J610)</f>
        <v/>
      </c>
      <c r="J590" s="301" t="str">
        <f>IF(基本情報入力シート!K610="","",基本情報入力シート!K610)</f>
        <v/>
      </c>
      <c r="K590" s="302" t="str">
        <f>IF(基本情報入力シート!L610="","",基本情報入力シート!L610)</f>
        <v/>
      </c>
      <c r="L590" s="299" t="str">
        <f>IF(基本情報入力シート!M610="","",基本情報入力シート!M610)</f>
        <v/>
      </c>
      <c r="M590" s="299" t="str">
        <f>IF(基本情報入力シート!R610="","",基本情報入力シート!R610)</f>
        <v/>
      </c>
      <c r="N590" s="299" t="str">
        <f>IF(基本情報入力シート!W610="","",基本情報入力シート!W610)</f>
        <v/>
      </c>
      <c r="O590" s="303" t="str">
        <f>IF(基本情報入力シート!X610="","",基本情報入力シート!X610)</f>
        <v/>
      </c>
      <c r="P590" s="304" t="str">
        <f>IF(基本情報入力シート!Y610="","",基本情報入力シート!Y610)</f>
        <v/>
      </c>
      <c r="Q590" s="175"/>
      <c r="R590" s="305" t="str">
        <f>IF(基本情報入力シート!AB610="","",基本情報入力シート!AB610)</f>
        <v/>
      </c>
      <c r="S590" s="176"/>
      <c r="T590" s="306" t="str">
        <f>IF(P590="","",VLOOKUP(P590,【参考】数式用!$J$2:$L$34,3,FALSE))</f>
        <v/>
      </c>
      <c r="U590" s="313" t="s">
        <v>143</v>
      </c>
      <c r="V590" s="177"/>
      <c r="W590" s="314" t="s">
        <v>144</v>
      </c>
      <c r="X590" s="177"/>
      <c r="Y590" s="315" t="s">
        <v>145</v>
      </c>
      <c r="Z590" s="177"/>
      <c r="AA590" s="315" t="s">
        <v>144</v>
      </c>
      <c r="AB590" s="177"/>
      <c r="AC590" s="315" t="s">
        <v>146</v>
      </c>
      <c r="AD590" s="316" t="s">
        <v>147</v>
      </c>
      <c r="AE590" s="317" t="str">
        <f t="shared" si="32"/>
        <v/>
      </c>
      <c r="AF590" s="319" t="s">
        <v>148</v>
      </c>
      <c r="AG590" s="312" t="str">
        <f t="shared" si="33"/>
        <v/>
      </c>
      <c r="AH590" s="322"/>
      <c r="AI590" s="323"/>
      <c r="AJ590" s="322"/>
      <c r="AK590" s="323"/>
    </row>
    <row r="591" spans="1:37" ht="36.75" customHeight="1">
      <c r="A591" s="299">
        <f t="shared" si="31"/>
        <v>578</v>
      </c>
      <c r="B591" s="300" t="str">
        <f>IF(基本情報入力シート!C611="","",基本情報入力シート!C611)</f>
        <v/>
      </c>
      <c r="C591" s="301" t="str">
        <f>IF(基本情報入力シート!D611="","",基本情報入力シート!D611)</f>
        <v/>
      </c>
      <c r="D591" s="301" t="str">
        <f>IF(基本情報入力シート!E611="","",基本情報入力シート!E611)</f>
        <v/>
      </c>
      <c r="E591" s="301" t="str">
        <f>IF(基本情報入力シート!F611="","",基本情報入力シート!F611)</f>
        <v/>
      </c>
      <c r="F591" s="301" t="str">
        <f>IF(基本情報入力シート!G611="","",基本情報入力シート!G611)</f>
        <v/>
      </c>
      <c r="G591" s="301" t="str">
        <f>IF(基本情報入力シート!H611="","",基本情報入力シート!H611)</f>
        <v/>
      </c>
      <c r="H591" s="301" t="str">
        <f>IF(基本情報入力シート!I611="","",基本情報入力シート!I611)</f>
        <v/>
      </c>
      <c r="I591" s="301" t="str">
        <f>IF(基本情報入力シート!J611="","",基本情報入力シート!J611)</f>
        <v/>
      </c>
      <c r="J591" s="301" t="str">
        <f>IF(基本情報入力シート!K611="","",基本情報入力シート!K611)</f>
        <v/>
      </c>
      <c r="K591" s="302" t="str">
        <f>IF(基本情報入力シート!L611="","",基本情報入力シート!L611)</f>
        <v/>
      </c>
      <c r="L591" s="299" t="str">
        <f>IF(基本情報入力シート!M611="","",基本情報入力シート!M611)</f>
        <v/>
      </c>
      <c r="M591" s="299" t="str">
        <f>IF(基本情報入力シート!R611="","",基本情報入力シート!R611)</f>
        <v/>
      </c>
      <c r="N591" s="299" t="str">
        <f>IF(基本情報入力シート!W611="","",基本情報入力シート!W611)</f>
        <v/>
      </c>
      <c r="O591" s="303" t="str">
        <f>IF(基本情報入力シート!X611="","",基本情報入力シート!X611)</f>
        <v/>
      </c>
      <c r="P591" s="304" t="str">
        <f>IF(基本情報入力シート!Y611="","",基本情報入力シート!Y611)</f>
        <v/>
      </c>
      <c r="Q591" s="175"/>
      <c r="R591" s="305" t="str">
        <f>IF(基本情報入力シート!AB611="","",基本情報入力シート!AB611)</f>
        <v/>
      </c>
      <c r="S591" s="176"/>
      <c r="T591" s="306" t="str">
        <f>IF(P591="","",VLOOKUP(P591,【参考】数式用!$J$2:$L$34,3,FALSE))</f>
        <v/>
      </c>
      <c r="U591" s="313" t="s">
        <v>143</v>
      </c>
      <c r="V591" s="177"/>
      <c r="W591" s="314" t="s">
        <v>144</v>
      </c>
      <c r="X591" s="177"/>
      <c r="Y591" s="315" t="s">
        <v>145</v>
      </c>
      <c r="Z591" s="177"/>
      <c r="AA591" s="315" t="s">
        <v>144</v>
      </c>
      <c r="AB591" s="177"/>
      <c r="AC591" s="315" t="s">
        <v>146</v>
      </c>
      <c r="AD591" s="316" t="s">
        <v>147</v>
      </c>
      <c r="AE591" s="317" t="str">
        <f t="shared" si="32"/>
        <v/>
      </c>
      <c r="AF591" s="319" t="s">
        <v>148</v>
      </c>
      <c r="AG591" s="312" t="str">
        <f t="shared" si="33"/>
        <v/>
      </c>
      <c r="AH591" s="322"/>
      <c r="AI591" s="323"/>
      <c r="AJ591" s="322"/>
      <c r="AK591" s="323"/>
    </row>
    <row r="592" spans="1:37" ht="36.75" customHeight="1">
      <c r="A592" s="299">
        <f t="shared" ref="A592:A655" si="34">A591+1</f>
        <v>579</v>
      </c>
      <c r="B592" s="300" t="str">
        <f>IF(基本情報入力シート!C612="","",基本情報入力シート!C612)</f>
        <v/>
      </c>
      <c r="C592" s="301" t="str">
        <f>IF(基本情報入力シート!D612="","",基本情報入力シート!D612)</f>
        <v/>
      </c>
      <c r="D592" s="301" t="str">
        <f>IF(基本情報入力シート!E612="","",基本情報入力シート!E612)</f>
        <v/>
      </c>
      <c r="E592" s="301" t="str">
        <f>IF(基本情報入力シート!F612="","",基本情報入力シート!F612)</f>
        <v/>
      </c>
      <c r="F592" s="301" t="str">
        <f>IF(基本情報入力シート!G612="","",基本情報入力シート!G612)</f>
        <v/>
      </c>
      <c r="G592" s="301" t="str">
        <f>IF(基本情報入力シート!H612="","",基本情報入力シート!H612)</f>
        <v/>
      </c>
      <c r="H592" s="301" t="str">
        <f>IF(基本情報入力シート!I612="","",基本情報入力シート!I612)</f>
        <v/>
      </c>
      <c r="I592" s="301" t="str">
        <f>IF(基本情報入力シート!J612="","",基本情報入力シート!J612)</f>
        <v/>
      </c>
      <c r="J592" s="301" t="str">
        <f>IF(基本情報入力シート!K612="","",基本情報入力シート!K612)</f>
        <v/>
      </c>
      <c r="K592" s="302" t="str">
        <f>IF(基本情報入力シート!L612="","",基本情報入力シート!L612)</f>
        <v/>
      </c>
      <c r="L592" s="299" t="str">
        <f>IF(基本情報入力シート!M612="","",基本情報入力シート!M612)</f>
        <v/>
      </c>
      <c r="M592" s="299" t="str">
        <f>IF(基本情報入力シート!R612="","",基本情報入力シート!R612)</f>
        <v/>
      </c>
      <c r="N592" s="299" t="str">
        <f>IF(基本情報入力シート!W612="","",基本情報入力シート!W612)</f>
        <v/>
      </c>
      <c r="O592" s="303" t="str">
        <f>IF(基本情報入力シート!X612="","",基本情報入力シート!X612)</f>
        <v/>
      </c>
      <c r="P592" s="304" t="str">
        <f>IF(基本情報入力シート!Y612="","",基本情報入力シート!Y612)</f>
        <v/>
      </c>
      <c r="Q592" s="175"/>
      <c r="R592" s="305" t="str">
        <f>IF(基本情報入力シート!AB612="","",基本情報入力シート!AB612)</f>
        <v/>
      </c>
      <c r="S592" s="176"/>
      <c r="T592" s="306" t="str">
        <f>IF(P592="","",VLOOKUP(P592,【参考】数式用!$J$2:$L$34,3,FALSE))</f>
        <v/>
      </c>
      <c r="U592" s="313" t="s">
        <v>143</v>
      </c>
      <c r="V592" s="177"/>
      <c r="W592" s="314" t="s">
        <v>144</v>
      </c>
      <c r="X592" s="177"/>
      <c r="Y592" s="315" t="s">
        <v>145</v>
      </c>
      <c r="Z592" s="177"/>
      <c r="AA592" s="315" t="s">
        <v>144</v>
      </c>
      <c r="AB592" s="177"/>
      <c r="AC592" s="315" t="s">
        <v>146</v>
      </c>
      <c r="AD592" s="316" t="s">
        <v>147</v>
      </c>
      <c r="AE592" s="317" t="str">
        <f t="shared" si="32"/>
        <v/>
      </c>
      <c r="AF592" s="319" t="s">
        <v>148</v>
      </c>
      <c r="AG592" s="312" t="str">
        <f t="shared" si="33"/>
        <v/>
      </c>
      <c r="AH592" s="322"/>
      <c r="AI592" s="323"/>
      <c r="AJ592" s="322"/>
      <c r="AK592" s="323"/>
    </row>
    <row r="593" spans="1:37" ht="36.75" customHeight="1">
      <c r="A593" s="299">
        <f t="shared" si="34"/>
        <v>580</v>
      </c>
      <c r="B593" s="300" t="str">
        <f>IF(基本情報入力シート!C613="","",基本情報入力シート!C613)</f>
        <v/>
      </c>
      <c r="C593" s="301" t="str">
        <f>IF(基本情報入力シート!D613="","",基本情報入力シート!D613)</f>
        <v/>
      </c>
      <c r="D593" s="301" t="str">
        <f>IF(基本情報入力シート!E613="","",基本情報入力シート!E613)</f>
        <v/>
      </c>
      <c r="E593" s="301" t="str">
        <f>IF(基本情報入力シート!F613="","",基本情報入力シート!F613)</f>
        <v/>
      </c>
      <c r="F593" s="301" t="str">
        <f>IF(基本情報入力シート!G613="","",基本情報入力シート!G613)</f>
        <v/>
      </c>
      <c r="G593" s="301" t="str">
        <f>IF(基本情報入力シート!H613="","",基本情報入力シート!H613)</f>
        <v/>
      </c>
      <c r="H593" s="301" t="str">
        <f>IF(基本情報入力シート!I613="","",基本情報入力シート!I613)</f>
        <v/>
      </c>
      <c r="I593" s="301" t="str">
        <f>IF(基本情報入力シート!J613="","",基本情報入力シート!J613)</f>
        <v/>
      </c>
      <c r="J593" s="301" t="str">
        <f>IF(基本情報入力シート!K613="","",基本情報入力シート!K613)</f>
        <v/>
      </c>
      <c r="K593" s="302" t="str">
        <f>IF(基本情報入力シート!L613="","",基本情報入力シート!L613)</f>
        <v/>
      </c>
      <c r="L593" s="299" t="str">
        <f>IF(基本情報入力シート!M613="","",基本情報入力シート!M613)</f>
        <v/>
      </c>
      <c r="M593" s="299" t="str">
        <f>IF(基本情報入力シート!R613="","",基本情報入力シート!R613)</f>
        <v/>
      </c>
      <c r="N593" s="299" t="str">
        <f>IF(基本情報入力シート!W613="","",基本情報入力シート!W613)</f>
        <v/>
      </c>
      <c r="O593" s="303" t="str">
        <f>IF(基本情報入力シート!X613="","",基本情報入力シート!X613)</f>
        <v/>
      </c>
      <c r="P593" s="304" t="str">
        <f>IF(基本情報入力シート!Y613="","",基本情報入力シート!Y613)</f>
        <v/>
      </c>
      <c r="Q593" s="175"/>
      <c r="R593" s="305" t="str">
        <f>IF(基本情報入力シート!AB613="","",基本情報入力シート!AB613)</f>
        <v/>
      </c>
      <c r="S593" s="176"/>
      <c r="T593" s="306" t="str">
        <f>IF(P593="","",VLOOKUP(P593,【参考】数式用!$J$2:$L$34,3,FALSE))</f>
        <v/>
      </c>
      <c r="U593" s="313" t="s">
        <v>143</v>
      </c>
      <c r="V593" s="177"/>
      <c r="W593" s="314" t="s">
        <v>144</v>
      </c>
      <c r="X593" s="177"/>
      <c r="Y593" s="315" t="s">
        <v>145</v>
      </c>
      <c r="Z593" s="177"/>
      <c r="AA593" s="315" t="s">
        <v>144</v>
      </c>
      <c r="AB593" s="177"/>
      <c r="AC593" s="315" t="s">
        <v>146</v>
      </c>
      <c r="AD593" s="316" t="s">
        <v>147</v>
      </c>
      <c r="AE593" s="317" t="str">
        <f t="shared" si="32"/>
        <v/>
      </c>
      <c r="AF593" s="319" t="s">
        <v>148</v>
      </c>
      <c r="AG593" s="312" t="str">
        <f t="shared" si="33"/>
        <v/>
      </c>
      <c r="AH593" s="322"/>
      <c r="AI593" s="323"/>
      <c r="AJ593" s="322"/>
      <c r="AK593" s="323"/>
    </row>
    <row r="594" spans="1:37" ht="36.75" customHeight="1">
      <c r="A594" s="299">
        <f t="shared" si="34"/>
        <v>581</v>
      </c>
      <c r="B594" s="300" t="str">
        <f>IF(基本情報入力シート!C614="","",基本情報入力シート!C614)</f>
        <v/>
      </c>
      <c r="C594" s="301" t="str">
        <f>IF(基本情報入力シート!D614="","",基本情報入力シート!D614)</f>
        <v/>
      </c>
      <c r="D594" s="301" t="str">
        <f>IF(基本情報入力シート!E614="","",基本情報入力シート!E614)</f>
        <v/>
      </c>
      <c r="E594" s="301" t="str">
        <f>IF(基本情報入力シート!F614="","",基本情報入力シート!F614)</f>
        <v/>
      </c>
      <c r="F594" s="301" t="str">
        <f>IF(基本情報入力シート!G614="","",基本情報入力シート!G614)</f>
        <v/>
      </c>
      <c r="G594" s="301" t="str">
        <f>IF(基本情報入力シート!H614="","",基本情報入力シート!H614)</f>
        <v/>
      </c>
      <c r="H594" s="301" t="str">
        <f>IF(基本情報入力シート!I614="","",基本情報入力シート!I614)</f>
        <v/>
      </c>
      <c r="I594" s="301" t="str">
        <f>IF(基本情報入力シート!J614="","",基本情報入力シート!J614)</f>
        <v/>
      </c>
      <c r="J594" s="301" t="str">
        <f>IF(基本情報入力シート!K614="","",基本情報入力シート!K614)</f>
        <v/>
      </c>
      <c r="K594" s="302" t="str">
        <f>IF(基本情報入力シート!L614="","",基本情報入力シート!L614)</f>
        <v/>
      </c>
      <c r="L594" s="299" t="str">
        <f>IF(基本情報入力シート!M614="","",基本情報入力シート!M614)</f>
        <v/>
      </c>
      <c r="M594" s="299" t="str">
        <f>IF(基本情報入力シート!R614="","",基本情報入力シート!R614)</f>
        <v/>
      </c>
      <c r="N594" s="299" t="str">
        <f>IF(基本情報入力シート!W614="","",基本情報入力シート!W614)</f>
        <v/>
      </c>
      <c r="O594" s="303" t="str">
        <f>IF(基本情報入力シート!X614="","",基本情報入力シート!X614)</f>
        <v/>
      </c>
      <c r="P594" s="304" t="str">
        <f>IF(基本情報入力シート!Y614="","",基本情報入力シート!Y614)</f>
        <v/>
      </c>
      <c r="Q594" s="175"/>
      <c r="R594" s="305" t="str">
        <f>IF(基本情報入力シート!AB614="","",基本情報入力シート!AB614)</f>
        <v/>
      </c>
      <c r="S594" s="176"/>
      <c r="T594" s="306" t="str">
        <f>IF(P594="","",VLOOKUP(P594,【参考】数式用!$J$2:$L$34,3,FALSE))</f>
        <v/>
      </c>
      <c r="U594" s="313" t="s">
        <v>143</v>
      </c>
      <c r="V594" s="177"/>
      <c r="W594" s="314" t="s">
        <v>144</v>
      </c>
      <c r="X594" s="177"/>
      <c r="Y594" s="315" t="s">
        <v>145</v>
      </c>
      <c r="Z594" s="177"/>
      <c r="AA594" s="315" t="s">
        <v>144</v>
      </c>
      <c r="AB594" s="177"/>
      <c r="AC594" s="315" t="s">
        <v>146</v>
      </c>
      <c r="AD594" s="316" t="s">
        <v>147</v>
      </c>
      <c r="AE594" s="317" t="str">
        <f t="shared" si="32"/>
        <v/>
      </c>
      <c r="AF594" s="319" t="s">
        <v>148</v>
      </c>
      <c r="AG594" s="312" t="str">
        <f t="shared" si="33"/>
        <v/>
      </c>
      <c r="AH594" s="322"/>
      <c r="AI594" s="323"/>
      <c r="AJ594" s="322"/>
      <c r="AK594" s="323"/>
    </row>
    <row r="595" spans="1:37" ht="36.75" customHeight="1">
      <c r="A595" s="299">
        <f t="shared" si="34"/>
        <v>582</v>
      </c>
      <c r="B595" s="300" t="str">
        <f>IF(基本情報入力シート!C615="","",基本情報入力シート!C615)</f>
        <v/>
      </c>
      <c r="C595" s="301" t="str">
        <f>IF(基本情報入力シート!D615="","",基本情報入力シート!D615)</f>
        <v/>
      </c>
      <c r="D595" s="301" t="str">
        <f>IF(基本情報入力シート!E615="","",基本情報入力シート!E615)</f>
        <v/>
      </c>
      <c r="E595" s="301" t="str">
        <f>IF(基本情報入力シート!F615="","",基本情報入力シート!F615)</f>
        <v/>
      </c>
      <c r="F595" s="301" t="str">
        <f>IF(基本情報入力シート!G615="","",基本情報入力シート!G615)</f>
        <v/>
      </c>
      <c r="G595" s="301" t="str">
        <f>IF(基本情報入力シート!H615="","",基本情報入力シート!H615)</f>
        <v/>
      </c>
      <c r="H595" s="301" t="str">
        <f>IF(基本情報入力シート!I615="","",基本情報入力シート!I615)</f>
        <v/>
      </c>
      <c r="I595" s="301" t="str">
        <f>IF(基本情報入力シート!J615="","",基本情報入力シート!J615)</f>
        <v/>
      </c>
      <c r="J595" s="301" t="str">
        <f>IF(基本情報入力シート!K615="","",基本情報入力シート!K615)</f>
        <v/>
      </c>
      <c r="K595" s="302" t="str">
        <f>IF(基本情報入力シート!L615="","",基本情報入力シート!L615)</f>
        <v/>
      </c>
      <c r="L595" s="299" t="str">
        <f>IF(基本情報入力シート!M615="","",基本情報入力シート!M615)</f>
        <v/>
      </c>
      <c r="M595" s="299" t="str">
        <f>IF(基本情報入力シート!R615="","",基本情報入力シート!R615)</f>
        <v/>
      </c>
      <c r="N595" s="299" t="str">
        <f>IF(基本情報入力シート!W615="","",基本情報入力シート!W615)</f>
        <v/>
      </c>
      <c r="O595" s="303" t="str">
        <f>IF(基本情報入力シート!X615="","",基本情報入力シート!X615)</f>
        <v/>
      </c>
      <c r="P595" s="304" t="str">
        <f>IF(基本情報入力シート!Y615="","",基本情報入力シート!Y615)</f>
        <v/>
      </c>
      <c r="Q595" s="175"/>
      <c r="R595" s="305" t="str">
        <f>IF(基本情報入力シート!AB615="","",基本情報入力シート!AB615)</f>
        <v/>
      </c>
      <c r="S595" s="176"/>
      <c r="T595" s="306" t="str">
        <f>IF(P595="","",VLOOKUP(P595,【参考】数式用!$J$2:$L$34,3,FALSE))</f>
        <v/>
      </c>
      <c r="U595" s="313" t="s">
        <v>143</v>
      </c>
      <c r="V595" s="177"/>
      <c r="W595" s="314" t="s">
        <v>144</v>
      </c>
      <c r="X595" s="177"/>
      <c r="Y595" s="315" t="s">
        <v>145</v>
      </c>
      <c r="Z595" s="177"/>
      <c r="AA595" s="315" t="s">
        <v>144</v>
      </c>
      <c r="AB595" s="177"/>
      <c r="AC595" s="315" t="s">
        <v>146</v>
      </c>
      <c r="AD595" s="316" t="s">
        <v>147</v>
      </c>
      <c r="AE595" s="317" t="str">
        <f t="shared" si="32"/>
        <v/>
      </c>
      <c r="AF595" s="319" t="s">
        <v>148</v>
      </c>
      <c r="AG595" s="312" t="str">
        <f t="shared" si="33"/>
        <v/>
      </c>
      <c r="AH595" s="322"/>
      <c r="AI595" s="323"/>
      <c r="AJ595" s="322"/>
      <c r="AK595" s="323"/>
    </row>
    <row r="596" spans="1:37" ht="36.75" customHeight="1">
      <c r="A596" s="299">
        <f t="shared" si="34"/>
        <v>583</v>
      </c>
      <c r="B596" s="300" t="str">
        <f>IF(基本情報入力シート!C616="","",基本情報入力シート!C616)</f>
        <v/>
      </c>
      <c r="C596" s="301" t="str">
        <f>IF(基本情報入力シート!D616="","",基本情報入力シート!D616)</f>
        <v/>
      </c>
      <c r="D596" s="301" t="str">
        <f>IF(基本情報入力シート!E616="","",基本情報入力シート!E616)</f>
        <v/>
      </c>
      <c r="E596" s="301" t="str">
        <f>IF(基本情報入力シート!F616="","",基本情報入力シート!F616)</f>
        <v/>
      </c>
      <c r="F596" s="301" t="str">
        <f>IF(基本情報入力シート!G616="","",基本情報入力シート!G616)</f>
        <v/>
      </c>
      <c r="G596" s="301" t="str">
        <f>IF(基本情報入力シート!H616="","",基本情報入力シート!H616)</f>
        <v/>
      </c>
      <c r="H596" s="301" t="str">
        <f>IF(基本情報入力シート!I616="","",基本情報入力シート!I616)</f>
        <v/>
      </c>
      <c r="I596" s="301" t="str">
        <f>IF(基本情報入力シート!J616="","",基本情報入力シート!J616)</f>
        <v/>
      </c>
      <c r="J596" s="301" t="str">
        <f>IF(基本情報入力シート!K616="","",基本情報入力シート!K616)</f>
        <v/>
      </c>
      <c r="K596" s="302" t="str">
        <f>IF(基本情報入力シート!L616="","",基本情報入力シート!L616)</f>
        <v/>
      </c>
      <c r="L596" s="299" t="str">
        <f>IF(基本情報入力シート!M616="","",基本情報入力シート!M616)</f>
        <v/>
      </c>
      <c r="M596" s="299" t="str">
        <f>IF(基本情報入力シート!R616="","",基本情報入力シート!R616)</f>
        <v/>
      </c>
      <c r="N596" s="299" t="str">
        <f>IF(基本情報入力シート!W616="","",基本情報入力シート!W616)</f>
        <v/>
      </c>
      <c r="O596" s="303" t="str">
        <f>IF(基本情報入力シート!X616="","",基本情報入力シート!X616)</f>
        <v/>
      </c>
      <c r="P596" s="304" t="str">
        <f>IF(基本情報入力シート!Y616="","",基本情報入力シート!Y616)</f>
        <v/>
      </c>
      <c r="Q596" s="175"/>
      <c r="R596" s="305" t="str">
        <f>IF(基本情報入力シート!AB616="","",基本情報入力シート!AB616)</f>
        <v/>
      </c>
      <c r="S596" s="176"/>
      <c r="T596" s="306" t="str">
        <f>IF(P596="","",VLOOKUP(P596,【参考】数式用!$J$2:$L$34,3,FALSE))</f>
        <v/>
      </c>
      <c r="U596" s="313" t="s">
        <v>143</v>
      </c>
      <c r="V596" s="177"/>
      <c r="W596" s="314" t="s">
        <v>144</v>
      </c>
      <c r="X596" s="177"/>
      <c r="Y596" s="315" t="s">
        <v>145</v>
      </c>
      <c r="Z596" s="177"/>
      <c r="AA596" s="315" t="s">
        <v>144</v>
      </c>
      <c r="AB596" s="177"/>
      <c r="AC596" s="315" t="s">
        <v>146</v>
      </c>
      <c r="AD596" s="316" t="s">
        <v>147</v>
      </c>
      <c r="AE596" s="317" t="str">
        <f t="shared" si="32"/>
        <v/>
      </c>
      <c r="AF596" s="319" t="s">
        <v>148</v>
      </c>
      <c r="AG596" s="312" t="str">
        <f t="shared" si="33"/>
        <v/>
      </c>
      <c r="AH596" s="322"/>
      <c r="AI596" s="323"/>
      <c r="AJ596" s="322"/>
      <c r="AK596" s="323"/>
    </row>
    <row r="597" spans="1:37" ht="36.75" customHeight="1">
      <c r="A597" s="299">
        <f t="shared" si="34"/>
        <v>584</v>
      </c>
      <c r="B597" s="300" t="str">
        <f>IF(基本情報入力シート!C617="","",基本情報入力シート!C617)</f>
        <v/>
      </c>
      <c r="C597" s="301" t="str">
        <f>IF(基本情報入力シート!D617="","",基本情報入力シート!D617)</f>
        <v/>
      </c>
      <c r="D597" s="301" t="str">
        <f>IF(基本情報入力シート!E617="","",基本情報入力シート!E617)</f>
        <v/>
      </c>
      <c r="E597" s="301" t="str">
        <f>IF(基本情報入力シート!F617="","",基本情報入力シート!F617)</f>
        <v/>
      </c>
      <c r="F597" s="301" t="str">
        <f>IF(基本情報入力シート!G617="","",基本情報入力シート!G617)</f>
        <v/>
      </c>
      <c r="G597" s="301" t="str">
        <f>IF(基本情報入力シート!H617="","",基本情報入力シート!H617)</f>
        <v/>
      </c>
      <c r="H597" s="301" t="str">
        <f>IF(基本情報入力シート!I617="","",基本情報入力シート!I617)</f>
        <v/>
      </c>
      <c r="I597" s="301" t="str">
        <f>IF(基本情報入力シート!J617="","",基本情報入力シート!J617)</f>
        <v/>
      </c>
      <c r="J597" s="301" t="str">
        <f>IF(基本情報入力シート!K617="","",基本情報入力シート!K617)</f>
        <v/>
      </c>
      <c r="K597" s="302" t="str">
        <f>IF(基本情報入力シート!L617="","",基本情報入力シート!L617)</f>
        <v/>
      </c>
      <c r="L597" s="299" t="str">
        <f>IF(基本情報入力シート!M617="","",基本情報入力シート!M617)</f>
        <v/>
      </c>
      <c r="M597" s="299" t="str">
        <f>IF(基本情報入力シート!R617="","",基本情報入力シート!R617)</f>
        <v/>
      </c>
      <c r="N597" s="299" t="str">
        <f>IF(基本情報入力シート!W617="","",基本情報入力シート!W617)</f>
        <v/>
      </c>
      <c r="O597" s="303" t="str">
        <f>IF(基本情報入力シート!X617="","",基本情報入力シート!X617)</f>
        <v/>
      </c>
      <c r="P597" s="304" t="str">
        <f>IF(基本情報入力シート!Y617="","",基本情報入力シート!Y617)</f>
        <v/>
      </c>
      <c r="Q597" s="175"/>
      <c r="R597" s="305" t="str">
        <f>IF(基本情報入力シート!AB617="","",基本情報入力シート!AB617)</f>
        <v/>
      </c>
      <c r="S597" s="176"/>
      <c r="T597" s="306" t="str">
        <f>IF(P597="","",VLOOKUP(P597,【参考】数式用!$J$2:$L$34,3,FALSE))</f>
        <v/>
      </c>
      <c r="U597" s="313" t="s">
        <v>143</v>
      </c>
      <c r="V597" s="177"/>
      <c r="W597" s="314" t="s">
        <v>144</v>
      </c>
      <c r="X597" s="177"/>
      <c r="Y597" s="315" t="s">
        <v>145</v>
      </c>
      <c r="Z597" s="177"/>
      <c r="AA597" s="315" t="s">
        <v>144</v>
      </c>
      <c r="AB597" s="177"/>
      <c r="AC597" s="315" t="s">
        <v>146</v>
      </c>
      <c r="AD597" s="316" t="s">
        <v>147</v>
      </c>
      <c r="AE597" s="317" t="str">
        <f t="shared" si="32"/>
        <v/>
      </c>
      <c r="AF597" s="319" t="s">
        <v>148</v>
      </c>
      <c r="AG597" s="312" t="str">
        <f t="shared" si="33"/>
        <v/>
      </c>
      <c r="AH597" s="322"/>
      <c r="AI597" s="323"/>
      <c r="AJ597" s="322"/>
      <c r="AK597" s="323"/>
    </row>
    <row r="598" spans="1:37" ht="36.75" customHeight="1">
      <c r="A598" s="299">
        <f t="shared" si="34"/>
        <v>585</v>
      </c>
      <c r="B598" s="300" t="str">
        <f>IF(基本情報入力シート!C618="","",基本情報入力シート!C618)</f>
        <v/>
      </c>
      <c r="C598" s="301" t="str">
        <f>IF(基本情報入力シート!D618="","",基本情報入力シート!D618)</f>
        <v/>
      </c>
      <c r="D598" s="301" t="str">
        <f>IF(基本情報入力シート!E618="","",基本情報入力シート!E618)</f>
        <v/>
      </c>
      <c r="E598" s="301" t="str">
        <f>IF(基本情報入力シート!F618="","",基本情報入力シート!F618)</f>
        <v/>
      </c>
      <c r="F598" s="301" t="str">
        <f>IF(基本情報入力シート!G618="","",基本情報入力シート!G618)</f>
        <v/>
      </c>
      <c r="G598" s="301" t="str">
        <f>IF(基本情報入力シート!H618="","",基本情報入力シート!H618)</f>
        <v/>
      </c>
      <c r="H598" s="301" t="str">
        <f>IF(基本情報入力シート!I618="","",基本情報入力シート!I618)</f>
        <v/>
      </c>
      <c r="I598" s="301" t="str">
        <f>IF(基本情報入力シート!J618="","",基本情報入力シート!J618)</f>
        <v/>
      </c>
      <c r="J598" s="301" t="str">
        <f>IF(基本情報入力シート!K618="","",基本情報入力シート!K618)</f>
        <v/>
      </c>
      <c r="K598" s="302" t="str">
        <f>IF(基本情報入力シート!L618="","",基本情報入力シート!L618)</f>
        <v/>
      </c>
      <c r="L598" s="299" t="str">
        <f>IF(基本情報入力シート!M618="","",基本情報入力シート!M618)</f>
        <v/>
      </c>
      <c r="M598" s="299" t="str">
        <f>IF(基本情報入力シート!R618="","",基本情報入力シート!R618)</f>
        <v/>
      </c>
      <c r="N598" s="299" t="str">
        <f>IF(基本情報入力シート!W618="","",基本情報入力シート!W618)</f>
        <v/>
      </c>
      <c r="O598" s="303" t="str">
        <f>IF(基本情報入力シート!X618="","",基本情報入力シート!X618)</f>
        <v/>
      </c>
      <c r="P598" s="304" t="str">
        <f>IF(基本情報入力シート!Y618="","",基本情報入力シート!Y618)</f>
        <v/>
      </c>
      <c r="Q598" s="175"/>
      <c r="R598" s="305" t="str">
        <f>IF(基本情報入力シート!AB618="","",基本情報入力シート!AB618)</f>
        <v/>
      </c>
      <c r="S598" s="176"/>
      <c r="T598" s="306" t="str">
        <f>IF(P598="","",VLOOKUP(P598,【参考】数式用!$J$2:$L$34,3,FALSE))</f>
        <v/>
      </c>
      <c r="U598" s="313" t="s">
        <v>143</v>
      </c>
      <c r="V598" s="177"/>
      <c r="W598" s="314" t="s">
        <v>144</v>
      </c>
      <c r="X598" s="177"/>
      <c r="Y598" s="315" t="s">
        <v>145</v>
      </c>
      <c r="Z598" s="177"/>
      <c r="AA598" s="315" t="s">
        <v>144</v>
      </c>
      <c r="AB598" s="177"/>
      <c r="AC598" s="315" t="s">
        <v>146</v>
      </c>
      <c r="AD598" s="316" t="s">
        <v>147</v>
      </c>
      <c r="AE598" s="317" t="str">
        <f t="shared" si="32"/>
        <v/>
      </c>
      <c r="AF598" s="319" t="s">
        <v>148</v>
      </c>
      <c r="AG598" s="312" t="str">
        <f t="shared" si="33"/>
        <v/>
      </c>
      <c r="AH598" s="322"/>
      <c r="AI598" s="323"/>
      <c r="AJ598" s="322"/>
      <c r="AK598" s="323"/>
    </row>
    <row r="599" spans="1:37" ht="36.75" customHeight="1">
      <c r="A599" s="299">
        <f t="shared" si="34"/>
        <v>586</v>
      </c>
      <c r="B599" s="300" t="str">
        <f>IF(基本情報入力シート!C619="","",基本情報入力シート!C619)</f>
        <v/>
      </c>
      <c r="C599" s="301" t="str">
        <f>IF(基本情報入力シート!D619="","",基本情報入力シート!D619)</f>
        <v/>
      </c>
      <c r="D599" s="301" t="str">
        <f>IF(基本情報入力シート!E619="","",基本情報入力シート!E619)</f>
        <v/>
      </c>
      <c r="E599" s="301" t="str">
        <f>IF(基本情報入力シート!F619="","",基本情報入力シート!F619)</f>
        <v/>
      </c>
      <c r="F599" s="301" t="str">
        <f>IF(基本情報入力シート!G619="","",基本情報入力シート!G619)</f>
        <v/>
      </c>
      <c r="G599" s="301" t="str">
        <f>IF(基本情報入力シート!H619="","",基本情報入力シート!H619)</f>
        <v/>
      </c>
      <c r="H599" s="301" t="str">
        <f>IF(基本情報入力シート!I619="","",基本情報入力シート!I619)</f>
        <v/>
      </c>
      <c r="I599" s="301" t="str">
        <f>IF(基本情報入力シート!J619="","",基本情報入力シート!J619)</f>
        <v/>
      </c>
      <c r="J599" s="301" t="str">
        <f>IF(基本情報入力シート!K619="","",基本情報入力シート!K619)</f>
        <v/>
      </c>
      <c r="K599" s="302" t="str">
        <f>IF(基本情報入力シート!L619="","",基本情報入力シート!L619)</f>
        <v/>
      </c>
      <c r="L599" s="299" t="str">
        <f>IF(基本情報入力シート!M619="","",基本情報入力シート!M619)</f>
        <v/>
      </c>
      <c r="M599" s="299" t="str">
        <f>IF(基本情報入力シート!R619="","",基本情報入力シート!R619)</f>
        <v/>
      </c>
      <c r="N599" s="299" t="str">
        <f>IF(基本情報入力シート!W619="","",基本情報入力シート!W619)</f>
        <v/>
      </c>
      <c r="O599" s="303" t="str">
        <f>IF(基本情報入力シート!X619="","",基本情報入力シート!X619)</f>
        <v/>
      </c>
      <c r="P599" s="304" t="str">
        <f>IF(基本情報入力シート!Y619="","",基本情報入力シート!Y619)</f>
        <v/>
      </c>
      <c r="Q599" s="175"/>
      <c r="R599" s="305" t="str">
        <f>IF(基本情報入力シート!AB619="","",基本情報入力シート!AB619)</f>
        <v/>
      </c>
      <c r="S599" s="176"/>
      <c r="T599" s="306" t="str">
        <f>IF(P599="","",VLOOKUP(P599,【参考】数式用!$J$2:$L$34,3,FALSE))</f>
        <v/>
      </c>
      <c r="U599" s="313" t="s">
        <v>143</v>
      </c>
      <c r="V599" s="177"/>
      <c r="W599" s="314" t="s">
        <v>144</v>
      </c>
      <c r="X599" s="177"/>
      <c r="Y599" s="315" t="s">
        <v>145</v>
      </c>
      <c r="Z599" s="177"/>
      <c r="AA599" s="315" t="s">
        <v>144</v>
      </c>
      <c r="AB599" s="177"/>
      <c r="AC599" s="315" t="s">
        <v>146</v>
      </c>
      <c r="AD599" s="316" t="s">
        <v>147</v>
      </c>
      <c r="AE599" s="317" t="str">
        <f t="shared" si="32"/>
        <v/>
      </c>
      <c r="AF599" s="319" t="s">
        <v>148</v>
      </c>
      <c r="AG599" s="312" t="str">
        <f t="shared" si="33"/>
        <v/>
      </c>
      <c r="AH599" s="322"/>
      <c r="AI599" s="323"/>
      <c r="AJ599" s="322"/>
      <c r="AK599" s="323"/>
    </row>
    <row r="600" spans="1:37" ht="36.75" customHeight="1">
      <c r="A600" s="299">
        <f t="shared" si="34"/>
        <v>587</v>
      </c>
      <c r="B600" s="300" t="str">
        <f>IF(基本情報入力シート!C620="","",基本情報入力シート!C620)</f>
        <v/>
      </c>
      <c r="C600" s="301" t="str">
        <f>IF(基本情報入力シート!D620="","",基本情報入力シート!D620)</f>
        <v/>
      </c>
      <c r="D600" s="301" t="str">
        <f>IF(基本情報入力シート!E620="","",基本情報入力シート!E620)</f>
        <v/>
      </c>
      <c r="E600" s="301" t="str">
        <f>IF(基本情報入力シート!F620="","",基本情報入力シート!F620)</f>
        <v/>
      </c>
      <c r="F600" s="301" t="str">
        <f>IF(基本情報入力シート!G620="","",基本情報入力シート!G620)</f>
        <v/>
      </c>
      <c r="G600" s="301" t="str">
        <f>IF(基本情報入力シート!H620="","",基本情報入力シート!H620)</f>
        <v/>
      </c>
      <c r="H600" s="301" t="str">
        <f>IF(基本情報入力シート!I620="","",基本情報入力シート!I620)</f>
        <v/>
      </c>
      <c r="I600" s="301" t="str">
        <f>IF(基本情報入力シート!J620="","",基本情報入力シート!J620)</f>
        <v/>
      </c>
      <c r="J600" s="301" t="str">
        <f>IF(基本情報入力シート!K620="","",基本情報入力シート!K620)</f>
        <v/>
      </c>
      <c r="K600" s="302" t="str">
        <f>IF(基本情報入力シート!L620="","",基本情報入力シート!L620)</f>
        <v/>
      </c>
      <c r="L600" s="299" t="str">
        <f>IF(基本情報入力シート!M620="","",基本情報入力シート!M620)</f>
        <v/>
      </c>
      <c r="M600" s="299" t="str">
        <f>IF(基本情報入力シート!R620="","",基本情報入力シート!R620)</f>
        <v/>
      </c>
      <c r="N600" s="299" t="str">
        <f>IF(基本情報入力シート!W620="","",基本情報入力シート!W620)</f>
        <v/>
      </c>
      <c r="O600" s="303" t="str">
        <f>IF(基本情報入力シート!X620="","",基本情報入力シート!X620)</f>
        <v/>
      </c>
      <c r="P600" s="304" t="str">
        <f>IF(基本情報入力シート!Y620="","",基本情報入力シート!Y620)</f>
        <v/>
      </c>
      <c r="Q600" s="175"/>
      <c r="R600" s="305" t="str">
        <f>IF(基本情報入力シート!AB620="","",基本情報入力シート!AB620)</f>
        <v/>
      </c>
      <c r="S600" s="176"/>
      <c r="T600" s="306" t="str">
        <f>IF(P600="","",VLOOKUP(P600,【参考】数式用!$J$2:$L$34,3,FALSE))</f>
        <v/>
      </c>
      <c r="U600" s="313" t="s">
        <v>143</v>
      </c>
      <c r="V600" s="177"/>
      <c r="W600" s="314" t="s">
        <v>144</v>
      </c>
      <c r="X600" s="177"/>
      <c r="Y600" s="315" t="s">
        <v>145</v>
      </c>
      <c r="Z600" s="177"/>
      <c r="AA600" s="315" t="s">
        <v>144</v>
      </c>
      <c r="AB600" s="177"/>
      <c r="AC600" s="315" t="s">
        <v>146</v>
      </c>
      <c r="AD600" s="316" t="s">
        <v>147</v>
      </c>
      <c r="AE600" s="317" t="str">
        <f t="shared" si="32"/>
        <v/>
      </c>
      <c r="AF600" s="319" t="s">
        <v>148</v>
      </c>
      <c r="AG600" s="312" t="str">
        <f t="shared" si="33"/>
        <v/>
      </c>
      <c r="AH600" s="322"/>
      <c r="AI600" s="323"/>
      <c r="AJ600" s="322"/>
      <c r="AK600" s="323"/>
    </row>
    <row r="601" spans="1:37" ht="36.75" customHeight="1">
      <c r="A601" s="299">
        <f t="shared" si="34"/>
        <v>588</v>
      </c>
      <c r="B601" s="300" t="str">
        <f>IF(基本情報入力シート!C621="","",基本情報入力シート!C621)</f>
        <v/>
      </c>
      <c r="C601" s="301" t="str">
        <f>IF(基本情報入力シート!D621="","",基本情報入力シート!D621)</f>
        <v/>
      </c>
      <c r="D601" s="301" t="str">
        <f>IF(基本情報入力シート!E621="","",基本情報入力シート!E621)</f>
        <v/>
      </c>
      <c r="E601" s="301" t="str">
        <f>IF(基本情報入力シート!F621="","",基本情報入力シート!F621)</f>
        <v/>
      </c>
      <c r="F601" s="301" t="str">
        <f>IF(基本情報入力シート!G621="","",基本情報入力シート!G621)</f>
        <v/>
      </c>
      <c r="G601" s="301" t="str">
        <f>IF(基本情報入力シート!H621="","",基本情報入力シート!H621)</f>
        <v/>
      </c>
      <c r="H601" s="301" t="str">
        <f>IF(基本情報入力シート!I621="","",基本情報入力シート!I621)</f>
        <v/>
      </c>
      <c r="I601" s="301" t="str">
        <f>IF(基本情報入力シート!J621="","",基本情報入力シート!J621)</f>
        <v/>
      </c>
      <c r="J601" s="301" t="str">
        <f>IF(基本情報入力シート!K621="","",基本情報入力シート!K621)</f>
        <v/>
      </c>
      <c r="K601" s="302" t="str">
        <f>IF(基本情報入力シート!L621="","",基本情報入力シート!L621)</f>
        <v/>
      </c>
      <c r="L601" s="299" t="str">
        <f>IF(基本情報入力シート!M621="","",基本情報入力シート!M621)</f>
        <v/>
      </c>
      <c r="M601" s="299" t="str">
        <f>IF(基本情報入力シート!R621="","",基本情報入力シート!R621)</f>
        <v/>
      </c>
      <c r="N601" s="299" t="str">
        <f>IF(基本情報入力シート!W621="","",基本情報入力シート!W621)</f>
        <v/>
      </c>
      <c r="O601" s="303" t="str">
        <f>IF(基本情報入力シート!X621="","",基本情報入力シート!X621)</f>
        <v/>
      </c>
      <c r="P601" s="304" t="str">
        <f>IF(基本情報入力シート!Y621="","",基本情報入力シート!Y621)</f>
        <v/>
      </c>
      <c r="Q601" s="175"/>
      <c r="R601" s="305" t="str">
        <f>IF(基本情報入力シート!AB621="","",基本情報入力シート!AB621)</f>
        <v/>
      </c>
      <c r="S601" s="176"/>
      <c r="T601" s="306" t="str">
        <f>IF(P601="","",VLOOKUP(P601,【参考】数式用!$J$2:$L$34,3,FALSE))</f>
        <v/>
      </c>
      <c r="U601" s="313" t="s">
        <v>143</v>
      </c>
      <c r="V601" s="177"/>
      <c r="W601" s="314" t="s">
        <v>144</v>
      </c>
      <c r="X601" s="177"/>
      <c r="Y601" s="315" t="s">
        <v>145</v>
      </c>
      <c r="Z601" s="177"/>
      <c r="AA601" s="315" t="s">
        <v>144</v>
      </c>
      <c r="AB601" s="177"/>
      <c r="AC601" s="315" t="s">
        <v>146</v>
      </c>
      <c r="AD601" s="316" t="s">
        <v>147</v>
      </c>
      <c r="AE601" s="317" t="str">
        <f t="shared" si="32"/>
        <v/>
      </c>
      <c r="AF601" s="319" t="s">
        <v>148</v>
      </c>
      <c r="AG601" s="312" t="str">
        <f t="shared" si="33"/>
        <v/>
      </c>
      <c r="AH601" s="322"/>
      <c r="AI601" s="323"/>
      <c r="AJ601" s="322"/>
      <c r="AK601" s="323"/>
    </row>
    <row r="602" spans="1:37" ht="36.75" customHeight="1">
      <c r="A602" s="299">
        <f t="shared" si="34"/>
        <v>589</v>
      </c>
      <c r="B602" s="300" t="str">
        <f>IF(基本情報入力シート!C622="","",基本情報入力シート!C622)</f>
        <v/>
      </c>
      <c r="C602" s="301" t="str">
        <f>IF(基本情報入力シート!D622="","",基本情報入力シート!D622)</f>
        <v/>
      </c>
      <c r="D602" s="301" t="str">
        <f>IF(基本情報入力シート!E622="","",基本情報入力シート!E622)</f>
        <v/>
      </c>
      <c r="E602" s="301" t="str">
        <f>IF(基本情報入力シート!F622="","",基本情報入力シート!F622)</f>
        <v/>
      </c>
      <c r="F602" s="301" t="str">
        <f>IF(基本情報入力シート!G622="","",基本情報入力シート!G622)</f>
        <v/>
      </c>
      <c r="G602" s="301" t="str">
        <f>IF(基本情報入力シート!H622="","",基本情報入力シート!H622)</f>
        <v/>
      </c>
      <c r="H602" s="301" t="str">
        <f>IF(基本情報入力シート!I622="","",基本情報入力シート!I622)</f>
        <v/>
      </c>
      <c r="I602" s="301" t="str">
        <f>IF(基本情報入力シート!J622="","",基本情報入力シート!J622)</f>
        <v/>
      </c>
      <c r="J602" s="301" t="str">
        <f>IF(基本情報入力シート!K622="","",基本情報入力シート!K622)</f>
        <v/>
      </c>
      <c r="K602" s="302" t="str">
        <f>IF(基本情報入力シート!L622="","",基本情報入力シート!L622)</f>
        <v/>
      </c>
      <c r="L602" s="299" t="str">
        <f>IF(基本情報入力シート!M622="","",基本情報入力シート!M622)</f>
        <v/>
      </c>
      <c r="M602" s="299" t="str">
        <f>IF(基本情報入力シート!R622="","",基本情報入力シート!R622)</f>
        <v/>
      </c>
      <c r="N602" s="299" t="str">
        <f>IF(基本情報入力シート!W622="","",基本情報入力シート!W622)</f>
        <v/>
      </c>
      <c r="O602" s="303" t="str">
        <f>IF(基本情報入力シート!X622="","",基本情報入力シート!X622)</f>
        <v/>
      </c>
      <c r="P602" s="304" t="str">
        <f>IF(基本情報入力シート!Y622="","",基本情報入力シート!Y622)</f>
        <v/>
      </c>
      <c r="Q602" s="175"/>
      <c r="R602" s="305" t="str">
        <f>IF(基本情報入力シート!AB622="","",基本情報入力シート!AB622)</f>
        <v/>
      </c>
      <c r="S602" s="176"/>
      <c r="T602" s="306" t="str">
        <f>IF(P602="","",VLOOKUP(P602,【参考】数式用!$J$2:$L$34,3,FALSE))</f>
        <v/>
      </c>
      <c r="U602" s="313" t="s">
        <v>143</v>
      </c>
      <c r="V602" s="177"/>
      <c r="W602" s="314" t="s">
        <v>144</v>
      </c>
      <c r="X602" s="177"/>
      <c r="Y602" s="315" t="s">
        <v>145</v>
      </c>
      <c r="Z602" s="177"/>
      <c r="AA602" s="315" t="s">
        <v>144</v>
      </c>
      <c r="AB602" s="177"/>
      <c r="AC602" s="315" t="s">
        <v>146</v>
      </c>
      <c r="AD602" s="316" t="s">
        <v>147</v>
      </c>
      <c r="AE602" s="317" t="str">
        <f t="shared" si="32"/>
        <v/>
      </c>
      <c r="AF602" s="319" t="s">
        <v>148</v>
      </c>
      <c r="AG602" s="312" t="str">
        <f t="shared" si="33"/>
        <v/>
      </c>
      <c r="AH602" s="322"/>
      <c r="AI602" s="323"/>
      <c r="AJ602" s="322"/>
      <c r="AK602" s="323"/>
    </row>
    <row r="603" spans="1:37" ht="36.75" customHeight="1">
      <c r="A603" s="299">
        <f t="shared" si="34"/>
        <v>590</v>
      </c>
      <c r="B603" s="300" t="str">
        <f>IF(基本情報入力シート!C623="","",基本情報入力シート!C623)</f>
        <v/>
      </c>
      <c r="C603" s="301" t="str">
        <f>IF(基本情報入力シート!D623="","",基本情報入力シート!D623)</f>
        <v/>
      </c>
      <c r="D603" s="301" t="str">
        <f>IF(基本情報入力シート!E623="","",基本情報入力シート!E623)</f>
        <v/>
      </c>
      <c r="E603" s="301" t="str">
        <f>IF(基本情報入力シート!F623="","",基本情報入力シート!F623)</f>
        <v/>
      </c>
      <c r="F603" s="301" t="str">
        <f>IF(基本情報入力シート!G623="","",基本情報入力シート!G623)</f>
        <v/>
      </c>
      <c r="G603" s="301" t="str">
        <f>IF(基本情報入力シート!H623="","",基本情報入力シート!H623)</f>
        <v/>
      </c>
      <c r="H603" s="301" t="str">
        <f>IF(基本情報入力シート!I623="","",基本情報入力シート!I623)</f>
        <v/>
      </c>
      <c r="I603" s="301" t="str">
        <f>IF(基本情報入力シート!J623="","",基本情報入力シート!J623)</f>
        <v/>
      </c>
      <c r="J603" s="301" t="str">
        <f>IF(基本情報入力シート!K623="","",基本情報入力シート!K623)</f>
        <v/>
      </c>
      <c r="K603" s="302" t="str">
        <f>IF(基本情報入力シート!L623="","",基本情報入力シート!L623)</f>
        <v/>
      </c>
      <c r="L603" s="299" t="str">
        <f>IF(基本情報入力シート!M623="","",基本情報入力シート!M623)</f>
        <v/>
      </c>
      <c r="M603" s="299" t="str">
        <f>IF(基本情報入力シート!R623="","",基本情報入力シート!R623)</f>
        <v/>
      </c>
      <c r="N603" s="299" t="str">
        <f>IF(基本情報入力シート!W623="","",基本情報入力シート!W623)</f>
        <v/>
      </c>
      <c r="O603" s="303" t="str">
        <f>IF(基本情報入力シート!X623="","",基本情報入力シート!X623)</f>
        <v/>
      </c>
      <c r="P603" s="304" t="str">
        <f>IF(基本情報入力シート!Y623="","",基本情報入力シート!Y623)</f>
        <v/>
      </c>
      <c r="Q603" s="175"/>
      <c r="R603" s="305" t="str">
        <f>IF(基本情報入力シート!AB623="","",基本情報入力シート!AB623)</f>
        <v/>
      </c>
      <c r="S603" s="176"/>
      <c r="T603" s="306" t="str">
        <f>IF(P603="","",VLOOKUP(P603,【参考】数式用!$J$2:$L$34,3,FALSE))</f>
        <v/>
      </c>
      <c r="U603" s="313" t="s">
        <v>143</v>
      </c>
      <c r="V603" s="177"/>
      <c r="W603" s="314" t="s">
        <v>144</v>
      </c>
      <c r="X603" s="177"/>
      <c r="Y603" s="315" t="s">
        <v>145</v>
      </c>
      <c r="Z603" s="177"/>
      <c r="AA603" s="315" t="s">
        <v>144</v>
      </c>
      <c r="AB603" s="177"/>
      <c r="AC603" s="315" t="s">
        <v>146</v>
      </c>
      <c r="AD603" s="316" t="s">
        <v>147</v>
      </c>
      <c r="AE603" s="317" t="str">
        <f t="shared" si="32"/>
        <v/>
      </c>
      <c r="AF603" s="319" t="s">
        <v>148</v>
      </c>
      <c r="AG603" s="312" t="str">
        <f t="shared" si="33"/>
        <v/>
      </c>
      <c r="AH603" s="322"/>
      <c r="AI603" s="323"/>
      <c r="AJ603" s="322"/>
      <c r="AK603" s="323"/>
    </row>
    <row r="604" spans="1:37" ht="36.75" customHeight="1">
      <c r="A604" s="299">
        <f t="shared" si="34"/>
        <v>591</v>
      </c>
      <c r="B604" s="300" t="str">
        <f>IF(基本情報入力シート!C624="","",基本情報入力シート!C624)</f>
        <v/>
      </c>
      <c r="C604" s="301" t="str">
        <f>IF(基本情報入力シート!D624="","",基本情報入力シート!D624)</f>
        <v/>
      </c>
      <c r="D604" s="301" t="str">
        <f>IF(基本情報入力シート!E624="","",基本情報入力シート!E624)</f>
        <v/>
      </c>
      <c r="E604" s="301" t="str">
        <f>IF(基本情報入力シート!F624="","",基本情報入力シート!F624)</f>
        <v/>
      </c>
      <c r="F604" s="301" t="str">
        <f>IF(基本情報入力シート!G624="","",基本情報入力シート!G624)</f>
        <v/>
      </c>
      <c r="G604" s="301" t="str">
        <f>IF(基本情報入力シート!H624="","",基本情報入力シート!H624)</f>
        <v/>
      </c>
      <c r="H604" s="301" t="str">
        <f>IF(基本情報入力シート!I624="","",基本情報入力シート!I624)</f>
        <v/>
      </c>
      <c r="I604" s="301" t="str">
        <f>IF(基本情報入力シート!J624="","",基本情報入力シート!J624)</f>
        <v/>
      </c>
      <c r="J604" s="301" t="str">
        <f>IF(基本情報入力シート!K624="","",基本情報入力シート!K624)</f>
        <v/>
      </c>
      <c r="K604" s="302" t="str">
        <f>IF(基本情報入力シート!L624="","",基本情報入力シート!L624)</f>
        <v/>
      </c>
      <c r="L604" s="299" t="str">
        <f>IF(基本情報入力シート!M624="","",基本情報入力シート!M624)</f>
        <v/>
      </c>
      <c r="M604" s="299" t="str">
        <f>IF(基本情報入力シート!R624="","",基本情報入力シート!R624)</f>
        <v/>
      </c>
      <c r="N604" s="299" t="str">
        <f>IF(基本情報入力シート!W624="","",基本情報入力シート!W624)</f>
        <v/>
      </c>
      <c r="O604" s="303" t="str">
        <f>IF(基本情報入力シート!X624="","",基本情報入力シート!X624)</f>
        <v/>
      </c>
      <c r="P604" s="304" t="str">
        <f>IF(基本情報入力シート!Y624="","",基本情報入力シート!Y624)</f>
        <v/>
      </c>
      <c r="Q604" s="175"/>
      <c r="R604" s="305" t="str">
        <f>IF(基本情報入力シート!AB624="","",基本情報入力シート!AB624)</f>
        <v/>
      </c>
      <c r="S604" s="176"/>
      <c r="T604" s="306" t="str">
        <f>IF(P604="","",VLOOKUP(P604,【参考】数式用!$J$2:$L$34,3,FALSE))</f>
        <v/>
      </c>
      <c r="U604" s="313" t="s">
        <v>143</v>
      </c>
      <c r="V604" s="177"/>
      <c r="W604" s="314" t="s">
        <v>144</v>
      </c>
      <c r="X604" s="177"/>
      <c r="Y604" s="315" t="s">
        <v>145</v>
      </c>
      <c r="Z604" s="177"/>
      <c r="AA604" s="315" t="s">
        <v>144</v>
      </c>
      <c r="AB604" s="177"/>
      <c r="AC604" s="315" t="s">
        <v>146</v>
      </c>
      <c r="AD604" s="316" t="s">
        <v>147</v>
      </c>
      <c r="AE604" s="317" t="str">
        <f t="shared" si="32"/>
        <v/>
      </c>
      <c r="AF604" s="319" t="s">
        <v>148</v>
      </c>
      <c r="AG604" s="312" t="str">
        <f t="shared" si="33"/>
        <v/>
      </c>
      <c r="AH604" s="322"/>
      <c r="AI604" s="323"/>
      <c r="AJ604" s="322"/>
      <c r="AK604" s="323"/>
    </row>
    <row r="605" spans="1:37" ht="36.75" customHeight="1">
      <c r="A605" s="299">
        <f t="shared" si="34"/>
        <v>592</v>
      </c>
      <c r="B605" s="300" t="str">
        <f>IF(基本情報入力シート!C625="","",基本情報入力シート!C625)</f>
        <v/>
      </c>
      <c r="C605" s="301" t="str">
        <f>IF(基本情報入力シート!D625="","",基本情報入力シート!D625)</f>
        <v/>
      </c>
      <c r="D605" s="301" t="str">
        <f>IF(基本情報入力シート!E625="","",基本情報入力シート!E625)</f>
        <v/>
      </c>
      <c r="E605" s="301" t="str">
        <f>IF(基本情報入力シート!F625="","",基本情報入力シート!F625)</f>
        <v/>
      </c>
      <c r="F605" s="301" t="str">
        <f>IF(基本情報入力シート!G625="","",基本情報入力シート!G625)</f>
        <v/>
      </c>
      <c r="G605" s="301" t="str">
        <f>IF(基本情報入力シート!H625="","",基本情報入力シート!H625)</f>
        <v/>
      </c>
      <c r="H605" s="301" t="str">
        <f>IF(基本情報入力シート!I625="","",基本情報入力シート!I625)</f>
        <v/>
      </c>
      <c r="I605" s="301" t="str">
        <f>IF(基本情報入力シート!J625="","",基本情報入力シート!J625)</f>
        <v/>
      </c>
      <c r="J605" s="301" t="str">
        <f>IF(基本情報入力シート!K625="","",基本情報入力シート!K625)</f>
        <v/>
      </c>
      <c r="K605" s="302" t="str">
        <f>IF(基本情報入力シート!L625="","",基本情報入力シート!L625)</f>
        <v/>
      </c>
      <c r="L605" s="299" t="str">
        <f>IF(基本情報入力シート!M625="","",基本情報入力シート!M625)</f>
        <v/>
      </c>
      <c r="M605" s="299" t="str">
        <f>IF(基本情報入力シート!R625="","",基本情報入力シート!R625)</f>
        <v/>
      </c>
      <c r="N605" s="299" t="str">
        <f>IF(基本情報入力シート!W625="","",基本情報入力シート!W625)</f>
        <v/>
      </c>
      <c r="O605" s="303" t="str">
        <f>IF(基本情報入力シート!X625="","",基本情報入力シート!X625)</f>
        <v/>
      </c>
      <c r="P605" s="304" t="str">
        <f>IF(基本情報入力シート!Y625="","",基本情報入力シート!Y625)</f>
        <v/>
      </c>
      <c r="Q605" s="175"/>
      <c r="R605" s="305" t="str">
        <f>IF(基本情報入力シート!AB625="","",基本情報入力シート!AB625)</f>
        <v/>
      </c>
      <c r="S605" s="176"/>
      <c r="T605" s="306" t="str">
        <f>IF(P605="","",VLOOKUP(P605,【参考】数式用!$J$2:$L$34,3,FALSE))</f>
        <v/>
      </c>
      <c r="U605" s="313" t="s">
        <v>143</v>
      </c>
      <c r="V605" s="177"/>
      <c r="W605" s="314" t="s">
        <v>144</v>
      </c>
      <c r="X605" s="177"/>
      <c r="Y605" s="315" t="s">
        <v>145</v>
      </c>
      <c r="Z605" s="177"/>
      <c r="AA605" s="315" t="s">
        <v>144</v>
      </c>
      <c r="AB605" s="177"/>
      <c r="AC605" s="315" t="s">
        <v>146</v>
      </c>
      <c r="AD605" s="316" t="s">
        <v>147</v>
      </c>
      <c r="AE605" s="317" t="str">
        <f t="shared" si="32"/>
        <v/>
      </c>
      <c r="AF605" s="319" t="s">
        <v>148</v>
      </c>
      <c r="AG605" s="312" t="str">
        <f t="shared" si="33"/>
        <v/>
      </c>
      <c r="AH605" s="322"/>
      <c r="AI605" s="323"/>
      <c r="AJ605" s="322"/>
      <c r="AK605" s="323"/>
    </row>
    <row r="606" spans="1:37" ht="36.75" customHeight="1">
      <c r="A606" s="299">
        <f t="shared" si="34"/>
        <v>593</v>
      </c>
      <c r="B606" s="300" t="str">
        <f>IF(基本情報入力シート!C626="","",基本情報入力シート!C626)</f>
        <v/>
      </c>
      <c r="C606" s="301" t="str">
        <f>IF(基本情報入力シート!D626="","",基本情報入力シート!D626)</f>
        <v/>
      </c>
      <c r="D606" s="301" t="str">
        <f>IF(基本情報入力シート!E626="","",基本情報入力シート!E626)</f>
        <v/>
      </c>
      <c r="E606" s="301" t="str">
        <f>IF(基本情報入力シート!F626="","",基本情報入力シート!F626)</f>
        <v/>
      </c>
      <c r="F606" s="301" t="str">
        <f>IF(基本情報入力シート!G626="","",基本情報入力シート!G626)</f>
        <v/>
      </c>
      <c r="G606" s="301" t="str">
        <f>IF(基本情報入力シート!H626="","",基本情報入力シート!H626)</f>
        <v/>
      </c>
      <c r="H606" s="301" t="str">
        <f>IF(基本情報入力シート!I626="","",基本情報入力シート!I626)</f>
        <v/>
      </c>
      <c r="I606" s="301" t="str">
        <f>IF(基本情報入力シート!J626="","",基本情報入力シート!J626)</f>
        <v/>
      </c>
      <c r="J606" s="301" t="str">
        <f>IF(基本情報入力シート!K626="","",基本情報入力シート!K626)</f>
        <v/>
      </c>
      <c r="K606" s="302" t="str">
        <f>IF(基本情報入力シート!L626="","",基本情報入力シート!L626)</f>
        <v/>
      </c>
      <c r="L606" s="299" t="str">
        <f>IF(基本情報入力シート!M626="","",基本情報入力シート!M626)</f>
        <v/>
      </c>
      <c r="M606" s="299" t="str">
        <f>IF(基本情報入力シート!R626="","",基本情報入力シート!R626)</f>
        <v/>
      </c>
      <c r="N606" s="299" t="str">
        <f>IF(基本情報入力シート!W626="","",基本情報入力シート!W626)</f>
        <v/>
      </c>
      <c r="O606" s="303" t="str">
        <f>IF(基本情報入力シート!X626="","",基本情報入力シート!X626)</f>
        <v/>
      </c>
      <c r="P606" s="304" t="str">
        <f>IF(基本情報入力シート!Y626="","",基本情報入力シート!Y626)</f>
        <v/>
      </c>
      <c r="Q606" s="175"/>
      <c r="R606" s="305" t="str">
        <f>IF(基本情報入力シート!AB626="","",基本情報入力シート!AB626)</f>
        <v/>
      </c>
      <c r="S606" s="176"/>
      <c r="T606" s="306" t="str">
        <f>IF(P606="","",VLOOKUP(P606,【参考】数式用!$J$2:$L$34,3,FALSE))</f>
        <v/>
      </c>
      <c r="U606" s="313" t="s">
        <v>143</v>
      </c>
      <c r="V606" s="177"/>
      <c r="W606" s="314" t="s">
        <v>144</v>
      </c>
      <c r="X606" s="177"/>
      <c r="Y606" s="315" t="s">
        <v>145</v>
      </c>
      <c r="Z606" s="177"/>
      <c r="AA606" s="315" t="s">
        <v>144</v>
      </c>
      <c r="AB606" s="177"/>
      <c r="AC606" s="315" t="s">
        <v>146</v>
      </c>
      <c r="AD606" s="316" t="s">
        <v>147</v>
      </c>
      <c r="AE606" s="317" t="str">
        <f t="shared" si="32"/>
        <v/>
      </c>
      <c r="AF606" s="319" t="s">
        <v>148</v>
      </c>
      <c r="AG606" s="312" t="str">
        <f t="shared" si="33"/>
        <v/>
      </c>
      <c r="AH606" s="322"/>
      <c r="AI606" s="323"/>
      <c r="AJ606" s="322"/>
      <c r="AK606" s="323"/>
    </row>
    <row r="607" spans="1:37" ht="36.75" customHeight="1">
      <c r="A607" s="299">
        <f t="shared" si="34"/>
        <v>594</v>
      </c>
      <c r="B607" s="300" t="str">
        <f>IF(基本情報入力シート!C627="","",基本情報入力シート!C627)</f>
        <v/>
      </c>
      <c r="C607" s="301" t="str">
        <f>IF(基本情報入力シート!D627="","",基本情報入力シート!D627)</f>
        <v/>
      </c>
      <c r="D607" s="301" t="str">
        <f>IF(基本情報入力シート!E627="","",基本情報入力シート!E627)</f>
        <v/>
      </c>
      <c r="E607" s="301" t="str">
        <f>IF(基本情報入力シート!F627="","",基本情報入力シート!F627)</f>
        <v/>
      </c>
      <c r="F607" s="301" t="str">
        <f>IF(基本情報入力シート!G627="","",基本情報入力シート!G627)</f>
        <v/>
      </c>
      <c r="G607" s="301" t="str">
        <f>IF(基本情報入力シート!H627="","",基本情報入力シート!H627)</f>
        <v/>
      </c>
      <c r="H607" s="301" t="str">
        <f>IF(基本情報入力シート!I627="","",基本情報入力シート!I627)</f>
        <v/>
      </c>
      <c r="I607" s="301" t="str">
        <f>IF(基本情報入力シート!J627="","",基本情報入力シート!J627)</f>
        <v/>
      </c>
      <c r="J607" s="301" t="str">
        <f>IF(基本情報入力シート!K627="","",基本情報入力シート!K627)</f>
        <v/>
      </c>
      <c r="K607" s="302" t="str">
        <f>IF(基本情報入力シート!L627="","",基本情報入力シート!L627)</f>
        <v/>
      </c>
      <c r="L607" s="299" t="str">
        <f>IF(基本情報入力シート!M627="","",基本情報入力シート!M627)</f>
        <v/>
      </c>
      <c r="M607" s="299" t="str">
        <f>IF(基本情報入力シート!R627="","",基本情報入力シート!R627)</f>
        <v/>
      </c>
      <c r="N607" s="299" t="str">
        <f>IF(基本情報入力シート!W627="","",基本情報入力シート!W627)</f>
        <v/>
      </c>
      <c r="O607" s="303" t="str">
        <f>IF(基本情報入力シート!X627="","",基本情報入力シート!X627)</f>
        <v/>
      </c>
      <c r="P607" s="304" t="str">
        <f>IF(基本情報入力シート!Y627="","",基本情報入力シート!Y627)</f>
        <v/>
      </c>
      <c r="Q607" s="175"/>
      <c r="R607" s="305" t="str">
        <f>IF(基本情報入力シート!AB627="","",基本情報入力シート!AB627)</f>
        <v/>
      </c>
      <c r="S607" s="176"/>
      <c r="T607" s="306" t="str">
        <f>IF(P607="","",VLOOKUP(P607,【参考】数式用!$J$2:$L$34,3,FALSE))</f>
        <v/>
      </c>
      <c r="U607" s="313" t="s">
        <v>143</v>
      </c>
      <c r="V607" s="177"/>
      <c r="W607" s="314" t="s">
        <v>144</v>
      </c>
      <c r="X607" s="177"/>
      <c r="Y607" s="315" t="s">
        <v>145</v>
      </c>
      <c r="Z607" s="177"/>
      <c r="AA607" s="315" t="s">
        <v>144</v>
      </c>
      <c r="AB607" s="177"/>
      <c r="AC607" s="315" t="s">
        <v>146</v>
      </c>
      <c r="AD607" s="316" t="s">
        <v>147</v>
      </c>
      <c r="AE607" s="317" t="str">
        <f t="shared" si="32"/>
        <v/>
      </c>
      <c r="AF607" s="319" t="s">
        <v>148</v>
      </c>
      <c r="AG607" s="312" t="str">
        <f t="shared" si="33"/>
        <v/>
      </c>
      <c r="AH607" s="322"/>
      <c r="AI607" s="323"/>
      <c r="AJ607" s="322"/>
      <c r="AK607" s="323"/>
    </row>
    <row r="608" spans="1:37" ht="36.75" customHeight="1">
      <c r="A608" s="299">
        <f t="shared" si="34"/>
        <v>595</v>
      </c>
      <c r="B608" s="300" t="str">
        <f>IF(基本情報入力シート!C628="","",基本情報入力シート!C628)</f>
        <v/>
      </c>
      <c r="C608" s="301" t="str">
        <f>IF(基本情報入力シート!D628="","",基本情報入力シート!D628)</f>
        <v/>
      </c>
      <c r="D608" s="301" t="str">
        <f>IF(基本情報入力シート!E628="","",基本情報入力シート!E628)</f>
        <v/>
      </c>
      <c r="E608" s="301" t="str">
        <f>IF(基本情報入力シート!F628="","",基本情報入力シート!F628)</f>
        <v/>
      </c>
      <c r="F608" s="301" t="str">
        <f>IF(基本情報入力シート!G628="","",基本情報入力シート!G628)</f>
        <v/>
      </c>
      <c r="G608" s="301" t="str">
        <f>IF(基本情報入力シート!H628="","",基本情報入力シート!H628)</f>
        <v/>
      </c>
      <c r="H608" s="301" t="str">
        <f>IF(基本情報入力シート!I628="","",基本情報入力シート!I628)</f>
        <v/>
      </c>
      <c r="I608" s="301" t="str">
        <f>IF(基本情報入力シート!J628="","",基本情報入力シート!J628)</f>
        <v/>
      </c>
      <c r="J608" s="301" t="str">
        <f>IF(基本情報入力シート!K628="","",基本情報入力シート!K628)</f>
        <v/>
      </c>
      <c r="K608" s="302" t="str">
        <f>IF(基本情報入力シート!L628="","",基本情報入力シート!L628)</f>
        <v/>
      </c>
      <c r="L608" s="299" t="str">
        <f>IF(基本情報入力シート!M628="","",基本情報入力シート!M628)</f>
        <v/>
      </c>
      <c r="M608" s="299" t="str">
        <f>IF(基本情報入力シート!R628="","",基本情報入力シート!R628)</f>
        <v/>
      </c>
      <c r="N608" s="299" t="str">
        <f>IF(基本情報入力シート!W628="","",基本情報入力シート!W628)</f>
        <v/>
      </c>
      <c r="O608" s="303" t="str">
        <f>IF(基本情報入力シート!X628="","",基本情報入力シート!X628)</f>
        <v/>
      </c>
      <c r="P608" s="304" t="str">
        <f>IF(基本情報入力シート!Y628="","",基本情報入力シート!Y628)</f>
        <v/>
      </c>
      <c r="Q608" s="175"/>
      <c r="R608" s="305" t="str">
        <f>IF(基本情報入力シート!AB628="","",基本情報入力シート!AB628)</f>
        <v/>
      </c>
      <c r="S608" s="176"/>
      <c r="T608" s="306" t="str">
        <f>IF(P608="","",VLOOKUP(P608,【参考】数式用!$J$2:$L$34,3,FALSE))</f>
        <v/>
      </c>
      <c r="U608" s="313" t="s">
        <v>143</v>
      </c>
      <c r="V608" s="177"/>
      <c r="W608" s="314" t="s">
        <v>144</v>
      </c>
      <c r="X608" s="177"/>
      <c r="Y608" s="315" t="s">
        <v>145</v>
      </c>
      <c r="Z608" s="177"/>
      <c r="AA608" s="315" t="s">
        <v>144</v>
      </c>
      <c r="AB608" s="177"/>
      <c r="AC608" s="315" t="s">
        <v>146</v>
      </c>
      <c r="AD608" s="316" t="s">
        <v>147</v>
      </c>
      <c r="AE608" s="317" t="str">
        <f t="shared" si="32"/>
        <v/>
      </c>
      <c r="AF608" s="319" t="s">
        <v>148</v>
      </c>
      <c r="AG608" s="312" t="str">
        <f t="shared" si="33"/>
        <v/>
      </c>
      <c r="AH608" s="322"/>
      <c r="AI608" s="323"/>
      <c r="AJ608" s="322"/>
      <c r="AK608" s="323"/>
    </row>
    <row r="609" spans="1:37" ht="36.75" customHeight="1">
      <c r="A609" s="299">
        <f t="shared" si="34"/>
        <v>596</v>
      </c>
      <c r="B609" s="300" t="str">
        <f>IF(基本情報入力シート!C629="","",基本情報入力シート!C629)</f>
        <v/>
      </c>
      <c r="C609" s="301" t="str">
        <f>IF(基本情報入力シート!D629="","",基本情報入力シート!D629)</f>
        <v/>
      </c>
      <c r="D609" s="301" t="str">
        <f>IF(基本情報入力シート!E629="","",基本情報入力シート!E629)</f>
        <v/>
      </c>
      <c r="E609" s="301" t="str">
        <f>IF(基本情報入力シート!F629="","",基本情報入力シート!F629)</f>
        <v/>
      </c>
      <c r="F609" s="301" t="str">
        <f>IF(基本情報入力シート!G629="","",基本情報入力シート!G629)</f>
        <v/>
      </c>
      <c r="G609" s="301" t="str">
        <f>IF(基本情報入力シート!H629="","",基本情報入力シート!H629)</f>
        <v/>
      </c>
      <c r="H609" s="301" t="str">
        <f>IF(基本情報入力シート!I629="","",基本情報入力シート!I629)</f>
        <v/>
      </c>
      <c r="I609" s="301" t="str">
        <f>IF(基本情報入力シート!J629="","",基本情報入力シート!J629)</f>
        <v/>
      </c>
      <c r="J609" s="301" t="str">
        <f>IF(基本情報入力シート!K629="","",基本情報入力シート!K629)</f>
        <v/>
      </c>
      <c r="K609" s="302" t="str">
        <f>IF(基本情報入力シート!L629="","",基本情報入力シート!L629)</f>
        <v/>
      </c>
      <c r="L609" s="299" t="str">
        <f>IF(基本情報入力シート!M629="","",基本情報入力シート!M629)</f>
        <v/>
      </c>
      <c r="M609" s="299" t="str">
        <f>IF(基本情報入力シート!R629="","",基本情報入力シート!R629)</f>
        <v/>
      </c>
      <c r="N609" s="299" t="str">
        <f>IF(基本情報入力シート!W629="","",基本情報入力シート!W629)</f>
        <v/>
      </c>
      <c r="O609" s="303" t="str">
        <f>IF(基本情報入力シート!X629="","",基本情報入力シート!X629)</f>
        <v/>
      </c>
      <c r="P609" s="304" t="str">
        <f>IF(基本情報入力シート!Y629="","",基本情報入力シート!Y629)</f>
        <v/>
      </c>
      <c r="Q609" s="175"/>
      <c r="R609" s="305" t="str">
        <f>IF(基本情報入力シート!AB629="","",基本情報入力シート!AB629)</f>
        <v/>
      </c>
      <c r="S609" s="176"/>
      <c r="T609" s="306" t="str">
        <f>IF(P609="","",VLOOKUP(P609,【参考】数式用!$J$2:$L$34,3,FALSE))</f>
        <v/>
      </c>
      <c r="U609" s="313" t="s">
        <v>143</v>
      </c>
      <c r="V609" s="177"/>
      <c r="W609" s="314" t="s">
        <v>144</v>
      </c>
      <c r="X609" s="177"/>
      <c r="Y609" s="315" t="s">
        <v>145</v>
      </c>
      <c r="Z609" s="177"/>
      <c r="AA609" s="315" t="s">
        <v>144</v>
      </c>
      <c r="AB609" s="177"/>
      <c r="AC609" s="315" t="s">
        <v>146</v>
      </c>
      <c r="AD609" s="316" t="s">
        <v>147</v>
      </c>
      <c r="AE609" s="317" t="str">
        <f t="shared" si="32"/>
        <v/>
      </c>
      <c r="AF609" s="319" t="s">
        <v>148</v>
      </c>
      <c r="AG609" s="312" t="str">
        <f t="shared" si="33"/>
        <v/>
      </c>
      <c r="AH609" s="322"/>
      <c r="AI609" s="323"/>
      <c r="AJ609" s="322"/>
      <c r="AK609" s="323"/>
    </row>
    <row r="610" spans="1:37" ht="36.75" customHeight="1">
      <c r="A610" s="299">
        <f t="shared" si="34"/>
        <v>597</v>
      </c>
      <c r="B610" s="300" t="str">
        <f>IF(基本情報入力シート!C630="","",基本情報入力シート!C630)</f>
        <v/>
      </c>
      <c r="C610" s="301" t="str">
        <f>IF(基本情報入力シート!D630="","",基本情報入力シート!D630)</f>
        <v/>
      </c>
      <c r="D610" s="301" t="str">
        <f>IF(基本情報入力シート!E630="","",基本情報入力シート!E630)</f>
        <v/>
      </c>
      <c r="E610" s="301" t="str">
        <f>IF(基本情報入力シート!F630="","",基本情報入力シート!F630)</f>
        <v/>
      </c>
      <c r="F610" s="301" t="str">
        <f>IF(基本情報入力シート!G630="","",基本情報入力シート!G630)</f>
        <v/>
      </c>
      <c r="G610" s="301" t="str">
        <f>IF(基本情報入力シート!H630="","",基本情報入力シート!H630)</f>
        <v/>
      </c>
      <c r="H610" s="301" t="str">
        <f>IF(基本情報入力シート!I630="","",基本情報入力シート!I630)</f>
        <v/>
      </c>
      <c r="I610" s="301" t="str">
        <f>IF(基本情報入力シート!J630="","",基本情報入力シート!J630)</f>
        <v/>
      </c>
      <c r="J610" s="301" t="str">
        <f>IF(基本情報入力シート!K630="","",基本情報入力シート!K630)</f>
        <v/>
      </c>
      <c r="K610" s="302" t="str">
        <f>IF(基本情報入力シート!L630="","",基本情報入力シート!L630)</f>
        <v/>
      </c>
      <c r="L610" s="299" t="str">
        <f>IF(基本情報入力シート!M630="","",基本情報入力シート!M630)</f>
        <v/>
      </c>
      <c r="M610" s="299" t="str">
        <f>IF(基本情報入力シート!R630="","",基本情報入力シート!R630)</f>
        <v/>
      </c>
      <c r="N610" s="299" t="str">
        <f>IF(基本情報入力シート!W630="","",基本情報入力シート!W630)</f>
        <v/>
      </c>
      <c r="O610" s="303" t="str">
        <f>IF(基本情報入力シート!X630="","",基本情報入力シート!X630)</f>
        <v/>
      </c>
      <c r="P610" s="304" t="str">
        <f>IF(基本情報入力シート!Y630="","",基本情報入力シート!Y630)</f>
        <v/>
      </c>
      <c r="Q610" s="175"/>
      <c r="R610" s="305" t="str">
        <f>IF(基本情報入力シート!AB630="","",基本情報入力シート!AB630)</f>
        <v/>
      </c>
      <c r="S610" s="176"/>
      <c r="T610" s="306" t="str">
        <f>IF(P610="","",VLOOKUP(P610,【参考】数式用!$J$2:$L$34,3,FALSE))</f>
        <v/>
      </c>
      <c r="U610" s="313" t="s">
        <v>143</v>
      </c>
      <c r="V610" s="177"/>
      <c r="W610" s="314" t="s">
        <v>144</v>
      </c>
      <c r="X610" s="177"/>
      <c r="Y610" s="315" t="s">
        <v>145</v>
      </c>
      <c r="Z610" s="177"/>
      <c r="AA610" s="315" t="s">
        <v>144</v>
      </c>
      <c r="AB610" s="177"/>
      <c r="AC610" s="315" t="s">
        <v>146</v>
      </c>
      <c r="AD610" s="316" t="s">
        <v>147</v>
      </c>
      <c r="AE610" s="317" t="str">
        <f t="shared" si="32"/>
        <v/>
      </c>
      <c r="AF610" s="319" t="s">
        <v>148</v>
      </c>
      <c r="AG610" s="312" t="str">
        <f t="shared" si="33"/>
        <v/>
      </c>
      <c r="AH610" s="322"/>
      <c r="AI610" s="323"/>
      <c r="AJ610" s="322"/>
      <c r="AK610" s="323"/>
    </row>
    <row r="611" spans="1:37" ht="36.75" customHeight="1">
      <c r="A611" s="299">
        <f t="shared" si="34"/>
        <v>598</v>
      </c>
      <c r="B611" s="300" t="str">
        <f>IF(基本情報入力シート!C631="","",基本情報入力シート!C631)</f>
        <v/>
      </c>
      <c r="C611" s="301" t="str">
        <f>IF(基本情報入力シート!D631="","",基本情報入力シート!D631)</f>
        <v/>
      </c>
      <c r="D611" s="301" t="str">
        <f>IF(基本情報入力シート!E631="","",基本情報入力シート!E631)</f>
        <v/>
      </c>
      <c r="E611" s="301" t="str">
        <f>IF(基本情報入力シート!F631="","",基本情報入力シート!F631)</f>
        <v/>
      </c>
      <c r="F611" s="301" t="str">
        <f>IF(基本情報入力シート!G631="","",基本情報入力シート!G631)</f>
        <v/>
      </c>
      <c r="G611" s="301" t="str">
        <f>IF(基本情報入力シート!H631="","",基本情報入力シート!H631)</f>
        <v/>
      </c>
      <c r="H611" s="301" t="str">
        <f>IF(基本情報入力シート!I631="","",基本情報入力シート!I631)</f>
        <v/>
      </c>
      <c r="I611" s="301" t="str">
        <f>IF(基本情報入力シート!J631="","",基本情報入力シート!J631)</f>
        <v/>
      </c>
      <c r="J611" s="301" t="str">
        <f>IF(基本情報入力シート!K631="","",基本情報入力シート!K631)</f>
        <v/>
      </c>
      <c r="K611" s="302" t="str">
        <f>IF(基本情報入力シート!L631="","",基本情報入力シート!L631)</f>
        <v/>
      </c>
      <c r="L611" s="299" t="str">
        <f>IF(基本情報入力シート!M631="","",基本情報入力シート!M631)</f>
        <v/>
      </c>
      <c r="M611" s="299" t="str">
        <f>IF(基本情報入力シート!R631="","",基本情報入力シート!R631)</f>
        <v/>
      </c>
      <c r="N611" s="299" t="str">
        <f>IF(基本情報入力シート!W631="","",基本情報入力シート!W631)</f>
        <v/>
      </c>
      <c r="O611" s="303" t="str">
        <f>IF(基本情報入力シート!X631="","",基本情報入力シート!X631)</f>
        <v/>
      </c>
      <c r="P611" s="304" t="str">
        <f>IF(基本情報入力シート!Y631="","",基本情報入力シート!Y631)</f>
        <v/>
      </c>
      <c r="Q611" s="175"/>
      <c r="R611" s="305" t="str">
        <f>IF(基本情報入力シート!AB631="","",基本情報入力シート!AB631)</f>
        <v/>
      </c>
      <c r="S611" s="176"/>
      <c r="T611" s="306" t="str">
        <f>IF(P611="","",VLOOKUP(P611,【参考】数式用!$J$2:$L$34,3,FALSE))</f>
        <v/>
      </c>
      <c r="U611" s="313" t="s">
        <v>143</v>
      </c>
      <c r="V611" s="177"/>
      <c r="W611" s="314" t="s">
        <v>144</v>
      </c>
      <c r="X611" s="177"/>
      <c r="Y611" s="315" t="s">
        <v>145</v>
      </c>
      <c r="Z611" s="177"/>
      <c r="AA611" s="315" t="s">
        <v>144</v>
      </c>
      <c r="AB611" s="177"/>
      <c r="AC611" s="315" t="s">
        <v>146</v>
      </c>
      <c r="AD611" s="316" t="s">
        <v>147</v>
      </c>
      <c r="AE611" s="317" t="str">
        <f t="shared" si="32"/>
        <v/>
      </c>
      <c r="AF611" s="319" t="s">
        <v>148</v>
      </c>
      <c r="AG611" s="312" t="str">
        <f t="shared" si="33"/>
        <v/>
      </c>
      <c r="AH611" s="322"/>
      <c r="AI611" s="323"/>
      <c r="AJ611" s="322"/>
      <c r="AK611" s="323"/>
    </row>
    <row r="612" spans="1:37" ht="36.75" customHeight="1">
      <c r="A612" s="299">
        <f t="shared" si="34"/>
        <v>599</v>
      </c>
      <c r="B612" s="300" t="str">
        <f>IF(基本情報入力シート!C632="","",基本情報入力シート!C632)</f>
        <v/>
      </c>
      <c r="C612" s="301" t="str">
        <f>IF(基本情報入力シート!D632="","",基本情報入力シート!D632)</f>
        <v/>
      </c>
      <c r="D612" s="301" t="str">
        <f>IF(基本情報入力シート!E632="","",基本情報入力シート!E632)</f>
        <v/>
      </c>
      <c r="E612" s="301" t="str">
        <f>IF(基本情報入力シート!F632="","",基本情報入力シート!F632)</f>
        <v/>
      </c>
      <c r="F612" s="301" t="str">
        <f>IF(基本情報入力シート!G632="","",基本情報入力シート!G632)</f>
        <v/>
      </c>
      <c r="G612" s="301" t="str">
        <f>IF(基本情報入力シート!H632="","",基本情報入力シート!H632)</f>
        <v/>
      </c>
      <c r="H612" s="301" t="str">
        <f>IF(基本情報入力シート!I632="","",基本情報入力シート!I632)</f>
        <v/>
      </c>
      <c r="I612" s="301" t="str">
        <f>IF(基本情報入力シート!J632="","",基本情報入力シート!J632)</f>
        <v/>
      </c>
      <c r="J612" s="301" t="str">
        <f>IF(基本情報入力シート!K632="","",基本情報入力シート!K632)</f>
        <v/>
      </c>
      <c r="K612" s="302" t="str">
        <f>IF(基本情報入力シート!L632="","",基本情報入力シート!L632)</f>
        <v/>
      </c>
      <c r="L612" s="299" t="str">
        <f>IF(基本情報入力シート!M632="","",基本情報入力シート!M632)</f>
        <v/>
      </c>
      <c r="M612" s="299" t="str">
        <f>IF(基本情報入力シート!R632="","",基本情報入力シート!R632)</f>
        <v/>
      </c>
      <c r="N612" s="299" t="str">
        <f>IF(基本情報入力シート!W632="","",基本情報入力シート!W632)</f>
        <v/>
      </c>
      <c r="O612" s="303" t="str">
        <f>IF(基本情報入力シート!X632="","",基本情報入力シート!X632)</f>
        <v/>
      </c>
      <c r="P612" s="304" t="str">
        <f>IF(基本情報入力シート!Y632="","",基本情報入力シート!Y632)</f>
        <v/>
      </c>
      <c r="Q612" s="175"/>
      <c r="R612" s="305" t="str">
        <f>IF(基本情報入力シート!AB632="","",基本情報入力シート!AB632)</f>
        <v/>
      </c>
      <c r="S612" s="176"/>
      <c r="T612" s="306" t="str">
        <f>IF(P612="","",VLOOKUP(P612,【参考】数式用!$J$2:$L$34,3,FALSE))</f>
        <v/>
      </c>
      <c r="U612" s="313" t="s">
        <v>143</v>
      </c>
      <c r="V612" s="177"/>
      <c r="W612" s="314" t="s">
        <v>144</v>
      </c>
      <c r="X612" s="177"/>
      <c r="Y612" s="315" t="s">
        <v>145</v>
      </c>
      <c r="Z612" s="177"/>
      <c r="AA612" s="315" t="s">
        <v>144</v>
      </c>
      <c r="AB612" s="177"/>
      <c r="AC612" s="315" t="s">
        <v>146</v>
      </c>
      <c r="AD612" s="316" t="s">
        <v>147</v>
      </c>
      <c r="AE612" s="317" t="str">
        <f t="shared" si="32"/>
        <v/>
      </c>
      <c r="AF612" s="319" t="s">
        <v>148</v>
      </c>
      <c r="AG612" s="312" t="str">
        <f t="shared" si="33"/>
        <v/>
      </c>
      <c r="AH612" s="322"/>
      <c r="AI612" s="323"/>
      <c r="AJ612" s="322"/>
      <c r="AK612" s="323"/>
    </row>
    <row r="613" spans="1:37" ht="36.75" customHeight="1">
      <c r="A613" s="299">
        <f t="shared" si="34"/>
        <v>600</v>
      </c>
      <c r="B613" s="300" t="str">
        <f>IF(基本情報入力シート!C633="","",基本情報入力シート!C633)</f>
        <v/>
      </c>
      <c r="C613" s="301" t="str">
        <f>IF(基本情報入力シート!D633="","",基本情報入力シート!D633)</f>
        <v/>
      </c>
      <c r="D613" s="301" t="str">
        <f>IF(基本情報入力シート!E633="","",基本情報入力シート!E633)</f>
        <v/>
      </c>
      <c r="E613" s="301" t="str">
        <f>IF(基本情報入力シート!F633="","",基本情報入力シート!F633)</f>
        <v/>
      </c>
      <c r="F613" s="301" t="str">
        <f>IF(基本情報入力シート!G633="","",基本情報入力シート!G633)</f>
        <v/>
      </c>
      <c r="G613" s="301" t="str">
        <f>IF(基本情報入力シート!H633="","",基本情報入力シート!H633)</f>
        <v/>
      </c>
      <c r="H613" s="301" t="str">
        <f>IF(基本情報入力シート!I633="","",基本情報入力シート!I633)</f>
        <v/>
      </c>
      <c r="I613" s="301" t="str">
        <f>IF(基本情報入力シート!J633="","",基本情報入力シート!J633)</f>
        <v/>
      </c>
      <c r="J613" s="301" t="str">
        <f>IF(基本情報入力シート!K633="","",基本情報入力シート!K633)</f>
        <v/>
      </c>
      <c r="K613" s="302" t="str">
        <f>IF(基本情報入力シート!L633="","",基本情報入力シート!L633)</f>
        <v/>
      </c>
      <c r="L613" s="299" t="str">
        <f>IF(基本情報入力シート!M633="","",基本情報入力シート!M633)</f>
        <v/>
      </c>
      <c r="M613" s="299" t="str">
        <f>IF(基本情報入力シート!R633="","",基本情報入力シート!R633)</f>
        <v/>
      </c>
      <c r="N613" s="299" t="str">
        <f>IF(基本情報入力シート!W633="","",基本情報入力シート!W633)</f>
        <v/>
      </c>
      <c r="O613" s="303" t="str">
        <f>IF(基本情報入力シート!X633="","",基本情報入力シート!X633)</f>
        <v/>
      </c>
      <c r="P613" s="304" t="str">
        <f>IF(基本情報入力シート!Y633="","",基本情報入力シート!Y633)</f>
        <v/>
      </c>
      <c r="Q613" s="175"/>
      <c r="R613" s="305" t="str">
        <f>IF(基本情報入力シート!AB633="","",基本情報入力シート!AB633)</f>
        <v/>
      </c>
      <c r="S613" s="176"/>
      <c r="T613" s="306" t="str">
        <f>IF(P613="","",VLOOKUP(P613,【参考】数式用!$J$2:$L$34,3,FALSE))</f>
        <v/>
      </c>
      <c r="U613" s="313" t="s">
        <v>143</v>
      </c>
      <c r="V613" s="177"/>
      <c r="W613" s="314" t="s">
        <v>144</v>
      </c>
      <c r="X613" s="177"/>
      <c r="Y613" s="315" t="s">
        <v>145</v>
      </c>
      <c r="Z613" s="177"/>
      <c r="AA613" s="315" t="s">
        <v>144</v>
      </c>
      <c r="AB613" s="177"/>
      <c r="AC613" s="315" t="s">
        <v>146</v>
      </c>
      <c r="AD613" s="316" t="s">
        <v>147</v>
      </c>
      <c r="AE613" s="317" t="str">
        <f t="shared" si="32"/>
        <v/>
      </c>
      <c r="AF613" s="319" t="s">
        <v>148</v>
      </c>
      <c r="AG613" s="312" t="str">
        <f t="shared" si="33"/>
        <v/>
      </c>
      <c r="AH613" s="322"/>
      <c r="AI613" s="323"/>
      <c r="AJ613" s="322"/>
      <c r="AK613" s="323"/>
    </row>
    <row r="614" spans="1:37" ht="36.75" customHeight="1">
      <c r="A614" s="299">
        <f t="shared" si="34"/>
        <v>601</v>
      </c>
      <c r="B614" s="300" t="str">
        <f>IF(基本情報入力シート!C634="","",基本情報入力シート!C634)</f>
        <v/>
      </c>
      <c r="C614" s="301" t="str">
        <f>IF(基本情報入力シート!D634="","",基本情報入力シート!D634)</f>
        <v/>
      </c>
      <c r="D614" s="301" t="str">
        <f>IF(基本情報入力シート!E634="","",基本情報入力シート!E634)</f>
        <v/>
      </c>
      <c r="E614" s="301" t="str">
        <f>IF(基本情報入力シート!F634="","",基本情報入力シート!F634)</f>
        <v/>
      </c>
      <c r="F614" s="301" t="str">
        <f>IF(基本情報入力シート!G634="","",基本情報入力シート!G634)</f>
        <v/>
      </c>
      <c r="G614" s="301" t="str">
        <f>IF(基本情報入力シート!H634="","",基本情報入力シート!H634)</f>
        <v/>
      </c>
      <c r="H614" s="301" t="str">
        <f>IF(基本情報入力シート!I634="","",基本情報入力シート!I634)</f>
        <v/>
      </c>
      <c r="I614" s="301" t="str">
        <f>IF(基本情報入力シート!J634="","",基本情報入力シート!J634)</f>
        <v/>
      </c>
      <c r="J614" s="301" t="str">
        <f>IF(基本情報入力シート!K634="","",基本情報入力シート!K634)</f>
        <v/>
      </c>
      <c r="K614" s="302" t="str">
        <f>IF(基本情報入力シート!L634="","",基本情報入力シート!L634)</f>
        <v/>
      </c>
      <c r="L614" s="299" t="str">
        <f>IF(基本情報入力シート!M634="","",基本情報入力シート!M634)</f>
        <v/>
      </c>
      <c r="M614" s="299" t="str">
        <f>IF(基本情報入力シート!R634="","",基本情報入力シート!R634)</f>
        <v/>
      </c>
      <c r="N614" s="299" t="str">
        <f>IF(基本情報入力シート!W634="","",基本情報入力シート!W634)</f>
        <v/>
      </c>
      <c r="O614" s="303" t="str">
        <f>IF(基本情報入力シート!X634="","",基本情報入力シート!X634)</f>
        <v/>
      </c>
      <c r="P614" s="304" t="str">
        <f>IF(基本情報入力シート!Y634="","",基本情報入力シート!Y634)</f>
        <v/>
      </c>
      <c r="Q614" s="175"/>
      <c r="R614" s="305" t="str">
        <f>IF(基本情報入力シート!AB634="","",基本情報入力シート!AB634)</f>
        <v/>
      </c>
      <c r="S614" s="176"/>
      <c r="T614" s="306" t="str">
        <f>IF(P614="","",VLOOKUP(P614,【参考】数式用!$J$2:$L$34,3,FALSE))</f>
        <v/>
      </c>
      <c r="U614" s="313" t="s">
        <v>17</v>
      </c>
      <c r="V614" s="177"/>
      <c r="W614" s="314" t="s">
        <v>11</v>
      </c>
      <c r="X614" s="177"/>
      <c r="Y614" s="315" t="s">
        <v>66</v>
      </c>
      <c r="Z614" s="177"/>
      <c r="AA614" s="315" t="s">
        <v>11</v>
      </c>
      <c r="AB614" s="177"/>
      <c r="AC614" s="315" t="s">
        <v>14</v>
      </c>
      <c r="AD614" s="316" t="s">
        <v>27</v>
      </c>
      <c r="AE614" s="317" t="str">
        <f>IF(V614&gt;=1,(Z614*12+AB614)-(V614*12+X614)+1,"")</f>
        <v/>
      </c>
      <c r="AF614" s="318" t="s">
        <v>46</v>
      </c>
      <c r="AG614" s="312" t="str">
        <f>IFERROR(ROUNDDOWN(R614*T614,0)*AE614,"")</f>
        <v/>
      </c>
      <c r="AH614" s="322"/>
      <c r="AI614" s="323"/>
      <c r="AJ614" s="322"/>
      <c r="AK614" s="323"/>
    </row>
    <row r="615" spans="1:37" ht="36.75" customHeight="1">
      <c r="A615" s="299">
        <f t="shared" si="34"/>
        <v>602</v>
      </c>
      <c r="B615" s="300" t="str">
        <f>IF(基本情報入力シート!C635="","",基本情報入力シート!C635)</f>
        <v/>
      </c>
      <c r="C615" s="301" t="str">
        <f>IF(基本情報入力シート!D635="","",基本情報入力シート!D635)</f>
        <v/>
      </c>
      <c r="D615" s="301" t="str">
        <f>IF(基本情報入力シート!E635="","",基本情報入力シート!E635)</f>
        <v/>
      </c>
      <c r="E615" s="301" t="str">
        <f>IF(基本情報入力シート!F635="","",基本情報入力シート!F635)</f>
        <v/>
      </c>
      <c r="F615" s="301" t="str">
        <f>IF(基本情報入力シート!G635="","",基本情報入力シート!G635)</f>
        <v/>
      </c>
      <c r="G615" s="301" t="str">
        <f>IF(基本情報入力シート!H635="","",基本情報入力シート!H635)</f>
        <v/>
      </c>
      <c r="H615" s="301" t="str">
        <f>IF(基本情報入力シート!I635="","",基本情報入力シート!I635)</f>
        <v/>
      </c>
      <c r="I615" s="301" t="str">
        <f>IF(基本情報入力シート!J635="","",基本情報入力シート!J635)</f>
        <v/>
      </c>
      <c r="J615" s="301" t="str">
        <f>IF(基本情報入力シート!K635="","",基本情報入力シート!K635)</f>
        <v/>
      </c>
      <c r="K615" s="302" t="str">
        <f>IF(基本情報入力シート!L635="","",基本情報入力シート!L635)</f>
        <v/>
      </c>
      <c r="L615" s="299" t="str">
        <f>IF(基本情報入力シート!M635="","",基本情報入力シート!M635)</f>
        <v/>
      </c>
      <c r="M615" s="299" t="str">
        <f>IF(基本情報入力シート!R635="","",基本情報入力シート!R635)</f>
        <v/>
      </c>
      <c r="N615" s="299" t="str">
        <f>IF(基本情報入力シート!W635="","",基本情報入力シート!W635)</f>
        <v/>
      </c>
      <c r="O615" s="303" t="str">
        <f>IF(基本情報入力シート!X635="","",基本情報入力シート!X635)</f>
        <v/>
      </c>
      <c r="P615" s="304" t="str">
        <f>IF(基本情報入力シート!Y635="","",基本情報入力シート!Y635)</f>
        <v/>
      </c>
      <c r="Q615" s="175"/>
      <c r="R615" s="305" t="str">
        <f>IF(基本情報入力シート!AB635="","",基本情報入力シート!AB635)</f>
        <v/>
      </c>
      <c r="S615" s="176"/>
      <c r="T615" s="306" t="str">
        <f>IF(P615="","",VLOOKUP(P615,【参考】数式用!$J$2:$L$34,3,FALSE))</f>
        <v/>
      </c>
      <c r="U615" s="313" t="s">
        <v>17</v>
      </c>
      <c r="V615" s="177"/>
      <c r="W615" s="314" t="s">
        <v>11</v>
      </c>
      <c r="X615" s="177"/>
      <c r="Y615" s="315" t="s">
        <v>66</v>
      </c>
      <c r="Z615" s="177"/>
      <c r="AA615" s="315" t="s">
        <v>11</v>
      </c>
      <c r="AB615" s="177"/>
      <c r="AC615" s="315" t="s">
        <v>14</v>
      </c>
      <c r="AD615" s="316" t="s">
        <v>27</v>
      </c>
      <c r="AE615" s="317" t="str">
        <f t="shared" ref="AE615:AE678" si="35">IF(V615&gt;=1,(Z615*12+AB615)-(V615*12+X615)+1,"")</f>
        <v/>
      </c>
      <c r="AF615" s="318" t="s">
        <v>46</v>
      </c>
      <c r="AG615" s="312" t="str">
        <f t="shared" ref="AG615:AG678" si="36">IFERROR(ROUNDDOWN(R615*T615,0)*AE615,"")</f>
        <v/>
      </c>
      <c r="AH615" s="322"/>
      <c r="AI615" s="323"/>
      <c r="AJ615" s="322"/>
      <c r="AK615" s="323"/>
    </row>
    <row r="616" spans="1:37" ht="36.75" customHeight="1">
      <c r="A616" s="299">
        <f t="shared" si="34"/>
        <v>603</v>
      </c>
      <c r="B616" s="300" t="str">
        <f>IF(基本情報入力シート!C636="","",基本情報入力シート!C636)</f>
        <v/>
      </c>
      <c r="C616" s="301" t="str">
        <f>IF(基本情報入力シート!D636="","",基本情報入力シート!D636)</f>
        <v/>
      </c>
      <c r="D616" s="301" t="str">
        <f>IF(基本情報入力シート!E636="","",基本情報入力シート!E636)</f>
        <v/>
      </c>
      <c r="E616" s="301" t="str">
        <f>IF(基本情報入力シート!F636="","",基本情報入力シート!F636)</f>
        <v/>
      </c>
      <c r="F616" s="301" t="str">
        <f>IF(基本情報入力シート!G636="","",基本情報入力シート!G636)</f>
        <v/>
      </c>
      <c r="G616" s="301" t="str">
        <f>IF(基本情報入力シート!H636="","",基本情報入力シート!H636)</f>
        <v/>
      </c>
      <c r="H616" s="301" t="str">
        <f>IF(基本情報入力シート!I636="","",基本情報入力シート!I636)</f>
        <v/>
      </c>
      <c r="I616" s="301" t="str">
        <f>IF(基本情報入力シート!J636="","",基本情報入力シート!J636)</f>
        <v/>
      </c>
      <c r="J616" s="301" t="str">
        <f>IF(基本情報入力シート!K636="","",基本情報入力シート!K636)</f>
        <v/>
      </c>
      <c r="K616" s="302" t="str">
        <f>IF(基本情報入力シート!L636="","",基本情報入力シート!L636)</f>
        <v/>
      </c>
      <c r="L616" s="299" t="str">
        <f>IF(基本情報入力シート!M636="","",基本情報入力シート!M636)</f>
        <v/>
      </c>
      <c r="M616" s="299" t="str">
        <f>IF(基本情報入力シート!R636="","",基本情報入力シート!R636)</f>
        <v/>
      </c>
      <c r="N616" s="299" t="str">
        <f>IF(基本情報入力シート!W636="","",基本情報入力シート!W636)</f>
        <v/>
      </c>
      <c r="O616" s="303" t="str">
        <f>IF(基本情報入力シート!X636="","",基本情報入力シート!X636)</f>
        <v/>
      </c>
      <c r="P616" s="304" t="str">
        <f>IF(基本情報入力シート!Y636="","",基本情報入力シート!Y636)</f>
        <v/>
      </c>
      <c r="Q616" s="175"/>
      <c r="R616" s="305" t="str">
        <f>IF(基本情報入力シート!AB636="","",基本情報入力シート!AB636)</f>
        <v/>
      </c>
      <c r="S616" s="176"/>
      <c r="T616" s="306" t="str">
        <f>IF(P616="","",VLOOKUP(P616,【参考】数式用!$J$2:$L$34,3,FALSE))</f>
        <v/>
      </c>
      <c r="U616" s="313" t="s">
        <v>17</v>
      </c>
      <c r="V616" s="177"/>
      <c r="W616" s="314" t="s">
        <v>11</v>
      </c>
      <c r="X616" s="177"/>
      <c r="Y616" s="315" t="s">
        <v>66</v>
      </c>
      <c r="Z616" s="177"/>
      <c r="AA616" s="315" t="s">
        <v>11</v>
      </c>
      <c r="AB616" s="177"/>
      <c r="AC616" s="315" t="s">
        <v>14</v>
      </c>
      <c r="AD616" s="316" t="s">
        <v>27</v>
      </c>
      <c r="AE616" s="317" t="str">
        <f t="shared" si="35"/>
        <v/>
      </c>
      <c r="AF616" s="318" t="s">
        <v>46</v>
      </c>
      <c r="AG616" s="312" t="str">
        <f t="shared" si="36"/>
        <v/>
      </c>
      <c r="AH616" s="322"/>
      <c r="AI616" s="323"/>
      <c r="AJ616" s="322"/>
      <c r="AK616" s="323"/>
    </row>
    <row r="617" spans="1:37" ht="36.75" customHeight="1">
      <c r="A617" s="299">
        <f t="shared" si="34"/>
        <v>604</v>
      </c>
      <c r="B617" s="300" t="str">
        <f>IF(基本情報入力シート!C637="","",基本情報入力シート!C637)</f>
        <v/>
      </c>
      <c r="C617" s="301" t="str">
        <f>IF(基本情報入力シート!D637="","",基本情報入力シート!D637)</f>
        <v/>
      </c>
      <c r="D617" s="301" t="str">
        <f>IF(基本情報入力シート!E637="","",基本情報入力シート!E637)</f>
        <v/>
      </c>
      <c r="E617" s="301" t="str">
        <f>IF(基本情報入力シート!F637="","",基本情報入力シート!F637)</f>
        <v/>
      </c>
      <c r="F617" s="301" t="str">
        <f>IF(基本情報入力シート!G637="","",基本情報入力シート!G637)</f>
        <v/>
      </c>
      <c r="G617" s="301" t="str">
        <f>IF(基本情報入力シート!H637="","",基本情報入力シート!H637)</f>
        <v/>
      </c>
      <c r="H617" s="301" t="str">
        <f>IF(基本情報入力シート!I637="","",基本情報入力シート!I637)</f>
        <v/>
      </c>
      <c r="I617" s="301" t="str">
        <f>IF(基本情報入力シート!J637="","",基本情報入力シート!J637)</f>
        <v/>
      </c>
      <c r="J617" s="301" t="str">
        <f>IF(基本情報入力シート!K637="","",基本情報入力シート!K637)</f>
        <v/>
      </c>
      <c r="K617" s="302" t="str">
        <f>IF(基本情報入力シート!L637="","",基本情報入力シート!L637)</f>
        <v/>
      </c>
      <c r="L617" s="299" t="str">
        <f>IF(基本情報入力シート!M637="","",基本情報入力シート!M637)</f>
        <v/>
      </c>
      <c r="M617" s="299" t="str">
        <f>IF(基本情報入力シート!R637="","",基本情報入力シート!R637)</f>
        <v/>
      </c>
      <c r="N617" s="299" t="str">
        <f>IF(基本情報入力シート!W637="","",基本情報入力シート!W637)</f>
        <v/>
      </c>
      <c r="O617" s="303" t="str">
        <f>IF(基本情報入力シート!X637="","",基本情報入力シート!X637)</f>
        <v/>
      </c>
      <c r="P617" s="304" t="str">
        <f>IF(基本情報入力シート!Y637="","",基本情報入力シート!Y637)</f>
        <v/>
      </c>
      <c r="Q617" s="175"/>
      <c r="R617" s="305" t="str">
        <f>IF(基本情報入力シート!AB637="","",基本情報入力シート!AB637)</f>
        <v/>
      </c>
      <c r="S617" s="176"/>
      <c r="T617" s="306" t="str">
        <f>IF(P617="","",VLOOKUP(P617,【参考】数式用!$J$2:$L$34,3,FALSE))</f>
        <v/>
      </c>
      <c r="U617" s="313" t="s">
        <v>17</v>
      </c>
      <c r="V617" s="177"/>
      <c r="W617" s="314" t="s">
        <v>11</v>
      </c>
      <c r="X617" s="177"/>
      <c r="Y617" s="315" t="s">
        <v>66</v>
      </c>
      <c r="Z617" s="177"/>
      <c r="AA617" s="315" t="s">
        <v>11</v>
      </c>
      <c r="AB617" s="177"/>
      <c r="AC617" s="315" t="s">
        <v>14</v>
      </c>
      <c r="AD617" s="316" t="s">
        <v>27</v>
      </c>
      <c r="AE617" s="317" t="str">
        <f t="shared" si="35"/>
        <v/>
      </c>
      <c r="AF617" s="318" t="s">
        <v>46</v>
      </c>
      <c r="AG617" s="312" t="str">
        <f t="shared" si="36"/>
        <v/>
      </c>
      <c r="AH617" s="322"/>
      <c r="AI617" s="323"/>
      <c r="AJ617" s="322"/>
      <c r="AK617" s="323"/>
    </row>
    <row r="618" spans="1:37" ht="36.75" customHeight="1">
      <c r="A618" s="299">
        <f t="shared" si="34"/>
        <v>605</v>
      </c>
      <c r="B618" s="300" t="str">
        <f>IF(基本情報入力シート!C638="","",基本情報入力シート!C638)</f>
        <v/>
      </c>
      <c r="C618" s="301" t="str">
        <f>IF(基本情報入力シート!D638="","",基本情報入力シート!D638)</f>
        <v/>
      </c>
      <c r="D618" s="301" t="str">
        <f>IF(基本情報入力シート!E638="","",基本情報入力シート!E638)</f>
        <v/>
      </c>
      <c r="E618" s="301" t="str">
        <f>IF(基本情報入力シート!F638="","",基本情報入力シート!F638)</f>
        <v/>
      </c>
      <c r="F618" s="301" t="str">
        <f>IF(基本情報入力シート!G638="","",基本情報入力シート!G638)</f>
        <v/>
      </c>
      <c r="G618" s="301" t="str">
        <f>IF(基本情報入力シート!H638="","",基本情報入力シート!H638)</f>
        <v/>
      </c>
      <c r="H618" s="301" t="str">
        <f>IF(基本情報入力シート!I638="","",基本情報入力シート!I638)</f>
        <v/>
      </c>
      <c r="I618" s="301" t="str">
        <f>IF(基本情報入力シート!J638="","",基本情報入力シート!J638)</f>
        <v/>
      </c>
      <c r="J618" s="301" t="str">
        <f>IF(基本情報入力シート!K638="","",基本情報入力シート!K638)</f>
        <v/>
      </c>
      <c r="K618" s="302" t="str">
        <f>IF(基本情報入力シート!L638="","",基本情報入力シート!L638)</f>
        <v/>
      </c>
      <c r="L618" s="299" t="str">
        <f>IF(基本情報入力シート!M638="","",基本情報入力シート!M638)</f>
        <v/>
      </c>
      <c r="M618" s="299" t="str">
        <f>IF(基本情報入力シート!R638="","",基本情報入力シート!R638)</f>
        <v/>
      </c>
      <c r="N618" s="299" t="str">
        <f>IF(基本情報入力シート!W638="","",基本情報入力シート!W638)</f>
        <v/>
      </c>
      <c r="O618" s="303" t="str">
        <f>IF(基本情報入力シート!X638="","",基本情報入力シート!X638)</f>
        <v/>
      </c>
      <c r="P618" s="304" t="str">
        <f>IF(基本情報入力シート!Y638="","",基本情報入力シート!Y638)</f>
        <v/>
      </c>
      <c r="Q618" s="175"/>
      <c r="R618" s="305" t="str">
        <f>IF(基本情報入力シート!AB638="","",基本情報入力シート!AB638)</f>
        <v/>
      </c>
      <c r="S618" s="176"/>
      <c r="T618" s="306" t="str">
        <f>IF(P618="","",VLOOKUP(P618,【参考】数式用!$J$2:$L$34,3,FALSE))</f>
        <v/>
      </c>
      <c r="U618" s="313" t="s">
        <v>17</v>
      </c>
      <c r="V618" s="177"/>
      <c r="W618" s="314" t="s">
        <v>11</v>
      </c>
      <c r="X618" s="177"/>
      <c r="Y618" s="315" t="s">
        <v>66</v>
      </c>
      <c r="Z618" s="177"/>
      <c r="AA618" s="315" t="s">
        <v>11</v>
      </c>
      <c r="AB618" s="177"/>
      <c r="AC618" s="315" t="s">
        <v>14</v>
      </c>
      <c r="AD618" s="316" t="s">
        <v>27</v>
      </c>
      <c r="AE618" s="317" t="str">
        <f t="shared" si="35"/>
        <v/>
      </c>
      <c r="AF618" s="318" t="s">
        <v>46</v>
      </c>
      <c r="AG618" s="312" t="str">
        <f t="shared" si="36"/>
        <v/>
      </c>
      <c r="AH618" s="322"/>
      <c r="AI618" s="323"/>
      <c r="AJ618" s="322"/>
      <c r="AK618" s="323"/>
    </row>
    <row r="619" spans="1:37" ht="36.75" customHeight="1">
      <c r="A619" s="299">
        <f t="shared" si="34"/>
        <v>606</v>
      </c>
      <c r="B619" s="300" t="str">
        <f>IF(基本情報入力シート!C639="","",基本情報入力シート!C639)</f>
        <v/>
      </c>
      <c r="C619" s="301" t="str">
        <f>IF(基本情報入力シート!D639="","",基本情報入力シート!D639)</f>
        <v/>
      </c>
      <c r="D619" s="301" t="str">
        <f>IF(基本情報入力シート!E639="","",基本情報入力シート!E639)</f>
        <v/>
      </c>
      <c r="E619" s="301" t="str">
        <f>IF(基本情報入力シート!F639="","",基本情報入力シート!F639)</f>
        <v/>
      </c>
      <c r="F619" s="301" t="str">
        <f>IF(基本情報入力シート!G639="","",基本情報入力シート!G639)</f>
        <v/>
      </c>
      <c r="G619" s="301" t="str">
        <f>IF(基本情報入力シート!H639="","",基本情報入力シート!H639)</f>
        <v/>
      </c>
      <c r="H619" s="301" t="str">
        <f>IF(基本情報入力シート!I639="","",基本情報入力シート!I639)</f>
        <v/>
      </c>
      <c r="I619" s="301" t="str">
        <f>IF(基本情報入力シート!J639="","",基本情報入力シート!J639)</f>
        <v/>
      </c>
      <c r="J619" s="301" t="str">
        <f>IF(基本情報入力シート!K639="","",基本情報入力シート!K639)</f>
        <v/>
      </c>
      <c r="K619" s="302" t="str">
        <f>IF(基本情報入力シート!L639="","",基本情報入力シート!L639)</f>
        <v/>
      </c>
      <c r="L619" s="299" t="str">
        <f>IF(基本情報入力シート!M639="","",基本情報入力シート!M639)</f>
        <v/>
      </c>
      <c r="M619" s="299" t="str">
        <f>IF(基本情報入力シート!R639="","",基本情報入力シート!R639)</f>
        <v/>
      </c>
      <c r="N619" s="299" t="str">
        <f>IF(基本情報入力シート!W639="","",基本情報入力シート!W639)</f>
        <v/>
      </c>
      <c r="O619" s="303" t="str">
        <f>IF(基本情報入力シート!X639="","",基本情報入力シート!X639)</f>
        <v/>
      </c>
      <c r="P619" s="304" t="str">
        <f>IF(基本情報入力シート!Y639="","",基本情報入力シート!Y639)</f>
        <v/>
      </c>
      <c r="Q619" s="175"/>
      <c r="R619" s="305" t="str">
        <f>IF(基本情報入力シート!AB639="","",基本情報入力シート!AB639)</f>
        <v/>
      </c>
      <c r="S619" s="176"/>
      <c r="T619" s="306" t="str">
        <f>IF(P619="","",VLOOKUP(P619,【参考】数式用!$J$2:$L$34,3,FALSE))</f>
        <v/>
      </c>
      <c r="U619" s="313" t="s">
        <v>143</v>
      </c>
      <c r="V619" s="177"/>
      <c r="W619" s="314" t="s">
        <v>144</v>
      </c>
      <c r="X619" s="177"/>
      <c r="Y619" s="315" t="s">
        <v>145</v>
      </c>
      <c r="Z619" s="177"/>
      <c r="AA619" s="315" t="s">
        <v>144</v>
      </c>
      <c r="AB619" s="177"/>
      <c r="AC619" s="315" t="s">
        <v>146</v>
      </c>
      <c r="AD619" s="316" t="s">
        <v>147</v>
      </c>
      <c r="AE619" s="317" t="str">
        <f t="shared" si="35"/>
        <v/>
      </c>
      <c r="AF619" s="318" t="s">
        <v>148</v>
      </c>
      <c r="AG619" s="312" t="str">
        <f t="shared" si="36"/>
        <v/>
      </c>
      <c r="AH619" s="322"/>
      <c r="AI619" s="323"/>
      <c r="AJ619" s="322"/>
      <c r="AK619" s="323"/>
    </row>
    <row r="620" spans="1:37" ht="36.75" customHeight="1">
      <c r="A620" s="299">
        <f t="shared" si="34"/>
        <v>607</v>
      </c>
      <c r="B620" s="300" t="str">
        <f>IF(基本情報入力シート!C640="","",基本情報入力シート!C640)</f>
        <v/>
      </c>
      <c r="C620" s="301" t="str">
        <f>IF(基本情報入力シート!D640="","",基本情報入力シート!D640)</f>
        <v/>
      </c>
      <c r="D620" s="301" t="str">
        <f>IF(基本情報入力シート!E640="","",基本情報入力シート!E640)</f>
        <v/>
      </c>
      <c r="E620" s="301" t="str">
        <f>IF(基本情報入力シート!F640="","",基本情報入力シート!F640)</f>
        <v/>
      </c>
      <c r="F620" s="301" t="str">
        <f>IF(基本情報入力シート!G640="","",基本情報入力シート!G640)</f>
        <v/>
      </c>
      <c r="G620" s="301" t="str">
        <f>IF(基本情報入力シート!H640="","",基本情報入力シート!H640)</f>
        <v/>
      </c>
      <c r="H620" s="301" t="str">
        <f>IF(基本情報入力シート!I640="","",基本情報入力シート!I640)</f>
        <v/>
      </c>
      <c r="I620" s="301" t="str">
        <f>IF(基本情報入力シート!J640="","",基本情報入力シート!J640)</f>
        <v/>
      </c>
      <c r="J620" s="301" t="str">
        <f>IF(基本情報入力シート!K640="","",基本情報入力シート!K640)</f>
        <v/>
      </c>
      <c r="K620" s="302" t="str">
        <f>IF(基本情報入力シート!L640="","",基本情報入力シート!L640)</f>
        <v/>
      </c>
      <c r="L620" s="299" t="str">
        <f>IF(基本情報入力シート!M640="","",基本情報入力シート!M640)</f>
        <v/>
      </c>
      <c r="M620" s="299" t="str">
        <f>IF(基本情報入力シート!R640="","",基本情報入力シート!R640)</f>
        <v/>
      </c>
      <c r="N620" s="299" t="str">
        <f>IF(基本情報入力シート!W640="","",基本情報入力シート!W640)</f>
        <v/>
      </c>
      <c r="O620" s="303" t="str">
        <f>IF(基本情報入力シート!X640="","",基本情報入力シート!X640)</f>
        <v/>
      </c>
      <c r="P620" s="304" t="str">
        <f>IF(基本情報入力シート!Y640="","",基本情報入力シート!Y640)</f>
        <v/>
      </c>
      <c r="Q620" s="175"/>
      <c r="R620" s="305" t="str">
        <f>IF(基本情報入力シート!AB640="","",基本情報入力シート!AB640)</f>
        <v/>
      </c>
      <c r="S620" s="176"/>
      <c r="T620" s="306" t="str">
        <f>IF(P620="","",VLOOKUP(P620,【参考】数式用!$J$2:$L$34,3,FALSE))</f>
        <v/>
      </c>
      <c r="U620" s="313" t="s">
        <v>143</v>
      </c>
      <c r="V620" s="177"/>
      <c r="W620" s="314" t="s">
        <v>144</v>
      </c>
      <c r="X620" s="177"/>
      <c r="Y620" s="315" t="s">
        <v>145</v>
      </c>
      <c r="Z620" s="177"/>
      <c r="AA620" s="315" t="s">
        <v>144</v>
      </c>
      <c r="AB620" s="177"/>
      <c r="AC620" s="315" t="s">
        <v>146</v>
      </c>
      <c r="AD620" s="316" t="s">
        <v>147</v>
      </c>
      <c r="AE620" s="317" t="str">
        <f t="shared" si="35"/>
        <v/>
      </c>
      <c r="AF620" s="318" t="s">
        <v>148</v>
      </c>
      <c r="AG620" s="312" t="str">
        <f t="shared" si="36"/>
        <v/>
      </c>
      <c r="AH620" s="322"/>
      <c r="AI620" s="323"/>
      <c r="AJ620" s="322"/>
      <c r="AK620" s="323"/>
    </row>
    <row r="621" spans="1:37" ht="36.75" customHeight="1">
      <c r="A621" s="299">
        <f t="shared" si="34"/>
        <v>608</v>
      </c>
      <c r="B621" s="300" t="str">
        <f>IF(基本情報入力シート!C641="","",基本情報入力シート!C641)</f>
        <v/>
      </c>
      <c r="C621" s="301" t="str">
        <f>IF(基本情報入力シート!D641="","",基本情報入力シート!D641)</f>
        <v/>
      </c>
      <c r="D621" s="301" t="str">
        <f>IF(基本情報入力シート!E641="","",基本情報入力シート!E641)</f>
        <v/>
      </c>
      <c r="E621" s="301" t="str">
        <f>IF(基本情報入力シート!F641="","",基本情報入力シート!F641)</f>
        <v/>
      </c>
      <c r="F621" s="301" t="str">
        <f>IF(基本情報入力シート!G641="","",基本情報入力シート!G641)</f>
        <v/>
      </c>
      <c r="G621" s="301" t="str">
        <f>IF(基本情報入力シート!H641="","",基本情報入力シート!H641)</f>
        <v/>
      </c>
      <c r="H621" s="301" t="str">
        <f>IF(基本情報入力シート!I641="","",基本情報入力シート!I641)</f>
        <v/>
      </c>
      <c r="I621" s="301" t="str">
        <f>IF(基本情報入力シート!J641="","",基本情報入力シート!J641)</f>
        <v/>
      </c>
      <c r="J621" s="301" t="str">
        <f>IF(基本情報入力シート!K641="","",基本情報入力シート!K641)</f>
        <v/>
      </c>
      <c r="K621" s="302" t="str">
        <f>IF(基本情報入力シート!L641="","",基本情報入力シート!L641)</f>
        <v/>
      </c>
      <c r="L621" s="299" t="str">
        <f>IF(基本情報入力シート!M641="","",基本情報入力シート!M641)</f>
        <v/>
      </c>
      <c r="M621" s="299" t="str">
        <f>IF(基本情報入力シート!R641="","",基本情報入力シート!R641)</f>
        <v/>
      </c>
      <c r="N621" s="299" t="str">
        <f>IF(基本情報入力シート!W641="","",基本情報入力シート!W641)</f>
        <v/>
      </c>
      <c r="O621" s="303" t="str">
        <f>IF(基本情報入力シート!X641="","",基本情報入力シート!X641)</f>
        <v/>
      </c>
      <c r="P621" s="304" t="str">
        <f>IF(基本情報入力シート!Y641="","",基本情報入力シート!Y641)</f>
        <v/>
      </c>
      <c r="Q621" s="175"/>
      <c r="R621" s="305" t="str">
        <f>IF(基本情報入力シート!AB641="","",基本情報入力シート!AB641)</f>
        <v/>
      </c>
      <c r="S621" s="176"/>
      <c r="T621" s="306" t="str">
        <f>IF(P621="","",VLOOKUP(P621,【参考】数式用!$J$2:$L$34,3,FALSE))</f>
        <v/>
      </c>
      <c r="U621" s="313" t="s">
        <v>143</v>
      </c>
      <c r="V621" s="177"/>
      <c r="W621" s="314" t="s">
        <v>144</v>
      </c>
      <c r="X621" s="177"/>
      <c r="Y621" s="315" t="s">
        <v>145</v>
      </c>
      <c r="Z621" s="177"/>
      <c r="AA621" s="315" t="s">
        <v>144</v>
      </c>
      <c r="AB621" s="177"/>
      <c r="AC621" s="315" t="s">
        <v>146</v>
      </c>
      <c r="AD621" s="316" t="s">
        <v>147</v>
      </c>
      <c r="AE621" s="317" t="str">
        <f t="shared" si="35"/>
        <v/>
      </c>
      <c r="AF621" s="318" t="s">
        <v>148</v>
      </c>
      <c r="AG621" s="312" t="str">
        <f t="shared" si="36"/>
        <v/>
      </c>
      <c r="AH621" s="322"/>
      <c r="AI621" s="323"/>
      <c r="AJ621" s="322"/>
      <c r="AK621" s="323"/>
    </row>
    <row r="622" spans="1:37" ht="36.75" customHeight="1">
      <c r="A622" s="299">
        <f t="shared" si="34"/>
        <v>609</v>
      </c>
      <c r="B622" s="300" t="str">
        <f>IF(基本情報入力シート!C642="","",基本情報入力シート!C642)</f>
        <v/>
      </c>
      <c r="C622" s="301" t="str">
        <f>IF(基本情報入力シート!D642="","",基本情報入力シート!D642)</f>
        <v/>
      </c>
      <c r="D622" s="301" t="str">
        <f>IF(基本情報入力シート!E642="","",基本情報入力シート!E642)</f>
        <v/>
      </c>
      <c r="E622" s="301" t="str">
        <f>IF(基本情報入力シート!F642="","",基本情報入力シート!F642)</f>
        <v/>
      </c>
      <c r="F622" s="301" t="str">
        <f>IF(基本情報入力シート!G642="","",基本情報入力シート!G642)</f>
        <v/>
      </c>
      <c r="G622" s="301" t="str">
        <f>IF(基本情報入力シート!H642="","",基本情報入力シート!H642)</f>
        <v/>
      </c>
      <c r="H622" s="301" t="str">
        <f>IF(基本情報入力シート!I642="","",基本情報入力シート!I642)</f>
        <v/>
      </c>
      <c r="I622" s="301" t="str">
        <f>IF(基本情報入力シート!J642="","",基本情報入力シート!J642)</f>
        <v/>
      </c>
      <c r="J622" s="301" t="str">
        <f>IF(基本情報入力シート!K642="","",基本情報入力シート!K642)</f>
        <v/>
      </c>
      <c r="K622" s="302" t="str">
        <f>IF(基本情報入力シート!L642="","",基本情報入力シート!L642)</f>
        <v/>
      </c>
      <c r="L622" s="299" t="str">
        <f>IF(基本情報入力シート!M642="","",基本情報入力シート!M642)</f>
        <v/>
      </c>
      <c r="M622" s="299" t="str">
        <f>IF(基本情報入力シート!R642="","",基本情報入力シート!R642)</f>
        <v/>
      </c>
      <c r="N622" s="299" t="str">
        <f>IF(基本情報入力シート!W642="","",基本情報入力シート!W642)</f>
        <v/>
      </c>
      <c r="O622" s="303" t="str">
        <f>IF(基本情報入力シート!X642="","",基本情報入力シート!X642)</f>
        <v/>
      </c>
      <c r="P622" s="304" t="str">
        <f>IF(基本情報入力シート!Y642="","",基本情報入力シート!Y642)</f>
        <v/>
      </c>
      <c r="Q622" s="175"/>
      <c r="R622" s="305" t="str">
        <f>IF(基本情報入力シート!AB642="","",基本情報入力シート!AB642)</f>
        <v/>
      </c>
      <c r="S622" s="176"/>
      <c r="T622" s="306" t="str">
        <f>IF(P622="","",VLOOKUP(P622,【参考】数式用!$J$2:$L$34,3,FALSE))</f>
        <v/>
      </c>
      <c r="U622" s="313" t="s">
        <v>143</v>
      </c>
      <c r="V622" s="177"/>
      <c r="W622" s="314" t="s">
        <v>144</v>
      </c>
      <c r="X622" s="177"/>
      <c r="Y622" s="315" t="s">
        <v>145</v>
      </c>
      <c r="Z622" s="177"/>
      <c r="AA622" s="315" t="s">
        <v>144</v>
      </c>
      <c r="AB622" s="177"/>
      <c r="AC622" s="315" t="s">
        <v>146</v>
      </c>
      <c r="AD622" s="316" t="s">
        <v>147</v>
      </c>
      <c r="AE622" s="317" t="str">
        <f t="shared" si="35"/>
        <v/>
      </c>
      <c r="AF622" s="318" t="s">
        <v>148</v>
      </c>
      <c r="AG622" s="312" t="str">
        <f t="shared" si="36"/>
        <v/>
      </c>
      <c r="AH622" s="322"/>
      <c r="AI622" s="323"/>
      <c r="AJ622" s="322"/>
      <c r="AK622" s="323"/>
    </row>
    <row r="623" spans="1:37" ht="36.75" customHeight="1">
      <c r="A623" s="299">
        <f t="shared" si="34"/>
        <v>610</v>
      </c>
      <c r="B623" s="300" t="str">
        <f>IF(基本情報入力シート!C643="","",基本情報入力シート!C643)</f>
        <v/>
      </c>
      <c r="C623" s="301" t="str">
        <f>IF(基本情報入力シート!D643="","",基本情報入力シート!D643)</f>
        <v/>
      </c>
      <c r="D623" s="301" t="str">
        <f>IF(基本情報入力シート!E643="","",基本情報入力シート!E643)</f>
        <v/>
      </c>
      <c r="E623" s="301" t="str">
        <f>IF(基本情報入力シート!F643="","",基本情報入力シート!F643)</f>
        <v/>
      </c>
      <c r="F623" s="301" t="str">
        <f>IF(基本情報入力シート!G643="","",基本情報入力シート!G643)</f>
        <v/>
      </c>
      <c r="G623" s="301" t="str">
        <f>IF(基本情報入力シート!H643="","",基本情報入力シート!H643)</f>
        <v/>
      </c>
      <c r="H623" s="301" t="str">
        <f>IF(基本情報入力シート!I643="","",基本情報入力シート!I643)</f>
        <v/>
      </c>
      <c r="I623" s="301" t="str">
        <f>IF(基本情報入力シート!J643="","",基本情報入力シート!J643)</f>
        <v/>
      </c>
      <c r="J623" s="301" t="str">
        <f>IF(基本情報入力シート!K643="","",基本情報入力シート!K643)</f>
        <v/>
      </c>
      <c r="K623" s="302" t="str">
        <f>IF(基本情報入力シート!L643="","",基本情報入力シート!L643)</f>
        <v/>
      </c>
      <c r="L623" s="299" t="str">
        <f>IF(基本情報入力シート!M643="","",基本情報入力シート!M643)</f>
        <v/>
      </c>
      <c r="M623" s="299" t="str">
        <f>IF(基本情報入力シート!R643="","",基本情報入力シート!R643)</f>
        <v/>
      </c>
      <c r="N623" s="299" t="str">
        <f>IF(基本情報入力シート!W643="","",基本情報入力シート!W643)</f>
        <v/>
      </c>
      <c r="O623" s="303" t="str">
        <f>IF(基本情報入力シート!X643="","",基本情報入力シート!X643)</f>
        <v/>
      </c>
      <c r="P623" s="304" t="str">
        <f>IF(基本情報入力シート!Y643="","",基本情報入力シート!Y643)</f>
        <v/>
      </c>
      <c r="Q623" s="175"/>
      <c r="R623" s="305" t="str">
        <f>IF(基本情報入力シート!AB643="","",基本情報入力シート!AB643)</f>
        <v/>
      </c>
      <c r="S623" s="176"/>
      <c r="T623" s="306" t="str">
        <f>IF(P623="","",VLOOKUP(P623,【参考】数式用!$J$2:$L$34,3,FALSE))</f>
        <v/>
      </c>
      <c r="U623" s="313" t="s">
        <v>143</v>
      </c>
      <c r="V623" s="177"/>
      <c r="W623" s="314" t="s">
        <v>144</v>
      </c>
      <c r="X623" s="177"/>
      <c r="Y623" s="315" t="s">
        <v>145</v>
      </c>
      <c r="Z623" s="177"/>
      <c r="AA623" s="315" t="s">
        <v>144</v>
      </c>
      <c r="AB623" s="177"/>
      <c r="AC623" s="315" t="s">
        <v>146</v>
      </c>
      <c r="AD623" s="316" t="s">
        <v>147</v>
      </c>
      <c r="AE623" s="317" t="str">
        <f t="shared" si="35"/>
        <v/>
      </c>
      <c r="AF623" s="318" t="s">
        <v>148</v>
      </c>
      <c r="AG623" s="312" t="str">
        <f t="shared" si="36"/>
        <v/>
      </c>
      <c r="AH623" s="322"/>
      <c r="AI623" s="323"/>
      <c r="AJ623" s="322"/>
      <c r="AK623" s="323"/>
    </row>
    <row r="624" spans="1:37" ht="36.75" customHeight="1">
      <c r="A624" s="299">
        <f t="shared" si="34"/>
        <v>611</v>
      </c>
      <c r="B624" s="300" t="str">
        <f>IF(基本情報入力シート!C644="","",基本情報入力シート!C644)</f>
        <v/>
      </c>
      <c r="C624" s="301" t="str">
        <f>IF(基本情報入力シート!D644="","",基本情報入力シート!D644)</f>
        <v/>
      </c>
      <c r="D624" s="301" t="str">
        <f>IF(基本情報入力シート!E644="","",基本情報入力シート!E644)</f>
        <v/>
      </c>
      <c r="E624" s="301" t="str">
        <f>IF(基本情報入力シート!F644="","",基本情報入力シート!F644)</f>
        <v/>
      </c>
      <c r="F624" s="301" t="str">
        <f>IF(基本情報入力シート!G644="","",基本情報入力シート!G644)</f>
        <v/>
      </c>
      <c r="G624" s="301" t="str">
        <f>IF(基本情報入力シート!H644="","",基本情報入力シート!H644)</f>
        <v/>
      </c>
      <c r="H624" s="301" t="str">
        <f>IF(基本情報入力シート!I644="","",基本情報入力シート!I644)</f>
        <v/>
      </c>
      <c r="I624" s="301" t="str">
        <f>IF(基本情報入力シート!J644="","",基本情報入力シート!J644)</f>
        <v/>
      </c>
      <c r="J624" s="301" t="str">
        <f>IF(基本情報入力シート!K644="","",基本情報入力シート!K644)</f>
        <v/>
      </c>
      <c r="K624" s="302" t="str">
        <f>IF(基本情報入力シート!L644="","",基本情報入力シート!L644)</f>
        <v/>
      </c>
      <c r="L624" s="299" t="str">
        <f>IF(基本情報入力シート!M644="","",基本情報入力シート!M644)</f>
        <v/>
      </c>
      <c r="M624" s="299" t="str">
        <f>IF(基本情報入力シート!R644="","",基本情報入力シート!R644)</f>
        <v/>
      </c>
      <c r="N624" s="299" t="str">
        <f>IF(基本情報入力シート!W644="","",基本情報入力シート!W644)</f>
        <v/>
      </c>
      <c r="O624" s="303" t="str">
        <f>IF(基本情報入力シート!X644="","",基本情報入力シート!X644)</f>
        <v/>
      </c>
      <c r="P624" s="304" t="str">
        <f>IF(基本情報入力シート!Y644="","",基本情報入力シート!Y644)</f>
        <v/>
      </c>
      <c r="Q624" s="175"/>
      <c r="R624" s="305" t="str">
        <f>IF(基本情報入力シート!AB644="","",基本情報入力シート!AB644)</f>
        <v/>
      </c>
      <c r="S624" s="176"/>
      <c r="T624" s="306" t="str">
        <f>IF(P624="","",VLOOKUP(P624,【参考】数式用!$J$2:$L$34,3,FALSE))</f>
        <v/>
      </c>
      <c r="U624" s="313" t="s">
        <v>143</v>
      </c>
      <c r="V624" s="177"/>
      <c r="W624" s="314" t="s">
        <v>144</v>
      </c>
      <c r="X624" s="177"/>
      <c r="Y624" s="315" t="s">
        <v>145</v>
      </c>
      <c r="Z624" s="177"/>
      <c r="AA624" s="315" t="s">
        <v>144</v>
      </c>
      <c r="AB624" s="177"/>
      <c r="AC624" s="315" t="s">
        <v>146</v>
      </c>
      <c r="AD624" s="316" t="s">
        <v>147</v>
      </c>
      <c r="AE624" s="317" t="str">
        <f t="shared" si="35"/>
        <v/>
      </c>
      <c r="AF624" s="318" t="s">
        <v>148</v>
      </c>
      <c r="AG624" s="312" t="str">
        <f t="shared" si="36"/>
        <v/>
      </c>
      <c r="AH624" s="322"/>
      <c r="AI624" s="323"/>
      <c r="AJ624" s="322"/>
      <c r="AK624" s="323"/>
    </row>
    <row r="625" spans="1:37" ht="36.75" customHeight="1">
      <c r="A625" s="299">
        <f t="shared" si="34"/>
        <v>612</v>
      </c>
      <c r="B625" s="300" t="str">
        <f>IF(基本情報入力シート!C645="","",基本情報入力シート!C645)</f>
        <v/>
      </c>
      <c r="C625" s="301" t="str">
        <f>IF(基本情報入力シート!D645="","",基本情報入力シート!D645)</f>
        <v/>
      </c>
      <c r="D625" s="301" t="str">
        <f>IF(基本情報入力シート!E645="","",基本情報入力シート!E645)</f>
        <v/>
      </c>
      <c r="E625" s="301" t="str">
        <f>IF(基本情報入力シート!F645="","",基本情報入力シート!F645)</f>
        <v/>
      </c>
      <c r="F625" s="301" t="str">
        <f>IF(基本情報入力シート!G645="","",基本情報入力シート!G645)</f>
        <v/>
      </c>
      <c r="G625" s="301" t="str">
        <f>IF(基本情報入力シート!H645="","",基本情報入力シート!H645)</f>
        <v/>
      </c>
      <c r="H625" s="301" t="str">
        <f>IF(基本情報入力シート!I645="","",基本情報入力シート!I645)</f>
        <v/>
      </c>
      <c r="I625" s="301" t="str">
        <f>IF(基本情報入力シート!J645="","",基本情報入力シート!J645)</f>
        <v/>
      </c>
      <c r="J625" s="301" t="str">
        <f>IF(基本情報入力シート!K645="","",基本情報入力シート!K645)</f>
        <v/>
      </c>
      <c r="K625" s="302" t="str">
        <f>IF(基本情報入力シート!L645="","",基本情報入力シート!L645)</f>
        <v/>
      </c>
      <c r="L625" s="299" t="str">
        <f>IF(基本情報入力シート!M645="","",基本情報入力シート!M645)</f>
        <v/>
      </c>
      <c r="M625" s="299" t="str">
        <f>IF(基本情報入力シート!R645="","",基本情報入力シート!R645)</f>
        <v/>
      </c>
      <c r="N625" s="299" t="str">
        <f>IF(基本情報入力シート!W645="","",基本情報入力シート!W645)</f>
        <v/>
      </c>
      <c r="O625" s="303" t="str">
        <f>IF(基本情報入力シート!X645="","",基本情報入力シート!X645)</f>
        <v/>
      </c>
      <c r="P625" s="304" t="str">
        <f>IF(基本情報入力シート!Y645="","",基本情報入力シート!Y645)</f>
        <v/>
      </c>
      <c r="Q625" s="175"/>
      <c r="R625" s="305" t="str">
        <f>IF(基本情報入力シート!AB645="","",基本情報入力シート!AB645)</f>
        <v/>
      </c>
      <c r="S625" s="176"/>
      <c r="T625" s="306" t="str">
        <f>IF(P625="","",VLOOKUP(P625,【参考】数式用!$J$2:$L$34,3,FALSE))</f>
        <v/>
      </c>
      <c r="U625" s="313" t="s">
        <v>143</v>
      </c>
      <c r="V625" s="177"/>
      <c r="W625" s="314" t="s">
        <v>144</v>
      </c>
      <c r="X625" s="177"/>
      <c r="Y625" s="315" t="s">
        <v>145</v>
      </c>
      <c r="Z625" s="177"/>
      <c r="AA625" s="315" t="s">
        <v>144</v>
      </c>
      <c r="AB625" s="177"/>
      <c r="AC625" s="315" t="s">
        <v>146</v>
      </c>
      <c r="AD625" s="316" t="s">
        <v>147</v>
      </c>
      <c r="AE625" s="317" t="str">
        <f t="shared" si="35"/>
        <v/>
      </c>
      <c r="AF625" s="318" t="s">
        <v>148</v>
      </c>
      <c r="AG625" s="312" t="str">
        <f t="shared" si="36"/>
        <v/>
      </c>
      <c r="AH625" s="322"/>
      <c r="AI625" s="323"/>
      <c r="AJ625" s="322"/>
      <c r="AK625" s="323"/>
    </row>
    <row r="626" spans="1:37" ht="36.75" customHeight="1">
      <c r="A626" s="299">
        <f t="shared" si="34"/>
        <v>613</v>
      </c>
      <c r="B626" s="300" t="str">
        <f>IF(基本情報入力シート!C646="","",基本情報入力シート!C646)</f>
        <v/>
      </c>
      <c r="C626" s="301" t="str">
        <f>IF(基本情報入力シート!D646="","",基本情報入力シート!D646)</f>
        <v/>
      </c>
      <c r="D626" s="301" t="str">
        <f>IF(基本情報入力シート!E646="","",基本情報入力シート!E646)</f>
        <v/>
      </c>
      <c r="E626" s="301" t="str">
        <f>IF(基本情報入力シート!F646="","",基本情報入力シート!F646)</f>
        <v/>
      </c>
      <c r="F626" s="301" t="str">
        <f>IF(基本情報入力シート!G646="","",基本情報入力シート!G646)</f>
        <v/>
      </c>
      <c r="G626" s="301" t="str">
        <f>IF(基本情報入力シート!H646="","",基本情報入力シート!H646)</f>
        <v/>
      </c>
      <c r="H626" s="301" t="str">
        <f>IF(基本情報入力シート!I646="","",基本情報入力シート!I646)</f>
        <v/>
      </c>
      <c r="I626" s="301" t="str">
        <f>IF(基本情報入力シート!J646="","",基本情報入力シート!J646)</f>
        <v/>
      </c>
      <c r="J626" s="301" t="str">
        <f>IF(基本情報入力シート!K646="","",基本情報入力シート!K646)</f>
        <v/>
      </c>
      <c r="K626" s="302" t="str">
        <f>IF(基本情報入力シート!L646="","",基本情報入力シート!L646)</f>
        <v/>
      </c>
      <c r="L626" s="299" t="str">
        <f>IF(基本情報入力シート!M646="","",基本情報入力シート!M646)</f>
        <v/>
      </c>
      <c r="M626" s="299" t="str">
        <f>IF(基本情報入力シート!R646="","",基本情報入力シート!R646)</f>
        <v/>
      </c>
      <c r="N626" s="299" t="str">
        <f>IF(基本情報入力シート!W646="","",基本情報入力シート!W646)</f>
        <v/>
      </c>
      <c r="O626" s="303" t="str">
        <f>IF(基本情報入力シート!X646="","",基本情報入力シート!X646)</f>
        <v/>
      </c>
      <c r="P626" s="304" t="str">
        <f>IF(基本情報入力シート!Y646="","",基本情報入力シート!Y646)</f>
        <v/>
      </c>
      <c r="Q626" s="175"/>
      <c r="R626" s="305" t="str">
        <f>IF(基本情報入力シート!AB646="","",基本情報入力シート!AB646)</f>
        <v/>
      </c>
      <c r="S626" s="176"/>
      <c r="T626" s="306" t="str">
        <f>IF(P626="","",VLOOKUP(P626,【参考】数式用!$J$2:$L$34,3,FALSE))</f>
        <v/>
      </c>
      <c r="U626" s="313" t="s">
        <v>143</v>
      </c>
      <c r="V626" s="177"/>
      <c r="W626" s="314" t="s">
        <v>144</v>
      </c>
      <c r="X626" s="177"/>
      <c r="Y626" s="315" t="s">
        <v>145</v>
      </c>
      <c r="Z626" s="177"/>
      <c r="AA626" s="315" t="s">
        <v>144</v>
      </c>
      <c r="AB626" s="177"/>
      <c r="AC626" s="315" t="s">
        <v>146</v>
      </c>
      <c r="AD626" s="316" t="s">
        <v>147</v>
      </c>
      <c r="AE626" s="317" t="str">
        <f t="shared" si="35"/>
        <v/>
      </c>
      <c r="AF626" s="318" t="s">
        <v>148</v>
      </c>
      <c r="AG626" s="312" t="str">
        <f t="shared" si="36"/>
        <v/>
      </c>
      <c r="AH626" s="322"/>
      <c r="AI626" s="323"/>
      <c r="AJ626" s="322"/>
      <c r="AK626" s="323"/>
    </row>
    <row r="627" spans="1:37" ht="36.75" customHeight="1">
      <c r="A627" s="299">
        <f t="shared" si="34"/>
        <v>614</v>
      </c>
      <c r="B627" s="300" t="str">
        <f>IF(基本情報入力シート!C647="","",基本情報入力シート!C647)</f>
        <v/>
      </c>
      <c r="C627" s="301" t="str">
        <f>IF(基本情報入力シート!D647="","",基本情報入力シート!D647)</f>
        <v/>
      </c>
      <c r="D627" s="301" t="str">
        <f>IF(基本情報入力シート!E647="","",基本情報入力シート!E647)</f>
        <v/>
      </c>
      <c r="E627" s="301" t="str">
        <f>IF(基本情報入力シート!F647="","",基本情報入力シート!F647)</f>
        <v/>
      </c>
      <c r="F627" s="301" t="str">
        <f>IF(基本情報入力シート!G647="","",基本情報入力シート!G647)</f>
        <v/>
      </c>
      <c r="G627" s="301" t="str">
        <f>IF(基本情報入力シート!H647="","",基本情報入力シート!H647)</f>
        <v/>
      </c>
      <c r="H627" s="301" t="str">
        <f>IF(基本情報入力シート!I647="","",基本情報入力シート!I647)</f>
        <v/>
      </c>
      <c r="I627" s="301" t="str">
        <f>IF(基本情報入力シート!J647="","",基本情報入力シート!J647)</f>
        <v/>
      </c>
      <c r="J627" s="301" t="str">
        <f>IF(基本情報入力シート!K647="","",基本情報入力シート!K647)</f>
        <v/>
      </c>
      <c r="K627" s="302" t="str">
        <f>IF(基本情報入力シート!L647="","",基本情報入力シート!L647)</f>
        <v/>
      </c>
      <c r="L627" s="299" t="str">
        <f>IF(基本情報入力シート!M647="","",基本情報入力シート!M647)</f>
        <v/>
      </c>
      <c r="M627" s="299" t="str">
        <f>IF(基本情報入力シート!R647="","",基本情報入力シート!R647)</f>
        <v/>
      </c>
      <c r="N627" s="299" t="str">
        <f>IF(基本情報入力シート!W647="","",基本情報入力シート!W647)</f>
        <v/>
      </c>
      <c r="O627" s="303" t="str">
        <f>IF(基本情報入力シート!X647="","",基本情報入力シート!X647)</f>
        <v/>
      </c>
      <c r="P627" s="304" t="str">
        <f>IF(基本情報入力シート!Y647="","",基本情報入力シート!Y647)</f>
        <v/>
      </c>
      <c r="Q627" s="175"/>
      <c r="R627" s="305" t="str">
        <f>IF(基本情報入力シート!AB647="","",基本情報入力シート!AB647)</f>
        <v/>
      </c>
      <c r="S627" s="176"/>
      <c r="T627" s="306" t="str">
        <f>IF(P627="","",VLOOKUP(P627,【参考】数式用!$J$2:$L$34,3,FALSE))</f>
        <v/>
      </c>
      <c r="U627" s="313" t="s">
        <v>143</v>
      </c>
      <c r="V627" s="177"/>
      <c r="W627" s="314" t="s">
        <v>144</v>
      </c>
      <c r="X627" s="177"/>
      <c r="Y627" s="315" t="s">
        <v>145</v>
      </c>
      <c r="Z627" s="177"/>
      <c r="AA627" s="315" t="s">
        <v>144</v>
      </c>
      <c r="AB627" s="177"/>
      <c r="AC627" s="315" t="s">
        <v>146</v>
      </c>
      <c r="AD627" s="316" t="s">
        <v>147</v>
      </c>
      <c r="AE627" s="317" t="str">
        <f t="shared" si="35"/>
        <v/>
      </c>
      <c r="AF627" s="318" t="s">
        <v>148</v>
      </c>
      <c r="AG627" s="312" t="str">
        <f t="shared" si="36"/>
        <v/>
      </c>
      <c r="AH627" s="322"/>
      <c r="AI627" s="323"/>
      <c r="AJ627" s="322"/>
      <c r="AK627" s="323"/>
    </row>
    <row r="628" spans="1:37" ht="36.75" customHeight="1">
      <c r="A628" s="299">
        <f t="shared" si="34"/>
        <v>615</v>
      </c>
      <c r="B628" s="300" t="str">
        <f>IF(基本情報入力シート!C648="","",基本情報入力シート!C648)</f>
        <v/>
      </c>
      <c r="C628" s="301" t="str">
        <f>IF(基本情報入力シート!D648="","",基本情報入力シート!D648)</f>
        <v/>
      </c>
      <c r="D628" s="301" t="str">
        <f>IF(基本情報入力シート!E648="","",基本情報入力シート!E648)</f>
        <v/>
      </c>
      <c r="E628" s="301" t="str">
        <f>IF(基本情報入力シート!F648="","",基本情報入力シート!F648)</f>
        <v/>
      </c>
      <c r="F628" s="301" t="str">
        <f>IF(基本情報入力シート!G648="","",基本情報入力シート!G648)</f>
        <v/>
      </c>
      <c r="G628" s="301" t="str">
        <f>IF(基本情報入力シート!H648="","",基本情報入力シート!H648)</f>
        <v/>
      </c>
      <c r="H628" s="301" t="str">
        <f>IF(基本情報入力シート!I648="","",基本情報入力シート!I648)</f>
        <v/>
      </c>
      <c r="I628" s="301" t="str">
        <f>IF(基本情報入力シート!J648="","",基本情報入力シート!J648)</f>
        <v/>
      </c>
      <c r="J628" s="301" t="str">
        <f>IF(基本情報入力シート!K648="","",基本情報入力シート!K648)</f>
        <v/>
      </c>
      <c r="K628" s="302" t="str">
        <f>IF(基本情報入力シート!L648="","",基本情報入力シート!L648)</f>
        <v/>
      </c>
      <c r="L628" s="299" t="str">
        <f>IF(基本情報入力シート!M648="","",基本情報入力シート!M648)</f>
        <v/>
      </c>
      <c r="M628" s="299" t="str">
        <f>IF(基本情報入力シート!R648="","",基本情報入力シート!R648)</f>
        <v/>
      </c>
      <c r="N628" s="299" t="str">
        <f>IF(基本情報入力シート!W648="","",基本情報入力シート!W648)</f>
        <v/>
      </c>
      <c r="O628" s="303" t="str">
        <f>IF(基本情報入力シート!X648="","",基本情報入力シート!X648)</f>
        <v/>
      </c>
      <c r="P628" s="304" t="str">
        <f>IF(基本情報入力シート!Y648="","",基本情報入力シート!Y648)</f>
        <v/>
      </c>
      <c r="Q628" s="175"/>
      <c r="R628" s="305" t="str">
        <f>IF(基本情報入力シート!AB648="","",基本情報入力シート!AB648)</f>
        <v/>
      </c>
      <c r="S628" s="176"/>
      <c r="T628" s="306" t="str">
        <f>IF(P628="","",VLOOKUP(P628,【参考】数式用!$J$2:$L$34,3,FALSE))</f>
        <v/>
      </c>
      <c r="U628" s="313" t="s">
        <v>143</v>
      </c>
      <c r="V628" s="177"/>
      <c r="W628" s="314" t="s">
        <v>144</v>
      </c>
      <c r="X628" s="177"/>
      <c r="Y628" s="315" t="s">
        <v>145</v>
      </c>
      <c r="Z628" s="177"/>
      <c r="AA628" s="315" t="s">
        <v>144</v>
      </c>
      <c r="AB628" s="177"/>
      <c r="AC628" s="315" t="s">
        <v>146</v>
      </c>
      <c r="AD628" s="316" t="s">
        <v>147</v>
      </c>
      <c r="AE628" s="317" t="str">
        <f t="shared" si="35"/>
        <v/>
      </c>
      <c r="AF628" s="318" t="s">
        <v>148</v>
      </c>
      <c r="AG628" s="312" t="str">
        <f t="shared" si="36"/>
        <v/>
      </c>
      <c r="AH628" s="322"/>
      <c r="AI628" s="323"/>
      <c r="AJ628" s="322"/>
      <c r="AK628" s="323"/>
    </row>
    <row r="629" spans="1:37" ht="36.75" customHeight="1">
      <c r="A629" s="299">
        <f t="shared" si="34"/>
        <v>616</v>
      </c>
      <c r="B629" s="300" t="str">
        <f>IF(基本情報入力シート!C649="","",基本情報入力シート!C649)</f>
        <v/>
      </c>
      <c r="C629" s="301" t="str">
        <f>IF(基本情報入力シート!D649="","",基本情報入力シート!D649)</f>
        <v/>
      </c>
      <c r="D629" s="301" t="str">
        <f>IF(基本情報入力シート!E649="","",基本情報入力シート!E649)</f>
        <v/>
      </c>
      <c r="E629" s="301" t="str">
        <f>IF(基本情報入力シート!F649="","",基本情報入力シート!F649)</f>
        <v/>
      </c>
      <c r="F629" s="301" t="str">
        <f>IF(基本情報入力シート!G649="","",基本情報入力シート!G649)</f>
        <v/>
      </c>
      <c r="G629" s="301" t="str">
        <f>IF(基本情報入力シート!H649="","",基本情報入力シート!H649)</f>
        <v/>
      </c>
      <c r="H629" s="301" t="str">
        <f>IF(基本情報入力シート!I649="","",基本情報入力シート!I649)</f>
        <v/>
      </c>
      <c r="I629" s="301" t="str">
        <f>IF(基本情報入力シート!J649="","",基本情報入力シート!J649)</f>
        <v/>
      </c>
      <c r="J629" s="301" t="str">
        <f>IF(基本情報入力シート!K649="","",基本情報入力シート!K649)</f>
        <v/>
      </c>
      <c r="K629" s="302" t="str">
        <f>IF(基本情報入力シート!L649="","",基本情報入力シート!L649)</f>
        <v/>
      </c>
      <c r="L629" s="299" t="str">
        <f>IF(基本情報入力シート!M649="","",基本情報入力シート!M649)</f>
        <v/>
      </c>
      <c r="M629" s="299" t="str">
        <f>IF(基本情報入力シート!R649="","",基本情報入力シート!R649)</f>
        <v/>
      </c>
      <c r="N629" s="299" t="str">
        <f>IF(基本情報入力シート!W649="","",基本情報入力シート!W649)</f>
        <v/>
      </c>
      <c r="O629" s="303" t="str">
        <f>IF(基本情報入力シート!X649="","",基本情報入力シート!X649)</f>
        <v/>
      </c>
      <c r="P629" s="304" t="str">
        <f>IF(基本情報入力シート!Y649="","",基本情報入力シート!Y649)</f>
        <v/>
      </c>
      <c r="Q629" s="175"/>
      <c r="R629" s="305" t="str">
        <f>IF(基本情報入力シート!AB649="","",基本情報入力シート!AB649)</f>
        <v/>
      </c>
      <c r="S629" s="176"/>
      <c r="T629" s="306" t="str">
        <f>IF(P629="","",VLOOKUP(P629,【参考】数式用!$J$2:$L$34,3,FALSE))</f>
        <v/>
      </c>
      <c r="U629" s="313" t="s">
        <v>143</v>
      </c>
      <c r="V629" s="177"/>
      <c r="W629" s="314" t="s">
        <v>144</v>
      </c>
      <c r="X629" s="177"/>
      <c r="Y629" s="315" t="s">
        <v>145</v>
      </c>
      <c r="Z629" s="177"/>
      <c r="AA629" s="315" t="s">
        <v>144</v>
      </c>
      <c r="AB629" s="177"/>
      <c r="AC629" s="315" t="s">
        <v>146</v>
      </c>
      <c r="AD629" s="316" t="s">
        <v>147</v>
      </c>
      <c r="AE629" s="317" t="str">
        <f t="shared" si="35"/>
        <v/>
      </c>
      <c r="AF629" s="318" t="s">
        <v>148</v>
      </c>
      <c r="AG629" s="312" t="str">
        <f t="shared" si="36"/>
        <v/>
      </c>
      <c r="AH629" s="322"/>
      <c r="AI629" s="323"/>
      <c r="AJ629" s="322"/>
      <c r="AK629" s="323"/>
    </row>
    <row r="630" spans="1:37" ht="36.75" customHeight="1">
      <c r="A630" s="299">
        <f t="shared" si="34"/>
        <v>617</v>
      </c>
      <c r="B630" s="300" t="str">
        <f>IF(基本情報入力シート!C650="","",基本情報入力シート!C650)</f>
        <v/>
      </c>
      <c r="C630" s="301" t="str">
        <f>IF(基本情報入力シート!D650="","",基本情報入力シート!D650)</f>
        <v/>
      </c>
      <c r="D630" s="301" t="str">
        <f>IF(基本情報入力シート!E650="","",基本情報入力シート!E650)</f>
        <v/>
      </c>
      <c r="E630" s="301" t="str">
        <f>IF(基本情報入力シート!F650="","",基本情報入力シート!F650)</f>
        <v/>
      </c>
      <c r="F630" s="301" t="str">
        <f>IF(基本情報入力シート!G650="","",基本情報入力シート!G650)</f>
        <v/>
      </c>
      <c r="G630" s="301" t="str">
        <f>IF(基本情報入力シート!H650="","",基本情報入力シート!H650)</f>
        <v/>
      </c>
      <c r="H630" s="301" t="str">
        <f>IF(基本情報入力シート!I650="","",基本情報入力シート!I650)</f>
        <v/>
      </c>
      <c r="I630" s="301" t="str">
        <f>IF(基本情報入力シート!J650="","",基本情報入力シート!J650)</f>
        <v/>
      </c>
      <c r="J630" s="301" t="str">
        <f>IF(基本情報入力シート!K650="","",基本情報入力シート!K650)</f>
        <v/>
      </c>
      <c r="K630" s="302" t="str">
        <f>IF(基本情報入力シート!L650="","",基本情報入力シート!L650)</f>
        <v/>
      </c>
      <c r="L630" s="299" t="str">
        <f>IF(基本情報入力シート!M650="","",基本情報入力シート!M650)</f>
        <v/>
      </c>
      <c r="M630" s="299" t="str">
        <f>IF(基本情報入力シート!R650="","",基本情報入力シート!R650)</f>
        <v/>
      </c>
      <c r="N630" s="299" t="str">
        <f>IF(基本情報入力シート!W650="","",基本情報入力シート!W650)</f>
        <v/>
      </c>
      <c r="O630" s="303" t="str">
        <f>IF(基本情報入力シート!X650="","",基本情報入力シート!X650)</f>
        <v/>
      </c>
      <c r="P630" s="304" t="str">
        <f>IF(基本情報入力シート!Y650="","",基本情報入力シート!Y650)</f>
        <v/>
      </c>
      <c r="Q630" s="175"/>
      <c r="R630" s="305" t="str">
        <f>IF(基本情報入力シート!AB650="","",基本情報入力シート!AB650)</f>
        <v/>
      </c>
      <c r="S630" s="176"/>
      <c r="T630" s="306" t="str">
        <f>IF(P630="","",VLOOKUP(P630,【参考】数式用!$J$2:$L$34,3,FALSE))</f>
        <v/>
      </c>
      <c r="U630" s="313" t="s">
        <v>143</v>
      </c>
      <c r="V630" s="177"/>
      <c r="W630" s="314" t="s">
        <v>144</v>
      </c>
      <c r="X630" s="177"/>
      <c r="Y630" s="315" t="s">
        <v>145</v>
      </c>
      <c r="Z630" s="177"/>
      <c r="AA630" s="315" t="s">
        <v>144</v>
      </c>
      <c r="AB630" s="177"/>
      <c r="AC630" s="315" t="s">
        <v>146</v>
      </c>
      <c r="AD630" s="316" t="s">
        <v>147</v>
      </c>
      <c r="AE630" s="317" t="str">
        <f t="shared" si="35"/>
        <v/>
      </c>
      <c r="AF630" s="318" t="s">
        <v>148</v>
      </c>
      <c r="AG630" s="312" t="str">
        <f t="shared" si="36"/>
        <v/>
      </c>
      <c r="AH630" s="322"/>
      <c r="AI630" s="323"/>
      <c r="AJ630" s="322"/>
      <c r="AK630" s="323"/>
    </row>
    <row r="631" spans="1:37" ht="36.75" customHeight="1">
      <c r="A631" s="299">
        <f t="shared" si="34"/>
        <v>618</v>
      </c>
      <c r="B631" s="300" t="str">
        <f>IF(基本情報入力シート!C651="","",基本情報入力シート!C651)</f>
        <v/>
      </c>
      <c r="C631" s="301" t="str">
        <f>IF(基本情報入力シート!D651="","",基本情報入力シート!D651)</f>
        <v/>
      </c>
      <c r="D631" s="301" t="str">
        <f>IF(基本情報入力シート!E651="","",基本情報入力シート!E651)</f>
        <v/>
      </c>
      <c r="E631" s="301" t="str">
        <f>IF(基本情報入力シート!F651="","",基本情報入力シート!F651)</f>
        <v/>
      </c>
      <c r="F631" s="301" t="str">
        <f>IF(基本情報入力シート!G651="","",基本情報入力シート!G651)</f>
        <v/>
      </c>
      <c r="G631" s="301" t="str">
        <f>IF(基本情報入力シート!H651="","",基本情報入力シート!H651)</f>
        <v/>
      </c>
      <c r="H631" s="301" t="str">
        <f>IF(基本情報入力シート!I651="","",基本情報入力シート!I651)</f>
        <v/>
      </c>
      <c r="I631" s="301" t="str">
        <f>IF(基本情報入力シート!J651="","",基本情報入力シート!J651)</f>
        <v/>
      </c>
      <c r="J631" s="301" t="str">
        <f>IF(基本情報入力シート!K651="","",基本情報入力シート!K651)</f>
        <v/>
      </c>
      <c r="K631" s="302" t="str">
        <f>IF(基本情報入力シート!L651="","",基本情報入力シート!L651)</f>
        <v/>
      </c>
      <c r="L631" s="299" t="str">
        <f>IF(基本情報入力シート!M651="","",基本情報入力シート!M651)</f>
        <v/>
      </c>
      <c r="M631" s="299" t="str">
        <f>IF(基本情報入力シート!R651="","",基本情報入力シート!R651)</f>
        <v/>
      </c>
      <c r="N631" s="299" t="str">
        <f>IF(基本情報入力シート!W651="","",基本情報入力シート!W651)</f>
        <v/>
      </c>
      <c r="O631" s="303" t="str">
        <f>IF(基本情報入力シート!X651="","",基本情報入力シート!X651)</f>
        <v/>
      </c>
      <c r="P631" s="304" t="str">
        <f>IF(基本情報入力シート!Y651="","",基本情報入力シート!Y651)</f>
        <v/>
      </c>
      <c r="Q631" s="175"/>
      <c r="R631" s="305" t="str">
        <f>IF(基本情報入力シート!AB651="","",基本情報入力シート!AB651)</f>
        <v/>
      </c>
      <c r="S631" s="176"/>
      <c r="T631" s="306" t="str">
        <f>IF(P631="","",VLOOKUP(P631,【参考】数式用!$J$2:$L$34,3,FALSE))</f>
        <v/>
      </c>
      <c r="U631" s="313" t="s">
        <v>143</v>
      </c>
      <c r="V631" s="177"/>
      <c r="W631" s="314" t="s">
        <v>144</v>
      </c>
      <c r="X631" s="177"/>
      <c r="Y631" s="315" t="s">
        <v>145</v>
      </c>
      <c r="Z631" s="177"/>
      <c r="AA631" s="315" t="s">
        <v>144</v>
      </c>
      <c r="AB631" s="177"/>
      <c r="AC631" s="315" t="s">
        <v>146</v>
      </c>
      <c r="AD631" s="316" t="s">
        <v>147</v>
      </c>
      <c r="AE631" s="317" t="str">
        <f t="shared" si="35"/>
        <v/>
      </c>
      <c r="AF631" s="318" t="s">
        <v>148</v>
      </c>
      <c r="AG631" s="312" t="str">
        <f t="shared" si="36"/>
        <v/>
      </c>
      <c r="AH631" s="322"/>
      <c r="AI631" s="323"/>
      <c r="AJ631" s="322"/>
      <c r="AK631" s="323"/>
    </row>
    <row r="632" spans="1:37" ht="36.75" customHeight="1">
      <c r="A632" s="299">
        <f t="shared" si="34"/>
        <v>619</v>
      </c>
      <c r="B632" s="300" t="str">
        <f>IF(基本情報入力シート!C652="","",基本情報入力シート!C652)</f>
        <v/>
      </c>
      <c r="C632" s="301" t="str">
        <f>IF(基本情報入力シート!D652="","",基本情報入力シート!D652)</f>
        <v/>
      </c>
      <c r="D632" s="301" t="str">
        <f>IF(基本情報入力シート!E652="","",基本情報入力シート!E652)</f>
        <v/>
      </c>
      <c r="E632" s="301" t="str">
        <f>IF(基本情報入力シート!F652="","",基本情報入力シート!F652)</f>
        <v/>
      </c>
      <c r="F632" s="301" t="str">
        <f>IF(基本情報入力シート!G652="","",基本情報入力シート!G652)</f>
        <v/>
      </c>
      <c r="G632" s="301" t="str">
        <f>IF(基本情報入力シート!H652="","",基本情報入力シート!H652)</f>
        <v/>
      </c>
      <c r="H632" s="301" t="str">
        <f>IF(基本情報入力シート!I652="","",基本情報入力シート!I652)</f>
        <v/>
      </c>
      <c r="I632" s="301" t="str">
        <f>IF(基本情報入力シート!J652="","",基本情報入力シート!J652)</f>
        <v/>
      </c>
      <c r="J632" s="301" t="str">
        <f>IF(基本情報入力シート!K652="","",基本情報入力シート!K652)</f>
        <v/>
      </c>
      <c r="K632" s="302" t="str">
        <f>IF(基本情報入力シート!L652="","",基本情報入力シート!L652)</f>
        <v/>
      </c>
      <c r="L632" s="299" t="str">
        <f>IF(基本情報入力シート!M652="","",基本情報入力シート!M652)</f>
        <v/>
      </c>
      <c r="M632" s="299" t="str">
        <f>IF(基本情報入力シート!R652="","",基本情報入力シート!R652)</f>
        <v/>
      </c>
      <c r="N632" s="299" t="str">
        <f>IF(基本情報入力シート!W652="","",基本情報入力シート!W652)</f>
        <v/>
      </c>
      <c r="O632" s="303" t="str">
        <f>IF(基本情報入力シート!X652="","",基本情報入力シート!X652)</f>
        <v/>
      </c>
      <c r="P632" s="304" t="str">
        <f>IF(基本情報入力シート!Y652="","",基本情報入力シート!Y652)</f>
        <v/>
      </c>
      <c r="Q632" s="175"/>
      <c r="R632" s="305" t="str">
        <f>IF(基本情報入力シート!AB652="","",基本情報入力シート!AB652)</f>
        <v/>
      </c>
      <c r="S632" s="176"/>
      <c r="T632" s="306" t="str">
        <f>IF(P632="","",VLOOKUP(P632,【参考】数式用!$J$2:$L$34,3,FALSE))</f>
        <v/>
      </c>
      <c r="U632" s="313" t="s">
        <v>143</v>
      </c>
      <c r="V632" s="177"/>
      <c r="W632" s="314" t="s">
        <v>144</v>
      </c>
      <c r="X632" s="177"/>
      <c r="Y632" s="315" t="s">
        <v>145</v>
      </c>
      <c r="Z632" s="177"/>
      <c r="AA632" s="315" t="s">
        <v>144</v>
      </c>
      <c r="AB632" s="177"/>
      <c r="AC632" s="315" t="s">
        <v>146</v>
      </c>
      <c r="AD632" s="316" t="s">
        <v>147</v>
      </c>
      <c r="AE632" s="317" t="str">
        <f t="shared" si="35"/>
        <v/>
      </c>
      <c r="AF632" s="318" t="s">
        <v>148</v>
      </c>
      <c r="AG632" s="312" t="str">
        <f t="shared" si="36"/>
        <v/>
      </c>
      <c r="AH632" s="322"/>
      <c r="AI632" s="323"/>
      <c r="AJ632" s="322"/>
      <c r="AK632" s="323"/>
    </row>
    <row r="633" spans="1:37" ht="36.75" customHeight="1">
      <c r="A633" s="299">
        <f t="shared" si="34"/>
        <v>620</v>
      </c>
      <c r="B633" s="300" t="str">
        <f>IF(基本情報入力シート!C653="","",基本情報入力シート!C653)</f>
        <v/>
      </c>
      <c r="C633" s="301" t="str">
        <f>IF(基本情報入力シート!D653="","",基本情報入力シート!D653)</f>
        <v/>
      </c>
      <c r="D633" s="301" t="str">
        <f>IF(基本情報入力シート!E653="","",基本情報入力シート!E653)</f>
        <v/>
      </c>
      <c r="E633" s="301" t="str">
        <f>IF(基本情報入力シート!F653="","",基本情報入力シート!F653)</f>
        <v/>
      </c>
      <c r="F633" s="301" t="str">
        <f>IF(基本情報入力シート!G653="","",基本情報入力シート!G653)</f>
        <v/>
      </c>
      <c r="G633" s="301" t="str">
        <f>IF(基本情報入力シート!H653="","",基本情報入力シート!H653)</f>
        <v/>
      </c>
      <c r="H633" s="301" t="str">
        <f>IF(基本情報入力シート!I653="","",基本情報入力シート!I653)</f>
        <v/>
      </c>
      <c r="I633" s="301" t="str">
        <f>IF(基本情報入力シート!J653="","",基本情報入力シート!J653)</f>
        <v/>
      </c>
      <c r="J633" s="301" t="str">
        <f>IF(基本情報入力シート!K653="","",基本情報入力シート!K653)</f>
        <v/>
      </c>
      <c r="K633" s="302" t="str">
        <f>IF(基本情報入力シート!L653="","",基本情報入力シート!L653)</f>
        <v/>
      </c>
      <c r="L633" s="299" t="str">
        <f>IF(基本情報入力シート!M653="","",基本情報入力シート!M653)</f>
        <v/>
      </c>
      <c r="M633" s="299" t="str">
        <f>IF(基本情報入力シート!R653="","",基本情報入力シート!R653)</f>
        <v/>
      </c>
      <c r="N633" s="299" t="str">
        <f>IF(基本情報入力シート!W653="","",基本情報入力シート!W653)</f>
        <v/>
      </c>
      <c r="O633" s="303" t="str">
        <f>IF(基本情報入力シート!X653="","",基本情報入力シート!X653)</f>
        <v/>
      </c>
      <c r="P633" s="304" t="str">
        <f>IF(基本情報入力シート!Y653="","",基本情報入力シート!Y653)</f>
        <v/>
      </c>
      <c r="Q633" s="175"/>
      <c r="R633" s="305" t="str">
        <f>IF(基本情報入力シート!AB653="","",基本情報入力シート!AB653)</f>
        <v/>
      </c>
      <c r="S633" s="176"/>
      <c r="T633" s="306" t="str">
        <f>IF(P633="","",VLOOKUP(P633,【参考】数式用!$J$2:$L$34,3,FALSE))</f>
        <v/>
      </c>
      <c r="U633" s="313" t="s">
        <v>143</v>
      </c>
      <c r="V633" s="177"/>
      <c r="W633" s="314" t="s">
        <v>144</v>
      </c>
      <c r="X633" s="177"/>
      <c r="Y633" s="315" t="s">
        <v>145</v>
      </c>
      <c r="Z633" s="177"/>
      <c r="AA633" s="315" t="s">
        <v>144</v>
      </c>
      <c r="AB633" s="177"/>
      <c r="AC633" s="315" t="s">
        <v>146</v>
      </c>
      <c r="AD633" s="316" t="s">
        <v>147</v>
      </c>
      <c r="AE633" s="317" t="str">
        <f t="shared" si="35"/>
        <v/>
      </c>
      <c r="AF633" s="318" t="s">
        <v>148</v>
      </c>
      <c r="AG633" s="312" t="str">
        <f t="shared" si="36"/>
        <v/>
      </c>
      <c r="AH633" s="322"/>
      <c r="AI633" s="323"/>
      <c r="AJ633" s="322"/>
      <c r="AK633" s="323"/>
    </row>
    <row r="634" spans="1:37" ht="36.75" customHeight="1">
      <c r="A634" s="299">
        <f t="shared" si="34"/>
        <v>621</v>
      </c>
      <c r="B634" s="300" t="str">
        <f>IF(基本情報入力シート!C654="","",基本情報入力シート!C654)</f>
        <v/>
      </c>
      <c r="C634" s="301" t="str">
        <f>IF(基本情報入力シート!D654="","",基本情報入力シート!D654)</f>
        <v/>
      </c>
      <c r="D634" s="301" t="str">
        <f>IF(基本情報入力シート!E654="","",基本情報入力シート!E654)</f>
        <v/>
      </c>
      <c r="E634" s="301" t="str">
        <f>IF(基本情報入力シート!F654="","",基本情報入力シート!F654)</f>
        <v/>
      </c>
      <c r="F634" s="301" t="str">
        <f>IF(基本情報入力シート!G654="","",基本情報入力シート!G654)</f>
        <v/>
      </c>
      <c r="G634" s="301" t="str">
        <f>IF(基本情報入力シート!H654="","",基本情報入力シート!H654)</f>
        <v/>
      </c>
      <c r="H634" s="301" t="str">
        <f>IF(基本情報入力シート!I654="","",基本情報入力シート!I654)</f>
        <v/>
      </c>
      <c r="I634" s="301" t="str">
        <f>IF(基本情報入力シート!J654="","",基本情報入力シート!J654)</f>
        <v/>
      </c>
      <c r="J634" s="301" t="str">
        <f>IF(基本情報入力シート!K654="","",基本情報入力シート!K654)</f>
        <v/>
      </c>
      <c r="K634" s="302" t="str">
        <f>IF(基本情報入力シート!L654="","",基本情報入力シート!L654)</f>
        <v/>
      </c>
      <c r="L634" s="299" t="str">
        <f>IF(基本情報入力シート!M654="","",基本情報入力シート!M654)</f>
        <v/>
      </c>
      <c r="M634" s="299" t="str">
        <f>IF(基本情報入力シート!R654="","",基本情報入力シート!R654)</f>
        <v/>
      </c>
      <c r="N634" s="299" t="str">
        <f>IF(基本情報入力シート!W654="","",基本情報入力シート!W654)</f>
        <v/>
      </c>
      <c r="O634" s="303" t="str">
        <f>IF(基本情報入力シート!X654="","",基本情報入力シート!X654)</f>
        <v/>
      </c>
      <c r="P634" s="304" t="str">
        <f>IF(基本情報入力シート!Y654="","",基本情報入力シート!Y654)</f>
        <v/>
      </c>
      <c r="Q634" s="175"/>
      <c r="R634" s="305" t="str">
        <f>IF(基本情報入力シート!AB654="","",基本情報入力シート!AB654)</f>
        <v/>
      </c>
      <c r="S634" s="176"/>
      <c r="T634" s="306" t="str">
        <f>IF(P634="","",VLOOKUP(P634,【参考】数式用!$J$2:$L$34,3,FALSE))</f>
        <v/>
      </c>
      <c r="U634" s="313" t="s">
        <v>143</v>
      </c>
      <c r="V634" s="177"/>
      <c r="W634" s="314" t="s">
        <v>144</v>
      </c>
      <c r="X634" s="177"/>
      <c r="Y634" s="315" t="s">
        <v>145</v>
      </c>
      <c r="Z634" s="177"/>
      <c r="AA634" s="315" t="s">
        <v>144</v>
      </c>
      <c r="AB634" s="177"/>
      <c r="AC634" s="315" t="s">
        <v>146</v>
      </c>
      <c r="AD634" s="316" t="s">
        <v>147</v>
      </c>
      <c r="AE634" s="317" t="str">
        <f t="shared" si="35"/>
        <v/>
      </c>
      <c r="AF634" s="318" t="s">
        <v>148</v>
      </c>
      <c r="AG634" s="312" t="str">
        <f t="shared" si="36"/>
        <v/>
      </c>
      <c r="AH634" s="322"/>
      <c r="AI634" s="323"/>
      <c r="AJ634" s="322"/>
      <c r="AK634" s="323"/>
    </row>
    <row r="635" spans="1:37" ht="36.75" customHeight="1">
      <c r="A635" s="299">
        <f t="shared" si="34"/>
        <v>622</v>
      </c>
      <c r="B635" s="300" t="str">
        <f>IF(基本情報入力シート!C655="","",基本情報入力シート!C655)</f>
        <v/>
      </c>
      <c r="C635" s="301" t="str">
        <f>IF(基本情報入力シート!D655="","",基本情報入力シート!D655)</f>
        <v/>
      </c>
      <c r="D635" s="301" t="str">
        <f>IF(基本情報入力シート!E655="","",基本情報入力シート!E655)</f>
        <v/>
      </c>
      <c r="E635" s="301" t="str">
        <f>IF(基本情報入力シート!F655="","",基本情報入力シート!F655)</f>
        <v/>
      </c>
      <c r="F635" s="301" t="str">
        <f>IF(基本情報入力シート!G655="","",基本情報入力シート!G655)</f>
        <v/>
      </c>
      <c r="G635" s="301" t="str">
        <f>IF(基本情報入力シート!H655="","",基本情報入力シート!H655)</f>
        <v/>
      </c>
      <c r="H635" s="301" t="str">
        <f>IF(基本情報入力シート!I655="","",基本情報入力シート!I655)</f>
        <v/>
      </c>
      <c r="I635" s="301" t="str">
        <f>IF(基本情報入力シート!J655="","",基本情報入力シート!J655)</f>
        <v/>
      </c>
      <c r="J635" s="301" t="str">
        <f>IF(基本情報入力シート!K655="","",基本情報入力シート!K655)</f>
        <v/>
      </c>
      <c r="K635" s="302" t="str">
        <f>IF(基本情報入力シート!L655="","",基本情報入力シート!L655)</f>
        <v/>
      </c>
      <c r="L635" s="299" t="str">
        <f>IF(基本情報入力シート!M655="","",基本情報入力シート!M655)</f>
        <v/>
      </c>
      <c r="M635" s="299" t="str">
        <f>IF(基本情報入力シート!R655="","",基本情報入力シート!R655)</f>
        <v/>
      </c>
      <c r="N635" s="299" t="str">
        <f>IF(基本情報入力シート!W655="","",基本情報入力シート!W655)</f>
        <v/>
      </c>
      <c r="O635" s="303" t="str">
        <f>IF(基本情報入力シート!X655="","",基本情報入力シート!X655)</f>
        <v/>
      </c>
      <c r="P635" s="304" t="str">
        <f>IF(基本情報入力シート!Y655="","",基本情報入力シート!Y655)</f>
        <v/>
      </c>
      <c r="Q635" s="175"/>
      <c r="R635" s="305" t="str">
        <f>IF(基本情報入力シート!AB655="","",基本情報入力シート!AB655)</f>
        <v/>
      </c>
      <c r="S635" s="176"/>
      <c r="T635" s="306" t="str">
        <f>IF(P635="","",VLOOKUP(P635,【参考】数式用!$J$2:$L$34,3,FALSE))</f>
        <v/>
      </c>
      <c r="U635" s="313" t="s">
        <v>143</v>
      </c>
      <c r="V635" s="177"/>
      <c r="W635" s="314" t="s">
        <v>144</v>
      </c>
      <c r="X635" s="177"/>
      <c r="Y635" s="315" t="s">
        <v>145</v>
      </c>
      <c r="Z635" s="177"/>
      <c r="AA635" s="315" t="s">
        <v>144</v>
      </c>
      <c r="AB635" s="177"/>
      <c r="AC635" s="315" t="s">
        <v>146</v>
      </c>
      <c r="AD635" s="316" t="s">
        <v>147</v>
      </c>
      <c r="AE635" s="317" t="str">
        <f t="shared" si="35"/>
        <v/>
      </c>
      <c r="AF635" s="318" t="s">
        <v>148</v>
      </c>
      <c r="AG635" s="312" t="str">
        <f t="shared" si="36"/>
        <v/>
      </c>
      <c r="AH635" s="322"/>
      <c r="AI635" s="323"/>
      <c r="AJ635" s="322"/>
      <c r="AK635" s="323"/>
    </row>
    <row r="636" spans="1:37" ht="36.75" customHeight="1">
      <c r="A636" s="299">
        <f t="shared" si="34"/>
        <v>623</v>
      </c>
      <c r="B636" s="300" t="str">
        <f>IF(基本情報入力シート!C656="","",基本情報入力シート!C656)</f>
        <v/>
      </c>
      <c r="C636" s="301" t="str">
        <f>IF(基本情報入力シート!D656="","",基本情報入力シート!D656)</f>
        <v/>
      </c>
      <c r="D636" s="301" t="str">
        <f>IF(基本情報入力シート!E656="","",基本情報入力シート!E656)</f>
        <v/>
      </c>
      <c r="E636" s="301" t="str">
        <f>IF(基本情報入力シート!F656="","",基本情報入力シート!F656)</f>
        <v/>
      </c>
      <c r="F636" s="301" t="str">
        <f>IF(基本情報入力シート!G656="","",基本情報入力シート!G656)</f>
        <v/>
      </c>
      <c r="G636" s="301" t="str">
        <f>IF(基本情報入力シート!H656="","",基本情報入力シート!H656)</f>
        <v/>
      </c>
      <c r="H636" s="301" t="str">
        <f>IF(基本情報入力シート!I656="","",基本情報入力シート!I656)</f>
        <v/>
      </c>
      <c r="I636" s="301" t="str">
        <f>IF(基本情報入力シート!J656="","",基本情報入力シート!J656)</f>
        <v/>
      </c>
      <c r="J636" s="301" t="str">
        <f>IF(基本情報入力シート!K656="","",基本情報入力シート!K656)</f>
        <v/>
      </c>
      <c r="K636" s="302" t="str">
        <f>IF(基本情報入力シート!L656="","",基本情報入力シート!L656)</f>
        <v/>
      </c>
      <c r="L636" s="299" t="str">
        <f>IF(基本情報入力シート!M656="","",基本情報入力シート!M656)</f>
        <v/>
      </c>
      <c r="M636" s="299" t="str">
        <f>IF(基本情報入力シート!R656="","",基本情報入力シート!R656)</f>
        <v/>
      </c>
      <c r="N636" s="299" t="str">
        <f>IF(基本情報入力シート!W656="","",基本情報入力シート!W656)</f>
        <v/>
      </c>
      <c r="O636" s="303" t="str">
        <f>IF(基本情報入力シート!X656="","",基本情報入力シート!X656)</f>
        <v/>
      </c>
      <c r="P636" s="304" t="str">
        <f>IF(基本情報入力シート!Y656="","",基本情報入力シート!Y656)</f>
        <v/>
      </c>
      <c r="Q636" s="175"/>
      <c r="R636" s="305" t="str">
        <f>IF(基本情報入力シート!AB656="","",基本情報入力シート!AB656)</f>
        <v/>
      </c>
      <c r="S636" s="176"/>
      <c r="T636" s="306" t="str">
        <f>IF(P636="","",VLOOKUP(P636,【参考】数式用!$J$2:$L$34,3,FALSE))</f>
        <v/>
      </c>
      <c r="U636" s="313" t="s">
        <v>143</v>
      </c>
      <c r="V636" s="177"/>
      <c r="W636" s="314" t="s">
        <v>144</v>
      </c>
      <c r="X636" s="177"/>
      <c r="Y636" s="315" t="s">
        <v>145</v>
      </c>
      <c r="Z636" s="177"/>
      <c r="AA636" s="315" t="s">
        <v>144</v>
      </c>
      <c r="AB636" s="177"/>
      <c r="AC636" s="315" t="s">
        <v>146</v>
      </c>
      <c r="AD636" s="316" t="s">
        <v>147</v>
      </c>
      <c r="AE636" s="317" t="str">
        <f t="shared" si="35"/>
        <v/>
      </c>
      <c r="AF636" s="318" t="s">
        <v>148</v>
      </c>
      <c r="AG636" s="312" t="str">
        <f t="shared" si="36"/>
        <v/>
      </c>
      <c r="AH636" s="322"/>
      <c r="AI636" s="323"/>
      <c r="AJ636" s="322"/>
      <c r="AK636" s="323"/>
    </row>
    <row r="637" spans="1:37" ht="36.75" customHeight="1">
      <c r="A637" s="299">
        <f t="shared" si="34"/>
        <v>624</v>
      </c>
      <c r="B637" s="300" t="str">
        <f>IF(基本情報入力シート!C657="","",基本情報入力シート!C657)</f>
        <v/>
      </c>
      <c r="C637" s="301" t="str">
        <f>IF(基本情報入力シート!D657="","",基本情報入力シート!D657)</f>
        <v/>
      </c>
      <c r="D637" s="301" t="str">
        <f>IF(基本情報入力シート!E657="","",基本情報入力シート!E657)</f>
        <v/>
      </c>
      <c r="E637" s="301" t="str">
        <f>IF(基本情報入力シート!F657="","",基本情報入力シート!F657)</f>
        <v/>
      </c>
      <c r="F637" s="301" t="str">
        <f>IF(基本情報入力シート!G657="","",基本情報入力シート!G657)</f>
        <v/>
      </c>
      <c r="G637" s="301" t="str">
        <f>IF(基本情報入力シート!H657="","",基本情報入力シート!H657)</f>
        <v/>
      </c>
      <c r="H637" s="301" t="str">
        <f>IF(基本情報入力シート!I657="","",基本情報入力シート!I657)</f>
        <v/>
      </c>
      <c r="I637" s="301" t="str">
        <f>IF(基本情報入力シート!J657="","",基本情報入力シート!J657)</f>
        <v/>
      </c>
      <c r="J637" s="301" t="str">
        <f>IF(基本情報入力シート!K657="","",基本情報入力シート!K657)</f>
        <v/>
      </c>
      <c r="K637" s="302" t="str">
        <f>IF(基本情報入力シート!L657="","",基本情報入力シート!L657)</f>
        <v/>
      </c>
      <c r="L637" s="299" t="str">
        <f>IF(基本情報入力シート!M657="","",基本情報入力シート!M657)</f>
        <v/>
      </c>
      <c r="M637" s="299" t="str">
        <f>IF(基本情報入力シート!R657="","",基本情報入力シート!R657)</f>
        <v/>
      </c>
      <c r="N637" s="299" t="str">
        <f>IF(基本情報入力シート!W657="","",基本情報入力シート!W657)</f>
        <v/>
      </c>
      <c r="O637" s="303" t="str">
        <f>IF(基本情報入力シート!X657="","",基本情報入力シート!X657)</f>
        <v/>
      </c>
      <c r="P637" s="304" t="str">
        <f>IF(基本情報入力シート!Y657="","",基本情報入力シート!Y657)</f>
        <v/>
      </c>
      <c r="Q637" s="175"/>
      <c r="R637" s="305" t="str">
        <f>IF(基本情報入力シート!AB657="","",基本情報入力シート!AB657)</f>
        <v/>
      </c>
      <c r="S637" s="176"/>
      <c r="T637" s="306" t="str">
        <f>IF(P637="","",VLOOKUP(P637,【参考】数式用!$J$2:$L$34,3,FALSE))</f>
        <v/>
      </c>
      <c r="U637" s="313" t="s">
        <v>143</v>
      </c>
      <c r="V637" s="177"/>
      <c r="W637" s="314" t="s">
        <v>144</v>
      </c>
      <c r="X637" s="177"/>
      <c r="Y637" s="315" t="s">
        <v>145</v>
      </c>
      <c r="Z637" s="177"/>
      <c r="AA637" s="315" t="s">
        <v>144</v>
      </c>
      <c r="AB637" s="177"/>
      <c r="AC637" s="315" t="s">
        <v>146</v>
      </c>
      <c r="AD637" s="316" t="s">
        <v>147</v>
      </c>
      <c r="AE637" s="317" t="str">
        <f t="shared" si="35"/>
        <v/>
      </c>
      <c r="AF637" s="318" t="s">
        <v>148</v>
      </c>
      <c r="AG637" s="312" t="str">
        <f t="shared" si="36"/>
        <v/>
      </c>
      <c r="AH637" s="322"/>
      <c r="AI637" s="323"/>
      <c r="AJ637" s="322"/>
      <c r="AK637" s="323"/>
    </row>
    <row r="638" spans="1:37" ht="36.75" customHeight="1">
      <c r="A638" s="299">
        <f t="shared" si="34"/>
        <v>625</v>
      </c>
      <c r="B638" s="300" t="str">
        <f>IF(基本情報入力シート!C658="","",基本情報入力シート!C658)</f>
        <v/>
      </c>
      <c r="C638" s="301" t="str">
        <f>IF(基本情報入力シート!D658="","",基本情報入力シート!D658)</f>
        <v/>
      </c>
      <c r="D638" s="301" t="str">
        <f>IF(基本情報入力シート!E658="","",基本情報入力シート!E658)</f>
        <v/>
      </c>
      <c r="E638" s="301" t="str">
        <f>IF(基本情報入力シート!F658="","",基本情報入力シート!F658)</f>
        <v/>
      </c>
      <c r="F638" s="301" t="str">
        <f>IF(基本情報入力シート!G658="","",基本情報入力シート!G658)</f>
        <v/>
      </c>
      <c r="G638" s="301" t="str">
        <f>IF(基本情報入力シート!H658="","",基本情報入力シート!H658)</f>
        <v/>
      </c>
      <c r="H638" s="301" t="str">
        <f>IF(基本情報入力シート!I658="","",基本情報入力シート!I658)</f>
        <v/>
      </c>
      <c r="I638" s="301" t="str">
        <f>IF(基本情報入力シート!J658="","",基本情報入力シート!J658)</f>
        <v/>
      </c>
      <c r="J638" s="301" t="str">
        <f>IF(基本情報入力シート!K658="","",基本情報入力シート!K658)</f>
        <v/>
      </c>
      <c r="K638" s="302" t="str">
        <f>IF(基本情報入力シート!L658="","",基本情報入力シート!L658)</f>
        <v/>
      </c>
      <c r="L638" s="299" t="str">
        <f>IF(基本情報入力シート!M658="","",基本情報入力シート!M658)</f>
        <v/>
      </c>
      <c r="M638" s="299" t="str">
        <f>IF(基本情報入力シート!R658="","",基本情報入力シート!R658)</f>
        <v/>
      </c>
      <c r="N638" s="299" t="str">
        <f>IF(基本情報入力シート!W658="","",基本情報入力シート!W658)</f>
        <v/>
      </c>
      <c r="O638" s="303" t="str">
        <f>IF(基本情報入力シート!X658="","",基本情報入力シート!X658)</f>
        <v/>
      </c>
      <c r="P638" s="304" t="str">
        <f>IF(基本情報入力シート!Y658="","",基本情報入力シート!Y658)</f>
        <v/>
      </c>
      <c r="Q638" s="175"/>
      <c r="R638" s="305" t="str">
        <f>IF(基本情報入力シート!AB658="","",基本情報入力シート!AB658)</f>
        <v/>
      </c>
      <c r="S638" s="176"/>
      <c r="T638" s="306" t="str">
        <f>IF(P638="","",VLOOKUP(P638,【参考】数式用!$J$2:$L$34,3,FALSE))</f>
        <v/>
      </c>
      <c r="U638" s="313" t="s">
        <v>143</v>
      </c>
      <c r="V638" s="177"/>
      <c r="W638" s="314" t="s">
        <v>144</v>
      </c>
      <c r="X638" s="177"/>
      <c r="Y638" s="315" t="s">
        <v>145</v>
      </c>
      <c r="Z638" s="177"/>
      <c r="AA638" s="315" t="s">
        <v>144</v>
      </c>
      <c r="AB638" s="177"/>
      <c r="AC638" s="315" t="s">
        <v>146</v>
      </c>
      <c r="AD638" s="316" t="s">
        <v>147</v>
      </c>
      <c r="AE638" s="317" t="str">
        <f t="shared" si="35"/>
        <v/>
      </c>
      <c r="AF638" s="318" t="s">
        <v>148</v>
      </c>
      <c r="AG638" s="312" t="str">
        <f t="shared" si="36"/>
        <v/>
      </c>
      <c r="AH638" s="322"/>
      <c r="AI638" s="323"/>
      <c r="AJ638" s="322"/>
      <c r="AK638" s="323"/>
    </row>
    <row r="639" spans="1:37" ht="36.75" customHeight="1">
      <c r="A639" s="299">
        <f t="shared" si="34"/>
        <v>626</v>
      </c>
      <c r="B639" s="300" t="str">
        <f>IF(基本情報入力シート!C659="","",基本情報入力シート!C659)</f>
        <v/>
      </c>
      <c r="C639" s="301" t="str">
        <f>IF(基本情報入力シート!D659="","",基本情報入力シート!D659)</f>
        <v/>
      </c>
      <c r="D639" s="301" t="str">
        <f>IF(基本情報入力シート!E659="","",基本情報入力シート!E659)</f>
        <v/>
      </c>
      <c r="E639" s="301" t="str">
        <f>IF(基本情報入力シート!F659="","",基本情報入力シート!F659)</f>
        <v/>
      </c>
      <c r="F639" s="301" t="str">
        <f>IF(基本情報入力シート!G659="","",基本情報入力シート!G659)</f>
        <v/>
      </c>
      <c r="G639" s="301" t="str">
        <f>IF(基本情報入力シート!H659="","",基本情報入力シート!H659)</f>
        <v/>
      </c>
      <c r="H639" s="301" t="str">
        <f>IF(基本情報入力シート!I659="","",基本情報入力シート!I659)</f>
        <v/>
      </c>
      <c r="I639" s="301" t="str">
        <f>IF(基本情報入力シート!J659="","",基本情報入力シート!J659)</f>
        <v/>
      </c>
      <c r="J639" s="301" t="str">
        <f>IF(基本情報入力シート!K659="","",基本情報入力シート!K659)</f>
        <v/>
      </c>
      <c r="K639" s="302" t="str">
        <f>IF(基本情報入力シート!L659="","",基本情報入力シート!L659)</f>
        <v/>
      </c>
      <c r="L639" s="299" t="str">
        <f>IF(基本情報入力シート!M659="","",基本情報入力シート!M659)</f>
        <v/>
      </c>
      <c r="M639" s="299" t="str">
        <f>IF(基本情報入力シート!R659="","",基本情報入力シート!R659)</f>
        <v/>
      </c>
      <c r="N639" s="299" t="str">
        <f>IF(基本情報入力シート!W659="","",基本情報入力シート!W659)</f>
        <v/>
      </c>
      <c r="O639" s="303" t="str">
        <f>IF(基本情報入力シート!X659="","",基本情報入力シート!X659)</f>
        <v/>
      </c>
      <c r="P639" s="304" t="str">
        <f>IF(基本情報入力シート!Y659="","",基本情報入力シート!Y659)</f>
        <v/>
      </c>
      <c r="Q639" s="175"/>
      <c r="R639" s="305" t="str">
        <f>IF(基本情報入力シート!AB659="","",基本情報入力シート!AB659)</f>
        <v/>
      </c>
      <c r="S639" s="176"/>
      <c r="T639" s="306" t="str">
        <f>IF(P639="","",VLOOKUP(P639,【参考】数式用!$J$2:$L$34,3,FALSE))</f>
        <v/>
      </c>
      <c r="U639" s="313" t="s">
        <v>143</v>
      </c>
      <c r="V639" s="177"/>
      <c r="W639" s="314" t="s">
        <v>144</v>
      </c>
      <c r="X639" s="177"/>
      <c r="Y639" s="315" t="s">
        <v>145</v>
      </c>
      <c r="Z639" s="177"/>
      <c r="AA639" s="315" t="s">
        <v>144</v>
      </c>
      <c r="AB639" s="177"/>
      <c r="AC639" s="315" t="s">
        <v>146</v>
      </c>
      <c r="AD639" s="316" t="s">
        <v>147</v>
      </c>
      <c r="AE639" s="317" t="str">
        <f t="shared" si="35"/>
        <v/>
      </c>
      <c r="AF639" s="318" t="s">
        <v>148</v>
      </c>
      <c r="AG639" s="312" t="str">
        <f t="shared" si="36"/>
        <v/>
      </c>
      <c r="AH639" s="322"/>
      <c r="AI639" s="323"/>
      <c r="AJ639" s="322"/>
      <c r="AK639" s="323"/>
    </row>
    <row r="640" spans="1:37" ht="36.75" customHeight="1">
      <c r="A640" s="299">
        <f t="shared" si="34"/>
        <v>627</v>
      </c>
      <c r="B640" s="300" t="str">
        <f>IF(基本情報入力シート!C660="","",基本情報入力シート!C660)</f>
        <v/>
      </c>
      <c r="C640" s="301" t="str">
        <f>IF(基本情報入力シート!D660="","",基本情報入力シート!D660)</f>
        <v/>
      </c>
      <c r="D640" s="301" t="str">
        <f>IF(基本情報入力シート!E660="","",基本情報入力シート!E660)</f>
        <v/>
      </c>
      <c r="E640" s="301" t="str">
        <f>IF(基本情報入力シート!F660="","",基本情報入力シート!F660)</f>
        <v/>
      </c>
      <c r="F640" s="301" t="str">
        <f>IF(基本情報入力シート!G660="","",基本情報入力シート!G660)</f>
        <v/>
      </c>
      <c r="G640" s="301" t="str">
        <f>IF(基本情報入力シート!H660="","",基本情報入力シート!H660)</f>
        <v/>
      </c>
      <c r="H640" s="301" t="str">
        <f>IF(基本情報入力シート!I660="","",基本情報入力シート!I660)</f>
        <v/>
      </c>
      <c r="I640" s="301" t="str">
        <f>IF(基本情報入力シート!J660="","",基本情報入力シート!J660)</f>
        <v/>
      </c>
      <c r="J640" s="301" t="str">
        <f>IF(基本情報入力シート!K660="","",基本情報入力シート!K660)</f>
        <v/>
      </c>
      <c r="K640" s="302" t="str">
        <f>IF(基本情報入力シート!L660="","",基本情報入力シート!L660)</f>
        <v/>
      </c>
      <c r="L640" s="299" t="str">
        <f>IF(基本情報入力シート!M660="","",基本情報入力シート!M660)</f>
        <v/>
      </c>
      <c r="M640" s="299" t="str">
        <f>IF(基本情報入力シート!R660="","",基本情報入力シート!R660)</f>
        <v/>
      </c>
      <c r="N640" s="299" t="str">
        <f>IF(基本情報入力シート!W660="","",基本情報入力シート!W660)</f>
        <v/>
      </c>
      <c r="O640" s="303" t="str">
        <f>IF(基本情報入力シート!X660="","",基本情報入力シート!X660)</f>
        <v/>
      </c>
      <c r="P640" s="304" t="str">
        <f>IF(基本情報入力シート!Y660="","",基本情報入力シート!Y660)</f>
        <v/>
      </c>
      <c r="Q640" s="175"/>
      <c r="R640" s="305" t="str">
        <f>IF(基本情報入力シート!AB660="","",基本情報入力シート!AB660)</f>
        <v/>
      </c>
      <c r="S640" s="176"/>
      <c r="T640" s="306" t="str">
        <f>IF(P640="","",VLOOKUP(P640,【参考】数式用!$J$2:$L$34,3,FALSE))</f>
        <v/>
      </c>
      <c r="U640" s="313" t="s">
        <v>143</v>
      </c>
      <c r="V640" s="177"/>
      <c r="W640" s="314" t="s">
        <v>144</v>
      </c>
      <c r="X640" s="177"/>
      <c r="Y640" s="315" t="s">
        <v>145</v>
      </c>
      <c r="Z640" s="177"/>
      <c r="AA640" s="315" t="s">
        <v>144</v>
      </c>
      <c r="AB640" s="177"/>
      <c r="AC640" s="315" t="s">
        <v>146</v>
      </c>
      <c r="AD640" s="316" t="s">
        <v>147</v>
      </c>
      <c r="AE640" s="317" t="str">
        <f t="shared" si="35"/>
        <v/>
      </c>
      <c r="AF640" s="318" t="s">
        <v>148</v>
      </c>
      <c r="AG640" s="312" t="str">
        <f t="shared" si="36"/>
        <v/>
      </c>
      <c r="AH640" s="322"/>
      <c r="AI640" s="323"/>
      <c r="AJ640" s="322"/>
      <c r="AK640" s="323"/>
    </row>
    <row r="641" spans="1:37" ht="36.75" customHeight="1">
      <c r="A641" s="299">
        <f t="shared" si="34"/>
        <v>628</v>
      </c>
      <c r="B641" s="300" t="str">
        <f>IF(基本情報入力シート!C661="","",基本情報入力シート!C661)</f>
        <v/>
      </c>
      <c r="C641" s="301" t="str">
        <f>IF(基本情報入力シート!D661="","",基本情報入力シート!D661)</f>
        <v/>
      </c>
      <c r="D641" s="301" t="str">
        <f>IF(基本情報入力シート!E661="","",基本情報入力シート!E661)</f>
        <v/>
      </c>
      <c r="E641" s="301" t="str">
        <f>IF(基本情報入力シート!F661="","",基本情報入力シート!F661)</f>
        <v/>
      </c>
      <c r="F641" s="301" t="str">
        <f>IF(基本情報入力シート!G661="","",基本情報入力シート!G661)</f>
        <v/>
      </c>
      <c r="G641" s="301" t="str">
        <f>IF(基本情報入力シート!H661="","",基本情報入力シート!H661)</f>
        <v/>
      </c>
      <c r="H641" s="301" t="str">
        <f>IF(基本情報入力シート!I661="","",基本情報入力シート!I661)</f>
        <v/>
      </c>
      <c r="I641" s="301" t="str">
        <f>IF(基本情報入力シート!J661="","",基本情報入力シート!J661)</f>
        <v/>
      </c>
      <c r="J641" s="301" t="str">
        <f>IF(基本情報入力シート!K661="","",基本情報入力シート!K661)</f>
        <v/>
      </c>
      <c r="K641" s="302" t="str">
        <f>IF(基本情報入力シート!L661="","",基本情報入力シート!L661)</f>
        <v/>
      </c>
      <c r="L641" s="299" t="str">
        <f>IF(基本情報入力シート!M661="","",基本情報入力シート!M661)</f>
        <v/>
      </c>
      <c r="M641" s="299" t="str">
        <f>IF(基本情報入力シート!R661="","",基本情報入力シート!R661)</f>
        <v/>
      </c>
      <c r="N641" s="299" t="str">
        <f>IF(基本情報入力シート!W661="","",基本情報入力シート!W661)</f>
        <v/>
      </c>
      <c r="O641" s="303" t="str">
        <f>IF(基本情報入力シート!X661="","",基本情報入力シート!X661)</f>
        <v/>
      </c>
      <c r="P641" s="304" t="str">
        <f>IF(基本情報入力シート!Y661="","",基本情報入力シート!Y661)</f>
        <v/>
      </c>
      <c r="Q641" s="175"/>
      <c r="R641" s="305" t="str">
        <f>IF(基本情報入力シート!AB661="","",基本情報入力シート!AB661)</f>
        <v/>
      </c>
      <c r="S641" s="176"/>
      <c r="T641" s="306" t="str">
        <f>IF(P641="","",VLOOKUP(P641,【参考】数式用!$J$2:$L$34,3,FALSE))</f>
        <v/>
      </c>
      <c r="U641" s="313" t="s">
        <v>143</v>
      </c>
      <c r="V641" s="177"/>
      <c r="W641" s="314" t="s">
        <v>144</v>
      </c>
      <c r="X641" s="177"/>
      <c r="Y641" s="315" t="s">
        <v>145</v>
      </c>
      <c r="Z641" s="177"/>
      <c r="AA641" s="315" t="s">
        <v>144</v>
      </c>
      <c r="AB641" s="177"/>
      <c r="AC641" s="315" t="s">
        <v>146</v>
      </c>
      <c r="AD641" s="316" t="s">
        <v>147</v>
      </c>
      <c r="AE641" s="317" t="str">
        <f t="shared" si="35"/>
        <v/>
      </c>
      <c r="AF641" s="318" t="s">
        <v>148</v>
      </c>
      <c r="AG641" s="312" t="str">
        <f t="shared" si="36"/>
        <v/>
      </c>
      <c r="AH641" s="322"/>
      <c r="AI641" s="323"/>
      <c r="AJ641" s="322"/>
      <c r="AK641" s="323"/>
    </row>
    <row r="642" spans="1:37" ht="36.75" customHeight="1">
      <c r="A642" s="299">
        <f t="shared" si="34"/>
        <v>629</v>
      </c>
      <c r="B642" s="300" t="str">
        <f>IF(基本情報入力シート!C662="","",基本情報入力シート!C662)</f>
        <v/>
      </c>
      <c r="C642" s="301" t="str">
        <f>IF(基本情報入力シート!D662="","",基本情報入力シート!D662)</f>
        <v/>
      </c>
      <c r="D642" s="301" t="str">
        <f>IF(基本情報入力シート!E662="","",基本情報入力シート!E662)</f>
        <v/>
      </c>
      <c r="E642" s="301" t="str">
        <f>IF(基本情報入力シート!F662="","",基本情報入力シート!F662)</f>
        <v/>
      </c>
      <c r="F642" s="301" t="str">
        <f>IF(基本情報入力シート!G662="","",基本情報入力シート!G662)</f>
        <v/>
      </c>
      <c r="G642" s="301" t="str">
        <f>IF(基本情報入力シート!H662="","",基本情報入力シート!H662)</f>
        <v/>
      </c>
      <c r="H642" s="301" t="str">
        <f>IF(基本情報入力シート!I662="","",基本情報入力シート!I662)</f>
        <v/>
      </c>
      <c r="I642" s="301" t="str">
        <f>IF(基本情報入力シート!J662="","",基本情報入力シート!J662)</f>
        <v/>
      </c>
      <c r="J642" s="301" t="str">
        <f>IF(基本情報入力シート!K662="","",基本情報入力シート!K662)</f>
        <v/>
      </c>
      <c r="K642" s="302" t="str">
        <f>IF(基本情報入力シート!L662="","",基本情報入力シート!L662)</f>
        <v/>
      </c>
      <c r="L642" s="299" t="str">
        <f>IF(基本情報入力シート!M662="","",基本情報入力シート!M662)</f>
        <v/>
      </c>
      <c r="M642" s="299" t="str">
        <f>IF(基本情報入力シート!R662="","",基本情報入力シート!R662)</f>
        <v/>
      </c>
      <c r="N642" s="299" t="str">
        <f>IF(基本情報入力シート!W662="","",基本情報入力シート!W662)</f>
        <v/>
      </c>
      <c r="O642" s="303" t="str">
        <f>IF(基本情報入力シート!X662="","",基本情報入力シート!X662)</f>
        <v/>
      </c>
      <c r="P642" s="304" t="str">
        <f>IF(基本情報入力シート!Y662="","",基本情報入力シート!Y662)</f>
        <v/>
      </c>
      <c r="Q642" s="175"/>
      <c r="R642" s="305" t="str">
        <f>IF(基本情報入力シート!AB662="","",基本情報入力シート!AB662)</f>
        <v/>
      </c>
      <c r="S642" s="176"/>
      <c r="T642" s="306" t="str">
        <f>IF(P642="","",VLOOKUP(P642,【参考】数式用!$J$2:$L$34,3,FALSE))</f>
        <v/>
      </c>
      <c r="U642" s="313" t="s">
        <v>143</v>
      </c>
      <c r="V642" s="177"/>
      <c r="W642" s="314" t="s">
        <v>144</v>
      </c>
      <c r="X642" s="177"/>
      <c r="Y642" s="315" t="s">
        <v>145</v>
      </c>
      <c r="Z642" s="177"/>
      <c r="AA642" s="315" t="s">
        <v>144</v>
      </c>
      <c r="AB642" s="177"/>
      <c r="AC642" s="315" t="s">
        <v>146</v>
      </c>
      <c r="AD642" s="316" t="s">
        <v>147</v>
      </c>
      <c r="AE642" s="317" t="str">
        <f t="shared" si="35"/>
        <v/>
      </c>
      <c r="AF642" s="318" t="s">
        <v>148</v>
      </c>
      <c r="AG642" s="312" t="str">
        <f t="shared" si="36"/>
        <v/>
      </c>
      <c r="AH642" s="322"/>
      <c r="AI642" s="323"/>
      <c r="AJ642" s="322"/>
      <c r="AK642" s="323"/>
    </row>
    <row r="643" spans="1:37" ht="36.75" customHeight="1">
      <c r="A643" s="299">
        <f t="shared" si="34"/>
        <v>630</v>
      </c>
      <c r="B643" s="300" t="str">
        <f>IF(基本情報入力シート!C663="","",基本情報入力シート!C663)</f>
        <v/>
      </c>
      <c r="C643" s="301" t="str">
        <f>IF(基本情報入力シート!D663="","",基本情報入力シート!D663)</f>
        <v/>
      </c>
      <c r="D643" s="301" t="str">
        <f>IF(基本情報入力シート!E663="","",基本情報入力シート!E663)</f>
        <v/>
      </c>
      <c r="E643" s="301" t="str">
        <f>IF(基本情報入力シート!F663="","",基本情報入力シート!F663)</f>
        <v/>
      </c>
      <c r="F643" s="301" t="str">
        <f>IF(基本情報入力シート!G663="","",基本情報入力シート!G663)</f>
        <v/>
      </c>
      <c r="G643" s="301" t="str">
        <f>IF(基本情報入力シート!H663="","",基本情報入力シート!H663)</f>
        <v/>
      </c>
      <c r="H643" s="301" t="str">
        <f>IF(基本情報入力シート!I663="","",基本情報入力シート!I663)</f>
        <v/>
      </c>
      <c r="I643" s="301" t="str">
        <f>IF(基本情報入力シート!J663="","",基本情報入力シート!J663)</f>
        <v/>
      </c>
      <c r="J643" s="301" t="str">
        <f>IF(基本情報入力シート!K663="","",基本情報入力シート!K663)</f>
        <v/>
      </c>
      <c r="K643" s="302" t="str">
        <f>IF(基本情報入力シート!L663="","",基本情報入力シート!L663)</f>
        <v/>
      </c>
      <c r="L643" s="299" t="str">
        <f>IF(基本情報入力シート!M663="","",基本情報入力シート!M663)</f>
        <v/>
      </c>
      <c r="M643" s="299" t="str">
        <f>IF(基本情報入力シート!R663="","",基本情報入力シート!R663)</f>
        <v/>
      </c>
      <c r="N643" s="299" t="str">
        <f>IF(基本情報入力シート!W663="","",基本情報入力シート!W663)</f>
        <v/>
      </c>
      <c r="O643" s="303" t="str">
        <f>IF(基本情報入力シート!X663="","",基本情報入力シート!X663)</f>
        <v/>
      </c>
      <c r="P643" s="304" t="str">
        <f>IF(基本情報入力シート!Y663="","",基本情報入力シート!Y663)</f>
        <v/>
      </c>
      <c r="Q643" s="175"/>
      <c r="R643" s="305" t="str">
        <f>IF(基本情報入力シート!AB663="","",基本情報入力シート!AB663)</f>
        <v/>
      </c>
      <c r="S643" s="176"/>
      <c r="T643" s="306" t="str">
        <f>IF(P643="","",VLOOKUP(P643,【参考】数式用!$J$2:$L$34,3,FALSE))</f>
        <v/>
      </c>
      <c r="U643" s="313" t="s">
        <v>143</v>
      </c>
      <c r="V643" s="177"/>
      <c r="W643" s="314" t="s">
        <v>144</v>
      </c>
      <c r="X643" s="177"/>
      <c r="Y643" s="315" t="s">
        <v>145</v>
      </c>
      <c r="Z643" s="177"/>
      <c r="AA643" s="315" t="s">
        <v>144</v>
      </c>
      <c r="AB643" s="177"/>
      <c r="AC643" s="315" t="s">
        <v>146</v>
      </c>
      <c r="AD643" s="316" t="s">
        <v>147</v>
      </c>
      <c r="AE643" s="317" t="str">
        <f t="shared" si="35"/>
        <v/>
      </c>
      <c r="AF643" s="318" t="s">
        <v>148</v>
      </c>
      <c r="AG643" s="312" t="str">
        <f t="shared" si="36"/>
        <v/>
      </c>
      <c r="AH643" s="322"/>
      <c r="AI643" s="323"/>
      <c r="AJ643" s="322"/>
      <c r="AK643" s="323"/>
    </row>
    <row r="644" spans="1:37" ht="36.75" customHeight="1">
      <c r="A644" s="299">
        <f t="shared" si="34"/>
        <v>631</v>
      </c>
      <c r="B644" s="300" t="str">
        <f>IF(基本情報入力シート!C664="","",基本情報入力シート!C664)</f>
        <v/>
      </c>
      <c r="C644" s="301" t="str">
        <f>IF(基本情報入力シート!D664="","",基本情報入力シート!D664)</f>
        <v/>
      </c>
      <c r="D644" s="301" t="str">
        <f>IF(基本情報入力シート!E664="","",基本情報入力シート!E664)</f>
        <v/>
      </c>
      <c r="E644" s="301" t="str">
        <f>IF(基本情報入力シート!F664="","",基本情報入力シート!F664)</f>
        <v/>
      </c>
      <c r="F644" s="301" t="str">
        <f>IF(基本情報入力シート!G664="","",基本情報入力シート!G664)</f>
        <v/>
      </c>
      <c r="G644" s="301" t="str">
        <f>IF(基本情報入力シート!H664="","",基本情報入力シート!H664)</f>
        <v/>
      </c>
      <c r="H644" s="301" t="str">
        <f>IF(基本情報入力シート!I664="","",基本情報入力シート!I664)</f>
        <v/>
      </c>
      <c r="I644" s="301" t="str">
        <f>IF(基本情報入力シート!J664="","",基本情報入力シート!J664)</f>
        <v/>
      </c>
      <c r="J644" s="301" t="str">
        <f>IF(基本情報入力シート!K664="","",基本情報入力シート!K664)</f>
        <v/>
      </c>
      <c r="K644" s="302" t="str">
        <f>IF(基本情報入力シート!L664="","",基本情報入力シート!L664)</f>
        <v/>
      </c>
      <c r="L644" s="299" t="str">
        <f>IF(基本情報入力シート!M664="","",基本情報入力シート!M664)</f>
        <v/>
      </c>
      <c r="M644" s="299" t="str">
        <f>IF(基本情報入力シート!R664="","",基本情報入力シート!R664)</f>
        <v/>
      </c>
      <c r="N644" s="299" t="str">
        <f>IF(基本情報入力シート!W664="","",基本情報入力シート!W664)</f>
        <v/>
      </c>
      <c r="O644" s="303" t="str">
        <f>IF(基本情報入力シート!X664="","",基本情報入力シート!X664)</f>
        <v/>
      </c>
      <c r="P644" s="304" t="str">
        <f>IF(基本情報入力シート!Y664="","",基本情報入力シート!Y664)</f>
        <v/>
      </c>
      <c r="Q644" s="175"/>
      <c r="R644" s="305" t="str">
        <f>IF(基本情報入力シート!AB664="","",基本情報入力シート!AB664)</f>
        <v/>
      </c>
      <c r="S644" s="176"/>
      <c r="T644" s="306" t="str">
        <f>IF(P644="","",VLOOKUP(P644,【参考】数式用!$J$2:$L$34,3,FALSE))</f>
        <v/>
      </c>
      <c r="U644" s="313" t="s">
        <v>143</v>
      </c>
      <c r="V644" s="177"/>
      <c r="W644" s="314" t="s">
        <v>144</v>
      </c>
      <c r="X644" s="177"/>
      <c r="Y644" s="315" t="s">
        <v>145</v>
      </c>
      <c r="Z644" s="177"/>
      <c r="AA644" s="315" t="s">
        <v>144</v>
      </c>
      <c r="AB644" s="177"/>
      <c r="AC644" s="315" t="s">
        <v>146</v>
      </c>
      <c r="AD644" s="316" t="s">
        <v>147</v>
      </c>
      <c r="AE644" s="317" t="str">
        <f t="shared" si="35"/>
        <v/>
      </c>
      <c r="AF644" s="318" t="s">
        <v>148</v>
      </c>
      <c r="AG644" s="312" t="str">
        <f t="shared" si="36"/>
        <v/>
      </c>
      <c r="AH644" s="322"/>
      <c r="AI644" s="323"/>
      <c r="AJ644" s="322"/>
      <c r="AK644" s="323"/>
    </row>
    <row r="645" spans="1:37" ht="36.75" customHeight="1">
      <c r="A645" s="299">
        <f t="shared" si="34"/>
        <v>632</v>
      </c>
      <c r="B645" s="300" t="str">
        <f>IF(基本情報入力シート!C665="","",基本情報入力シート!C665)</f>
        <v/>
      </c>
      <c r="C645" s="301" t="str">
        <f>IF(基本情報入力シート!D665="","",基本情報入力シート!D665)</f>
        <v/>
      </c>
      <c r="D645" s="301" t="str">
        <f>IF(基本情報入力シート!E665="","",基本情報入力シート!E665)</f>
        <v/>
      </c>
      <c r="E645" s="301" t="str">
        <f>IF(基本情報入力シート!F665="","",基本情報入力シート!F665)</f>
        <v/>
      </c>
      <c r="F645" s="301" t="str">
        <f>IF(基本情報入力シート!G665="","",基本情報入力シート!G665)</f>
        <v/>
      </c>
      <c r="G645" s="301" t="str">
        <f>IF(基本情報入力シート!H665="","",基本情報入力シート!H665)</f>
        <v/>
      </c>
      <c r="H645" s="301" t="str">
        <f>IF(基本情報入力シート!I665="","",基本情報入力シート!I665)</f>
        <v/>
      </c>
      <c r="I645" s="301" t="str">
        <f>IF(基本情報入力シート!J665="","",基本情報入力シート!J665)</f>
        <v/>
      </c>
      <c r="J645" s="301" t="str">
        <f>IF(基本情報入力シート!K665="","",基本情報入力シート!K665)</f>
        <v/>
      </c>
      <c r="K645" s="302" t="str">
        <f>IF(基本情報入力シート!L665="","",基本情報入力シート!L665)</f>
        <v/>
      </c>
      <c r="L645" s="299" t="str">
        <f>IF(基本情報入力シート!M665="","",基本情報入力シート!M665)</f>
        <v/>
      </c>
      <c r="M645" s="299" t="str">
        <f>IF(基本情報入力シート!R665="","",基本情報入力シート!R665)</f>
        <v/>
      </c>
      <c r="N645" s="299" t="str">
        <f>IF(基本情報入力シート!W665="","",基本情報入力シート!W665)</f>
        <v/>
      </c>
      <c r="O645" s="303" t="str">
        <f>IF(基本情報入力シート!X665="","",基本情報入力シート!X665)</f>
        <v/>
      </c>
      <c r="P645" s="304" t="str">
        <f>IF(基本情報入力シート!Y665="","",基本情報入力シート!Y665)</f>
        <v/>
      </c>
      <c r="Q645" s="175"/>
      <c r="R645" s="305" t="str">
        <f>IF(基本情報入力シート!AB665="","",基本情報入力シート!AB665)</f>
        <v/>
      </c>
      <c r="S645" s="176"/>
      <c r="T645" s="306" t="str">
        <f>IF(P645="","",VLOOKUP(P645,【参考】数式用!$J$2:$L$34,3,FALSE))</f>
        <v/>
      </c>
      <c r="U645" s="313" t="s">
        <v>143</v>
      </c>
      <c r="V645" s="177"/>
      <c r="W645" s="314" t="s">
        <v>144</v>
      </c>
      <c r="X645" s="177"/>
      <c r="Y645" s="315" t="s">
        <v>145</v>
      </c>
      <c r="Z645" s="177"/>
      <c r="AA645" s="315" t="s">
        <v>144</v>
      </c>
      <c r="AB645" s="177"/>
      <c r="AC645" s="315" t="s">
        <v>146</v>
      </c>
      <c r="AD645" s="316" t="s">
        <v>147</v>
      </c>
      <c r="AE645" s="317" t="str">
        <f t="shared" si="35"/>
        <v/>
      </c>
      <c r="AF645" s="318" t="s">
        <v>148</v>
      </c>
      <c r="AG645" s="312" t="str">
        <f t="shared" si="36"/>
        <v/>
      </c>
      <c r="AH645" s="322"/>
      <c r="AI645" s="323"/>
      <c r="AJ645" s="322"/>
      <c r="AK645" s="323"/>
    </row>
    <row r="646" spans="1:37" ht="36.75" customHeight="1">
      <c r="A646" s="299">
        <f t="shared" si="34"/>
        <v>633</v>
      </c>
      <c r="B646" s="300" t="str">
        <f>IF(基本情報入力シート!C666="","",基本情報入力シート!C666)</f>
        <v/>
      </c>
      <c r="C646" s="301" t="str">
        <f>IF(基本情報入力シート!D666="","",基本情報入力シート!D666)</f>
        <v/>
      </c>
      <c r="D646" s="301" t="str">
        <f>IF(基本情報入力シート!E666="","",基本情報入力シート!E666)</f>
        <v/>
      </c>
      <c r="E646" s="301" t="str">
        <f>IF(基本情報入力シート!F666="","",基本情報入力シート!F666)</f>
        <v/>
      </c>
      <c r="F646" s="301" t="str">
        <f>IF(基本情報入力シート!G666="","",基本情報入力シート!G666)</f>
        <v/>
      </c>
      <c r="G646" s="301" t="str">
        <f>IF(基本情報入力シート!H666="","",基本情報入力シート!H666)</f>
        <v/>
      </c>
      <c r="H646" s="301" t="str">
        <f>IF(基本情報入力シート!I666="","",基本情報入力シート!I666)</f>
        <v/>
      </c>
      <c r="I646" s="301" t="str">
        <f>IF(基本情報入力シート!J666="","",基本情報入力シート!J666)</f>
        <v/>
      </c>
      <c r="J646" s="301" t="str">
        <f>IF(基本情報入力シート!K666="","",基本情報入力シート!K666)</f>
        <v/>
      </c>
      <c r="K646" s="302" t="str">
        <f>IF(基本情報入力シート!L666="","",基本情報入力シート!L666)</f>
        <v/>
      </c>
      <c r="L646" s="299" t="str">
        <f>IF(基本情報入力シート!M666="","",基本情報入力シート!M666)</f>
        <v/>
      </c>
      <c r="M646" s="299" t="str">
        <f>IF(基本情報入力シート!R666="","",基本情報入力シート!R666)</f>
        <v/>
      </c>
      <c r="N646" s="299" t="str">
        <f>IF(基本情報入力シート!W666="","",基本情報入力シート!W666)</f>
        <v/>
      </c>
      <c r="O646" s="303" t="str">
        <f>IF(基本情報入力シート!X666="","",基本情報入力シート!X666)</f>
        <v/>
      </c>
      <c r="P646" s="304" t="str">
        <f>IF(基本情報入力シート!Y666="","",基本情報入力シート!Y666)</f>
        <v/>
      </c>
      <c r="Q646" s="175"/>
      <c r="R646" s="305" t="str">
        <f>IF(基本情報入力シート!AB666="","",基本情報入力シート!AB666)</f>
        <v/>
      </c>
      <c r="S646" s="176"/>
      <c r="T646" s="306" t="str">
        <f>IF(P646="","",VLOOKUP(P646,【参考】数式用!$J$2:$L$34,3,FALSE))</f>
        <v/>
      </c>
      <c r="U646" s="313" t="s">
        <v>143</v>
      </c>
      <c r="V646" s="177"/>
      <c r="W646" s="314" t="s">
        <v>144</v>
      </c>
      <c r="X646" s="177"/>
      <c r="Y646" s="315" t="s">
        <v>145</v>
      </c>
      <c r="Z646" s="177"/>
      <c r="AA646" s="315" t="s">
        <v>144</v>
      </c>
      <c r="AB646" s="177"/>
      <c r="AC646" s="315" t="s">
        <v>146</v>
      </c>
      <c r="AD646" s="316" t="s">
        <v>147</v>
      </c>
      <c r="AE646" s="317" t="str">
        <f t="shared" si="35"/>
        <v/>
      </c>
      <c r="AF646" s="318" t="s">
        <v>148</v>
      </c>
      <c r="AG646" s="312" t="str">
        <f t="shared" si="36"/>
        <v/>
      </c>
      <c r="AH646" s="322"/>
      <c r="AI646" s="323"/>
      <c r="AJ646" s="322"/>
      <c r="AK646" s="323"/>
    </row>
    <row r="647" spans="1:37" ht="36.75" customHeight="1">
      <c r="A647" s="299">
        <f t="shared" si="34"/>
        <v>634</v>
      </c>
      <c r="B647" s="300" t="str">
        <f>IF(基本情報入力シート!C667="","",基本情報入力シート!C667)</f>
        <v/>
      </c>
      <c r="C647" s="301" t="str">
        <f>IF(基本情報入力シート!D667="","",基本情報入力シート!D667)</f>
        <v/>
      </c>
      <c r="D647" s="301" t="str">
        <f>IF(基本情報入力シート!E667="","",基本情報入力シート!E667)</f>
        <v/>
      </c>
      <c r="E647" s="301" t="str">
        <f>IF(基本情報入力シート!F667="","",基本情報入力シート!F667)</f>
        <v/>
      </c>
      <c r="F647" s="301" t="str">
        <f>IF(基本情報入力シート!G667="","",基本情報入力シート!G667)</f>
        <v/>
      </c>
      <c r="G647" s="301" t="str">
        <f>IF(基本情報入力シート!H667="","",基本情報入力シート!H667)</f>
        <v/>
      </c>
      <c r="H647" s="301" t="str">
        <f>IF(基本情報入力シート!I667="","",基本情報入力シート!I667)</f>
        <v/>
      </c>
      <c r="I647" s="301" t="str">
        <f>IF(基本情報入力シート!J667="","",基本情報入力シート!J667)</f>
        <v/>
      </c>
      <c r="J647" s="301" t="str">
        <f>IF(基本情報入力シート!K667="","",基本情報入力シート!K667)</f>
        <v/>
      </c>
      <c r="K647" s="302" t="str">
        <f>IF(基本情報入力シート!L667="","",基本情報入力シート!L667)</f>
        <v/>
      </c>
      <c r="L647" s="299" t="str">
        <f>IF(基本情報入力シート!M667="","",基本情報入力シート!M667)</f>
        <v/>
      </c>
      <c r="M647" s="299" t="str">
        <f>IF(基本情報入力シート!R667="","",基本情報入力シート!R667)</f>
        <v/>
      </c>
      <c r="N647" s="299" t="str">
        <f>IF(基本情報入力シート!W667="","",基本情報入力シート!W667)</f>
        <v/>
      </c>
      <c r="O647" s="303" t="str">
        <f>IF(基本情報入力シート!X667="","",基本情報入力シート!X667)</f>
        <v/>
      </c>
      <c r="P647" s="304" t="str">
        <f>IF(基本情報入力シート!Y667="","",基本情報入力シート!Y667)</f>
        <v/>
      </c>
      <c r="Q647" s="175"/>
      <c r="R647" s="305" t="str">
        <f>IF(基本情報入力シート!AB667="","",基本情報入力シート!AB667)</f>
        <v/>
      </c>
      <c r="S647" s="176"/>
      <c r="T647" s="306" t="str">
        <f>IF(P647="","",VLOOKUP(P647,【参考】数式用!$J$2:$L$34,3,FALSE))</f>
        <v/>
      </c>
      <c r="U647" s="313" t="s">
        <v>143</v>
      </c>
      <c r="V647" s="177"/>
      <c r="W647" s="314" t="s">
        <v>144</v>
      </c>
      <c r="X647" s="177"/>
      <c r="Y647" s="315" t="s">
        <v>145</v>
      </c>
      <c r="Z647" s="177"/>
      <c r="AA647" s="315" t="s">
        <v>144</v>
      </c>
      <c r="AB647" s="177"/>
      <c r="AC647" s="315" t="s">
        <v>146</v>
      </c>
      <c r="AD647" s="316" t="s">
        <v>147</v>
      </c>
      <c r="AE647" s="317" t="str">
        <f t="shared" si="35"/>
        <v/>
      </c>
      <c r="AF647" s="318" t="s">
        <v>148</v>
      </c>
      <c r="AG647" s="312" t="str">
        <f t="shared" si="36"/>
        <v/>
      </c>
      <c r="AH647" s="322"/>
      <c r="AI647" s="323"/>
      <c r="AJ647" s="322"/>
      <c r="AK647" s="323"/>
    </row>
    <row r="648" spans="1:37" ht="36.75" customHeight="1">
      <c r="A648" s="299">
        <f t="shared" si="34"/>
        <v>635</v>
      </c>
      <c r="B648" s="300" t="str">
        <f>IF(基本情報入力シート!C668="","",基本情報入力シート!C668)</f>
        <v/>
      </c>
      <c r="C648" s="301" t="str">
        <f>IF(基本情報入力シート!D668="","",基本情報入力シート!D668)</f>
        <v/>
      </c>
      <c r="D648" s="301" t="str">
        <f>IF(基本情報入力シート!E668="","",基本情報入力シート!E668)</f>
        <v/>
      </c>
      <c r="E648" s="301" t="str">
        <f>IF(基本情報入力シート!F668="","",基本情報入力シート!F668)</f>
        <v/>
      </c>
      <c r="F648" s="301" t="str">
        <f>IF(基本情報入力シート!G668="","",基本情報入力シート!G668)</f>
        <v/>
      </c>
      <c r="G648" s="301" t="str">
        <f>IF(基本情報入力シート!H668="","",基本情報入力シート!H668)</f>
        <v/>
      </c>
      <c r="H648" s="301" t="str">
        <f>IF(基本情報入力シート!I668="","",基本情報入力シート!I668)</f>
        <v/>
      </c>
      <c r="I648" s="301" t="str">
        <f>IF(基本情報入力シート!J668="","",基本情報入力シート!J668)</f>
        <v/>
      </c>
      <c r="J648" s="301" t="str">
        <f>IF(基本情報入力シート!K668="","",基本情報入力シート!K668)</f>
        <v/>
      </c>
      <c r="K648" s="302" t="str">
        <f>IF(基本情報入力シート!L668="","",基本情報入力シート!L668)</f>
        <v/>
      </c>
      <c r="L648" s="299" t="str">
        <f>IF(基本情報入力シート!M668="","",基本情報入力シート!M668)</f>
        <v/>
      </c>
      <c r="M648" s="299" t="str">
        <f>IF(基本情報入力シート!R668="","",基本情報入力シート!R668)</f>
        <v/>
      </c>
      <c r="N648" s="299" t="str">
        <f>IF(基本情報入力シート!W668="","",基本情報入力シート!W668)</f>
        <v/>
      </c>
      <c r="O648" s="303" t="str">
        <f>IF(基本情報入力シート!X668="","",基本情報入力シート!X668)</f>
        <v/>
      </c>
      <c r="P648" s="304" t="str">
        <f>IF(基本情報入力シート!Y668="","",基本情報入力シート!Y668)</f>
        <v/>
      </c>
      <c r="Q648" s="175"/>
      <c r="R648" s="305" t="str">
        <f>IF(基本情報入力シート!AB668="","",基本情報入力シート!AB668)</f>
        <v/>
      </c>
      <c r="S648" s="176"/>
      <c r="T648" s="306" t="str">
        <f>IF(P648="","",VLOOKUP(P648,【参考】数式用!$J$2:$L$34,3,FALSE))</f>
        <v/>
      </c>
      <c r="U648" s="313" t="s">
        <v>143</v>
      </c>
      <c r="V648" s="177"/>
      <c r="W648" s="314" t="s">
        <v>144</v>
      </c>
      <c r="X648" s="177"/>
      <c r="Y648" s="315" t="s">
        <v>145</v>
      </c>
      <c r="Z648" s="177"/>
      <c r="AA648" s="315" t="s">
        <v>144</v>
      </c>
      <c r="AB648" s="177"/>
      <c r="AC648" s="315" t="s">
        <v>146</v>
      </c>
      <c r="AD648" s="316" t="s">
        <v>147</v>
      </c>
      <c r="AE648" s="317" t="str">
        <f t="shared" si="35"/>
        <v/>
      </c>
      <c r="AF648" s="318" t="s">
        <v>148</v>
      </c>
      <c r="AG648" s="312" t="str">
        <f t="shared" si="36"/>
        <v/>
      </c>
      <c r="AH648" s="322"/>
      <c r="AI648" s="323"/>
      <c r="AJ648" s="322"/>
      <c r="AK648" s="323"/>
    </row>
    <row r="649" spans="1:37" ht="36.75" customHeight="1">
      <c r="A649" s="299">
        <f t="shared" si="34"/>
        <v>636</v>
      </c>
      <c r="B649" s="300" t="str">
        <f>IF(基本情報入力シート!C669="","",基本情報入力シート!C669)</f>
        <v/>
      </c>
      <c r="C649" s="301" t="str">
        <f>IF(基本情報入力シート!D669="","",基本情報入力シート!D669)</f>
        <v/>
      </c>
      <c r="D649" s="301" t="str">
        <f>IF(基本情報入力シート!E669="","",基本情報入力シート!E669)</f>
        <v/>
      </c>
      <c r="E649" s="301" t="str">
        <f>IF(基本情報入力シート!F669="","",基本情報入力シート!F669)</f>
        <v/>
      </c>
      <c r="F649" s="301" t="str">
        <f>IF(基本情報入力シート!G669="","",基本情報入力シート!G669)</f>
        <v/>
      </c>
      <c r="G649" s="301" t="str">
        <f>IF(基本情報入力シート!H669="","",基本情報入力シート!H669)</f>
        <v/>
      </c>
      <c r="H649" s="301" t="str">
        <f>IF(基本情報入力シート!I669="","",基本情報入力シート!I669)</f>
        <v/>
      </c>
      <c r="I649" s="301" t="str">
        <f>IF(基本情報入力シート!J669="","",基本情報入力シート!J669)</f>
        <v/>
      </c>
      <c r="J649" s="301" t="str">
        <f>IF(基本情報入力シート!K669="","",基本情報入力シート!K669)</f>
        <v/>
      </c>
      <c r="K649" s="302" t="str">
        <f>IF(基本情報入力シート!L669="","",基本情報入力シート!L669)</f>
        <v/>
      </c>
      <c r="L649" s="299" t="str">
        <f>IF(基本情報入力シート!M669="","",基本情報入力シート!M669)</f>
        <v/>
      </c>
      <c r="M649" s="299" t="str">
        <f>IF(基本情報入力シート!R669="","",基本情報入力シート!R669)</f>
        <v/>
      </c>
      <c r="N649" s="299" t="str">
        <f>IF(基本情報入力シート!W669="","",基本情報入力シート!W669)</f>
        <v/>
      </c>
      <c r="O649" s="303" t="str">
        <f>IF(基本情報入力シート!X669="","",基本情報入力シート!X669)</f>
        <v/>
      </c>
      <c r="P649" s="304" t="str">
        <f>IF(基本情報入力シート!Y669="","",基本情報入力シート!Y669)</f>
        <v/>
      </c>
      <c r="Q649" s="175"/>
      <c r="R649" s="305" t="str">
        <f>IF(基本情報入力シート!AB669="","",基本情報入力シート!AB669)</f>
        <v/>
      </c>
      <c r="S649" s="176"/>
      <c r="T649" s="306" t="str">
        <f>IF(P649="","",VLOOKUP(P649,【参考】数式用!$J$2:$L$34,3,FALSE))</f>
        <v/>
      </c>
      <c r="U649" s="313" t="s">
        <v>143</v>
      </c>
      <c r="V649" s="177"/>
      <c r="W649" s="314" t="s">
        <v>144</v>
      </c>
      <c r="X649" s="177"/>
      <c r="Y649" s="315" t="s">
        <v>145</v>
      </c>
      <c r="Z649" s="177"/>
      <c r="AA649" s="315" t="s">
        <v>144</v>
      </c>
      <c r="AB649" s="177"/>
      <c r="AC649" s="315" t="s">
        <v>146</v>
      </c>
      <c r="AD649" s="316" t="s">
        <v>147</v>
      </c>
      <c r="AE649" s="317" t="str">
        <f t="shared" si="35"/>
        <v/>
      </c>
      <c r="AF649" s="318" t="s">
        <v>148</v>
      </c>
      <c r="AG649" s="312" t="str">
        <f t="shared" si="36"/>
        <v/>
      </c>
      <c r="AH649" s="322"/>
      <c r="AI649" s="323"/>
      <c r="AJ649" s="322"/>
      <c r="AK649" s="323"/>
    </row>
    <row r="650" spans="1:37" ht="36.75" customHeight="1">
      <c r="A650" s="299">
        <f t="shared" si="34"/>
        <v>637</v>
      </c>
      <c r="B650" s="300" t="str">
        <f>IF(基本情報入力シート!C670="","",基本情報入力シート!C670)</f>
        <v/>
      </c>
      <c r="C650" s="301" t="str">
        <f>IF(基本情報入力シート!D670="","",基本情報入力シート!D670)</f>
        <v/>
      </c>
      <c r="D650" s="301" t="str">
        <f>IF(基本情報入力シート!E670="","",基本情報入力シート!E670)</f>
        <v/>
      </c>
      <c r="E650" s="301" t="str">
        <f>IF(基本情報入力シート!F670="","",基本情報入力シート!F670)</f>
        <v/>
      </c>
      <c r="F650" s="301" t="str">
        <f>IF(基本情報入力シート!G670="","",基本情報入力シート!G670)</f>
        <v/>
      </c>
      <c r="G650" s="301" t="str">
        <f>IF(基本情報入力シート!H670="","",基本情報入力シート!H670)</f>
        <v/>
      </c>
      <c r="H650" s="301" t="str">
        <f>IF(基本情報入力シート!I670="","",基本情報入力シート!I670)</f>
        <v/>
      </c>
      <c r="I650" s="301" t="str">
        <f>IF(基本情報入力シート!J670="","",基本情報入力シート!J670)</f>
        <v/>
      </c>
      <c r="J650" s="301" t="str">
        <f>IF(基本情報入力シート!K670="","",基本情報入力シート!K670)</f>
        <v/>
      </c>
      <c r="K650" s="302" t="str">
        <f>IF(基本情報入力シート!L670="","",基本情報入力シート!L670)</f>
        <v/>
      </c>
      <c r="L650" s="299" t="str">
        <f>IF(基本情報入力シート!M670="","",基本情報入力シート!M670)</f>
        <v/>
      </c>
      <c r="M650" s="299" t="str">
        <f>IF(基本情報入力シート!R670="","",基本情報入力シート!R670)</f>
        <v/>
      </c>
      <c r="N650" s="299" t="str">
        <f>IF(基本情報入力シート!W670="","",基本情報入力シート!W670)</f>
        <v/>
      </c>
      <c r="O650" s="303" t="str">
        <f>IF(基本情報入力シート!X670="","",基本情報入力シート!X670)</f>
        <v/>
      </c>
      <c r="P650" s="304" t="str">
        <f>IF(基本情報入力シート!Y670="","",基本情報入力シート!Y670)</f>
        <v/>
      </c>
      <c r="Q650" s="175"/>
      <c r="R650" s="305" t="str">
        <f>IF(基本情報入力シート!AB670="","",基本情報入力シート!AB670)</f>
        <v/>
      </c>
      <c r="S650" s="176"/>
      <c r="T650" s="306" t="str">
        <f>IF(P650="","",VLOOKUP(P650,【参考】数式用!$J$2:$L$34,3,FALSE))</f>
        <v/>
      </c>
      <c r="U650" s="313" t="s">
        <v>143</v>
      </c>
      <c r="V650" s="177"/>
      <c r="W650" s="314" t="s">
        <v>144</v>
      </c>
      <c r="X650" s="177"/>
      <c r="Y650" s="315" t="s">
        <v>145</v>
      </c>
      <c r="Z650" s="177"/>
      <c r="AA650" s="315" t="s">
        <v>144</v>
      </c>
      <c r="AB650" s="177"/>
      <c r="AC650" s="315" t="s">
        <v>146</v>
      </c>
      <c r="AD650" s="316" t="s">
        <v>147</v>
      </c>
      <c r="AE650" s="317" t="str">
        <f t="shared" si="35"/>
        <v/>
      </c>
      <c r="AF650" s="318" t="s">
        <v>148</v>
      </c>
      <c r="AG650" s="312" t="str">
        <f t="shared" si="36"/>
        <v/>
      </c>
      <c r="AH650" s="322"/>
      <c r="AI650" s="323"/>
      <c r="AJ650" s="322"/>
      <c r="AK650" s="323"/>
    </row>
    <row r="651" spans="1:37" ht="36.75" customHeight="1">
      <c r="A651" s="299">
        <f t="shared" si="34"/>
        <v>638</v>
      </c>
      <c r="B651" s="300" t="str">
        <f>IF(基本情報入力シート!C671="","",基本情報入力シート!C671)</f>
        <v/>
      </c>
      <c r="C651" s="301" t="str">
        <f>IF(基本情報入力シート!D671="","",基本情報入力シート!D671)</f>
        <v/>
      </c>
      <c r="D651" s="301" t="str">
        <f>IF(基本情報入力シート!E671="","",基本情報入力シート!E671)</f>
        <v/>
      </c>
      <c r="E651" s="301" t="str">
        <f>IF(基本情報入力シート!F671="","",基本情報入力シート!F671)</f>
        <v/>
      </c>
      <c r="F651" s="301" t="str">
        <f>IF(基本情報入力シート!G671="","",基本情報入力シート!G671)</f>
        <v/>
      </c>
      <c r="G651" s="301" t="str">
        <f>IF(基本情報入力シート!H671="","",基本情報入力シート!H671)</f>
        <v/>
      </c>
      <c r="H651" s="301" t="str">
        <f>IF(基本情報入力シート!I671="","",基本情報入力シート!I671)</f>
        <v/>
      </c>
      <c r="I651" s="301" t="str">
        <f>IF(基本情報入力シート!J671="","",基本情報入力シート!J671)</f>
        <v/>
      </c>
      <c r="J651" s="301" t="str">
        <f>IF(基本情報入力シート!K671="","",基本情報入力シート!K671)</f>
        <v/>
      </c>
      <c r="K651" s="302" t="str">
        <f>IF(基本情報入力シート!L671="","",基本情報入力シート!L671)</f>
        <v/>
      </c>
      <c r="L651" s="299" t="str">
        <f>IF(基本情報入力シート!M671="","",基本情報入力シート!M671)</f>
        <v/>
      </c>
      <c r="M651" s="299" t="str">
        <f>IF(基本情報入力シート!R671="","",基本情報入力シート!R671)</f>
        <v/>
      </c>
      <c r="N651" s="299" t="str">
        <f>IF(基本情報入力シート!W671="","",基本情報入力シート!W671)</f>
        <v/>
      </c>
      <c r="O651" s="303" t="str">
        <f>IF(基本情報入力シート!X671="","",基本情報入力シート!X671)</f>
        <v/>
      </c>
      <c r="P651" s="304" t="str">
        <f>IF(基本情報入力シート!Y671="","",基本情報入力シート!Y671)</f>
        <v/>
      </c>
      <c r="Q651" s="175"/>
      <c r="R651" s="305" t="str">
        <f>IF(基本情報入力シート!AB671="","",基本情報入力シート!AB671)</f>
        <v/>
      </c>
      <c r="S651" s="176"/>
      <c r="T651" s="306" t="str">
        <f>IF(P651="","",VLOOKUP(P651,【参考】数式用!$J$2:$L$34,3,FALSE))</f>
        <v/>
      </c>
      <c r="U651" s="313" t="s">
        <v>143</v>
      </c>
      <c r="V651" s="177"/>
      <c r="W651" s="314" t="s">
        <v>144</v>
      </c>
      <c r="X651" s="177"/>
      <c r="Y651" s="315" t="s">
        <v>145</v>
      </c>
      <c r="Z651" s="177"/>
      <c r="AA651" s="315" t="s">
        <v>144</v>
      </c>
      <c r="AB651" s="177"/>
      <c r="AC651" s="315" t="s">
        <v>146</v>
      </c>
      <c r="AD651" s="316" t="s">
        <v>147</v>
      </c>
      <c r="AE651" s="317" t="str">
        <f t="shared" si="35"/>
        <v/>
      </c>
      <c r="AF651" s="318" t="s">
        <v>148</v>
      </c>
      <c r="AG651" s="312" t="str">
        <f t="shared" si="36"/>
        <v/>
      </c>
      <c r="AH651" s="322"/>
      <c r="AI651" s="323"/>
      <c r="AJ651" s="322"/>
      <c r="AK651" s="323"/>
    </row>
    <row r="652" spans="1:37" ht="36.75" customHeight="1">
      <c r="A652" s="299">
        <f t="shared" si="34"/>
        <v>639</v>
      </c>
      <c r="B652" s="300" t="str">
        <f>IF(基本情報入力シート!C672="","",基本情報入力シート!C672)</f>
        <v/>
      </c>
      <c r="C652" s="301" t="str">
        <f>IF(基本情報入力シート!D672="","",基本情報入力シート!D672)</f>
        <v/>
      </c>
      <c r="D652" s="301" t="str">
        <f>IF(基本情報入力シート!E672="","",基本情報入力シート!E672)</f>
        <v/>
      </c>
      <c r="E652" s="301" t="str">
        <f>IF(基本情報入力シート!F672="","",基本情報入力シート!F672)</f>
        <v/>
      </c>
      <c r="F652" s="301" t="str">
        <f>IF(基本情報入力シート!G672="","",基本情報入力シート!G672)</f>
        <v/>
      </c>
      <c r="G652" s="301" t="str">
        <f>IF(基本情報入力シート!H672="","",基本情報入力シート!H672)</f>
        <v/>
      </c>
      <c r="H652" s="301" t="str">
        <f>IF(基本情報入力シート!I672="","",基本情報入力シート!I672)</f>
        <v/>
      </c>
      <c r="I652" s="301" t="str">
        <f>IF(基本情報入力シート!J672="","",基本情報入力シート!J672)</f>
        <v/>
      </c>
      <c r="J652" s="301" t="str">
        <f>IF(基本情報入力シート!K672="","",基本情報入力シート!K672)</f>
        <v/>
      </c>
      <c r="K652" s="302" t="str">
        <f>IF(基本情報入力シート!L672="","",基本情報入力シート!L672)</f>
        <v/>
      </c>
      <c r="L652" s="299" t="str">
        <f>IF(基本情報入力シート!M672="","",基本情報入力シート!M672)</f>
        <v/>
      </c>
      <c r="M652" s="299" t="str">
        <f>IF(基本情報入力シート!R672="","",基本情報入力シート!R672)</f>
        <v/>
      </c>
      <c r="N652" s="299" t="str">
        <f>IF(基本情報入力シート!W672="","",基本情報入力シート!W672)</f>
        <v/>
      </c>
      <c r="O652" s="303" t="str">
        <f>IF(基本情報入力シート!X672="","",基本情報入力シート!X672)</f>
        <v/>
      </c>
      <c r="P652" s="304" t="str">
        <f>IF(基本情報入力シート!Y672="","",基本情報入力シート!Y672)</f>
        <v/>
      </c>
      <c r="Q652" s="175"/>
      <c r="R652" s="305" t="str">
        <f>IF(基本情報入力シート!AB672="","",基本情報入力シート!AB672)</f>
        <v/>
      </c>
      <c r="S652" s="176"/>
      <c r="T652" s="306" t="str">
        <f>IF(P652="","",VLOOKUP(P652,【参考】数式用!$J$2:$L$34,3,FALSE))</f>
        <v/>
      </c>
      <c r="U652" s="313" t="s">
        <v>143</v>
      </c>
      <c r="V652" s="177"/>
      <c r="W652" s="314" t="s">
        <v>144</v>
      </c>
      <c r="X652" s="177"/>
      <c r="Y652" s="315" t="s">
        <v>145</v>
      </c>
      <c r="Z652" s="177"/>
      <c r="AA652" s="315" t="s">
        <v>144</v>
      </c>
      <c r="AB652" s="177"/>
      <c r="AC652" s="315" t="s">
        <v>146</v>
      </c>
      <c r="AD652" s="316" t="s">
        <v>147</v>
      </c>
      <c r="AE652" s="317" t="str">
        <f t="shared" si="35"/>
        <v/>
      </c>
      <c r="AF652" s="318" t="s">
        <v>148</v>
      </c>
      <c r="AG652" s="312" t="str">
        <f t="shared" si="36"/>
        <v/>
      </c>
      <c r="AH652" s="322"/>
      <c r="AI652" s="323"/>
      <c r="AJ652" s="322"/>
      <c r="AK652" s="323"/>
    </row>
    <row r="653" spans="1:37" ht="36.75" customHeight="1">
      <c r="A653" s="299">
        <f t="shared" si="34"/>
        <v>640</v>
      </c>
      <c r="B653" s="300" t="str">
        <f>IF(基本情報入力シート!C673="","",基本情報入力シート!C673)</f>
        <v/>
      </c>
      <c r="C653" s="301" t="str">
        <f>IF(基本情報入力シート!D673="","",基本情報入力シート!D673)</f>
        <v/>
      </c>
      <c r="D653" s="301" t="str">
        <f>IF(基本情報入力シート!E673="","",基本情報入力シート!E673)</f>
        <v/>
      </c>
      <c r="E653" s="301" t="str">
        <f>IF(基本情報入力シート!F673="","",基本情報入力シート!F673)</f>
        <v/>
      </c>
      <c r="F653" s="301" t="str">
        <f>IF(基本情報入力シート!G673="","",基本情報入力シート!G673)</f>
        <v/>
      </c>
      <c r="G653" s="301" t="str">
        <f>IF(基本情報入力シート!H673="","",基本情報入力シート!H673)</f>
        <v/>
      </c>
      <c r="H653" s="301" t="str">
        <f>IF(基本情報入力シート!I673="","",基本情報入力シート!I673)</f>
        <v/>
      </c>
      <c r="I653" s="301" t="str">
        <f>IF(基本情報入力シート!J673="","",基本情報入力シート!J673)</f>
        <v/>
      </c>
      <c r="J653" s="301" t="str">
        <f>IF(基本情報入力シート!K673="","",基本情報入力シート!K673)</f>
        <v/>
      </c>
      <c r="K653" s="302" t="str">
        <f>IF(基本情報入力シート!L673="","",基本情報入力シート!L673)</f>
        <v/>
      </c>
      <c r="L653" s="299" t="str">
        <f>IF(基本情報入力シート!M673="","",基本情報入力シート!M673)</f>
        <v/>
      </c>
      <c r="M653" s="299" t="str">
        <f>IF(基本情報入力シート!R673="","",基本情報入力シート!R673)</f>
        <v/>
      </c>
      <c r="N653" s="299" t="str">
        <f>IF(基本情報入力シート!W673="","",基本情報入力シート!W673)</f>
        <v/>
      </c>
      <c r="O653" s="303" t="str">
        <f>IF(基本情報入力シート!X673="","",基本情報入力シート!X673)</f>
        <v/>
      </c>
      <c r="P653" s="304" t="str">
        <f>IF(基本情報入力シート!Y673="","",基本情報入力シート!Y673)</f>
        <v/>
      </c>
      <c r="Q653" s="175"/>
      <c r="R653" s="305" t="str">
        <f>IF(基本情報入力シート!AB673="","",基本情報入力シート!AB673)</f>
        <v/>
      </c>
      <c r="S653" s="176"/>
      <c r="T653" s="306" t="str">
        <f>IF(P653="","",VLOOKUP(P653,【参考】数式用!$J$2:$L$34,3,FALSE))</f>
        <v/>
      </c>
      <c r="U653" s="313" t="s">
        <v>143</v>
      </c>
      <c r="V653" s="177"/>
      <c r="W653" s="314" t="s">
        <v>144</v>
      </c>
      <c r="X653" s="177"/>
      <c r="Y653" s="315" t="s">
        <v>145</v>
      </c>
      <c r="Z653" s="177"/>
      <c r="AA653" s="315" t="s">
        <v>144</v>
      </c>
      <c r="AB653" s="177"/>
      <c r="AC653" s="315" t="s">
        <v>146</v>
      </c>
      <c r="AD653" s="316" t="s">
        <v>147</v>
      </c>
      <c r="AE653" s="317" t="str">
        <f t="shared" si="35"/>
        <v/>
      </c>
      <c r="AF653" s="319" t="s">
        <v>148</v>
      </c>
      <c r="AG653" s="312" t="str">
        <f t="shared" si="36"/>
        <v/>
      </c>
      <c r="AH653" s="322"/>
      <c r="AI653" s="323"/>
      <c r="AJ653" s="322"/>
      <c r="AK653" s="323"/>
    </row>
    <row r="654" spans="1:37" ht="36.75" customHeight="1">
      <c r="A654" s="299">
        <f t="shared" si="34"/>
        <v>641</v>
      </c>
      <c r="B654" s="300" t="str">
        <f>IF(基本情報入力シート!C674="","",基本情報入力シート!C674)</f>
        <v/>
      </c>
      <c r="C654" s="301" t="str">
        <f>IF(基本情報入力シート!D674="","",基本情報入力シート!D674)</f>
        <v/>
      </c>
      <c r="D654" s="301" t="str">
        <f>IF(基本情報入力シート!E674="","",基本情報入力シート!E674)</f>
        <v/>
      </c>
      <c r="E654" s="301" t="str">
        <f>IF(基本情報入力シート!F674="","",基本情報入力シート!F674)</f>
        <v/>
      </c>
      <c r="F654" s="301" t="str">
        <f>IF(基本情報入力シート!G674="","",基本情報入力シート!G674)</f>
        <v/>
      </c>
      <c r="G654" s="301" t="str">
        <f>IF(基本情報入力シート!H674="","",基本情報入力シート!H674)</f>
        <v/>
      </c>
      <c r="H654" s="301" t="str">
        <f>IF(基本情報入力シート!I674="","",基本情報入力シート!I674)</f>
        <v/>
      </c>
      <c r="I654" s="301" t="str">
        <f>IF(基本情報入力シート!J674="","",基本情報入力シート!J674)</f>
        <v/>
      </c>
      <c r="J654" s="301" t="str">
        <f>IF(基本情報入力シート!K674="","",基本情報入力シート!K674)</f>
        <v/>
      </c>
      <c r="K654" s="302" t="str">
        <f>IF(基本情報入力シート!L674="","",基本情報入力シート!L674)</f>
        <v/>
      </c>
      <c r="L654" s="299" t="str">
        <f>IF(基本情報入力シート!M674="","",基本情報入力シート!M674)</f>
        <v/>
      </c>
      <c r="M654" s="299" t="str">
        <f>IF(基本情報入力シート!R674="","",基本情報入力シート!R674)</f>
        <v/>
      </c>
      <c r="N654" s="299" t="str">
        <f>IF(基本情報入力シート!W674="","",基本情報入力シート!W674)</f>
        <v/>
      </c>
      <c r="O654" s="303" t="str">
        <f>IF(基本情報入力シート!X674="","",基本情報入力シート!X674)</f>
        <v/>
      </c>
      <c r="P654" s="304" t="str">
        <f>IF(基本情報入力シート!Y674="","",基本情報入力シート!Y674)</f>
        <v/>
      </c>
      <c r="Q654" s="175"/>
      <c r="R654" s="305" t="str">
        <f>IF(基本情報入力シート!AB674="","",基本情報入力シート!AB674)</f>
        <v/>
      </c>
      <c r="S654" s="176"/>
      <c r="T654" s="306" t="str">
        <f>IF(P654="","",VLOOKUP(P654,【参考】数式用!$J$2:$L$34,3,FALSE))</f>
        <v/>
      </c>
      <c r="U654" s="313" t="s">
        <v>143</v>
      </c>
      <c r="V654" s="177"/>
      <c r="W654" s="314" t="s">
        <v>144</v>
      </c>
      <c r="X654" s="177"/>
      <c r="Y654" s="315" t="s">
        <v>145</v>
      </c>
      <c r="Z654" s="177"/>
      <c r="AA654" s="315" t="s">
        <v>144</v>
      </c>
      <c r="AB654" s="177"/>
      <c r="AC654" s="315" t="s">
        <v>146</v>
      </c>
      <c r="AD654" s="316" t="s">
        <v>147</v>
      </c>
      <c r="AE654" s="317" t="str">
        <f t="shared" si="35"/>
        <v/>
      </c>
      <c r="AF654" s="319" t="s">
        <v>148</v>
      </c>
      <c r="AG654" s="312" t="str">
        <f t="shared" si="36"/>
        <v/>
      </c>
      <c r="AH654" s="322"/>
      <c r="AI654" s="323"/>
      <c r="AJ654" s="322"/>
      <c r="AK654" s="323"/>
    </row>
    <row r="655" spans="1:37" ht="36.75" customHeight="1">
      <c r="A655" s="299">
        <f t="shared" si="34"/>
        <v>642</v>
      </c>
      <c r="B655" s="300" t="str">
        <f>IF(基本情報入力シート!C675="","",基本情報入力シート!C675)</f>
        <v/>
      </c>
      <c r="C655" s="301" t="str">
        <f>IF(基本情報入力シート!D675="","",基本情報入力シート!D675)</f>
        <v/>
      </c>
      <c r="D655" s="301" t="str">
        <f>IF(基本情報入力シート!E675="","",基本情報入力シート!E675)</f>
        <v/>
      </c>
      <c r="E655" s="301" t="str">
        <f>IF(基本情報入力シート!F675="","",基本情報入力シート!F675)</f>
        <v/>
      </c>
      <c r="F655" s="301" t="str">
        <f>IF(基本情報入力シート!G675="","",基本情報入力シート!G675)</f>
        <v/>
      </c>
      <c r="G655" s="301" t="str">
        <f>IF(基本情報入力シート!H675="","",基本情報入力シート!H675)</f>
        <v/>
      </c>
      <c r="H655" s="301" t="str">
        <f>IF(基本情報入力シート!I675="","",基本情報入力シート!I675)</f>
        <v/>
      </c>
      <c r="I655" s="301" t="str">
        <f>IF(基本情報入力シート!J675="","",基本情報入力シート!J675)</f>
        <v/>
      </c>
      <c r="J655" s="301" t="str">
        <f>IF(基本情報入力シート!K675="","",基本情報入力シート!K675)</f>
        <v/>
      </c>
      <c r="K655" s="302" t="str">
        <f>IF(基本情報入力シート!L675="","",基本情報入力シート!L675)</f>
        <v/>
      </c>
      <c r="L655" s="299" t="str">
        <f>IF(基本情報入力シート!M675="","",基本情報入力シート!M675)</f>
        <v/>
      </c>
      <c r="M655" s="299" t="str">
        <f>IF(基本情報入力シート!R675="","",基本情報入力シート!R675)</f>
        <v/>
      </c>
      <c r="N655" s="299" t="str">
        <f>IF(基本情報入力シート!W675="","",基本情報入力シート!W675)</f>
        <v/>
      </c>
      <c r="O655" s="303" t="str">
        <f>IF(基本情報入力シート!X675="","",基本情報入力シート!X675)</f>
        <v/>
      </c>
      <c r="P655" s="304" t="str">
        <f>IF(基本情報入力シート!Y675="","",基本情報入力シート!Y675)</f>
        <v/>
      </c>
      <c r="Q655" s="175"/>
      <c r="R655" s="305" t="str">
        <f>IF(基本情報入力シート!AB675="","",基本情報入力シート!AB675)</f>
        <v/>
      </c>
      <c r="S655" s="176"/>
      <c r="T655" s="306" t="str">
        <f>IF(P655="","",VLOOKUP(P655,【参考】数式用!$J$2:$L$34,3,FALSE))</f>
        <v/>
      </c>
      <c r="U655" s="313" t="s">
        <v>143</v>
      </c>
      <c r="V655" s="177"/>
      <c r="W655" s="314" t="s">
        <v>144</v>
      </c>
      <c r="X655" s="177"/>
      <c r="Y655" s="315" t="s">
        <v>145</v>
      </c>
      <c r="Z655" s="177"/>
      <c r="AA655" s="315" t="s">
        <v>144</v>
      </c>
      <c r="AB655" s="177"/>
      <c r="AC655" s="315" t="s">
        <v>146</v>
      </c>
      <c r="AD655" s="316" t="s">
        <v>147</v>
      </c>
      <c r="AE655" s="317" t="str">
        <f t="shared" si="35"/>
        <v/>
      </c>
      <c r="AF655" s="319" t="s">
        <v>148</v>
      </c>
      <c r="AG655" s="312" t="str">
        <f t="shared" si="36"/>
        <v/>
      </c>
      <c r="AH655" s="322"/>
      <c r="AI655" s="323"/>
      <c r="AJ655" s="322"/>
      <c r="AK655" s="323"/>
    </row>
    <row r="656" spans="1:37" ht="36.75" customHeight="1">
      <c r="A656" s="299">
        <f t="shared" ref="A656:A719" si="37">A655+1</f>
        <v>643</v>
      </c>
      <c r="B656" s="300" t="str">
        <f>IF(基本情報入力シート!C676="","",基本情報入力シート!C676)</f>
        <v/>
      </c>
      <c r="C656" s="301" t="str">
        <f>IF(基本情報入力シート!D676="","",基本情報入力シート!D676)</f>
        <v/>
      </c>
      <c r="D656" s="301" t="str">
        <f>IF(基本情報入力シート!E676="","",基本情報入力シート!E676)</f>
        <v/>
      </c>
      <c r="E656" s="301" t="str">
        <f>IF(基本情報入力シート!F676="","",基本情報入力シート!F676)</f>
        <v/>
      </c>
      <c r="F656" s="301" t="str">
        <f>IF(基本情報入力シート!G676="","",基本情報入力シート!G676)</f>
        <v/>
      </c>
      <c r="G656" s="301" t="str">
        <f>IF(基本情報入力シート!H676="","",基本情報入力シート!H676)</f>
        <v/>
      </c>
      <c r="H656" s="301" t="str">
        <f>IF(基本情報入力シート!I676="","",基本情報入力シート!I676)</f>
        <v/>
      </c>
      <c r="I656" s="301" t="str">
        <f>IF(基本情報入力シート!J676="","",基本情報入力シート!J676)</f>
        <v/>
      </c>
      <c r="J656" s="301" t="str">
        <f>IF(基本情報入力シート!K676="","",基本情報入力シート!K676)</f>
        <v/>
      </c>
      <c r="K656" s="302" t="str">
        <f>IF(基本情報入力シート!L676="","",基本情報入力シート!L676)</f>
        <v/>
      </c>
      <c r="L656" s="299" t="str">
        <f>IF(基本情報入力シート!M676="","",基本情報入力シート!M676)</f>
        <v/>
      </c>
      <c r="M656" s="299" t="str">
        <f>IF(基本情報入力シート!R676="","",基本情報入力シート!R676)</f>
        <v/>
      </c>
      <c r="N656" s="299" t="str">
        <f>IF(基本情報入力シート!W676="","",基本情報入力シート!W676)</f>
        <v/>
      </c>
      <c r="O656" s="303" t="str">
        <f>IF(基本情報入力シート!X676="","",基本情報入力シート!X676)</f>
        <v/>
      </c>
      <c r="P656" s="304" t="str">
        <f>IF(基本情報入力シート!Y676="","",基本情報入力シート!Y676)</f>
        <v/>
      </c>
      <c r="Q656" s="175"/>
      <c r="R656" s="305" t="str">
        <f>IF(基本情報入力シート!AB676="","",基本情報入力シート!AB676)</f>
        <v/>
      </c>
      <c r="S656" s="176"/>
      <c r="T656" s="306" t="str">
        <f>IF(P656="","",VLOOKUP(P656,【参考】数式用!$J$2:$L$34,3,FALSE))</f>
        <v/>
      </c>
      <c r="U656" s="313" t="s">
        <v>143</v>
      </c>
      <c r="V656" s="177"/>
      <c r="W656" s="314" t="s">
        <v>144</v>
      </c>
      <c r="X656" s="177"/>
      <c r="Y656" s="315" t="s">
        <v>145</v>
      </c>
      <c r="Z656" s="177"/>
      <c r="AA656" s="315" t="s">
        <v>144</v>
      </c>
      <c r="AB656" s="177"/>
      <c r="AC656" s="315" t="s">
        <v>146</v>
      </c>
      <c r="AD656" s="316" t="s">
        <v>147</v>
      </c>
      <c r="AE656" s="317" t="str">
        <f t="shared" si="35"/>
        <v/>
      </c>
      <c r="AF656" s="319" t="s">
        <v>148</v>
      </c>
      <c r="AG656" s="312" t="str">
        <f t="shared" si="36"/>
        <v/>
      </c>
      <c r="AH656" s="322"/>
      <c r="AI656" s="323"/>
      <c r="AJ656" s="322"/>
      <c r="AK656" s="323"/>
    </row>
    <row r="657" spans="1:37" ht="36.75" customHeight="1">
      <c r="A657" s="299">
        <f t="shared" si="37"/>
        <v>644</v>
      </c>
      <c r="B657" s="300" t="str">
        <f>IF(基本情報入力シート!C677="","",基本情報入力シート!C677)</f>
        <v/>
      </c>
      <c r="C657" s="301" t="str">
        <f>IF(基本情報入力シート!D677="","",基本情報入力シート!D677)</f>
        <v/>
      </c>
      <c r="D657" s="301" t="str">
        <f>IF(基本情報入力シート!E677="","",基本情報入力シート!E677)</f>
        <v/>
      </c>
      <c r="E657" s="301" t="str">
        <f>IF(基本情報入力シート!F677="","",基本情報入力シート!F677)</f>
        <v/>
      </c>
      <c r="F657" s="301" t="str">
        <f>IF(基本情報入力シート!G677="","",基本情報入力シート!G677)</f>
        <v/>
      </c>
      <c r="G657" s="301" t="str">
        <f>IF(基本情報入力シート!H677="","",基本情報入力シート!H677)</f>
        <v/>
      </c>
      <c r="H657" s="301" t="str">
        <f>IF(基本情報入力シート!I677="","",基本情報入力シート!I677)</f>
        <v/>
      </c>
      <c r="I657" s="301" t="str">
        <f>IF(基本情報入力シート!J677="","",基本情報入力シート!J677)</f>
        <v/>
      </c>
      <c r="J657" s="301" t="str">
        <f>IF(基本情報入力シート!K677="","",基本情報入力シート!K677)</f>
        <v/>
      </c>
      <c r="K657" s="302" t="str">
        <f>IF(基本情報入力シート!L677="","",基本情報入力シート!L677)</f>
        <v/>
      </c>
      <c r="L657" s="299" t="str">
        <f>IF(基本情報入力シート!M677="","",基本情報入力シート!M677)</f>
        <v/>
      </c>
      <c r="M657" s="299" t="str">
        <f>IF(基本情報入力シート!R677="","",基本情報入力シート!R677)</f>
        <v/>
      </c>
      <c r="N657" s="299" t="str">
        <f>IF(基本情報入力シート!W677="","",基本情報入力シート!W677)</f>
        <v/>
      </c>
      <c r="O657" s="303" t="str">
        <f>IF(基本情報入力シート!X677="","",基本情報入力シート!X677)</f>
        <v/>
      </c>
      <c r="P657" s="304" t="str">
        <f>IF(基本情報入力シート!Y677="","",基本情報入力シート!Y677)</f>
        <v/>
      </c>
      <c r="Q657" s="175"/>
      <c r="R657" s="305" t="str">
        <f>IF(基本情報入力シート!AB677="","",基本情報入力シート!AB677)</f>
        <v/>
      </c>
      <c r="S657" s="176"/>
      <c r="T657" s="306" t="str">
        <f>IF(P657="","",VLOOKUP(P657,【参考】数式用!$J$2:$L$34,3,FALSE))</f>
        <v/>
      </c>
      <c r="U657" s="313" t="s">
        <v>143</v>
      </c>
      <c r="V657" s="177"/>
      <c r="W657" s="314" t="s">
        <v>144</v>
      </c>
      <c r="X657" s="177"/>
      <c r="Y657" s="315" t="s">
        <v>145</v>
      </c>
      <c r="Z657" s="177"/>
      <c r="AA657" s="315" t="s">
        <v>144</v>
      </c>
      <c r="AB657" s="177"/>
      <c r="AC657" s="315" t="s">
        <v>146</v>
      </c>
      <c r="AD657" s="316" t="s">
        <v>147</v>
      </c>
      <c r="AE657" s="317" t="str">
        <f t="shared" si="35"/>
        <v/>
      </c>
      <c r="AF657" s="319" t="s">
        <v>148</v>
      </c>
      <c r="AG657" s="312" t="str">
        <f t="shared" si="36"/>
        <v/>
      </c>
      <c r="AH657" s="322"/>
      <c r="AI657" s="323"/>
      <c r="AJ657" s="322"/>
      <c r="AK657" s="323"/>
    </row>
    <row r="658" spans="1:37" ht="36.75" customHeight="1">
      <c r="A658" s="299">
        <f t="shared" si="37"/>
        <v>645</v>
      </c>
      <c r="B658" s="300" t="str">
        <f>IF(基本情報入力シート!C678="","",基本情報入力シート!C678)</f>
        <v/>
      </c>
      <c r="C658" s="301" t="str">
        <f>IF(基本情報入力シート!D678="","",基本情報入力シート!D678)</f>
        <v/>
      </c>
      <c r="D658" s="301" t="str">
        <f>IF(基本情報入力シート!E678="","",基本情報入力シート!E678)</f>
        <v/>
      </c>
      <c r="E658" s="301" t="str">
        <f>IF(基本情報入力シート!F678="","",基本情報入力シート!F678)</f>
        <v/>
      </c>
      <c r="F658" s="301" t="str">
        <f>IF(基本情報入力シート!G678="","",基本情報入力シート!G678)</f>
        <v/>
      </c>
      <c r="G658" s="301" t="str">
        <f>IF(基本情報入力シート!H678="","",基本情報入力シート!H678)</f>
        <v/>
      </c>
      <c r="H658" s="301" t="str">
        <f>IF(基本情報入力シート!I678="","",基本情報入力シート!I678)</f>
        <v/>
      </c>
      <c r="I658" s="301" t="str">
        <f>IF(基本情報入力シート!J678="","",基本情報入力シート!J678)</f>
        <v/>
      </c>
      <c r="J658" s="301" t="str">
        <f>IF(基本情報入力シート!K678="","",基本情報入力シート!K678)</f>
        <v/>
      </c>
      <c r="K658" s="302" t="str">
        <f>IF(基本情報入力シート!L678="","",基本情報入力シート!L678)</f>
        <v/>
      </c>
      <c r="L658" s="299" t="str">
        <f>IF(基本情報入力シート!M678="","",基本情報入力シート!M678)</f>
        <v/>
      </c>
      <c r="M658" s="299" t="str">
        <f>IF(基本情報入力シート!R678="","",基本情報入力シート!R678)</f>
        <v/>
      </c>
      <c r="N658" s="299" t="str">
        <f>IF(基本情報入力シート!W678="","",基本情報入力シート!W678)</f>
        <v/>
      </c>
      <c r="O658" s="303" t="str">
        <f>IF(基本情報入力シート!X678="","",基本情報入力シート!X678)</f>
        <v/>
      </c>
      <c r="P658" s="304" t="str">
        <f>IF(基本情報入力シート!Y678="","",基本情報入力シート!Y678)</f>
        <v/>
      </c>
      <c r="Q658" s="175"/>
      <c r="R658" s="305" t="str">
        <f>IF(基本情報入力シート!AB678="","",基本情報入力シート!AB678)</f>
        <v/>
      </c>
      <c r="S658" s="176"/>
      <c r="T658" s="306" t="str">
        <f>IF(P658="","",VLOOKUP(P658,【参考】数式用!$J$2:$L$34,3,FALSE))</f>
        <v/>
      </c>
      <c r="U658" s="313" t="s">
        <v>143</v>
      </c>
      <c r="V658" s="177"/>
      <c r="W658" s="314" t="s">
        <v>144</v>
      </c>
      <c r="X658" s="177"/>
      <c r="Y658" s="315" t="s">
        <v>145</v>
      </c>
      <c r="Z658" s="177"/>
      <c r="AA658" s="315" t="s">
        <v>144</v>
      </c>
      <c r="AB658" s="177"/>
      <c r="AC658" s="315" t="s">
        <v>146</v>
      </c>
      <c r="AD658" s="316" t="s">
        <v>147</v>
      </c>
      <c r="AE658" s="317" t="str">
        <f t="shared" si="35"/>
        <v/>
      </c>
      <c r="AF658" s="319" t="s">
        <v>148</v>
      </c>
      <c r="AG658" s="312" t="str">
        <f t="shared" si="36"/>
        <v/>
      </c>
      <c r="AH658" s="322"/>
      <c r="AI658" s="323"/>
      <c r="AJ658" s="322"/>
      <c r="AK658" s="323"/>
    </row>
    <row r="659" spans="1:37" ht="36.75" customHeight="1">
      <c r="A659" s="299">
        <f t="shared" si="37"/>
        <v>646</v>
      </c>
      <c r="B659" s="300" t="str">
        <f>IF(基本情報入力シート!C679="","",基本情報入力シート!C679)</f>
        <v/>
      </c>
      <c r="C659" s="301" t="str">
        <f>IF(基本情報入力シート!D679="","",基本情報入力シート!D679)</f>
        <v/>
      </c>
      <c r="D659" s="301" t="str">
        <f>IF(基本情報入力シート!E679="","",基本情報入力シート!E679)</f>
        <v/>
      </c>
      <c r="E659" s="301" t="str">
        <f>IF(基本情報入力シート!F679="","",基本情報入力シート!F679)</f>
        <v/>
      </c>
      <c r="F659" s="301" t="str">
        <f>IF(基本情報入力シート!G679="","",基本情報入力シート!G679)</f>
        <v/>
      </c>
      <c r="G659" s="301" t="str">
        <f>IF(基本情報入力シート!H679="","",基本情報入力シート!H679)</f>
        <v/>
      </c>
      <c r="H659" s="301" t="str">
        <f>IF(基本情報入力シート!I679="","",基本情報入力シート!I679)</f>
        <v/>
      </c>
      <c r="I659" s="301" t="str">
        <f>IF(基本情報入力シート!J679="","",基本情報入力シート!J679)</f>
        <v/>
      </c>
      <c r="J659" s="301" t="str">
        <f>IF(基本情報入力シート!K679="","",基本情報入力シート!K679)</f>
        <v/>
      </c>
      <c r="K659" s="302" t="str">
        <f>IF(基本情報入力シート!L679="","",基本情報入力シート!L679)</f>
        <v/>
      </c>
      <c r="L659" s="299" t="str">
        <f>IF(基本情報入力シート!M679="","",基本情報入力シート!M679)</f>
        <v/>
      </c>
      <c r="M659" s="299" t="str">
        <f>IF(基本情報入力シート!R679="","",基本情報入力シート!R679)</f>
        <v/>
      </c>
      <c r="N659" s="299" t="str">
        <f>IF(基本情報入力シート!W679="","",基本情報入力シート!W679)</f>
        <v/>
      </c>
      <c r="O659" s="303" t="str">
        <f>IF(基本情報入力シート!X679="","",基本情報入力シート!X679)</f>
        <v/>
      </c>
      <c r="P659" s="304" t="str">
        <f>IF(基本情報入力シート!Y679="","",基本情報入力シート!Y679)</f>
        <v/>
      </c>
      <c r="Q659" s="175"/>
      <c r="R659" s="305" t="str">
        <f>IF(基本情報入力シート!AB679="","",基本情報入力シート!AB679)</f>
        <v/>
      </c>
      <c r="S659" s="176"/>
      <c r="T659" s="306" t="str">
        <f>IF(P659="","",VLOOKUP(P659,【参考】数式用!$J$2:$L$34,3,FALSE))</f>
        <v/>
      </c>
      <c r="U659" s="313" t="s">
        <v>143</v>
      </c>
      <c r="V659" s="177"/>
      <c r="W659" s="314" t="s">
        <v>144</v>
      </c>
      <c r="X659" s="177"/>
      <c r="Y659" s="315" t="s">
        <v>145</v>
      </c>
      <c r="Z659" s="177"/>
      <c r="AA659" s="315" t="s">
        <v>144</v>
      </c>
      <c r="AB659" s="177"/>
      <c r="AC659" s="315" t="s">
        <v>146</v>
      </c>
      <c r="AD659" s="316" t="s">
        <v>147</v>
      </c>
      <c r="AE659" s="317" t="str">
        <f t="shared" si="35"/>
        <v/>
      </c>
      <c r="AF659" s="319" t="s">
        <v>148</v>
      </c>
      <c r="AG659" s="312" t="str">
        <f t="shared" si="36"/>
        <v/>
      </c>
      <c r="AH659" s="322"/>
      <c r="AI659" s="323"/>
      <c r="AJ659" s="322"/>
      <c r="AK659" s="323"/>
    </row>
    <row r="660" spans="1:37" ht="36.75" customHeight="1">
      <c r="A660" s="299">
        <f t="shared" si="37"/>
        <v>647</v>
      </c>
      <c r="B660" s="300" t="str">
        <f>IF(基本情報入力シート!C680="","",基本情報入力シート!C680)</f>
        <v/>
      </c>
      <c r="C660" s="301" t="str">
        <f>IF(基本情報入力シート!D680="","",基本情報入力シート!D680)</f>
        <v/>
      </c>
      <c r="D660" s="301" t="str">
        <f>IF(基本情報入力シート!E680="","",基本情報入力シート!E680)</f>
        <v/>
      </c>
      <c r="E660" s="301" t="str">
        <f>IF(基本情報入力シート!F680="","",基本情報入力シート!F680)</f>
        <v/>
      </c>
      <c r="F660" s="301" t="str">
        <f>IF(基本情報入力シート!G680="","",基本情報入力シート!G680)</f>
        <v/>
      </c>
      <c r="G660" s="301" t="str">
        <f>IF(基本情報入力シート!H680="","",基本情報入力シート!H680)</f>
        <v/>
      </c>
      <c r="H660" s="301" t="str">
        <f>IF(基本情報入力シート!I680="","",基本情報入力シート!I680)</f>
        <v/>
      </c>
      <c r="I660" s="301" t="str">
        <f>IF(基本情報入力シート!J680="","",基本情報入力シート!J680)</f>
        <v/>
      </c>
      <c r="J660" s="301" t="str">
        <f>IF(基本情報入力シート!K680="","",基本情報入力シート!K680)</f>
        <v/>
      </c>
      <c r="K660" s="302" t="str">
        <f>IF(基本情報入力シート!L680="","",基本情報入力シート!L680)</f>
        <v/>
      </c>
      <c r="L660" s="299" t="str">
        <f>IF(基本情報入力シート!M680="","",基本情報入力シート!M680)</f>
        <v/>
      </c>
      <c r="M660" s="299" t="str">
        <f>IF(基本情報入力シート!R680="","",基本情報入力シート!R680)</f>
        <v/>
      </c>
      <c r="N660" s="299" t="str">
        <f>IF(基本情報入力シート!W680="","",基本情報入力シート!W680)</f>
        <v/>
      </c>
      <c r="O660" s="303" t="str">
        <f>IF(基本情報入力シート!X680="","",基本情報入力シート!X680)</f>
        <v/>
      </c>
      <c r="P660" s="304" t="str">
        <f>IF(基本情報入力シート!Y680="","",基本情報入力シート!Y680)</f>
        <v/>
      </c>
      <c r="Q660" s="175"/>
      <c r="R660" s="305" t="str">
        <f>IF(基本情報入力シート!AB680="","",基本情報入力シート!AB680)</f>
        <v/>
      </c>
      <c r="S660" s="176"/>
      <c r="T660" s="306" t="str">
        <f>IF(P660="","",VLOOKUP(P660,【参考】数式用!$J$2:$L$34,3,FALSE))</f>
        <v/>
      </c>
      <c r="U660" s="313" t="s">
        <v>143</v>
      </c>
      <c r="V660" s="177"/>
      <c r="W660" s="314" t="s">
        <v>144</v>
      </c>
      <c r="X660" s="177"/>
      <c r="Y660" s="315" t="s">
        <v>145</v>
      </c>
      <c r="Z660" s="177"/>
      <c r="AA660" s="315" t="s">
        <v>144</v>
      </c>
      <c r="AB660" s="177"/>
      <c r="AC660" s="315" t="s">
        <v>146</v>
      </c>
      <c r="AD660" s="316" t="s">
        <v>147</v>
      </c>
      <c r="AE660" s="317" t="str">
        <f t="shared" si="35"/>
        <v/>
      </c>
      <c r="AF660" s="319" t="s">
        <v>148</v>
      </c>
      <c r="AG660" s="312" t="str">
        <f t="shared" si="36"/>
        <v/>
      </c>
      <c r="AH660" s="322"/>
      <c r="AI660" s="323"/>
      <c r="AJ660" s="322"/>
      <c r="AK660" s="323"/>
    </row>
    <row r="661" spans="1:37" ht="36.75" customHeight="1">
      <c r="A661" s="299">
        <f t="shared" si="37"/>
        <v>648</v>
      </c>
      <c r="B661" s="300" t="str">
        <f>IF(基本情報入力シート!C681="","",基本情報入力シート!C681)</f>
        <v/>
      </c>
      <c r="C661" s="301" t="str">
        <f>IF(基本情報入力シート!D681="","",基本情報入力シート!D681)</f>
        <v/>
      </c>
      <c r="D661" s="301" t="str">
        <f>IF(基本情報入力シート!E681="","",基本情報入力シート!E681)</f>
        <v/>
      </c>
      <c r="E661" s="301" t="str">
        <f>IF(基本情報入力シート!F681="","",基本情報入力シート!F681)</f>
        <v/>
      </c>
      <c r="F661" s="301" t="str">
        <f>IF(基本情報入力シート!G681="","",基本情報入力シート!G681)</f>
        <v/>
      </c>
      <c r="G661" s="301" t="str">
        <f>IF(基本情報入力シート!H681="","",基本情報入力シート!H681)</f>
        <v/>
      </c>
      <c r="H661" s="301" t="str">
        <f>IF(基本情報入力シート!I681="","",基本情報入力シート!I681)</f>
        <v/>
      </c>
      <c r="I661" s="301" t="str">
        <f>IF(基本情報入力シート!J681="","",基本情報入力シート!J681)</f>
        <v/>
      </c>
      <c r="J661" s="301" t="str">
        <f>IF(基本情報入力シート!K681="","",基本情報入力シート!K681)</f>
        <v/>
      </c>
      <c r="K661" s="302" t="str">
        <f>IF(基本情報入力シート!L681="","",基本情報入力シート!L681)</f>
        <v/>
      </c>
      <c r="L661" s="299" t="str">
        <f>IF(基本情報入力シート!M681="","",基本情報入力シート!M681)</f>
        <v/>
      </c>
      <c r="M661" s="299" t="str">
        <f>IF(基本情報入力シート!R681="","",基本情報入力シート!R681)</f>
        <v/>
      </c>
      <c r="N661" s="299" t="str">
        <f>IF(基本情報入力シート!W681="","",基本情報入力シート!W681)</f>
        <v/>
      </c>
      <c r="O661" s="303" t="str">
        <f>IF(基本情報入力シート!X681="","",基本情報入力シート!X681)</f>
        <v/>
      </c>
      <c r="P661" s="304" t="str">
        <f>IF(基本情報入力シート!Y681="","",基本情報入力シート!Y681)</f>
        <v/>
      </c>
      <c r="Q661" s="175"/>
      <c r="R661" s="305" t="str">
        <f>IF(基本情報入力シート!AB681="","",基本情報入力シート!AB681)</f>
        <v/>
      </c>
      <c r="S661" s="176"/>
      <c r="T661" s="306" t="str">
        <f>IF(P661="","",VLOOKUP(P661,【参考】数式用!$J$2:$L$34,3,FALSE))</f>
        <v/>
      </c>
      <c r="U661" s="313" t="s">
        <v>143</v>
      </c>
      <c r="V661" s="177"/>
      <c r="W661" s="314" t="s">
        <v>144</v>
      </c>
      <c r="X661" s="177"/>
      <c r="Y661" s="315" t="s">
        <v>145</v>
      </c>
      <c r="Z661" s="177"/>
      <c r="AA661" s="315" t="s">
        <v>144</v>
      </c>
      <c r="AB661" s="177"/>
      <c r="AC661" s="315" t="s">
        <v>146</v>
      </c>
      <c r="AD661" s="316" t="s">
        <v>147</v>
      </c>
      <c r="AE661" s="317" t="str">
        <f t="shared" si="35"/>
        <v/>
      </c>
      <c r="AF661" s="319" t="s">
        <v>148</v>
      </c>
      <c r="AG661" s="312" t="str">
        <f t="shared" si="36"/>
        <v/>
      </c>
      <c r="AH661" s="322"/>
      <c r="AI661" s="323"/>
      <c r="AJ661" s="322"/>
      <c r="AK661" s="323"/>
    </row>
    <row r="662" spans="1:37" ht="36.75" customHeight="1">
      <c r="A662" s="299">
        <f t="shared" si="37"/>
        <v>649</v>
      </c>
      <c r="B662" s="300" t="str">
        <f>IF(基本情報入力シート!C682="","",基本情報入力シート!C682)</f>
        <v/>
      </c>
      <c r="C662" s="301" t="str">
        <f>IF(基本情報入力シート!D682="","",基本情報入力シート!D682)</f>
        <v/>
      </c>
      <c r="D662" s="301" t="str">
        <f>IF(基本情報入力シート!E682="","",基本情報入力シート!E682)</f>
        <v/>
      </c>
      <c r="E662" s="301" t="str">
        <f>IF(基本情報入力シート!F682="","",基本情報入力シート!F682)</f>
        <v/>
      </c>
      <c r="F662" s="301" t="str">
        <f>IF(基本情報入力シート!G682="","",基本情報入力シート!G682)</f>
        <v/>
      </c>
      <c r="G662" s="301" t="str">
        <f>IF(基本情報入力シート!H682="","",基本情報入力シート!H682)</f>
        <v/>
      </c>
      <c r="H662" s="301" t="str">
        <f>IF(基本情報入力シート!I682="","",基本情報入力シート!I682)</f>
        <v/>
      </c>
      <c r="I662" s="301" t="str">
        <f>IF(基本情報入力シート!J682="","",基本情報入力シート!J682)</f>
        <v/>
      </c>
      <c r="J662" s="301" t="str">
        <f>IF(基本情報入力シート!K682="","",基本情報入力シート!K682)</f>
        <v/>
      </c>
      <c r="K662" s="302" t="str">
        <f>IF(基本情報入力シート!L682="","",基本情報入力シート!L682)</f>
        <v/>
      </c>
      <c r="L662" s="299" t="str">
        <f>IF(基本情報入力シート!M682="","",基本情報入力シート!M682)</f>
        <v/>
      </c>
      <c r="M662" s="299" t="str">
        <f>IF(基本情報入力シート!R682="","",基本情報入力シート!R682)</f>
        <v/>
      </c>
      <c r="N662" s="299" t="str">
        <f>IF(基本情報入力シート!W682="","",基本情報入力シート!W682)</f>
        <v/>
      </c>
      <c r="O662" s="303" t="str">
        <f>IF(基本情報入力シート!X682="","",基本情報入力シート!X682)</f>
        <v/>
      </c>
      <c r="P662" s="304" t="str">
        <f>IF(基本情報入力シート!Y682="","",基本情報入力シート!Y682)</f>
        <v/>
      </c>
      <c r="Q662" s="175"/>
      <c r="R662" s="305" t="str">
        <f>IF(基本情報入力シート!AB682="","",基本情報入力シート!AB682)</f>
        <v/>
      </c>
      <c r="S662" s="176"/>
      <c r="T662" s="306" t="str">
        <f>IF(P662="","",VLOOKUP(P662,【参考】数式用!$J$2:$L$34,3,FALSE))</f>
        <v/>
      </c>
      <c r="U662" s="313" t="s">
        <v>143</v>
      </c>
      <c r="V662" s="177"/>
      <c r="W662" s="314" t="s">
        <v>144</v>
      </c>
      <c r="X662" s="177"/>
      <c r="Y662" s="315" t="s">
        <v>145</v>
      </c>
      <c r="Z662" s="177"/>
      <c r="AA662" s="315" t="s">
        <v>144</v>
      </c>
      <c r="AB662" s="177"/>
      <c r="AC662" s="315" t="s">
        <v>146</v>
      </c>
      <c r="AD662" s="316" t="s">
        <v>147</v>
      </c>
      <c r="AE662" s="317" t="str">
        <f t="shared" si="35"/>
        <v/>
      </c>
      <c r="AF662" s="319" t="s">
        <v>148</v>
      </c>
      <c r="AG662" s="312" t="str">
        <f t="shared" si="36"/>
        <v/>
      </c>
      <c r="AH662" s="322"/>
      <c r="AI662" s="323"/>
      <c r="AJ662" s="322"/>
      <c r="AK662" s="323"/>
    </row>
    <row r="663" spans="1:37" ht="36.75" customHeight="1">
      <c r="A663" s="299">
        <f t="shared" si="37"/>
        <v>650</v>
      </c>
      <c r="B663" s="300" t="str">
        <f>IF(基本情報入力シート!C683="","",基本情報入力シート!C683)</f>
        <v/>
      </c>
      <c r="C663" s="301" t="str">
        <f>IF(基本情報入力シート!D683="","",基本情報入力シート!D683)</f>
        <v/>
      </c>
      <c r="D663" s="301" t="str">
        <f>IF(基本情報入力シート!E683="","",基本情報入力シート!E683)</f>
        <v/>
      </c>
      <c r="E663" s="301" t="str">
        <f>IF(基本情報入力シート!F683="","",基本情報入力シート!F683)</f>
        <v/>
      </c>
      <c r="F663" s="301" t="str">
        <f>IF(基本情報入力シート!G683="","",基本情報入力シート!G683)</f>
        <v/>
      </c>
      <c r="G663" s="301" t="str">
        <f>IF(基本情報入力シート!H683="","",基本情報入力シート!H683)</f>
        <v/>
      </c>
      <c r="H663" s="301" t="str">
        <f>IF(基本情報入力シート!I683="","",基本情報入力シート!I683)</f>
        <v/>
      </c>
      <c r="I663" s="301" t="str">
        <f>IF(基本情報入力シート!J683="","",基本情報入力シート!J683)</f>
        <v/>
      </c>
      <c r="J663" s="301" t="str">
        <f>IF(基本情報入力シート!K683="","",基本情報入力シート!K683)</f>
        <v/>
      </c>
      <c r="K663" s="302" t="str">
        <f>IF(基本情報入力シート!L683="","",基本情報入力シート!L683)</f>
        <v/>
      </c>
      <c r="L663" s="299" t="str">
        <f>IF(基本情報入力シート!M683="","",基本情報入力シート!M683)</f>
        <v/>
      </c>
      <c r="M663" s="299" t="str">
        <f>IF(基本情報入力シート!R683="","",基本情報入力シート!R683)</f>
        <v/>
      </c>
      <c r="N663" s="299" t="str">
        <f>IF(基本情報入力シート!W683="","",基本情報入力シート!W683)</f>
        <v/>
      </c>
      <c r="O663" s="303" t="str">
        <f>IF(基本情報入力シート!X683="","",基本情報入力シート!X683)</f>
        <v/>
      </c>
      <c r="P663" s="304" t="str">
        <f>IF(基本情報入力シート!Y683="","",基本情報入力シート!Y683)</f>
        <v/>
      </c>
      <c r="Q663" s="175"/>
      <c r="R663" s="305" t="str">
        <f>IF(基本情報入力シート!AB683="","",基本情報入力シート!AB683)</f>
        <v/>
      </c>
      <c r="S663" s="176"/>
      <c r="T663" s="306" t="str">
        <f>IF(P663="","",VLOOKUP(P663,【参考】数式用!$J$2:$L$34,3,FALSE))</f>
        <v/>
      </c>
      <c r="U663" s="313" t="s">
        <v>143</v>
      </c>
      <c r="V663" s="177"/>
      <c r="W663" s="314" t="s">
        <v>144</v>
      </c>
      <c r="X663" s="177"/>
      <c r="Y663" s="315" t="s">
        <v>145</v>
      </c>
      <c r="Z663" s="177"/>
      <c r="AA663" s="315" t="s">
        <v>144</v>
      </c>
      <c r="AB663" s="177"/>
      <c r="AC663" s="315" t="s">
        <v>146</v>
      </c>
      <c r="AD663" s="316" t="s">
        <v>147</v>
      </c>
      <c r="AE663" s="317" t="str">
        <f t="shared" si="35"/>
        <v/>
      </c>
      <c r="AF663" s="319" t="s">
        <v>148</v>
      </c>
      <c r="AG663" s="312" t="str">
        <f t="shared" si="36"/>
        <v/>
      </c>
      <c r="AH663" s="322"/>
      <c r="AI663" s="323"/>
      <c r="AJ663" s="322"/>
      <c r="AK663" s="323"/>
    </row>
    <row r="664" spans="1:37" ht="36.75" customHeight="1">
      <c r="A664" s="299">
        <f t="shared" si="37"/>
        <v>651</v>
      </c>
      <c r="B664" s="300" t="str">
        <f>IF(基本情報入力シート!C684="","",基本情報入力シート!C684)</f>
        <v/>
      </c>
      <c r="C664" s="301" t="str">
        <f>IF(基本情報入力シート!D684="","",基本情報入力シート!D684)</f>
        <v/>
      </c>
      <c r="D664" s="301" t="str">
        <f>IF(基本情報入力シート!E684="","",基本情報入力シート!E684)</f>
        <v/>
      </c>
      <c r="E664" s="301" t="str">
        <f>IF(基本情報入力シート!F684="","",基本情報入力シート!F684)</f>
        <v/>
      </c>
      <c r="F664" s="301" t="str">
        <f>IF(基本情報入力シート!G684="","",基本情報入力シート!G684)</f>
        <v/>
      </c>
      <c r="G664" s="301" t="str">
        <f>IF(基本情報入力シート!H684="","",基本情報入力シート!H684)</f>
        <v/>
      </c>
      <c r="H664" s="301" t="str">
        <f>IF(基本情報入力シート!I684="","",基本情報入力シート!I684)</f>
        <v/>
      </c>
      <c r="I664" s="301" t="str">
        <f>IF(基本情報入力シート!J684="","",基本情報入力シート!J684)</f>
        <v/>
      </c>
      <c r="J664" s="301" t="str">
        <f>IF(基本情報入力シート!K684="","",基本情報入力シート!K684)</f>
        <v/>
      </c>
      <c r="K664" s="302" t="str">
        <f>IF(基本情報入力シート!L684="","",基本情報入力シート!L684)</f>
        <v/>
      </c>
      <c r="L664" s="299" t="str">
        <f>IF(基本情報入力シート!M684="","",基本情報入力シート!M684)</f>
        <v/>
      </c>
      <c r="M664" s="299" t="str">
        <f>IF(基本情報入力シート!R684="","",基本情報入力シート!R684)</f>
        <v/>
      </c>
      <c r="N664" s="299" t="str">
        <f>IF(基本情報入力シート!W684="","",基本情報入力シート!W684)</f>
        <v/>
      </c>
      <c r="O664" s="303" t="str">
        <f>IF(基本情報入力シート!X684="","",基本情報入力シート!X684)</f>
        <v/>
      </c>
      <c r="P664" s="304" t="str">
        <f>IF(基本情報入力シート!Y684="","",基本情報入力シート!Y684)</f>
        <v/>
      </c>
      <c r="Q664" s="175"/>
      <c r="R664" s="305" t="str">
        <f>IF(基本情報入力シート!AB684="","",基本情報入力シート!AB684)</f>
        <v/>
      </c>
      <c r="S664" s="176"/>
      <c r="T664" s="306" t="str">
        <f>IF(P664="","",VLOOKUP(P664,【参考】数式用!$J$2:$L$34,3,FALSE))</f>
        <v/>
      </c>
      <c r="U664" s="313" t="s">
        <v>143</v>
      </c>
      <c r="V664" s="177"/>
      <c r="W664" s="314" t="s">
        <v>144</v>
      </c>
      <c r="X664" s="177"/>
      <c r="Y664" s="315" t="s">
        <v>145</v>
      </c>
      <c r="Z664" s="177"/>
      <c r="AA664" s="315" t="s">
        <v>144</v>
      </c>
      <c r="AB664" s="177"/>
      <c r="AC664" s="315" t="s">
        <v>146</v>
      </c>
      <c r="AD664" s="316" t="s">
        <v>147</v>
      </c>
      <c r="AE664" s="317" t="str">
        <f t="shared" si="35"/>
        <v/>
      </c>
      <c r="AF664" s="319" t="s">
        <v>148</v>
      </c>
      <c r="AG664" s="312" t="str">
        <f t="shared" si="36"/>
        <v/>
      </c>
      <c r="AH664" s="322"/>
      <c r="AI664" s="323"/>
      <c r="AJ664" s="322"/>
      <c r="AK664" s="323"/>
    </row>
    <row r="665" spans="1:37" ht="36.75" customHeight="1">
      <c r="A665" s="299">
        <f t="shared" si="37"/>
        <v>652</v>
      </c>
      <c r="B665" s="300" t="str">
        <f>IF(基本情報入力シート!C685="","",基本情報入力シート!C685)</f>
        <v/>
      </c>
      <c r="C665" s="301" t="str">
        <f>IF(基本情報入力シート!D685="","",基本情報入力シート!D685)</f>
        <v/>
      </c>
      <c r="D665" s="301" t="str">
        <f>IF(基本情報入力シート!E685="","",基本情報入力シート!E685)</f>
        <v/>
      </c>
      <c r="E665" s="301" t="str">
        <f>IF(基本情報入力シート!F685="","",基本情報入力シート!F685)</f>
        <v/>
      </c>
      <c r="F665" s="301" t="str">
        <f>IF(基本情報入力シート!G685="","",基本情報入力シート!G685)</f>
        <v/>
      </c>
      <c r="G665" s="301" t="str">
        <f>IF(基本情報入力シート!H685="","",基本情報入力シート!H685)</f>
        <v/>
      </c>
      <c r="H665" s="301" t="str">
        <f>IF(基本情報入力シート!I685="","",基本情報入力シート!I685)</f>
        <v/>
      </c>
      <c r="I665" s="301" t="str">
        <f>IF(基本情報入力シート!J685="","",基本情報入力シート!J685)</f>
        <v/>
      </c>
      <c r="J665" s="301" t="str">
        <f>IF(基本情報入力シート!K685="","",基本情報入力シート!K685)</f>
        <v/>
      </c>
      <c r="K665" s="302" t="str">
        <f>IF(基本情報入力シート!L685="","",基本情報入力シート!L685)</f>
        <v/>
      </c>
      <c r="L665" s="299" t="str">
        <f>IF(基本情報入力シート!M685="","",基本情報入力シート!M685)</f>
        <v/>
      </c>
      <c r="M665" s="299" t="str">
        <f>IF(基本情報入力シート!R685="","",基本情報入力シート!R685)</f>
        <v/>
      </c>
      <c r="N665" s="299" t="str">
        <f>IF(基本情報入力シート!W685="","",基本情報入力シート!W685)</f>
        <v/>
      </c>
      <c r="O665" s="303" t="str">
        <f>IF(基本情報入力シート!X685="","",基本情報入力シート!X685)</f>
        <v/>
      </c>
      <c r="P665" s="304" t="str">
        <f>IF(基本情報入力シート!Y685="","",基本情報入力シート!Y685)</f>
        <v/>
      </c>
      <c r="Q665" s="175"/>
      <c r="R665" s="305" t="str">
        <f>IF(基本情報入力シート!AB685="","",基本情報入力シート!AB685)</f>
        <v/>
      </c>
      <c r="S665" s="176"/>
      <c r="T665" s="306" t="str">
        <f>IF(P665="","",VLOOKUP(P665,【参考】数式用!$J$2:$L$34,3,FALSE))</f>
        <v/>
      </c>
      <c r="U665" s="313" t="s">
        <v>143</v>
      </c>
      <c r="V665" s="177"/>
      <c r="W665" s="314" t="s">
        <v>144</v>
      </c>
      <c r="X665" s="177"/>
      <c r="Y665" s="315" t="s">
        <v>145</v>
      </c>
      <c r="Z665" s="177"/>
      <c r="AA665" s="315" t="s">
        <v>144</v>
      </c>
      <c r="AB665" s="177"/>
      <c r="AC665" s="315" t="s">
        <v>146</v>
      </c>
      <c r="AD665" s="316" t="s">
        <v>147</v>
      </c>
      <c r="AE665" s="317" t="str">
        <f t="shared" si="35"/>
        <v/>
      </c>
      <c r="AF665" s="319" t="s">
        <v>148</v>
      </c>
      <c r="AG665" s="312" t="str">
        <f t="shared" si="36"/>
        <v/>
      </c>
      <c r="AH665" s="322"/>
      <c r="AI665" s="323"/>
      <c r="AJ665" s="322"/>
      <c r="AK665" s="323"/>
    </row>
    <row r="666" spans="1:37" ht="36.75" customHeight="1">
      <c r="A666" s="299">
        <f t="shared" si="37"/>
        <v>653</v>
      </c>
      <c r="B666" s="300" t="str">
        <f>IF(基本情報入力シート!C686="","",基本情報入力シート!C686)</f>
        <v/>
      </c>
      <c r="C666" s="301" t="str">
        <f>IF(基本情報入力シート!D686="","",基本情報入力シート!D686)</f>
        <v/>
      </c>
      <c r="D666" s="301" t="str">
        <f>IF(基本情報入力シート!E686="","",基本情報入力シート!E686)</f>
        <v/>
      </c>
      <c r="E666" s="301" t="str">
        <f>IF(基本情報入力シート!F686="","",基本情報入力シート!F686)</f>
        <v/>
      </c>
      <c r="F666" s="301" t="str">
        <f>IF(基本情報入力シート!G686="","",基本情報入力シート!G686)</f>
        <v/>
      </c>
      <c r="G666" s="301" t="str">
        <f>IF(基本情報入力シート!H686="","",基本情報入力シート!H686)</f>
        <v/>
      </c>
      <c r="H666" s="301" t="str">
        <f>IF(基本情報入力シート!I686="","",基本情報入力シート!I686)</f>
        <v/>
      </c>
      <c r="I666" s="301" t="str">
        <f>IF(基本情報入力シート!J686="","",基本情報入力シート!J686)</f>
        <v/>
      </c>
      <c r="J666" s="301" t="str">
        <f>IF(基本情報入力シート!K686="","",基本情報入力シート!K686)</f>
        <v/>
      </c>
      <c r="K666" s="302" t="str">
        <f>IF(基本情報入力シート!L686="","",基本情報入力シート!L686)</f>
        <v/>
      </c>
      <c r="L666" s="299" t="str">
        <f>IF(基本情報入力シート!M686="","",基本情報入力シート!M686)</f>
        <v/>
      </c>
      <c r="M666" s="299" t="str">
        <f>IF(基本情報入力シート!R686="","",基本情報入力シート!R686)</f>
        <v/>
      </c>
      <c r="N666" s="299" t="str">
        <f>IF(基本情報入力シート!W686="","",基本情報入力シート!W686)</f>
        <v/>
      </c>
      <c r="O666" s="303" t="str">
        <f>IF(基本情報入力シート!X686="","",基本情報入力シート!X686)</f>
        <v/>
      </c>
      <c r="P666" s="304" t="str">
        <f>IF(基本情報入力シート!Y686="","",基本情報入力シート!Y686)</f>
        <v/>
      </c>
      <c r="Q666" s="175"/>
      <c r="R666" s="305" t="str">
        <f>IF(基本情報入力シート!AB686="","",基本情報入力シート!AB686)</f>
        <v/>
      </c>
      <c r="S666" s="176"/>
      <c r="T666" s="306" t="str">
        <f>IF(P666="","",VLOOKUP(P666,【参考】数式用!$J$2:$L$34,3,FALSE))</f>
        <v/>
      </c>
      <c r="U666" s="313" t="s">
        <v>143</v>
      </c>
      <c r="V666" s="177"/>
      <c r="W666" s="314" t="s">
        <v>144</v>
      </c>
      <c r="X666" s="177"/>
      <c r="Y666" s="315" t="s">
        <v>145</v>
      </c>
      <c r="Z666" s="177"/>
      <c r="AA666" s="315" t="s">
        <v>144</v>
      </c>
      <c r="AB666" s="177"/>
      <c r="AC666" s="315" t="s">
        <v>146</v>
      </c>
      <c r="AD666" s="316" t="s">
        <v>147</v>
      </c>
      <c r="AE666" s="317" t="str">
        <f t="shared" si="35"/>
        <v/>
      </c>
      <c r="AF666" s="319" t="s">
        <v>148</v>
      </c>
      <c r="AG666" s="312" t="str">
        <f t="shared" si="36"/>
        <v/>
      </c>
      <c r="AH666" s="322"/>
      <c r="AI666" s="323"/>
      <c r="AJ666" s="322"/>
      <c r="AK666" s="323"/>
    </row>
    <row r="667" spans="1:37" ht="36.75" customHeight="1">
      <c r="A667" s="299">
        <f t="shared" si="37"/>
        <v>654</v>
      </c>
      <c r="B667" s="300" t="str">
        <f>IF(基本情報入力シート!C687="","",基本情報入力シート!C687)</f>
        <v/>
      </c>
      <c r="C667" s="301" t="str">
        <f>IF(基本情報入力シート!D687="","",基本情報入力シート!D687)</f>
        <v/>
      </c>
      <c r="D667" s="301" t="str">
        <f>IF(基本情報入力シート!E687="","",基本情報入力シート!E687)</f>
        <v/>
      </c>
      <c r="E667" s="301" t="str">
        <f>IF(基本情報入力シート!F687="","",基本情報入力シート!F687)</f>
        <v/>
      </c>
      <c r="F667" s="301" t="str">
        <f>IF(基本情報入力シート!G687="","",基本情報入力シート!G687)</f>
        <v/>
      </c>
      <c r="G667" s="301" t="str">
        <f>IF(基本情報入力シート!H687="","",基本情報入力シート!H687)</f>
        <v/>
      </c>
      <c r="H667" s="301" t="str">
        <f>IF(基本情報入力シート!I687="","",基本情報入力シート!I687)</f>
        <v/>
      </c>
      <c r="I667" s="301" t="str">
        <f>IF(基本情報入力シート!J687="","",基本情報入力シート!J687)</f>
        <v/>
      </c>
      <c r="J667" s="301" t="str">
        <f>IF(基本情報入力シート!K687="","",基本情報入力シート!K687)</f>
        <v/>
      </c>
      <c r="K667" s="302" t="str">
        <f>IF(基本情報入力シート!L687="","",基本情報入力シート!L687)</f>
        <v/>
      </c>
      <c r="L667" s="299" t="str">
        <f>IF(基本情報入力シート!M687="","",基本情報入力シート!M687)</f>
        <v/>
      </c>
      <c r="M667" s="299" t="str">
        <f>IF(基本情報入力シート!R687="","",基本情報入力シート!R687)</f>
        <v/>
      </c>
      <c r="N667" s="299" t="str">
        <f>IF(基本情報入力シート!W687="","",基本情報入力シート!W687)</f>
        <v/>
      </c>
      <c r="O667" s="303" t="str">
        <f>IF(基本情報入力シート!X687="","",基本情報入力シート!X687)</f>
        <v/>
      </c>
      <c r="P667" s="304" t="str">
        <f>IF(基本情報入力シート!Y687="","",基本情報入力シート!Y687)</f>
        <v/>
      </c>
      <c r="Q667" s="175"/>
      <c r="R667" s="305" t="str">
        <f>IF(基本情報入力シート!AB687="","",基本情報入力シート!AB687)</f>
        <v/>
      </c>
      <c r="S667" s="176"/>
      <c r="T667" s="306" t="str">
        <f>IF(P667="","",VLOOKUP(P667,【参考】数式用!$J$2:$L$34,3,FALSE))</f>
        <v/>
      </c>
      <c r="U667" s="313" t="s">
        <v>143</v>
      </c>
      <c r="V667" s="177"/>
      <c r="W667" s="314" t="s">
        <v>144</v>
      </c>
      <c r="X667" s="177"/>
      <c r="Y667" s="315" t="s">
        <v>145</v>
      </c>
      <c r="Z667" s="177"/>
      <c r="AA667" s="315" t="s">
        <v>144</v>
      </c>
      <c r="AB667" s="177"/>
      <c r="AC667" s="315" t="s">
        <v>146</v>
      </c>
      <c r="AD667" s="316" t="s">
        <v>147</v>
      </c>
      <c r="AE667" s="317" t="str">
        <f t="shared" si="35"/>
        <v/>
      </c>
      <c r="AF667" s="319" t="s">
        <v>148</v>
      </c>
      <c r="AG667" s="312" t="str">
        <f t="shared" si="36"/>
        <v/>
      </c>
      <c r="AH667" s="322"/>
      <c r="AI667" s="323"/>
      <c r="AJ667" s="322"/>
      <c r="AK667" s="323"/>
    </row>
    <row r="668" spans="1:37" ht="36.75" customHeight="1">
      <c r="A668" s="299">
        <f t="shared" si="37"/>
        <v>655</v>
      </c>
      <c r="B668" s="300" t="str">
        <f>IF(基本情報入力シート!C688="","",基本情報入力シート!C688)</f>
        <v/>
      </c>
      <c r="C668" s="301" t="str">
        <f>IF(基本情報入力シート!D688="","",基本情報入力シート!D688)</f>
        <v/>
      </c>
      <c r="D668" s="301" t="str">
        <f>IF(基本情報入力シート!E688="","",基本情報入力シート!E688)</f>
        <v/>
      </c>
      <c r="E668" s="301" t="str">
        <f>IF(基本情報入力シート!F688="","",基本情報入力シート!F688)</f>
        <v/>
      </c>
      <c r="F668" s="301" t="str">
        <f>IF(基本情報入力シート!G688="","",基本情報入力シート!G688)</f>
        <v/>
      </c>
      <c r="G668" s="301" t="str">
        <f>IF(基本情報入力シート!H688="","",基本情報入力シート!H688)</f>
        <v/>
      </c>
      <c r="H668" s="301" t="str">
        <f>IF(基本情報入力シート!I688="","",基本情報入力シート!I688)</f>
        <v/>
      </c>
      <c r="I668" s="301" t="str">
        <f>IF(基本情報入力シート!J688="","",基本情報入力シート!J688)</f>
        <v/>
      </c>
      <c r="J668" s="301" t="str">
        <f>IF(基本情報入力シート!K688="","",基本情報入力シート!K688)</f>
        <v/>
      </c>
      <c r="K668" s="302" t="str">
        <f>IF(基本情報入力シート!L688="","",基本情報入力シート!L688)</f>
        <v/>
      </c>
      <c r="L668" s="299" t="str">
        <f>IF(基本情報入力シート!M688="","",基本情報入力シート!M688)</f>
        <v/>
      </c>
      <c r="M668" s="299" t="str">
        <f>IF(基本情報入力シート!R688="","",基本情報入力シート!R688)</f>
        <v/>
      </c>
      <c r="N668" s="299" t="str">
        <f>IF(基本情報入力シート!W688="","",基本情報入力シート!W688)</f>
        <v/>
      </c>
      <c r="O668" s="303" t="str">
        <f>IF(基本情報入力シート!X688="","",基本情報入力シート!X688)</f>
        <v/>
      </c>
      <c r="P668" s="304" t="str">
        <f>IF(基本情報入力シート!Y688="","",基本情報入力シート!Y688)</f>
        <v/>
      </c>
      <c r="Q668" s="175"/>
      <c r="R668" s="305" t="str">
        <f>IF(基本情報入力シート!AB688="","",基本情報入力シート!AB688)</f>
        <v/>
      </c>
      <c r="S668" s="176"/>
      <c r="T668" s="306" t="str">
        <f>IF(P668="","",VLOOKUP(P668,【参考】数式用!$J$2:$L$34,3,FALSE))</f>
        <v/>
      </c>
      <c r="U668" s="313" t="s">
        <v>143</v>
      </c>
      <c r="V668" s="177"/>
      <c r="W668" s="314" t="s">
        <v>144</v>
      </c>
      <c r="X668" s="177"/>
      <c r="Y668" s="315" t="s">
        <v>145</v>
      </c>
      <c r="Z668" s="177"/>
      <c r="AA668" s="315" t="s">
        <v>144</v>
      </c>
      <c r="AB668" s="177"/>
      <c r="AC668" s="315" t="s">
        <v>146</v>
      </c>
      <c r="AD668" s="316" t="s">
        <v>147</v>
      </c>
      <c r="AE668" s="317" t="str">
        <f t="shared" si="35"/>
        <v/>
      </c>
      <c r="AF668" s="319" t="s">
        <v>148</v>
      </c>
      <c r="AG668" s="312" t="str">
        <f t="shared" si="36"/>
        <v/>
      </c>
      <c r="AH668" s="322"/>
      <c r="AI668" s="323"/>
      <c r="AJ668" s="322"/>
      <c r="AK668" s="323"/>
    </row>
    <row r="669" spans="1:37" ht="36.75" customHeight="1">
      <c r="A669" s="299">
        <f t="shared" si="37"/>
        <v>656</v>
      </c>
      <c r="B669" s="300" t="str">
        <f>IF(基本情報入力シート!C689="","",基本情報入力シート!C689)</f>
        <v/>
      </c>
      <c r="C669" s="301" t="str">
        <f>IF(基本情報入力シート!D689="","",基本情報入力シート!D689)</f>
        <v/>
      </c>
      <c r="D669" s="301" t="str">
        <f>IF(基本情報入力シート!E689="","",基本情報入力シート!E689)</f>
        <v/>
      </c>
      <c r="E669" s="301" t="str">
        <f>IF(基本情報入力シート!F689="","",基本情報入力シート!F689)</f>
        <v/>
      </c>
      <c r="F669" s="301" t="str">
        <f>IF(基本情報入力シート!G689="","",基本情報入力シート!G689)</f>
        <v/>
      </c>
      <c r="G669" s="301" t="str">
        <f>IF(基本情報入力シート!H689="","",基本情報入力シート!H689)</f>
        <v/>
      </c>
      <c r="H669" s="301" t="str">
        <f>IF(基本情報入力シート!I689="","",基本情報入力シート!I689)</f>
        <v/>
      </c>
      <c r="I669" s="301" t="str">
        <f>IF(基本情報入力シート!J689="","",基本情報入力シート!J689)</f>
        <v/>
      </c>
      <c r="J669" s="301" t="str">
        <f>IF(基本情報入力シート!K689="","",基本情報入力シート!K689)</f>
        <v/>
      </c>
      <c r="K669" s="302" t="str">
        <f>IF(基本情報入力シート!L689="","",基本情報入力シート!L689)</f>
        <v/>
      </c>
      <c r="L669" s="299" t="str">
        <f>IF(基本情報入力シート!M689="","",基本情報入力シート!M689)</f>
        <v/>
      </c>
      <c r="M669" s="299" t="str">
        <f>IF(基本情報入力シート!R689="","",基本情報入力シート!R689)</f>
        <v/>
      </c>
      <c r="N669" s="299" t="str">
        <f>IF(基本情報入力シート!W689="","",基本情報入力シート!W689)</f>
        <v/>
      </c>
      <c r="O669" s="303" t="str">
        <f>IF(基本情報入力シート!X689="","",基本情報入力シート!X689)</f>
        <v/>
      </c>
      <c r="P669" s="304" t="str">
        <f>IF(基本情報入力シート!Y689="","",基本情報入力シート!Y689)</f>
        <v/>
      </c>
      <c r="Q669" s="175"/>
      <c r="R669" s="305" t="str">
        <f>IF(基本情報入力シート!AB689="","",基本情報入力シート!AB689)</f>
        <v/>
      </c>
      <c r="S669" s="176"/>
      <c r="T669" s="306" t="str">
        <f>IF(P669="","",VLOOKUP(P669,【参考】数式用!$J$2:$L$34,3,FALSE))</f>
        <v/>
      </c>
      <c r="U669" s="313" t="s">
        <v>143</v>
      </c>
      <c r="V669" s="177"/>
      <c r="W669" s="314" t="s">
        <v>144</v>
      </c>
      <c r="X669" s="177"/>
      <c r="Y669" s="315" t="s">
        <v>145</v>
      </c>
      <c r="Z669" s="177"/>
      <c r="AA669" s="315" t="s">
        <v>144</v>
      </c>
      <c r="AB669" s="177"/>
      <c r="AC669" s="315" t="s">
        <v>146</v>
      </c>
      <c r="AD669" s="316" t="s">
        <v>147</v>
      </c>
      <c r="AE669" s="317" t="str">
        <f t="shared" si="35"/>
        <v/>
      </c>
      <c r="AF669" s="319" t="s">
        <v>148</v>
      </c>
      <c r="AG669" s="312" t="str">
        <f t="shared" si="36"/>
        <v/>
      </c>
      <c r="AH669" s="322"/>
      <c r="AI669" s="323"/>
      <c r="AJ669" s="322"/>
      <c r="AK669" s="323"/>
    </row>
    <row r="670" spans="1:37" ht="36.75" customHeight="1">
      <c r="A670" s="299">
        <f t="shared" si="37"/>
        <v>657</v>
      </c>
      <c r="B670" s="300" t="str">
        <f>IF(基本情報入力シート!C690="","",基本情報入力シート!C690)</f>
        <v/>
      </c>
      <c r="C670" s="301" t="str">
        <f>IF(基本情報入力シート!D690="","",基本情報入力シート!D690)</f>
        <v/>
      </c>
      <c r="D670" s="301" t="str">
        <f>IF(基本情報入力シート!E690="","",基本情報入力シート!E690)</f>
        <v/>
      </c>
      <c r="E670" s="301" t="str">
        <f>IF(基本情報入力シート!F690="","",基本情報入力シート!F690)</f>
        <v/>
      </c>
      <c r="F670" s="301" t="str">
        <f>IF(基本情報入力シート!G690="","",基本情報入力シート!G690)</f>
        <v/>
      </c>
      <c r="G670" s="301" t="str">
        <f>IF(基本情報入力シート!H690="","",基本情報入力シート!H690)</f>
        <v/>
      </c>
      <c r="H670" s="301" t="str">
        <f>IF(基本情報入力シート!I690="","",基本情報入力シート!I690)</f>
        <v/>
      </c>
      <c r="I670" s="301" t="str">
        <f>IF(基本情報入力シート!J690="","",基本情報入力シート!J690)</f>
        <v/>
      </c>
      <c r="J670" s="301" t="str">
        <f>IF(基本情報入力シート!K690="","",基本情報入力シート!K690)</f>
        <v/>
      </c>
      <c r="K670" s="302" t="str">
        <f>IF(基本情報入力シート!L690="","",基本情報入力シート!L690)</f>
        <v/>
      </c>
      <c r="L670" s="299" t="str">
        <f>IF(基本情報入力シート!M690="","",基本情報入力シート!M690)</f>
        <v/>
      </c>
      <c r="M670" s="299" t="str">
        <f>IF(基本情報入力シート!R690="","",基本情報入力シート!R690)</f>
        <v/>
      </c>
      <c r="N670" s="299" t="str">
        <f>IF(基本情報入力シート!W690="","",基本情報入力シート!W690)</f>
        <v/>
      </c>
      <c r="O670" s="303" t="str">
        <f>IF(基本情報入力シート!X690="","",基本情報入力シート!X690)</f>
        <v/>
      </c>
      <c r="P670" s="304" t="str">
        <f>IF(基本情報入力シート!Y690="","",基本情報入力シート!Y690)</f>
        <v/>
      </c>
      <c r="Q670" s="175"/>
      <c r="R670" s="305" t="str">
        <f>IF(基本情報入力シート!AB690="","",基本情報入力シート!AB690)</f>
        <v/>
      </c>
      <c r="S670" s="176"/>
      <c r="T670" s="306" t="str">
        <f>IF(P670="","",VLOOKUP(P670,【参考】数式用!$J$2:$L$34,3,FALSE))</f>
        <v/>
      </c>
      <c r="U670" s="313" t="s">
        <v>143</v>
      </c>
      <c r="V670" s="177"/>
      <c r="W670" s="314" t="s">
        <v>144</v>
      </c>
      <c r="X670" s="177"/>
      <c r="Y670" s="315" t="s">
        <v>145</v>
      </c>
      <c r="Z670" s="177"/>
      <c r="AA670" s="315" t="s">
        <v>144</v>
      </c>
      <c r="AB670" s="177"/>
      <c r="AC670" s="315" t="s">
        <v>146</v>
      </c>
      <c r="AD670" s="316" t="s">
        <v>147</v>
      </c>
      <c r="AE670" s="317" t="str">
        <f t="shared" si="35"/>
        <v/>
      </c>
      <c r="AF670" s="319" t="s">
        <v>148</v>
      </c>
      <c r="AG670" s="312" t="str">
        <f t="shared" si="36"/>
        <v/>
      </c>
      <c r="AH670" s="322"/>
      <c r="AI670" s="323"/>
      <c r="AJ670" s="322"/>
      <c r="AK670" s="323"/>
    </row>
    <row r="671" spans="1:37" ht="36.75" customHeight="1">
      <c r="A671" s="299">
        <f t="shared" si="37"/>
        <v>658</v>
      </c>
      <c r="B671" s="300" t="str">
        <f>IF(基本情報入力シート!C691="","",基本情報入力シート!C691)</f>
        <v/>
      </c>
      <c r="C671" s="301" t="str">
        <f>IF(基本情報入力シート!D691="","",基本情報入力シート!D691)</f>
        <v/>
      </c>
      <c r="D671" s="301" t="str">
        <f>IF(基本情報入力シート!E691="","",基本情報入力シート!E691)</f>
        <v/>
      </c>
      <c r="E671" s="301" t="str">
        <f>IF(基本情報入力シート!F691="","",基本情報入力シート!F691)</f>
        <v/>
      </c>
      <c r="F671" s="301" t="str">
        <f>IF(基本情報入力シート!G691="","",基本情報入力シート!G691)</f>
        <v/>
      </c>
      <c r="G671" s="301" t="str">
        <f>IF(基本情報入力シート!H691="","",基本情報入力シート!H691)</f>
        <v/>
      </c>
      <c r="H671" s="301" t="str">
        <f>IF(基本情報入力シート!I691="","",基本情報入力シート!I691)</f>
        <v/>
      </c>
      <c r="I671" s="301" t="str">
        <f>IF(基本情報入力シート!J691="","",基本情報入力シート!J691)</f>
        <v/>
      </c>
      <c r="J671" s="301" t="str">
        <f>IF(基本情報入力シート!K691="","",基本情報入力シート!K691)</f>
        <v/>
      </c>
      <c r="K671" s="302" t="str">
        <f>IF(基本情報入力シート!L691="","",基本情報入力シート!L691)</f>
        <v/>
      </c>
      <c r="L671" s="299" t="str">
        <f>IF(基本情報入力シート!M691="","",基本情報入力シート!M691)</f>
        <v/>
      </c>
      <c r="M671" s="299" t="str">
        <f>IF(基本情報入力シート!R691="","",基本情報入力シート!R691)</f>
        <v/>
      </c>
      <c r="N671" s="299" t="str">
        <f>IF(基本情報入力シート!W691="","",基本情報入力シート!W691)</f>
        <v/>
      </c>
      <c r="O671" s="303" t="str">
        <f>IF(基本情報入力シート!X691="","",基本情報入力シート!X691)</f>
        <v/>
      </c>
      <c r="P671" s="304" t="str">
        <f>IF(基本情報入力シート!Y691="","",基本情報入力シート!Y691)</f>
        <v/>
      </c>
      <c r="Q671" s="175"/>
      <c r="R671" s="305" t="str">
        <f>IF(基本情報入力シート!AB691="","",基本情報入力シート!AB691)</f>
        <v/>
      </c>
      <c r="S671" s="176"/>
      <c r="T671" s="306" t="str">
        <f>IF(P671="","",VLOOKUP(P671,【参考】数式用!$J$2:$L$34,3,FALSE))</f>
        <v/>
      </c>
      <c r="U671" s="313" t="s">
        <v>143</v>
      </c>
      <c r="V671" s="177"/>
      <c r="W671" s="314" t="s">
        <v>144</v>
      </c>
      <c r="X671" s="177"/>
      <c r="Y671" s="315" t="s">
        <v>145</v>
      </c>
      <c r="Z671" s="177"/>
      <c r="AA671" s="315" t="s">
        <v>144</v>
      </c>
      <c r="AB671" s="177"/>
      <c r="AC671" s="315" t="s">
        <v>146</v>
      </c>
      <c r="AD671" s="316" t="s">
        <v>147</v>
      </c>
      <c r="AE671" s="317" t="str">
        <f t="shared" si="35"/>
        <v/>
      </c>
      <c r="AF671" s="319" t="s">
        <v>148</v>
      </c>
      <c r="AG671" s="312" t="str">
        <f t="shared" si="36"/>
        <v/>
      </c>
      <c r="AH671" s="322"/>
      <c r="AI671" s="323"/>
      <c r="AJ671" s="322"/>
      <c r="AK671" s="323"/>
    </row>
    <row r="672" spans="1:37" ht="36.75" customHeight="1">
      <c r="A672" s="299">
        <f t="shared" si="37"/>
        <v>659</v>
      </c>
      <c r="B672" s="300" t="str">
        <f>IF(基本情報入力シート!C692="","",基本情報入力シート!C692)</f>
        <v/>
      </c>
      <c r="C672" s="301" t="str">
        <f>IF(基本情報入力シート!D692="","",基本情報入力シート!D692)</f>
        <v/>
      </c>
      <c r="D672" s="301" t="str">
        <f>IF(基本情報入力シート!E692="","",基本情報入力シート!E692)</f>
        <v/>
      </c>
      <c r="E672" s="301" t="str">
        <f>IF(基本情報入力シート!F692="","",基本情報入力シート!F692)</f>
        <v/>
      </c>
      <c r="F672" s="301" t="str">
        <f>IF(基本情報入力シート!G692="","",基本情報入力シート!G692)</f>
        <v/>
      </c>
      <c r="G672" s="301" t="str">
        <f>IF(基本情報入力シート!H692="","",基本情報入力シート!H692)</f>
        <v/>
      </c>
      <c r="H672" s="301" t="str">
        <f>IF(基本情報入力シート!I692="","",基本情報入力シート!I692)</f>
        <v/>
      </c>
      <c r="I672" s="301" t="str">
        <f>IF(基本情報入力シート!J692="","",基本情報入力シート!J692)</f>
        <v/>
      </c>
      <c r="J672" s="301" t="str">
        <f>IF(基本情報入力シート!K692="","",基本情報入力シート!K692)</f>
        <v/>
      </c>
      <c r="K672" s="302" t="str">
        <f>IF(基本情報入力シート!L692="","",基本情報入力シート!L692)</f>
        <v/>
      </c>
      <c r="L672" s="299" t="str">
        <f>IF(基本情報入力シート!M692="","",基本情報入力シート!M692)</f>
        <v/>
      </c>
      <c r="M672" s="299" t="str">
        <f>IF(基本情報入力シート!R692="","",基本情報入力シート!R692)</f>
        <v/>
      </c>
      <c r="N672" s="299" t="str">
        <f>IF(基本情報入力シート!W692="","",基本情報入力シート!W692)</f>
        <v/>
      </c>
      <c r="O672" s="303" t="str">
        <f>IF(基本情報入力シート!X692="","",基本情報入力シート!X692)</f>
        <v/>
      </c>
      <c r="P672" s="304" t="str">
        <f>IF(基本情報入力シート!Y692="","",基本情報入力シート!Y692)</f>
        <v/>
      </c>
      <c r="Q672" s="175"/>
      <c r="R672" s="305" t="str">
        <f>IF(基本情報入力シート!AB692="","",基本情報入力シート!AB692)</f>
        <v/>
      </c>
      <c r="S672" s="176"/>
      <c r="T672" s="306" t="str">
        <f>IF(P672="","",VLOOKUP(P672,【参考】数式用!$J$2:$L$34,3,FALSE))</f>
        <v/>
      </c>
      <c r="U672" s="313" t="s">
        <v>143</v>
      </c>
      <c r="V672" s="177"/>
      <c r="W672" s="314" t="s">
        <v>144</v>
      </c>
      <c r="X672" s="177"/>
      <c r="Y672" s="315" t="s">
        <v>145</v>
      </c>
      <c r="Z672" s="177"/>
      <c r="AA672" s="315" t="s">
        <v>144</v>
      </c>
      <c r="AB672" s="177"/>
      <c r="AC672" s="315" t="s">
        <v>146</v>
      </c>
      <c r="AD672" s="316" t="s">
        <v>147</v>
      </c>
      <c r="AE672" s="317" t="str">
        <f t="shared" si="35"/>
        <v/>
      </c>
      <c r="AF672" s="319" t="s">
        <v>148</v>
      </c>
      <c r="AG672" s="312" t="str">
        <f t="shared" si="36"/>
        <v/>
      </c>
      <c r="AH672" s="322"/>
      <c r="AI672" s="323"/>
      <c r="AJ672" s="322"/>
      <c r="AK672" s="323"/>
    </row>
    <row r="673" spans="1:37" ht="36.75" customHeight="1">
      <c r="A673" s="299">
        <f t="shared" si="37"/>
        <v>660</v>
      </c>
      <c r="B673" s="300" t="str">
        <f>IF(基本情報入力シート!C693="","",基本情報入力シート!C693)</f>
        <v/>
      </c>
      <c r="C673" s="301" t="str">
        <f>IF(基本情報入力シート!D693="","",基本情報入力シート!D693)</f>
        <v/>
      </c>
      <c r="D673" s="301" t="str">
        <f>IF(基本情報入力シート!E693="","",基本情報入力シート!E693)</f>
        <v/>
      </c>
      <c r="E673" s="301" t="str">
        <f>IF(基本情報入力シート!F693="","",基本情報入力シート!F693)</f>
        <v/>
      </c>
      <c r="F673" s="301" t="str">
        <f>IF(基本情報入力シート!G693="","",基本情報入力シート!G693)</f>
        <v/>
      </c>
      <c r="G673" s="301" t="str">
        <f>IF(基本情報入力シート!H693="","",基本情報入力シート!H693)</f>
        <v/>
      </c>
      <c r="H673" s="301" t="str">
        <f>IF(基本情報入力シート!I693="","",基本情報入力シート!I693)</f>
        <v/>
      </c>
      <c r="I673" s="301" t="str">
        <f>IF(基本情報入力シート!J693="","",基本情報入力シート!J693)</f>
        <v/>
      </c>
      <c r="J673" s="301" t="str">
        <f>IF(基本情報入力シート!K693="","",基本情報入力シート!K693)</f>
        <v/>
      </c>
      <c r="K673" s="302" t="str">
        <f>IF(基本情報入力シート!L693="","",基本情報入力シート!L693)</f>
        <v/>
      </c>
      <c r="L673" s="299" t="str">
        <f>IF(基本情報入力シート!M693="","",基本情報入力シート!M693)</f>
        <v/>
      </c>
      <c r="M673" s="299" t="str">
        <f>IF(基本情報入力シート!R693="","",基本情報入力シート!R693)</f>
        <v/>
      </c>
      <c r="N673" s="299" t="str">
        <f>IF(基本情報入力シート!W693="","",基本情報入力シート!W693)</f>
        <v/>
      </c>
      <c r="O673" s="303" t="str">
        <f>IF(基本情報入力シート!X693="","",基本情報入力シート!X693)</f>
        <v/>
      </c>
      <c r="P673" s="304" t="str">
        <f>IF(基本情報入力シート!Y693="","",基本情報入力シート!Y693)</f>
        <v/>
      </c>
      <c r="Q673" s="175"/>
      <c r="R673" s="305" t="str">
        <f>IF(基本情報入力シート!AB693="","",基本情報入力シート!AB693)</f>
        <v/>
      </c>
      <c r="S673" s="176"/>
      <c r="T673" s="306" t="str">
        <f>IF(P673="","",VLOOKUP(P673,【参考】数式用!$J$2:$L$34,3,FALSE))</f>
        <v/>
      </c>
      <c r="U673" s="313" t="s">
        <v>143</v>
      </c>
      <c r="V673" s="177"/>
      <c r="W673" s="314" t="s">
        <v>144</v>
      </c>
      <c r="X673" s="177"/>
      <c r="Y673" s="315" t="s">
        <v>145</v>
      </c>
      <c r="Z673" s="177"/>
      <c r="AA673" s="315" t="s">
        <v>144</v>
      </c>
      <c r="AB673" s="177"/>
      <c r="AC673" s="315" t="s">
        <v>146</v>
      </c>
      <c r="AD673" s="316" t="s">
        <v>147</v>
      </c>
      <c r="AE673" s="317" t="str">
        <f t="shared" si="35"/>
        <v/>
      </c>
      <c r="AF673" s="319" t="s">
        <v>148</v>
      </c>
      <c r="AG673" s="312" t="str">
        <f t="shared" si="36"/>
        <v/>
      </c>
      <c r="AH673" s="322"/>
      <c r="AI673" s="323"/>
      <c r="AJ673" s="322"/>
      <c r="AK673" s="323"/>
    </row>
    <row r="674" spans="1:37" ht="36.75" customHeight="1">
      <c r="A674" s="299">
        <f t="shared" si="37"/>
        <v>661</v>
      </c>
      <c r="B674" s="300" t="str">
        <f>IF(基本情報入力シート!C694="","",基本情報入力シート!C694)</f>
        <v/>
      </c>
      <c r="C674" s="301" t="str">
        <f>IF(基本情報入力シート!D694="","",基本情報入力シート!D694)</f>
        <v/>
      </c>
      <c r="D674" s="301" t="str">
        <f>IF(基本情報入力シート!E694="","",基本情報入力シート!E694)</f>
        <v/>
      </c>
      <c r="E674" s="301" t="str">
        <f>IF(基本情報入力シート!F694="","",基本情報入力シート!F694)</f>
        <v/>
      </c>
      <c r="F674" s="301" t="str">
        <f>IF(基本情報入力シート!G694="","",基本情報入力シート!G694)</f>
        <v/>
      </c>
      <c r="G674" s="301" t="str">
        <f>IF(基本情報入力シート!H694="","",基本情報入力シート!H694)</f>
        <v/>
      </c>
      <c r="H674" s="301" t="str">
        <f>IF(基本情報入力シート!I694="","",基本情報入力シート!I694)</f>
        <v/>
      </c>
      <c r="I674" s="301" t="str">
        <f>IF(基本情報入力シート!J694="","",基本情報入力シート!J694)</f>
        <v/>
      </c>
      <c r="J674" s="301" t="str">
        <f>IF(基本情報入力シート!K694="","",基本情報入力シート!K694)</f>
        <v/>
      </c>
      <c r="K674" s="302" t="str">
        <f>IF(基本情報入力シート!L694="","",基本情報入力シート!L694)</f>
        <v/>
      </c>
      <c r="L674" s="299" t="str">
        <f>IF(基本情報入力シート!M694="","",基本情報入力シート!M694)</f>
        <v/>
      </c>
      <c r="M674" s="299" t="str">
        <f>IF(基本情報入力シート!R694="","",基本情報入力シート!R694)</f>
        <v/>
      </c>
      <c r="N674" s="299" t="str">
        <f>IF(基本情報入力シート!W694="","",基本情報入力シート!W694)</f>
        <v/>
      </c>
      <c r="O674" s="303" t="str">
        <f>IF(基本情報入力シート!X694="","",基本情報入力シート!X694)</f>
        <v/>
      </c>
      <c r="P674" s="304" t="str">
        <f>IF(基本情報入力シート!Y694="","",基本情報入力シート!Y694)</f>
        <v/>
      </c>
      <c r="Q674" s="175"/>
      <c r="R674" s="305" t="str">
        <f>IF(基本情報入力シート!AB694="","",基本情報入力シート!AB694)</f>
        <v/>
      </c>
      <c r="S674" s="176"/>
      <c r="T674" s="306" t="str">
        <f>IF(P674="","",VLOOKUP(P674,【参考】数式用!$J$2:$L$34,3,FALSE))</f>
        <v/>
      </c>
      <c r="U674" s="313" t="s">
        <v>143</v>
      </c>
      <c r="V674" s="177"/>
      <c r="W674" s="314" t="s">
        <v>144</v>
      </c>
      <c r="X674" s="177"/>
      <c r="Y674" s="315" t="s">
        <v>145</v>
      </c>
      <c r="Z674" s="177"/>
      <c r="AA674" s="315" t="s">
        <v>144</v>
      </c>
      <c r="AB674" s="177"/>
      <c r="AC674" s="315" t="s">
        <v>146</v>
      </c>
      <c r="AD674" s="316" t="s">
        <v>147</v>
      </c>
      <c r="AE674" s="317" t="str">
        <f t="shared" si="35"/>
        <v/>
      </c>
      <c r="AF674" s="319" t="s">
        <v>148</v>
      </c>
      <c r="AG674" s="312" t="str">
        <f t="shared" si="36"/>
        <v/>
      </c>
      <c r="AH674" s="322"/>
      <c r="AI674" s="323"/>
      <c r="AJ674" s="322"/>
      <c r="AK674" s="323"/>
    </row>
    <row r="675" spans="1:37" ht="36.75" customHeight="1">
      <c r="A675" s="299">
        <f t="shared" si="37"/>
        <v>662</v>
      </c>
      <c r="B675" s="300" t="str">
        <f>IF(基本情報入力シート!C695="","",基本情報入力シート!C695)</f>
        <v/>
      </c>
      <c r="C675" s="301" t="str">
        <f>IF(基本情報入力シート!D695="","",基本情報入力シート!D695)</f>
        <v/>
      </c>
      <c r="D675" s="301" t="str">
        <f>IF(基本情報入力シート!E695="","",基本情報入力シート!E695)</f>
        <v/>
      </c>
      <c r="E675" s="301" t="str">
        <f>IF(基本情報入力シート!F695="","",基本情報入力シート!F695)</f>
        <v/>
      </c>
      <c r="F675" s="301" t="str">
        <f>IF(基本情報入力シート!G695="","",基本情報入力シート!G695)</f>
        <v/>
      </c>
      <c r="G675" s="301" t="str">
        <f>IF(基本情報入力シート!H695="","",基本情報入力シート!H695)</f>
        <v/>
      </c>
      <c r="H675" s="301" t="str">
        <f>IF(基本情報入力シート!I695="","",基本情報入力シート!I695)</f>
        <v/>
      </c>
      <c r="I675" s="301" t="str">
        <f>IF(基本情報入力シート!J695="","",基本情報入力シート!J695)</f>
        <v/>
      </c>
      <c r="J675" s="301" t="str">
        <f>IF(基本情報入力シート!K695="","",基本情報入力シート!K695)</f>
        <v/>
      </c>
      <c r="K675" s="302" t="str">
        <f>IF(基本情報入力シート!L695="","",基本情報入力シート!L695)</f>
        <v/>
      </c>
      <c r="L675" s="299" t="str">
        <f>IF(基本情報入力シート!M695="","",基本情報入力シート!M695)</f>
        <v/>
      </c>
      <c r="M675" s="299" t="str">
        <f>IF(基本情報入力シート!R695="","",基本情報入力シート!R695)</f>
        <v/>
      </c>
      <c r="N675" s="299" t="str">
        <f>IF(基本情報入力シート!W695="","",基本情報入力シート!W695)</f>
        <v/>
      </c>
      <c r="O675" s="303" t="str">
        <f>IF(基本情報入力シート!X695="","",基本情報入力シート!X695)</f>
        <v/>
      </c>
      <c r="P675" s="304" t="str">
        <f>IF(基本情報入力シート!Y695="","",基本情報入力シート!Y695)</f>
        <v/>
      </c>
      <c r="Q675" s="175"/>
      <c r="R675" s="305" t="str">
        <f>IF(基本情報入力シート!AB695="","",基本情報入力シート!AB695)</f>
        <v/>
      </c>
      <c r="S675" s="176"/>
      <c r="T675" s="306" t="str">
        <f>IF(P675="","",VLOOKUP(P675,【参考】数式用!$J$2:$L$34,3,FALSE))</f>
        <v/>
      </c>
      <c r="U675" s="313" t="s">
        <v>143</v>
      </c>
      <c r="V675" s="177"/>
      <c r="W675" s="314" t="s">
        <v>144</v>
      </c>
      <c r="X675" s="177"/>
      <c r="Y675" s="315" t="s">
        <v>145</v>
      </c>
      <c r="Z675" s="177"/>
      <c r="AA675" s="315" t="s">
        <v>144</v>
      </c>
      <c r="AB675" s="177"/>
      <c r="AC675" s="315" t="s">
        <v>146</v>
      </c>
      <c r="AD675" s="316" t="s">
        <v>147</v>
      </c>
      <c r="AE675" s="317" t="str">
        <f t="shared" si="35"/>
        <v/>
      </c>
      <c r="AF675" s="319" t="s">
        <v>148</v>
      </c>
      <c r="AG675" s="312" t="str">
        <f t="shared" si="36"/>
        <v/>
      </c>
      <c r="AH675" s="322"/>
      <c r="AI675" s="323"/>
      <c r="AJ675" s="322"/>
      <c r="AK675" s="323"/>
    </row>
    <row r="676" spans="1:37" ht="36.75" customHeight="1">
      <c r="A676" s="299">
        <f t="shared" si="37"/>
        <v>663</v>
      </c>
      <c r="B676" s="300" t="str">
        <f>IF(基本情報入力シート!C696="","",基本情報入力シート!C696)</f>
        <v/>
      </c>
      <c r="C676" s="301" t="str">
        <f>IF(基本情報入力シート!D696="","",基本情報入力シート!D696)</f>
        <v/>
      </c>
      <c r="D676" s="301" t="str">
        <f>IF(基本情報入力シート!E696="","",基本情報入力シート!E696)</f>
        <v/>
      </c>
      <c r="E676" s="301" t="str">
        <f>IF(基本情報入力シート!F696="","",基本情報入力シート!F696)</f>
        <v/>
      </c>
      <c r="F676" s="301" t="str">
        <f>IF(基本情報入力シート!G696="","",基本情報入力シート!G696)</f>
        <v/>
      </c>
      <c r="G676" s="301" t="str">
        <f>IF(基本情報入力シート!H696="","",基本情報入力シート!H696)</f>
        <v/>
      </c>
      <c r="H676" s="301" t="str">
        <f>IF(基本情報入力シート!I696="","",基本情報入力シート!I696)</f>
        <v/>
      </c>
      <c r="I676" s="301" t="str">
        <f>IF(基本情報入力シート!J696="","",基本情報入力シート!J696)</f>
        <v/>
      </c>
      <c r="J676" s="301" t="str">
        <f>IF(基本情報入力シート!K696="","",基本情報入力シート!K696)</f>
        <v/>
      </c>
      <c r="K676" s="302" t="str">
        <f>IF(基本情報入力シート!L696="","",基本情報入力シート!L696)</f>
        <v/>
      </c>
      <c r="L676" s="299" t="str">
        <f>IF(基本情報入力シート!M696="","",基本情報入力シート!M696)</f>
        <v/>
      </c>
      <c r="M676" s="299" t="str">
        <f>IF(基本情報入力シート!R696="","",基本情報入力シート!R696)</f>
        <v/>
      </c>
      <c r="N676" s="299" t="str">
        <f>IF(基本情報入力シート!W696="","",基本情報入力シート!W696)</f>
        <v/>
      </c>
      <c r="O676" s="303" t="str">
        <f>IF(基本情報入力シート!X696="","",基本情報入力シート!X696)</f>
        <v/>
      </c>
      <c r="P676" s="304" t="str">
        <f>IF(基本情報入力シート!Y696="","",基本情報入力シート!Y696)</f>
        <v/>
      </c>
      <c r="Q676" s="175"/>
      <c r="R676" s="305" t="str">
        <f>IF(基本情報入力シート!AB696="","",基本情報入力シート!AB696)</f>
        <v/>
      </c>
      <c r="S676" s="176"/>
      <c r="T676" s="306" t="str">
        <f>IF(P676="","",VLOOKUP(P676,【参考】数式用!$J$2:$L$34,3,FALSE))</f>
        <v/>
      </c>
      <c r="U676" s="313" t="s">
        <v>143</v>
      </c>
      <c r="V676" s="177"/>
      <c r="W676" s="314" t="s">
        <v>144</v>
      </c>
      <c r="X676" s="177"/>
      <c r="Y676" s="315" t="s">
        <v>145</v>
      </c>
      <c r="Z676" s="177"/>
      <c r="AA676" s="315" t="s">
        <v>144</v>
      </c>
      <c r="AB676" s="177"/>
      <c r="AC676" s="315" t="s">
        <v>146</v>
      </c>
      <c r="AD676" s="316" t="s">
        <v>147</v>
      </c>
      <c r="AE676" s="317" t="str">
        <f t="shared" si="35"/>
        <v/>
      </c>
      <c r="AF676" s="319" t="s">
        <v>148</v>
      </c>
      <c r="AG676" s="312" t="str">
        <f t="shared" si="36"/>
        <v/>
      </c>
      <c r="AH676" s="322"/>
      <c r="AI676" s="323"/>
      <c r="AJ676" s="322"/>
      <c r="AK676" s="323"/>
    </row>
    <row r="677" spans="1:37" ht="36.75" customHeight="1">
      <c r="A677" s="299">
        <f t="shared" si="37"/>
        <v>664</v>
      </c>
      <c r="B677" s="300" t="str">
        <f>IF(基本情報入力シート!C697="","",基本情報入力シート!C697)</f>
        <v/>
      </c>
      <c r="C677" s="301" t="str">
        <f>IF(基本情報入力シート!D697="","",基本情報入力シート!D697)</f>
        <v/>
      </c>
      <c r="D677" s="301" t="str">
        <f>IF(基本情報入力シート!E697="","",基本情報入力シート!E697)</f>
        <v/>
      </c>
      <c r="E677" s="301" t="str">
        <f>IF(基本情報入力シート!F697="","",基本情報入力シート!F697)</f>
        <v/>
      </c>
      <c r="F677" s="301" t="str">
        <f>IF(基本情報入力シート!G697="","",基本情報入力シート!G697)</f>
        <v/>
      </c>
      <c r="G677" s="301" t="str">
        <f>IF(基本情報入力シート!H697="","",基本情報入力シート!H697)</f>
        <v/>
      </c>
      <c r="H677" s="301" t="str">
        <f>IF(基本情報入力シート!I697="","",基本情報入力シート!I697)</f>
        <v/>
      </c>
      <c r="I677" s="301" t="str">
        <f>IF(基本情報入力シート!J697="","",基本情報入力シート!J697)</f>
        <v/>
      </c>
      <c r="J677" s="301" t="str">
        <f>IF(基本情報入力シート!K697="","",基本情報入力シート!K697)</f>
        <v/>
      </c>
      <c r="K677" s="302" t="str">
        <f>IF(基本情報入力シート!L697="","",基本情報入力シート!L697)</f>
        <v/>
      </c>
      <c r="L677" s="299" t="str">
        <f>IF(基本情報入力シート!M697="","",基本情報入力シート!M697)</f>
        <v/>
      </c>
      <c r="M677" s="299" t="str">
        <f>IF(基本情報入力シート!R697="","",基本情報入力シート!R697)</f>
        <v/>
      </c>
      <c r="N677" s="299" t="str">
        <f>IF(基本情報入力シート!W697="","",基本情報入力シート!W697)</f>
        <v/>
      </c>
      <c r="O677" s="303" t="str">
        <f>IF(基本情報入力シート!X697="","",基本情報入力シート!X697)</f>
        <v/>
      </c>
      <c r="P677" s="304" t="str">
        <f>IF(基本情報入力シート!Y697="","",基本情報入力シート!Y697)</f>
        <v/>
      </c>
      <c r="Q677" s="175"/>
      <c r="R677" s="305" t="str">
        <f>IF(基本情報入力シート!AB697="","",基本情報入力シート!AB697)</f>
        <v/>
      </c>
      <c r="S677" s="176"/>
      <c r="T677" s="306" t="str">
        <f>IF(P677="","",VLOOKUP(P677,【参考】数式用!$J$2:$L$34,3,FALSE))</f>
        <v/>
      </c>
      <c r="U677" s="313" t="s">
        <v>143</v>
      </c>
      <c r="V677" s="177"/>
      <c r="W677" s="314" t="s">
        <v>144</v>
      </c>
      <c r="X677" s="177"/>
      <c r="Y677" s="315" t="s">
        <v>145</v>
      </c>
      <c r="Z677" s="177"/>
      <c r="AA677" s="315" t="s">
        <v>144</v>
      </c>
      <c r="AB677" s="177"/>
      <c r="AC677" s="315" t="s">
        <v>146</v>
      </c>
      <c r="AD677" s="316" t="s">
        <v>147</v>
      </c>
      <c r="AE677" s="317" t="str">
        <f t="shared" si="35"/>
        <v/>
      </c>
      <c r="AF677" s="319" t="s">
        <v>148</v>
      </c>
      <c r="AG677" s="312" t="str">
        <f t="shared" si="36"/>
        <v/>
      </c>
      <c r="AH677" s="322"/>
      <c r="AI677" s="323"/>
      <c r="AJ677" s="322"/>
      <c r="AK677" s="323"/>
    </row>
    <row r="678" spans="1:37" ht="36.75" customHeight="1">
      <c r="A678" s="299">
        <f t="shared" si="37"/>
        <v>665</v>
      </c>
      <c r="B678" s="300" t="str">
        <f>IF(基本情報入力シート!C698="","",基本情報入力シート!C698)</f>
        <v/>
      </c>
      <c r="C678" s="301" t="str">
        <f>IF(基本情報入力シート!D698="","",基本情報入力シート!D698)</f>
        <v/>
      </c>
      <c r="D678" s="301" t="str">
        <f>IF(基本情報入力シート!E698="","",基本情報入力シート!E698)</f>
        <v/>
      </c>
      <c r="E678" s="301" t="str">
        <f>IF(基本情報入力シート!F698="","",基本情報入力シート!F698)</f>
        <v/>
      </c>
      <c r="F678" s="301" t="str">
        <f>IF(基本情報入力シート!G698="","",基本情報入力シート!G698)</f>
        <v/>
      </c>
      <c r="G678" s="301" t="str">
        <f>IF(基本情報入力シート!H698="","",基本情報入力シート!H698)</f>
        <v/>
      </c>
      <c r="H678" s="301" t="str">
        <f>IF(基本情報入力シート!I698="","",基本情報入力シート!I698)</f>
        <v/>
      </c>
      <c r="I678" s="301" t="str">
        <f>IF(基本情報入力シート!J698="","",基本情報入力シート!J698)</f>
        <v/>
      </c>
      <c r="J678" s="301" t="str">
        <f>IF(基本情報入力シート!K698="","",基本情報入力シート!K698)</f>
        <v/>
      </c>
      <c r="K678" s="302" t="str">
        <f>IF(基本情報入力シート!L698="","",基本情報入力シート!L698)</f>
        <v/>
      </c>
      <c r="L678" s="299" t="str">
        <f>IF(基本情報入力シート!M698="","",基本情報入力シート!M698)</f>
        <v/>
      </c>
      <c r="M678" s="299" t="str">
        <f>IF(基本情報入力シート!R698="","",基本情報入力シート!R698)</f>
        <v/>
      </c>
      <c r="N678" s="299" t="str">
        <f>IF(基本情報入力シート!W698="","",基本情報入力シート!W698)</f>
        <v/>
      </c>
      <c r="O678" s="303" t="str">
        <f>IF(基本情報入力シート!X698="","",基本情報入力シート!X698)</f>
        <v/>
      </c>
      <c r="P678" s="304" t="str">
        <f>IF(基本情報入力シート!Y698="","",基本情報入力シート!Y698)</f>
        <v/>
      </c>
      <c r="Q678" s="175"/>
      <c r="R678" s="305" t="str">
        <f>IF(基本情報入力シート!AB698="","",基本情報入力シート!AB698)</f>
        <v/>
      </c>
      <c r="S678" s="176"/>
      <c r="T678" s="306" t="str">
        <f>IF(P678="","",VLOOKUP(P678,【参考】数式用!$J$2:$L$34,3,FALSE))</f>
        <v/>
      </c>
      <c r="U678" s="313" t="s">
        <v>143</v>
      </c>
      <c r="V678" s="177"/>
      <c r="W678" s="314" t="s">
        <v>144</v>
      </c>
      <c r="X678" s="177"/>
      <c r="Y678" s="315" t="s">
        <v>145</v>
      </c>
      <c r="Z678" s="177"/>
      <c r="AA678" s="315" t="s">
        <v>144</v>
      </c>
      <c r="AB678" s="177"/>
      <c r="AC678" s="315" t="s">
        <v>146</v>
      </c>
      <c r="AD678" s="316" t="s">
        <v>147</v>
      </c>
      <c r="AE678" s="317" t="str">
        <f t="shared" si="35"/>
        <v/>
      </c>
      <c r="AF678" s="319" t="s">
        <v>148</v>
      </c>
      <c r="AG678" s="312" t="str">
        <f t="shared" si="36"/>
        <v/>
      </c>
      <c r="AH678" s="322"/>
      <c r="AI678" s="323"/>
      <c r="AJ678" s="322"/>
      <c r="AK678" s="323"/>
    </row>
    <row r="679" spans="1:37" ht="36.75" customHeight="1">
      <c r="A679" s="299">
        <f t="shared" si="37"/>
        <v>666</v>
      </c>
      <c r="B679" s="300" t="str">
        <f>IF(基本情報入力シート!C699="","",基本情報入力シート!C699)</f>
        <v/>
      </c>
      <c r="C679" s="301" t="str">
        <f>IF(基本情報入力シート!D699="","",基本情報入力シート!D699)</f>
        <v/>
      </c>
      <c r="D679" s="301" t="str">
        <f>IF(基本情報入力シート!E699="","",基本情報入力シート!E699)</f>
        <v/>
      </c>
      <c r="E679" s="301" t="str">
        <f>IF(基本情報入力シート!F699="","",基本情報入力シート!F699)</f>
        <v/>
      </c>
      <c r="F679" s="301" t="str">
        <f>IF(基本情報入力シート!G699="","",基本情報入力シート!G699)</f>
        <v/>
      </c>
      <c r="G679" s="301" t="str">
        <f>IF(基本情報入力シート!H699="","",基本情報入力シート!H699)</f>
        <v/>
      </c>
      <c r="H679" s="301" t="str">
        <f>IF(基本情報入力シート!I699="","",基本情報入力シート!I699)</f>
        <v/>
      </c>
      <c r="I679" s="301" t="str">
        <f>IF(基本情報入力シート!J699="","",基本情報入力シート!J699)</f>
        <v/>
      </c>
      <c r="J679" s="301" t="str">
        <f>IF(基本情報入力シート!K699="","",基本情報入力シート!K699)</f>
        <v/>
      </c>
      <c r="K679" s="302" t="str">
        <f>IF(基本情報入力シート!L699="","",基本情報入力シート!L699)</f>
        <v/>
      </c>
      <c r="L679" s="299" t="str">
        <f>IF(基本情報入力シート!M699="","",基本情報入力シート!M699)</f>
        <v/>
      </c>
      <c r="M679" s="299" t="str">
        <f>IF(基本情報入力シート!R699="","",基本情報入力シート!R699)</f>
        <v/>
      </c>
      <c r="N679" s="299" t="str">
        <f>IF(基本情報入力シート!W699="","",基本情報入力シート!W699)</f>
        <v/>
      </c>
      <c r="O679" s="303" t="str">
        <f>IF(基本情報入力シート!X699="","",基本情報入力シート!X699)</f>
        <v/>
      </c>
      <c r="P679" s="304" t="str">
        <f>IF(基本情報入力シート!Y699="","",基本情報入力シート!Y699)</f>
        <v/>
      </c>
      <c r="Q679" s="175"/>
      <c r="R679" s="305" t="str">
        <f>IF(基本情報入力シート!AB699="","",基本情報入力シート!AB699)</f>
        <v/>
      </c>
      <c r="S679" s="176"/>
      <c r="T679" s="306" t="str">
        <f>IF(P679="","",VLOOKUP(P679,【参考】数式用!$J$2:$L$34,3,FALSE))</f>
        <v/>
      </c>
      <c r="U679" s="313" t="s">
        <v>143</v>
      </c>
      <c r="V679" s="177"/>
      <c r="W679" s="314" t="s">
        <v>144</v>
      </c>
      <c r="X679" s="177"/>
      <c r="Y679" s="315" t="s">
        <v>145</v>
      </c>
      <c r="Z679" s="177"/>
      <c r="AA679" s="315" t="s">
        <v>144</v>
      </c>
      <c r="AB679" s="177"/>
      <c r="AC679" s="315" t="s">
        <v>146</v>
      </c>
      <c r="AD679" s="316" t="s">
        <v>147</v>
      </c>
      <c r="AE679" s="317" t="str">
        <f t="shared" ref="AE679:AE713" si="38">IF(V679&gt;=1,(Z679*12+AB679)-(V679*12+X679)+1,"")</f>
        <v/>
      </c>
      <c r="AF679" s="319" t="s">
        <v>148</v>
      </c>
      <c r="AG679" s="312" t="str">
        <f t="shared" ref="AG679:AG713" si="39">IFERROR(ROUNDDOWN(R679*T679,0)*AE679,"")</f>
        <v/>
      </c>
      <c r="AH679" s="322"/>
      <c r="AI679" s="323"/>
      <c r="AJ679" s="322"/>
      <c r="AK679" s="323"/>
    </row>
    <row r="680" spans="1:37" ht="36.75" customHeight="1">
      <c r="A680" s="299">
        <f t="shared" si="37"/>
        <v>667</v>
      </c>
      <c r="B680" s="300" t="str">
        <f>IF(基本情報入力シート!C700="","",基本情報入力シート!C700)</f>
        <v/>
      </c>
      <c r="C680" s="301" t="str">
        <f>IF(基本情報入力シート!D700="","",基本情報入力シート!D700)</f>
        <v/>
      </c>
      <c r="D680" s="301" t="str">
        <f>IF(基本情報入力シート!E700="","",基本情報入力シート!E700)</f>
        <v/>
      </c>
      <c r="E680" s="301" t="str">
        <f>IF(基本情報入力シート!F700="","",基本情報入力シート!F700)</f>
        <v/>
      </c>
      <c r="F680" s="301" t="str">
        <f>IF(基本情報入力シート!G700="","",基本情報入力シート!G700)</f>
        <v/>
      </c>
      <c r="G680" s="301" t="str">
        <f>IF(基本情報入力シート!H700="","",基本情報入力シート!H700)</f>
        <v/>
      </c>
      <c r="H680" s="301" t="str">
        <f>IF(基本情報入力シート!I700="","",基本情報入力シート!I700)</f>
        <v/>
      </c>
      <c r="I680" s="301" t="str">
        <f>IF(基本情報入力シート!J700="","",基本情報入力シート!J700)</f>
        <v/>
      </c>
      <c r="J680" s="301" t="str">
        <f>IF(基本情報入力シート!K700="","",基本情報入力シート!K700)</f>
        <v/>
      </c>
      <c r="K680" s="302" t="str">
        <f>IF(基本情報入力シート!L700="","",基本情報入力シート!L700)</f>
        <v/>
      </c>
      <c r="L680" s="299" t="str">
        <f>IF(基本情報入力シート!M700="","",基本情報入力シート!M700)</f>
        <v/>
      </c>
      <c r="M680" s="299" t="str">
        <f>IF(基本情報入力シート!R700="","",基本情報入力シート!R700)</f>
        <v/>
      </c>
      <c r="N680" s="299" t="str">
        <f>IF(基本情報入力シート!W700="","",基本情報入力シート!W700)</f>
        <v/>
      </c>
      <c r="O680" s="303" t="str">
        <f>IF(基本情報入力シート!X700="","",基本情報入力シート!X700)</f>
        <v/>
      </c>
      <c r="P680" s="304" t="str">
        <f>IF(基本情報入力シート!Y700="","",基本情報入力シート!Y700)</f>
        <v/>
      </c>
      <c r="Q680" s="175"/>
      <c r="R680" s="305" t="str">
        <f>IF(基本情報入力シート!AB700="","",基本情報入力シート!AB700)</f>
        <v/>
      </c>
      <c r="S680" s="176"/>
      <c r="T680" s="306" t="str">
        <f>IF(P680="","",VLOOKUP(P680,【参考】数式用!$J$2:$L$34,3,FALSE))</f>
        <v/>
      </c>
      <c r="U680" s="313" t="s">
        <v>143</v>
      </c>
      <c r="V680" s="177"/>
      <c r="W680" s="314" t="s">
        <v>144</v>
      </c>
      <c r="X680" s="177"/>
      <c r="Y680" s="315" t="s">
        <v>145</v>
      </c>
      <c r="Z680" s="177"/>
      <c r="AA680" s="315" t="s">
        <v>144</v>
      </c>
      <c r="AB680" s="177"/>
      <c r="AC680" s="315" t="s">
        <v>146</v>
      </c>
      <c r="AD680" s="316" t="s">
        <v>147</v>
      </c>
      <c r="AE680" s="317" t="str">
        <f t="shared" si="38"/>
        <v/>
      </c>
      <c r="AF680" s="319" t="s">
        <v>148</v>
      </c>
      <c r="AG680" s="312" t="str">
        <f t="shared" si="39"/>
        <v/>
      </c>
      <c r="AH680" s="322"/>
      <c r="AI680" s="323"/>
      <c r="AJ680" s="322"/>
      <c r="AK680" s="323"/>
    </row>
    <row r="681" spans="1:37" ht="36.75" customHeight="1">
      <c r="A681" s="299">
        <f t="shared" si="37"/>
        <v>668</v>
      </c>
      <c r="B681" s="300" t="str">
        <f>IF(基本情報入力シート!C701="","",基本情報入力シート!C701)</f>
        <v/>
      </c>
      <c r="C681" s="301" t="str">
        <f>IF(基本情報入力シート!D701="","",基本情報入力シート!D701)</f>
        <v/>
      </c>
      <c r="D681" s="301" t="str">
        <f>IF(基本情報入力シート!E701="","",基本情報入力シート!E701)</f>
        <v/>
      </c>
      <c r="E681" s="301" t="str">
        <f>IF(基本情報入力シート!F701="","",基本情報入力シート!F701)</f>
        <v/>
      </c>
      <c r="F681" s="301" t="str">
        <f>IF(基本情報入力シート!G701="","",基本情報入力シート!G701)</f>
        <v/>
      </c>
      <c r="G681" s="301" t="str">
        <f>IF(基本情報入力シート!H701="","",基本情報入力シート!H701)</f>
        <v/>
      </c>
      <c r="H681" s="301" t="str">
        <f>IF(基本情報入力シート!I701="","",基本情報入力シート!I701)</f>
        <v/>
      </c>
      <c r="I681" s="301" t="str">
        <f>IF(基本情報入力シート!J701="","",基本情報入力シート!J701)</f>
        <v/>
      </c>
      <c r="J681" s="301" t="str">
        <f>IF(基本情報入力シート!K701="","",基本情報入力シート!K701)</f>
        <v/>
      </c>
      <c r="K681" s="302" t="str">
        <f>IF(基本情報入力シート!L701="","",基本情報入力シート!L701)</f>
        <v/>
      </c>
      <c r="L681" s="299" t="str">
        <f>IF(基本情報入力シート!M701="","",基本情報入力シート!M701)</f>
        <v/>
      </c>
      <c r="M681" s="299" t="str">
        <f>IF(基本情報入力シート!R701="","",基本情報入力シート!R701)</f>
        <v/>
      </c>
      <c r="N681" s="299" t="str">
        <f>IF(基本情報入力シート!W701="","",基本情報入力シート!W701)</f>
        <v/>
      </c>
      <c r="O681" s="303" t="str">
        <f>IF(基本情報入力シート!X701="","",基本情報入力シート!X701)</f>
        <v/>
      </c>
      <c r="P681" s="304" t="str">
        <f>IF(基本情報入力シート!Y701="","",基本情報入力シート!Y701)</f>
        <v/>
      </c>
      <c r="Q681" s="175"/>
      <c r="R681" s="305" t="str">
        <f>IF(基本情報入力シート!AB701="","",基本情報入力シート!AB701)</f>
        <v/>
      </c>
      <c r="S681" s="176"/>
      <c r="T681" s="306" t="str">
        <f>IF(P681="","",VLOOKUP(P681,【参考】数式用!$J$2:$L$34,3,FALSE))</f>
        <v/>
      </c>
      <c r="U681" s="313" t="s">
        <v>143</v>
      </c>
      <c r="V681" s="177"/>
      <c r="W681" s="314" t="s">
        <v>144</v>
      </c>
      <c r="X681" s="177"/>
      <c r="Y681" s="315" t="s">
        <v>145</v>
      </c>
      <c r="Z681" s="177"/>
      <c r="AA681" s="315" t="s">
        <v>144</v>
      </c>
      <c r="AB681" s="177"/>
      <c r="AC681" s="315" t="s">
        <v>146</v>
      </c>
      <c r="AD681" s="316" t="s">
        <v>147</v>
      </c>
      <c r="AE681" s="317" t="str">
        <f t="shared" si="38"/>
        <v/>
      </c>
      <c r="AF681" s="319" t="s">
        <v>148</v>
      </c>
      <c r="AG681" s="312" t="str">
        <f t="shared" si="39"/>
        <v/>
      </c>
      <c r="AH681" s="322"/>
      <c r="AI681" s="323"/>
      <c r="AJ681" s="322"/>
      <c r="AK681" s="323"/>
    </row>
    <row r="682" spans="1:37" ht="36.75" customHeight="1">
      <c r="A682" s="299">
        <f t="shared" si="37"/>
        <v>669</v>
      </c>
      <c r="B682" s="300" t="str">
        <f>IF(基本情報入力シート!C702="","",基本情報入力シート!C702)</f>
        <v/>
      </c>
      <c r="C682" s="301" t="str">
        <f>IF(基本情報入力シート!D702="","",基本情報入力シート!D702)</f>
        <v/>
      </c>
      <c r="D682" s="301" t="str">
        <f>IF(基本情報入力シート!E702="","",基本情報入力シート!E702)</f>
        <v/>
      </c>
      <c r="E682" s="301" t="str">
        <f>IF(基本情報入力シート!F702="","",基本情報入力シート!F702)</f>
        <v/>
      </c>
      <c r="F682" s="301" t="str">
        <f>IF(基本情報入力シート!G702="","",基本情報入力シート!G702)</f>
        <v/>
      </c>
      <c r="G682" s="301" t="str">
        <f>IF(基本情報入力シート!H702="","",基本情報入力シート!H702)</f>
        <v/>
      </c>
      <c r="H682" s="301" t="str">
        <f>IF(基本情報入力シート!I702="","",基本情報入力シート!I702)</f>
        <v/>
      </c>
      <c r="I682" s="301" t="str">
        <f>IF(基本情報入力シート!J702="","",基本情報入力シート!J702)</f>
        <v/>
      </c>
      <c r="J682" s="301" t="str">
        <f>IF(基本情報入力シート!K702="","",基本情報入力シート!K702)</f>
        <v/>
      </c>
      <c r="K682" s="302" t="str">
        <f>IF(基本情報入力シート!L702="","",基本情報入力シート!L702)</f>
        <v/>
      </c>
      <c r="L682" s="299" t="str">
        <f>IF(基本情報入力シート!M702="","",基本情報入力シート!M702)</f>
        <v/>
      </c>
      <c r="M682" s="299" t="str">
        <f>IF(基本情報入力シート!R702="","",基本情報入力シート!R702)</f>
        <v/>
      </c>
      <c r="N682" s="299" t="str">
        <f>IF(基本情報入力シート!W702="","",基本情報入力シート!W702)</f>
        <v/>
      </c>
      <c r="O682" s="303" t="str">
        <f>IF(基本情報入力シート!X702="","",基本情報入力シート!X702)</f>
        <v/>
      </c>
      <c r="P682" s="304" t="str">
        <f>IF(基本情報入力シート!Y702="","",基本情報入力シート!Y702)</f>
        <v/>
      </c>
      <c r="Q682" s="175"/>
      <c r="R682" s="305" t="str">
        <f>IF(基本情報入力シート!AB702="","",基本情報入力シート!AB702)</f>
        <v/>
      </c>
      <c r="S682" s="176"/>
      <c r="T682" s="306" t="str">
        <f>IF(P682="","",VLOOKUP(P682,【参考】数式用!$J$2:$L$34,3,FALSE))</f>
        <v/>
      </c>
      <c r="U682" s="313" t="s">
        <v>143</v>
      </c>
      <c r="V682" s="177"/>
      <c r="W682" s="314" t="s">
        <v>144</v>
      </c>
      <c r="X682" s="177"/>
      <c r="Y682" s="315" t="s">
        <v>145</v>
      </c>
      <c r="Z682" s="177"/>
      <c r="AA682" s="315" t="s">
        <v>144</v>
      </c>
      <c r="AB682" s="177"/>
      <c r="AC682" s="315" t="s">
        <v>146</v>
      </c>
      <c r="AD682" s="316" t="s">
        <v>147</v>
      </c>
      <c r="AE682" s="317" t="str">
        <f t="shared" si="38"/>
        <v/>
      </c>
      <c r="AF682" s="319" t="s">
        <v>148</v>
      </c>
      <c r="AG682" s="312" t="str">
        <f t="shared" si="39"/>
        <v/>
      </c>
      <c r="AH682" s="322"/>
      <c r="AI682" s="323"/>
      <c r="AJ682" s="322"/>
      <c r="AK682" s="323"/>
    </row>
    <row r="683" spans="1:37" ht="36.75" customHeight="1">
      <c r="A683" s="299">
        <f t="shared" si="37"/>
        <v>670</v>
      </c>
      <c r="B683" s="300" t="str">
        <f>IF(基本情報入力シート!C703="","",基本情報入力シート!C703)</f>
        <v/>
      </c>
      <c r="C683" s="301" t="str">
        <f>IF(基本情報入力シート!D703="","",基本情報入力シート!D703)</f>
        <v/>
      </c>
      <c r="D683" s="301" t="str">
        <f>IF(基本情報入力シート!E703="","",基本情報入力シート!E703)</f>
        <v/>
      </c>
      <c r="E683" s="301" t="str">
        <f>IF(基本情報入力シート!F703="","",基本情報入力シート!F703)</f>
        <v/>
      </c>
      <c r="F683" s="301" t="str">
        <f>IF(基本情報入力シート!G703="","",基本情報入力シート!G703)</f>
        <v/>
      </c>
      <c r="G683" s="301" t="str">
        <f>IF(基本情報入力シート!H703="","",基本情報入力シート!H703)</f>
        <v/>
      </c>
      <c r="H683" s="301" t="str">
        <f>IF(基本情報入力シート!I703="","",基本情報入力シート!I703)</f>
        <v/>
      </c>
      <c r="I683" s="301" t="str">
        <f>IF(基本情報入力シート!J703="","",基本情報入力シート!J703)</f>
        <v/>
      </c>
      <c r="J683" s="301" t="str">
        <f>IF(基本情報入力シート!K703="","",基本情報入力シート!K703)</f>
        <v/>
      </c>
      <c r="K683" s="302" t="str">
        <f>IF(基本情報入力シート!L703="","",基本情報入力シート!L703)</f>
        <v/>
      </c>
      <c r="L683" s="299" t="str">
        <f>IF(基本情報入力シート!M703="","",基本情報入力シート!M703)</f>
        <v/>
      </c>
      <c r="M683" s="299" t="str">
        <f>IF(基本情報入力シート!R703="","",基本情報入力シート!R703)</f>
        <v/>
      </c>
      <c r="N683" s="299" t="str">
        <f>IF(基本情報入力シート!W703="","",基本情報入力シート!W703)</f>
        <v/>
      </c>
      <c r="O683" s="303" t="str">
        <f>IF(基本情報入力シート!X703="","",基本情報入力シート!X703)</f>
        <v/>
      </c>
      <c r="P683" s="304" t="str">
        <f>IF(基本情報入力シート!Y703="","",基本情報入力シート!Y703)</f>
        <v/>
      </c>
      <c r="Q683" s="175"/>
      <c r="R683" s="305" t="str">
        <f>IF(基本情報入力シート!AB703="","",基本情報入力シート!AB703)</f>
        <v/>
      </c>
      <c r="S683" s="176"/>
      <c r="T683" s="306" t="str">
        <f>IF(P683="","",VLOOKUP(P683,【参考】数式用!$J$2:$L$34,3,FALSE))</f>
        <v/>
      </c>
      <c r="U683" s="313" t="s">
        <v>143</v>
      </c>
      <c r="V683" s="177"/>
      <c r="W683" s="314" t="s">
        <v>144</v>
      </c>
      <c r="X683" s="177"/>
      <c r="Y683" s="315" t="s">
        <v>145</v>
      </c>
      <c r="Z683" s="177"/>
      <c r="AA683" s="315" t="s">
        <v>144</v>
      </c>
      <c r="AB683" s="177"/>
      <c r="AC683" s="315" t="s">
        <v>146</v>
      </c>
      <c r="AD683" s="316" t="s">
        <v>147</v>
      </c>
      <c r="AE683" s="317" t="str">
        <f t="shared" si="38"/>
        <v/>
      </c>
      <c r="AF683" s="319" t="s">
        <v>148</v>
      </c>
      <c r="AG683" s="312" t="str">
        <f t="shared" si="39"/>
        <v/>
      </c>
      <c r="AH683" s="322"/>
      <c r="AI683" s="323"/>
      <c r="AJ683" s="322"/>
      <c r="AK683" s="323"/>
    </row>
    <row r="684" spans="1:37" ht="36.75" customHeight="1">
      <c r="A684" s="299">
        <f t="shared" si="37"/>
        <v>671</v>
      </c>
      <c r="B684" s="300" t="str">
        <f>IF(基本情報入力シート!C704="","",基本情報入力シート!C704)</f>
        <v/>
      </c>
      <c r="C684" s="301" t="str">
        <f>IF(基本情報入力シート!D704="","",基本情報入力シート!D704)</f>
        <v/>
      </c>
      <c r="D684" s="301" t="str">
        <f>IF(基本情報入力シート!E704="","",基本情報入力シート!E704)</f>
        <v/>
      </c>
      <c r="E684" s="301" t="str">
        <f>IF(基本情報入力シート!F704="","",基本情報入力シート!F704)</f>
        <v/>
      </c>
      <c r="F684" s="301" t="str">
        <f>IF(基本情報入力シート!G704="","",基本情報入力シート!G704)</f>
        <v/>
      </c>
      <c r="G684" s="301" t="str">
        <f>IF(基本情報入力シート!H704="","",基本情報入力シート!H704)</f>
        <v/>
      </c>
      <c r="H684" s="301" t="str">
        <f>IF(基本情報入力シート!I704="","",基本情報入力シート!I704)</f>
        <v/>
      </c>
      <c r="I684" s="301" t="str">
        <f>IF(基本情報入力シート!J704="","",基本情報入力シート!J704)</f>
        <v/>
      </c>
      <c r="J684" s="301" t="str">
        <f>IF(基本情報入力シート!K704="","",基本情報入力シート!K704)</f>
        <v/>
      </c>
      <c r="K684" s="302" t="str">
        <f>IF(基本情報入力シート!L704="","",基本情報入力シート!L704)</f>
        <v/>
      </c>
      <c r="L684" s="299" t="str">
        <f>IF(基本情報入力シート!M704="","",基本情報入力シート!M704)</f>
        <v/>
      </c>
      <c r="M684" s="299" t="str">
        <f>IF(基本情報入力シート!R704="","",基本情報入力シート!R704)</f>
        <v/>
      </c>
      <c r="N684" s="299" t="str">
        <f>IF(基本情報入力シート!W704="","",基本情報入力シート!W704)</f>
        <v/>
      </c>
      <c r="O684" s="303" t="str">
        <f>IF(基本情報入力シート!X704="","",基本情報入力シート!X704)</f>
        <v/>
      </c>
      <c r="P684" s="304" t="str">
        <f>IF(基本情報入力シート!Y704="","",基本情報入力シート!Y704)</f>
        <v/>
      </c>
      <c r="Q684" s="175"/>
      <c r="R684" s="305" t="str">
        <f>IF(基本情報入力シート!AB704="","",基本情報入力シート!AB704)</f>
        <v/>
      </c>
      <c r="S684" s="176"/>
      <c r="T684" s="306" t="str">
        <f>IF(P684="","",VLOOKUP(P684,【参考】数式用!$J$2:$L$34,3,FALSE))</f>
        <v/>
      </c>
      <c r="U684" s="313" t="s">
        <v>143</v>
      </c>
      <c r="V684" s="177"/>
      <c r="W684" s="314" t="s">
        <v>144</v>
      </c>
      <c r="X684" s="177"/>
      <c r="Y684" s="315" t="s">
        <v>145</v>
      </c>
      <c r="Z684" s="177"/>
      <c r="AA684" s="315" t="s">
        <v>144</v>
      </c>
      <c r="AB684" s="177"/>
      <c r="AC684" s="315" t="s">
        <v>146</v>
      </c>
      <c r="AD684" s="316" t="s">
        <v>147</v>
      </c>
      <c r="AE684" s="317" t="str">
        <f t="shared" si="38"/>
        <v/>
      </c>
      <c r="AF684" s="319" t="s">
        <v>148</v>
      </c>
      <c r="AG684" s="312" t="str">
        <f t="shared" si="39"/>
        <v/>
      </c>
      <c r="AH684" s="322"/>
      <c r="AI684" s="323"/>
      <c r="AJ684" s="322"/>
      <c r="AK684" s="323"/>
    </row>
    <row r="685" spans="1:37" ht="36.75" customHeight="1">
      <c r="A685" s="299">
        <f t="shared" si="37"/>
        <v>672</v>
      </c>
      <c r="B685" s="300" t="str">
        <f>IF(基本情報入力シート!C705="","",基本情報入力シート!C705)</f>
        <v/>
      </c>
      <c r="C685" s="301" t="str">
        <f>IF(基本情報入力シート!D705="","",基本情報入力シート!D705)</f>
        <v/>
      </c>
      <c r="D685" s="301" t="str">
        <f>IF(基本情報入力シート!E705="","",基本情報入力シート!E705)</f>
        <v/>
      </c>
      <c r="E685" s="301" t="str">
        <f>IF(基本情報入力シート!F705="","",基本情報入力シート!F705)</f>
        <v/>
      </c>
      <c r="F685" s="301" t="str">
        <f>IF(基本情報入力シート!G705="","",基本情報入力シート!G705)</f>
        <v/>
      </c>
      <c r="G685" s="301" t="str">
        <f>IF(基本情報入力シート!H705="","",基本情報入力シート!H705)</f>
        <v/>
      </c>
      <c r="H685" s="301" t="str">
        <f>IF(基本情報入力シート!I705="","",基本情報入力シート!I705)</f>
        <v/>
      </c>
      <c r="I685" s="301" t="str">
        <f>IF(基本情報入力シート!J705="","",基本情報入力シート!J705)</f>
        <v/>
      </c>
      <c r="J685" s="301" t="str">
        <f>IF(基本情報入力シート!K705="","",基本情報入力シート!K705)</f>
        <v/>
      </c>
      <c r="K685" s="302" t="str">
        <f>IF(基本情報入力シート!L705="","",基本情報入力シート!L705)</f>
        <v/>
      </c>
      <c r="L685" s="299" t="str">
        <f>IF(基本情報入力シート!M705="","",基本情報入力シート!M705)</f>
        <v/>
      </c>
      <c r="M685" s="299" t="str">
        <f>IF(基本情報入力シート!R705="","",基本情報入力シート!R705)</f>
        <v/>
      </c>
      <c r="N685" s="299" t="str">
        <f>IF(基本情報入力シート!W705="","",基本情報入力シート!W705)</f>
        <v/>
      </c>
      <c r="O685" s="303" t="str">
        <f>IF(基本情報入力シート!X705="","",基本情報入力シート!X705)</f>
        <v/>
      </c>
      <c r="P685" s="304" t="str">
        <f>IF(基本情報入力シート!Y705="","",基本情報入力シート!Y705)</f>
        <v/>
      </c>
      <c r="Q685" s="175"/>
      <c r="R685" s="305" t="str">
        <f>IF(基本情報入力シート!AB705="","",基本情報入力シート!AB705)</f>
        <v/>
      </c>
      <c r="S685" s="176"/>
      <c r="T685" s="306" t="str">
        <f>IF(P685="","",VLOOKUP(P685,【参考】数式用!$J$2:$L$34,3,FALSE))</f>
        <v/>
      </c>
      <c r="U685" s="313" t="s">
        <v>143</v>
      </c>
      <c r="V685" s="177"/>
      <c r="W685" s="314" t="s">
        <v>144</v>
      </c>
      <c r="X685" s="177"/>
      <c r="Y685" s="315" t="s">
        <v>145</v>
      </c>
      <c r="Z685" s="177"/>
      <c r="AA685" s="315" t="s">
        <v>144</v>
      </c>
      <c r="AB685" s="177"/>
      <c r="AC685" s="315" t="s">
        <v>146</v>
      </c>
      <c r="AD685" s="316" t="s">
        <v>147</v>
      </c>
      <c r="AE685" s="317" t="str">
        <f t="shared" si="38"/>
        <v/>
      </c>
      <c r="AF685" s="319" t="s">
        <v>148</v>
      </c>
      <c r="AG685" s="312" t="str">
        <f t="shared" si="39"/>
        <v/>
      </c>
      <c r="AH685" s="322"/>
      <c r="AI685" s="323"/>
      <c r="AJ685" s="322"/>
      <c r="AK685" s="323"/>
    </row>
    <row r="686" spans="1:37" ht="36.75" customHeight="1">
      <c r="A686" s="299">
        <f t="shared" si="37"/>
        <v>673</v>
      </c>
      <c r="B686" s="300" t="str">
        <f>IF(基本情報入力シート!C706="","",基本情報入力シート!C706)</f>
        <v/>
      </c>
      <c r="C686" s="301" t="str">
        <f>IF(基本情報入力シート!D706="","",基本情報入力シート!D706)</f>
        <v/>
      </c>
      <c r="D686" s="301" t="str">
        <f>IF(基本情報入力シート!E706="","",基本情報入力シート!E706)</f>
        <v/>
      </c>
      <c r="E686" s="301" t="str">
        <f>IF(基本情報入力シート!F706="","",基本情報入力シート!F706)</f>
        <v/>
      </c>
      <c r="F686" s="301" t="str">
        <f>IF(基本情報入力シート!G706="","",基本情報入力シート!G706)</f>
        <v/>
      </c>
      <c r="G686" s="301" t="str">
        <f>IF(基本情報入力シート!H706="","",基本情報入力シート!H706)</f>
        <v/>
      </c>
      <c r="H686" s="301" t="str">
        <f>IF(基本情報入力シート!I706="","",基本情報入力シート!I706)</f>
        <v/>
      </c>
      <c r="I686" s="301" t="str">
        <f>IF(基本情報入力シート!J706="","",基本情報入力シート!J706)</f>
        <v/>
      </c>
      <c r="J686" s="301" t="str">
        <f>IF(基本情報入力シート!K706="","",基本情報入力シート!K706)</f>
        <v/>
      </c>
      <c r="K686" s="302" t="str">
        <f>IF(基本情報入力シート!L706="","",基本情報入力シート!L706)</f>
        <v/>
      </c>
      <c r="L686" s="299" t="str">
        <f>IF(基本情報入力シート!M706="","",基本情報入力シート!M706)</f>
        <v/>
      </c>
      <c r="M686" s="299" t="str">
        <f>IF(基本情報入力シート!R706="","",基本情報入力シート!R706)</f>
        <v/>
      </c>
      <c r="N686" s="299" t="str">
        <f>IF(基本情報入力シート!W706="","",基本情報入力シート!W706)</f>
        <v/>
      </c>
      <c r="O686" s="303" t="str">
        <f>IF(基本情報入力シート!X706="","",基本情報入力シート!X706)</f>
        <v/>
      </c>
      <c r="P686" s="304" t="str">
        <f>IF(基本情報入力シート!Y706="","",基本情報入力シート!Y706)</f>
        <v/>
      </c>
      <c r="Q686" s="175"/>
      <c r="R686" s="305" t="str">
        <f>IF(基本情報入力シート!AB706="","",基本情報入力シート!AB706)</f>
        <v/>
      </c>
      <c r="S686" s="176"/>
      <c r="T686" s="306" t="str">
        <f>IF(P686="","",VLOOKUP(P686,【参考】数式用!$J$2:$L$34,3,FALSE))</f>
        <v/>
      </c>
      <c r="U686" s="313" t="s">
        <v>143</v>
      </c>
      <c r="V686" s="177"/>
      <c r="W686" s="314" t="s">
        <v>144</v>
      </c>
      <c r="X686" s="177"/>
      <c r="Y686" s="315" t="s">
        <v>145</v>
      </c>
      <c r="Z686" s="177"/>
      <c r="AA686" s="315" t="s">
        <v>144</v>
      </c>
      <c r="AB686" s="177"/>
      <c r="AC686" s="315" t="s">
        <v>146</v>
      </c>
      <c r="AD686" s="316" t="s">
        <v>147</v>
      </c>
      <c r="AE686" s="317" t="str">
        <f t="shared" si="38"/>
        <v/>
      </c>
      <c r="AF686" s="319" t="s">
        <v>148</v>
      </c>
      <c r="AG686" s="312" t="str">
        <f t="shared" si="39"/>
        <v/>
      </c>
      <c r="AH686" s="322"/>
      <c r="AI686" s="323"/>
      <c r="AJ686" s="322"/>
      <c r="AK686" s="323"/>
    </row>
    <row r="687" spans="1:37" ht="36.75" customHeight="1">
      <c r="A687" s="299">
        <f t="shared" si="37"/>
        <v>674</v>
      </c>
      <c r="B687" s="300" t="str">
        <f>IF(基本情報入力シート!C707="","",基本情報入力シート!C707)</f>
        <v/>
      </c>
      <c r="C687" s="301" t="str">
        <f>IF(基本情報入力シート!D707="","",基本情報入力シート!D707)</f>
        <v/>
      </c>
      <c r="D687" s="301" t="str">
        <f>IF(基本情報入力シート!E707="","",基本情報入力シート!E707)</f>
        <v/>
      </c>
      <c r="E687" s="301" t="str">
        <f>IF(基本情報入力シート!F707="","",基本情報入力シート!F707)</f>
        <v/>
      </c>
      <c r="F687" s="301" t="str">
        <f>IF(基本情報入力シート!G707="","",基本情報入力シート!G707)</f>
        <v/>
      </c>
      <c r="G687" s="301" t="str">
        <f>IF(基本情報入力シート!H707="","",基本情報入力シート!H707)</f>
        <v/>
      </c>
      <c r="H687" s="301" t="str">
        <f>IF(基本情報入力シート!I707="","",基本情報入力シート!I707)</f>
        <v/>
      </c>
      <c r="I687" s="301" t="str">
        <f>IF(基本情報入力シート!J707="","",基本情報入力シート!J707)</f>
        <v/>
      </c>
      <c r="J687" s="301" t="str">
        <f>IF(基本情報入力シート!K707="","",基本情報入力シート!K707)</f>
        <v/>
      </c>
      <c r="K687" s="302" t="str">
        <f>IF(基本情報入力シート!L707="","",基本情報入力シート!L707)</f>
        <v/>
      </c>
      <c r="L687" s="299" t="str">
        <f>IF(基本情報入力シート!M707="","",基本情報入力シート!M707)</f>
        <v/>
      </c>
      <c r="M687" s="299" t="str">
        <f>IF(基本情報入力シート!R707="","",基本情報入力シート!R707)</f>
        <v/>
      </c>
      <c r="N687" s="299" t="str">
        <f>IF(基本情報入力シート!W707="","",基本情報入力シート!W707)</f>
        <v/>
      </c>
      <c r="O687" s="303" t="str">
        <f>IF(基本情報入力シート!X707="","",基本情報入力シート!X707)</f>
        <v/>
      </c>
      <c r="P687" s="304" t="str">
        <f>IF(基本情報入力シート!Y707="","",基本情報入力シート!Y707)</f>
        <v/>
      </c>
      <c r="Q687" s="175"/>
      <c r="R687" s="305" t="str">
        <f>IF(基本情報入力シート!AB707="","",基本情報入力シート!AB707)</f>
        <v/>
      </c>
      <c r="S687" s="176"/>
      <c r="T687" s="306" t="str">
        <f>IF(P687="","",VLOOKUP(P687,【参考】数式用!$J$2:$L$34,3,FALSE))</f>
        <v/>
      </c>
      <c r="U687" s="313" t="s">
        <v>143</v>
      </c>
      <c r="V687" s="177"/>
      <c r="W687" s="314" t="s">
        <v>144</v>
      </c>
      <c r="X687" s="177"/>
      <c r="Y687" s="315" t="s">
        <v>145</v>
      </c>
      <c r="Z687" s="177"/>
      <c r="AA687" s="315" t="s">
        <v>144</v>
      </c>
      <c r="AB687" s="177"/>
      <c r="AC687" s="315" t="s">
        <v>146</v>
      </c>
      <c r="AD687" s="316" t="s">
        <v>147</v>
      </c>
      <c r="AE687" s="317" t="str">
        <f t="shared" si="38"/>
        <v/>
      </c>
      <c r="AF687" s="319" t="s">
        <v>148</v>
      </c>
      <c r="AG687" s="312" t="str">
        <f t="shared" si="39"/>
        <v/>
      </c>
      <c r="AH687" s="322"/>
      <c r="AI687" s="323"/>
      <c r="AJ687" s="322"/>
      <c r="AK687" s="323"/>
    </row>
    <row r="688" spans="1:37" ht="36.75" customHeight="1">
      <c r="A688" s="299">
        <f t="shared" si="37"/>
        <v>675</v>
      </c>
      <c r="B688" s="300" t="str">
        <f>IF(基本情報入力シート!C708="","",基本情報入力シート!C708)</f>
        <v/>
      </c>
      <c r="C688" s="301" t="str">
        <f>IF(基本情報入力シート!D708="","",基本情報入力シート!D708)</f>
        <v/>
      </c>
      <c r="D688" s="301" t="str">
        <f>IF(基本情報入力シート!E708="","",基本情報入力シート!E708)</f>
        <v/>
      </c>
      <c r="E688" s="301" t="str">
        <f>IF(基本情報入力シート!F708="","",基本情報入力シート!F708)</f>
        <v/>
      </c>
      <c r="F688" s="301" t="str">
        <f>IF(基本情報入力シート!G708="","",基本情報入力シート!G708)</f>
        <v/>
      </c>
      <c r="G688" s="301" t="str">
        <f>IF(基本情報入力シート!H708="","",基本情報入力シート!H708)</f>
        <v/>
      </c>
      <c r="H688" s="301" t="str">
        <f>IF(基本情報入力シート!I708="","",基本情報入力シート!I708)</f>
        <v/>
      </c>
      <c r="I688" s="301" t="str">
        <f>IF(基本情報入力シート!J708="","",基本情報入力シート!J708)</f>
        <v/>
      </c>
      <c r="J688" s="301" t="str">
        <f>IF(基本情報入力シート!K708="","",基本情報入力シート!K708)</f>
        <v/>
      </c>
      <c r="K688" s="302" t="str">
        <f>IF(基本情報入力シート!L708="","",基本情報入力シート!L708)</f>
        <v/>
      </c>
      <c r="L688" s="299" t="str">
        <f>IF(基本情報入力シート!M708="","",基本情報入力シート!M708)</f>
        <v/>
      </c>
      <c r="M688" s="299" t="str">
        <f>IF(基本情報入力シート!R708="","",基本情報入力シート!R708)</f>
        <v/>
      </c>
      <c r="N688" s="299" t="str">
        <f>IF(基本情報入力シート!W708="","",基本情報入力シート!W708)</f>
        <v/>
      </c>
      <c r="O688" s="303" t="str">
        <f>IF(基本情報入力シート!X708="","",基本情報入力シート!X708)</f>
        <v/>
      </c>
      <c r="P688" s="304" t="str">
        <f>IF(基本情報入力シート!Y708="","",基本情報入力シート!Y708)</f>
        <v/>
      </c>
      <c r="Q688" s="175"/>
      <c r="R688" s="305" t="str">
        <f>IF(基本情報入力シート!AB708="","",基本情報入力シート!AB708)</f>
        <v/>
      </c>
      <c r="S688" s="176"/>
      <c r="T688" s="306" t="str">
        <f>IF(P688="","",VLOOKUP(P688,【参考】数式用!$J$2:$L$34,3,FALSE))</f>
        <v/>
      </c>
      <c r="U688" s="313" t="s">
        <v>143</v>
      </c>
      <c r="V688" s="177"/>
      <c r="W688" s="314" t="s">
        <v>144</v>
      </c>
      <c r="X688" s="177"/>
      <c r="Y688" s="315" t="s">
        <v>145</v>
      </c>
      <c r="Z688" s="177"/>
      <c r="AA688" s="315" t="s">
        <v>144</v>
      </c>
      <c r="AB688" s="177"/>
      <c r="AC688" s="315" t="s">
        <v>146</v>
      </c>
      <c r="AD688" s="316" t="s">
        <v>147</v>
      </c>
      <c r="AE688" s="317" t="str">
        <f t="shared" si="38"/>
        <v/>
      </c>
      <c r="AF688" s="319" t="s">
        <v>148</v>
      </c>
      <c r="AG688" s="312" t="str">
        <f t="shared" si="39"/>
        <v/>
      </c>
      <c r="AH688" s="322"/>
      <c r="AI688" s="323"/>
      <c r="AJ688" s="322"/>
      <c r="AK688" s="323"/>
    </row>
    <row r="689" spans="1:37" ht="36.75" customHeight="1">
      <c r="A689" s="299">
        <f t="shared" si="37"/>
        <v>676</v>
      </c>
      <c r="B689" s="300" t="str">
        <f>IF(基本情報入力シート!C709="","",基本情報入力シート!C709)</f>
        <v/>
      </c>
      <c r="C689" s="301" t="str">
        <f>IF(基本情報入力シート!D709="","",基本情報入力シート!D709)</f>
        <v/>
      </c>
      <c r="D689" s="301" t="str">
        <f>IF(基本情報入力シート!E709="","",基本情報入力シート!E709)</f>
        <v/>
      </c>
      <c r="E689" s="301" t="str">
        <f>IF(基本情報入力シート!F709="","",基本情報入力シート!F709)</f>
        <v/>
      </c>
      <c r="F689" s="301" t="str">
        <f>IF(基本情報入力シート!G709="","",基本情報入力シート!G709)</f>
        <v/>
      </c>
      <c r="G689" s="301" t="str">
        <f>IF(基本情報入力シート!H709="","",基本情報入力シート!H709)</f>
        <v/>
      </c>
      <c r="H689" s="301" t="str">
        <f>IF(基本情報入力シート!I709="","",基本情報入力シート!I709)</f>
        <v/>
      </c>
      <c r="I689" s="301" t="str">
        <f>IF(基本情報入力シート!J709="","",基本情報入力シート!J709)</f>
        <v/>
      </c>
      <c r="J689" s="301" t="str">
        <f>IF(基本情報入力シート!K709="","",基本情報入力シート!K709)</f>
        <v/>
      </c>
      <c r="K689" s="302" t="str">
        <f>IF(基本情報入力シート!L709="","",基本情報入力シート!L709)</f>
        <v/>
      </c>
      <c r="L689" s="299" t="str">
        <f>IF(基本情報入力シート!M709="","",基本情報入力シート!M709)</f>
        <v/>
      </c>
      <c r="M689" s="299" t="str">
        <f>IF(基本情報入力シート!R709="","",基本情報入力シート!R709)</f>
        <v/>
      </c>
      <c r="N689" s="299" t="str">
        <f>IF(基本情報入力シート!W709="","",基本情報入力シート!W709)</f>
        <v/>
      </c>
      <c r="O689" s="303" t="str">
        <f>IF(基本情報入力シート!X709="","",基本情報入力シート!X709)</f>
        <v/>
      </c>
      <c r="P689" s="304" t="str">
        <f>IF(基本情報入力シート!Y709="","",基本情報入力シート!Y709)</f>
        <v/>
      </c>
      <c r="Q689" s="175"/>
      <c r="R689" s="305" t="str">
        <f>IF(基本情報入力シート!AB709="","",基本情報入力シート!AB709)</f>
        <v/>
      </c>
      <c r="S689" s="176"/>
      <c r="T689" s="306" t="str">
        <f>IF(P689="","",VLOOKUP(P689,【参考】数式用!$J$2:$L$34,3,FALSE))</f>
        <v/>
      </c>
      <c r="U689" s="313" t="s">
        <v>143</v>
      </c>
      <c r="V689" s="177"/>
      <c r="W689" s="314" t="s">
        <v>144</v>
      </c>
      <c r="X689" s="177"/>
      <c r="Y689" s="315" t="s">
        <v>145</v>
      </c>
      <c r="Z689" s="177"/>
      <c r="AA689" s="315" t="s">
        <v>144</v>
      </c>
      <c r="AB689" s="177"/>
      <c r="AC689" s="315" t="s">
        <v>146</v>
      </c>
      <c r="AD689" s="316" t="s">
        <v>147</v>
      </c>
      <c r="AE689" s="317" t="str">
        <f t="shared" si="38"/>
        <v/>
      </c>
      <c r="AF689" s="319" t="s">
        <v>148</v>
      </c>
      <c r="AG689" s="312" t="str">
        <f t="shared" si="39"/>
        <v/>
      </c>
      <c r="AH689" s="322"/>
      <c r="AI689" s="323"/>
      <c r="AJ689" s="322"/>
      <c r="AK689" s="323"/>
    </row>
    <row r="690" spans="1:37" ht="36.75" customHeight="1">
      <c r="A690" s="299">
        <f t="shared" si="37"/>
        <v>677</v>
      </c>
      <c r="B690" s="300" t="str">
        <f>IF(基本情報入力シート!C710="","",基本情報入力シート!C710)</f>
        <v/>
      </c>
      <c r="C690" s="301" t="str">
        <f>IF(基本情報入力シート!D710="","",基本情報入力シート!D710)</f>
        <v/>
      </c>
      <c r="D690" s="301" t="str">
        <f>IF(基本情報入力シート!E710="","",基本情報入力シート!E710)</f>
        <v/>
      </c>
      <c r="E690" s="301" t="str">
        <f>IF(基本情報入力シート!F710="","",基本情報入力シート!F710)</f>
        <v/>
      </c>
      <c r="F690" s="301" t="str">
        <f>IF(基本情報入力シート!G710="","",基本情報入力シート!G710)</f>
        <v/>
      </c>
      <c r="G690" s="301" t="str">
        <f>IF(基本情報入力シート!H710="","",基本情報入力シート!H710)</f>
        <v/>
      </c>
      <c r="H690" s="301" t="str">
        <f>IF(基本情報入力シート!I710="","",基本情報入力シート!I710)</f>
        <v/>
      </c>
      <c r="I690" s="301" t="str">
        <f>IF(基本情報入力シート!J710="","",基本情報入力シート!J710)</f>
        <v/>
      </c>
      <c r="J690" s="301" t="str">
        <f>IF(基本情報入力シート!K710="","",基本情報入力シート!K710)</f>
        <v/>
      </c>
      <c r="K690" s="302" t="str">
        <f>IF(基本情報入力シート!L710="","",基本情報入力シート!L710)</f>
        <v/>
      </c>
      <c r="L690" s="299" t="str">
        <f>IF(基本情報入力シート!M710="","",基本情報入力シート!M710)</f>
        <v/>
      </c>
      <c r="M690" s="299" t="str">
        <f>IF(基本情報入力シート!R710="","",基本情報入力シート!R710)</f>
        <v/>
      </c>
      <c r="N690" s="299" t="str">
        <f>IF(基本情報入力シート!W710="","",基本情報入力シート!W710)</f>
        <v/>
      </c>
      <c r="O690" s="303" t="str">
        <f>IF(基本情報入力シート!X710="","",基本情報入力シート!X710)</f>
        <v/>
      </c>
      <c r="P690" s="304" t="str">
        <f>IF(基本情報入力シート!Y710="","",基本情報入力シート!Y710)</f>
        <v/>
      </c>
      <c r="Q690" s="175"/>
      <c r="R690" s="305" t="str">
        <f>IF(基本情報入力シート!AB710="","",基本情報入力シート!AB710)</f>
        <v/>
      </c>
      <c r="S690" s="176"/>
      <c r="T690" s="306" t="str">
        <f>IF(P690="","",VLOOKUP(P690,【参考】数式用!$J$2:$L$34,3,FALSE))</f>
        <v/>
      </c>
      <c r="U690" s="313" t="s">
        <v>143</v>
      </c>
      <c r="V690" s="177"/>
      <c r="W690" s="314" t="s">
        <v>144</v>
      </c>
      <c r="X690" s="177"/>
      <c r="Y690" s="315" t="s">
        <v>145</v>
      </c>
      <c r="Z690" s="177"/>
      <c r="AA690" s="315" t="s">
        <v>144</v>
      </c>
      <c r="AB690" s="177"/>
      <c r="AC690" s="315" t="s">
        <v>146</v>
      </c>
      <c r="AD690" s="316" t="s">
        <v>147</v>
      </c>
      <c r="AE690" s="317" t="str">
        <f t="shared" si="38"/>
        <v/>
      </c>
      <c r="AF690" s="319" t="s">
        <v>148</v>
      </c>
      <c r="AG690" s="312" t="str">
        <f t="shared" si="39"/>
        <v/>
      </c>
      <c r="AH690" s="322"/>
      <c r="AI690" s="323"/>
      <c r="AJ690" s="322"/>
      <c r="AK690" s="323"/>
    </row>
    <row r="691" spans="1:37" ht="36.75" customHeight="1">
      <c r="A691" s="299">
        <f t="shared" si="37"/>
        <v>678</v>
      </c>
      <c r="B691" s="300" t="str">
        <f>IF(基本情報入力シート!C711="","",基本情報入力シート!C711)</f>
        <v/>
      </c>
      <c r="C691" s="301" t="str">
        <f>IF(基本情報入力シート!D711="","",基本情報入力シート!D711)</f>
        <v/>
      </c>
      <c r="D691" s="301" t="str">
        <f>IF(基本情報入力シート!E711="","",基本情報入力シート!E711)</f>
        <v/>
      </c>
      <c r="E691" s="301" t="str">
        <f>IF(基本情報入力シート!F711="","",基本情報入力シート!F711)</f>
        <v/>
      </c>
      <c r="F691" s="301" t="str">
        <f>IF(基本情報入力シート!G711="","",基本情報入力シート!G711)</f>
        <v/>
      </c>
      <c r="G691" s="301" t="str">
        <f>IF(基本情報入力シート!H711="","",基本情報入力シート!H711)</f>
        <v/>
      </c>
      <c r="H691" s="301" t="str">
        <f>IF(基本情報入力シート!I711="","",基本情報入力シート!I711)</f>
        <v/>
      </c>
      <c r="I691" s="301" t="str">
        <f>IF(基本情報入力シート!J711="","",基本情報入力シート!J711)</f>
        <v/>
      </c>
      <c r="J691" s="301" t="str">
        <f>IF(基本情報入力シート!K711="","",基本情報入力シート!K711)</f>
        <v/>
      </c>
      <c r="K691" s="302" t="str">
        <f>IF(基本情報入力シート!L711="","",基本情報入力シート!L711)</f>
        <v/>
      </c>
      <c r="L691" s="299" t="str">
        <f>IF(基本情報入力シート!M711="","",基本情報入力シート!M711)</f>
        <v/>
      </c>
      <c r="M691" s="299" t="str">
        <f>IF(基本情報入力シート!R711="","",基本情報入力シート!R711)</f>
        <v/>
      </c>
      <c r="N691" s="299" t="str">
        <f>IF(基本情報入力シート!W711="","",基本情報入力シート!W711)</f>
        <v/>
      </c>
      <c r="O691" s="303" t="str">
        <f>IF(基本情報入力シート!X711="","",基本情報入力シート!X711)</f>
        <v/>
      </c>
      <c r="P691" s="304" t="str">
        <f>IF(基本情報入力シート!Y711="","",基本情報入力シート!Y711)</f>
        <v/>
      </c>
      <c r="Q691" s="175"/>
      <c r="R691" s="305" t="str">
        <f>IF(基本情報入力シート!AB711="","",基本情報入力シート!AB711)</f>
        <v/>
      </c>
      <c r="S691" s="176"/>
      <c r="T691" s="306" t="str">
        <f>IF(P691="","",VLOOKUP(P691,【参考】数式用!$J$2:$L$34,3,FALSE))</f>
        <v/>
      </c>
      <c r="U691" s="313" t="s">
        <v>143</v>
      </c>
      <c r="V691" s="177"/>
      <c r="W691" s="314" t="s">
        <v>144</v>
      </c>
      <c r="X691" s="177"/>
      <c r="Y691" s="315" t="s">
        <v>145</v>
      </c>
      <c r="Z691" s="177"/>
      <c r="AA691" s="315" t="s">
        <v>144</v>
      </c>
      <c r="AB691" s="177"/>
      <c r="AC691" s="315" t="s">
        <v>146</v>
      </c>
      <c r="AD691" s="316" t="s">
        <v>147</v>
      </c>
      <c r="AE691" s="317" t="str">
        <f t="shared" si="38"/>
        <v/>
      </c>
      <c r="AF691" s="319" t="s">
        <v>148</v>
      </c>
      <c r="AG691" s="312" t="str">
        <f t="shared" si="39"/>
        <v/>
      </c>
      <c r="AH691" s="322"/>
      <c r="AI691" s="323"/>
      <c r="AJ691" s="322"/>
      <c r="AK691" s="323"/>
    </row>
    <row r="692" spans="1:37" ht="36.75" customHeight="1">
      <c r="A692" s="299">
        <f t="shared" si="37"/>
        <v>679</v>
      </c>
      <c r="B692" s="300" t="str">
        <f>IF(基本情報入力シート!C712="","",基本情報入力シート!C712)</f>
        <v/>
      </c>
      <c r="C692" s="301" t="str">
        <f>IF(基本情報入力シート!D712="","",基本情報入力シート!D712)</f>
        <v/>
      </c>
      <c r="D692" s="301" t="str">
        <f>IF(基本情報入力シート!E712="","",基本情報入力シート!E712)</f>
        <v/>
      </c>
      <c r="E692" s="301" t="str">
        <f>IF(基本情報入力シート!F712="","",基本情報入力シート!F712)</f>
        <v/>
      </c>
      <c r="F692" s="301" t="str">
        <f>IF(基本情報入力シート!G712="","",基本情報入力シート!G712)</f>
        <v/>
      </c>
      <c r="G692" s="301" t="str">
        <f>IF(基本情報入力シート!H712="","",基本情報入力シート!H712)</f>
        <v/>
      </c>
      <c r="H692" s="301" t="str">
        <f>IF(基本情報入力シート!I712="","",基本情報入力シート!I712)</f>
        <v/>
      </c>
      <c r="I692" s="301" t="str">
        <f>IF(基本情報入力シート!J712="","",基本情報入力シート!J712)</f>
        <v/>
      </c>
      <c r="J692" s="301" t="str">
        <f>IF(基本情報入力シート!K712="","",基本情報入力シート!K712)</f>
        <v/>
      </c>
      <c r="K692" s="302" t="str">
        <f>IF(基本情報入力シート!L712="","",基本情報入力シート!L712)</f>
        <v/>
      </c>
      <c r="L692" s="299" t="str">
        <f>IF(基本情報入力シート!M712="","",基本情報入力シート!M712)</f>
        <v/>
      </c>
      <c r="M692" s="299" t="str">
        <f>IF(基本情報入力シート!R712="","",基本情報入力シート!R712)</f>
        <v/>
      </c>
      <c r="N692" s="299" t="str">
        <f>IF(基本情報入力シート!W712="","",基本情報入力シート!W712)</f>
        <v/>
      </c>
      <c r="O692" s="303" t="str">
        <f>IF(基本情報入力シート!X712="","",基本情報入力シート!X712)</f>
        <v/>
      </c>
      <c r="P692" s="304" t="str">
        <f>IF(基本情報入力シート!Y712="","",基本情報入力シート!Y712)</f>
        <v/>
      </c>
      <c r="Q692" s="175"/>
      <c r="R692" s="305" t="str">
        <f>IF(基本情報入力シート!AB712="","",基本情報入力シート!AB712)</f>
        <v/>
      </c>
      <c r="S692" s="176"/>
      <c r="T692" s="306" t="str">
        <f>IF(P692="","",VLOOKUP(P692,【参考】数式用!$J$2:$L$34,3,FALSE))</f>
        <v/>
      </c>
      <c r="U692" s="313" t="s">
        <v>143</v>
      </c>
      <c r="V692" s="177"/>
      <c r="W692" s="314" t="s">
        <v>144</v>
      </c>
      <c r="X692" s="177"/>
      <c r="Y692" s="315" t="s">
        <v>145</v>
      </c>
      <c r="Z692" s="177"/>
      <c r="AA692" s="315" t="s">
        <v>144</v>
      </c>
      <c r="AB692" s="177"/>
      <c r="AC692" s="315" t="s">
        <v>146</v>
      </c>
      <c r="AD692" s="316" t="s">
        <v>147</v>
      </c>
      <c r="AE692" s="317" t="str">
        <f t="shared" si="38"/>
        <v/>
      </c>
      <c r="AF692" s="319" t="s">
        <v>148</v>
      </c>
      <c r="AG692" s="312" t="str">
        <f t="shared" si="39"/>
        <v/>
      </c>
      <c r="AH692" s="322"/>
      <c r="AI692" s="323"/>
      <c r="AJ692" s="322"/>
      <c r="AK692" s="323"/>
    </row>
    <row r="693" spans="1:37" ht="36.75" customHeight="1">
      <c r="A693" s="299">
        <f t="shared" si="37"/>
        <v>680</v>
      </c>
      <c r="B693" s="300" t="str">
        <f>IF(基本情報入力シート!C713="","",基本情報入力シート!C713)</f>
        <v/>
      </c>
      <c r="C693" s="301" t="str">
        <f>IF(基本情報入力シート!D713="","",基本情報入力シート!D713)</f>
        <v/>
      </c>
      <c r="D693" s="301" t="str">
        <f>IF(基本情報入力シート!E713="","",基本情報入力シート!E713)</f>
        <v/>
      </c>
      <c r="E693" s="301" t="str">
        <f>IF(基本情報入力シート!F713="","",基本情報入力シート!F713)</f>
        <v/>
      </c>
      <c r="F693" s="301" t="str">
        <f>IF(基本情報入力シート!G713="","",基本情報入力シート!G713)</f>
        <v/>
      </c>
      <c r="G693" s="301" t="str">
        <f>IF(基本情報入力シート!H713="","",基本情報入力シート!H713)</f>
        <v/>
      </c>
      <c r="H693" s="301" t="str">
        <f>IF(基本情報入力シート!I713="","",基本情報入力シート!I713)</f>
        <v/>
      </c>
      <c r="I693" s="301" t="str">
        <f>IF(基本情報入力シート!J713="","",基本情報入力シート!J713)</f>
        <v/>
      </c>
      <c r="J693" s="301" t="str">
        <f>IF(基本情報入力シート!K713="","",基本情報入力シート!K713)</f>
        <v/>
      </c>
      <c r="K693" s="302" t="str">
        <f>IF(基本情報入力シート!L713="","",基本情報入力シート!L713)</f>
        <v/>
      </c>
      <c r="L693" s="299" t="str">
        <f>IF(基本情報入力シート!M713="","",基本情報入力シート!M713)</f>
        <v/>
      </c>
      <c r="M693" s="299" t="str">
        <f>IF(基本情報入力シート!R713="","",基本情報入力シート!R713)</f>
        <v/>
      </c>
      <c r="N693" s="299" t="str">
        <f>IF(基本情報入力シート!W713="","",基本情報入力シート!W713)</f>
        <v/>
      </c>
      <c r="O693" s="303" t="str">
        <f>IF(基本情報入力シート!X713="","",基本情報入力シート!X713)</f>
        <v/>
      </c>
      <c r="P693" s="304" t="str">
        <f>IF(基本情報入力シート!Y713="","",基本情報入力シート!Y713)</f>
        <v/>
      </c>
      <c r="Q693" s="175"/>
      <c r="R693" s="305" t="str">
        <f>IF(基本情報入力シート!AB713="","",基本情報入力シート!AB713)</f>
        <v/>
      </c>
      <c r="S693" s="176"/>
      <c r="T693" s="306" t="str">
        <f>IF(P693="","",VLOOKUP(P693,【参考】数式用!$J$2:$L$34,3,FALSE))</f>
        <v/>
      </c>
      <c r="U693" s="313" t="s">
        <v>143</v>
      </c>
      <c r="V693" s="177"/>
      <c r="W693" s="314" t="s">
        <v>144</v>
      </c>
      <c r="X693" s="177"/>
      <c r="Y693" s="315" t="s">
        <v>145</v>
      </c>
      <c r="Z693" s="177"/>
      <c r="AA693" s="315" t="s">
        <v>144</v>
      </c>
      <c r="AB693" s="177"/>
      <c r="AC693" s="315" t="s">
        <v>146</v>
      </c>
      <c r="AD693" s="316" t="s">
        <v>147</v>
      </c>
      <c r="AE693" s="317" t="str">
        <f t="shared" si="38"/>
        <v/>
      </c>
      <c r="AF693" s="319" t="s">
        <v>148</v>
      </c>
      <c r="AG693" s="312" t="str">
        <f t="shared" si="39"/>
        <v/>
      </c>
      <c r="AH693" s="322"/>
      <c r="AI693" s="323"/>
      <c r="AJ693" s="322"/>
      <c r="AK693" s="323"/>
    </row>
    <row r="694" spans="1:37" ht="36.75" customHeight="1">
      <c r="A694" s="299">
        <f t="shared" si="37"/>
        <v>681</v>
      </c>
      <c r="B694" s="300" t="str">
        <f>IF(基本情報入力シート!C714="","",基本情報入力シート!C714)</f>
        <v/>
      </c>
      <c r="C694" s="301" t="str">
        <f>IF(基本情報入力シート!D714="","",基本情報入力シート!D714)</f>
        <v/>
      </c>
      <c r="D694" s="301" t="str">
        <f>IF(基本情報入力シート!E714="","",基本情報入力シート!E714)</f>
        <v/>
      </c>
      <c r="E694" s="301" t="str">
        <f>IF(基本情報入力シート!F714="","",基本情報入力シート!F714)</f>
        <v/>
      </c>
      <c r="F694" s="301" t="str">
        <f>IF(基本情報入力シート!G714="","",基本情報入力シート!G714)</f>
        <v/>
      </c>
      <c r="G694" s="301" t="str">
        <f>IF(基本情報入力シート!H714="","",基本情報入力シート!H714)</f>
        <v/>
      </c>
      <c r="H694" s="301" t="str">
        <f>IF(基本情報入力シート!I714="","",基本情報入力シート!I714)</f>
        <v/>
      </c>
      <c r="I694" s="301" t="str">
        <f>IF(基本情報入力シート!J714="","",基本情報入力シート!J714)</f>
        <v/>
      </c>
      <c r="J694" s="301" t="str">
        <f>IF(基本情報入力シート!K714="","",基本情報入力シート!K714)</f>
        <v/>
      </c>
      <c r="K694" s="302" t="str">
        <f>IF(基本情報入力シート!L714="","",基本情報入力シート!L714)</f>
        <v/>
      </c>
      <c r="L694" s="299" t="str">
        <f>IF(基本情報入力シート!M714="","",基本情報入力シート!M714)</f>
        <v/>
      </c>
      <c r="M694" s="299" t="str">
        <f>IF(基本情報入力シート!R714="","",基本情報入力シート!R714)</f>
        <v/>
      </c>
      <c r="N694" s="299" t="str">
        <f>IF(基本情報入力シート!W714="","",基本情報入力シート!W714)</f>
        <v/>
      </c>
      <c r="O694" s="303" t="str">
        <f>IF(基本情報入力シート!X714="","",基本情報入力シート!X714)</f>
        <v/>
      </c>
      <c r="P694" s="304" t="str">
        <f>IF(基本情報入力シート!Y714="","",基本情報入力シート!Y714)</f>
        <v/>
      </c>
      <c r="Q694" s="175"/>
      <c r="R694" s="305" t="str">
        <f>IF(基本情報入力シート!AB714="","",基本情報入力シート!AB714)</f>
        <v/>
      </c>
      <c r="S694" s="176"/>
      <c r="T694" s="306" t="str">
        <f>IF(P694="","",VLOOKUP(P694,【参考】数式用!$J$2:$L$34,3,FALSE))</f>
        <v/>
      </c>
      <c r="U694" s="313" t="s">
        <v>143</v>
      </c>
      <c r="V694" s="177"/>
      <c r="W694" s="314" t="s">
        <v>144</v>
      </c>
      <c r="X694" s="177"/>
      <c r="Y694" s="315" t="s">
        <v>145</v>
      </c>
      <c r="Z694" s="177"/>
      <c r="AA694" s="315" t="s">
        <v>144</v>
      </c>
      <c r="AB694" s="177"/>
      <c r="AC694" s="315" t="s">
        <v>146</v>
      </c>
      <c r="AD694" s="316" t="s">
        <v>147</v>
      </c>
      <c r="AE694" s="317" t="str">
        <f t="shared" si="38"/>
        <v/>
      </c>
      <c r="AF694" s="319" t="s">
        <v>148</v>
      </c>
      <c r="AG694" s="312" t="str">
        <f t="shared" si="39"/>
        <v/>
      </c>
      <c r="AH694" s="322"/>
      <c r="AI694" s="323"/>
      <c r="AJ694" s="322"/>
      <c r="AK694" s="323"/>
    </row>
    <row r="695" spans="1:37" ht="36.75" customHeight="1">
      <c r="A695" s="299">
        <f t="shared" si="37"/>
        <v>682</v>
      </c>
      <c r="B695" s="300" t="str">
        <f>IF(基本情報入力シート!C715="","",基本情報入力シート!C715)</f>
        <v/>
      </c>
      <c r="C695" s="301" t="str">
        <f>IF(基本情報入力シート!D715="","",基本情報入力シート!D715)</f>
        <v/>
      </c>
      <c r="D695" s="301" t="str">
        <f>IF(基本情報入力シート!E715="","",基本情報入力シート!E715)</f>
        <v/>
      </c>
      <c r="E695" s="301" t="str">
        <f>IF(基本情報入力シート!F715="","",基本情報入力シート!F715)</f>
        <v/>
      </c>
      <c r="F695" s="301" t="str">
        <f>IF(基本情報入力シート!G715="","",基本情報入力シート!G715)</f>
        <v/>
      </c>
      <c r="G695" s="301" t="str">
        <f>IF(基本情報入力シート!H715="","",基本情報入力シート!H715)</f>
        <v/>
      </c>
      <c r="H695" s="301" t="str">
        <f>IF(基本情報入力シート!I715="","",基本情報入力シート!I715)</f>
        <v/>
      </c>
      <c r="I695" s="301" t="str">
        <f>IF(基本情報入力シート!J715="","",基本情報入力シート!J715)</f>
        <v/>
      </c>
      <c r="J695" s="301" t="str">
        <f>IF(基本情報入力シート!K715="","",基本情報入力シート!K715)</f>
        <v/>
      </c>
      <c r="K695" s="302" t="str">
        <f>IF(基本情報入力シート!L715="","",基本情報入力シート!L715)</f>
        <v/>
      </c>
      <c r="L695" s="299" t="str">
        <f>IF(基本情報入力シート!M715="","",基本情報入力シート!M715)</f>
        <v/>
      </c>
      <c r="M695" s="299" t="str">
        <f>IF(基本情報入力シート!R715="","",基本情報入力シート!R715)</f>
        <v/>
      </c>
      <c r="N695" s="299" t="str">
        <f>IF(基本情報入力シート!W715="","",基本情報入力シート!W715)</f>
        <v/>
      </c>
      <c r="O695" s="303" t="str">
        <f>IF(基本情報入力シート!X715="","",基本情報入力シート!X715)</f>
        <v/>
      </c>
      <c r="P695" s="304" t="str">
        <f>IF(基本情報入力シート!Y715="","",基本情報入力シート!Y715)</f>
        <v/>
      </c>
      <c r="Q695" s="175"/>
      <c r="R695" s="305" t="str">
        <f>IF(基本情報入力シート!AB715="","",基本情報入力シート!AB715)</f>
        <v/>
      </c>
      <c r="S695" s="176"/>
      <c r="T695" s="306" t="str">
        <f>IF(P695="","",VLOOKUP(P695,【参考】数式用!$J$2:$L$34,3,FALSE))</f>
        <v/>
      </c>
      <c r="U695" s="313" t="s">
        <v>143</v>
      </c>
      <c r="V695" s="177"/>
      <c r="W695" s="314" t="s">
        <v>144</v>
      </c>
      <c r="X695" s="177"/>
      <c r="Y695" s="315" t="s">
        <v>145</v>
      </c>
      <c r="Z695" s="177"/>
      <c r="AA695" s="315" t="s">
        <v>144</v>
      </c>
      <c r="AB695" s="177"/>
      <c r="AC695" s="315" t="s">
        <v>146</v>
      </c>
      <c r="AD695" s="316" t="s">
        <v>147</v>
      </c>
      <c r="AE695" s="317" t="str">
        <f t="shared" si="38"/>
        <v/>
      </c>
      <c r="AF695" s="319" t="s">
        <v>148</v>
      </c>
      <c r="AG695" s="312" t="str">
        <f t="shared" si="39"/>
        <v/>
      </c>
      <c r="AH695" s="322"/>
      <c r="AI695" s="323"/>
      <c r="AJ695" s="322"/>
      <c r="AK695" s="323"/>
    </row>
    <row r="696" spans="1:37" ht="36.75" customHeight="1">
      <c r="A696" s="299">
        <f t="shared" si="37"/>
        <v>683</v>
      </c>
      <c r="B696" s="300" t="str">
        <f>IF(基本情報入力シート!C716="","",基本情報入力シート!C716)</f>
        <v/>
      </c>
      <c r="C696" s="301" t="str">
        <f>IF(基本情報入力シート!D716="","",基本情報入力シート!D716)</f>
        <v/>
      </c>
      <c r="D696" s="301" t="str">
        <f>IF(基本情報入力シート!E716="","",基本情報入力シート!E716)</f>
        <v/>
      </c>
      <c r="E696" s="301" t="str">
        <f>IF(基本情報入力シート!F716="","",基本情報入力シート!F716)</f>
        <v/>
      </c>
      <c r="F696" s="301" t="str">
        <f>IF(基本情報入力シート!G716="","",基本情報入力シート!G716)</f>
        <v/>
      </c>
      <c r="G696" s="301" t="str">
        <f>IF(基本情報入力シート!H716="","",基本情報入力シート!H716)</f>
        <v/>
      </c>
      <c r="H696" s="301" t="str">
        <f>IF(基本情報入力シート!I716="","",基本情報入力シート!I716)</f>
        <v/>
      </c>
      <c r="I696" s="301" t="str">
        <f>IF(基本情報入力シート!J716="","",基本情報入力シート!J716)</f>
        <v/>
      </c>
      <c r="J696" s="301" t="str">
        <f>IF(基本情報入力シート!K716="","",基本情報入力シート!K716)</f>
        <v/>
      </c>
      <c r="K696" s="302" t="str">
        <f>IF(基本情報入力シート!L716="","",基本情報入力シート!L716)</f>
        <v/>
      </c>
      <c r="L696" s="299" t="str">
        <f>IF(基本情報入力シート!M716="","",基本情報入力シート!M716)</f>
        <v/>
      </c>
      <c r="M696" s="299" t="str">
        <f>IF(基本情報入力シート!R716="","",基本情報入力シート!R716)</f>
        <v/>
      </c>
      <c r="N696" s="299" t="str">
        <f>IF(基本情報入力シート!W716="","",基本情報入力シート!W716)</f>
        <v/>
      </c>
      <c r="O696" s="303" t="str">
        <f>IF(基本情報入力シート!X716="","",基本情報入力シート!X716)</f>
        <v/>
      </c>
      <c r="P696" s="304" t="str">
        <f>IF(基本情報入力シート!Y716="","",基本情報入力シート!Y716)</f>
        <v/>
      </c>
      <c r="Q696" s="175"/>
      <c r="R696" s="305" t="str">
        <f>IF(基本情報入力シート!AB716="","",基本情報入力シート!AB716)</f>
        <v/>
      </c>
      <c r="S696" s="176"/>
      <c r="T696" s="306" t="str">
        <f>IF(P696="","",VLOOKUP(P696,【参考】数式用!$J$2:$L$34,3,FALSE))</f>
        <v/>
      </c>
      <c r="U696" s="313" t="s">
        <v>143</v>
      </c>
      <c r="V696" s="177"/>
      <c r="W696" s="314" t="s">
        <v>144</v>
      </c>
      <c r="X696" s="177"/>
      <c r="Y696" s="315" t="s">
        <v>145</v>
      </c>
      <c r="Z696" s="177"/>
      <c r="AA696" s="315" t="s">
        <v>144</v>
      </c>
      <c r="AB696" s="177"/>
      <c r="AC696" s="315" t="s">
        <v>146</v>
      </c>
      <c r="AD696" s="316" t="s">
        <v>147</v>
      </c>
      <c r="AE696" s="317" t="str">
        <f t="shared" si="38"/>
        <v/>
      </c>
      <c r="AF696" s="319" t="s">
        <v>148</v>
      </c>
      <c r="AG696" s="312" t="str">
        <f t="shared" si="39"/>
        <v/>
      </c>
      <c r="AH696" s="322"/>
      <c r="AI696" s="323"/>
      <c r="AJ696" s="322"/>
      <c r="AK696" s="323"/>
    </row>
    <row r="697" spans="1:37" ht="36.75" customHeight="1">
      <c r="A697" s="299">
        <f t="shared" si="37"/>
        <v>684</v>
      </c>
      <c r="B697" s="300" t="str">
        <f>IF(基本情報入力シート!C717="","",基本情報入力シート!C717)</f>
        <v/>
      </c>
      <c r="C697" s="301" t="str">
        <f>IF(基本情報入力シート!D717="","",基本情報入力シート!D717)</f>
        <v/>
      </c>
      <c r="D697" s="301" t="str">
        <f>IF(基本情報入力シート!E717="","",基本情報入力シート!E717)</f>
        <v/>
      </c>
      <c r="E697" s="301" t="str">
        <f>IF(基本情報入力シート!F717="","",基本情報入力シート!F717)</f>
        <v/>
      </c>
      <c r="F697" s="301" t="str">
        <f>IF(基本情報入力シート!G717="","",基本情報入力シート!G717)</f>
        <v/>
      </c>
      <c r="G697" s="301" t="str">
        <f>IF(基本情報入力シート!H717="","",基本情報入力シート!H717)</f>
        <v/>
      </c>
      <c r="H697" s="301" t="str">
        <f>IF(基本情報入力シート!I717="","",基本情報入力シート!I717)</f>
        <v/>
      </c>
      <c r="I697" s="301" t="str">
        <f>IF(基本情報入力シート!J717="","",基本情報入力シート!J717)</f>
        <v/>
      </c>
      <c r="J697" s="301" t="str">
        <f>IF(基本情報入力シート!K717="","",基本情報入力シート!K717)</f>
        <v/>
      </c>
      <c r="K697" s="302" t="str">
        <f>IF(基本情報入力シート!L717="","",基本情報入力シート!L717)</f>
        <v/>
      </c>
      <c r="L697" s="299" t="str">
        <f>IF(基本情報入力シート!M717="","",基本情報入力シート!M717)</f>
        <v/>
      </c>
      <c r="M697" s="299" t="str">
        <f>IF(基本情報入力シート!R717="","",基本情報入力シート!R717)</f>
        <v/>
      </c>
      <c r="N697" s="299" t="str">
        <f>IF(基本情報入力シート!W717="","",基本情報入力シート!W717)</f>
        <v/>
      </c>
      <c r="O697" s="303" t="str">
        <f>IF(基本情報入力シート!X717="","",基本情報入力シート!X717)</f>
        <v/>
      </c>
      <c r="P697" s="304" t="str">
        <f>IF(基本情報入力シート!Y717="","",基本情報入力シート!Y717)</f>
        <v/>
      </c>
      <c r="Q697" s="175"/>
      <c r="R697" s="305" t="str">
        <f>IF(基本情報入力シート!AB717="","",基本情報入力シート!AB717)</f>
        <v/>
      </c>
      <c r="S697" s="176"/>
      <c r="T697" s="306" t="str">
        <f>IF(P697="","",VLOOKUP(P697,【参考】数式用!$J$2:$L$34,3,FALSE))</f>
        <v/>
      </c>
      <c r="U697" s="313" t="s">
        <v>143</v>
      </c>
      <c r="V697" s="177"/>
      <c r="W697" s="314" t="s">
        <v>144</v>
      </c>
      <c r="X697" s="177"/>
      <c r="Y697" s="315" t="s">
        <v>145</v>
      </c>
      <c r="Z697" s="177"/>
      <c r="AA697" s="315" t="s">
        <v>144</v>
      </c>
      <c r="AB697" s="177"/>
      <c r="AC697" s="315" t="s">
        <v>146</v>
      </c>
      <c r="AD697" s="316" t="s">
        <v>147</v>
      </c>
      <c r="AE697" s="317" t="str">
        <f t="shared" si="38"/>
        <v/>
      </c>
      <c r="AF697" s="319" t="s">
        <v>148</v>
      </c>
      <c r="AG697" s="312" t="str">
        <f t="shared" si="39"/>
        <v/>
      </c>
      <c r="AH697" s="322"/>
      <c r="AI697" s="323"/>
      <c r="AJ697" s="322"/>
      <c r="AK697" s="323"/>
    </row>
    <row r="698" spans="1:37" ht="36.75" customHeight="1">
      <c r="A698" s="299">
        <f t="shared" si="37"/>
        <v>685</v>
      </c>
      <c r="B698" s="300" t="str">
        <f>IF(基本情報入力シート!C718="","",基本情報入力シート!C718)</f>
        <v/>
      </c>
      <c r="C698" s="301" t="str">
        <f>IF(基本情報入力シート!D718="","",基本情報入力シート!D718)</f>
        <v/>
      </c>
      <c r="D698" s="301" t="str">
        <f>IF(基本情報入力シート!E718="","",基本情報入力シート!E718)</f>
        <v/>
      </c>
      <c r="E698" s="301" t="str">
        <f>IF(基本情報入力シート!F718="","",基本情報入力シート!F718)</f>
        <v/>
      </c>
      <c r="F698" s="301" t="str">
        <f>IF(基本情報入力シート!G718="","",基本情報入力シート!G718)</f>
        <v/>
      </c>
      <c r="G698" s="301" t="str">
        <f>IF(基本情報入力シート!H718="","",基本情報入力シート!H718)</f>
        <v/>
      </c>
      <c r="H698" s="301" t="str">
        <f>IF(基本情報入力シート!I718="","",基本情報入力シート!I718)</f>
        <v/>
      </c>
      <c r="I698" s="301" t="str">
        <f>IF(基本情報入力シート!J718="","",基本情報入力シート!J718)</f>
        <v/>
      </c>
      <c r="J698" s="301" t="str">
        <f>IF(基本情報入力シート!K718="","",基本情報入力シート!K718)</f>
        <v/>
      </c>
      <c r="K698" s="302" t="str">
        <f>IF(基本情報入力シート!L718="","",基本情報入力シート!L718)</f>
        <v/>
      </c>
      <c r="L698" s="299" t="str">
        <f>IF(基本情報入力シート!M718="","",基本情報入力シート!M718)</f>
        <v/>
      </c>
      <c r="M698" s="299" t="str">
        <f>IF(基本情報入力シート!R718="","",基本情報入力シート!R718)</f>
        <v/>
      </c>
      <c r="N698" s="299" t="str">
        <f>IF(基本情報入力シート!W718="","",基本情報入力シート!W718)</f>
        <v/>
      </c>
      <c r="O698" s="303" t="str">
        <f>IF(基本情報入力シート!X718="","",基本情報入力シート!X718)</f>
        <v/>
      </c>
      <c r="P698" s="304" t="str">
        <f>IF(基本情報入力シート!Y718="","",基本情報入力シート!Y718)</f>
        <v/>
      </c>
      <c r="Q698" s="175"/>
      <c r="R698" s="305" t="str">
        <f>IF(基本情報入力シート!AB718="","",基本情報入力シート!AB718)</f>
        <v/>
      </c>
      <c r="S698" s="176"/>
      <c r="T698" s="306" t="str">
        <f>IF(P698="","",VLOOKUP(P698,【参考】数式用!$J$2:$L$34,3,FALSE))</f>
        <v/>
      </c>
      <c r="U698" s="313" t="s">
        <v>143</v>
      </c>
      <c r="V698" s="177"/>
      <c r="W698" s="314" t="s">
        <v>144</v>
      </c>
      <c r="X698" s="177"/>
      <c r="Y698" s="315" t="s">
        <v>145</v>
      </c>
      <c r="Z698" s="177"/>
      <c r="AA698" s="315" t="s">
        <v>144</v>
      </c>
      <c r="AB698" s="177"/>
      <c r="AC698" s="315" t="s">
        <v>146</v>
      </c>
      <c r="AD698" s="316" t="s">
        <v>147</v>
      </c>
      <c r="AE698" s="317" t="str">
        <f t="shared" si="38"/>
        <v/>
      </c>
      <c r="AF698" s="319" t="s">
        <v>148</v>
      </c>
      <c r="AG698" s="312" t="str">
        <f t="shared" si="39"/>
        <v/>
      </c>
      <c r="AH698" s="322"/>
      <c r="AI698" s="323"/>
      <c r="AJ698" s="322"/>
      <c r="AK698" s="323"/>
    </row>
    <row r="699" spans="1:37" ht="36.75" customHeight="1">
      <c r="A699" s="299">
        <f t="shared" si="37"/>
        <v>686</v>
      </c>
      <c r="B699" s="300" t="str">
        <f>IF(基本情報入力シート!C719="","",基本情報入力シート!C719)</f>
        <v/>
      </c>
      <c r="C699" s="301" t="str">
        <f>IF(基本情報入力シート!D719="","",基本情報入力シート!D719)</f>
        <v/>
      </c>
      <c r="D699" s="301" t="str">
        <f>IF(基本情報入力シート!E719="","",基本情報入力シート!E719)</f>
        <v/>
      </c>
      <c r="E699" s="301" t="str">
        <f>IF(基本情報入力シート!F719="","",基本情報入力シート!F719)</f>
        <v/>
      </c>
      <c r="F699" s="301" t="str">
        <f>IF(基本情報入力シート!G719="","",基本情報入力シート!G719)</f>
        <v/>
      </c>
      <c r="G699" s="301" t="str">
        <f>IF(基本情報入力シート!H719="","",基本情報入力シート!H719)</f>
        <v/>
      </c>
      <c r="H699" s="301" t="str">
        <f>IF(基本情報入力シート!I719="","",基本情報入力シート!I719)</f>
        <v/>
      </c>
      <c r="I699" s="301" t="str">
        <f>IF(基本情報入力シート!J719="","",基本情報入力シート!J719)</f>
        <v/>
      </c>
      <c r="J699" s="301" t="str">
        <f>IF(基本情報入力シート!K719="","",基本情報入力シート!K719)</f>
        <v/>
      </c>
      <c r="K699" s="302" t="str">
        <f>IF(基本情報入力シート!L719="","",基本情報入力シート!L719)</f>
        <v/>
      </c>
      <c r="L699" s="299" t="str">
        <f>IF(基本情報入力シート!M719="","",基本情報入力シート!M719)</f>
        <v/>
      </c>
      <c r="M699" s="299" t="str">
        <f>IF(基本情報入力シート!R719="","",基本情報入力シート!R719)</f>
        <v/>
      </c>
      <c r="N699" s="299" t="str">
        <f>IF(基本情報入力シート!W719="","",基本情報入力シート!W719)</f>
        <v/>
      </c>
      <c r="O699" s="303" t="str">
        <f>IF(基本情報入力シート!X719="","",基本情報入力シート!X719)</f>
        <v/>
      </c>
      <c r="P699" s="304" t="str">
        <f>IF(基本情報入力シート!Y719="","",基本情報入力シート!Y719)</f>
        <v/>
      </c>
      <c r="Q699" s="175"/>
      <c r="R699" s="305" t="str">
        <f>IF(基本情報入力シート!AB719="","",基本情報入力シート!AB719)</f>
        <v/>
      </c>
      <c r="S699" s="176"/>
      <c r="T699" s="306" t="str">
        <f>IF(P699="","",VLOOKUP(P699,【参考】数式用!$J$2:$L$34,3,FALSE))</f>
        <v/>
      </c>
      <c r="U699" s="313" t="s">
        <v>143</v>
      </c>
      <c r="V699" s="177"/>
      <c r="W699" s="314" t="s">
        <v>144</v>
      </c>
      <c r="X699" s="177"/>
      <c r="Y699" s="315" t="s">
        <v>145</v>
      </c>
      <c r="Z699" s="177"/>
      <c r="AA699" s="315" t="s">
        <v>144</v>
      </c>
      <c r="AB699" s="177"/>
      <c r="AC699" s="315" t="s">
        <v>146</v>
      </c>
      <c r="AD699" s="316" t="s">
        <v>147</v>
      </c>
      <c r="AE699" s="317" t="str">
        <f t="shared" si="38"/>
        <v/>
      </c>
      <c r="AF699" s="319" t="s">
        <v>148</v>
      </c>
      <c r="AG699" s="312" t="str">
        <f t="shared" si="39"/>
        <v/>
      </c>
      <c r="AH699" s="322"/>
      <c r="AI699" s="323"/>
      <c r="AJ699" s="322"/>
      <c r="AK699" s="323"/>
    </row>
    <row r="700" spans="1:37" ht="36.75" customHeight="1">
      <c r="A700" s="299">
        <f t="shared" si="37"/>
        <v>687</v>
      </c>
      <c r="B700" s="300" t="str">
        <f>IF(基本情報入力シート!C720="","",基本情報入力シート!C720)</f>
        <v/>
      </c>
      <c r="C700" s="301" t="str">
        <f>IF(基本情報入力シート!D720="","",基本情報入力シート!D720)</f>
        <v/>
      </c>
      <c r="D700" s="301" t="str">
        <f>IF(基本情報入力シート!E720="","",基本情報入力シート!E720)</f>
        <v/>
      </c>
      <c r="E700" s="301" t="str">
        <f>IF(基本情報入力シート!F720="","",基本情報入力シート!F720)</f>
        <v/>
      </c>
      <c r="F700" s="301" t="str">
        <f>IF(基本情報入力シート!G720="","",基本情報入力シート!G720)</f>
        <v/>
      </c>
      <c r="G700" s="301" t="str">
        <f>IF(基本情報入力シート!H720="","",基本情報入力シート!H720)</f>
        <v/>
      </c>
      <c r="H700" s="301" t="str">
        <f>IF(基本情報入力シート!I720="","",基本情報入力シート!I720)</f>
        <v/>
      </c>
      <c r="I700" s="301" t="str">
        <f>IF(基本情報入力シート!J720="","",基本情報入力シート!J720)</f>
        <v/>
      </c>
      <c r="J700" s="301" t="str">
        <f>IF(基本情報入力シート!K720="","",基本情報入力シート!K720)</f>
        <v/>
      </c>
      <c r="K700" s="302" t="str">
        <f>IF(基本情報入力シート!L720="","",基本情報入力シート!L720)</f>
        <v/>
      </c>
      <c r="L700" s="299" t="str">
        <f>IF(基本情報入力シート!M720="","",基本情報入力シート!M720)</f>
        <v/>
      </c>
      <c r="M700" s="299" t="str">
        <f>IF(基本情報入力シート!R720="","",基本情報入力シート!R720)</f>
        <v/>
      </c>
      <c r="N700" s="299" t="str">
        <f>IF(基本情報入力シート!W720="","",基本情報入力シート!W720)</f>
        <v/>
      </c>
      <c r="O700" s="303" t="str">
        <f>IF(基本情報入力シート!X720="","",基本情報入力シート!X720)</f>
        <v/>
      </c>
      <c r="P700" s="304" t="str">
        <f>IF(基本情報入力シート!Y720="","",基本情報入力シート!Y720)</f>
        <v/>
      </c>
      <c r="Q700" s="175"/>
      <c r="R700" s="305" t="str">
        <f>IF(基本情報入力シート!AB720="","",基本情報入力シート!AB720)</f>
        <v/>
      </c>
      <c r="S700" s="176"/>
      <c r="T700" s="306" t="str">
        <f>IF(P700="","",VLOOKUP(P700,【参考】数式用!$J$2:$L$34,3,FALSE))</f>
        <v/>
      </c>
      <c r="U700" s="313" t="s">
        <v>143</v>
      </c>
      <c r="V700" s="177"/>
      <c r="W700" s="314" t="s">
        <v>144</v>
      </c>
      <c r="X700" s="177"/>
      <c r="Y700" s="315" t="s">
        <v>145</v>
      </c>
      <c r="Z700" s="177"/>
      <c r="AA700" s="315" t="s">
        <v>144</v>
      </c>
      <c r="AB700" s="177"/>
      <c r="AC700" s="315" t="s">
        <v>146</v>
      </c>
      <c r="AD700" s="316" t="s">
        <v>147</v>
      </c>
      <c r="AE700" s="317" t="str">
        <f t="shared" si="38"/>
        <v/>
      </c>
      <c r="AF700" s="319" t="s">
        <v>148</v>
      </c>
      <c r="AG700" s="312" t="str">
        <f t="shared" si="39"/>
        <v/>
      </c>
      <c r="AH700" s="322"/>
      <c r="AI700" s="323"/>
      <c r="AJ700" s="322"/>
      <c r="AK700" s="323"/>
    </row>
    <row r="701" spans="1:37" ht="36.75" customHeight="1">
      <c r="A701" s="299">
        <f t="shared" si="37"/>
        <v>688</v>
      </c>
      <c r="B701" s="300" t="str">
        <f>IF(基本情報入力シート!C721="","",基本情報入力シート!C721)</f>
        <v/>
      </c>
      <c r="C701" s="301" t="str">
        <f>IF(基本情報入力シート!D721="","",基本情報入力シート!D721)</f>
        <v/>
      </c>
      <c r="D701" s="301" t="str">
        <f>IF(基本情報入力シート!E721="","",基本情報入力シート!E721)</f>
        <v/>
      </c>
      <c r="E701" s="301" t="str">
        <f>IF(基本情報入力シート!F721="","",基本情報入力シート!F721)</f>
        <v/>
      </c>
      <c r="F701" s="301" t="str">
        <f>IF(基本情報入力シート!G721="","",基本情報入力シート!G721)</f>
        <v/>
      </c>
      <c r="G701" s="301" t="str">
        <f>IF(基本情報入力シート!H721="","",基本情報入力シート!H721)</f>
        <v/>
      </c>
      <c r="H701" s="301" t="str">
        <f>IF(基本情報入力シート!I721="","",基本情報入力シート!I721)</f>
        <v/>
      </c>
      <c r="I701" s="301" t="str">
        <f>IF(基本情報入力シート!J721="","",基本情報入力シート!J721)</f>
        <v/>
      </c>
      <c r="J701" s="301" t="str">
        <f>IF(基本情報入力シート!K721="","",基本情報入力シート!K721)</f>
        <v/>
      </c>
      <c r="K701" s="302" t="str">
        <f>IF(基本情報入力シート!L721="","",基本情報入力シート!L721)</f>
        <v/>
      </c>
      <c r="L701" s="299" t="str">
        <f>IF(基本情報入力シート!M721="","",基本情報入力シート!M721)</f>
        <v/>
      </c>
      <c r="M701" s="299" t="str">
        <f>IF(基本情報入力シート!R721="","",基本情報入力シート!R721)</f>
        <v/>
      </c>
      <c r="N701" s="299" t="str">
        <f>IF(基本情報入力シート!W721="","",基本情報入力シート!W721)</f>
        <v/>
      </c>
      <c r="O701" s="303" t="str">
        <f>IF(基本情報入力シート!X721="","",基本情報入力シート!X721)</f>
        <v/>
      </c>
      <c r="P701" s="304" t="str">
        <f>IF(基本情報入力シート!Y721="","",基本情報入力シート!Y721)</f>
        <v/>
      </c>
      <c r="Q701" s="175"/>
      <c r="R701" s="305" t="str">
        <f>IF(基本情報入力シート!AB721="","",基本情報入力シート!AB721)</f>
        <v/>
      </c>
      <c r="S701" s="176"/>
      <c r="T701" s="306" t="str">
        <f>IF(P701="","",VLOOKUP(P701,【参考】数式用!$J$2:$L$34,3,FALSE))</f>
        <v/>
      </c>
      <c r="U701" s="313" t="s">
        <v>143</v>
      </c>
      <c r="V701" s="177"/>
      <c r="W701" s="314" t="s">
        <v>144</v>
      </c>
      <c r="X701" s="177"/>
      <c r="Y701" s="315" t="s">
        <v>145</v>
      </c>
      <c r="Z701" s="177"/>
      <c r="AA701" s="315" t="s">
        <v>144</v>
      </c>
      <c r="AB701" s="177"/>
      <c r="AC701" s="315" t="s">
        <v>146</v>
      </c>
      <c r="AD701" s="316" t="s">
        <v>147</v>
      </c>
      <c r="AE701" s="317" t="str">
        <f t="shared" si="38"/>
        <v/>
      </c>
      <c r="AF701" s="319" t="s">
        <v>148</v>
      </c>
      <c r="AG701" s="312" t="str">
        <f t="shared" si="39"/>
        <v/>
      </c>
      <c r="AH701" s="322"/>
      <c r="AI701" s="323"/>
      <c r="AJ701" s="322"/>
      <c r="AK701" s="323"/>
    </row>
    <row r="702" spans="1:37" ht="36.75" customHeight="1">
      <c r="A702" s="299">
        <f t="shared" si="37"/>
        <v>689</v>
      </c>
      <c r="B702" s="300" t="str">
        <f>IF(基本情報入力シート!C722="","",基本情報入力シート!C722)</f>
        <v/>
      </c>
      <c r="C702" s="301" t="str">
        <f>IF(基本情報入力シート!D722="","",基本情報入力シート!D722)</f>
        <v/>
      </c>
      <c r="D702" s="301" t="str">
        <f>IF(基本情報入力シート!E722="","",基本情報入力シート!E722)</f>
        <v/>
      </c>
      <c r="E702" s="301" t="str">
        <f>IF(基本情報入力シート!F722="","",基本情報入力シート!F722)</f>
        <v/>
      </c>
      <c r="F702" s="301" t="str">
        <f>IF(基本情報入力シート!G722="","",基本情報入力シート!G722)</f>
        <v/>
      </c>
      <c r="G702" s="301" t="str">
        <f>IF(基本情報入力シート!H722="","",基本情報入力シート!H722)</f>
        <v/>
      </c>
      <c r="H702" s="301" t="str">
        <f>IF(基本情報入力シート!I722="","",基本情報入力シート!I722)</f>
        <v/>
      </c>
      <c r="I702" s="301" t="str">
        <f>IF(基本情報入力シート!J722="","",基本情報入力シート!J722)</f>
        <v/>
      </c>
      <c r="J702" s="301" t="str">
        <f>IF(基本情報入力シート!K722="","",基本情報入力シート!K722)</f>
        <v/>
      </c>
      <c r="K702" s="302" t="str">
        <f>IF(基本情報入力シート!L722="","",基本情報入力シート!L722)</f>
        <v/>
      </c>
      <c r="L702" s="299" t="str">
        <f>IF(基本情報入力シート!M722="","",基本情報入力シート!M722)</f>
        <v/>
      </c>
      <c r="M702" s="299" t="str">
        <f>IF(基本情報入力シート!R722="","",基本情報入力シート!R722)</f>
        <v/>
      </c>
      <c r="N702" s="299" t="str">
        <f>IF(基本情報入力シート!W722="","",基本情報入力シート!W722)</f>
        <v/>
      </c>
      <c r="O702" s="303" t="str">
        <f>IF(基本情報入力シート!X722="","",基本情報入力シート!X722)</f>
        <v/>
      </c>
      <c r="P702" s="304" t="str">
        <f>IF(基本情報入力シート!Y722="","",基本情報入力シート!Y722)</f>
        <v/>
      </c>
      <c r="Q702" s="175"/>
      <c r="R702" s="305" t="str">
        <f>IF(基本情報入力シート!AB722="","",基本情報入力シート!AB722)</f>
        <v/>
      </c>
      <c r="S702" s="176"/>
      <c r="T702" s="306" t="str">
        <f>IF(P702="","",VLOOKUP(P702,【参考】数式用!$J$2:$L$34,3,FALSE))</f>
        <v/>
      </c>
      <c r="U702" s="313" t="s">
        <v>143</v>
      </c>
      <c r="V702" s="177"/>
      <c r="W702" s="314" t="s">
        <v>144</v>
      </c>
      <c r="X702" s="177"/>
      <c r="Y702" s="315" t="s">
        <v>145</v>
      </c>
      <c r="Z702" s="177"/>
      <c r="AA702" s="315" t="s">
        <v>144</v>
      </c>
      <c r="AB702" s="177"/>
      <c r="AC702" s="315" t="s">
        <v>146</v>
      </c>
      <c r="AD702" s="316" t="s">
        <v>147</v>
      </c>
      <c r="AE702" s="317" t="str">
        <f t="shared" si="38"/>
        <v/>
      </c>
      <c r="AF702" s="319" t="s">
        <v>148</v>
      </c>
      <c r="AG702" s="312" t="str">
        <f t="shared" si="39"/>
        <v/>
      </c>
      <c r="AH702" s="322"/>
      <c r="AI702" s="323"/>
      <c r="AJ702" s="322"/>
      <c r="AK702" s="323"/>
    </row>
    <row r="703" spans="1:37" ht="36.75" customHeight="1">
      <c r="A703" s="299">
        <f t="shared" si="37"/>
        <v>690</v>
      </c>
      <c r="B703" s="300" t="str">
        <f>IF(基本情報入力シート!C723="","",基本情報入力シート!C723)</f>
        <v/>
      </c>
      <c r="C703" s="301" t="str">
        <f>IF(基本情報入力シート!D723="","",基本情報入力シート!D723)</f>
        <v/>
      </c>
      <c r="D703" s="301" t="str">
        <f>IF(基本情報入力シート!E723="","",基本情報入力シート!E723)</f>
        <v/>
      </c>
      <c r="E703" s="301" t="str">
        <f>IF(基本情報入力シート!F723="","",基本情報入力シート!F723)</f>
        <v/>
      </c>
      <c r="F703" s="301" t="str">
        <f>IF(基本情報入力シート!G723="","",基本情報入力シート!G723)</f>
        <v/>
      </c>
      <c r="G703" s="301" t="str">
        <f>IF(基本情報入力シート!H723="","",基本情報入力シート!H723)</f>
        <v/>
      </c>
      <c r="H703" s="301" t="str">
        <f>IF(基本情報入力シート!I723="","",基本情報入力シート!I723)</f>
        <v/>
      </c>
      <c r="I703" s="301" t="str">
        <f>IF(基本情報入力シート!J723="","",基本情報入力シート!J723)</f>
        <v/>
      </c>
      <c r="J703" s="301" t="str">
        <f>IF(基本情報入力シート!K723="","",基本情報入力シート!K723)</f>
        <v/>
      </c>
      <c r="K703" s="302" t="str">
        <f>IF(基本情報入力シート!L723="","",基本情報入力シート!L723)</f>
        <v/>
      </c>
      <c r="L703" s="299" t="str">
        <f>IF(基本情報入力シート!M723="","",基本情報入力シート!M723)</f>
        <v/>
      </c>
      <c r="M703" s="299" t="str">
        <f>IF(基本情報入力シート!R723="","",基本情報入力シート!R723)</f>
        <v/>
      </c>
      <c r="N703" s="299" t="str">
        <f>IF(基本情報入力シート!W723="","",基本情報入力シート!W723)</f>
        <v/>
      </c>
      <c r="O703" s="303" t="str">
        <f>IF(基本情報入力シート!X723="","",基本情報入力シート!X723)</f>
        <v/>
      </c>
      <c r="P703" s="304" t="str">
        <f>IF(基本情報入力シート!Y723="","",基本情報入力シート!Y723)</f>
        <v/>
      </c>
      <c r="Q703" s="175"/>
      <c r="R703" s="305" t="str">
        <f>IF(基本情報入力シート!AB723="","",基本情報入力シート!AB723)</f>
        <v/>
      </c>
      <c r="S703" s="176"/>
      <c r="T703" s="306" t="str">
        <f>IF(P703="","",VLOOKUP(P703,【参考】数式用!$J$2:$L$34,3,FALSE))</f>
        <v/>
      </c>
      <c r="U703" s="313" t="s">
        <v>143</v>
      </c>
      <c r="V703" s="177"/>
      <c r="W703" s="314" t="s">
        <v>144</v>
      </c>
      <c r="X703" s="177"/>
      <c r="Y703" s="315" t="s">
        <v>145</v>
      </c>
      <c r="Z703" s="177"/>
      <c r="AA703" s="315" t="s">
        <v>144</v>
      </c>
      <c r="AB703" s="177"/>
      <c r="AC703" s="315" t="s">
        <v>146</v>
      </c>
      <c r="AD703" s="316" t="s">
        <v>147</v>
      </c>
      <c r="AE703" s="317" t="str">
        <f t="shared" si="38"/>
        <v/>
      </c>
      <c r="AF703" s="319" t="s">
        <v>148</v>
      </c>
      <c r="AG703" s="312" t="str">
        <f t="shared" si="39"/>
        <v/>
      </c>
      <c r="AH703" s="322"/>
      <c r="AI703" s="323"/>
      <c r="AJ703" s="322"/>
      <c r="AK703" s="323"/>
    </row>
    <row r="704" spans="1:37" ht="36.75" customHeight="1">
      <c r="A704" s="299">
        <f t="shared" si="37"/>
        <v>691</v>
      </c>
      <c r="B704" s="300" t="str">
        <f>IF(基本情報入力シート!C724="","",基本情報入力シート!C724)</f>
        <v/>
      </c>
      <c r="C704" s="301" t="str">
        <f>IF(基本情報入力シート!D724="","",基本情報入力シート!D724)</f>
        <v/>
      </c>
      <c r="D704" s="301" t="str">
        <f>IF(基本情報入力シート!E724="","",基本情報入力シート!E724)</f>
        <v/>
      </c>
      <c r="E704" s="301" t="str">
        <f>IF(基本情報入力シート!F724="","",基本情報入力シート!F724)</f>
        <v/>
      </c>
      <c r="F704" s="301" t="str">
        <f>IF(基本情報入力シート!G724="","",基本情報入力シート!G724)</f>
        <v/>
      </c>
      <c r="G704" s="301" t="str">
        <f>IF(基本情報入力シート!H724="","",基本情報入力シート!H724)</f>
        <v/>
      </c>
      <c r="H704" s="301" t="str">
        <f>IF(基本情報入力シート!I724="","",基本情報入力シート!I724)</f>
        <v/>
      </c>
      <c r="I704" s="301" t="str">
        <f>IF(基本情報入力シート!J724="","",基本情報入力シート!J724)</f>
        <v/>
      </c>
      <c r="J704" s="301" t="str">
        <f>IF(基本情報入力シート!K724="","",基本情報入力シート!K724)</f>
        <v/>
      </c>
      <c r="K704" s="302" t="str">
        <f>IF(基本情報入力シート!L724="","",基本情報入力シート!L724)</f>
        <v/>
      </c>
      <c r="L704" s="299" t="str">
        <f>IF(基本情報入力シート!M724="","",基本情報入力シート!M724)</f>
        <v/>
      </c>
      <c r="M704" s="299" t="str">
        <f>IF(基本情報入力シート!R724="","",基本情報入力シート!R724)</f>
        <v/>
      </c>
      <c r="N704" s="299" t="str">
        <f>IF(基本情報入力シート!W724="","",基本情報入力シート!W724)</f>
        <v/>
      </c>
      <c r="O704" s="303" t="str">
        <f>IF(基本情報入力シート!X724="","",基本情報入力シート!X724)</f>
        <v/>
      </c>
      <c r="P704" s="304" t="str">
        <f>IF(基本情報入力シート!Y724="","",基本情報入力シート!Y724)</f>
        <v/>
      </c>
      <c r="Q704" s="175"/>
      <c r="R704" s="305" t="str">
        <f>IF(基本情報入力シート!AB724="","",基本情報入力シート!AB724)</f>
        <v/>
      </c>
      <c r="S704" s="176"/>
      <c r="T704" s="306" t="str">
        <f>IF(P704="","",VLOOKUP(P704,【参考】数式用!$J$2:$L$34,3,FALSE))</f>
        <v/>
      </c>
      <c r="U704" s="313" t="s">
        <v>143</v>
      </c>
      <c r="V704" s="177"/>
      <c r="W704" s="314" t="s">
        <v>144</v>
      </c>
      <c r="X704" s="177"/>
      <c r="Y704" s="315" t="s">
        <v>145</v>
      </c>
      <c r="Z704" s="177"/>
      <c r="AA704" s="315" t="s">
        <v>144</v>
      </c>
      <c r="AB704" s="177"/>
      <c r="AC704" s="315" t="s">
        <v>146</v>
      </c>
      <c r="AD704" s="316" t="s">
        <v>147</v>
      </c>
      <c r="AE704" s="317" t="str">
        <f t="shared" si="38"/>
        <v/>
      </c>
      <c r="AF704" s="319" t="s">
        <v>148</v>
      </c>
      <c r="AG704" s="312" t="str">
        <f t="shared" si="39"/>
        <v/>
      </c>
      <c r="AH704" s="322"/>
      <c r="AI704" s="323"/>
      <c r="AJ704" s="322"/>
      <c r="AK704" s="323"/>
    </row>
    <row r="705" spans="1:37" ht="36.75" customHeight="1">
      <c r="A705" s="299">
        <f t="shared" si="37"/>
        <v>692</v>
      </c>
      <c r="B705" s="300" t="str">
        <f>IF(基本情報入力シート!C725="","",基本情報入力シート!C725)</f>
        <v/>
      </c>
      <c r="C705" s="301" t="str">
        <f>IF(基本情報入力シート!D725="","",基本情報入力シート!D725)</f>
        <v/>
      </c>
      <c r="D705" s="301" t="str">
        <f>IF(基本情報入力シート!E725="","",基本情報入力シート!E725)</f>
        <v/>
      </c>
      <c r="E705" s="301" t="str">
        <f>IF(基本情報入力シート!F725="","",基本情報入力シート!F725)</f>
        <v/>
      </c>
      <c r="F705" s="301" t="str">
        <f>IF(基本情報入力シート!G725="","",基本情報入力シート!G725)</f>
        <v/>
      </c>
      <c r="G705" s="301" t="str">
        <f>IF(基本情報入力シート!H725="","",基本情報入力シート!H725)</f>
        <v/>
      </c>
      <c r="H705" s="301" t="str">
        <f>IF(基本情報入力シート!I725="","",基本情報入力シート!I725)</f>
        <v/>
      </c>
      <c r="I705" s="301" t="str">
        <f>IF(基本情報入力シート!J725="","",基本情報入力シート!J725)</f>
        <v/>
      </c>
      <c r="J705" s="301" t="str">
        <f>IF(基本情報入力シート!K725="","",基本情報入力シート!K725)</f>
        <v/>
      </c>
      <c r="K705" s="302" t="str">
        <f>IF(基本情報入力シート!L725="","",基本情報入力シート!L725)</f>
        <v/>
      </c>
      <c r="L705" s="299" t="str">
        <f>IF(基本情報入力シート!M725="","",基本情報入力シート!M725)</f>
        <v/>
      </c>
      <c r="M705" s="299" t="str">
        <f>IF(基本情報入力シート!R725="","",基本情報入力シート!R725)</f>
        <v/>
      </c>
      <c r="N705" s="299" t="str">
        <f>IF(基本情報入力シート!W725="","",基本情報入力シート!W725)</f>
        <v/>
      </c>
      <c r="O705" s="303" t="str">
        <f>IF(基本情報入力シート!X725="","",基本情報入力シート!X725)</f>
        <v/>
      </c>
      <c r="P705" s="304" t="str">
        <f>IF(基本情報入力シート!Y725="","",基本情報入力シート!Y725)</f>
        <v/>
      </c>
      <c r="Q705" s="175"/>
      <c r="R705" s="305" t="str">
        <f>IF(基本情報入力シート!AB725="","",基本情報入力シート!AB725)</f>
        <v/>
      </c>
      <c r="S705" s="176"/>
      <c r="T705" s="306" t="str">
        <f>IF(P705="","",VLOOKUP(P705,【参考】数式用!$J$2:$L$34,3,FALSE))</f>
        <v/>
      </c>
      <c r="U705" s="313" t="s">
        <v>143</v>
      </c>
      <c r="V705" s="177"/>
      <c r="W705" s="314" t="s">
        <v>144</v>
      </c>
      <c r="X705" s="177"/>
      <c r="Y705" s="315" t="s">
        <v>145</v>
      </c>
      <c r="Z705" s="177"/>
      <c r="AA705" s="315" t="s">
        <v>144</v>
      </c>
      <c r="AB705" s="177"/>
      <c r="AC705" s="315" t="s">
        <v>146</v>
      </c>
      <c r="AD705" s="316" t="s">
        <v>147</v>
      </c>
      <c r="AE705" s="317" t="str">
        <f t="shared" si="38"/>
        <v/>
      </c>
      <c r="AF705" s="319" t="s">
        <v>148</v>
      </c>
      <c r="AG705" s="312" t="str">
        <f t="shared" si="39"/>
        <v/>
      </c>
      <c r="AH705" s="322"/>
      <c r="AI705" s="323"/>
      <c r="AJ705" s="322"/>
      <c r="AK705" s="323"/>
    </row>
    <row r="706" spans="1:37" ht="36.75" customHeight="1">
      <c r="A706" s="299">
        <f t="shared" si="37"/>
        <v>693</v>
      </c>
      <c r="B706" s="300" t="str">
        <f>IF(基本情報入力シート!C726="","",基本情報入力シート!C726)</f>
        <v/>
      </c>
      <c r="C706" s="301" t="str">
        <f>IF(基本情報入力シート!D726="","",基本情報入力シート!D726)</f>
        <v/>
      </c>
      <c r="D706" s="301" t="str">
        <f>IF(基本情報入力シート!E726="","",基本情報入力シート!E726)</f>
        <v/>
      </c>
      <c r="E706" s="301" t="str">
        <f>IF(基本情報入力シート!F726="","",基本情報入力シート!F726)</f>
        <v/>
      </c>
      <c r="F706" s="301" t="str">
        <f>IF(基本情報入力シート!G726="","",基本情報入力シート!G726)</f>
        <v/>
      </c>
      <c r="G706" s="301" t="str">
        <f>IF(基本情報入力シート!H726="","",基本情報入力シート!H726)</f>
        <v/>
      </c>
      <c r="H706" s="301" t="str">
        <f>IF(基本情報入力シート!I726="","",基本情報入力シート!I726)</f>
        <v/>
      </c>
      <c r="I706" s="301" t="str">
        <f>IF(基本情報入力シート!J726="","",基本情報入力シート!J726)</f>
        <v/>
      </c>
      <c r="J706" s="301" t="str">
        <f>IF(基本情報入力シート!K726="","",基本情報入力シート!K726)</f>
        <v/>
      </c>
      <c r="K706" s="302" t="str">
        <f>IF(基本情報入力シート!L726="","",基本情報入力シート!L726)</f>
        <v/>
      </c>
      <c r="L706" s="299" t="str">
        <f>IF(基本情報入力シート!M726="","",基本情報入力シート!M726)</f>
        <v/>
      </c>
      <c r="M706" s="299" t="str">
        <f>IF(基本情報入力シート!R726="","",基本情報入力シート!R726)</f>
        <v/>
      </c>
      <c r="N706" s="299" t="str">
        <f>IF(基本情報入力シート!W726="","",基本情報入力シート!W726)</f>
        <v/>
      </c>
      <c r="O706" s="303" t="str">
        <f>IF(基本情報入力シート!X726="","",基本情報入力シート!X726)</f>
        <v/>
      </c>
      <c r="P706" s="304" t="str">
        <f>IF(基本情報入力シート!Y726="","",基本情報入力シート!Y726)</f>
        <v/>
      </c>
      <c r="Q706" s="175"/>
      <c r="R706" s="305" t="str">
        <f>IF(基本情報入力シート!AB726="","",基本情報入力シート!AB726)</f>
        <v/>
      </c>
      <c r="S706" s="176"/>
      <c r="T706" s="306" t="str">
        <f>IF(P706="","",VLOOKUP(P706,【参考】数式用!$J$2:$L$34,3,FALSE))</f>
        <v/>
      </c>
      <c r="U706" s="313" t="s">
        <v>143</v>
      </c>
      <c r="V706" s="177"/>
      <c r="W706" s="314" t="s">
        <v>144</v>
      </c>
      <c r="X706" s="177"/>
      <c r="Y706" s="315" t="s">
        <v>145</v>
      </c>
      <c r="Z706" s="177"/>
      <c r="AA706" s="315" t="s">
        <v>144</v>
      </c>
      <c r="AB706" s="177"/>
      <c r="AC706" s="315" t="s">
        <v>146</v>
      </c>
      <c r="AD706" s="316" t="s">
        <v>147</v>
      </c>
      <c r="AE706" s="317" t="str">
        <f t="shared" si="38"/>
        <v/>
      </c>
      <c r="AF706" s="319" t="s">
        <v>148</v>
      </c>
      <c r="AG706" s="312" t="str">
        <f t="shared" si="39"/>
        <v/>
      </c>
      <c r="AH706" s="322"/>
      <c r="AI706" s="323"/>
      <c r="AJ706" s="322"/>
      <c r="AK706" s="323"/>
    </row>
    <row r="707" spans="1:37" ht="36.75" customHeight="1">
      <c r="A707" s="299">
        <f t="shared" si="37"/>
        <v>694</v>
      </c>
      <c r="B707" s="300" t="str">
        <f>IF(基本情報入力シート!C727="","",基本情報入力シート!C727)</f>
        <v/>
      </c>
      <c r="C707" s="301" t="str">
        <f>IF(基本情報入力シート!D727="","",基本情報入力シート!D727)</f>
        <v/>
      </c>
      <c r="D707" s="301" t="str">
        <f>IF(基本情報入力シート!E727="","",基本情報入力シート!E727)</f>
        <v/>
      </c>
      <c r="E707" s="301" t="str">
        <f>IF(基本情報入力シート!F727="","",基本情報入力シート!F727)</f>
        <v/>
      </c>
      <c r="F707" s="301" t="str">
        <f>IF(基本情報入力シート!G727="","",基本情報入力シート!G727)</f>
        <v/>
      </c>
      <c r="G707" s="301" t="str">
        <f>IF(基本情報入力シート!H727="","",基本情報入力シート!H727)</f>
        <v/>
      </c>
      <c r="H707" s="301" t="str">
        <f>IF(基本情報入力シート!I727="","",基本情報入力シート!I727)</f>
        <v/>
      </c>
      <c r="I707" s="301" t="str">
        <f>IF(基本情報入力シート!J727="","",基本情報入力シート!J727)</f>
        <v/>
      </c>
      <c r="J707" s="301" t="str">
        <f>IF(基本情報入力シート!K727="","",基本情報入力シート!K727)</f>
        <v/>
      </c>
      <c r="K707" s="302" t="str">
        <f>IF(基本情報入力シート!L727="","",基本情報入力シート!L727)</f>
        <v/>
      </c>
      <c r="L707" s="299" t="str">
        <f>IF(基本情報入力シート!M727="","",基本情報入力シート!M727)</f>
        <v/>
      </c>
      <c r="M707" s="299" t="str">
        <f>IF(基本情報入力シート!R727="","",基本情報入力シート!R727)</f>
        <v/>
      </c>
      <c r="N707" s="299" t="str">
        <f>IF(基本情報入力シート!W727="","",基本情報入力シート!W727)</f>
        <v/>
      </c>
      <c r="O707" s="303" t="str">
        <f>IF(基本情報入力シート!X727="","",基本情報入力シート!X727)</f>
        <v/>
      </c>
      <c r="P707" s="304" t="str">
        <f>IF(基本情報入力シート!Y727="","",基本情報入力シート!Y727)</f>
        <v/>
      </c>
      <c r="Q707" s="175"/>
      <c r="R707" s="305" t="str">
        <f>IF(基本情報入力シート!AB727="","",基本情報入力シート!AB727)</f>
        <v/>
      </c>
      <c r="S707" s="176"/>
      <c r="T707" s="306" t="str">
        <f>IF(P707="","",VLOOKUP(P707,【参考】数式用!$J$2:$L$34,3,FALSE))</f>
        <v/>
      </c>
      <c r="U707" s="313" t="s">
        <v>143</v>
      </c>
      <c r="V707" s="177"/>
      <c r="W707" s="314" t="s">
        <v>144</v>
      </c>
      <c r="X707" s="177"/>
      <c r="Y707" s="315" t="s">
        <v>145</v>
      </c>
      <c r="Z707" s="177"/>
      <c r="AA707" s="315" t="s">
        <v>144</v>
      </c>
      <c r="AB707" s="177"/>
      <c r="AC707" s="315" t="s">
        <v>146</v>
      </c>
      <c r="AD707" s="316" t="s">
        <v>147</v>
      </c>
      <c r="AE707" s="317" t="str">
        <f t="shared" si="38"/>
        <v/>
      </c>
      <c r="AF707" s="319" t="s">
        <v>148</v>
      </c>
      <c r="AG707" s="312" t="str">
        <f t="shared" si="39"/>
        <v/>
      </c>
      <c r="AH707" s="322"/>
      <c r="AI707" s="323"/>
      <c r="AJ707" s="322"/>
      <c r="AK707" s="323"/>
    </row>
    <row r="708" spans="1:37" ht="36.75" customHeight="1">
      <c r="A708" s="299">
        <f t="shared" si="37"/>
        <v>695</v>
      </c>
      <c r="B708" s="300" t="str">
        <f>IF(基本情報入力シート!C728="","",基本情報入力シート!C728)</f>
        <v/>
      </c>
      <c r="C708" s="301" t="str">
        <f>IF(基本情報入力シート!D728="","",基本情報入力シート!D728)</f>
        <v/>
      </c>
      <c r="D708" s="301" t="str">
        <f>IF(基本情報入力シート!E728="","",基本情報入力シート!E728)</f>
        <v/>
      </c>
      <c r="E708" s="301" t="str">
        <f>IF(基本情報入力シート!F728="","",基本情報入力シート!F728)</f>
        <v/>
      </c>
      <c r="F708" s="301" t="str">
        <f>IF(基本情報入力シート!G728="","",基本情報入力シート!G728)</f>
        <v/>
      </c>
      <c r="G708" s="301" t="str">
        <f>IF(基本情報入力シート!H728="","",基本情報入力シート!H728)</f>
        <v/>
      </c>
      <c r="H708" s="301" t="str">
        <f>IF(基本情報入力シート!I728="","",基本情報入力シート!I728)</f>
        <v/>
      </c>
      <c r="I708" s="301" t="str">
        <f>IF(基本情報入力シート!J728="","",基本情報入力シート!J728)</f>
        <v/>
      </c>
      <c r="J708" s="301" t="str">
        <f>IF(基本情報入力シート!K728="","",基本情報入力シート!K728)</f>
        <v/>
      </c>
      <c r="K708" s="302" t="str">
        <f>IF(基本情報入力シート!L728="","",基本情報入力シート!L728)</f>
        <v/>
      </c>
      <c r="L708" s="299" t="str">
        <f>IF(基本情報入力シート!M728="","",基本情報入力シート!M728)</f>
        <v/>
      </c>
      <c r="M708" s="299" t="str">
        <f>IF(基本情報入力シート!R728="","",基本情報入力シート!R728)</f>
        <v/>
      </c>
      <c r="N708" s="299" t="str">
        <f>IF(基本情報入力シート!W728="","",基本情報入力シート!W728)</f>
        <v/>
      </c>
      <c r="O708" s="303" t="str">
        <f>IF(基本情報入力シート!X728="","",基本情報入力シート!X728)</f>
        <v/>
      </c>
      <c r="P708" s="304" t="str">
        <f>IF(基本情報入力シート!Y728="","",基本情報入力シート!Y728)</f>
        <v/>
      </c>
      <c r="Q708" s="175"/>
      <c r="R708" s="305" t="str">
        <f>IF(基本情報入力シート!AB728="","",基本情報入力シート!AB728)</f>
        <v/>
      </c>
      <c r="S708" s="176"/>
      <c r="T708" s="306" t="str">
        <f>IF(P708="","",VLOOKUP(P708,【参考】数式用!$J$2:$L$34,3,FALSE))</f>
        <v/>
      </c>
      <c r="U708" s="313" t="s">
        <v>143</v>
      </c>
      <c r="V708" s="177"/>
      <c r="W708" s="314" t="s">
        <v>144</v>
      </c>
      <c r="X708" s="177"/>
      <c r="Y708" s="315" t="s">
        <v>145</v>
      </c>
      <c r="Z708" s="177"/>
      <c r="AA708" s="315" t="s">
        <v>144</v>
      </c>
      <c r="AB708" s="177"/>
      <c r="AC708" s="315" t="s">
        <v>146</v>
      </c>
      <c r="AD708" s="316" t="s">
        <v>147</v>
      </c>
      <c r="AE708" s="317" t="str">
        <f t="shared" si="38"/>
        <v/>
      </c>
      <c r="AF708" s="319" t="s">
        <v>148</v>
      </c>
      <c r="AG708" s="312" t="str">
        <f t="shared" si="39"/>
        <v/>
      </c>
      <c r="AH708" s="322"/>
      <c r="AI708" s="323"/>
      <c r="AJ708" s="322"/>
      <c r="AK708" s="323"/>
    </row>
    <row r="709" spans="1:37" ht="36.75" customHeight="1">
      <c r="A709" s="299">
        <f t="shared" si="37"/>
        <v>696</v>
      </c>
      <c r="B709" s="300" t="str">
        <f>IF(基本情報入力シート!C729="","",基本情報入力シート!C729)</f>
        <v/>
      </c>
      <c r="C709" s="301" t="str">
        <f>IF(基本情報入力シート!D729="","",基本情報入力シート!D729)</f>
        <v/>
      </c>
      <c r="D709" s="301" t="str">
        <f>IF(基本情報入力シート!E729="","",基本情報入力シート!E729)</f>
        <v/>
      </c>
      <c r="E709" s="301" t="str">
        <f>IF(基本情報入力シート!F729="","",基本情報入力シート!F729)</f>
        <v/>
      </c>
      <c r="F709" s="301" t="str">
        <f>IF(基本情報入力シート!G729="","",基本情報入力シート!G729)</f>
        <v/>
      </c>
      <c r="G709" s="301" t="str">
        <f>IF(基本情報入力シート!H729="","",基本情報入力シート!H729)</f>
        <v/>
      </c>
      <c r="H709" s="301" t="str">
        <f>IF(基本情報入力シート!I729="","",基本情報入力シート!I729)</f>
        <v/>
      </c>
      <c r="I709" s="301" t="str">
        <f>IF(基本情報入力シート!J729="","",基本情報入力シート!J729)</f>
        <v/>
      </c>
      <c r="J709" s="301" t="str">
        <f>IF(基本情報入力シート!K729="","",基本情報入力シート!K729)</f>
        <v/>
      </c>
      <c r="K709" s="302" t="str">
        <f>IF(基本情報入力シート!L729="","",基本情報入力シート!L729)</f>
        <v/>
      </c>
      <c r="L709" s="299" t="str">
        <f>IF(基本情報入力シート!M729="","",基本情報入力シート!M729)</f>
        <v/>
      </c>
      <c r="M709" s="299" t="str">
        <f>IF(基本情報入力シート!R729="","",基本情報入力シート!R729)</f>
        <v/>
      </c>
      <c r="N709" s="299" t="str">
        <f>IF(基本情報入力シート!W729="","",基本情報入力シート!W729)</f>
        <v/>
      </c>
      <c r="O709" s="303" t="str">
        <f>IF(基本情報入力シート!X729="","",基本情報入力シート!X729)</f>
        <v/>
      </c>
      <c r="P709" s="304" t="str">
        <f>IF(基本情報入力シート!Y729="","",基本情報入力シート!Y729)</f>
        <v/>
      </c>
      <c r="Q709" s="175"/>
      <c r="R709" s="305" t="str">
        <f>IF(基本情報入力シート!AB729="","",基本情報入力シート!AB729)</f>
        <v/>
      </c>
      <c r="S709" s="176"/>
      <c r="T709" s="306" t="str">
        <f>IF(P709="","",VLOOKUP(P709,【参考】数式用!$J$2:$L$34,3,FALSE))</f>
        <v/>
      </c>
      <c r="U709" s="313" t="s">
        <v>143</v>
      </c>
      <c r="V709" s="177"/>
      <c r="W709" s="314" t="s">
        <v>144</v>
      </c>
      <c r="X709" s="177"/>
      <c r="Y709" s="315" t="s">
        <v>145</v>
      </c>
      <c r="Z709" s="177"/>
      <c r="AA709" s="315" t="s">
        <v>144</v>
      </c>
      <c r="AB709" s="177"/>
      <c r="AC709" s="315" t="s">
        <v>146</v>
      </c>
      <c r="AD709" s="316" t="s">
        <v>147</v>
      </c>
      <c r="AE709" s="317" t="str">
        <f t="shared" si="38"/>
        <v/>
      </c>
      <c r="AF709" s="319" t="s">
        <v>148</v>
      </c>
      <c r="AG709" s="312" t="str">
        <f t="shared" si="39"/>
        <v/>
      </c>
      <c r="AH709" s="322"/>
      <c r="AI709" s="323"/>
      <c r="AJ709" s="322"/>
      <c r="AK709" s="323"/>
    </row>
    <row r="710" spans="1:37" ht="36.75" customHeight="1">
      <c r="A710" s="299">
        <f t="shared" si="37"/>
        <v>697</v>
      </c>
      <c r="B710" s="300" t="str">
        <f>IF(基本情報入力シート!C730="","",基本情報入力シート!C730)</f>
        <v/>
      </c>
      <c r="C710" s="301" t="str">
        <f>IF(基本情報入力シート!D730="","",基本情報入力シート!D730)</f>
        <v/>
      </c>
      <c r="D710" s="301" t="str">
        <f>IF(基本情報入力シート!E730="","",基本情報入力シート!E730)</f>
        <v/>
      </c>
      <c r="E710" s="301" t="str">
        <f>IF(基本情報入力シート!F730="","",基本情報入力シート!F730)</f>
        <v/>
      </c>
      <c r="F710" s="301" t="str">
        <f>IF(基本情報入力シート!G730="","",基本情報入力シート!G730)</f>
        <v/>
      </c>
      <c r="G710" s="301" t="str">
        <f>IF(基本情報入力シート!H730="","",基本情報入力シート!H730)</f>
        <v/>
      </c>
      <c r="H710" s="301" t="str">
        <f>IF(基本情報入力シート!I730="","",基本情報入力シート!I730)</f>
        <v/>
      </c>
      <c r="I710" s="301" t="str">
        <f>IF(基本情報入力シート!J730="","",基本情報入力シート!J730)</f>
        <v/>
      </c>
      <c r="J710" s="301" t="str">
        <f>IF(基本情報入力シート!K730="","",基本情報入力シート!K730)</f>
        <v/>
      </c>
      <c r="K710" s="302" t="str">
        <f>IF(基本情報入力シート!L730="","",基本情報入力シート!L730)</f>
        <v/>
      </c>
      <c r="L710" s="299" t="str">
        <f>IF(基本情報入力シート!M730="","",基本情報入力シート!M730)</f>
        <v/>
      </c>
      <c r="M710" s="299" t="str">
        <f>IF(基本情報入力シート!R730="","",基本情報入力シート!R730)</f>
        <v/>
      </c>
      <c r="N710" s="299" t="str">
        <f>IF(基本情報入力シート!W730="","",基本情報入力シート!W730)</f>
        <v/>
      </c>
      <c r="O710" s="303" t="str">
        <f>IF(基本情報入力シート!X730="","",基本情報入力シート!X730)</f>
        <v/>
      </c>
      <c r="P710" s="304" t="str">
        <f>IF(基本情報入力シート!Y730="","",基本情報入力シート!Y730)</f>
        <v/>
      </c>
      <c r="Q710" s="175"/>
      <c r="R710" s="305" t="str">
        <f>IF(基本情報入力シート!AB730="","",基本情報入力シート!AB730)</f>
        <v/>
      </c>
      <c r="S710" s="176"/>
      <c r="T710" s="306" t="str">
        <f>IF(P710="","",VLOOKUP(P710,【参考】数式用!$J$2:$L$34,3,FALSE))</f>
        <v/>
      </c>
      <c r="U710" s="313" t="s">
        <v>143</v>
      </c>
      <c r="V710" s="177"/>
      <c r="W710" s="314" t="s">
        <v>144</v>
      </c>
      <c r="X710" s="177"/>
      <c r="Y710" s="315" t="s">
        <v>145</v>
      </c>
      <c r="Z710" s="177"/>
      <c r="AA710" s="315" t="s">
        <v>144</v>
      </c>
      <c r="AB710" s="177"/>
      <c r="AC710" s="315" t="s">
        <v>146</v>
      </c>
      <c r="AD710" s="316" t="s">
        <v>147</v>
      </c>
      <c r="AE710" s="317" t="str">
        <f t="shared" si="38"/>
        <v/>
      </c>
      <c r="AF710" s="319" t="s">
        <v>148</v>
      </c>
      <c r="AG710" s="312" t="str">
        <f t="shared" si="39"/>
        <v/>
      </c>
      <c r="AH710" s="322"/>
      <c r="AI710" s="323"/>
      <c r="AJ710" s="322"/>
      <c r="AK710" s="323"/>
    </row>
    <row r="711" spans="1:37" ht="36.75" customHeight="1">
      <c r="A711" s="299">
        <f t="shared" si="37"/>
        <v>698</v>
      </c>
      <c r="B711" s="300" t="str">
        <f>IF(基本情報入力シート!C731="","",基本情報入力シート!C731)</f>
        <v/>
      </c>
      <c r="C711" s="301" t="str">
        <f>IF(基本情報入力シート!D731="","",基本情報入力シート!D731)</f>
        <v/>
      </c>
      <c r="D711" s="301" t="str">
        <f>IF(基本情報入力シート!E731="","",基本情報入力シート!E731)</f>
        <v/>
      </c>
      <c r="E711" s="301" t="str">
        <f>IF(基本情報入力シート!F731="","",基本情報入力シート!F731)</f>
        <v/>
      </c>
      <c r="F711" s="301" t="str">
        <f>IF(基本情報入力シート!G731="","",基本情報入力シート!G731)</f>
        <v/>
      </c>
      <c r="G711" s="301" t="str">
        <f>IF(基本情報入力シート!H731="","",基本情報入力シート!H731)</f>
        <v/>
      </c>
      <c r="H711" s="301" t="str">
        <f>IF(基本情報入力シート!I731="","",基本情報入力シート!I731)</f>
        <v/>
      </c>
      <c r="I711" s="301" t="str">
        <f>IF(基本情報入力シート!J731="","",基本情報入力シート!J731)</f>
        <v/>
      </c>
      <c r="J711" s="301" t="str">
        <f>IF(基本情報入力シート!K731="","",基本情報入力シート!K731)</f>
        <v/>
      </c>
      <c r="K711" s="302" t="str">
        <f>IF(基本情報入力シート!L731="","",基本情報入力シート!L731)</f>
        <v/>
      </c>
      <c r="L711" s="299" t="str">
        <f>IF(基本情報入力シート!M731="","",基本情報入力シート!M731)</f>
        <v/>
      </c>
      <c r="M711" s="299" t="str">
        <f>IF(基本情報入力シート!R731="","",基本情報入力シート!R731)</f>
        <v/>
      </c>
      <c r="N711" s="299" t="str">
        <f>IF(基本情報入力シート!W731="","",基本情報入力シート!W731)</f>
        <v/>
      </c>
      <c r="O711" s="303" t="str">
        <f>IF(基本情報入力シート!X731="","",基本情報入力シート!X731)</f>
        <v/>
      </c>
      <c r="P711" s="304" t="str">
        <f>IF(基本情報入力シート!Y731="","",基本情報入力シート!Y731)</f>
        <v/>
      </c>
      <c r="Q711" s="175"/>
      <c r="R711" s="305" t="str">
        <f>IF(基本情報入力シート!AB731="","",基本情報入力シート!AB731)</f>
        <v/>
      </c>
      <c r="S711" s="176"/>
      <c r="T711" s="306" t="str">
        <f>IF(P711="","",VLOOKUP(P711,【参考】数式用!$J$2:$L$34,3,FALSE))</f>
        <v/>
      </c>
      <c r="U711" s="313" t="s">
        <v>143</v>
      </c>
      <c r="V711" s="177"/>
      <c r="W711" s="314" t="s">
        <v>144</v>
      </c>
      <c r="X711" s="177"/>
      <c r="Y711" s="315" t="s">
        <v>145</v>
      </c>
      <c r="Z711" s="177"/>
      <c r="AA711" s="315" t="s">
        <v>144</v>
      </c>
      <c r="AB711" s="177"/>
      <c r="AC711" s="315" t="s">
        <v>146</v>
      </c>
      <c r="AD711" s="316" t="s">
        <v>147</v>
      </c>
      <c r="AE711" s="317" t="str">
        <f t="shared" si="38"/>
        <v/>
      </c>
      <c r="AF711" s="319" t="s">
        <v>148</v>
      </c>
      <c r="AG711" s="312" t="str">
        <f t="shared" si="39"/>
        <v/>
      </c>
      <c r="AH711" s="322"/>
      <c r="AI711" s="323"/>
      <c r="AJ711" s="322"/>
      <c r="AK711" s="323"/>
    </row>
    <row r="712" spans="1:37" ht="36.75" customHeight="1">
      <c r="A712" s="299">
        <f t="shared" si="37"/>
        <v>699</v>
      </c>
      <c r="B712" s="300" t="str">
        <f>IF(基本情報入力シート!C732="","",基本情報入力シート!C732)</f>
        <v/>
      </c>
      <c r="C712" s="301" t="str">
        <f>IF(基本情報入力シート!D732="","",基本情報入力シート!D732)</f>
        <v/>
      </c>
      <c r="D712" s="301" t="str">
        <f>IF(基本情報入力シート!E732="","",基本情報入力シート!E732)</f>
        <v/>
      </c>
      <c r="E712" s="301" t="str">
        <f>IF(基本情報入力シート!F732="","",基本情報入力シート!F732)</f>
        <v/>
      </c>
      <c r="F712" s="301" t="str">
        <f>IF(基本情報入力シート!G732="","",基本情報入力シート!G732)</f>
        <v/>
      </c>
      <c r="G712" s="301" t="str">
        <f>IF(基本情報入力シート!H732="","",基本情報入力シート!H732)</f>
        <v/>
      </c>
      <c r="H712" s="301" t="str">
        <f>IF(基本情報入力シート!I732="","",基本情報入力シート!I732)</f>
        <v/>
      </c>
      <c r="I712" s="301" t="str">
        <f>IF(基本情報入力シート!J732="","",基本情報入力シート!J732)</f>
        <v/>
      </c>
      <c r="J712" s="301" t="str">
        <f>IF(基本情報入力シート!K732="","",基本情報入力シート!K732)</f>
        <v/>
      </c>
      <c r="K712" s="302" t="str">
        <f>IF(基本情報入力シート!L732="","",基本情報入力シート!L732)</f>
        <v/>
      </c>
      <c r="L712" s="299" t="str">
        <f>IF(基本情報入力シート!M732="","",基本情報入力シート!M732)</f>
        <v/>
      </c>
      <c r="M712" s="299" t="str">
        <f>IF(基本情報入力シート!R732="","",基本情報入力シート!R732)</f>
        <v/>
      </c>
      <c r="N712" s="299" t="str">
        <f>IF(基本情報入力シート!W732="","",基本情報入力シート!W732)</f>
        <v/>
      </c>
      <c r="O712" s="303" t="str">
        <f>IF(基本情報入力シート!X732="","",基本情報入力シート!X732)</f>
        <v/>
      </c>
      <c r="P712" s="304" t="str">
        <f>IF(基本情報入力シート!Y732="","",基本情報入力シート!Y732)</f>
        <v/>
      </c>
      <c r="Q712" s="175"/>
      <c r="R712" s="305" t="str">
        <f>IF(基本情報入力シート!AB732="","",基本情報入力シート!AB732)</f>
        <v/>
      </c>
      <c r="S712" s="176"/>
      <c r="T712" s="306" t="str">
        <f>IF(P712="","",VLOOKUP(P712,【参考】数式用!$J$2:$L$34,3,FALSE))</f>
        <v/>
      </c>
      <c r="U712" s="313" t="s">
        <v>143</v>
      </c>
      <c r="V712" s="177"/>
      <c r="W712" s="314" t="s">
        <v>144</v>
      </c>
      <c r="X712" s="177"/>
      <c r="Y712" s="315" t="s">
        <v>145</v>
      </c>
      <c r="Z712" s="177"/>
      <c r="AA712" s="315" t="s">
        <v>144</v>
      </c>
      <c r="AB712" s="177"/>
      <c r="AC712" s="315" t="s">
        <v>146</v>
      </c>
      <c r="AD712" s="316" t="s">
        <v>147</v>
      </c>
      <c r="AE712" s="317" t="str">
        <f t="shared" si="38"/>
        <v/>
      </c>
      <c r="AF712" s="319" t="s">
        <v>148</v>
      </c>
      <c r="AG712" s="312" t="str">
        <f t="shared" si="39"/>
        <v/>
      </c>
      <c r="AH712" s="322"/>
      <c r="AI712" s="323"/>
      <c r="AJ712" s="322"/>
      <c r="AK712" s="323"/>
    </row>
    <row r="713" spans="1:37" ht="36.75" customHeight="1">
      <c r="A713" s="299">
        <f t="shared" si="37"/>
        <v>700</v>
      </c>
      <c r="B713" s="300" t="str">
        <f>IF(基本情報入力シート!C733="","",基本情報入力シート!C733)</f>
        <v/>
      </c>
      <c r="C713" s="301" t="str">
        <f>IF(基本情報入力シート!D733="","",基本情報入力シート!D733)</f>
        <v/>
      </c>
      <c r="D713" s="301" t="str">
        <f>IF(基本情報入力シート!E733="","",基本情報入力シート!E733)</f>
        <v/>
      </c>
      <c r="E713" s="301" t="str">
        <f>IF(基本情報入力シート!F733="","",基本情報入力シート!F733)</f>
        <v/>
      </c>
      <c r="F713" s="301" t="str">
        <f>IF(基本情報入力シート!G733="","",基本情報入力シート!G733)</f>
        <v/>
      </c>
      <c r="G713" s="301" t="str">
        <f>IF(基本情報入力シート!H733="","",基本情報入力シート!H733)</f>
        <v/>
      </c>
      <c r="H713" s="301" t="str">
        <f>IF(基本情報入力シート!I733="","",基本情報入力シート!I733)</f>
        <v/>
      </c>
      <c r="I713" s="301" t="str">
        <f>IF(基本情報入力シート!J733="","",基本情報入力シート!J733)</f>
        <v/>
      </c>
      <c r="J713" s="301" t="str">
        <f>IF(基本情報入力シート!K733="","",基本情報入力シート!K733)</f>
        <v/>
      </c>
      <c r="K713" s="302" t="str">
        <f>IF(基本情報入力シート!L733="","",基本情報入力シート!L733)</f>
        <v/>
      </c>
      <c r="L713" s="299" t="str">
        <f>IF(基本情報入力シート!M733="","",基本情報入力シート!M733)</f>
        <v/>
      </c>
      <c r="M713" s="299" t="str">
        <f>IF(基本情報入力シート!R733="","",基本情報入力シート!R733)</f>
        <v/>
      </c>
      <c r="N713" s="299" t="str">
        <f>IF(基本情報入力シート!W733="","",基本情報入力シート!W733)</f>
        <v/>
      </c>
      <c r="O713" s="303" t="str">
        <f>IF(基本情報入力シート!X733="","",基本情報入力シート!X733)</f>
        <v/>
      </c>
      <c r="P713" s="304" t="str">
        <f>IF(基本情報入力シート!Y733="","",基本情報入力シート!Y733)</f>
        <v/>
      </c>
      <c r="Q713" s="175"/>
      <c r="R713" s="305" t="str">
        <f>IF(基本情報入力シート!AB733="","",基本情報入力シート!AB733)</f>
        <v/>
      </c>
      <c r="S713" s="176"/>
      <c r="T713" s="306" t="str">
        <f>IF(P713="","",VLOOKUP(P713,【参考】数式用!$J$2:$L$34,3,FALSE))</f>
        <v/>
      </c>
      <c r="U713" s="313" t="s">
        <v>143</v>
      </c>
      <c r="V713" s="177"/>
      <c r="W713" s="314" t="s">
        <v>144</v>
      </c>
      <c r="X713" s="177"/>
      <c r="Y713" s="315" t="s">
        <v>145</v>
      </c>
      <c r="Z713" s="177"/>
      <c r="AA713" s="315" t="s">
        <v>144</v>
      </c>
      <c r="AB713" s="177"/>
      <c r="AC713" s="315" t="s">
        <v>146</v>
      </c>
      <c r="AD713" s="316" t="s">
        <v>147</v>
      </c>
      <c r="AE713" s="317" t="str">
        <f t="shared" si="38"/>
        <v/>
      </c>
      <c r="AF713" s="319" t="s">
        <v>148</v>
      </c>
      <c r="AG713" s="312" t="str">
        <f t="shared" si="39"/>
        <v/>
      </c>
      <c r="AH713" s="322"/>
      <c r="AI713" s="323"/>
      <c r="AJ713" s="322"/>
      <c r="AK713" s="323"/>
    </row>
    <row r="714" spans="1:37" ht="36.75" customHeight="1">
      <c r="A714" s="299">
        <f t="shared" si="37"/>
        <v>701</v>
      </c>
      <c r="B714" s="300" t="str">
        <f>IF(基本情報入力シート!C734="","",基本情報入力シート!C734)</f>
        <v/>
      </c>
      <c r="C714" s="301" t="str">
        <f>IF(基本情報入力シート!D734="","",基本情報入力シート!D734)</f>
        <v/>
      </c>
      <c r="D714" s="301" t="str">
        <f>IF(基本情報入力シート!E734="","",基本情報入力シート!E734)</f>
        <v/>
      </c>
      <c r="E714" s="301" t="str">
        <f>IF(基本情報入力シート!F734="","",基本情報入力シート!F734)</f>
        <v/>
      </c>
      <c r="F714" s="301" t="str">
        <f>IF(基本情報入力シート!G734="","",基本情報入力シート!G734)</f>
        <v/>
      </c>
      <c r="G714" s="301" t="str">
        <f>IF(基本情報入力シート!H734="","",基本情報入力シート!H734)</f>
        <v/>
      </c>
      <c r="H714" s="301" t="str">
        <f>IF(基本情報入力シート!I734="","",基本情報入力シート!I734)</f>
        <v/>
      </c>
      <c r="I714" s="301" t="str">
        <f>IF(基本情報入力シート!J734="","",基本情報入力シート!J734)</f>
        <v/>
      </c>
      <c r="J714" s="301" t="str">
        <f>IF(基本情報入力シート!K734="","",基本情報入力シート!K734)</f>
        <v/>
      </c>
      <c r="K714" s="302" t="str">
        <f>IF(基本情報入力シート!L734="","",基本情報入力シート!L734)</f>
        <v/>
      </c>
      <c r="L714" s="299" t="str">
        <f>IF(基本情報入力シート!M734="","",基本情報入力シート!M734)</f>
        <v/>
      </c>
      <c r="M714" s="299" t="str">
        <f>IF(基本情報入力シート!R734="","",基本情報入力シート!R734)</f>
        <v/>
      </c>
      <c r="N714" s="299" t="str">
        <f>IF(基本情報入力シート!W734="","",基本情報入力シート!W734)</f>
        <v/>
      </c>
      <c r="O714" s="303" t="str">
        <f>IF(基本情報入力シート!X734="","",基本情報入力シート!X734)</f>
        <v/>
      </c>
      <c r="P714" s="304" t="str">
        <f>IF(基本情報入力シート!Y734="","",基本情報入力シート!Y734)</f>
        <v/>
      </c>
      <c r="Q714" s="175"/>
      <c r="R714" s="305" t="str">
        <f>IF(基本情報入力シート!AB734="","",基本情報入力シート!AB734)</f>
        <v/>
      </c>
      <c r="S714" s="176"/>
      <c r="T714" s="306" t="str">
        <f>IF(P714="","",VLOOKUP(P714,【参考】数式用!$J$2:$L$34,3,FALSE))</f>
        <v/>
      </c>
      <c r="U714" s="313" t="s">
        <v>17</v>
      </c>
      <c r="V714" s="177"/>
      <c r="W714" s="314" t="s">
        <v>11</v>
      </c>
      <c r="X714" s="177"/>
      <c r="Y714" s="315" t="s">
        <v>66</v>
      </c>
      <c r="Z714" s="177"/>
      <c r="AA714" s="315" t="s">
        <v>11</v>
      </c>
      <c r="AB714" s="177"/>
      <c r="AC714" s="315" t="s">
        <v>14</v>
      </c>
      <c r="AD714" s="316" t="s">
        <v>27</v>
      </c>
      <c r="AE714" s="317" t="str">
        <f>IF(V714&gt;=1,(Z714*12+AB714)-(V714*12+X714)+1,"")</f>
        <v/>
      </c>
      <c r="AF714" s="318" t="s">
        <v>46</v>
      </c>
      <c r="AG714" s="312" t="str">
        <f>IFERROR(ROUNDDOWN(R714*T714,0)*AE714,"")</f>
        <v/>
      </c>
      <c r="AH714" s="322"/>
      <c r="AI714" s="323"/>
      <c r="AJ714" s="322"/>
      <c r="AK714" s="323"/>
    </row>
    <row r="715" spans="1:37" ht="36.75" customHeight="1">
      <c r="A715" s="299">
        <f t="shared" si="37"/>
        <v>702</v>
      </c>
      <c r="B715" s="300" t="str">
        <f>IF(基本情報入力シート!C735="","",基本情報入力シート!C735)</f>
        <v/>
      </c>
      <c r="C715" s="301" t="str">
        <f>IF(基本情報入力シート!D735="","",基本情報入力シート!D735)</f>
        <v/>
      </c>
      <c r="D715" s="301" t="str">
        <f>IF(基本情報入力シート!E735="","",基本情報入力シート!E735)</f>
        <v/>
      </c>
      <c r="E715" s="301" t="str">
        <f>IF(基本情報入力シート!F735="","",基本情報入力シート!F735)</f>
        <v/>
      </c>
      <c r="F715" s="301" t="str">
        <f>IF(基本情報入力シート!G735="","",基本情報入力シート!G735)</f>
        <v/>
      </c>
      <c r="G715" s="301" t="str">
        <f>IF(基本情報入力シート!H735="","",基本情報入力シート!H735)</f>
        <v/>
      </c>
      <c r="H715" s="301" t="str">
        <f>IF(基本情報入力シート!I735="","",基本情報入力シート!I735)</f>
        <v/>
      </c>
      <c r="I715" s="301" t="str">
        <f>IF(基本情報入力シート!J735="","",基本情報入力シート!J735)</f>
        <v/>
      </c>
      <c r="J715" s="301" t="str">
        <f>IF(基本情報入力シート!K735="","",基本情報入力シート!K735)</f>
        <v/>
      </c>
      <c r="K715" s="302" t="str">
        <f>IF(基本情報入力シート!L735="","",基本情報入力シート!L735)</f>
        <v/>
      </c>
      <c r="L715" s="299" t="str">
        <f>IF(基本情報入力シート!M735="","",基本情報入力シート!M735)</f>
        <v/>
      </c>
      <c r="M715" s="299" t="str">
        <f>IF(基本情報入力シート!R735="","",基本情報入力シート!R735)</f>
        <v/>
      </c>
      <c r="N715" s="299" t="str">
        <f>IF(基本情報入力シート!W735="","",基本情報入力シート!W735)</f>
        <v/>
      </c>
      <c r="O715" s="303" t="str">
        <f>IF(基本情報入力シート!X735="","",基本情報入力シート!X735)</f>
        <v/>
      </c>
      <c r="P715" s="304" t="str">
        <f>IF(基本情報入力シート!Y735="","",基本情報入力シート!Y735)</f>
        <v/>
      </c>
      <c r="Q715" s="175"/>
      <c r="R715" s="305" t="str">
        <f>IF(基本情報入力シート!AB735="","",基本情報入力シート!AB735)</f>
        <v/>
      </c>
      <c r="S715" s="176"/>
      <c r="T715" s="306" t="str">
        <f>IF(P715="","",VLOOKUP(P715,【参考】数式用!$J$2:$L$34,3,FALSE))</f>
        <v/>
      </c>
      <c r="U715" s="313" t="s">
        <v>17</v>
      </c>
      <c r="V715" s="177"/>
      <c r="W715" s="314" t="s">
        <v>11</v>
      </c>
      <c r="X715" s="177"/>
      <c r="Y715" s="315" t="s">
        <v>66</v>
      </c>
      <c r="Z715" s="177"/>
      <c r="AA715" s="315" t="s">
        <v>11</v>
      </c>
      <c r="AB715" s="177"/>
      <c r="AC715" s="315" t="s">
        <v>14</v>
      </c>
      <c r="AD715" s="316" t="s">
        <v>27</v>
      </c>
      <c r="AE715" s="317" t="str">
        <f t="shared" ref="AE715:AE778" si="40">IF(V715&gt;=1,(Z715*12+AB715)-(V715*12+X715)+1,"")</f>
        <v/>
      </c>
      <c r="AF715" s="318" t="s">
        <v>46</v>
      </c>
      <c r="AG715" s="312" t="str">
        <f t="shared" ref="AG715:AG778" si="41">IFERROR(ROUNDDOWN(R715*T715,0)*AE715,"")</f>
        <v/>
      </c>
      <c r="AH715" s="322"/>
      <c r="AI715" s="323"/>
      <c r="AJ715" s="322"/>
      <c r="AK715" s="323"/>
    </row>
    <row r="716" spans="1:37" ht="36.75" customHeight="1">
      <c r="A716" s="299">
        <f t="shared" si="37"/>
        <v>703</v>
      </c>
      <c r="B716" s="300" t="str">
        <f>IF(基本情報入力シート!C736="","",基本情報入力シート!C736)</f>
        <v/>
      </c>
      <c r="C716" s="301" t="str">
        <f>IF(基本情報入力シート!D736="","",基本情報入力シート!D736)</f>
        <v/>
      </c>
      <c r="D716" s="301" t="str">
        <f>IF(基本情報入力シート!E736="","",基本情報入力シート!E736)</f>
        <v/>
      </c>
      <c r="E716" s="301" t="str">
        <f>IF(基本情報入力シート!F736="","",基本情報入力シート!F736)</f>
        <v/>
      </c>
      <c r="F716" s="301" t="str">
        <f>IF(基本情報入力シート!G736="","",基本情報入力シート!G736)</f>
        <v/>
      </c>
      <c r="G716" s="301" t="str">
        <f>IF(基本情報入力シート!H736="","",基本情報入力シート!H736)</f>
        <v/>
      </c>
      <c r="H716" s="301" t="str">
        <f>IF(基本情報入力シート!I736="","",基本情報入力シート!I736)</f>
        <v/>
      </c>
      <c r="I716" s="301" t="str">
        <f>IF(基本情報入力シート!J736="","",基本情報入力シート!J736)</f>
        <v/>
      </c>
      <c r="J716" s="301" t="str">
        <f>IF(基本情報入力シート!K736="","",基本情報入力シート!K736)</f>
        <v/>
      </c>
      <c r="K716" s="302" t="str">
        <f>IF(基本情報入力シート!L736="","",基本情報入力シート!L736)</f>
        <v/>
      </c>
      <c r="L716" s="299" t="str">
        <f>IF(基本情報入力シート!M736="","",基本情報入力シート!M736)</f>
        <v/>
      </c>
      <c r="M716" s="299" t="str">
        <f>IF(基本情報入力シート!R736="","",基本情報入力シート!R736)</f>
        <v/>
      </c>
      <c r="N716" s="299" t="str">
        <f>IF(基本情報入力シート!W736="","",基本情報入力シート!W736)</f>
        <v/>
      </c>
      <c r="O716" s="303" t="str">
        <f>IF(基本情報入力シート!X736="","",基本情報入力シート!X736)</f>
        <v/>
      </c>
      <c r="P716" s="304" t="str">
        <f>IF(基本情報入力シート!Y736="","",基本情報入力シート!Y736)</f>
        <v/>
      </c>
      <c r="Q716" s="175"/>
      <c r="R716" s="305" t="str">
        <f>IF(基本情報入力シート!AB736="","",基本情報入力シート!AB736)</f>
        <v/>
      </c>
      <c r="S716" s="176"/>
      <c r="T716" s="306" t="str">
        <f>IF(P716="","",VLOOKUP(P716,【参考】数式用!$J$2:$L$34,3,FALSE))</f>
        <v/>
      </c>
      <c r="U716" s="313" t="s">
        <v>17</v>
      </c>
      <c r="V716" s="177"/>
      <c r="W716" s="314" t="s">
        <v>11</v>
      </c>
      <c r="X716" s="177"/>
      <c r="Y716" s="315" t="s">
        <v>66</v>
      </c>
      <c r="Z716" s="177"/>
      <c r="AA716" s="315" t="s">
        <v>11</v>
      </c>
      <c r="AB716" s="177"/>
      <c r="AC716" s="315" t="s">
        <v>14</v>
      </c>
      <c r="AD716" s="316" t="s">
        <v>27</v>
      </c>
      <c r="AE716" s="317" t="str">
        <f t="shared" si="40"/>
        <v/>
      </c>
      <c r="AF716" s="318" t="s">
        <v>46</v>
      </c>
      <c r="AG716" s="312" t="str">
        <f t="shared" si="41"/>
        <v/>
      </c>
      <c r="AH716" s="322"/>
      <c r="AI716" s="323"/>
      <c r="AJ716" s="322"/>
      <c r="AK716" s="323"/>
    </row>
    <row r="717" spans="1:37" ht="36.75" customHeight="1">
      <c r="A717" s="299">
        <f t="shared" si="37"/>
        <v>704</v>
      </c>
      <c r="B717" s="300" t="str">
        <f>IF(基本情報入力シート!C737="","",基本情報入力シート!C737)</f>
        <v/>
      </c>
      <c r="C717" s="301" t="str">
        <f>IF(基本情報入力シート!D737="","",基本情報入力シート!D737)</f>
        <v/>
      </c>
      <c r="D717" s="301" t="str">
        <f>IF(基本情報入力シート!E737="","",基本情報入力シート!E737)</f>
        <v/>
      </c>
      <c r="E717" s="301" t="str">
        <f>IF(基本情報入力シート!F737="","",基本情報入力シート!F737)</f>
        <v/>
      </c>
      <c r="F717" s="301" t="str">
        <f>IF(基本情報入力シート!G737="","",基本情報入力シート!G737)</f>
        <v/>
      </c>
      <c r="G717" s="301" t="str">
        <f>IF(基本情報入力シート!H737="","",基本情報入力シート!H737)</f>
        <v/>
      </c>
      <c r="H717" s="301" t="str">
        <f>IF(基本情報入力シート!I737="","",基本情報入力シート!I737)</f>
        <v/>
      </c>
      <c r="I717" s="301" t="str">
        <f>IF(基本情報入力シート!J737="","",基本情報入力シート!J737)</f>
        <v/>
      </c>
      <c r="J717" s="301" t="str">
        <f>IF(基本情報入力シート!K737="","",基本情報入力シート!K737)</f>
        <v/>
      </c>
      <c r="K717" s="302" t="str">
        <f>IF(基本情報入力シート!L737="","",基本情報入力シート!L737)</f>
        <v/>
      </c>
      <c r="L717" s="299" t="str">
        <f>IF(基本情報入力シート!M737="","",基本情報入力シート!M737)</f>
        <v/>
      </c>
      <c r="M717" s="299" t="str">
        <f>IF(基本情報入力シート!R737="","",基本情報入力シート!R737)</f>
        <v/>
      </c>
      <c r="N717" s="299" t="str">
        <f>IF(基本情報入力シート!W737="","",基本情報入力シート!W737)</f>
        <v/>
      </c>
      <c r="O717" s="303" t="str">
        <f>IF(基本情報入力シート!X737="","",基本情報入力シート!X737)</f>
        <v/>
      </c>
      <c r="P717" s="304" t="str">
        <f>IF(基本情報入力シート!Y737="","",基本情報入力シート!Y737)</f>
        <v/>
      </c>
      <c r="Q717" s="175"/>
      <c r="R717" s="305" t="str">
        <f>IF(基本情報入力シート!AB737="","",基本情報入力シート!AB737)</f>
        <v/>
      </c>
      <c r="S717" s="176"/>
      <c r="T717" s="306" t="str">
        <f>IF(P717="","",VLOOKUP(P717,【参考】数式用!$J$2:$L$34,3,FALSE))</f>
        <v/>
      </c>
      <c r="U717" s="313" t="s">
        <v>17</v>
      </c>
      <c r="V717" s="177"/>
      <c r="W717" s="314" t="s">
        <v>11</v>
      </c>
      <c r="X717" s="177"/>
      <c r="Y717" s="315" t="s">
        <v>66</v>
      </c>
      <c r="Z717" s="177"/>
      <c r="AA717" s="315" t="s">
        <v>11</v>
      </c>
      <c r="AB717" s="177"/>
      <c r="AC717" s="315" t="s">
        <v>14</v>
      </c>
      <c r="AD717" s="316" t="s">
        <v>27</v>
      </c>
      <c r="AE717" s="317" t="str">
        <f t="shared" si="40"/>
        <v/>
      </c>
      <c r="AF717" s="318" t="s">
        <v>46</v>
      </c>
      <c r="AG717" s="312" t="str">
        <f t="shared" si="41"/>
        <v/>
      </c>
      <c r="AH717" s="322"/>
      <c r="AI717" s="323"/>
      <c r="AJ717" s="322"/>
      <c r="AK717" s="323"/>
    </row>
    <row r="718" spans="1:37" ht="36.75" customHeight="1">
      <c r="A718" s="299">
        <f t="shared" si="37"/>
        <v>705</v>
      </c>
      <c r="B718" s="300" t="str">
        <f>IF(基本情報入力シート!C738="","",基本情報入力シート!C738)</f>
        <v/>
      </c>
      <c r="C718" s="301" t="str">
        <f>IF(基本情報入力シート!D738="","",基本情報入力シート!D738)</f>
        <v/>
      </c>
      <c r="D718" s="301" t="str">
        <f>IF(基本情報入力シート!E738="","",基本情報入力シート!E738)</f>
        <v/>
      </c>
      <c r="E718" s="301" t="str">
        <f>IF(基本情報入力シート!F738="","",基本情報入力シート!F738)</f>
        <v/>
      </c>
      <c r="F718" s="301" t="str">
        <f>IF(基本情報入力シート!G738="","",基本情報入力シート!G738)</f>
        <v/>
      </c>
      <c r="G718" s="301" t="str">
        <f>IF(基本情報入力シート!H738="","",基本情報入力シート!H738)</f>
        <v/>
      </c>
      <c r="H718" s="301" t="str">
        <f>IF(基本情報入力シート!I738="","",基本情報入力シート!I738)</f>
        <v/>
      </c>
      <c r="I718" s="301" t="str">
        <f>IF(基本情報入力シート!J738="","",基本情報入力シート!J738)</f>
        <v/>
      </c>
      <c r="J718" s="301" t="str">
        <f>IF(基本情報入力シート!K738="","",基本情報入力シート!K738)</f>
        <v/>
      </c>
      <c r="K718" s="302" t="str">
        <f>IF(基本情報入力シート!L738="","",基本情報入力シート!L738)</f>
        <v/>
      </c>
      <c r="L718" s="299" t="str">
        <f>IF(基本情報入力シート!M738="","",基本情報入力シート!M738)</f>
        <v/>
      </c>
      <c r="M718" s="299" t="str">
        <f>IF(基本情報入力シート!R738="","",基本情報入力シート!R738)</f>
        <v/>
      </c>
      <c r="N718" s="299" t="str">
        <f>IF(基本情報入力シート!W738="","",基本情報入力シート!W738)</f>
        <v/>
      </c>
      <c r="O718" s="303" t="str">
        <f>IF(基本情報入力シート!X738="","",基本情報入力シート!X738)</f>
        <v/>
      </c>
      <c r="P718" s="304" t="str">
        <f>IF(基本情報入力シート!Y738="","",基本情報入力シート!Y738)</f>
        <v/>
      </c>
      <c r="Q718" s="175"/>
      <c r="R718" s="305" t="str">
        <f>IF(基本情報入力シート!AB738="","",基本情報入力シート!AB738)</f>
        <v/>
      </c>
      <c r="S718" s="176"/>
      <c r="T718" s="306" t="str">
        <f>IF(P718="","",VLOOKUP(P718,【参考】数式用!$J$2:$L$34,3,FALSE))</f>
        <v/>
      </c>
      <c r="U718" s="313" t="s">
        <v>17</v>
      </c>
      <c r="V718" s="177"/>
      <c r="W718" s="314" t="s">
        <v>11</v>
      </c>
      <c r="X718" s="177"/>
      <c r="Y718" s="315" t="s">
        <v>66</v>
      </c>
      <c r="Z718" s="177"/>
      <c r="AA718" s="315" t="s">
        <v>11</v>
      </c>
      <c r="AB718" s="177"/>
      <c r="AC718" s="315" t="s">
        <v>14</v>
      </c>
      <c r="AD718" s="316" t="s">
        <v>27</v>
      </c>
      <c r="AE718" s="317" t="str">
        <f t="shared" si="40"/>
        <v/>
      </c>
      <c r="AF718" s="318" t="s">
        <v>46</v>
      </c>
      <c r="AG718" s="312" t="str">
        <f t="shared" si="41"/>
        <v/>
      </c>
      <c r="AH718" s="322"/>
      <c r="AI718" s="323"/>
      <c r="AJ718" s="322"/>
      <c r="AK718" s="323"/>
    </row>
    <row r="719" spans="1:37" ht="36.75" customHeight="1">
      <c r="A719" s="299">
        <f t="shared" si="37"/>
        <v>706</v>
      </c>
      <c r="B719" s="300" t="str">
        <f>IF(基本情報入力シート!C739="","",基本情報入力シート!C739)</f>
        <v/>
      </c>
      <c r="C719" s="301" t="str">
        <f>IF(基本情報入力シート!D739="","",基本情報入力シート!D739)</f>
        <v/>
      </c>
      <c r="D719" s="301" t="str">
        <f>IF(基本情報入力シート!E739="","",基本情報入力シート!E739)</f>
        <v/>
      </c>
      <c r="E719" s="301" t="str">
        <f>IF(基本情報入力シート!F739="","",基本情報入力シート!F739)</f>
        <v/>
      </c>
      <c r="F719" s="301" t="str">
        <f>IF(基本情報入力シート!G739="","",基本情報入力シート!G739)</f>
        <v/>
      </c>
      <c r="G719" s="301" t="str">
        <f>IF(基本情報入力シート!H739="","",基本情報入力シート!H739)</f>
        <v/>
      </c>
      <c r="H719" s="301" t="str">
        <f>IF(基本情報入力シート!I739="","",基本情報入力シート!I739)</f>
        <v/>
      </c>
      <c r="I719" s="301" t="str">
        <f>IF(基本情報入力シート!J739="","",基本情報入力シート!J739)</f>
        <v/>
      </c>
      <c r="J719" s="301" t="str">
        <f>IF(基本情報入力シート!K739="","",基本情報入力シート!K739)</f>
        <v/>
      </c>
      <c r="K719" s="302" t="str">
        <f>IF(基本情報入力シート!L739="","",基本情報入力シート!L739)</f>
        <v/>
      </c>
      <c r="L719" s="299" t="str">
        <f>IF(基本情報入力シート!M739="","",基本情報入力シート!M739)</f>
        <v/>
      </c>
      <c r="M719" s="299" t="str">
        <f>IF(基本情報入力シート!R739="","",基本情報入力シート!R739)</f>
        <v/>
      </c>
      <c r="N719" s="299" t="str">
        <f>IF(基本情報入力シート!W739="","",基本情報入力シート!W739)</f>
        <v/>
      </c>
      <c r="O719" s="303" t="str">
        <f>IF(基本情報入力シート!X739="","",基本情報入力シート!X739)</f>
        <v/>
      </c>
      <c r="P719" s="304" t="str">
        <f>IF(基本情報入力シート!Y739="","",基本情報入力シート!Y739)</f>
        <v/>
      </c>
      <c r="Q719" s="175"/>
      <c r="R719" s="305" t="str">
        <f>IF(基本情報入力シート!AB739="","",基本情報入力シート!AB739)</f>
        <v/>
      </c>
      <c r="S719" s="176"/>
      <c r="T719" s="306" t="str">
        <f>IF(P719="","",VLOOKUP(P719,【参考】数式用!$J$2:$L$34,3,FALSE))</f>
        <v/>
      </c>
      <c r="U719" s="313" t="s">
        <v>143</v>
      </c>
      <c r="V719" s="177"/>
      <c r="W719" s="314" t="s">
        <v>144</v>
      </c>
      <c r="X719" s="177"/>
      <c r="Y719" s="315" t="s">
        <v>145</v>
      </c>
      <c r="Z719" s="177"/>
      <c r="AA719" s="315" t="s">
        <v>144</v>
      </c>
      <c r="AB719" s="177"/>
      <c r="AC719" s="315" t="s">
        <v>146</v>
      </c>
      <c r="AD719" s="316" t="s">
        <v>147</v>
      </c>
      <c r="AE719" s="317" t="str">
        <f t="shared" si="40"/>
        <v/>
      </c>
      <c r="AF719" s="318" t="s">
        <v>148</v>
      </c>
      <c r="AG719" s="312" t="str">
        <f t="shared" si="41"/>
        <v/>
      </c>
      <c r="AH719" s="322"/>
      <c r="AI719" s="323"/>
      <c r="AJ719" s="322"/>
      <c r="AK719" s="323"/>
    </row>
    <row r="720" spans="1:37" ht="36.75" customHeight="1">
      <c r="A720" s="299">
        <f t="shared" ref="A720:A783" si="42">A719+1</f>
        <v>707</v>
      </c>
      <c r="B720" s="300" t="str">
        <f>IF(基本情報入力シート!C740="","",基本情報入力シート!C740)</f>
        <v/>
      </c>
      <c r="C720" s="301" t="str">
        <f>IF(基本情報入力シート!D740="","",基本情報入力シート!D740)</f>
        <v/>
      </c>
      <c r="D720" s="301" t="str">
        <f>IF(基本情報入力シート!E740="","",基本情報入力シート!E740)</f>
        <v/>
      </c>
      <c r="E720" s="301" t="str">
        <f>IF(基本情報入力シート!F740="","",基本情報入力シート!F740)</f>
        <v/>
      </c>
      <c r="F720" s="301" t="str">
        <f>IF(基本情報入力シート!G740="","",基本情報入力シート!G740)</f>
        <v/>
      </c>
      <c r="G720" s="301" t="str">
        <f>IF(基本情報入力シート!H740="","",基本情報入力シート!H740)</f>
        <v/>
      </c>
      <c r="H720" s="301" t="str">
        <f>IF(基本情報入力シート!I740="","",基本情報入力シート!I740)</f>
        <v/>
      </c>
      <c r="I720" s="301" t="str">
        <f>IF(基本情報入力シート!J740="","",基本情報入力シート!J740)</f>
        <v/>
      </c>
      <c r="J720" s="301" t="str">
        <f>IF(基本情報入力シート!K740="","",基本情報入力シート!K740)</f>
        <v/>
      </c>
      <c r="K720" s="302" t="str">
        <f>IF(基本情報入力シート!L740="","",基本情報入力シート!L740)</f>
        <v/>
      </c>
      <c r="L720" s="299" t="str">
        <f>IF(基本情報入力シート!M740="","",基本情報入力シート!M740)</f>
        <v/>
      </c>
      <c r="M720" s="299" t="str">
        <f>IF(基本情報入力シート!R740="","",基本情報入力シート!R740)</f>
        <v/>
      </c>
      <c r="N720" s="299" t="str">
        <f>IF(基本情報入力シート!W740="","",基本情報入力シート!W740)</f>
        <v/>
      </c>
      <c r="O720" s="303" t="str">
        <f>IF(基本情報入力シート!X740="","",基本情報入力シート!X740)</f>
        <v/>
      </c>
      <c r="P720" s="304" t="str">
        <f>IF(基本情報入力シート!Y740="","",基本情報入力シート!Y740)</f>
        <v/>
      </c>
      <c r="Q720" s="175"/>
      <c r="R720" s="305" t="str">
        <f>IF(基本情報入力シート!AB740="","",基本情報入力シート!AB740)</f>
        <v/>
      </c>
      <c r="S720" s="176"/>
      <c r="T720" s="306" t="str">
        <f>IF(P720="","",VLOOKUP(P720,【参考】数式用!$J$2:$L$34,3,FALSE))</f>
        <v/>
      </c>
      <c r="U720" s="313" t="s">
        <v>143</v>
      </c>
      <c r="V720" s="177"/>
      <c r="W720" s="314" t="s">
        <v>144</v>
      </c>
      <c r="X720" s="177"/>
      <c r="Y720" s="315" t="s">
        <v>145</v>
      </c>
      <c r="Z720" s="177"/>
      <c r="AA720" s="315" t="s">
        <v>144</v>
      </c>
      <c r="AB720" s="177"/>
      <c r="AC720" s="315" t="s">
        <v>146</v>
      </c>
      <c r="AD720" s="316" t="s">
        <v>147</v>
      </c>
      <c r="AE720" s="317" t="str">
        <f t="shared" si="40"/>
        <v/>
      </c>
      <c r="AF720" s="318" t="s">
        <v>148</v>
      </c>
      <c r="AG720" s="312" t="str">
        <f t="shared" si="41"/>
        <v/>
      </c>
      <c r="AH720" s="322"/>
      <c r="AI720" s="323"/>
      <c r="AJ720" s="322"/>
      <c r="AK720" s="323"/>
    </row>
    <row r="721" spans="1:37" ht="36.75" customHeight="1">
      <c r="A721" s="299">
        <f t="shared" si="42"/>
        <v>708</v>
      </c>
      <c r="B721" s="300" t="str">
        <f>IF(基本情報入力シート!C741="","",基本情報入力シート!C741)</f>
        <v/>
      </c>
      <c r="C721" s="301" t="str">
        <f>IF(基本情報入力シート!D741="","",基本情報入力シート!D741)</f>
        <v/>
      </c>
      <c r="D721" s="301" t="str">
        <f>IF(基本情報入力シート!E741="","",基本情報入力シート!E741)</f>
        <v/>
      </c>
      <c r="E721" s="301" t="str">
        <f>IF(基本情報入力シート!F741="","",基本情報入力シート!F741)</f>
        <v/>
      </c>
      <c r="F721" s="301" t="str">
        <f>IF(基本情報入力シート!G741="","",基本情報入力シート!G741)</f>
        <v/>
      </c>
      <c r="G721" s="301" t="str">
        <f>IF(基本情報入力シート!H741="","",基本情報入力シート!H741)</f>
        <v/>
      </c>
      <c r="H721" s="301" t="str">
        <f>IF(基本情報入力シート!I741="","",基本情報入力シート!I741)</f>
        <v/>
      </c>
      <c r="I721" s="301" t="str">
        <f>IF(基本情報入力シート!J741="","",基本情報入力シート!J741)</f>
        <v/>
      </c>
      <c r="J721" s="301" t="str">
        <f>IF(基本情報入力シート!K741="","",基本情報入力シート!K741)</f>
        <v/>
      </c>
      <c r="K721" s="302" t="str">
        <f>IF(基本情報入力シート!L741="","",基本情報入力シート!L741)</f>
        <v/>
      </c>
      <c r="L721" s="299" t="str">
        <f>IF(基本情報入力シート!M741="","",基本情報入力シート!M741)</f>
        <v/>
      </c>
      <c r="M721" s="299" t="str">
        <f>IF(基本情報入力シート!R741="","",基本情報入力シート!R741)</f>
        <v/>
      </c>
      <c r="N721" s="299" t="str">
        <f>IF(基本情報入力シート!W741="","",基本情報入力シート!W741)</f>
        <v/>
      </c>
      <c r="O721" s="303" t="str">
        <f>IF(基本情報入力シート!X741="","",基本情報入力シート!X741)</f>
        <v/>
      </c>
      <c r="P721" s="304" t="str">
        <f>IF(基本情報入力シート!Y741="","",基本情報入力シート!Y741)</f>
        <v/>
      </c>
      <c r="Q721" s="175"/>
      <c r="R721" s="305" t="str">
        <f>IF(基本情報入力シート!AB741="","",基本情報入力シート!AB741)</f>
        <v/>
      </c>
      <c r="S721" s="176"/>
      <c r="T721" s="306" t="str">
        <f>IF(P721="","",VLOOKUP(P721,【参考】数式用!$J$2:$L$34,3,FALSE))</f>
        <v/>
      </c>
      <c r="U721" s="313" t="s">
        <v>143</v>
      </c>
      <c r="V721" s="177"/>
      <c r="W721" s="314" t="s">
        <v>144</v>
      </c>
      <c r="X721" s="177"/>
      <c r="Y721" s="315" t="s">
        <v>145</v>
      </c>
      <c r="Z721" s="177"/>
      <c r="AA721" s="315" t="s">
        <v>144</v>
      </c>
      <c r="AB721" s="177"/>
      <c r="AC721" s="315" t="s">
        <v>146</v>
      </c>
      <c r="AD721" s="316" t="s">
        <v>147</v>
      </c>
      <c r="AE721" s="317" t="str">
        <f t="shared" si="40"/>
        <v/>
      </c>
      <c r="AF721" s="318" t="s">
        <v>148</v>
      </c>
      <c r="AG721" s="312" t="str">
        <f t="shared" si="41"/>
        <v/>
      </c>
      <c r="AH721" s="322"/>
      <c r="AI721" s="323"/>
      <c r="AJ721" s="322"/>
      <c r="AK721" s="323"/>
    </row>
    <row r="722" spans="1:37" ht="36.75" customHeight="1">
      <c r="A722" s="299">
        <f t="shared" si="42"/>
        <v>709</v>
      </c>
      <c r="B722" s="300" t="str">
        <f>IF(基本情報入力シート!C742="","",基本情報入力シート!C742)</f>
        <v/>
      </c>
      <c r="C722" s="301" t="str">
        <f>IF(基本情報入力シート!D742="","",基本情報入力シート!D742)</f>
        <v/>
      </c>
      <c r="D722" s="301" t="str">
        <f>IF(基本情報入力シート!E742="","",基本情報入力シート!E742)</f>
        <v/>
      </c>
      <c r="E722" s="301" t="str">
        <f>IF(基本情報入力シート!F742="","",基本情報入力シート!F742)</f>
        <v/>
      </c>
      <c r="F722" s="301" t="str">
        <f>IF(基本情報入力シート!G742="","",基本情報入力シート!G742)</f>
        <v/>
      </c>
      <c r="G722" s="301" t="str">
        <f>IF(基本情報入力シート!H742="","",基本情報入力シート!H742)</f>
        <v/>
      </c>
      <c r="H722" s="301" t="str">
        <f>IF(基本情報入力シート!I742="","",基本情報入力シート!I742)</f>
        <v/>
      </c>
      <c r="I722" s="301" t="str">
        <f>IF(基本情報入力シート!J742="","",基本情報入力シート!J742)</f>
        <v/>
      </c>
      <c r="J722" s="301" t="str">
        <f>IF(基本情報入力シート!K742="","",基本情報入力シート!K742)</f>
        <v/>
      </c>
      <c r="K722" s="302" t="str">
        <f>IF(基本情報入力シート!L742="","",基本情報入力シート!L742)</f>
        <v/>
      </c>
      <c r="L722" s="299" t="str">
        <f>IF(基本情報入力シート!M742="","",基本情報入力シート!M742)</f>
        <v/>
      </c>
      <c r="M722" s="299" t="str">
        <f>IF(基本情報入力シート!R742="","",基本情報入力シート!R742)</f>
        <v/>
      </c>
      <c r="N722" s="299" t="str">
        <f>IF(基本情報入力シート!W742="","",基本情報入力シート!W742)</f>
        <v/>
      </c>
      <c r="O722" s="303" t="str">
        <f>IF(基本情報入力シート!X742="","",基本情報入力シート!X742)</f>
        <v/>
      </c>
      <c r="P722" s="304" t="str">
        <f>IF(基本情報入力シート!Y742="","",基本情報入力シート!Y742)</f>
        <v/>
      </c>
      <c r="Q722" s="175"/>
      <c r="R722" s="305" t="str">
        <f>IF(基本情報入力シート!AB742="","",基本情報入力シート!AB742)</f>
        <v/>
      </c>
      <c r="S722" s="176"/>
      <c r="T722" s="306" t="str">
        <f>IF(P722="","",VLOOKUP(P722,【参考】数式用!$J$2:$L$34,3,FALSE))</f>
        <v/>
      </c>
      <c r="U722" s="313" t="s">
        <v>143</v>
      </c>
      <c r="V722" s="177"/>
      <c r="W722" s="314" t="s">
        <v>144</v>
      </c>
      <c r="X722" s="177"/>
      <c r="Y722" s="315" t="s">
        <v>145</v>
      </c>
      <c r="Z722" s="177"/>
      <c r="AA722" s="315" t="s">
        <v>144</v>
      </c>
      <c r="AB722" s="177"/>
      <c r="AC722" s="315" t="s">
        <v>146</v>
      </c>
      <c r="AD722" s="316" t="s">
        <v>147</v>
      </c>
      <c r="AE722" s="317" t="str">
        <f t="shared" si="40"/>
        <v/>
      </c>
      <c r="AF722" s="318" t="s">
        <v>148</v>
      </c>
      <c r="AG722" s="312" t="str">
        <f t="shared" si="41"/>
        <v/>
      </c>
      <c r="AH722" s="322"/>
      <c r="AI722" s="323"/>
      <c r="AJ722" s="322"/>
      <c r="AK722" s="323"/>
    </row>
    <row r="723" spans="1:37" ht="36.75" customHeight="1">
      <c r="A723" s="299">
        <f t="shared" si="42"/>
        <v>710</v>
      </c>
      <c r="B723" s="300" t="str">
        <f>IF(基本情報入力シート!C743="","",基本情報入力シート!C743)</f>
        <v/>
      </c>
      <c r="C723" s="301" t="str">
        <f>IF(基本情報入力シート!D743="","",基本情報入力シート!D743)</f>
        <v/>
      </c>
      <c r="D723" s="301" t="str">
        <f>IF(基本情報入力シート!E743="","",基本情報入力シート!E743)</f>
        <v/>
      </c>
      <c r="E723" s="301" t="str">
        <f>IF(基本情報入力シート!F743="","",基本情報入力シート!F743)</f>
        <v/>
      </c>
      <c r="F723" s="301" t="str">
        <f>IF(基本情報入力シート!G743="","",基本情報入力シート!G743)</f>
        <v/>
      </c>
      <c r="G723" s="301" t="str">
        <f>IF(基本情報入力シート!H743="","",基本情報入力シート!H743)</f>
        <v/>
      </c>
      <c r="H723" s="301" t="str">
        <f>IF(基本情報入力シート!I743="","",基本情報入力シート!I743)</f>
        <v/>
      </c>
      <c r="I723" s="301" t="str">
        <f>IF(基本情報入力シート!J743="","",基本情報入力シート!J743)</f>
        <v/>
      </c>
      <c r="J723" s="301" t="str">
        <f>IF(基本情報入力シート!K743="","",基本情報入力シート!K743)</f>
        <v/>
      </c>
      <c r="K723" s="302" t="str">
        <f>IF(基本情報入力シート!L743="","",基本情報入力シート!L743)</f>
        <v/>
      </c>
      <c r="L723" s="299" t="str">
        <f>IF(基本情報入力シート!M743="","",基本情報入力シート!M743)</f>
        <v/>
      </c>
      <c r="M723" s="299" t="str">
        <f>IF(基本情報入力シート!R743="","",基本情報入力シート!R743)</f>
        <v/>
      </c>
      <c r="N723" s="299" t="str">
        <f>IF(基本情報入力シート!W743="","",基本情報入力シート!W743)</f>
        <v/>
      </c>
      <c r="O723" s="303" t="str">
        <f>IF(基本情報入力シート!X743="","",基本情報入力シート!X743)</f>
        <v/>
      </c>
      <c r="P723" s="304" t="str">
        <f>IF(基本情報入力シート!Y743="","",基本情報入力シート!Y743)</f>
        <v/>
      </c>
      <c r="Q723" s="175"/>
      <c r="R723" s="305" t="str">
        <f>IF(基本情報入力シート!AB743="","",基本情報入力シート!AB743)</f>
        <v/>
      </c>
      <c r="S723" s="176"/>
      <c r="T723" s="306" t="str">
        <f>IF(P723="","",VLOOKUP(P723,【参考】数式用!$J$2:$L$34,3,FALSE))</f>
        <v/>
      </c>
      <c r="U723" s="313" t="s">
        <v>143</v>
      </c>
      <c r="V723" s="177"/>
      <c r="W723" s="314" t="s">
        <v>144</v>
      </c>
      <c r="X723" s="177"/>
      <c r="Y723" s="315" t="s">
        <v>145</v>
      </c>
      <c r="Z723" s="177"/>
      <c r="AA723" s="315" t="s">
        <v>144</v>
      </c>
      <c r="AB723" s="177"/>
      <c r="AC723" s="315" t="s">
        <v>146</v>
      </c>
      <c r="AD723" s="316" t="s">
        <v>147</v>
      </c>
      <c r="AE723" s="317" t="str">
        <f t="shared" si="40"/>
        <v/>
      </c>
      <c r="AF723" s="318" t="s">
        <v>148</v>
      </c>
      <c r="AG723" s="312" t="str">
        <f t="shared" si="41"/>
        <v/>
      </c>
      <c r="AH723" s="322"/>
      <c r="AI723" s="323"/>
      <c r="AJ723" s="322"/>
      <c r="AK723" s="323"/>
    </row>
    <row r="724" spans="1:37" ht="36.75" customHeight="1">
      <c r="A724" s="299">
        <f t="shared" si="42"/>
        <v>711</v>
      </c>
      <c r="B724" s="300" t="str">
        <f>IF(基本情報入力シート!C744="","",基本情報入力シート!C744)</f>
        <v/>
      </c>
      <c r="C724" s="301" t="str">
        <f>IF(基本情報入力シート!D744="","",基本情報入力シート!D744)</f>
        <v/>
      </c>
      <c r="D724" s="301" t="str">
        <f>IF(基本情報入力シート!E744="","",基本情報入力シート!E744)</f>
        <v/>
      </c>
      <c r="E724" s="301" t="str">
        <f>IF(基本情報入力シート!F744="","",基本情報入力シート!F744)</f>
        <v/>
      </c>
      <c r="F724" s="301" t="str">
        <f>IF(基本情報入力シート!G744="","",基本情報入力シート!G744)</f>
        <v/>
      </c>
      <c r="G724" s="301" t="str">
        <f>IF(基本情報入力シート!H744="","",基本情報入力シート!H744)</f>
        <v/>
      </c>
      <c r="H724" s="301" t="str">
        <f>IF(基本情報入力シート!I744="","",基本情報入力シート!I744)</f>
        <v/>
      </c>
      <c r="I724" s="301" t="str">
        <f>IF(基本情報入力シート!J744="","",基本情報入力シート!J744)</f>
        <v/>
      </c>
      <c r="J724" s="301" t="str">
        <f>IF(基本情報入力シート!K744="","",基本情報入力シート!K744)</f>
        <v/>
      </c>
      <c r="K724" s="302" t="str">
        <f>IF(基本情報入力シート!L744="","",基本情報入力シート!L744)</f>
        <v/>
      </c>
      <c r="L724" s="299" t="str">
        <f>IF(基本情報入力シート!M744="","",基本情報入力シート!M744)</f>
        <v/>
      </c>
      <c r="M724" s="299" t="str">
        <f>IF(基本情報入力シート!R744="","",基本情報入力シート!R744)</f>
        <v/>
      </c>
      <c r="N724" s="299" t="str">
        <f>IF(基本情報入力シート!W744="","",基本情報入力シート!W744)</f>
        <v/>
      </c>
      <c r="O724" s="303" t="str">
        <f>IF(基本情報入力シート!X744="","",基本情報入力シート!X744)</f>
        <v/>
      </c>
      <c r="P724" s="304" t="str">
        <f>IF(基本情報入力シート!Y744="","",基本情報入力シート!Y744)</f>
        <v/>
      </c>
      <c r="Q724" s="175"/>
      <c r="R724" s="305" t="str">
        <f>IF(基本情報入力シート!AB744="","",基本情報入力シート!AB744)</f>
        <v/>
      </c>
      <c r="S724" s="176"/>
      <c r="T724" s="306" t="str">
        <f>IF(P724="","",VLOOKUP(P724,【参考】数式用!$J$2:$L$34,3,FALSE))</f>
        <v/>
      </c>
      <c r="U724" s="313" t="s">
        <v>143</v>
      </c>
      <c r="V724" s="177"/>
      <c r="W724" s="314" t="s">
        <v>144</v>
      </c>
      <c r="X724" s="177"/>
      <c r="Y724" s="315" t="s">
        <v>145</v>
      </c>
      <c r="Z724" s="177"/>
      <c r="AA724" s="315" t="s">
        <v>144</v>
      </c>
      <c r="AB724" s="177"/>
      <c r="AC724" s="315" t="s">
        <v>146</v>
      </c>
      <c r="AD724" s="316" t="s">
        <v>147</v>
      </c>
      <c r="AE724" s="317" t="str">
        <f t="shared" si="40"/>
        <v/>
      </c>
      <c r="AF724" s="318" t="s">
        <v>148</v>
      </c>
      <c r="AG724" s="312" t="str">
        <f t="shared" si="41"/>
        <v/>
      </c>
      <c r="AH724" s="322"/>
      <c r="AI724" s="323"/>
      <c r="AJ724" s="322"/>
      <c r="AK724" s="323"/>
    </row>
    <row r="725" spans="1:37" ht="36.75" customHeight="1">
      <c r="A725" s="299">
        <f t="shared" si="42"/>
        <v>712</v>
      </c>
      <c r="B725" s="300" t="str">
        <f>IF(基本情報入力シート!C745="","",基本情報入力シート!C745)</f>
        <v/>
      </c>
      <c r="C725" s="301" t="str">
        <f>IF(基本情報入力シート!D745="","",基本情報入力シート!D745)</f>
        <v/>
      </c>
      <c r="D725" s="301" t="str">
        <f>IF(基本情報入力シート!E745="","",基本情報入力シート!E745)</f>
        <v/>
      </c>
      <c r="E725" s="301" t="str">
        <f>IF(基本情報入力シート!F745="","",基本情報入力シート!F745)</f>
        <v/>
      </c>
      <c r="F725" s="301" t="str">
        <f>IF(基本情報入力シート!G745="","",基本情報入力シート!G745)</f>
        <v/>
      </c>
      <c r="G725" s="301" t="str">
        <f>IF(基本情報入力シート!H745="","",基本情報入力シート!H745)</f>
        <v/>
      </c>
      <c r="H725" s="301" t="str">
        <f>IF(基本情報入力シート!I745="","",基本情報入力シート!I745)</f>
        <v/>
      </c>
      <c r="I725" s="301" t="str">
        <f>IF(基本情報入力シート!J745="","",基本情報入力シート!J745)</f>
        <v/>
      </c>
      <c r="J725" s="301" t="str">
        <f>IF(基本情報入力シート!K745="","",基本情報入力シート!K745)</f>
        <v/>
      </c>
      <c r="K725" s="302" t="str">
        <f>IF(基本情報入力シート!L745="","",基本情報入力シート!L745)</f>
        <v/>
      </c>
      <c r="L725" s="299" t="str">
        <f>IF(基本情報入力シート!M745="","",基本情報入力シート!M745)</f>
        <v/>
      </c>
      <c r="M725" s="299" t="str">
        <f>IF(基本情報入力シート!R745="","",基本情報入力シート!R745)</f>
        <v/>
      </c>
      <c r="N725" s="299" t="str">
        <f>IF(基本情報入力シート!W745="","",基本情報入力シート!W745)</f>
        <v/>
      </c>
      <c r="O725" s="303" t="str">
        <f>IF(基本情報入力シート!X745="","",基本情報入力シート!X745)</f>
        <v/>
      </c>
      <c r="P725" s="304" t="str">
        <f>IF(基本情報入力シート!Y745="","",基本情報入力シート!Y745)</f>
        <v/>
      </c>
      <c r="Q725" s="175"/>
      <c r="R725" s="305" t="str">
        <f>IF(基本情報入力シート!AB745="","",基本情報入力シート!AB745)</f>
        <v/>
      </c>
      <c r="S725" s="176"/>
      <c r="T725" s="306" t="str">
        <f>IF(P725="","",VLOOKUP(P725,【参考】数式用!$J$2:$L$34,3,FALSE))</f>
        <v/>
      </c>
      <c r="U725" s="313" t="s">
        <v>143</v>
      </c>
      <c r="V725" s="177"/>
      <c r="W725" s="314" t="s">
        <v>144</v>
      </c>
      <c r="X725" s="177"/>
      <c r="Y725" s="315" t="s">
        <v>145</v>
      </c>
      <c r="Z725" s="177"/>
      <c r="AA725" s="315" t="s">
        <v>144</v>
      </c>
      <c r="AB725" s="177"/>
      <c r="AC725" s="315" t="s">
        <v>146</v>
      </c>
      <c r="AD725" s="316" t="s">
        <v>147</v>
      </c>
      <c r="AE725" s="317" t="str">
        <f t="shared" si="40"/>
        <v/>
      </c>
      <c r="AF725" s="318" t="s">
        <v>148</v>
      </c>
      <c r="AG725" s="312" t="str">
        <f t="shared" si="41"/>
        <v/>
      </c>
      <c r="AH725" s="322"/>
      <c r="AI725" s="323"/>
      <c r="AJ725" s="322"/>
      <c r="AK725" s="323"/>
    </row>
    <row r="726" spans="1:37" ht="36.75" customHeight="1">
      <c r="A726" s="299">
        <f t="shared" si="42"/>
        <v>713</v>
      </c>
      <c r="B726" s="300" t="str">
        <f>IF(基本情報入力シート!C746="","",基本情報入力シート!C746)</f>
        <v/>
      </c>
      <c r="C726" s="301" t="str">
        <f>IF(基本情報入力シート!D746="","",基本情報入力シート!D746)</f>
        <v/>
      </c>
      <c r="D726" s="301" t="str">
        <f>IF(基本情報入力シート!E746="","",基本情報入力シート!E746)</f>
        <v/>
      </c>
      <c r="E726" s="301" t="str">
        <f>IF(基本情報入力シート!F746="","",基本情報入力シート!F746)</f>
        <v/>
      </c>
      <c r="F726" s="301" t="str">
        <f>IF(基本情報入力シート!G746="","",基本情報入力シート!G746)</f>
        <v/>
      </c>
      <c r="G726" s="301" t="str">
        <f>IF(基本情報入力シート!H746="","",基本情報入力シート!H746)</f>
        <v/>
      </c>
      <c r="H726" s="301" t="str">
        <f>IF(基本情報入力シート!I746="","",基本情報入力シート!I746)</f>
        <v/>
      </c>
      <c r="I726" s="301" t="str">
        <f>IF(基本情報入力シート!J746="","",基本情報入力シート!J746)</f>
        <v/>
      </c>
      <c r="J726" s="301" t="str">
        <f>IF(基本情報入力シート!K746="","",基本情報入力シート!K746)</f>
        <v/>
      </c>
      <c r="K726" s="302" t="str">
        <f>IF(基本情報入力シート!L746="","",基本情報入力シート!L746)</f>
        <v/>
      </c>
      <c r="L726" s="299" t="str">
        <f>IF(基本情報入力シート!M746="","",基本情報入力シート!M746)</f>
        <v/>
      </c>
      <c r="M726" s="299" t="str">
        <f>IF(基本情報入力シート!R746="","",基本情報入力シート!R746)</f>
        <v/>
      </c>
      <c r="N726" s="299" t="str">
        <f>IF(基本情報入力シート!W746="","",基本情報入力シート!W746)</f>
        <v/>
      </c>
      <c r="O726" s="303" t="str">
        <f>IF(基本情報入力シート!X746="","",基本情報入力シート!X746)</f>
        <v/>
      </c>
      <c r="P726" s="304" t="str">
        <f>IF(基本情報入力シート!Y746="","",基本情報入力シート!Y746)</f>
        <v/>
      </c>
      <c r="Q726" s="175"/>
      <c r="R726" s="305" t="str">
        <f>IF(基本情報入力シート!AB746="","",基本情報入力シート!AB746)</f>
        <v/>
      </c>
      <c r="S726" s="176"/>
      <c r="T726" s="306" t="str">
        <f>IF(P726="","",VLOOKUP(P726,【参考】数式用!$J$2:$L$34,3,FALSE))</f>
        <v/>
      </c>
      <c r="U726" s="313" t="s">
        <v>143</v>
      </c>
      <c r="V726" s="177"/>
      <c r="W726" s="314" t="s">
        <v>144</v>
      </c>
      <c r="X726" s="177"/>
      <c r="Y726" s="315" t="s">
        <v>145</v>
      </c>
      <c r="Z726" s="177"/>
      <c r="AA726" s="315" t="s">
        <v>144</v>
      </c>
      <c r="AB726" s="177"/>
      <c r="AC726" s="315" t="s">
        <v>146</v>
      </c>
      <c r="AD726" s="316" t="s">
        <v>147</v>
      </c>
      <c r="AE726" s="317" t="str">
        <f t="shared" si="40"/>
        <v/>
      </c>
      <c r="AF726" s="318" t="s">
        <v>148</v>
      </c>
      <c r="AG726" s="312" t="str">
        <f t="shared" si="41"/>
        <v/>
      </c>
      <c r="AH726" s="322"/>
      <c r="AI726" s="323"/>
      <c r="AJ726" s="322"/>
      <c r="AK726" s="323"/>
    </row>
    <row r="727" spans="1:37" ht="36.75" customHeight="1">
      <c r="A727" s="299">
        <f t="shared" si="42"/>
        <v>714</v>
      </c>
      <c r="B727" s="300" t="str">
        <f>IF(基本情報入力シート!C747="","",基本情報入力シート!C747)</f>
        <v/>
      </c>
      <c r="C727" s="301" t="str">
        <f>IF(基本情報入力シート!D747="","",基本情報入力シート!D747)</f>
        <v/>
      </c>
      <c r="D727" s="301" t="str">
        <f>IF(基本情報入力シート!E747="","",基本情報入力シート!E747)</f>
        <v/>
      </c>
      <c r="E727" s="301" t="str">
        <f>IF(基本情報入力シート!F747="","",基本情報入力シート!F747)</f>
        <v/>
      </c>
      <c r="F727" s="301" t="str">
        <f>IF(基本情報入力シート!G747="","",基本情報入力シート!G747)</f>
        <v/>
      </c>
      <c r="G727" s="301" t="str">
        <f>IF(基本情報入力シート!H747="","",基本情報入力シート!H747)</f>
        <v/>
      </c>
      <c r="H727" s="301" t="str">
        <f>IF(基本情報入力シート!I747="","",基本情報入力シート!I747)</f>
        <v/>
      </c>
      <c r="I727" s="301" t="str">
        <f>IF(基本情報入力シート!J747="","",基本情報入力シート!J747)</f>
        <v/>
      </c>
      <c r="J727" s="301" t="str">
        <f>IF(基本情報入力シート!K747="","",基本情報入力シート!K747)</f>
        <v/>
      </c>
      <c r="K727" s="302" t="str">
        <f>IF(基本情報入力シート!L747="","",基本情報入力シート!L747)</f>
        <v/>
      </c>
      <c r="L727" s="299" t="str">
        <f>IF(基本情報入力シート!M747="","",基本情報入力シート!M747)</f>
        <v/>
      </c>
      <c r="M727" s="299" t="str">
        <f>IF(基本情報入力シート!R747="","",基本情報入力シート!R747)</f>
        <v/>
      </c>
      <c r="N727" s="299" t="str">
        <f>IF(基本情報入力シート!W747="","",基本情報入力シート!W747)</f>
        <v/>
      </c>
      <c r="O727" s="303" t="str">
        <f>IF(基本情報入力シート!X747="","",基本情報入力シート!X747)</f>
        <v/>
      </c>
      <c r="P727" s="304" t="str">
        <f>IF(基本情報入力シート!Y747="","",基本情報入力シート!Y747)</f>
        <v/>
      </c>
      <c r="Q727" s="175"/>
      <c r="R727" s="305" t="str">
        <f>IF(基本情報入力シート!AB747="","",基本情報入力シート!AB747)</f>
        <v/>
      </c>
      <c r="S727" s="176"/>
      <c r="T727" s="306" t="str">
        <f>IF(P727="","",VLOOKUP(P727,【参考】数式用!$J$2:$L$34,3,FALSE))</f>
        <v/>
      </c>
      <c r="U727" s="313" t="s">
        <v>143</v>
      </c>
      <c r="V727" s="177"/>
      <c r="W727" s="314" t="s">
        <v>144</v>
      </c>
      <c r="X727" s="177"/>
      <c r="Y727" s="315" t="s">
        <v>145</v>
      </c>
      <c r="Z727" s="177"/>
      <c r="AA727" s="315" t="s">
        <v>144</v>
      </c>
      <c r="AB727" s="177"/>
      <c r="AC727" s="315" t="s">
        <v>146</v>
      </c>
      <c r="AD727" s="316" t="s">
        <v>147</v>
      </c>
      <c r="AE727" s="317" t="str">
        <f t="shared" si="40"/>
        <v/>
      </c>
      <c r="AF727" s="318" t="s">
        <v>148</v>
      </c>
      <c r="AG727" s="312" t="str">
        <f t="shared" si="41"/>
        <v/>
      </c>
      <c r="AH727" s="322"/>
      <c r="AI727" s="323"/>
      <c r="AJ727" s="322"/>
      <c r="AK727" s="323"/>
    </row>
    <row r="728" spans="1:37" ht="36.75" customHeight="1">
      <c r="A728" s="299">
        <f t="shared" si="42"/>
        <v>715</v>
      </c>
      <c r="B728" s="300" t="str">
        <f>IF(基本情報入力シート!C748="","",基本情報入力シート!C748)</f>
        <v/>
      </c>
      <c r="C728" s="301" t="str">
        <f>IF(基本情報入力シート!D748="","",基本情報入力シート!D748)</f>
        <v/>
      </c>
      <c r="D728" s="301" t="str">
        <f>IF(基本情報入力シート!E748="","",基本情報入力シート!E748)</f>
        <v/>
      </c>
      <c r="E728" s="301" t="str">
        <f>IF(基本情報入力シート!F748="","",基本情報入力シート!F748)</f>
        <v/>
      </c>
      <c r="F728" s="301" t="str">
        <f>IF(基本情報入力シート!G748="","",基本情報入力シート!G748)</f>
        <v/>
      </c>
      <c r="G728" s="301" t="str">
        <f>IF(基本情報入力シート!H748="","",基本情報入力シート!H748)</f>
        <v/>
      </c>
      <c r="H728" s="301" t="str">
        <f>IF(基本情報入力シート!I748="","",基本情報入力シート!I748)</f>
        <v/>
      </c>
      <c r="I728" s="301" t="str">
        <f>IF(基本情報入力シート!J748="","",基本情報入力シート!J748)</f>
        <v/>
      </c>
      <c r="J728" s="301" t="str">
        <f>IF(基本情報入力シート!K748="","",基本情報入力シート!K748)</f>
        <v/>
      </c>
      <c r="K728" s="302" t="str">
        <f>IF(基本情報入力シート!L748="","",基本情報入力シート!L748)</f>
        <v/>
      </c>
      <c r="L728" s="299" t="str">
        <f>IF(基本情報入力シート!M748="","",基本情報入力シート!M748)</f>
        <v/>
      </c>
      <c r="M728" s="299" t="str">
        <f>IF(基本情報入力シート!R748="","",基本情報入力シート!R748)</f>
        <v/>
      </c>
      <c r="N728" s="299" t="str">
        <f>IF(基本情報入力シート!W748="","",基本情報入力シート!W748)</f>
        <v/>
      </c>
      <c r="O728" s="303" t="str">
        <f>IF(基本情報入力シート!X748="","",基本情報入力シート!X748)</f>
        <v/>
      </c>
      <c r="P728" s="304" t="str">
        <f>IF(基本情報入力シート!Y748="","",基本情報入力シート!Y748)</f>
        <v/>
      </c>
      <c r="Q728" s="175"/>
      <c r="R728" s="305" t="str">
        <f>IF(基本情報入力シート!AB748="","",基本情報入力シート!AB748)</f>
        <v/>
      </c>
      <c r="S728" s="176"/>
      <c r="T728" s="306" t="str">
        <f>IF(P728="","",VLOOKUP(P728,【参考】数式用!$J$2:$L$34,3,FALSE))</f>
        <v/>
      </c>
      <c r="U728" s="313" t="s">
        <v>143</v>
      </c>
      <c r="V728" s="177"/>
      <c r="W728" s="314" t="s">
        <v>144</v>
      </c>
      <c r="X728" s="177"/>
      <c r="Y728" s="315" t="s">
        <v>145</v>
      </c>
      <c r="Z728" s="177"/>
      <c r="AA728" s="315" t="s">
        <v>144</v>
      </c>
      <c r="AB728" s="177"/>
      <c r="AC728" s="315" t="s">
        <v>146</v>
      </c>
      <c r="AD728" s="316" t="s">
        <v>147</v>
      </c>
      <c r="AE728" s="317" t="str">
        <f t="shared" si="40"/>
        <v/>
      </c>
      <c r="AF728" s="318" t="s">
        <v>148</v>
      </c>
      <c r="AG728" s="312" t="str">
        <f t="shared" si="41"/>
        <v/>
      </c>
      <c r="AH728" s="322"/>
      <c r="AI728" s="323"/>
      <c r="AJ728" s="322"/>
      <c r="AK728" s="323"/>
    </row>
    <row r="729" spans="1:37" ht="36.75" customHeight="1">
      <c r="A729" s="299">
        <f t="shared" si="42"/>
        <v>716</v>
      </c>
      <c r="B729" s="300" t="str">
        <f>IF(基本情報入力シート!C749="","",基本情報入力シート!C749)</f>
        <v/>
      </c>
      <c r="C729" s="301" t="str">
        <f>IF(基本情報入力シート!D749="","",基本情報入力シート!D749)</f>
        <v/>
      </c>
      <c r="D729" s="301" t="str">
        <f>IF(基本情報入力シート!E749="","",基本情報入力シート!E749)</f>
        <v/>
      </c>
      <c r="E729" s="301" t="str">
        <f>IF(基本情報入力シート!F749="","",基本情報入力シート!F749)</f>
        <v/>
      </c>
      <c r="F729" s="301" t="str">
        <f>IF(基本情報入力シート!G749="","",基本情報入力シート!G749)</f>
        <v/>
      </c>
      <c r="G729" s="301" t="str">
        <f>IF(基本情報入力シート!H749="","",基本情報入力シート!H749)</f>
        <v/>
      </c>
      <c r="H729" s="301" t="str">
        <f>IF(基本情報入力シート!I749="","",基本情報入力シート!I749)</f>
        <v/>
      </c>
      <c r="I729" s="301" t="str">
        <f>IF(基本情報入力シート!J749="","",基本情報入力シート!J749)</f>
        <v/>
      </c>
      <c r="J729" s="301" t="str">
        <f>IF(基本情報入力シート!K749="","",基本情報入力シート!K749)</f>
        <v/>
      </c>
      <c r="K729" s="302" t="str">
        <f>IF(基本情報入力シート!L749="","",基本情報入力シート!L749)</f>
        <v/>
      </c>
      <c r="L729" s="299" t="str">
        <f>IF(基本情報入力シート!M749="","",基本情報入力シート!M749)</f>
        <v/>
      </c>
      <c r="M729" s="299" t="str">
        <f>IF(基本情報入力シート!R749="","",基本情報入力シート!R749)</f>
        <v/>
      </c>
      <c r="N729" s="299" t="str">
        <f>IF(基本情報入力シート!W749="","",基本情報入力シート!W749)</f>
        <v/>
      </c>
      <c r="O729" s="303" t="str">
        <f>IF(基本情報入力シート!X749="","",基本情報入力シート!X749)</f>
        <v/>
      </c>
      <c r="P729" s="304" t="str">
        <f>IF(基本情報入力シート!Y749="","",基本情報入力シート!Y749)</f>
        <v/>
      </c>
      <c r="Q729" s="175"/>
      <c r="R729" s="305" t="str">
        <f>IF(基本情報入力シート!AB749="","",基本情報入力シート!AB749)</f>
        <v/>
      </c>
      <c r="S729" s="176"/>
      <c r="T729" s="306" t="str">
        <f>IF(P729="","",VLOOKUP(P729,【参考】数式用!$J$2:$L$34,3,FALSE))</f>
        <v/>
      </c>
      <c r="U729" s="313" t="s">
        <v>143</v>
      </c>
      <c r="V729" s="177"/>
      <c r="W729" s="314" t="s">
        <v>144</v>
      </c>
      <c r="X729" s="177"/>
      <c r="Y729" s="315" t="s">
        <v>145</v>
      </c>
      <c r="Z729" s="177"/>
      <c r="AA729" s="315" t="s">
        <v>144</v>
      </c>
      <c r="AB729" s="177"/>
      <c r="AC729" s="315" t="s">
        <v>146</v>
      </c>
      <c r="AD729" s="316" t="s">
        <v>147</v>
      </c>
      <c r="AE729" s="317" t="str">
        <f t="shared" si="40"/>
        <v/>
      </c>
      <c r="AF729" s="318" t="s">
        <v>148</v>
      </c>
      <c r="AG729" s="312" t="str">
        <f t="shared" si="41"/>
        <v/>
      </c>
      <c r="AH729" s="322"/>
      <c r="AI729" s="323"/>
      <c r="AJ729" s="322"/>
      <c r="AK729" s="323"/>
    </row>
    <row r="730" spans="1:37" ht="36.75" customHeight="1">
      <c r="A730" s="299">
        <f t="shared" si="42"/>
        <v>717</v>
      </c>
      <c r="B730" s="300" t="str">
        <f>IF(基本情報入力シート!C750="","",基本情報入力シート!C750)</f>
        <v/>
      </c>
      <c r="C730" s="301" t="str">
        <f>IF(基本情報入力シート!D750="","",基本情報入力シート!D750)</f>
        <v/>
      </c>
      <c r="D730" s="301" t="str">
        <f>IF(基本情報入力シート!E750="","",基本情報入力シート!E750)</f>
        <v/>
      </c>
      <c r="E730" s="301" t="str">
        <f>IF(基本情報入力シート!F750="","",基本情報入力シート!F750)</f>
        <v/>
      </c>
      <c r="F730" s="301" t="str">
        <f>IF(基本情報入力シート!G750="","",基本情報入力シート!G750)</f>
        <v/>
      </c>
      <c r="G730" s="301" t="str">
        <f>IF(基本情報入力シート!H750="","",基本情報入力シート!H750)</f>
        <v/>
      </c>
      <c r="H730" s="301" t="str">
        <f>IF(基本情報入力シート!I750="","",基本情報入力シート!I750)</f>
        <v/>
      </c>
      <c r="I730" s="301" t="str">
        <f>IF(基本情報入力シート!J750="","",基本情報入力シート!J750)</f>
        <v/>
      </c>
      <c r="J730" s="301" t="str">
        <f>IF(基本情報入力シート!K750="","",基本情報入力シート!K750)</f>
        <v/>
      </c>
      <c r="K730" s="302" t="str">
        <f>IF(基本情報入力シート!L750="","",基本情報入力シート!L750)</f>
        <v/>
      </c>
      <c r="L730" s="299" t="str">
        <f>IF(基本情報入力シート!M750="","",基本情報入力シート!M750)</f>
        <v/>
      </c>
      <c r="M730" s="299" t="str">
        <f>IF(基本情報入力シート!R750="","",基本情報入力シート!R750)</f>
        <v/>
      </c>
      <c r="N730" s="299" t="str">
        <f>IF(基本情報入力シート!W750="","",基本情報入力シート!W750)</f>
        <v/>
      </c>
      <c r="O730" s="303" t="str">
        <f>IF(基本情報入力シート!X750="","",基本情報入力シート!X750)</f>
        <v/>
      </c>
      <c r="P730" s="304" t="str">
        <f>IF(基本情報入力シート!Y750="","",基本情報入力シート!Y750)</f>
        <v/>
      </c>
      <c r="Q730" s="175"/>
      <c r="R730" s="305" t="str">
        <f>IF(基本情報入力シート!AB750="","",基本情報入力シート!AB750)</f>
        <v/>
      </c>
      <c r="S730" s="176"/>
      <c r="T730" s="306" t="str">
        <f>IF(P730="","",VLOOKUP(P730,【参考】数式用!$J$2:$L$34,3,FALSE))</f>
        <v/>
      </c>
      <c r="U730" s="313" t="s">
        <v>143</v>
      </c>
      <c r="V730" s="177"/>
      <c r="W730" s="314" t="s">
        <v>144</v>
      </c>
      <c r="X730" s="177"/>
      <c r="Y730" s="315" t="s">
        <v>145</v>
      </c>
      <c r="Z730" s="177"/>
      <c r="AA730" s="315" t="s">
        <v>144</v>
      </c>
      <c r="AB730" s="177"/>
      <c r="AC730" s="315" t="s">
        <v>146</v>
      </c>
      <c r="AD730" s="316" t="s">
        <v>147</v>
      </c>
      <c r="AE730" s="317" t="str">
        <f t="shared" si="40"/>
        <v/>
      </c>
      <c r="AF730" s="318" t="s">
        <v>148</v>
      </c>
      <c r="AG730" s="312" t="str">
        <f t="shared" si="41"/>
        <v/>
      </c>
      <c r="AH730" s="322"/>
      <c r="AI730" s="323"/>
      <c r="AJ730" s="322"/>
      <c r="AK730" s="323"/>
    </row>
    <row r="731" spans="1:37" ht="36.75" customHeight="1">
      <c r="A731" s="299">
        <f t="shared" si="42"/>
        <v>718</v>
      </c>
      <c r="B731" s="300" t="str">
        <f>IF(基本情報入力シート!C751="","",基本情報入力シート!C751)</f>
        <v/>
      </c>
      <c r="C731" s="301" t="str">
        <f>IF(基本情報入力シート!D751="","",基本情報入力シート!D751)</f>
        <v/>
      </c>
      <c r="D731" s="301" t="str">
        <f>IF(基本情報入力シート!E751="","",基本情報入力シート!E751)</f>
        <v/>
      </c>
      <c r="E731" s="301" t="str">
        <f>IF(基本情報入力シート!F751="","",基本情報入力シート!F751)</f>
        <v/>
      </c>
      <c r="F731" s="301" t="str">
        <f>IF(基本情報入力シート!G751="","",基本情報入力シート!G751)</f>
        <v/>
      </c>
      <c r="G731" s="301" t="str">
        <f>IF(基本情報入力シート!H751="","",基本情報入力シート!H751)</f>
        <v/>
      </c>
      <c r="H731" s="301" t="str">
        <f>IF(基本情報入力シート!I751="","",基本情報入力シート!I751)</f>
        <v/>
      </c>
      <c r="I731" s="301" t="str">
        <f>IF(基本情報入力シート!J751="","",基本情報入力シート!J751)</f>
        <v/>
      </c>
      <c r="J731" s="301" t="str">
        <f>IF(基本情報入力シート!K751="","",基本情報入力シート!K751)</f>
        <v/>
      </c>
      <c r="K731" s="302" t="str">
        <f>IF(基本情報入力シート!L751="","",基本情報入力シート!L751)</f>
        <v/>
      </c>
      <c r="L731" s="299" t="str">
        <f>IF(基本情報入力シート!M751="","",基本情報入力シート!M751)</f>
        <v/>
      </c>
      <c r="M731" s="299" t="str">
        <f>IF(基本情報入力シート!R751="","",基本情報入力シート!R751)</f>
        <v/>
      </c>
      <c r="N731" s="299" t="str">
        <f>IF(基本情報入力シート!W751="","",基本情報入力シート!W751)</f>
        <v/>
      </c>
      <c r="O731" s="303" t="str">
        <f>IF(基本情報入力シート!X751="","",基本情報入力シート!X751)</f>
        <v/>
      </c>
      <c r="P731" s="304" t="str">
        <f>IF(基本情報入力シート!Y751="","",基本情報入力シート!Y751)</f>
        <v/>
      </c>
      <c r="Q731" s="175"/>
      <c r="R731" s="305" t="str">
        <f>IF(基本情報入力シート!AB751="","",基本情報入力シート!AB751)</f>
        <v/>
      </c>
      <c r="S731" s="176"/>
      <c r="T731" s="306" t="str">
        <f>IF(P731="","",VLOOKUP(P731,【参考】数式用!$J$2:$L$34,3,FALSE))</f>
        <v/>
      </c>
      <c r="U731" s="313" t="s">
        <v>143</v>
      </c>
      <c r="V731" s="177"/>
      <c r="W731" s="314" t="s">
        <v>144</v>
      </c>
      <c r="X731" s="177"/>
      <c r="Y731" s="315" t="s">
        <v>145</v>
      </c>
      <c r="Z731" s="177"/>
      <c r="AA731" s="315" t="s">
        <v>144</v>
      </c>
      <c r="AB731" s="177"/>
      <c r="AC731" s="315" t="s">
        <v>146</v>
      </c>
      <c r="AD731" s="316" t="s">
        <v>147</v>
      </c>
      <c r="AE731" s="317" t="str">
        <f t="shared" si="40"/>
        <v/>
      </c>
      <c r="AF731" s="318" t="s">
        <v>148</v>
      </c>
      <c r="AG731" s="312" t="str">
        <f t="shared" si="41"/>
        <v/>
      </c>
      <c r="AH731" s="322"/>
      <c r="AI731" s="323"/>
      <c r="AJ731" s="322"/>
      <c r="AK731" s="323"/>
    </row>
    <row r="732" spans="1:37" ht="36.75" customHeight="1">
      <c r="A732" s="299">
        <f t="shared" si="42"/>
        <v>719</v>
      </c>
      <c r="B732" s="300" t="str">
        <f>IF(基本情報入力シート!C752="","",基本情報入力シート!C752)</f>
        <v/>
      </c>
      <c r="C732" s="301" t="str">
        <f>IF(基本情報入力シート!D752="","",基本情報入力シート!D752)</f>
        <v/>
      </c>
      <c r="D732" s="301" t="str">
        <f>IF(基本情報入力シート!E752="","",基本情報入力シート!E752)</f>
        <v/>
      </c>
      <c r="E732" s="301" t="str">
        <f>IF(基本情報入力シート!F752="","",基本情報入力シート!F752)</f>
        <v/>
      </c>
      <c r="F732" s="301" t="str">
        <f>IF(基本情報入力シート!G752="","",基本情報入力シート!G752)</f>
        <v/>
      </c>
      <c r="G732" s="301" t="str">
        <f>IF(基本情報入力シート!H752="","",基本情報入力シート!H752)</f>
        <v/>
      </c>
      <c r="H732" s="301" t="str">
        <f>IF(基本情報入力シート!I752="","",基本情報入力シート!I752)</f>
        <v/>
      </c>
      <c r="I732" s="301" t="str">
        <f>IF(基本情報入力シート!J752="","",基本情報入力シート!J752)</f>
        <v/>
      </c>
      <c r="J732" s="301" t="str">
        <f>IF(基本情報入力シート!K752="","",基本情報入力シート!K752)</f>
        <v/>
      </c>
      <c r="K732" s="302" t="str">
        <f>IF(基本情報入力シート!L752="","",基本情報入力シート!L752)</f>
        <v/>
      </c>
      <c r="L732" s="299" t="str">
        <f>IF(基本情報入力シート!M752="","",基本情報入力シート!M752)</f>
        <v/>
      </c>
      <c r="M732" s="299" t="str">
        <f>IF(基本情報入力シート!R752="","",基本情報入力シート!R752)</f>
        <v/>
      </c>
      <c r="N732" s="299" t="str">
        <f>IF(基本情報入力シート!W752="","",基本情報入力シート!W752)</f>
        <v/>
      </c>
      <c r="O732" s="303" t="str">
        <f>IF(基本情報入力シート!X752="","",基本情報入力シート!X752)</f>
        <v/>
      </c>
      <c r="P732" s="304" t="str">
        <f>IF(基本情報入力シート!Y752="","",基本情報入力シート!Y752)</f>
        <v/>
      </c>
      <c r="Q732" s="175"/>
      <c r="R732" s="305" t="str">
        <f>IF(基本情報入力シート!AB752="","",基本情報入力シート!AB752)</f>
        <v/>
      </c>
      <c r="S732" s="176"/>
      <c r="T732" s="306" t="str">
        <f>IF(P732="","",VLOOKUP(P732,【参考】数式用!$J$2:$L$34,3,FALSE))</f>
        <v/>
      </c>
      <c r="U732" s="313" t="s">
        <v>143</v>
      </c>
      <c r="V732" s="177"/>
      <c r="W732" s="314" t="s">
        <v>144</v>
      </c>
      <c r="X732" s="177"/>
      <c r="Y732" s="315" t="s">
        <v>145</v>
      </c>
      <c r="Z732" s="177"/>
      <c r="AA732" s="315" t="s">
        <v>144</v>
      </c>
      <c r="AB732" s="177"/>
      <c r="AC732" s="315" t="s">
        <v>146</v>
      </c>
      <c r="AD732" s="316" t="s">
        <v>147</v>
      </c>
      <c r="AE732" s="317" t="str">
        <f t="shared" si="40"/>
        <v/>
      </c>
      <c r="AF732" s="318" t="s">
        <v>148</v>
      </c>
      <c r="AG732" s="312" t="str">
        <f t="shared" si="41"/>
        <v/>
      </c>
      <c r="AH732" s="322"/>
      <c r="AI732" s="323"/>
      <c r="AJ732" s="322"/>
      <c r="AK732" s="323"/>
    </row>
    <row r="733" spans="1:37" ht="36.75" customHeight="1">
      <c r="A733" s="299">
        <f t="shared" si="42"/>
        <v>720</v>
      </c>
      <c r="B733" s="300" t="str">
        <f>IF(基本情報入力シート!C753="","",基本情報入力シート!C753)</f>
        <v/>
      </c>
      <c r="C733" s="301" t="str">
        <f>IF(基本情報入力シート!D753="","",基本情報入力シート!D753)</f>
        <v/>
      </c>
      <c r="D733" s="301" t="str">
        <f>IF(基本情報入力シート!E753="","",基本情報入力シート!E753)</f>
        <v/>
      </c>
      <c r="E733" s="301" t="str">
        <f>IF(基本情報入力シート!F753="","",基本情報入力シート!F753)</f>
        <v/>
      </c>
      <c r="F733" s="301" t="str">
        <f>IF(基本情報入力シート!G753="","",基本情報入力シート!G753)</f>
        <v/>
      </c>
      <c r="G733" s="301" t="str">
        <f>IF(基本情報入力シート!H753="","",基本情報入力シート!H753)</f>
        <v/>
      </c>
      <c r="H733" s="301" t="str">
        <f>IF(基本情報入力シート!I753="","",基本情報入力シート!I753)</f>
        <v/>
      </c>
      <c r="I733" s="301" t="str">
        <f>IF(基本情報入力シート!J753="","",基本情報入力シート!J753)</f>
        <v/>
      </c>
      <c r="J733" s="301" t="str">
        <f>IF(基本情報入力シート!K753="","",基本情報入力シート!K753)</f>
        <v/>
      </c>
      <c r="K733" s="302" t="str">
        <f>IF(基本情報入力シート!L753="","",基本情報入力シート!L753)</f>
        <v/>
      </c>
      <c r="L733" s="299" t="str">
        <f>IF(基本情報入力シート!M753="","",基本情報入力シート!M753)</f>
        <v/>
      </c>
      <c r="M733" s="299" t="str">
        <f>IF(基本情報入力シート!R753="","",基本情報入力シート!R753)</f>
        <v/>
      </c>
      <c r="N733" s="299" t="str">
        <f>IF(基本情報入力シート!W753="","",基本情報入力シート!W753)</f>
        <v/>
      </c>
      <c r="O733" s="303" t="str">
        <f>IF(基本情報入力シート!X753="","",基本情報入力シート!X753)</f>
        <v/>
      </c>
      <c r="P733" s="304" t="str">
        <f>IF(基本情報入力シート!Y753="","",基本情報入力シート!Y753)</f>
        <v/>
      </c>
      <c r="Q733" s="175"/>
      <c r="R733" s="305" t="str">
        <f>IF(基本情報入力シート!AB753="","",基本情報入力シート!AB753)</f>
        <v/>
      </c>
      <c r="S733" s="176"/>
      <c r="T733" s="306" t="str">
        <f>IF(P733="","",VLOOKUP(P733,【参考】数式用!$J$2:$L$34,3,FALSE))</f>
        <v/>
      </c>
      <c r="U733" s="313" t="s">
        <v>143</v>
      </c>
      <c r="V733" s="177"/>
      <c r="W733" s="314" t="s">
        <v>144</v>
      </c>
      <c r="X733" s="177"/>
      <c r="Y733" s="315" t="s">
        <v>145</v>
      </c>
      <c r="Z733" s="177"/>
      <c r="AA733" s="315" t="s">
        <v>144</v>
      </c>
      <c r="AB733" s="177"/>
      <c r="AC733" s="315" t="s">
        <v>146</v>
      </c>
      <c r="AD733" s="316" t="s">
        <v>147</v>
      </c>
      <c r="AE733" s="317" t="str">
        <f t="shared" si="40"/>
        <v/>
      </c>
      <c r="AF733" s="318" t="s">
        <v>148</v>
      </c>
      <c r="AG733" s="312" t="str">
        <f t="shared" si="41"/>
        <v/>
      </c>
      <c r="AH733" s="322"/>
      <c r="AI733" s="323"/>
      <c r="AJ733" s="322"/>
      <c r="AK733" s="323"/>
    </row>
    <row r="734" spans="1:37" ht="36.75" customHeight="1">
      <c r="A734" s="299">
        <f t="shared" si="42"/>
        <v>721</v>
      </c>
      <c r="B734" s="300" t="str">
        <f>IF(基本情報入力シート!C754="","",基本情報入力シート!C754)</f>
        <v/>
      </c>
      <c r="C734" s="301" t="str">
        <f>IF(基本情報入力シート!D754="","",基本情報入力シート!D754)</f>
        <v/>
      </c>
      <c r="D734" s="301" t="str">
        <f>IF(基本情報入力シート!E754="","",基本情報入力シート!E754)</f>
        <v/>
      </c>
      <c r="E734" s="301" t="str">
        <f>IF(基本情報入力シート!F754="","",基本情報入力シート!F754)</f>
        <v/>
      </c>
      <c r="F734" s="301" t="str">
        <f>IF(基本情報入力シート!G754="","",基本情報入力シート!G754)</f>
        <v/>
      </c>
      <c r="G734" s="301" t="str">
        <f>IF(基本情報入力シート!H754="","",基本情報入力シート!H754)</f>
        <v/>
      </c>
      <c r="H734" s="301" t="str">
        <f>IF(基本情報入力シート!I754="","",基本情報入力シート!I754)</f>
        <v/>
      </c>
      <c r="I734" s="301" t="str">
        <f>IF(基本情報入力シート!J754="","",基本情報入力シート!J754)</f>
        <v/>
      </c>
      <c r="J734" s="301" t="str">
        <f>IF(基本情報入力シート!K754="","",基本情報入力シート!K754)</f>
        <v/>
      </c>
      <c r="K734" s="302" t="str">
        <f>IF(基本情報入力シート!L754="","",基本情報入力シート!L754)</f>
        <v/>
      </c>
      <c r="L734" s="299" t="str">
        <f>IF(基本情報入力シート!M754="","",基本情報入力シート!M754)</f>
        <v/>
      </c>
      <c r="M734" s="299" t="str">
        <f>IF(基本情報入力シート!R754="","",基本情報入力シート!R754)</f>
        <v/>
      </c>
      <c r="N734" s="299" t="str">
        <f>IF(基本情報入力シート!W754="","",基本情報入力シート!W754)</f>
        <v/>
      </c>
      <c r="O734" s="303" t="str">
        <f>IF(基本情報入力シート!X754="","",基本情報入力シート!X754)</f>
        <v/>
      </c>
      <c r="P734" s="304" t="str">
        <f>IF(基本情報入力シート!Y754="","",基本情報入力シート!Y754)</f>
        <v/>
      </c>
      <c r="Q734" s="175"/>
      <c r="R734" s="305" t="str">
        <f>IF(基本情報入力シート!AB754="","",基本情報入力シート!AB754)</f>
        <v/>
      </c>
      <c r="S734" s="176"/>
      <c r="T734" s="306" t="str">
        <f>IF(P734="","",VLOOKUP(P734,【参考】数式用!$J$2:$L$34,3,FALSE))</f>
        <v/>
      </c>
      <c r="U734" s="313" t="s">
        <v>143</v>
      </c>
      <c r="V734" s="177"/>
      <c r="W734" s="314" t="s">
        <v>144</v>
      </c>
      <c r="X734" s="177"/>
      <c r="Y734" s="315" t="s">
        <v>145</v>
      </c>
      <c r="Z734" s="177"/>
      <c r="AA734" s="315" t="s">
        <v>144</v>
      </c>
      <c r="AB734" s="177"/>
      <c r="AC734" s="315" t="s">
        <v>146</v>
      </c>
      <c r="AD734" s="316" t="s">
        <v>147</v>
      </c>
      <c r="AE734" s="317" t="str">
        <f t="shared" si="40"/>
        <v/>
      </c>
      <c r="AF734" s="318" t="s">
        <v>148</v>
      </c>
      <c r="AG734" s="312" t="str">
        <f t="shared" si="41"/>
        <v/>
      </c>
      <c r="AH734" s="322"/>
      <c r="AI734" s="323"/>
      <c r="AJ734" s="322"/>
      <c r="AK734" s="323"/>
    </row>
    <row r="735" spans="1:37" ht="36.75" customHeight="1">
      <c r="A735" s="299">
        <f t="shared" si="42"/>
        <v>722</v>
      </c>
      <c r="B735" s="300" t="str">
        <f>IF(基本情報入力シート!C755="","",基本情報入力シート!C755)</f>
        <v/>
      </c>
      <c r="C735" s="301" t="str">
        <f>IF(基本情報入力シート!D755="","",基本情報入力シート!D755)</f>
        <v/>
      </c>
      <c r="D735" s="301" t="str">
        <f>IF(基本情報入力シート!E755="","",基本情報入力シート!E755)</f>
        <v/>
      </c>
      <c r="E735" s="301" t="str">
        <f>IF(基本情報入力シート!F755="","",基本情報入力シート!F755)</f>
        <v/>
      </c>
      <c r="F735" s="301" t="str">
        <f>IF(基本情報入力シート!G755="","",基本情報入力シート!G755)</f>
        <v/>
      </c>
      <c r="G735" s="301" t="str">
        <f>IF(基本情報入力シート!H755="","",基本情報入力シート!H755)</f>
        <v/>
      </c>
      <c r="H735" s="301" t="str">
        <f>IF(基本情報入力シート!I755="","",基本情報入力シート!I755)</f>
        <v/>
      </c>
      <c r="I735" s="301" t="str">
        <f>IF(基本情報入力シート!J755="","",基本情報入力シート!J755)</f>
        <v/>
      </c>
      <c r="J735" s="301" t="str">
        <f>IF(基本情報入力シート!K755="","",基本情報入力シート!K755)</f>
        <v/>
      </c>
      <c r="K735" s="302" t="str">
        <f>IF(基本情報入力シート!L755="","",基本情報入力シート!L755)</f>
        <v/>
      </c>
      <c r="L735" s="299" t="str">
        <f>IF(基本情報入力シート!M755="","",基本情報入力シート!M755)</f>
        <v/>
      </c>
      <c r="M735" s="299" t="str">
        <f>IF(基本情報入力シート!R755="","",基本情報入力シート!R755)</f>
        <v/>
      </c>
      <c r="N735" s="299" t="str">
        <f>IF(基本情報入力シート!W755="","",基本情報入力シート!W755)</f>
        <v/>
      </c>
      <c r="O735" s="303" t="str">
        <f>IF(基本情報入力シート!X755="","",基本情報入力シート!X755)</f>
        <v/>
      </c>
      <c r="P735" s="304" t="str">
        <f>IF(基本情報入力シート!Y755="","",基本情報入力シート!Y755)</f>
        <v/>
      </c>
      <c r="Q735" s="175"/>
      <c r="R735" s="305" t="str">
        <f>IF(基本情報入力シート!AB755="","",基本情報入力シート!AB755)</f>
        <v/>
      </c>
      <c r="S735" s="176"/>
      <c r="T735" s="306" t="str">
        <f>IF(P735="","",VLOOKUP(P735,【参考】数式用!$J$2:$L$34,3,FALSE))</f>
        <v/>
      </c>
      <c r="U735" s="313" t="s">
        <v>143</v>
      </c>
      <c r="V735" s="177"/>
      <c r="W735" s="314" t="s">
        <v>144</v>
      </c>
      <c r="X735" s="177"/>
      <c r="Y735" s="315" t="s">
        <v>145</v>
      </c>
      <c r="Z735" s="177"/>
      <c r="AA735" s="315" t="s">
        <v>144</v>
      </c>
      <c r="AB735" s="177"/>
      <c r="AC735" s="315" t="s">
        <v>146</v>
      </c>
      <c r="AD735" s="316" t="s">
        <v>147</v>
      </c>
      <c r="AE735" s="317" t="str">
        <f t="shared" si="40"/>
        <v/>
      </c>
      <c r="AF735" s="318" t="s">
        <v>148</v>
      </c>
      <c r="AG735" s="312" t="str">
        <f t="shared" si="41"/>
        <v/>
      </c>
      <c r="AH735" s="322"/>
      <c r="AI735" s="323"/>
      <c r="AJ735" s="322"/>
      <c r="AK735" s="323"/>
    </row>
    <row r="736" spans="1:37" ht="36.75" customHeight="1">
      <c r="A736" s="299">
        <f t="shared" si="42"/>
        <v>723</v>
      </c>
      <c r="B736" s="300" t="str">
        <f>IF(基本情報入力シート!C756="","",基本情報入力シート!C756)</f>
        <v/>
      </c>
      <c r="C736" s="301" t="str">
        <f>IF(基本情報入力シート!D756="","",基本情報入力シート!D756)</f>
        <v/>
      </c>
      <c r="D736" s="301" t="str">
        <f>IF(基本情報入力シート!E756="","",基本情報入力シート!E756)</f>
        <v/>
      </c>
      <c r="E736" s="301" t="str">
        <f>IF(基本情報入力シート!F756="","",基本情報入力シート!F756)</f>
        <v/>
      </c>
      <c r="F736" s="301" t="str">
        <f>IF(基本情報入力シート!G756="","",基本情報入力シート!G756)</f>
        <v/>
      </c>
      <c r="G736" s="301" t="str">
        <f>IF(基本情報入力シート!H756="","",基本情報入力シート!H756)</f>
        <v/>
      </c>
      <c r="H736" s="301" t="str">
        <f>IF(基本情報入力シート!I756="","",基本情報入力シート!I756)</f>
        <v/>
      </c>
      <c r="I736" s="301" t="str">
        <f>IF(基本情報入力シート!J756="","",基本情報入力シート!J756)</f>
        <v/>
      </c>
      <c r="J736" s="301" t="str">
        <f>IF(基本情報入力シート!K756="","",基本情報入力シート!K756)</f>
        <v/>
      </c>
      <c r="K736" s="302" t="str">
        <f>IF(基本情報入力シート!L756="","",基本情報入力シート!L756)</f>
        <v/>
      </c>
      <c r="L736" s="299" t="str">
        <f>IF(基本情報入力シート!M756="","",基本情報入力シート!M756)</f>
        <v/>
      </c>
      <c r="M736" s="299" t="str">
        <f>IF(基本情報入力シート!R756="","",基本情報入力シート!R756)</f>
        <v/>
      </c>
      <c r="N736" s="299" t="str">
        <f>IF(基本情報入力シート!W756="","",基本情報入力シート!W756)</f>
        <v/>
      </c>
      <c r="O736" s="303" t="str">
        <f>IF(基本情報入力シート!X756="","",基本情報入力シート!X756)</f>
        <v/>
      </c>
      <c r="P736" s="304" t="str">
        <f>IF(基本情報入力シート!Y756="","",基本情報入力シート!Y756)</f>
        <v/>
      </c>
      <c r="Q736" s="175"/>
      <c r="R736" s="305" t="str">
        <f>IF(基本情報入力シート!AB756="","",基本情報入力シート!AB756)</f>
        <v/>
      </c>
      <c r="S736" s="176"/>
      <c r="T736" s="306" t="str">
        <f>IF(P736="","",VLOOKUP(P736,【参考】数式用!$J$2:$L$34,3,FALSE))</f>
        <v/>
      </c>
      <c r="U736" s="313" t="s">
        <v>143</v>
      </c>
      <c r="V736" s="177"/>
      <c r="W736" s="314" t="s">
        <v>144</v>
      </c>
      <c r="X736" s="177"/>
      <c r="Y736" s="315" t="s">
        <v>145</v>
      </c>
      <c r="Z736" s="177"/>
      <c r="AA736" s="315" t="s">
        <v>144</v>
      </c>
      <c r="AB736" s="177"/>
      <c r="AC736" s="315" t="s">
        <v>146</v>
      </c>
      <c r="AD736" s="316" t="s">
        <v>147</v>
      </c>
      <c r="AE736" s="317" t="str">
        <f t="shared" si="40"/>
        <v/>
      </c>
      <c r="AF736" s="318" t="s">
        <v>148</v>
      </c>
      <c r="AG736" s="312" t="str">
        <f t="shared" si="41"/>
        <v/>
      </c>
      <c r="AH736" s="322"/>
      <c r="AI736" s="323"/>
      <c r="AJ736" s="322"/>
      <c r="AK736" s="323"/>
    </row>
    <row r="737" spans="1:37" ht="36.75" customHeight="1">
      <c r="A737" s="299">
        <f t="shared" si="42"/>
        <v>724</v>
      </c>
      <c r="B737" s="300" t="str">
        <f>IF(基本情報入力シート!C757="","",基本情報入力シート!C757)</f>
        <v/>
      </c>
      <c r="C737" s="301" t="str">
        <f>IF(基本情報入力シート!D757="","",基本情報入力シート!D757)</f>
        <v/>
      </c>
      <c r="D737" s="301" t="str">
        <f>IF(基本情報入力シート!E757="","",基本情報入力シート!E757)</f>
        <v/>
      </c>
      <c r="E737" s="301" t="str">
        <f>IF(基本情報入力シート!F757="","",基本情報入力シート!F757)</f>
        <v/>
      </c>
      <c r="F737" s="301" t="str">
        <f>IF(基本情報入力シート!G757="","",基本情報入力シート!G757)</f>
        <v/>
      </c>
      <c r="G737" s="301" t="str">
        <f>IF(基本情報入力シート!H757="","",基本情報入力シート!H757)</f>
        <v/>
      </c>
      <c r="H737" s="301" t="str">
        <f>IF(基本情報入力シート!I757="","",基本情報入力シート!I757)</f>
        <v/>
      </c>
      <c r="I737" s="301" t="str">
        <f>IF(基本情報入力シート!J757="","",基本情報入力シート!J757)</f>
        <v/>
      </c>
      <c r="J737" s="301" t="str">
        <f>IF(基本情報入力シート!K757="","",基本情報入力シート!K757)</f>
        <v/>
      </c>
      <c r="K737" s="302" t="str">
        <f>IF(基本情報入力シート!L757="","",基本情報入力シート!L757)</f>
        <v/>
      </c>
      <c r="L737" s="299" t="str">
        <f>IF(基本情報入力シート!M757="","",基本情報入力シート!M757)</f>
        <v/>
      </c>
      <c r="M737" s="299" t="str">
        <f>IF(基本情報入力シート!R757="","",基本情報入力シート!R757)</f>
        <v/>
      </c>
      <c r="N737" s="299" t="str">
        <f>IF(基本情報入力シート!W757="","",基本情報入力シート!W757)</f>
        <v/>
      </c>
      <c r="O737" s="303" t="str">
        <f>IF(基本情報入力シート!X757="","",基本情報入力シート!X757)</f>
        <v/>
      </c>
      <c r="P737" s="304" t="str">
        <f>IF(基本情報入力シート!Y757="","",基本情報入力シート!Y757)</f>
        <v/>
      </c>
      <c r="Q737" s="175"/>
      <c r="R737" s="305" t="str">
        <f>IF(基本情報入力シート!AB757="","",基本情報入力シート!AB757)</f>
        <v/>
      </c>
      <c r="S737" s="176"/>
      <c r="T737" s="306" t="str">
        <f>IF(P737="","",VLOOKUP(P737,【参考】数式用!$J$2:$L$34,3,FALSE))</f>
        <v/>
      </c>
      <c r="U737" s="313" t="s">
        <v>143</v>
      </c>
      <c r="V737" s="177"/>
      <c r="W737" s="314" t="s">
        <v>144</v>
      </c>
      <c r="X737" s="177"/>
      <c r="Y737" s="315" t="s">
        <v>145</v>
      </c>
      <c r="Z737" s="177"/>
      <c r="AA737" s="315" t="s">
        <v>144</v>
      </c>
      <c r="AB737" s="177"/>
      <c r="AC737" s="315" t="s">
        <v>146</v>
      </c>
      <c r="AD737" s="316" t="s">
        <v>147</v>
      </c>
      <c r="AE737" s="317" t="str">
        <f t="shared" si="40"/>
        <v/>
      </c>
      <c r="AF737" s="318" t="s">
        <v>148</v>
      </c>
      <c r="AG737" s="312" t="str">
        <f t="shared" si="41"/>
        <v/>
      </c>
      <c r="AH737" s="322"/>
      <c r="AI737" s="323"/>
      <c r="AJ737" s="322"/>
      <c r="AK737" s="323"/>
    </row>
    <row r="738" spans="1:37" ht="36.75" customHeight="1">
      <c r="A738" s="299">
        <f t="shared" si="42"/>
        <v>725</v>
      </c>
      <c r="B738" s="300" t="str">
        <f>IF(基本情報入力シート!C758="","",基本情報入力シート!C758)</f>
        <v/>
      </c>
      <c r="C738" s="301" t="str">
        <f>IF(基本情報入力シート!D758="","",基本情報入力シート!D758)</f>
        <v/>
      </c>
      <c r="D738" s="301" t="str">
        <f>IF(基本情報入力シート!E758="","",基本情報入力シート!E758)</f>
        <v/>
      </c>
      <c r="E738" s="301" t="str">
        <f>IF(基本情報入力シート!F758="","",基本情報入力シート!F758)</f>
        <v/>
      </c>
      <c r="F738" s="301" t="str">
        <f>IF(基本情報入力シート!G758="","",基本情報入力シート!G758)</f>
        <v/>
      </c>
      <c r="G738" s="301" t="str">
        <f>IF(基本情報入力シート!H758="","",基本情報入力シート!H758)</f>
        <v/>
      </c>
      <c r="H738" s="301" t="str">
        <f>IF(基本情報入力シート!I758="","",基本情報入力シート!I758)</f>
        <v/>
      </c>
      <c r="I738" s="301" t="str">
        <f>IF(基本情報入力シート!J758="","",基本情報入力シート!J758)</f>
        <v/>
      </c>
      <c r="J738" s="301" t="str">
        <f>IF(基本情報入力シート!K758="","",基本情報入力シート!K758)</f>
        <v/>
      </c>
      <c r="K738" s="302" t="str">
        <f>IF(基本情報入力シート!L758="","",基本情報入力シート!L758)</f>
        <v/>
      </c>
      <c r="L738" s="299" t="str">
        <f>IF(基本情報入力シート!M758="","",基本情報入力シート!M758)</f>
        <v/>
      </c>
      <c r="M738" s="299" t="str">
        <f>IF(基本情報入力シート!R758="","",基本情報入力シート!R758)</f>
        <v/>
      </c>
      <c r="N738" s="299" t="str">
        <f>IF(基本情報入力シート!W758="","",基本情報入力シート!W758)</f>
        <v/>
      </c>
      <c r="O738" s="303" t="str">
        <f>IF(基本情報入力シート!X758="","",基本情報入力シート!X758)</f>
        <v/>
      </c>
      <c r="P738" s="304" t="str">
        <f>IF(基本情報入力シート!Y758="","",基本情報入力シート!Y758)</f>
        <v/>
      </c>
      <c r="Q738" s="175"/>
      <c r="R738" s="305" t="str">
        <f>IF(基本情報入力シート!AB758="","",基本情報入力シート!AB758)</f>
        <v/>
      </c>
      <c r="S738" s="176"/>
      <c r="T738" s="306" t="str">
        <f>IF(P738="","",VLOOKUP(P738,【参考】数式用!$J$2:$L$34,3,FALSE))</f>
        <v/>
      </c>
      <c r="U738" s="313" t="s">
        <v>143</v>
      </c>
      <c r="V738" s="177"/>
      <c r="W738" s="314" t="s">
        <v>144</v>
      </c>
      <c r="X738" s="177"/>
      <c r="Y738" s="315" t="s">
        <v>145</v>
      </c>
      <c r="Z738" s="177"/>
      <c r="AA738" s="315" t="s">
        <v>144</v>
      </c>
      <c r="AB738" s="177"/>
      <c r="AC738" s="315" t="s">
        <v>146</v>
      </c>
      <c r="AD738" s="316" t="s">
        <v>147</v>
      </c>
      <c r="AE738" s="317" t="str">
        <f t="shared" si="40"/>
        <v/>
      </c>
      <c r="AF738" s="318" t="s">
        <v>148</v>
      </c>
      <c r="AG738" s="312" t="str">
        <f t="shared" si="41"/>
        <v/>
      </c>
      <c r="AH738" s="322"/>
      <c r="AI738" s="323"/>
      <c r="AJ738" s="322"/>
      <c r="AK738" s="323"/>
    </row>
    <row r="739" spans="1:37" ht="36.75" customHeight="1">
      <c r="A739" s="299">
        <f t="shared" si="42"/>
        <v>726</v>
      </c>
      <c r="B739" s="300" t="str">
        <f>IF(基本情報入力シート!C759="","",基本情報入力シート!C759)</f>
        <v/>
      </c>
      <c r="C739" s="301" t="str">
        <f>IF(基本情報入力シート!D759="","",基本情報入力シート!D759)</f>
        <v/>
      </c>
      <c r="D739" s="301" t="str">
        <f>IF(基本情報入力シート!E759="","",基本情報入力シート!E759)</f>
        <v/>
      </c>
      <c r="E739" s="301" t="str">
        <f>IF(基本情報入力シート!F759="","",基本情報入力シート!F759)</f>
        <v/>
      </c>
      <c r="F739" s="301" t="str">
        <f>IF(基本情報入力シート!G759="","",基本情報入力シート!G759)</f>
        <v/>
      </c>
      <c r="G739" s="301" t="str">
        <f>IF(基本情報入力シート!H759="","",基本情報入力シート!H759)</f>
        <v/>
      </c>
      <c r="H739" s="301" t="str">
        <f>IF(基本情報入力シート!I759="","",基本情報入力シート!I759)</f>
        <v/>
      </c>
      <c r="I739" s="301" t="str">
        <f>IF(基本情報入力シート!J759="","",基本情報入力シート!J759)</f>
        <v/>
      </c>
      <c r="J739" s="301" t="str">
        <f>IF(基本情報入力シート!K759="","",基本情報入力シート!K759)</f>
        <v/>
      </c>
      <c r="K739" s="302" t="str">
        <f>IF(基本情報入力シート!L759="","",基本情報入力シート!L759)</f>
        <v/>
      </c>
      <c r="L739" s="299" t="str">
        <f>IF(基本情報入力シート!M759="","",基本情報入力シート!M759)</f>
        <v/>
      </c>
      <c r="M739" s="299" t="str">
        <f>IF(基本情報入力シート!R759="","",基本情報入力シート!R759)</f>
        <v/>
      </c>
      <c r="N739" s="299" t="str">
        <f>IF(基本情報入力シート!W759="","",基本情報入力シート!W759)</f>
        <v/>
      </c>
      <c r="O739" s="303" t="str">
        <f>IF(基本情報入力シート!X759="","",基本情報入力シート!X759)</f>
        <v/>
      </c>
      <c r="P739" s="304" t="str">
        <f>IF(基本情報入力シート!Y759="","",基本情報入力シート!Y759)</f>
        <v/>
      </c>
      <c r="Q739" s="175"/>
      <c r="R739" s="305" t="str">
        <f>IF(基本情報入力シート!AB759="","",基本情報入力シート!AB759)</f>
        <v/>
      </c>
      <c r="S739" s="176"/>
      <c r="T739" s="306" t="str">
        <f>IF(P739="","",VLOOKUP(P739,【参考】数式用!$J$2:$L$34,3,FALSE))</f>
        <v/>
      </c>
      <c r="U739" s="313" t="s">
        <v>143</v>
      </c>
      <c r="V739" s="177"/>
      <c r="W739" s="314" t="s">
        <v>144</v>
      </c>
      <c r="X739" s="177"/>
      <c r="Y739" s="315" t="s">
        <v>145</v>
      </c>
      <c r="Z739" s="177"/>
      <c r="AA739" s="315" t="s">
        <v>144</v>
      </c>
      <c r="AB739" s="177"/>
      <c r="AC739" s="315" t="s">
        <v>146</v>
      </c>
      <c r="AD739" s="316" t="s">
        <v>147</v>
      </c>
      <c r="AE739" s="317" t="str">
        <f t="shared" si="40"/>
        <v/>
      </c>
      <c r="AF739" s="318" t="s">
        <v>148</v>
      </c>
      <c r="AG739" s="312" t="str">
        <f t="shared" si="41"/>
        <v/>
      </c>
      <c r="AH739" s="322"/>
      <c r="AI739" s="323"/>
      <c r="AJ739" s="322"/>
      <c r="AK739" s="323"/>
    </row>
    <row r="740" spans="1:37" ht="36.75" customHeight="1">
      <c r="A740" s="299">
        <f t="shared" si="42"/>
        <v>727</v>
      </c>
      <c r="B740" s="300" t="str">
        <f>IF(基本情報入力シート!C760="","",基本情報入力シート!C760)</f>
        <v/>
      </c>
      <c r="C740" s="301" t="str">
        <f>IF(基本情報入力シート!D760="","",基本情報入力シート!D760)</f>
        <v/>
      </c>
      <c r="D740" s="301" t="str">
        <f>IF(基本情報入力シート!E760="","",基本情報入力シート!E760)</f>
        <v/>
      </c>
      <c r="E740" s="301" t="str">
        <f>IF(基本情報入力シート!F760="","",基本情報入力シート!F760)</f>
        <v/>
      </c>
      <c r="F740" s="301" t="str">
        <f>IF(基本情報入力シート!G760="","",基本情報入力シート!G760)</f>
        <v/>
      </c>
      <c r="G740" s="301" t="str">
        <f>IF(基本情報入力シート!H760="","",基本情報入力シート!H760)</f>
        <v/>
      </c>
      <c r="H740" s="301" t="str">
        <f>IF(基本情報入力シート!I760="","",基本情報入力シート!I760)</f>
        <v/>
      </c>
      <c r="I740" s="301" t="str">
        <f>IF(基本情報入力シート!J760="","",基本情報入力シート!J760)</f>
        <v/>
      </c>
      <c r="J740" s="301" t="str">
        <f>IF(基本情報入力シート!K760="","",基本情報入力シート!K760)</f>
        <v/>
      </c>
      <c r="K740" s="302" t="str">
        <f>IF(基本情報入力シート!L760="","",基本情報入力シート!L760)</f>
        <v/>
      </c>
      <c r="L740" s="299" t="str">
        <f>IF(基本情報入力シート!M760="","",基本情報入力シート!M760)</f>
        <v/>
      </c>
      <c r="M740" s="299" t="str">
        <f>IF(基本情報入力シート!R760="","",基本情報入力シート!R760)</f>
        <v/>
      </c>
      <c r="N740" s="299" t="str">
        <f>IF(基本情報入力シート!W760="","",基本情報入力シート!W760)</f>
        <v/>
      </c>
      <c r="O740" s="303" t="str">
        <f>IF(基本情報入力シート!X760="","",基本情報入力シート!X760)</f>
        <v/>
      </c>
      <c r="P740" s="304" t="str">
        <f>IF(基本情報入力シート!Y760="","",基本情報入力シート!Y760)</f>
        <v/>
      </c>
      <c r="Q740" s="175"/>
      <c r="R740" s="305" t="str">
        <f>IF(基本情報入力シート!AB760="","",基本情報入力シート!AB760)</f>
        <v/>
      </c>
      <c r="S740" s="176"/>
      <c r="T740" s="306" t="str">
        <f>IF(P740="","",VLOOKUP(P740,【参考】数式用!$J$2:$L$34,3,FALSE))</f>
        <v/>
      </c>
      <c r="U740" s="313" t="s">
        <v>143</v>
      </c>
      <c r="V740" s="177"/>
      <c r="W740" s="314" t="s">
        <v>144</v>
      </c>
      <c r="X740" s="177"/>
      <c r="Y740" s="315" t="s">
        <v>145</v>
      </c>
      <c r="Z740" s="177"/>
      <c r="AA740" s="315" t="s">
        <v>144</v>
      </c>
      <c r="AB740" s="177"/>
      <c r="AC740" s="315" t="s">
        <v>146</v>
      </c>
      <c r="AD740" s="316" t="s">
        <v>147</v>
      </c>
      <c r="AE740" s="317" t="str">
        <f t="shared" si="40"/>
        <v/>
      </c>
      <c r="AF740" s="318" t="s">
        <v>148</v>
      </c>
      <c r="AG740" s="312" t="str">
        <f t="shared" si="41"/>
        <v/>
      </c>
      <c r="AH740" s="322"/>
      <c r="AI740" s="323"/>
      <c r="AJ740" s="322"/>
      <c r="AK740" s="323"/>
    </row>
    <row r="741" spans="1:37" ht="36.75" customHeight="1">
      <c r="A741" s="299">
        <f t="shared" si="42"/>
        <v>728</v>
      </c>
      <c r="B741" s="300" t="str">
        <f>IF(基本情報入力シート!C761="","",基本情報入力シート!C761)</f>
        <v/>
      </c>
      <c r="C741" s="301" t="str">
        <f>IF(基本情報入力シート!D761="","",基本情報入力シート!D761)</f>
        <v/>
      </c>
      <c r="D741" s="301" t="str">
        <f>IF(基本情報入力シート!E761="","",基本情報入力シート!E761)</f>
        <v/>
      </c>
      <c r="E741" s="301" t="str">
        <f>IF(基本情報入力シート!F761="","",基本情報入力シート!F761)</f>
        <v/>
      </c>
      <c r="F741" s="301" t="str">
        <f>IF(基本情報入力シート!G761="","",基本情報入力シート!G761)</f>
        <v/>
      </c>
      <c r="G741" s="301" t="str">
        <f>IF(基本情報入力シート!H761="","",基本情報入力シート!H761)</f>
        <v/>
      </c>
      <c r="H741" s="301" t="str">
        <f>IF(基本情報入力シート!I761="","",基本情報入力シート!I761)</f>
        <v/>
      </c>
      <c r="I741" s="301" t="str">
        <f>IF(基本情報入力シート!J761="","",基本情報入力シート!J761)</f>
        <v/>
      </c>
      <c r="J741" s="301" t="str">
        <f>IF(基本情報入力シート!K761="","",基本情報入力シート!K761)</f>
        <v/>
      </c>
      <c r="K741" s="302" t="str">
        <f>IF(基本情報入力シート!L761="","",基本情報入力シート!L761)</f>
        <v/>
      </c>
      <c r="L741" s="299" t="str">
        <f>IF(基本情報入力シート!M761="","",基本情報入力シート!M761)</f>
        <v/>
      </c>
      <c r="M741" s="299" t="str">
        <f>IF(基本情報入力シート!R761="","",基本情報入力シート!R761)</f>
        <v/>
      </c>
      <c r="N741" s="299" t="str">
        <f>IF(基本情報入力シート!W761="","",基本情報入力シート!W761)</f>
        <v/>
      </c>
      <c r="O741" s="303" t="str">
        <f>IF(基本情報入力シート!X761="","",基本情報入力シート!X761)</f>
        <v/>
      </c>
      <c r="P741" s="304" t="str">
        <f>IF(基本情報入力シート!Y761="","",基本情報入力シート!Y761)</f>
        <v/>
      </c>
      <c r="Q741" s="175"/>
      <c r="R741" s="305" t="str">
        <f>IF(基本情報入力シート!AB761="","",基本情報入力シート!AB761)</f>
        <v/>
      </c>
      <c r="S741" s="176"/>
      <c r="T741" s="306" t="str">
        <f>IF(P741="","",VLOOKUP(P741,【参考】数式用!$J$2:$L$34,3,FALSE))</f>
        <v/>
      </c>
      <c r="U741" s="313" t="s">
        <v>143</v>
      </c>
      <c r="V741" s="177"/>
      <c r="W741" s="314" t="s">
        <v>144</v>
      </c>
      <c r="X741" s="177"/>
      <c r="Y741" s="315" t="s">
        <v>145</v>
      </c>
      <c r="Z741" s="177"/>
      <c r="AA741" s="315" t="s">
        <v>144</v>
      </c>
      <c r="AB741" s="177"/>
      <c r="AC741" s="315" t="s">
        <v>146</v>
      </c>
      <c r="AD741" s="316" t="s">
        <v>147</v>
      </c>
      <c r="AE741" s="317" t="str">
        <f t="shared" si="40"/>
        <v/>
      </c>
      <c r="AF741" s="318" t="s">
        <v>148</v>
      </c>
      <c r="AG741" s="312" t="str">
        <f t="shared" si="41"/>
        <v/>
      </c>
      <c r="AH741" s="322"/>
      <c r="AI741" s="323"/>
      <c r="AJ741" s="322"/>
      <c r="AK741" s="323"/>
    </row>
    <row r="742" spans="1:37" ht="36.75" customHeight="1">
      <c r="A742" s="299">
        <f t="shared" si="42"/>
        <v>729</v>
      </c>
      <c r="B742" s="300" t="str">
        <f>IF(基本情報入力シート!C762="","",基本情報入力シート!C762)</f>
        <v/>
      </c>
      <c r="C742" s="301" t="str">
        <f>IF(基本情報入力シート!D762="","",基本情報入力シート!D762)</f>
        <v/>
      </c>
      <c r="D742" s="301" t="str">
        <f>IF(基本情報入力シート!E762="","",基本情報入力シート!E762)</f>
        <v/>
      </c>
      <c r="E742" s="301" t="str">
        <f>IF(基本情報入力シート!F762="","",基本情報入力シート!F762)</f>
        <v/>
      </c>
      <c r="F742" s="301" t="str">
        <f>IF(基本情報入力シート!G762="","",基本情報入力シート!G762)</f>
        <v/>
      </c>
      <c r="G742" s="301" t="str">
        <f>IF(基本情報入力シート!H762="","",基本情報入力シート!H762)</f>
        <v/>
      </c>
      <c r="H742" s="301" t="str">
        <f>IF(基本情報入力シート!I762="","",基本情報入力シート!I762)</f>
        <v/>
      </c>
      <c r="I742" s="301" t="str">
        <f>IF(基本情報入力シート!J762="","",基本情報入力シート!J762)</f>
        <v/>
      </c>
      <c r="J742" s="301" t="str">
        <f>IF(基本情報入力シート!K762="","",基本情報入力シート!K762)</f>
        <v/>
      </c>
      <c r="K742" s="302" t="str">
        <f>IF(基本情報入力シート!L762="","",基本情報入力シート!L762)</f>
        <v/>
      </c>
      <c r="L742" s="299" t="str">
        <f>IF(基本情報入力シート!M762="","",基本情報入力シート!M762)</f>
        <v/>
      </c>
      <c r="M742" s="299" t="str">
        <f>IF(基本情報入力シート!R762="","",基本情報入力シート!R762)</f>
        <v/>
      </c>
      <c r="N742" s="299" t="str">
        <f>IF(基本情報入力シート!W762="","",基本情報入力シート!W762)</f>
        <v/>
      </c>
      <c r="O742" s="303" t="str">
        <f>IF(基本情報入力シート!X762="","",基本情報入力シート!X762)</f>
        <v/>
      </c>
      <c r="P742" s="304" t="str">
        <f>IF(基本情報入力シート!Y762="","",基本情報入力シート!Y762)</f>
        <v/>
      </c>
      <c r="Q742" s="175"/>
      <c r="R742" s="305" t="str">
        <f>IF(基本情報入力シート!AB762="","",基本情報入力シート!AB762)</f>
        <v/>
      </c>
      <c r="S742" s="176"/>
      <c r="T742" s="306" t="str">
        <f>IF(P742="","",VLOOKUP(P742,【参考】数式用!$J$2:$L$34,3,FALSE))</f>
        <v/>
      </c>
      <c r="U742" s="313" t="s">
        <v>143</v>
      </c>
      <c r="V742" s="177"/>
      <c r="W742" s="314" t="s">
        <v>144</v>
      </c>
      <c r="X742" s="177"/>
      <c r="Y742" s="315" t="s">
        <v>145</v>
      </c>
      <c r="Z742" s="177"/>
      <c r="AA742" s="315" t="s">
        <v>144</v>
      </c>
      <c r="AB742" s="177"/>
      <c r="AC742" s="315" t="s">
        <v>146</v>
      </c>
      <c r="AD742" s="316" t="s">
        <v>147</v>
      </c>
      <c r="AE742" s="317" t="str">
        <f t="shared" si="40"/>
        <v/>
      </c>
      <c r="AF742" s="318" t="s">
        <v>148</v>
      </c>
      <c r="AG742" s="312" t="str">
        <f t="shared" si="41"/>
        <v/>
      </c>
      <c r="AH742" s="322"/>
      <c r="AI742" s="323"/>
      <c r="AJ742" s="322"/>
      <c r="AK742" s="323"/>
    </row>
    <row r="743" spans="1:37" ht="36.75" customHeight="1">
      <c r="A743" s="299">
        <f t="shared" si="42"/>
        <v>730</v>
      </c>
      <c r="B743" s="300" t="str">
        <f>IF(基本情報入力シート!C763="","",基本情報入力シート!C763)</f>
        <v/>
      </c>
      <c r="C743" s="301" t="str">
        <f>IF(基本情報入力シート!D763="","",基本情報入力シート!D763)</f>
        <v/>
      </c>
      <c r="D743" s="301" t="str">
        <f>IF(基本情報入力シート!E763="","",基本情報入力シート!E763)</f>
        <v/>
      </c>
      <c r="E743" s="301" t="str">
        <f>IF(基本情報入力シート!F763="","",基本情報入力シート!F763)</f>
        <v/>
      </c>
      <c r="F743" s="301" t="str">
        <f>IF(基本情報入力シート!G763="","",基本情報入力シート!G763)</f>
        <v/>
      </c>
      <c r="G743" s="301" t="str">
        <f>IF(基本情報入力シート!H763="","",基本情報入力シート!H763)</f>
        <v/>
      </c>
      <c r="H743" s="301" t="str">
        <f>IF(基本情報入力シート!I763="","",基本情報入力シート!I763)</f>
        <v/>
      </c>
      <c r="I743" s="301" t="str">
        <f>IF(基本情報入力シート!J763="","",基本情報入力シート!J763)</f>
        <v/>
      </c>
      <c r="J743" s="301" t="str">
        <f>IF(基本情報入力シート!K763="","",基本情報入力シート!K763)</f>
        <v/>
      </c>
      <c r="K743" s="302" t="str">
        <f>IF(基本情報入力シート!L763="","",基本情報入力シート!L763)</f>
        <v/>
      </c>
      <c r="L743" s="299" t="str">
        <f>IF(基本情報入力シート!M763="","",基本情報入力シート!M763)</f>
        <v/>
      </c>
      <c r="M743" s="299" t="str">
        <f>IF(基本情報入力シート!R763="","",基本情報入力シート!R763)</f>
        <v/>
      </c>
      <c r="N743" s="299" t="str">
        <f>IF(基本情報入力シート!W763="","",基本情報入力シート!W763)</f>
        <v/>
      </c>
      <c r="O743" s="303" t="str">
        <f>IF(基本情報入力シート!X763="","",基本情報入力シート!X763)</f>
        <v/>
      </c>
      <c r="P743" s="304" t="str">
        <f>IF(基本情報入力シート!Y763="","",基本情報入力シート!Y763)</f>
        <v/>
      </c>
      <c r="Q743" s="175"/>
      <c r="R743" s="305" t="str">
        <f>IF(基本情報入力シート!AB763="","",基本情報入力シート!AB763)</f>
        <v/>
      </c>
      <c r="S743" s="176"/>
      <c r="T743" s="306" t="str">
        <f>IF(P743="","",VLOOKUP(P743,【参考】数式用!$J$2:$L$34,3,FALSE))</f>
        <v/>
      </c>
      <c r="U743" s="313" t="s">
        <v>143</v>
      </c>
      <c r="V743" s="177"/>
      <c r="W743" s="314" t="s">
        <v>144</v>
      </c>
      <c r="X743" s="177"/>
      <c r="Y743" s="315" t="s">
        <v>145</v>
      </c>
      <c r="Z743" s="177"/>
      <c r="AA743" s="315" t="s">
        <v>144</v>
      </c>
      <c r="AB743" s="177"/>
      <c r="AC743" s="315" t="s">
        <v>146</v>
      </c>
      <c r="AD743" s="316" t="s">
        <v>147</v>
      </c>
      <c r="AE743" s="317" t="str">
        <f t="shared" si="40"/>
        <v/>
      </c>
      <c r="AF743" s="318" t="s">
        <v>148</v>
      </c>
      <c r="AG743" s="312" t="str">
        <f t="shared" si="41"/>
        <v/>
      </c>
      <c r="AH743" s="322"/>
      <c r="AI743" s="323"/>
      <c r="AJ743" s="322"/>
      <c r="AK743" s="323"/>
    </row>
    <row r="744" spans="1:37" ht="36.75" customHeight="1">
      <c r="A744" s="299">
        <f t="shared" si="42"/>
        <v>731</v>
      </c>
      <c r="B744" s="300" t="str">
        <f>IF(基本情報入力シート!C764="","",基本情報入力シート!C764)</f>
        <v/>
      </c>
      <c r="C744" s="301" t="str">
        <f>IF(基本情報入力シート!D764="","",基本情報入力シート!D764)</f>
        <v/>
      </c>
      <c r="D744" s="301" t="str">
        <f>IF(基本情報入力シート!E764="","",基本情報入力シート!E764)</f>
        <v/>
      </c>
      <c r="E744" s="301" t="str">
        <f>IF(基本情報入力シート!F764="","",基本情報入力シート!F764)</f>
        <v/>
      </c>
      <c r="F744" s="301" t="str">
        <f>IF(基本情報入力シート!G764="","",基本情報入力シート!G764)</f>
        <v/>
      </c>
      <c r="G744" s="301" t="str">
        <f>IF(基本情報入力シート!H764="","",基本情報入力シート!H764)</f>
        <v/>
      </c>
      <c r="H744" s="301" t="str">
        <f>IF(基本情報入力シート!I764="","",基本情報入力シート!I764)</f>
        <v/>
      </c>
      <c r="I744" s="301" t="str">
        <f>IF(基本情報入力シート!J764="","",基本情報入力シート!J764)</f>
        <v/>
      </c>
      <c r="J744" s="301" t="str">
        <f>IF(基本情報入力シート!K764="","",基本情報入力シート!K764)</f>
        <v/>
      </c>
      <c r="K744" s="302" t="str">
        <f>IF(基本情報入力シート!L764="","",基本情報入力シート!L764)</f>
        <v/>
      </c>
      <c r="L744" s="299" t="str">
        <f>IF(基本情報入力シート!M764="","",基本情報入力シート!M764)</f>
        <v/>
      </c>
      <c r="M744" s="299" t="str">
        <f>IF(基本情報入力シート!R764="","",基本情報入力シート!R764)</f>
        <v/>
      </c>
      <c r="N744" s="299" t="str">
        <f>IF(基本情報入力シート!W764="","",基本情報入力シート!W764)</f>
        <v/>
      </c>
      <c r="O744" s="303" t="str">
        <f>IF(基本情報入力シート!X764="","",基本情報入力シート!X764)</f>
        <v/>
      </c>
      <c r="P744" s="304" t="str">
        <f>IF(基本情報入力シート!Y764="","",基本情報入力シート!Y764)</f>
        <v/>
      </c>
      <c r="Q744" s="175"/>
      <c r="R744" s="305" t="str">
        <f>IF(基本情報入力シート!AB764="","",基本情報入力シート!AB764)</f>
        <v/>
      </c>
      <c r="S744" s="176"/>
      <c r="T744" s="306" t="str">
        <f>IF(P744="","",VLOOKUP(P744,【参考】数式用!$J$2:$L$34,3,FALSE))</f>
        <v/>
      </c>
      <c r="U744" s="313" t="s">
        <v>143</v>
      </c>
      <c r="V744" s="177"/>
      <c r="W744" s="314" t="s">
        <v>144</v>
      </c>
      <c r="X744" s="177"/>
      <c r="Y744" s="315" t="s">
        <v>145</v>
      </c>
      <c r="Z744" s="177"/>
      <c r="AA744" s="315" t="s">
        <v>144</v>
      </c>
      <c r="AB744" s="177"/>
      <c r="AC744" s="315" t="s">
        <v>146</v>
      </c>
      <c r="AD744" s="316" t="s">
        <v>147</v>
      </c>
      <c r="AE744" s="317" t="str">
        <f t="shared" si="40"/>
        <v/>
      </c>
      <c r="AF744" s="318" t="s">
        <v>148</v>
      </c>
      <c r="AG744" s="312" t="str">
        <f t="shared" si="41"/>
        <v/>
      </c>
      <c r="AH744" s="322"/>
      <c r="AI744" s="323"/>
      <c r="AJ744" s="322"/>
      <c r="AK744" s="323"/>
    </row>
    <row r="745" spans="1:37" ht="36.75" customHeight="1">
      <c r="A745" s="299">
        <f t="shared" si="42"/>
        <v>732</v>
      </c>
      <c r="B745" s="300" t="str">
        <f>IF(基本情報入力シート!C765="","",基本情報入力シート!C765)</f>
        <v/>
      </c>
      <c r="C745" s="301" t="str">
        <f>IF(基本情報入力シート!D765="","",基本情報入力シート!D765)</f>
        <v/>
      </c>
      <c r="D745" s="301" t="str">
        <f>IF(基本情報入力シート!E765="","",基本情報入力シート!E765)</f>
        <v/>
      </c>
      <c r="E745" s="301" t="str">
        <f>IF(基本情報入力シート!F765="","",基本情報入力シート!F765)</f>
        <v/>
      </c>
      <c r="F745" s="301" t="str">
        <f>IF(基本情報入力シート!G765="","",基本情報入力シート!G765)</f>
        <v/>
      </c>
      <c r="G745" s="301" t="str">
        <f>IF(基本情報入力シート!H765="","",基本情報入力シート!H765)</f>
        <v/>
      </c>
      <c r="H745" s="301" t="str">
        <f>IF(基本情報入力シート!I765="","",基本情報入力シート!I765)</f>
        <v/>
      </c>
      <c r="I745" s="301" t="str">
        <f>IF(基本情報入力シート!J765="","",基本情報入力シート!J765)</f>
        <v/>
      </c>
      <c r="J745" s="301" t="str">
        <f>IF(基本情報入力シート!K765="","",基本情報入力シート!K765)</f>
        <v/>
      </c>
      <c r="K745" s="302" t="str">
        <f>IF(基本情報入力シート!L765="","",基本情報入力シート!L765)</f>
        <v/>
      </c>
      <c r="L745" s="299" t="str">
        <f>IF(基本情報入力シート!M765="","",基本情報入力シート!M765)</f>
        <v/>
      </c>
      <c r="M745" s="299" t="str">
        <f>IF(基本情報入力シート!R765="","",基本情報入力シート!R765)</f>
        <v/>
      </c>
      <c r="N745" s="299" t="str">
        <f>IF(基本情報入力シート!W765="","",基本情報入力シート!W765)</f>
        <v/>
      </c>
      <c r="O745" s="303" t="str">
        <f>IF(基本情報入力シート!X765="","",基本情報入力シート!X765)</f>
        <v/>
      </c>
      <c r="P745" s="304" t="str">
        <f>IF(基本情報入力シート!Y765="","",基本情報入力シート!Y765)</f>
        <v/>
      </c>
      <c r="Q745" s="175"/>
      <c r="R745" s="305" t="str">
        <f>IF(基本情報入力シート!AB765="","",基本情報入力シート!AB765)</f>
        <v/>
      </c>
      <c r="S745" s="176"/>
      <c r="T745" s="306" t="str">
        <f>IF(P745="","",VLOOKUP(P745,【参考】数式用!$J$2:$L$34,3,FALSE))</f>
        <v/>
      </c>
      <c r="U745" s="313" t="s">
        <v>143</v>
      </c>
      <c r="V745" s="177"/>
      <c r="W745" s="314" t="s">
        <v>144</v>
      </c>
      <c r="X745" s="177"/>
      <c r="Y745" s="315" t="s">
        <v>145</v>
      </c>
      <c r="Z745" s="177"/>
      <c r="AA745" s="315" t="s">
        <v>144</v>
      </c>
      <c r="AB745" s="177"/>
      <c r="AC745" s="315" t="s">
        <v>146</v>
      </c>
      <c r="AD745" s="316" t="s">
        <v>147</v>
      </c>
      <c r="AE745" s="317" t="str">
        <f t="shared" si="40"/>
        <v/>
      </c>
      <c r="AF745" s="318" t="s">
        <v>148</v>
      </c>
      <c r="AG745" s="312" t="str">
        <f t="shared" si="41"/>
        <v/>
      </c>
      <c r="AH745" s="322"/>
      <c r="AI745" s="323"/>
      <c r="AJ745" s="322"/>
      <c r="AK745" s="323"/>
    </row>
    <row r="746" spans="1:37" ht="36.75" customHeight="1">
      <c r="A746" s="299">
        <f t="shared" si="42"/>
        <v>733</v>
      </c>
      <c r="B746" s="300" t="str">
        <f>IF(基本情報入力シート!C766="","",基本情報入力シート!C766)</f>
        <v/>
      </c>
      <c r="C746" s="301" t="str">
        <f>IF(基本情報入力シート!D766="","",基本情報入力シート!D766)</f>
        <v/>
      </c>
      <c r="D746" s="301" t="str">
        <f>IF(基本情報入力シート!E766="","",基本情報入力シート!E766)</f>
        <v/>
      </c>
      <c r="E746" s="301" t="str">
        <f>IF(基本情報入力シート!F766="","",基本情報入力シート!F766)</f>
        <v/>
      </c>
      <c r="F746" s="301" t="str">
        <f>IF(基本情報入力シート!G766="","",基本情報入力シート!G766)</f>
        <v/>
      </c>
      <c r="G746" s="301" t="str">
        <f>IF(基本情報入力シート!H766="","",基本情報入力シート!H766)</f>
        <v/>
      </c>
      <c r="H746" s="301" t="str">
        <f>IF(基本情報入力シート!I766="","",基本情報入力シート!I766)</f>
        <v/>
      </c>
      <c r="I746" s="301" t="str">
        <f>IF(基本情報入力シート!J766="","",基本情報入力シート!J766)</f>
        <v/>
      </c>
      <c r="J746" s="301" t="str">
        <f>IF(基本情報入力シート!K766="","",基本情報入力シート!K766)</f>
        <v/>
      </c>
      <c r="K746" s="302" t="str">
        <f>IF(基本情報入力シート!L766="","",基本情報入力シート!L766)</f>
        <v/>
      </c>
      <c r="L746" s="299" t="str">
        <f>IF(基本情報入力シート!M766="","",基本情報入力シート!M766)</f>
        <v/>
      </c>
      <c r="M746" s="299" t="str">
        <f>IF(基本情報入力シート!R766="","",基本情報入力シート!R766)</f>
        <v/>
      </c>
      <c r="N746" s="299" t="str">
        <f>IF(基本情報入力シート!W766="","",基本情報入力シート!W766)</f>
        <v/>
      </c>
      <c r="O746" s="303" t="str">
        <f>IF(基本情報入力シート!X766="","",基本情報入力シート!X766)</f>
        <v/>
      </c>
      <c r="P746" s="304" t="str">
        <f>IF(基本情報入力シート!Y766="","",基本情報入力シート!Y766)</f>
        <v/>
      </c>
      <c r="Q746" s="175"/>
      <c r="R746" s="305" t="str">
        <f>IF(基本情報入力シート!AB766="","",基本情報入力シート!AB766)</f>
        <v/>
      </c>
      <c r="S746" s="176"/>
      <c r="T746" s="306" t="str">
        <f>IF(P746="","",VLOOKUP(P746,【参考】数式用!$J$2:$L$34,3,FALSE))</f>
        <v/>
      </c>
      <c r="U746" s="313" t="s">
        <v>143</v>
      </c>
      <c r="V746" s="177"/>
      <c r="W746" s="314" t="s">
        <v>144</v>
      </c>
      <c r="X746" s="177"/>
      <c r="Y746" s="315" t="s">
        <v>145</v>
      </c>
      <c r="Z746" s="177"/>
      <c r="AA746" s="315" t="s">
        <v>144</v>
      </c>
      <c r="AB746" s="177"/>
      <c r="AC746" s="315" t="s">
        <v>146</v>
      </c>
      <c r="AD746" s="316" t="s">
        <v>147</v>
      </c>
      <c r="AE746" s="317" t="str">
        <f t="shared" si="40"/>
        <v/>
      </c>
      <c r="AF746" s="318" t="s">
        <v>148</v>
      </c>
      <c r="AG746" s="312" t="str">
        <f t="shared" si="41"/>
        <v/>
      </c>
      <c r="AH746" s="322"/>
      <c r="AI746" s="323"/>
      <c r="AJ746" s="322"/>
      <c r="AK746" s="323"/>
    </row>
    <row r="747" spans="1:37" ht="36.75" customHeight="1">
      <c r="A747" s="299">
        <f t="shared" si="42"/>
        <v>734</v>
      </c>
      <c r="B747" s="300" t="str">
        <f>IF(基本情報入力シート!C767="","",基本情報入力シート!C767)</f>
        <v/>
      </c>
      <c r="C747" s="301" t="str">
        <f>IF(基本情報入力シート!D767="","",基本情報入力シート!D767)</f>
        <v/>
      </c>
      <c r="D747" s="301" t="str">
        <f>IF(基本情報入力シート!E767="","",基本情報入力シート!E767)</f>
        <v/>
      </c>
      <c r="E747" s="301" t="str">
        <f>IF(基本情報入力シート!F767="","",基本情報入力シート!F767)</f>
        <v/>
      </c>
      <c r="F747" s="301" t="str">
        <f>IF(基本情報入力シート!G767="","",基本情報入力シート!G767)</f>
        <v/>
      </c>
      <c r="G747" s="301" t="str">
        <f>IF(基本情報入力シート!H767="","",基本情報入力シート!H767)</f>
        <v/>
      </c>
      <c r="H747" s="301" t="str">
        <f>IF(基本情報入力シート!I767="","",基本情報入力シート!I767)</f>
        <v/>
      </c>
      <c r="I747" s="301" t="str">
        <f>IF(基本情報入力シート!J767="","",基本情報入力シート!J767)</f>
        <v/>
      </c>
      <c r="J747" s="301" t="str">
        <f>IF(基本情報入力シート!K767="","",基本情報入力シート!K767)</f>
        <v/>
      </c>
      <c r="K747" s="302" t="str">
        <f>IF(基本情報入力シート!L767="","",基本情報入力シート!L767)</f>
        <v/>
      </c>
      <c r="L747" s="299" t="str">
        <f>IF(基本情報入力シート!M767="","",基本情報入力シート!M767)</f>
        <v/>
      </c>
      <c r="M747" s="299" t="str">
        <f>IF(基本情報入力シート!R767="","",基本情報入力シート!R767)</f>
        <v/>
      </c>
      <c r="N747" s="299" t="str">
        <f>IF(基本情報入力シート!W767="","",基本情報入力シート!W767)</f>
        <v/>
      </c>
      <c r="O747" s="303" t="str">
        <f>IF(基本情報入力シート!X767="","",基本情報入力シート!X767)</f>
        <v/>
      </c>
      <c r="P747" s="304" t="str">
        <f>IF(基本情報入力シート!Y767="","",基本情報入力シート!Y767)</f>
        <v/>
      </c>
      <c r="Q747" s="175"/>
      <c r="R747" s="305" t="str">
        <f>IF(基本情報入力シート!AB767="","",基本情報入力シート!AB767)</f>
        <v/>
      </c>
      <c r="S747" s="176"/>
      <c r="T747" s="306" t="str">
        <f>IF(P747="","",VLOOKUP(P747,【参考】数式用!$J$2:$L$34,3,FALSE))</f>
        <v/>
      </c>
      <c r="U747" s="313" t="s">
        <v>143</v>
      </c>
      <c r="V747" s="177"/>
      <c r="W747" s="314" t="s">
        <v>144</v>
      </c>
      <c r="X747" s="177"/>
      <c r="Y747" s="315" t="s">
        <v>145</v>
      </c>
      <c r="Z747" s="177"/>
      <c r="AA747" s="315" t="s">
        <v>144</v>
      </c>
      <c r="AB747" s="177"/>
      <c r="AC747" s="315" t="s">
        <v>146</v>
      </c>
      <c r="AD747" s="316" t="s">
        <v>147</v>
      </c>
      <c r="AE747" s="317" t="str">
        <f t="shared" si="40"/>
        <v/>
      </c>
      <c r="AF747" s="318" t="s">
        <v>148</v>
      </c>
      <c r="AG747" s="312" t="str">
        <f t="shared" si="41"/>
        <v/>
      </c>
      <c r="AH747" s="322"/>
      <c r="AI747" s="323"/>
      <c r="AJ747" s="322"/>
      <c r="AK747" s="323"/>
    </row>
    <row r="748" spans="1:37" ht="36.75" customHeight="1">
      <c r="A748" s="299">
        <f t="shared" si="42"/>
        <v>735</v>
      </c>
      <c r="B748" s="300" t="str">
        <f>IF(基本情報入力シート!C768="","",基本情報入力シート!C768)</f>
        <v/>
      </c>
      <c r="C748" s="301" t="str">
        <f>IF(基本情報入力シート!D768="","",基本情報入力シート!D768)</f>
        <v/>
      </c>
      <c r="D748" s="301" t="str">
        <f>IF(基本情報入力シート!E768="","",基本情報入力シート!E768)</f>
        <v/>
      </c>
      <c r="E748" s="301" t="str">
        <f>IF(基本情報入力シート!F768="","",基本情報入力シート!F768)</f>
        <v/>
      </c>
      <c r="F748" s="301" t="str">
        <f>IF(基本情報入力シート!G768="","",基本情報入力シート!G768)</f>
        <v/>
      </c>
      <c r="G748" s="301" t="str">
        <f>IF(基本情報入力シート!H768="","",基本情報入力シート!H768)</f>
        <v/>
      </c>
      <c r="H748" s="301" t="str">
        <f>IF(基本情報入力シート!I768="","",基本情報入力シート!I768)</f>
        <v/>
      </c>
      <c r="I748" s="301" t="str">
        <f>IF(基本情報入力シート!J768="","",基本情報入力シート!J768)</f>
        <v/>
      </c>
      <c r="J748" s="301" t="str">
        <f>IF(基本情報入力シート!K768="","",基本情報入力シート!K768)</f>
        <v/>
      </c>
      <c r="K748" s="302" t="str">
        <f>IF(基本情報入力シート!L768="","",基本情報入力シート!L768)</f>
        <v/>
      </c>
      <c r="L748" s="299" t="str">
        <f>IF(基本情報入力シート!M768="","",基本情報入力シート!M768)</f>
        <v/>
      </c>
      <c r="M748" s="299" t="str">
        <f>IF(基本情報入力シート!R768="","",基本情報入力シート!R768)</f>
        <v/>
      </c>
      <c r="N748" s="299" t="str">
        <f>IF(基本情報入力シート!W768="","",基本情報入力シート!W768)</f>
        <v/>
      </c>
      <c r="O748" s="303" t="str">
        <f>IF(基本情報入力シート!X768="","",基本情報入力シート!X768)</f>
        <v/>
      </c>
      <c r="P748" s="304" t="str">
        <f>IF(基本情報入力シート!Y768="","",基本情報入力シート!Y768)</f>
        <v/>
      </c>
      <c r="Q748" s="175"/>
      <c r="R748" s="305" t="str">
        <f>IF(基本情報入力シート!AB768="","",基本情報入力シート!AB768)</f>
        <v/>
      </c>
      <c r="S748" s="176"/>
      <c r="T748" s="306" t="str">
        <f>IF(P748="","",VLOOKUP(P748,【参考】数式用!$J$2:$L$34,3,FALSE))</f>
        <v/>
      </c>
      <c r="U748" s="313" t="s">
        <v>143</v>
      </c>
      <c r="V748" s="177"/>
      <c r="W748" s="314" t="s">
        <v>144</v>
      </c>
      <c r="X748" s="177"/>
      <c r="Y748" s="315" t="s">
        <v>145</v>
      </c>
      <c r="Z748" s="177"/>
      <c r="AA748" s="315" t="s">
        <v>144</v>
      </c>
      <c r="AB748" s="177"/>
      <c r="AC748" s="315" t="s">
        <v>146</v>
      </c>
      <c r="AD748" s="316" t="s">
        <v>147</v>
      </c>
      <c r="AE748" s="317" t="str">
        <f t="shared" si="40"/>
        <v/>
      </c>
      <c r="AF748" s="318" t="s">
        <v>148</v>
      </c>
      <c r="AG748" s="312" t="str">
        <f t="shared" si="41"/>
        <v/>
      </c>
      <c r="AH748" s="322"/>
      <c r="AI748" s="323"/>
      <c r="AJ748" s="322"/>
      <c r="AK748" s="323"/>
    </row>
    <row r="749" spans="1:37" ht="36.75" customHeight="1">
      <c r="A749" s="299">
        <f t="shared" si="42"/>
        <v>736</v>
      </c>
      <c r="B749" s="300" t="str">
        <f>IF(基本情報入力シート!C769="","",基本情報入力シート!C769)</f>
        <v/>
      </c>
      <c r="C749" s="301" t="str">
        <f>IF(基本情報入力シート!D769="","",基本情報入力シート!D769)</f>
        <v/>
      </c>
      <c r="D749" s="301" t="str">
        <f>IF(基本情報入力シート!E769="","",基本情報入力シート!E769)</f>
        <v/>
      </c>
      <c r="E749" s="301" t="str">
        <f>IF(基本情報入力シート!F769="","",基本情報入力シート!F769)</f>
        <v/>
      </c>
      <c r="F749" s="301" t="str">
        <f>IF(基本情報入力シート!G769="","",基本情報入力シート!G769)</f>
        <v/>
      </c>
      <c r="G749" s="301" t="str">
        <f>IF(基本情報入力シート!H769="","",基本情報入力シート!H769)</f>
        <v/>
      </c>
      <c r="H749" s="301" t="str">
        <f>IF(基本情報入力シート!I769="","",基本情報入力シート!I769)</f>
        <v/>
      </c>
      <c r="I749" s="301" t="str">
        <f>IF(基本情報入力シート!J769="","",基本情報入力シート!J769)</f>
        <v/>
      </c>
      <c r="J749" s="301" t="str">
        <f>IF(基本情報入力シート!K769="","",基本情報入力シート!K769)</f>
        <v/>
      </c>
      <c r="K749" s="302" t="str">
        <f>IF(基本情報入力シート!L769="","",基本情報入力シート!L769)</f>
        <v/>
      </c>
      <c r="L749" s="299" t="str">
        <f>IF(基本情報入力シート!M769="","",基本情報入力シート!M769)</f>
        <v/>
      </c>
      <c r="M749" s="299" t="str">
        <f>IF(基本情報入力シート!R769="","",基本情報入力シート!R769)</f>
        <v/>
      </c>
      <c r="N749" s="299" t="str">
        <f>IF(基本情報入力シート!W769="","",基本情報入力シート!W769)</f>
        <v/>
      </c>
      <c r="O749" s="303" t="str">
        <f>IF(基本情報入力シート!X769="","",基本情報入力シート!X769)</f>
        <v/>
      </c>
      <c r="P749" s="304" t="str">
        <f>IF(基本情報入力シート!Y769="","",基本情報入力シート!Y769)</f>
        <v/>
      </c>
      <c r="Q749" s="175"/>
      <c r="R749" s="305" t="str">
        <f>IF(基本情報入力シート!AB769="","",基本情報入力シート!AB769)</f>
        <v/>
      </c>
      <c r="S749" s="176"/>
      <c r="T749" s="306" t="str">
        <f>IF(P749="","",VLOOKUP(P749,【参考】数式用!$J$2:$L$34,3,FALSE))</f>
        <v/>
      </c>
      <c r="U749" s="313" t="s">
        <v>143</v>
      </c>
      <c r="V749" s="177"/>
      <c r="W749" s="314" t="s">
        <v>144</v>
      </c>
      <c r="X749" s="177"/>
      <c r="Y749" s="315" t="s">
        <v>145</v>
      </c>
      <c r="Z749" s="177"/>
      <c r="AA749" s="315" t="s">
        <v>144</v>
      </c>
      <c r="AB749" s="177"/>
      <c r="AC749" s="315" t="s">
        <v>146</v>
      </c>
      <c r="AD749" s="316" t="s">
        <v>147</v>
      </c>
      <c r="AE749" s="317" t="str">
        <f t="shared" si="40"/>
        <v/>
      </c>
      <c r="AF749" s="318" t="s">
        <v>148</v>
      </c>
      <c r="AG749" s="312" t="str">
        <f t="shared" si="41"/>
        <v/>
      </c>
      <c r="AH749" s="322"/>
      <c r="AI749" s="323"/>
      <c r="AJ749" s="322"/>
      <c r="AK749" s="323"/>
    </row>
    <row r="750" spans="1:37" ht="36.75" customHeight="1">
      <c r="A750" s="299">
        <f t="shared" si="42"/>
        <v>737</v>
      </c>
      <c r="B750" s="300" t="str">
        <f>IF(基本情報入力シート!C770="","",基本情報入力シート!C770)</f>
        <v/>
      </c>
      <c r="C750" s="301" t="str">
        <f>IF(基本情報入力シート!D770="","",基本情報入力シート!D770)</f>
        <v/>
      </c>
      <c r="D750" s="301" t="str">
        <f>IF(基本情報入力シート!E770="","",基本情報入力シート!E770)</f>
        <v/>
      </c>
      <c r="E750" s="301" t="str">
        <f>IF(基本情報入力シート!F770="","",基本情報入力シート!F770)</f>
        <v/>
      </c>
      <c r="F750" s="301" t="str">
        <f>IF(基本情報入力シート!G770="","",基本情報入力シート!G770)</f>
        <v/>
      </c>
      <c r="G750" s="301" t="str">
        <f>IF(基本情報入力シート!H770="","",基本情報入力シート!H770)</f>
        <v/>
      </c>
      <c r="H750" s="301" t="str">
        <f>IF(基本情報入力シート!I770="","",基本情報入力シート!I770)</f>
        <v/>
      </c>
      <c r="I750" s="301" t="str">
        <f>IF(基本情報入力シート!J770="","",基本情報入力シート!J770)</f>
        <v/>
      </c>
      <c r="J750" s="301" t="str">
        <f>IF(基本情報入力シート!K770="","",基本情報入力シート!K770)</f>
        <v/>
      </c>
      <c r="K750" s="302" t="str">
        <f>IF(基本情報入力シート!L770="","",基本情報入力シート!L770)</f>
        <v/>
      </c>
      <c r="L750" s="299" t="str">
        <f>IF(基本情報入力シート!M770="","",基本情報入力シート!M770)</f>
        <v/>
      </c>
      <c r="M750" s="299" t="str">
        <f>IF(基本情報入力シート!R770="","",基本情報入力シート!R770)</f>
        <v/>
      </c>
      <c r="N750" s="299" t="str">
        <f>IF(基本情報入力シート!W770="","",基本情報入力シート!W770)</f>
        <v/>
      </c>
      <c r="O750" s="303" t="str">
        <f>IF(基本情報入力シート!X770="","",基本情報入力シート!X770)</f>
        <v/>
      </c>
      <c r="P750" s="304" t="str">
        <f>IF(基本情報入力シート!Y770="","",基本情報入力シート!Y770)</f>
        <v/>
      </c>
      <c r="Q750" s="175"/>
      <c r="R750" s="305" t="str">
        <f>IF(基本情報入力シート!AB770="","",基本情報入力シート!AB770)</f>
        <v/>
      </c>
      <c r="S750" s="176"/>
      <c r="T750" s="306" t="str">
        <f>IF(P750="","",VLOOKUP(P750,【参考】数式用!$J$2:$L$34,3,FALSE))</f>
        <v/>
      </c>
      <c r="U750" s="313" t="s">
        <v>143</v>
      </c>
      <c r="V750" s="177"/>
      <c r="W750" s="314" t="s">
        <v>144</v>
      </c>
      <c r="X750" s="177"/>
      <c r="Y750" s="315" t="s">
        <v>145</v>
      </c>
      <c r="Z750" s="177"/>
      <c r="AA750" s="315" t="s">
        <v>144</v>
      </c>
      <c r="AB750" s="177"/>
      <c r="AC750" s="315" t="s">
        <v>146</v>
      </c>
      <c r="AD750" s="316" t="s">
        <v>147</v>
      </c>
      <c r="AE750" s="317" t="str">
        <f t="shared" si="40"/>
        <v/>
      </c>
      <c r="AF750" s="318" t="s">
        <v>148</v>
      </c>
      <c r="AG750" s="312" t="str">
        <f t="shared" si="41"/>
        <v/>
      </c>
      <c r="AH750" s="322"/>
      <c r="AI750" s="323"/>
      <c r="AJ750" s="322"/>
      <c r="AK750" s="323"/>
    </row>
    <row r="751" spans="1:37" ht="36.75" customHeight="1">
      <c r="A751" s="299">
        <f t="shared" si="42"/>
        <v>738</v>
      </c>
      <c r="B751" s="300" t="str">
        <f>IF(基本情報入力シート!C771="","",基本情報入力シート!C771)</f>
        <v/>
      </c>
      <c r="C751" s="301" t="str">
        <f>IF(基本情報入力シート!D771="","",基本情報入力シート!D771)</f>
        <v/>
      </c>
      <c r="D751" s="301" t="str">
        <f>IF(基本情報入力シート!E771="","",基本情報入力シート!E771)</f>
        <v/>
      </c>
      <c r="E751" s="301" t="str">
        <f>IF(基本情報入力シート!F771="","",基本情報入力シート!F771)</f>
        <v/>
      </c>
      <c r="F751" s="301" t="str">
        <f>IF(基本情報入力シート!G771="","",基本情報入力シート!G771)</f>
        <v/>
      </c>
      <c r="G751" s="301" t="str">
        <f>IF(基本情報入力シート!H771="","",基本情報入力シート!H771)</f>
        <v/>
      </c>
      <c r="H751" s="301" t="str">
        <f>IF(基本情報入力シート!I771="","",基本情報入力シート!I771)</f>
        <v/>
      </c>
      <c r="I751" s="301" t="str">
        <f>IF(基本情報入力シート!J771="","",基本情報入力シート!J771)</f>
        <v/>
      </c>
      <c r="J751" s="301" t="str">
        <f>IF(基本情報入力シート!K771="","",基本情報入力シート!K771)</f>
        <v/>
      </c>
      <c r="K751" s="302" t="str">
        <f>IF(基本情報入力シート!L771="","",基本情報入力シート!L771)</f>
        <v/>
      </c>
      <c r="L751" s="299" t="str">
        <f>IF(基本情報入力シート!M771="","",基本情報入力シート!M771)</f>
        <v/>
      </c>
      <c r="M751" s="299" t="str">
        <f>IF(基本情報入力シート!R771="","",基本情報入力シート!R771)</f>
        <v/>
      </c>
      <c r="N751" s="299" t="str">
        <f>IF(基本情報入力シート!W771="","",基本情報入力シート!W771)</f>
        <v/>
      </c>
      <c r="O751" s="303" t="str">
        <f>IF(基本情報入力シート!X771="","",基本情報入力シート!X771)</f>
        <v/>
      </c>
      <c r="P751" s="304" t="str">
        <f>IF(基本情報入力シート!Y771="","",基本情報入力シート!Y771)</f>
        <v/>
      </c>
      <c r="Q751" s="175"/>
      <c r="R751" s="305" t="str">
        <f>IF(基本情報入力シート!AB771="","",基本情報入力シート!AB771)</f>
        <v/>
      </c>
      <c r="S751" s="176"/>
      <c r="T751" s="306" t="str">
        <f>IF(P751="","",VLOOKUP(P751,【参考】数式用!$J$2:$L$34,3,FALSE))</f>
        <v/>
      </c>
      <c r="U751" s="313" t="s">
        <v>143</v>
      </c>
      <c r="V751" s="177"/>
      <c r="W751" s="314" t="s">
        <v>144</v>
      </c>
      <c r="X751" s="177"/>
      <c r="Y751" s="315" t="s">
        <v>145</v>
      </c>
      <c r="Z751" s="177"/>
      <c r="AA751" s="315" t="s">
        <v>144</v>
      </c>
      <c r="AB751" s="177"/>
      <c r="AC751" s="315" t="s">
        <v>146</v>
      </c>
      <c r="AD751" s="316" t="s">
        <v>147</v>
      </c>
      <c r="AE751" s="317" t="str">
        <f t="shared" si="40"/>
        <v/>
      </c>
      <c r="AF751" s="318" t="s">
        <v>148</v>
      </c>
      <c r="AG751" s="312" t="str">
        <f t="shared" si="41"/>
        <v/>
      </c>
      <c r="AH751" s="322"/>
      <c r="AI751" s="323"/>
      <c r="AJ751" s="322"/>
      <c r="AK751" s="323"/>
    </row>
    <row r="752" spans="1:37" ht="36.75" customHeight="1">
      <c r="A752" s="299">
        <f t="shared" si="42"/>
        <v>739</v>
      </c>
      <c r="B752" s="300" t="str">
        <f>IF(基本情報入力シート!C772="","",基本情報入力シート!C772)</f>
        <v/>
      </c>
      <c r="C752" s="301" t="str">
        <f>IF(基本情報入力シート!D772="","",基本情報入力シート!D772)</f>
        <v/>
      </c>
      <c r="D752" s="301" t="str">
        <f>IF(基本情報入力シート!E772="","",基本情報入力シート!E772)</f>
        <v/>
      </c>
      <c r="E752" s="301" t="str">
        <f>IF(基本情報入力シート!F772="","",基本情報入力シート!F772)</f>
        <v/>
      </c>
      <c r="F752" s="301" t="str">
        <f>IF(基本情報入力シート!G772="","",基本情報入力シート!G772)</f>
        <v/>
      </c>
      <c r="G752" s="301" t="str">
        <f>IF(基本情報入力シート!H772="","",基本情報入力シート!H772)</f>
        <v/>
      </c>
      <c r="H752" s="301" t="str">
        <f>IF(基本情報入力シート!I772="","",基本情報入力シート!I772)</f>
        <v/>
      </c>
      <c r="I752" s="301" t="str">
        <f>IF(基本情報入力シート!J772="","",基本情報入力シート!J772)</f>
        <v/>
      </c>
      <c r="J752" s="301" t="str">
        <f>IF(基本情報入力シート!K772="","",基本情報入力シート!K772)</f>
        <v/>
      </c>
      <c r="K752" s="302" t="str">
        <f>IF(基本情報入力シート!L772="","",基本情報入力シート!L772)</f>
        <v/>
      </c>
      <c r="L752" s="299" t="str">
        <f>IF(基本情報入力シート!M772="","",基本情報入力シート!M772)</f>
        <v/>
      </c>
      <c r="M752" s="299" t="str">
        <f>IF(基本情報入力シート!R772="","",基本情報入力シート!R772)</f>
        <v/>
      </c>
      <c r="N752" s="299" t="str">
        <f>IF(基本情報入力シート!W772="","",基本情報入力シート!W772)</f>
        <v/>
      </c>
      <c r="O752" s="303" t="str">
        <f>IF(基本情報入力シート!X772="","",基本情報入力シート!X772)</f>
        <v/>
      </c>
      <c r="P752" s="304" t="str">
        <f>IF(基本情報入力シート!Y772="","",基本情報入力シート!Y772)</f>
        <v/>
      </c>
      <c r="Q752" s="175"/>
      <c r="R752" s="305" t="str">
        <f>IF(基本情報入力シート!AB772="","",基本情報入力シート!AB772)</f>
        <v/>
      </c>
      <c r="S752" s="176"/>
      <c r="T752" s="306" t="str">
        <f>IF(P752="","",VLOOKUP(P752,【参考】数式用!$J$2:$L$34,3,FALSE))</f>
        <v/>
      </c>
      <c r="U752" s="313" t="s">
        <v>143</v>
      </c>
      <c r="V752" s="177"/>
      <c r="W752" s="314" t="s">
        <v>144</v>
      </c>
      <c r="X752" s="177"/>
      <c r="Y752" s="315" t="s">
        <v>145</v>
      </c>
      <c r="Z752" s="177"/>
      <c r="AA752" s="315" t="s">
        <v>144</v>
      </c>
      <c r="AB752" s="177"/>
      <c r="AC752" s="315" t="s">
        <v>146</v>
      </c>
      <c r="AD752" s="316" t="s">
        <v>147</v>
      </c>
      <c r="AE752" s="317" t="str">
        <f t="shared" si="40"/>
        <v/>
      </c>
      <c r="AF752" s="318" t="s">
        <v>148</v>
      </c>
      <c r="AG752" s="312" t="str">
        <f t="shared" si="41"/>
        <v/>
      </c>
      <c r="AH752" s="322"/>
      <c r="AI752" s="323"/>
      <c r="AJ752" s="322"/>
      <c r="AK752" s="323"/>
    </row>
    <row r="753" spans="1:37" ht="36.75" customHeight="1">
      <c r="A753" s="299">
        <f t="shared" si="42"/>
        <v>740</v>
      </c>
      <c r="B753" s="300" t="str">
        <f>IF(基本情報入力シート!C773="","",基本情報入力シート!C773)</f>
        <v/>
      </c>
      <c r="C753" s="301" t="str">
        <f>IF(基本情報入力シート!D773="","",基本情報入力シート!D773)</f>
        <v/>
      </c>
      <c r="D753" s="301" t="str">
        <f>IF(基本情報入力シート!E773="","",基本情報入力シート!E773)</f>
        <v/>
      </c>
      <c r="E753" s="301" t="str">
        <f>IF(基本情報入力シート!F773="","",基本情報入力シート!F773)</f>
        <v/>
      </c>
      <c r="F753" s="301" t="str">
        <f>IF(基本情報入力シート!G773="","",基本情報入力シート!G773)</f>
        <v/>
      </c>
      <c r="G753" s="301" t="str">
        <f>IF(基本情報入力シート!H773="","",基本情報入力シート!H773)</f>
        <v/>
      </c>
      <c r="H753" s="301" t="str">
        <f>IF(基本情報入力シート!I773="","",基本情報入力シート!I773)</f>
        <v/>
      </c>
      <c r="I753" s="301" t="str">
        <f>IF(基本情報入力シート!J773="","",基本情報入力シート!J773)</f>
        <v/>
      </c>
      <c r="J753" s="301" t="str">
        <f>IF(基本情報入力シート!K773="","",基本情報入力シート!K773)</f>
        <v/>
      </c>
      <c r="K753" s="302" t="str">
        <f>IF(基本情報入力シート!L773="","",基本情報入力シート!L773)</f>
        <v/>
      </c>
      <c r="L753" s="299" t="str">
        <f>IF(基本情報入力シート!M773="","",基本情報入力シート!M773)</f>
        <v/>
      </c>
      <c r="M753" s="299" t="str">
        <f>IF(基本情報入力シート!R773="","",基本情報入力シート!R773)</f>
        <v/>
      </c>
      <c r="N753" s="299" t="str">
        <f>IF(基本情報入力シート!W773="","",基本情報入力シート!W773)</f>
        <v/>
      </c>
      <c r="O753" s="303" t="str">
        <f>IF(基本情報入力シート!X773="","",基本情報入力シート!X773)</f>
        <v/>
      </c>
      <c r="P753" s="304" t="str">
        <f>IF(基本情報入力シート!Y773="","",基本情報入力シート!Y773)</f>
        <v/>
      </c>
      <c r="Q753" s="175"/>
      <c r="R753" s="305" t="str">
        <f>IF(基本情報入力シート!AB773="","",基本情報入力シート!AB773)</f>
        <v/>
      </c>
      <c r="S753" s="176"/>
      <c r="T753" s="306" t="str">
        <f>IF(P753="","",VLOOKUP(P753,【参考】数式用!$J$2:$L$34,3,FALSE))</f>
        <v/>
      </c>
      <c r="U753" s="313" t="s">
        <v>143</v>
      </c>
      <c r="V753" s="177"/>
      <c r="W753" s="314" t="s">
        <v>144</v>
      </c>
      <c r="X753" s="177"/>
      <c r="Y753" s="315" t="s">
        <v>145</v>
      </c>
      <c r="Z753" s="177"/>
      <c r="AA753" s="315" t="s">
        <v>144</v>
      </c>
      <c r="AB753" s="177"/>
      <c r="AC753" s="315" t="s">
        <v>146</v>
      </c>
      <c r="AD753" s="316" t="s">
        <v>147</v>
      </c>
      <c r="AE753" s="317" t="str">
        <f t="shared" si="40"/>
        <v/>
      </c>
      <c r="AF753" s="319" t="s">
        <v>148</v>
      </c>
      <c r="AG753" s="312" t="str">
        <f t="shared" si="41"/>
        <v/>
      </c>
      <c r="AH753" s="322"/>
      <c r="AI753" s="323"/>
      <c r="AJ753" s="322"/>
      <c r="AK753" s="323"/>
    </row>
    <row r="754" spans="1:37" ht="36.75" customHeight="1">
      <c r="A754" s="299">
        <f t="shared" si="42"/>
        <v>741</v>
      </c>
      <c r="B754" s="300" t="str">
        <f>IF(基本情報入力シート!C774="","",基本情報入力シート!C774)</f>
        <v/>
      </c>
      <c r="C754" s="301" t="str">
        <f>IF(基本情報入力シート!D774="","",基本情報入力シート!D774)</f>
        <v/>
      </c>
      <c r="D754" s="301" t="str">
        <f>IF(基本情報入力シート!E774="","",基本情報入力シート!E774)</f>
        <v/>
      </c>
      <c r="E754" s="301" t="str">
        <f>IF(基本情報入力シート!F774="","",基本情報入力シート!F774)</f>
        <v/>
      </c>
      <c r="F754" s="301" t="str">
        <f>IF(基本情報入力シート!G774="","",基本情報入力シート!G774)</f>
        <v/>
      </c>
      <c r="G754" s="301" t="str">
        <f>IF(基本情報入力シート!H774="","",基本情報入力シート!H774)</f>
        <v/>
      </c>
      <c r="H754" s="301" t="str">
        <f>IF(基本情報入力シート!I774="","",基本情報入力シート!I774)</f>
        <v/>
      </c>
      <c r="I754" s="301" t="str">
        <f>IF(基本情報入力シート!J774="","",基本情報入力シート!J774)</f>
        <v/>
      </c>
      <c r="J754" s="301" t="str">
        <f>IF(基本情報入力シート!K774="","",基本情報入力シート!K774)</f>
        <v/>
      </c>
      <c r="K754" s="302" t="str">
        <f>IF(基本情報入力シート!L774="","",基本情報入力シート!L774)</f>
        <v/>
      </c>
      <c r="L754" s="299" t="str">
        <f>IF(基本情報入力シート!M774="","",基本情報入力シート!M774)</f>
        <v/>
      </c>
      <c r="M754" s="299" t="str">
        <f>IF(基本情報入力シート!R774="","",基本情報入力シート!R774)</f>
        <v/>
      </c>
      <c r="N754" s="299" t="str">
        <f>IF(基本情報入力シート!W774="","",基本情報入力シート!W774)</f>
        <v/>
      </c>
      <c r="O754" s="303" t="str">
        <f>IF(基本情報入力シート!X774="","",基本情報入力シート!X774)</f>
        <v/>
      </c>
      <c r="P754" s="304" t="str">
        <f>IF(基本情報入力シート!Y774="","",基本情報入力シート!Y774)</f>
        <v/>
      </c>
      <c r="Q754" s="175"/>
      <c r="R754" s="305" t="str">
        <f>IF(基本情報入力シート!AB774="","",基本情報入力シート!AB774)</f>
        <v/>
      </c>
      <c r="S754" s="176"/>
      <c r="T754" s="306" t="str">
        <f>IF(P754="","",VLOOKUP(P754,【参考】数式用!$J$2:$L$34,3,FALSE))</f>
        <v/>
      </c>
      <c r="U754" s="313" t="s">
        <v>143</v>
      </c>
      <c r="V754" s="177"/>
      <c r="W754" s="314" t="s">
        <v>144</v>
      </c>
      <c r="X754" s="177"/>
      <c r="Y754" s="315" t="s">
        <v>145</v>
      </c>
      <c r="Z754" s="177"/>
      <c r="AA754" s="315" t="s">
        <v>144</v>
      </c>
      <c r="AB754" s="177"/>
      <c r="AC754" s="315" t="s">
        <v>146</v>
      </c>
      <c r="AD754" s="316" t="s">
        <v>147</v>
      </c>
      <c r="AE754" s="317" t="str">
        <f t="shared" si="40"/>
        <v/>
      </c>
      <c r="AF754" s="319" t="s">
        <v>148</v>
      </c>
      <c r="AG754" s="312" t="str">
        <f t="shared" si="41"/>
        <v/>
      </c>
      <c r="AH754" s="322"/>
      <c r="AI754" s="323"/>
      <c r="AJ754" s="322"/>
      <c r="AK754" s="323"/>
    </row>
    <row r="755" spans="1:37" ht="36.75" customHeight="1">
      <c r="A755" s="299">
        <f t="shared" si="42"/>
        <v>742</v>
      </c>
      <c r="B755" s="300" t="str">
        <f>IF(基本情報入力シート!C775="","",基本情報入力シート!C775)</f>
        <v/>
      </c>
      <c r="C755" s="301" t="str">
        <f>IF(基本情報入力シート!D775="","",基本情報入力シート!D775)</f>
        <v/>
      </c>
      <c r="D755" s="301" t="str">
        <f>IF(基本情報入力シート!E775="","",基本情報入力シート!E775)</f>
        <v/>
      </c>
      <c r="E755" s="301" t="str">
        <f>IF(基本情報入力シート!F775="","",基本情報入力シート!F775)</f>
        <v/>
      </c>
      <c r="F755" s="301" t="str">
        <f>IF(基本情報入力シート!G775="","",基本情報入力シート!G775)</f>
        <v/>
      </c>
      <c r="G755" s="301" t="str">
        <f>IF(基本情報入力シート!H775="","",基本情報入力シート!H775)</f>
        <v/>
      </c>
      <c r="H755" s="301" t="str">
        <f>IF(基本情報入力シート!I775="","",基本情報入力シート!I775)</f>
        <v/>
      </c>
      <c r="I755" s="301" t="str">
        <f>IF(基本情報入力シート!J775="","",基本情報入力シート!J775)</f>
        <v/>
      </c>
      <c r="J755" s="301" t="str">
        <f>IF(基本情報入力シート!K775="","",基本情報入力シート!K775)</f>
        <v/>
      </c>
      <c r="K755" s="302" t="str">
        <f>IF(基本情報入力シート!L775="","",基本情報入力シート!L775)</f>
        <v/>
      </c>
      <c r="L755" s="299" t="str">
        <f>IF(基本情報入力シート!M775="","",基本情報入力シート!M775)</f>
        <v/>
      </c>
      <c r="M755" s="299" t="str">
        <f>IF(基本情報入力シート!R775="","",基本情報入力シート!R775)</f>
        <v/>
      </c>
      <c r="N755" s="299" t="str">
        <f>IF(基本情報入力シート!W775="","",基本情報入力シート!W775)</f>
        <v/>
      </c>
      <c r="O755" s="303" t="str">
        <f>IF(基本情報入力シート!X775="","",基本情報入力シート!X775)</f>
        <v/>
      </c>
      <c r="P755" s="304" t="str">
        <f>IF(基本情報入力シート!Y775="","",基本情報入力シート!Y775)</f>
        <v/>
      </c>
      <c r="Q755" s="175"/>
      <c r="R755" s="305" t="str">
        <f>IF(基本情報入力シート!AB775="","",基本情報入力シート!AB775)</f>
        <v/>
      </c>
      <c r="S755" s="176"/>
      <c r="T755" s="306" t="str">
        <f>IF(P755="","",VLOOKUP(P755,【参考】数式用!$J$2:$L$34,3,FALSE))</f>
        <v/>
      </c>
      <c r="U755" s="313" t="s">
        <v>143</v>
      </c>
      <c r="V755" s="177"/>
      <c r="W755" s="314" t="s">
        <v>144</v>
      </c>
      <c r="X755" s="177"/>
      <c r="Y755" s="315" t="s">
        <v>145</v>
      </c>
      <c r="Z755" s="177"/>
      <c r="AA755" s="315" t="s">
        <v>144</v>
      </c>
      <c r="AB755" s="177"/>
      <c r="AC755" s="315" t="s">
        <v>146</v>
      </c>
      <c r="AD755" s="316" t="s">
        <v>147</v>
      </c>
      <c r="AE755" s="317" t="str">
        <f t="shared" si="40"/>
        <v/>
      </c>
      <c r="AF755" s="319" t="s">
        <v>148</v>
      </c>
      <c r="AG755" s="312" t="str">
        <f t="shared" si="41"/>
        <v/>
      </c>
      <c r="AH755" s="322"/>
      <c r="AI755" s="323"/>
      <c r="AJ755" s="322"/>
      <c r="AK755" s="323"/>
    </row>
    <row r="756" spans="1:37" ht="36.75" customHeight="1">
      <c r="A756" s="299">
        <f t="shared" si="42"/>
        <v>743</v>
      </c>
      <c r="B756" s="300" t="str">
        <f>IF(基本情報入力シート!C776="","",基本情報入力シート!C776)</f>
        <v/>
      </c>
      <c r="C756" s="301" t="str">
        <f>IF(基本情報入力シート!D776="","",基本情報入力シート!D776)</f>
        <v/>
      </c>
      <c r="D756" s="301" t="str">
        <f>IF(基本情報入力シート!E776="","",基本情報入力シート!E776)</f>
        <v/>
      </c>
      <c r="E756" s="301" t="str">
        <f>IF(基本情報入力シート!F776="","",基本情報入力シート!F776)</f>
        <v/>
      </c>
      <c r="F756" s="301" t="str">
        <f>IF(基本情報入力シート!G776="","",基本情報入力シート!G776)</f>
        <v/>
      </c>
      <c r="G756" s="301" t="str">
        <f>IF(基本情報入力シート!H776="","",基本情報入力シート!H776)</f>
        <v/>
      </c>
      <c r="H756" s="301" t="str">
        <f>IF(基本情報入力シート!I776="","",基本情報入力シート!I776)</f>
        <v/>
      </c>
      <c r="I756" s="301" t="str">
        <f>IF(基本情報入力シート!J776="","",基本情報入力シート!J776)</f>
        <v/>
      </c>
      <c r="J756" s="301" t="str">
        <f>IF(基本情報入力シート!K776="","",基本情報入力シート!K776)</f>
        <v/>
      </c>
      <c r="K756" s="302" t="str">
        <f>IF(基本情報入力シート!L776="","",基本情報入力シート!L776)</f>
        <v/>
      </c>
      <c r="L756" s="299" t="str">
        <f>IF(基本情報入力シート!M776="","",基本情報入力シート!M776)</f>
        <v/>
      </c>
      <c r="M756" s="299" t="str">
        <f>IF(基本情報入力シート!R776="","",基本情報入力シート!R776)</f>
        <v/>
      </c>
      <c r="N756" s="299" t="str">
        <f>IF(基本情報入力シート!W776="","",基本情報入力シート!W776)</f>
        <v/>
      </c>
      <c r="O756" s="303" t="str">
        <f>IF(基本情報入力シート!X776="","",基本情報入力シート!X776)</f>
        <v/>
      </c>
      <c r="P756" s="304" t="str">
        <f>IF(基本情報入力シート!Y776="","",基本情報入力シート!Y776)</f>
        <v/>
      </c>
      <c r="Q756" s="175"/>
      <c r="R756" s="305" t="str">
        <f>IF(基本情報入力シート!AB776="","",基本情報入力シート!AB776)</f>
        <v/>
      </c>
      <c r="S756" s="176"/>
      <c r="T756" s="306" t="str">
        <f>IF(P756="","",VLOOKUP(P756,【参考】数式用!$J$2:$L$34,3,FALSE))</f>
        <v/>
      </c>
      <c r="U756" s="313" t="s">
        <v>143</v>
      </c>
      <c r="V756" s="177"/>
      <c r="W756" s="314" t="s">
        <v>144</v>
      </c>
      <c r="X756" s="177"/>
      <c r="Y756" s="315" t="s">
        <v>145</v>
      </c>
      <c r="Z756" s="177"/>
      <c r="AA756" s="315" t="s">
        <v>144</v>
      </c>
      <c r="AB756" s="177"/>
      <c r="AC756" s="315" t="s">
        <v>146</v>
      </c>
      <c r="AD756" s="316" t="s">
        <v>147</v>
      </c>
      <c r="AE756" s="317" t="str">
        <f t="shared" si="40"/>
        <v/>
      </c>
      <c r="AF756" s="319" t="s">
        <v>148</v>
      </c>
      <c r="AG756" s="312" t="str">
        <f t="shared" si="41"/>
        <v/>
      </c>
      <c r="AH756" s="322"/>
      <c r="AI756" s="323"/>
      <c r="AJ756" s="322"/>
      <c r="AK756" s="323"/>
    </row>
    <row r="757" spans="1:37" ht="36.75" customHeight="1">
      <c r="A757" s="299">
        <f t="shared" si="42"/>
        <v>744</v>
      </c>
      <c r="B757" s="300" t="str">
        <f>IF(基本情報入力シート!C777="","",基本情報入力シート!C777)</f>
        <v/>
      </c>
      <c r="C757" s="301" t="str">
        <f>IF(基本情報入力シート!D777="","",基本情報入力シート!D777)</f>
        <v/>
      </c>
      <c r="D757" s="301" t="str">
        <f>IF(基本情報入力シート!E777="","",基本情報入力シート!E777)</f>
        <v/>
      </c>
      <c r="E757" s="301" t="str">
        <f>IF(基本情報入力シート!F777="","",基本情報入力シート!F777)</f>
        <v/>
      </c>
      <c r="F757" s="301" t="str">
        <f>IF(基本情報入力シート!G777="","",基本情報入力シート!G777)</f>
        <v/>
      </c>
      <c r="G757" s="301" t="str">
        <f>IF(基本情報入力シート!H777="","",基本情報入力シート!H777)</f>
        <v/>
      </c>
      <c r="H757" s="301" t="str">
        <f>IF(基本情報入力シート!I777="","",基本情報入力シート!I777)</f>
        <v/>
      </c>
      <c r="I757" s="301" t="str">
        <f>IF(基本情報入力シート!J777="","",基本情報入力シート!J777)</f>
        <v/>
      </c>
      <c r="J757" s="301" t="str">
        <f>IF(基本情報入力シート!K777="","",基本情報入力シート!K777)</f>
        <v/>
      </c>
      <c r="K757" s="302" t="str">
        <f>IF(基本情報入力シート!L777="","",基本情報入力シート!L777)</f>
        <v/>
      </c>
      <c r="L757" s="299" t="str">
        <f>IF(基本情報入力シート!M777="","",基本情報入力シート!M777)</f>
        <v/>
      </c>
      <c r="M757" s="299" t="str">
        <f>IF(基本情報入力シート!R777="","",基本情報入力シート!R777)</f>
        <v/>
      </c>
      <c r="N757" s="299" t="str">
        <f>IF(基本情報入力シート!W777="","",基本情報入力シート!W777)</f>
        <v/>
      </c>
      <c r="O757" s="303" t="str">
        <f>IF(基本情報入力シート!X777="","",基本情報入力シート!X777)</f>
        <v/>
      </c>
      <c r="P757" s="304" t="str">
        <f>IF(基本情報入力シート!Y777="","",基本情報入力シート!Y777)</f>
        <v/>
      </c>
      <c r="Q757" s="175"/>
      <c r="R757" s="305" t="str">
        <f>IF(基本情報入力シート!AB777="","",基本情報入力シート!AB777)</f>
        <v/>
      </c>
      <c r="S757" s="176"/>
      <c r="T757" s="306" t="str">
        <f>IF(P757="","",VLOOKUP(P757,【参考】数式用!$J$2:$L$34,3,FALSE))</f>
        <v/>
      </c>
      <c r="U757" s="313" t="s">
        <v>143</v>
      </c>
      <c r="V757" s="177"/>
      <c r="W757" s="314" t="s">
        <v>144</v>
      </c>
      <c r="X757" s="177"/>
      <c r="Y757" s="315" t="s">
        <v>145</v>
      </c>
      <c r="Z757" s="177"/>
      <c r="AA757" s="315" t="s">
        <v>144</v>
      </c>
      <c r="AB757" s="177"/>
      <c r="AC757" s="315" t="s">
        <v>146</v>
      </c>
      <c r="AD757" s="316" t="s">
        <v>147</v>
      </c>
      <c r="AE757" s="317" t="str">
        <f t="shared" si="40"/>
        <v/>
      </c>
      <c r="AF757" s="319" t="s">
        <v>148</v>
      </c>
      <c r="AG757" s="312" t="str">
        <f t="shared" si="41"/>
        <v/>
      </c>
      <c r="AH757" s="322"/>
      <c r="AI757" s="323"/>
      <c r="AJ757" s="322"/>
      <c r="AK757" s="323"/>
    </row>
    <row r="758" spans="1:37" ht="36.75" customHeight="1">
      <c r="A758" s="299">
        <f t="shared" si="42"/>
        <v>745</v>
      </c>
      <c r="B758" s="300" t="str">
        <f>IF(基本情報入力シート!C778="","",基本情報入力シート!C778)</f>
        <v/>
      </c>
      <c r="C758" s="301" t="str">
        <f>IF(基本情報入力シート!D778="","",基本情報入力シート!D778)</f>
        <v/>
      </c>
      <c r="D758" s="301" t="str">
        <f>IF(基本情報入力シート!E778="","",基本情報入力シート!E778)</f>
        <v/>
      </c>
      <c r="E758" s="301" t="str">
        <f>IF(基本情報入力シート!F778="","",基本情報入力シート!F778)</f>
        <v/>
      </c>
      <c r="F758" s="301" t="str">
        <f>IF(基本情報入力シート!G778="","",基本情報入力シート!G778)</f>
        <v/>
      </c>
      <c r="G758" s="301" t="str">
        <f>IF(基本情報入力シート!H778="","",基本情報入力シート!H778)</f>
        <v/>
      </c>
      <c r="H758" s="301" t="str">
        <f>IF(基本情報入力シート!I778="","",基本情報入力シート!I778)</f>
        <v/>
      </c>
      <c r="I758" s="301" t="str">
        <f>IF(基本情報入力シート!J778="","",基本情報入力シート!J778)</f>
        <v/>
      </c>
      <c r="J758" s="301" t="str">
        <f>IF(基本情報入力シート!K778="","",基本情報入力シート!K778)</f>
        <v/>
      </c>
      <c r="K758" s="302" t="str">
        <f>IF(基本情報入力シート!L778="","",基本情報入力シート!L778)</f>
        <v/>
      </c>
      <c r="L758" s="299" t="str">
        <f>IF(基本情報入力シート!M778="","",基本情報入力シート!M778)</f>
        <v/>
      </c>
      <c r="M758" s="299" t="str">
        <f>IF(基本情報入力シート!R778="","",基本情報入力シート!R778)</f>
        <v/>
      </c>
      <c r="N758" s="299" t="str">
        <f>IF(基本情報入力シート!W778="","",基本情報入力シート!W778)</f>
        <v/>
      </c>
      <c r="O758" s="303" t="str">
        <f>IF(基本情報入力シート!X778="","",基本情報入力シート!X778)</f>
        <v/>
      </c>
      <c r="P758" s="304" t="str">
        <f>IF(基本情報入力シート!Y778="","",基本情報入力シート!Y778)</f>
        <v/>
      </c>
      <c r="Q758" s="175"/>
      <c r="R758" s="305" t="str">
        <f>IF(基本情報入力シート!AB778="","",基本情報入力シート!AB778)</f>
        <v/>
      </c>
      <c r="S758" s="176"/>
      <c r="T758" s="306" t="str">
        <f>IF(P758="","",VLOOKUP(P758,【参考】数式用!$J$2:$L$34,3,FALSE))</f>
        <v/>
      </c>
      <c r="U758" s="313" t="s">
        <v>143</v>
      </c>
      <c r="V758" s="177"/>
      <c r="W758" s="314" t="s">
        <v>144</v>
      </c>
      <c r="X758" s="177"/>
      <c r="Y758" s="315" t="s">
        <v>145</v>
      </c>
      <c r="Z758" s="177"/>
      <c r="AA758" s="315" t="s">
        <v>144</v>
      </c>
      <c r="AB758" s="177"/>
      <c r="AC758" s="315" t="s">
        <v>146</v>
      </c>
      <c r="AD758" s="316" t="s">
        <v>147</v>
      </c>
      <c r="AE758" s="317" t="str">
        <f t="shared" si="40"/>
        <v/>
      </c>
      <c r="AF758" s="319" t="s">
        <v>148</v>
      </c>
      <c r="AG758" s="312" t="str">
        <f t="shared" si="41"/>
        <v/>
      </c>
      <c r="AH758" s="322"/>
      <c r="AI758" s="323"/>
      <c r="AJ758" s="322"/>
      <c r="AK758" s="323"/>
    </row>
    <row r="759" spans="1:37" ht="36.75" customHeight="1">
      <c r="A759" s="299">
        <f t="shared" si="42"/>
        <v>746</v>
      </c>
      <c r="B759" s="300" t="str">
        <f>IF(基本情報入力シート!C779="","",基本情報入力シート!C779)</f>
        <v/>
      </c>
      <c r="C759" s="301" t="str">
        <f>IF(基本情報入力シート!D779="","",基本情報入力シート!D779)</f>
        <v/>
      </c>
      <c r="D759" s="301" t="str">
        <f>IF(基本情報入力シート!E779="","",基本情報入力シート!E779)</f>
        <v/>
      </c>
      <c r="E759" s="301" t="str">
        <f>IF(基本情報入力シート!F779="","",基本情報入力シート!F779)</f>
        <v/>
      </c>
      <c r="F759" s="301" t="str">
        <f>IF(基本情報入力シート!G779="","",基本情報入力シート!G779)</f>
        <v/>
      </c>
      <c r="G759" s="301" t="str">
        <f>IF(基本情報入力シート!H779="","",基本情報入力シート!H779)</f>
        <v/>
      </c>
      <c r="H759" s="301" t="str">
        <f>IF(基本情報入力シート!I779="","",基本情報入力シート!I779)</f>
        <v/>
      </c>
      <c r="I759" s="301" t="str">
        <f>IF(基本情報入力シート!J779="","",基本情報入力シート!J779)</f>
        <v/>
      </c>
      <c r="J759" s="301" t="str">
        <f>IF(基本情報入力シート!K779="","",基本情報入力シート!K779)</f>
        <v/>
      </c>
      <c r="K759" s="302" t="str">
        <f>IF(基本情報入力シート!L779="","",基本情報入力シート!L779)</f>
        <v/>
      </c>
      <c r="L759" s="299" t="str">
        <f>IF(基本情報入力シート!M779="","",基本情報入力シート!M779)</f>
        <v/>
      </c>
      <c r="M759" s="299" t="str">
        <f>IF(基本情報入力シート!R779="","",基本情報入力シート!R779)</f>
        <v/>
      </c>
      <c r="N759" s="299" t="str">
        <f>IF(基本情報入力シート!W779="","",基本情報入力シート!W779)</f>
        <v/>
      </c>
      <c r="O759" s="303" t="str">
        <f>IF(基本情報入力シート!X779="","",基本情報入力シート!X779)</f>
        <v/>
      </c>
      <c r="P759" s="304" t="str">
        <f>IF(基本情報入力シート!Y779="","",基本情報入力シート!Y779)</f>
        <v/>
      </c>
      <c r="Q759" s="175"/>
      <c r="R759" s="305" t="str">
        <f>IF(基本情報入力シート!AB779="","",基本情報入力シート!AB779)</f>
        <v/>
      </c>
      <c r="S759" s="176"/>
      <c r="T759" s="306" t="str">
        <f>IF(P759="","",VLOOKUP(P759,【参考】数式用!$J$2:$L$34,3,FALSE))</f>
        <v/>
      </c>
      <c r="U759" s="313" t="s">
        <v>143</v>
      </c>
      <c r="V759" s="177"/>
      <c r="W759" s="314" t="s">
        <v>144</v>
      </c>
      <c r="X759" s="177"/>
      <c r="Y759" s="315" t="s">
        <v>145</v>
      </c>
      <c r="Z759" s="177"/>
      <c r="AA759" s="315" t="s">
        <v>144</v>
      </c>
      <c r="AB759" s="177"/>
      <c r="AC759" s="315" t="s">
        <v>146</v>
      </c>
      <c r="AD759" s="316" t="s">
        <v>147</v>
      </c>
      <c r="AE759" s="317" t="str">
        <f t="shared" si="40"/>
        <v/>
      </c>
      <c r="AF759" s="319" t="s">
        <v>148</v>
      </c>
      <c r="AG759" s="312" t="str">
        <f t="shared" si="41"/>
        <v/>
      </c>
      <c r="AH759" s="322"/>
      <c r="AI759" s="323"/>
      <c r="AJ759" s="322"/>
      <c r="AK759" s="323"/>
    </row>
    <row r="760" spans="1:37" ht="36.75" customHeight="1">
      <c r="A760" s="299">
        <f t="shared" si="42"/>
        <v>747</v>
      </c>
      <c r="B760" s="300" t="str">
        <f>IF(基本情報入力シート!C780="","",基本情報入力シート!C780)</f>
        <v/>
      </c>
      <c r="C760" s="301" t="str">
        <f>IF(基本情報入力シート!D780="","",基本情報入力シート!D780)</f>
        <v/>
      </c>
      <c r="D760" s="301" t="str">
        <f>IF(基本情報入力シート!E780="","",基本情報入力シート!E780)</f>
        <v/>
      </c>
      <c r="E760" s="301" t="str">
        <f>IF(基本情報入力シート!F780="","",基本情報入力シート!F780)</f>
        <v/>
      </c>
      <c r="F760" s="301" t="str">
        <f>IF(基本情報入力シート!G780="","",基本情報入力シート!G780)</f>
        <v/>
      </c>
      <c r="G760" s="301" t="str">
        <f>IF(基本情報入力シート!H780="","",基本情報入力シート!H780)</f>
        <v/>
      </c>
      <c r="H760" s="301" t="str">
        <f>IF(基本情報入力シート!I780="","",基本情報入力シート!I780)</f>
        <v/>
      </c>
      <c r="I760" s="301" t="str">
        <f>IF(基本情報入力シート!J780="","",基本情報入力シート!J780)</f>
        <v/>
      </c>
      <c r="J760" s="301" t="str">
        <f>IF(基本情報入力シート!K780="","",基本情報入力シート!K780)</f>
        <v/>
      </c>
      <c r="K760" s="302" t="str">
        <f>IF(基本情報入力シート!L780="","",基本情報入力シート!L780)</f>
        <v/>
      </c>
      <c r="L760" s="299" t="str">
        <f>IF(基本情報入力シート!M780="","",基本情報入力シート!M780)</f>
        <v/>
      </c>
      <c r="M760" s="299" t="str">
        <f>IF(基本情報入力シート!R780="","",基本情報入力シート!R780)</f>
        <v/>
      </c>
      <c r="N760" s="299" t="str">
        <f>IF(基本情報入力シート!W780="","",基本情報入力シート!W780)</f>
        <v/>
      </c>
      <c r="O760" s="303" t="str">
        <f>IF(基本情報入力シート!X780="","",基本情報入力シート!X780)</f>
        <v/>
      </c>
      <c r="P760" s="304" t="str">
        <f>IF(基本情報入力シート!Y780="","",基本情報入力シート!Y780)</f>
        <v/>
      </c>
      <c r="Q760" s="175"/>
      <c r="R760" s="305" t="str">
        <f>IF(基本情報入力シート!AB780="","",基本情報入力シート!AB780)</f>
        <v/>
      </c>
      <c r="S760" s="176"/>
      <c r="T760" s="306" t="str">
        <f>IF(P760="","",VLOOKUP(P760,【参考】数式用!$J$2:$L$34,3,FALSE))</f>
        <v/>
      </c>
      <c r="U760" s="313" t="s">
        <v>143</v>
      </c>
      <c r="V760" s="177"/>
      <c r="W760" s="314" t="s">
        <v>144</v>
      </c>
      <c r="X760" s="177"/>
      <c r="Y760" s="315" t="s">
        <v>145</v>
      </c>
      <c r="Z760" s="177"/>
      <c r="AA760" s="315" t="s">
        <v>144</v>
      </c>
      <c r="AB760" s="177"/>
      <c r="AC760" s="315" t="s">
        <v>146</v>
      </c>
      <c r="AD760" s="316" t="s">
        <v>147</v>
      </c>
      <c r="AE760" s="317" t="str">
        <f t="shared" si="40"/>
        <v/>
      </c>
      <c r="AF760" s="319" t="s">
        <v>148</v>
      </c>
      <c r="AG760" s="312" t="str">
        <f t="shared" si="41"/>
        <v/>
      </c>
      <c r="AH760" s="322"/>
      <c r="AI760" s="323"/>
      <c r="AJ760" s="322"/>
      <c r="AK760" s="323"/>
    </row>
    <row r="761" spans="1:37" ht="36.75" customHeight="1">
      <c r="A761" s="299">
        <f t="shared" si="42"/>
        <v>748</v>
      </c>
      <c r="B761" s="300" t="str">
        <f>IF(基本情報入力シート!C781="","",基本情報入力シート!C781)</f>
        <v/>
      </c>
      <c r="C761" s="301" t="str">
        <f>IF(基本情報入力シート!D781="","",基本情報入力シート!D781)</f>
        <v/>
      </c>
      <c r="D761" s="301" t="str">
        <f>IF(基本情報入力シート!E781="","",基本情報入力シート!E781)</f>
        <v/>
      </c>
      <c r="E761" s="301" t="str">
        <f>IF(基本情報入力シート!F781="","",基本情報入力シート!F781)</f>
        <v/>
      </c>
      <c r="F761" s="301" t="str">
        <f>IF(基本情報入力シート!G781="","",基本情報入力シート!G781)</f>
        <v/>
      </c>
      <c r="G761" s="301" t="str">
        <f>IF(基本情報入力シート!H781="","",基本情報入力シート!H781)</f>
        <v/>
      </c>
      <c r="H761" s="301" t="str">
        <f>IF(基本情報入力シート!I781="","",基本情報入力シート!I781)</f>
        <v/>
      </c>
      <c r="I761" s="301" t="str">
        <f>IF(基本情報入力シート!J781="","",基本情報入力シート!J781)</f>
        <v/>
      </c>
      <c r="J761" s="301" t="str">
        <f>IF(基本情報入力シート!K781="","",基本情報入力シート!K781)</f>
        <v/>
      </c>
      <c r="K761" s="302" t="str">
        <f>IF(基本情報入力シート!L781="","",基本情報入力シート!L781)</f>
        <v/>
      </c>
      <c r="L761" s="299" t="str">
        <f>IF(基本情報入力シート!M781="","",基本情報入力シート!M781)</f>
        <v/>
      </c>
      <c r="M761" s="299" t="str">
        <f>IF(基本情報入力シート!R781="","",基本情報入力シート!R781)</f>
        <v/>
      </c>
      <c r="N761" s="299" t="str">
        <f>IF(基本情報入力シート!W781="","",基本情報入力シート!W781)</f>
        <v/>
      </c>
      <c r="O761" s="303" t="str">
        <f>IF(基本情報入力シート!X781="","",基本情報入力シート!X781)</f>
        <v/>
      </c>
      <c r="P761" s="304" t="str">
        <f>IF(基本情報入力シート!Y781="","",基本情報入力シート!Y781)</f>
        <v/>
      </c>
      <c r="Q761" s="175"/>
      <c r="R761" s="305" t="str">
        <f>IF(基本情報入力シート!AB781="","",基本情報入力シート!AB781)</f>
        <v/>
      </c>
      <c r="S761" s="176"/>
      <c r="T761" s="306" t="str">
        <f>IF(P761="","",VLOOKUP(P761,【参考】数式用!$J$2:$L$34,3,FALSE))</f>
        <v/>
      </c>
      <c r="U761" s="313" t="s">
        <v>143</v>
      </c>
      <c r="V761" s="177"/>
      <c r="W761" s="314" t="s">
        <v>144</v>
      </c>
      <c r="X761" s="177"/>
      <c r="Y761" s="315" t="s">
        <v>145</v>
      </c>
      <c r="Z761" s="177"/>
      <c r="AA761" s="315" t="s">
        <v>144</v>
      </c>
      <c r="AB761" s="177"/>
      <c r="AC761" s="315" t="s">
        <v>146</v>
      </c>
      <c r="AD761" s="316" t="s">
        <v>147</v>
      </c>
      <c r="AE761" s="317" t="str">
        <f t="shared" si="40"/>
        <v/>
      </c>
      <c r="AF761" s="319" t="s">
        <v>148</v>
      </c>
      <c r="AG761" s="312" t="str">
        <f t="shared" si="41"/>
        <v/>
      </c>
      <c r="AH761" s="322"/>
      <c r="AI761" s="323"/>
      <c r="AJ761" s="322"/>
      <c r="AK761" s="323"/>
    </row>
    <row r="762" spans="1:37" ht="36.75" customHeight="1">
      <c r="A762" s="299">
        <f t="shared" si="42"/>
        <v>749</v>
      </c>
      <c r="B762" s="300" t="str">
        <f>IF(基本情報入力シート!C782="","",基本情報入力シート!C782)</f>
        <v/>
      </c>
      <c r="C762" s="301" t="str">
        <f>IF(基本情報入力シート!D782="","",基本情報入力シート!D782)</f>
        <v/>
      </c>
      <c r="D762" s="301" t="str">
        <f>IF(基本情報入力シート!E782="","",基本情報入力シート!E782)</f>
        <v/>
      </c>
      <c r="E762" s="301" t="str">
        <f>IF(基本情報入力シート!F782="","",基本情報入力シート!F782)</f>
        <v/>
      </c>
      <c r="F762" s="301" t="str">
        <f>IF(基本情報入力シート!G782="","",基本情報入力シート!G782)</f>
        <v/>
      </c>
      <c r="G762" s="301" t="str">
        <f>IF(基本情報入力シート!H782="","",基本情報入力シート!H782)</f>
        <v/>
      </c>
      <c r="H762" s="301" t="str">
        <f>IF(基本情報入力シート!I782="","",基本情報入力シート!I782)</f>
        <v/>
      </c>
      <c r="I762" s="301" t="str">
        <f>IF(基本情報入力シート!J782="","",基本情報入力シート!J782)</f>
        <v/>
      </c>
      <c r="J762" s="301" t="str">
        <f>IF(基本情報入力シート!K782="","",基本情報入力シート!K782)</f>
        <v/>
      </c>
      <c r="K762" s="302" t="str">
        <f>IF(基本情報入力シート!L782="","",基本情報入力シート!L782)</f>
        <v/>
      </c>
      <c r="L762" s="299" t="str">
        <f>IF(基本情報入力シート!M782="","",基本情報入力シート!M782)</f>
        <v/>
      </c>
      <c r="M762" s="299" t="str">
        <f>IF(基本情報入力シート!R782="","",基本情報入力シート!R782)</f>
        <v/>
      </c>
      <c r="N762" s="299" t="str">
        <f>IF(基本情報入力シート!W782="","",基本情報入力シート!W782)</f>
        <v/>
      </c>
      <c r="O762" s="303" t="str">
        <f>IF(基本情報入力シート!X782="","",基本情報入力シート!X782)</f>
        <v/>
      </c>
      <c r="P762" s="304" t="str">
        <f>IF(基本情報入力シート!Y782="","",基本情報入力シート!Y782)</f>
        <v/>
      </c>
      <c r="Q762" s="175"/>
      <c r="R762" s="305" t="str">
        <f>IF(基本情報入力シート!AB782="","",基本情報入力シート!AB782)</f>
        <v/>
      </c>
      <c r="S762" s="176"/>
      <c r="T762" s="306" t="str">
        <f>IF(P762="","",VLOOKUP(P762,【参考】数式用!$J$2:$L$34,3,FALSE))</f>
        <v/>
      </c>
      <c r="U762" s="313" t="s">
        <v>143</v>
      </c>
      <c r="V762" s="177"/>
      <c r="W762" s="314" t="s">
        <v>144</v>
      </c>
      <c r="X762" s="177"/>
      <c r="Y762" s="315" t="s">
        <v>145</v>
      </c>
      <c r="Z762" s="177"/>
      <c r="AA762" s="315" t="s">
        <v>144</v>
      </c>
      <c r="AB762" s="177"/>
      <c r="AC762" s="315" t="s">
        <v>146</v>
      </c>
      <c r="AD762" s="316" t="s">
        <v>147</v>
      </c>
      <c r="AE762" s="317" t="str">
        <f t="shared" si="40"/>
        <v/>
      </c>
      <c r="AF762" s="319" t="s">
        <v>148</v>
      </c>
      <c r="AG762" s="312" t="str">
        <f t="shared" si="41"/>
        <v/>
      </c>
      <c r="AH762" s="322"/>
      <c r="AI762" s="323"/>
      <c r="AJ762" s="322"/>
      <c r="AK762" s="323"/>
    </row>
    <row r="763" spans="1:37" ht="36.75" customHeight="1">
      <c r="A763" s="299">
        <f t="shared" si="42"/>
        <v>750</v>
      </c>
      <c r="B763" s="300" t="str">
        <f>IF(基本情報入力シート!C783="","",基本情報入力シート!C783)</f>
        <v/>
      </c>
      <c r="C763" s="301" t="str">
        <f>IF(基本情報入力シート!D783="","",基本情報入力シート!D783)</f>
        <v/>
      </c>
      <c r="D763" s="301" t="str">
        <f>IF(基本情報入力シート!E783="","",基本情報入力シート!E783)</f>
        <v/>
      </c>
      <c r="E763" s="301" t="str">
        <f>IF(基本情報入力シート!F783="","",基本情報入力シート!F783)</f>
        <v/>
      </c>
      <c r="F763" s="301" t="str">
        <f>IF(基本情報入力シート!G783="","",基本情報入力シート!G783)</f>
        <v/>
      </c>
      <c r="G763" s="301" t="str">
        <f>IF(基本情報入力シート!H783="","",基本情報入力シート!H783)</f>
        <v/>
      </c>
      <c r="H763" s="301" t="str">
        <f>IF(基本情報入力シート!I783="","",基本情報入力シート!I783)</f>
        <v/>
      </c>
      <c r="I763" s="301" t="str">
        <f>IF(基本情報入力シート!J783="","",基本情報入力シート!J783)</f>
        <v/>
      </c>
      <c r="J763" s="301" t="str">
        <f>IF(基本情報入力シート!K783="","",基本情報入力シート!K783)</f>
        <v/>
      </c>
      <c r="K763" s="302" t="str">
        <f>IF(基本情報入力シート!L783="","",基本情報入力シート!L783)</f>
        <v/>
      </c>
      <c r="L763" s="299" t="str">
        <f>IF(基本情報入力シート!M783="","",基本情報入力シート!M783)</f>
        <v/>
      </c>
      <c r="M763" s="299" t="str">
        <f>IF(基本情報入力シート!R783="","",基本情報入力シート!R783)</f>
        <v/>
      </c>
      <c r="N763" s="299" t="str">
        <f>IF(基本情報入力シート!W783="","",基本情報入力シート!W783)</f>
        <v/>
      </c>
      <c r="O763" s="303" t="str">
        <f>IF(基本情報入力シート!X783="","",基本情報入力シート!X783)</f>
        <v/>
      </c>
      <c r="P763" s="304" t="str">
        <f>IF(基本情報入力シート!Y783="","",基本情報入力シート!Y783)</f>
        <v/>
      </c>
      <c r="Q763" s="175"/>
      <c r="R763" s="305" t="str">
        <f>IF(基本情報入力シート!AB783="","",基本情報入力シート!AB783)</f>
        <v/>
      </c>
      <c r="S763" s="176"/>
      <c r="T763" s="306" t="str">
        <f>IF(P763="","",VLOOKUP(P763,【参考】数式用!$J$2:$L$34,3,FALSE))</f>
        <v/>
      </c>
      <c r="U763" s="313" t="s">
        <v>143</v>
      </c>
      <c r="V763" s="177"/>
      <c r="W763" s="314" t="s">
        <v>144</v>
      </c>
      <c r="X763" s="177"/>
      <c r="Y763" s="315" t="s">
        <v>145</v>
      </c>
      <c r="Z763" s="177"/>
      <c r="AA763" s="315" t="s">
        <v>144</v>
      </c>
      <c r="AB763" s="177"/>
      <c r="AC763" s="315" t="s">
        <v>146</v>
      </c>
      <c r="AD763" s="316" t="s">
        <v>147</v>
      </c>
      <c r="AE763" s="317" t="str">
        <f t="shared" si="40"/>
        <v/>
      </c>
      <c r="AF763" s="319" t="s">
        <v>148</v>
      </c>
      <c r="AG763" s="312" t="str">
        <f t="shared" si="41"/>
        <v/>
      </c>
      <c r="AH763" s="322"/>
      <c r="AI763" s="323"/>
      <c r="AJ763" s="322"/>
      <c r="AK763" s="323"/>
    </row>
    <row r="764" spans="1:37" ht="36.75" customHeight="1">
      <c r="A764" s="299">
        <f t="shared" si="42"/>
        <v>751</v>
      </c>
      <c r="B764" s="300" t="str">
        <f>IF(基本情報入力シート!C784="","",基本情報入力シート!C784)</f>
        <v/>
      </c>
      <c r="C764" s="301" t="str">
        <f>IF(基本情報入力シート!D784="","",基本情報入力シート!D784)</f>
        <v/>
      </c>
      <c r="D764" s="301" t="str">
        <f>IF(基本情報入力シート!E784="","",基本情報入力シート!E784)</f>
        <v/>
      </c>
      <c r="E764" s="301" t="str">
        <f>IF(基本情報入力シート!F784="","",基本情報入力シート!F784)</f>
        <v/>
      </c>
      <c r="F764" s="301" t="str">
        <f>IF(基本情報入力シート!G784="","",基本情報入力シート!G784)</f>
        <v/>
      </c>
      <c r="G764" s="301" t="str">
        <f>IF(基本情報入力シート!H784="","",基本情報入力シート!H784)</f>
        <v/>
      </c>
      <c r="H764" s="301" t="str">
        <f>IF(基本情報入力シート!I784="","",基本情報入力シート!I784)</f>
        <v/>
      </c>
      <c r="I764" s="301" t="str">
        <f>IF(基本情報入力シート!J784="","",基本情報入力シート!J784)</f>
        <v/>
      </c>
      <c r="J764" s="301" t="str">
        <f>IF(基本情報入力シート!K784="","",基本情報入力シート!K784)</f>
        <v/>
      </c>
      <c r="K764" s="302" t="str">
        <f>IF(基本情報入力シート!L784="","",基本情報入力シート!L784)</f>
        <v/>
      </c>
      <c r="L764" s="299" t="str">
        <f>IF(基本情報入力シート!M784="","",基本情報入力シート!M784)</f>
        <v/>
      </c>
      <c r="M764" s="299" t="str">
        <f>IF(基本情報入力シート!R784="","",基本情報入力シート!R784)</f>
        <v/>
      </c>
      <c r="N764" s="299" t="str">
        <f>IF(基本情報入力シート!W784="","",基本情報入力シート!W784)</f>
        <v/>
      </c>
      <c r="O764" s="303" t="str">
        <f>IF(基本情報入力シート!X784="","",基本情報入力シート!X784)</f>
        <v/>
      </c>
      <c r="P764" s="304" t="str">
        <f>IF(基本情報入力シート!Y784="","",基本情報入力シート!Y784)</f>
        <v/>
      </c>
      <c r="Q764" s="175"/>
      <c r="R764" s="305" t="str">
        <f>IF(基本情報入力シート!AB784="","",基本情報入力シート!AB784)</f>
        <v/>
      </c>
      <c r="S764" s="176"/>
      <c r="T764" s="306" t="str">
        <f>IF(P764="","",VLOOKUP(P764,【参考】数式用!$J$2:$L$34,3,FALSE))</f>
        <v/>
      </c>
      <c r="U764" s="313" t="s">
        <v>143</v>
      </c>
      <c r="V764" s="177"/>
      <c r="W764" s="314" t="s">
        <v>144</v>
      </c>
      <c r="X764" s="177"/>
      <c r="Y764" s="315" t="s">
        <v>145</v>
      </c>
      <c r="Z764" s="177"/>
      <c r="AA764" s="315" t="s">
        <v>144</v>
      </c>
      <c r="AB764" s="177"/>
      <c r="AC764" s="315" t="s">
        <v>146</v>
      </c>
      <c r="AD764" s="316" t="s">
        <v>147</v>
      </c>
      <c r="AE764" s="317" t="str">
        <f t="shared" si="40"/>
        <v/>
      </c>
      <c r="AF764" s="319" t="s">
        <v>148</v>
      </c>
      <c r="AG764" s="312" t="str">
        <f t="shared" si="41"/>
        <v/>
      </c>
      <c r="AH764" s="322"/>
      <c r="AI764" s="323"/>
      <c r="AJ764" s="322"/>
      <c r="AK764" s="323"/>
    </row>
    <row r="765" spans="1:37" ht="36.75" customHeight="1">
      <c r="A765" s="299">
        <f t="shared" si="42"/>
        <v>752</v>
      </c>
      <c r="B765" s="300" t="str">
        <f>IF(基本情報入力シート!C785="","",基本情報入力シート!C785)</f>
        <v/>
      </c>
      <c r="C765" s="301" t="str">
        <f>IF(基本情報入力シート!D785="","",基本情報入力シート!D785)</f>
        <v/>
      </c>
      <c r="D765" s="301" t="str">
        <f>IF(基本情報入力シート!E785="","",基本情報入力シート!E785)</f>
        <v/>
      </c>
      <c r="E765" s="301" t="str">
        <f>IF(基本情報入力シート!F785="","",基本情報入力シート!F785)</f>
        <v/>
      </c>
      <c r="F765" s="301" t="str">
        <f>IF(基本情報入力シート!G785="","",基本情報入力シート!G785)</f>
        <v/>
      </c>
      <c r="G765" s="301" t="str">
        <f>IF(基本情報入力シート!H785="","",基本情報入力シート!H785)</f>
        <v/>
      </c>
      <c r="H765" s="301" t="str">
        <f>IF(基本情報入力シート!I785="","",基本情報入力シート!I785)</f>
        <v/>
      </c>
      <c r="I765" s="301" t="str">
        <f>IF(基本情報入力シート!J785="","",基本情報入力シート!J785)</f>
        <v/>
      </c>
      <c r="J765" s="301" t="str">
        <f>IF(基本情報入力シート!K785="","",基本情報入力シート!K785)</f>
        <v/>
      </c>
      <c r="K765" s="302" t="str">
        <f>IF(基本情報入力シート!L785="","",基本情報入力シート!L785)</f>
        <v/>
      </c>
      <c r="L765" s="299" t="str">
        <f>IF(基本情報入力シート!M785="","",基本情報入力シート!M785)</f>
        <v/>
      </c>
      <c r="M765" s="299" t="str">
        <f>IF(基本情報入力シート!R785="","",基本情報入力シート!R785)</f>
        <v/>
      </c>
      <c r="N765" s="299" t="str">
        <f>IF(基本情報入力シート!W785="","",基本情報入力シート!W785)</f>
        <v/>
      </c>
      <c r="O765" s="303" t="str">
        <f>IF(基本情報入力シート!X785="","",基本情報入力シート!X785)</f>
        <v/>
      </c>
      <c r="P765" s="304" t="str">
        <f>IF(基本情報入力シート!Y785="","",基本情報入力シート!Y785)</f>
        <v/>
      </c>
      <c r="Q765" s="175"/>
      <c r="R765" s="305" t="str">
        <f>IF(基本情報入力シート!AB785="","",基本情報入力シート!AB785)</f>
        <v/>
      </c>
      <c r="S765" s="176"/>
      <c r="T765" s="306" t="str">
        <f>IF(P765="","",VLOOKUP(P765,【参考】数式用!$J$2:$L$34,3,FALSE))</f>
        <v/>
      </c>
      <c r="U765" s="313" t="s">
        <v>143</v>
      </c>
      <c r="V765" s="177"/>
      <c r="W765" s="314" t="s">
        <v>144</v>
      </c>
      <c r="X765" s="177"/>
      <c r="Y765" s="315" t="s">
        <v>145</v>
      </c>
      <c r="Z765" s="177"/>
      <c r="AA765" s="315" t="s">
        <v>144</v>
      </c>
      <c r="AB765" s="177"/>
      <c r="AC765" s="315" t="s">
        <v>146</v>
      </c>
      <c r="AD765" s="316" t="s">
        <v>147</v>
      </c>
      <c r="AE765" s="317" t="str">
        <f t="shared" si="40"/>
        <v/>
      </c>
      <c r="AF765" s="319" t="s">
        <v>148</v>
      </c>
      <c r="AG765" s="312" t="str">
        <f t="shared" si="41"/>
        <v/>
      </c>
      <c r="AH765" s="322"/>
      <c r="AI765" s="323"/>
      <c r="AJ765" s="322"/>
      <c r="AK765" s="323"/>
    </row>
    <row r="766" spans="1:37" ht="36.75" customHeight="1">
      <c r="A766" s="299">
        <f t="shared" si="42"/>
        <v>753</v>
      </c>
      <c r="B766" s="300" t="str">
        <f>IF(基本情報入力シート!C786="","",基本情報入力シート!C786)</f>
        <v/>
      </c>
      <c r="C766" s="301" t="str">
        <f>IF(基本情報入力シート!D786="","",基本情報入力シート!D786)</f>
        <v/>
      </c>
      <c r="D766" s="301" t="str">
        <f>IF(基本情報入力シート!E786="","",基本情報入力シート!E786)</f>
        <v/>
      </c>
      <c r="E766" s="301" t="str">
        <f>IF(基本情報入力シート!F786="","",基本情報入力シート!F786)</f>
        <v/>
      </c>
      <c r="F766" s="301" t="str">
        <f>IF(基本情報入力シート!G786="","",基本情報入力シート!G786)</f>
        <v/>
      </c>
      <c r="G766" s="301" t="str">
        <f>IF(基本情報入力シート!H786="","",基本情報入力シート!H786)</f>
        <v/>
      </c>
      <c r="H766" s="301" t="str">
        <f>IF(基本情報入力シート!I786="","",基本情報入力シート!I786)</f>
        <v/>
      </c>
      <c r="I766" s="301" t="str">
        <f>IF(基本情報入力シート!J786="","",基本情報入力シート!J786)</f>
        <v/>
      </c>
      <c r="J766" s="301" t="str">
        <f>IF(基本情報入力シート!K786="","",基本情報入力シート!K786)</f>
        <v/>
      </c>
      <c r="K766" s="302" t="str">
        <f>IF(基本情報入力シート!L786="","",基本情報入力シート!L786)</f>
        <v/>
      </c>
      <c r="L766" s="299" t="str">
        <f>IF(基本情報入力シート!M786="","",基本情報入力シート!M786)</f>
        <v/>
      </c>
      <c r="M766" s="299" t="str">
        <f>IF(基本情報入力シート!R786="","",基本情報入力シート!R786)</f>
        <v/>
      </c>
      <c r="N766" s="299" t="str">
        <f>IF(基本情報入力シート!W786="","",基本情報入力シート!W786)</f>
        <v/>
      </c>
      <c r="O766" s="303" t="str">
        <f>IF(基本情報入力シート!X786="","",基本情報入力シート!X786)</f>
        <v/>
      </c>
      <c r="P766" s="304" t="str">
        <f>IF(基本情報入力シート!Y786="","",基本情報入力シート!Y786)</f>
        <v/>
      </c>
      <c r="Q766" s="175"/>
      <c r="R766" s="305" t="str">
        <f>IF(基本情報入力シート!AB786="","",基本情報入力シート!AB786)</f>
        <v/>
      </c>
      <c r="S766" s="176"/>
      <c r="T766" s="306" t="str">
        <f>IF(P766="","",VLOOKUP(P766,【参考】数式用!$J$2:$L$34,3,FALSE))</f>
        <v/>
      </c>
      <c r="U766" s="313" t="s">
        <v>143</v>
      </c>
      <c r="V766" s="177"/>
      <c r="W766" s="314" t="s">
        <v>144</v>
      </c>
      <c r="X766" s="177"/>
      <c r="Y766" s="315" t="s">
        <v>145</v>
      </c>
      <c r="Z766" s="177"/>
      <c r="AA766" s="315" t="s">
        <v>144</v>
      </c>
      <c r="AB766" s="177"/>
      <c r="AC766" s="315" t="s">
        <v>146</v>
      </c>
      <c r="AD766" s="316" t="s">
        <v>147</v>
      </c>
      <c r="AE766" s="317" t="str">
        <f t="shared" si="40"/>
        <v/>
      </c>
      <c r="AF766" s="319" t="s">
        <v>148</v>
      </c>
      <c r="AG766" s="312" t="str">
        <f t="shared" si="41"/>
        <v/>
      </c>
      <c r="AH766" s="322"/>
      <c r="AI766" s="323"/>
      <c r="AJ766" s="322"/>
      <c r="AK766" s="323"/>
    </row>
    <row r="767" spans="1:37" ht="36.75" customHeight="1">
      <c r="A767" s="299">
        <f t="shared" si="42"/>
        <v>754</v>
      </c>
      <c r="B767" s="300" t="str">
        <f>IF(基本情報入力シート!C787="","",基本情報入力シート!C787)</f>
        <v/>
      </c>
      <c r="C767" s="301" t="str">
        <f>IF(基本情報入力シート!D787="","",基本情報入力シート!D787)</f>
        <v/>
      </c>
      <c r="D767" s="301" t="str">
        <f>IF(基本情報入力シート!E787="","",基本情報入力シート!E787)</f>
        <v/>
      </c>
      <c r="E767" s="301" t="str">
        <f>IF(基本情報入力シート!F787="","",基本情報入力シート!F787)</f>
        <v/>
      </c>
      <c r="F767" s="301" t="str">
        <f>IF(基本情報入力シート!G787="","",基本情報入力シート!G787)</f>
        <v/>
      </c>
      <c r="G767" s="301" t="str">
        <f>IF(基本情報入力シート!H787="","",基本情報入力シート!H787)</f>
        <v/>
      </c>
      <c r="H767" s="301" t="str">
        <f>IF(基本情報入力シート!I787="","",基本情報入力シート!I787)</f>
        <v/>
      </c>
      <c r="I767" s="301" t="str">
        <f>IF(基本情報入力シート!J787="","",基本情報入力シート!J787)</f>
        <v/>
      </c>
      <c r="J767" s="301" t="str">
        <f>IF(基本情報入力シート!K787="","",基本情報入力シート!K787)</f>
        <v/>
      </c>
      <c r="K767" s="302" t="str">
        <f>IF(基本情報入力シート!L787="","",基本情報入力シート!L787)</f>
        <v/>
      </c>
      <c r="L767" s="299" t="str">
        <f>IF(基本情報入力シート!M787="","",基本情報入力シート!M787)</f>
        <v/>
      </c>
      <c r="M767" s="299" t="str">
        <f>IF(基本情報入力シート!R787="","",基本情報入力シート!R787)</f>
        <v/>
      </c>
      <c r="N767" s="299" t="str">
        <f>IF(基本情報入力シート!W787="","",基本情報入力シート!W787)</f>
        <v/>
      </c>
      <c r="O767" s="303" t="str">
        <f>IF(基本情報入力シート!X787="","",基本情報入力シート!X787)</f>
        <v/>
      </c>
      <c r="P767" s="304" t="str">
        <f>IF(基本情報入力シート!Y787="","",基本情報入力シート!Y787)</f>
        <v/>
      </c>
      <c r="Q767" s="175"/>
      <c r="R767" s="305" t="str">
        <f>IF(基本情報入力シート!AB787="","",基本情報入力シート!AB787)</f>
        <v/>
      </c>
      <c r="S767" s="176"/>
      <c r="T767" s="306" t="str">
        <f>IF(P767="","",VLOOKUP(P767,【参考】数式用!$J$2:$L$34,3,FALSE))</f>
        <v/>
      </c>
      <c r="U767" s="313" t="s">
        <v>143</v>
      </c>
      <c r="V767" s="177"/>
      <c r="W767" s="314" t="s">
        <v>144</v>
      </c>
      <c r="X767" s="177"/>
      <c r="Y767" s="315" t="s">
        <v>145</v>
      </c>
      <c r="Z767" s="177"/>
      <c r="AA767" s="315" t="s">
        <v>144</v>
      </c>
      <c r="AB767" s="177"/>
      <c r="AC767" s="315" t="s">
        <v>146</v>
      </c>
      <c r="AD767" s="316" t="s">
        <v>147</v>
      </c>
      <c r="AE767" s="317" t="str">
        <f t="shared" si="40"/>
        <v/>
      </c>
      <c r="AF767" s="319" t="s">
        <v>148</v>
      </c>
      <c r="AG767" s="312" t="str">
        <f t="shared" si="41"/>
        <v/>
      </c>
      <c r="AH767" s="322"/>
      <c r="AI767" s="323"/>
      <c r="AJ767" s="322"/>
      <c r="AK767" s="323"/>
    </row>
    <row r="768" spans="1:37" ht="36.75" customHeight="1">
      <c r="A768" s="299">
        <f t="shared" si="42"/>
        <v>755</v>
      </c>
      <c r="B768" s="300" t="str">
        <f>IF(基本情報入力シート!C788="","",基本情報入力シート!C788)</f>
        <v/>
      </c>
      <c r="C768" s="301" t="str">
        <f>IF(基本情報入力シート!D788="","",基本情報入力シート!D788)</f>
        <v/>
      </c>
      <c r="D768" s="301" t="str">
        <f>IF(基本情報入力シート!E788="","",基本情報入力シート!E788)</f>
        <v/>
      </c>
      <c r="E768" s="301" t="str">
        <f>IF(基本情報入力シート!F788="","",基本情報入力シート!F788)</f>
        <v/>
      </c>
      <c r="F768" s="301" t="str">
        <f>IF(基本情報入力シート!G788="","",基本情報入力シート!G788)</f>
        <v/>
      </c>
      <c r="G768" s="301" t="str">
        <f>IF(基本情報入力シート!H788="","",基本情報入力シート!H788)</f>
        <v/>
      </c>
      <c r="H768" s="301" t="str">
        <f>IF(基本情報入力シート!I788="","",基本情報入力シート!I788)</f>
        <v/>
      </c>
      <c r="I768" s="301" t="str">
        <f>IF(基本情報入力シート!J788="","",基本情報入力シート!J788)</f>
        <v/>
      </c>
      <c r="J768" s="301" t="str">
        <f>IF(基本情報入力シート!K788="","",基本情報入力シート!K788)</f>
        <v/>
      </c>
      <c r="K768" s="302" t="str">
        <f>IF(基本情報入力シート!L788="","",基本情報入力シート!L788)</f>
        <v/>
      </c>
      <c r="L768" s="299" t="str">
        <f>IF(基本情報入力シート!M788="","",基本情報入力シート!M788)</f>
        <v/>
      </c>
      <c r="M768" s="299" t="str">
        <f>IF(基本情報入力シート!R788="","",基本情報入力シート!R788)</f>
        <v/>
      </c>
      <c r="N768" s="299" t="str">
        <f>IF(基本情報入力シート!W788="","",基本情報入力シート!W788)</f>
        <v/>
      </c>
      <c r="O768" s="303" t="str">
        <f>IF(基本情報入力シート!X788="","",基本情報入力シート!X788)</f>
        <v/>
      </c>
      <c r="P768" s="304" t="str">
        <f>IF(基本情報入力シート!Y788="","",基本情報入力シート!Y788)</f>
        <v/>
      </c>
      <c r="Q768" s="175"/>
      <c r="R768" s="305" t="str">
        <f>IF(基本情報入力シート!AB788="","",基本情報入力シート!AB788)</f>
        <v/>
      </c>
      <c r="S768" s="176"/>
      <c r="T768" s="306" t="str">
        <f>IF(P768="","",VLOOKUP(P768,【参考】数式用!$J$2:$L$34,3,FALSE))</f>
        <v/>
      </c>
      <c r="U768" s="313" t="s">
        <v>143</v>
      </c>
      <c r="V768" s="177"/>
      <c r="W768" s="314" t="s">
        <v>144</v>
      </c>
      <c r="X768" s="177"/>
      <c r="Y768" s="315" t="s">
        <v>145</v>
      </c>
      <c r="Z768" s="177"/>
      <c r="AA768" s="315" t="s">
        <v>144</v>
      </c>
      <c r="AB768" s="177"/>
      <c r="AC768" s="315" t="s">
        <v>146</v>
      </c>
      <c r="AD768" s="316" t="s">
        <v>147</v>
      </c>
      <c r="AE768" s="317" t="str">
        <f t="shared" si="40"/>
        <v/>
      </c>
      <c r="AF768" s="319" t="s">
        <v>148</v>
      </c>
      <c r="AG768" s="312" t="str">
        <f t="shared" si="41"/>
        <v/>
      </c>
      <c r="AH768" s="322"/>
      <c r="AI768" s="323"/>
      <c r="AJ768" s="322"/>
      <c r="AK768" s="323"/>
    </row>
    <row r="769" spans="1:37" ht="36.75" customHeight="1">
      <c r="A769" s="299">
        <f t="shared" si="42"/>
        <v>756</v>
      </c>
      <c r="B769" s="300" t="str">
        <f>IF(基本情報入力シート!C789="","",基本情報入力シート!C789)</f>
        <v/>
      </c>
      <c r="C769" s="301" t="str">
        <f>IF(基本情報入力シート!D789="","",基本情報入力シート!D789)</f>
        <v/>
      </c>
      <c r="D769" s="301" t="str">
        <f>IF(基本情報入力シート!E789="","",基本情報入力シート!E789)</f>
        <v/>
      </c>
      <c r="E769" s="301" t="str">
        <f>IF(基本情報入力シート!F789="","",基本情報入力シート!F789)</f>
        <v/>
      </c>
      <c r="F769" s="301" t="str">
        <f>IF(基本情報入力シート!G789="","",基本情報入力シート!G789)</f>
        <v/>
      </c>
      <c r="G769" s="301" t="str">
        <f>IF(基本情報入力シート!H789="","",基本情報入力シート!H789)</f>
        <v/>
      </c>
      <c r="H769" s="301" t="str">
        <f>IF(基本情報入力シート!I789="","",基本情報入力シート!I789)</f>
        <v/>
      </c>
      <c r="I769" s="301" t="str">
        <f>IF(基本情報入力シート!J789="","",基本情報入力シート!J789)</f>
        <v/>
      </c>
      <c r="J769" s="301" t="str">
        <f>IF(基本情報入力シート!K789="","",基本情報入力シート!K789)</f>
        <v/>
      </c>
      <c r="K769" s="302" t="str">
        <f>IF(基本情報入力シート!L789="","",基本情報入力シート!L789)</f>
        <v/>
      </c>
      <c r="L769" s="299" t="str">
        <f>IF(基本情報入力シート!M789="","",基本情報入力シート!M789)</f>
        <v/>
      </c>
      <c r="M769" s="299" t="str">
        <f>IF(基本情報入力シート!R789="","",基本情報入力シート!R789)</f>
        <v/>
      </c>
      <c r="N769" s="299" t="str">
        <f>IF(基本情報入力シート!W789="","",基本情報入力シート!W789)</f>
        <v/>
      </c>
      <c r="O769" s="303" t="str">
        <f>IF(基本情報入力シート!X789="","",基本情報入力シート!X789)</f>
        <v/>
      </c>
      <c r="P769" s="304" t="str">
        <f>IF(基本情報入力シート!Y789="","",基本情報入力シート!Y789)</f>
        <v/>
      </c>
      <c r="Q769" s="175"/>
      <c r="R769" s="305" t="str">
        <f>IF(基本情報入力シート!AB789="","",基本情報入力シート!AB789)</f>
        <v/>
      </c>
      <c r="S769" s="176"/>
      <c r="T769" s="306" t="str">
        <f>IF(P769="","",VLOOKUP(P769,【参考】数式用!$J$2:$L$34,3,FALSE))</f>
        <v/>
      </c>
      <c r="U769" s="313" t="s">
        <v>143</v>
      </c>
      <c r="V769" s="177"/>
      <c r="W769" s="314" t="s">
        <v>144</v>
      </c>
      <c r="X769" s="177"/>
      <c r="Y769" s="315" t="s">
        <v>145</v>
      </c>
      <c r="Z769" s="177"/>
      <c r="AA769" s="315" t="s">
        <v>144</v>
      </c>
      <c r="AB769" s="177"/>
      <c r="AC769" s="315" t="s">
        <v>146</v>
      </c>
      <c r="AD769" s="316" t="s">
        <v>147</v>
      </c>
      <c r="AE769" s="317" t="str">
        <f t="shared" si="40"/>
        <v/>
      </c>
      <c r="AF769" s="319" t="s">
        <v>148</v>
      </c>
      <c r="AG769" s="312" t="str">
        <f t="shared" si="41"/>
        <v/>
      </c>
      <c r="AH769" s="322"/>
      <c r="AI769" s="323"/>
      <c r="AJ769" s="322"/>
      <c r="AK769" s="323"/>
    </row>
    <row r="770" spans="1:37" ht="36.75" customHeight="1">
      <c r="A770" s="299">
        <f t="shared" si="42"/>
        <v>757</v>
      </c>
      <c r="B770" s="300" t="str">
        <f>IF(基本情報入力シート!C790="","",基本情報入力シート!C790)</f>
        <v/>
      </c>
      <c r="C770" s="301" t="str">
        <f>IF(基本情報入力シート!D790="","",基本情報入力シート!D790)</f>
        <v/>
      </c>
      <c r="D770" s="301" t="str">
        <f>IF(基本情報入力シート!E790="","",基本情報入力シート!E790)</f>
        <v/>
      </c>
      <c r="E770" s="301" t="str">
        <f>IF(基本情報入力シート!F790="","",基本情報入力シート!F790)</f>
        <v/>
      </c>
      <c r="F770" s="301" t="str">
        <f>IF(基本情報入力シート!G790="","",基本情報入力シート!G790)</f>
        <v/>
      </c>
      <c r="G770" s="301" t="str">
        <f>IF(基本情報入力シート!H790="","",基本情報入力シート!H790)</f>
        <v/>
      </c>
      <c r="H770" s="301" t="str">
        <f>IF(基本情報入力シート!I790="","",基本情報入力シート!I790)</f>
        <v/>
      </c>
      <c r="I770" s="301" t="str">
        <f>IF(基本情報入力シート!J790="","",基本情報入力シート!J790)</f>
        <v/>
      </c>
      <c r="J770" s="301" t="str">
        <f>IF(基本情報入力シート!K790="","",基本情報入力シート!K790)</f>
        <v/>
      </c>
      <c r="K770" s="302" t="str">
        <f>IF(基本情報入力シート!L790="","",基本情報入力シート!L790)</f>
        <v/>
      </c>
      <c r="L770" s="299" t="str">
        <f>IF(基本情報入力シート!M790="","",基本情報入力シート!M790)</f>
        <v/>
      </c>
      <c r="M770" s="299" t="str">
        <f>IF(基本情報入力シート!R790="","",基本情報入力シート!R790)</f>
        <v/>
      </c>
      <c r="N770" s="299" t="str">
        <f>IF(基本情報入力シート!W790="","",基本情報入力シート!W790)</f>
        <v/>
      </c>
      <c r="O770" s="303" t="str">
        <f>IF(基本情報入力シート!X790="","",基本情報入力シート!X790)</f>
        <v/>
      </c>
      <c r="P770" s="304" t="str">
        <f>IF(基本情報入力シート!Y790="","",基本情報入力シート!Y790)</f>
        <v/>
      </c>
      <c r="Q770" s="175"/>
      <c r="R770" s="305" t="str">
        <f>IF(基本情報入力シート!AB790="","",基本情報入力シート!AB790)</f>
        <v/>
      </c>
      <c r="S770" s="176"/>
      <c r="T770" s="306" t="str">
        <f>IF(P770="","",VLOOKUP(P770,【参考】数式用!$J$2:$L$34,3,FALSE))</f>
        <v/>
      </c>
      <c r="U770" s="313" t="s">
        <v>143</v>
      </c>
      <c r="V770" s="177"/>
      <c r="W770" s="314" t="s">
        <v>144</v>
      </c>
      <c r="X770" s="177"/>
      <c r="Y770" s="315" t="s">
        <v>145</v>
      </c>
      <c r="Z770" s="177"/>
      <c r="AA770" s="315" t="s">
        <v>144</v>
      </c>
      <c r="AB770" s="177"/>
      <c r="AC770" s="315" t="s">
        <v>146</v>
      </c>
      <c r="AD770" s="316" t="s">
        <v>147</v>
      </c>
      <c r="AE770" s="317" t="str">
        <f t="shared" si="40"/>
        <v/>
      </c>
      <c r="AF770" s="319" t="s">
        <v>148</v>
      </c>
      <c r="AG770" s="312" t="str">
        <f t="shared" si="41"/>
        <v/>
      </c>
      <c r="AH770" s="322"/>
      <c r="AI770" s="323"/>
      <c r="AJ770" s="322"/>
      <c r="AK770" s="323"/>
    </row>
    <row r="771" spans="1:37" ht="36.75" customHeight="1">
      <c r="A771" s="299">
        <f t="shared" si="42"/>
        <v>758</v>
      </c>
      <c r="B771" s="300" t="str">
        <f>IF(基本情報入力シート!C791="","",基本情報入力シート!C791)</f>
        <v/>
      </c>
      <c r="C771" s="301" t="str">
        <f>IF(基本情報入力シート!D791="","",基本情報入力シート!D791)</f>
        <v/>
      </c>
      <c r="D771" s="301" t="str">
        <f>IF(基本情報入力シート!E791="","",基本情報入力シート!E791)</f>
        <v/>
      </c>
      <c r="E771" s="301" t="str">
        <f>IF(基本情報入力シート!F791="","",基本情報入力シート!F791)</f>
        <v/>
      </c>
      <c r="F771" s="301" t="str">
        <f>IF(基本情報入力シート!G791="","",基本情報入力シート!G791)</f>
        <v/>
      </c>
      <c r="G771" s="301" t="str">
        <f>IF(基本情報入力シート!H791="","",基本情報入力シート!H791)</f>
        <v/>
      </c>
      <c r="H771" s="301" t="str">
        <f>IF(基本情報入力シート!I791="","",基本情報入力シート!I791)</f>
        <v/>
      </c>
      <c r="I771" s="301" t="str">
        <f>IF(基本情報入力シート!J791="","",基本情報入力シート!J791)</f>
        <v/>
      </c>
      <c r="J771" s="301" t="str">
        <f>IF(基本情報入力シート!K791="","",基本情報入力シート!K791)</f>
        <v/>
      </c>
      <c r="K771" s="302" t="str">
        <f>IF(基本情報入力シート!L791="","",基本情報入力シート!L791)</f>
        <v/>
      </c>
      <c r="L771" s="299" t="str">
        <f>IF(基本情報入力シート!M791="","",基本情報入力シート!M791)</f>
        <v/>
      </c>
      <c r="M771" s="299" t="str">
        <f>IF(基本情報入力シート!R791="","",基本情報入力シート!R791)</f>
        <v/>
      </c>
      <c r="N771" s="299" t="str">
        <f>IF(基本情報入力シート!W791="","",基本情報入力シート!W791)</f>
        <v/>
      </c>
      <c r="O771" s="303" t="str">
        <f>IF(基本情報入力シート!X791="","",基本情報入力シート!X791)</f>
        <v/>
      </c>
      <c r="P771" s="304" t="str">
        <f>IF(基本情報入力シート!Y791="","",基本情報入力シート!Y791)</f>
        <v/>
      </c>
      <c r="Q771" s="175"/>
      <c r="R771" s="305" t="str">
        <f>IF(基本情報入力シート!AB791="","",基本情報入力シート!AB791)</f>
        <v/>
      </c>
      <c r="S771" s="176"/>
      <c r="T771" s="306" t="str">
        <f>IF(P771="","",VLOOKUP(P771,【参考】数式用!$J$2:$L$34,3,FALSE))</f>
        <v/>
      </c>
      <c r="U771" s="313" t="s">
        <v>143</v>
      </c>
      <c r="V771" s="177"/>
      <c r="W771" s="314" t="s">
        <v>144</v>
      </c>
      <c r="X771" s="177"/>
      <c r="Y771" s="315" t="s">
        <v>145</v>
      </c>
      <c r="Z771" s="177"/>
      <c r="AA771" s="315" t="s">
        <v>144</v>
      </c>
      <c r="AB771" s="177"/>
      <c r="AC771" s="315" t="s">
        <v>146</v>
      </c>
      <c r="AD771" s="316" t="s">
        <v>147</v>
      </c>
      <c r="AE771" s="317" t="str">
        <f t="shared" si="40"/>
        <v/>
      </c>
      <c r="AF771" s="319" t="s">
        <v>148</v>
      </c>
      <c r="AG771" s="312" t="str">
        <f t="shared" si="41"/>
        <v/>
      </c>
      <c r="AH771" s="322"/>
      <c r="AI771" s="323"/>
      <c r="AJ771" s="322"/>
      <c r="AK771" s="323"/>
    </row>
    <row r="772" spans="1:37" ht="36.75" customHeight="1">
      <c r="A772" s="299">
        <f t="shared" si="42"/>
        <v>759</v>
      </c>
      <c r="B772" s="300" t="str">
        <f>IF(基本情報入力シート!C792="","",基本情報入力シート!C792)</f>
        <v/>
      </c>
      <c r="C772" s="301" t="str">
        <f>IF(基本情報入力シート!D792="","",基本情報入力シート!D792)</f>
        <v/>
      </c>
      <c r="D772" s="301" t="str">
        <f>IF(基本情報入力シート!E792="","",基本情報入力シート!E792)</f>
        <v/>
      </c>
      <c r="E772" s="301" t="str">
        <f>IF(基本情報入力シート!F792="","",基本情報入力シート!F792)</f>
        <v/>
      </c>
      <c r="F772" s="301" t="str">
        <f>IF(基本情報入力シート!G792="","",基本情報入力シート!G792)</f>
        <v/>
      </c>
      <c r="G772" s="301" t="str">
        <f>IF(基本情報入力シート!H792="","",基本情報入力シート!H792)</f>
        <v/>
      </c>
      <c r="H772" s="301" t="str">
        <f>IF(基本情報入力シート!I792="","",基本情報入力シート!I792)</f>
        <v/>
      </c>
      <c r="I772" s="301" t="str">
        <f>IF(基本情報入力シート!J792="","",基本情報入力シート!J792)</f>
        <v/>
      </c>
      <c r="J772" s="301" t="str">
        <f>IF(基本情報入力シート!K792="","",基本情報入力シート!K792)</f>
        <v/>
      </c>
      <c r="K772" s="302" t="str">
        <f>IF(基本情報入力シート!L792="","",基本情報入力シート!L792)</f>
        <v/>
      </c>
      <c r="L772" s="299" t="str">
        <f>IF(基本情報入力シート!M792="","",基本情報入力シート!M792)</f>
        <v/>
      </c>
      <c r="M772" s="299" t="str">
        <f>IF(基本情報入力シート!R792="","",基本情報入力シート!R792)</f>
        <v/>
      </c>
      <c r="N772" s="299" t="str">
        <f>IF(基本情報入力シート!W792="","",基本情報入力シート!W792)</f>
        <v/>
      </c>
      <c r="O772" s="303" t="str">
        <f>IF(基本情報入力シート!X792="","",基本情報入力シート!X792)</f>
        <v/>
      </c>
      <c r="P772" s="304" t="str">
        <f>IF(基本情報入力シート!Y792="","",基本情報入力シート!Y792)</f>
        <v/>
      </c>
      <c r="Q772" s="175"/>
      <c r="R772" s="305" t="str">
        <f>IF(基本情報入力シート!AB792="","",基本情報入力シート!AB792)</f>
        <v/>
      </c>
      <c r="S772" s="176"/>
      <c r="T772" s="306" t="str">
        <f>IF(P772="","",VLOOKUP(P772,【参考】数式用!$J$2:$L$34,3,FALSE))</f>
        <v/>
      </c>
      <c r="U772" s="313" t="s">
        <v>143</v>
      </c>
      <c r="V772" s="177"/>
      <c r="W772" s="314" t="s">
        <v>144</v>
      </c>
      <c r="X772" s="177"/>
      <c r="Y772" s="315" t="s">
        <v>145</v>
      </c>
      <c r="Z772" s="177"/>
      <c r="AA772" s="315" t="s">
        <v>144</v>
      </c>
      <c r="AB772" s="177"/>
      <c r="AC772" s="315" t="s">
        <v>146</v>
      </c>
      <c r="AD772" s="316" t="s">
        <v>147</v>
      </c>
      <c r="AE772" s="317" t="str">
        <f t="shared" si="40"/>
        <v/>
      </c>
      <c r="AF772" s="319" t="s">
        <v>148</v>
      </c>
      <c r="AG772" s="312" t="str">
        <f t="shared" si="41"/>
        <v/>
      </c>
      <c r="AH772" s="322"/>
      <c r="AI772" s="323"/>
      <c r="AJ772" s="322"/>
      <c r="AK772" s="323"/>
    </row>
    <row r="773" spans="1:37" ht="36.75" customHeight="1">
      <c r="A773" s="299">
        <f t="shared" si="42"/>
        <v>760</v>
      </c>
      <c r="B773" s="300" t="str">
        <f>IF(基本情報入力シート!C793="","",基本情報入力シート!C793)</f>
        <v/>
      </c>
      <c r="C773" s="301" t="str">
        <f>IF(基本情報入力シート!D793="","",基本情報入力シート!D793)</f>
        <v/>
      </c>
      <c r="D773" s="301" t="str">
        <f>IF(基本情報入力シート!E793="","",基本情報入力シート!E793)</f>
        <v/>
      </c>
      <c r="E773" s="301" t="str">
        <f>IF(基本情報入力シート!F793="","",基本情報入力シート!F793)</f>
        <v/>
      </c>
      <c r="F773" s="301" t="str">
        <f>IF(基本情報入力シート!G793="","",基本情報入力シート!G793)</f>
        <v/>
      </c>
      <c r="G773" s="301" t="str">
        <f>IF(基本情報入力シート!H793="","",基本情報入力シート!H793)</f>
        <v/>
      </c>
      <c r="H773" s="301" t="str">
        <f>IF(基本情報入力シート!I793="","",基本情報入力シート!I793)</f>
        <v/>
      </c>
      <c r="I773" s="301" t="str">
        <f>IF(基本情報入力シート!J793="","",基本情報入力シート!J793)</f>
        <v/>
      </c>
      <c r="J773" s="301" t="str">
        <f>IF(基本情報入力シート!K793="","",基本情報入力シート!K793)</f>
        <v/>
      </c>
      <c r="K773" s="302" t="str">
        <f>IF(基本情報入力シート!L793="","",基本情報入力シート!L793)</f>
        <v/>
      </c>
      <c r="L773" s="299" t="str">
        <f>IF(基本情報入力シート!M793="","",基本情報入力シート!M793)</f>
        <v/>
      </c>
      <c r="M773" s="299" t="str">
        <f>IF(基本情報入力シート!R793="","",基本情報入力シート!R793)</f>
        <v/>
      </c>
      <c r="N773" s="299" t="str">
        <f>IF(基本情報入力シート!W793="","",基本情報入力シート!W793)</f>
        <v/>
      </c>
      <c r="O773" s="303" t="str">
        <f>IF(基本情報入力シート!X793="","",基本情報入力シート!X793)</f>
        <v/>
      </c>
      <c r="P773" s="304" t="str">
        <f>IF(基本情報入力シート!Y793="","",基本情報入力シート!Y793)</f>
        <v/>
      </c>
      <c r="Q773" s="175"/>
      <c r="R773" s="305" t="str">
        <f>IF(基本情報入力シート!AB793="","",基本情報入力シート!AB793)</f>
        <v/>
      </c>
      <c r="S773" s="176"/>
      <c r="T773" s="306" t="str">
        <f>IF(P773="","",VLOOKUP(P773,【参考】数式用!$J$2:$L$34,3,FALSE))</f>
        <v/>
      </c>
      <c r="U773" s="313" t="s">
        <v>143</v>
      </c>
      <c r="V773" s="177"/>
      <c r="W773" s="314" t="s">
        <v>144</v>
      </c>
      <c r="X773" s="177"/>
      <c r="Y773" s="315" t="s">
        <v>145</v>
      </c>
      <c r="Z773" s="177"/>
      <c r="AA773" s="315" t="s">
        <v>144</v>
      </c>
      <c r="AB773" s="177"/>
      <c r="AC773" s="315" t="s">
        <v>146</v>
      </c>
      <c r="AD773" s="316" t="s">
        <v>147</v>
      </c>
      <c r="AE773" s="317" t="str">
        <f t="shared" si="40"/>
        <v/>
      </c>
      <c r="AF773" s="319" t="s">
        <v>148</v>
      </c>
      <c r="AG773" s="312" t="str">
        <f t="shared" si="41"/>
        <v/>
      </c>
      <c r="AH773" s="322"/>
      <c r="AI773" s="323"/>
      <c r="AJ773" s="322"/>
      <c r="AK773" s="323"/>
    </row>
    <row r="774" spans="1:37" ht="36.75" customHeight="1">
      <c r="A774" s="299">
        <f t="shared" si="42"/>
        <v>761</v>
      </c>
      <c r="B774" s="300" t="str">
        <f>IF(基本情報入力シート!C794="","",基本情報入力シート!C794)</f>
        <v/>
      </c>
      <c r="C774" s="301" t="str">
        <f>IF(基本情報入力シート!D794="","",基本情報入力シート!D794)</f>
        <v/>
      </c>
      <c r="D774" s="301" t="str">
        <f>IF(基本情報入力シート!E794="","",基本情報入力シート!E794)</f>
        <v/>
      </c>
      <c r="E774" s="301" t="str">
        <f>IF(基本情報入力シート!F794="","",基本情報入力シート!F794)</f>
        <v/>
      </c>
      <c r="F774" s="301" t="str">
        <f>IF(基本情報入力シート!G794="","",基本情報入力シート!G794)</f>
        <v/>
      </c>
      <c r="G774" s="301" t="str">
        <f>IF(基本情報入力シート!H794="","",基本情報入力シート!H794)</f>
        <v/>
      </c>
      <c r="H774" s="301" t="str">
        <f>IF(基本情報入力シート!I794="","",基本情報入力シート!I794)</f>
        <v/>
      </c>
      <c r="I774" s="301" t="str">
        <f>IF(基本情報入力シート!J794="","",基本情報入力シート!J794)</f>
        <v/>
      </c>
      <c r="J774" s="301" t="str">
        <f>IF(基本情報入力シート!K794="","",基本情報入力シート!K794)</f>
        <v/>
      </c>
      <c r="K774" s="302" t="str">
        <f>IF(基本情報入力シート!L794="","",基本情報入力シート!L794)</f>
        <v/>
      </c>
      <c r="L774" s="299" t="str">
        <f>IF(基本情報入力シート!M794="","",基本情報入力シート!M794)</f>
        <v/>
      </c>
      <c r="M774" s="299" t="str">
        <f>IF(基本情報入力シート!R794="","",基本情報入力シート!R794)</f>
        <v/>
      </c>
      <c r="N774" s="299" t="str">
        <f>IF(基本情報入力シート!W794="","",基本情報入力シート!W794)</f>
        <v/>
      </c>
      <c r="O774" s="303" t="str">
        <f>IF(基本情報入力シート!X794="","",基本情報入力シート!X794)</f>
        <v/>
      </c>
      <c r="P774" s="304" t="str">
        <f>IF(基本情報入力シート!Y794="","",基本情報入力シート!Y794)</f>
        <v/>
      </c>
      <c r="Q774" s="175"/>
      <c r="R774" s="305" t="str">
        <f>IF(基本情報入力シート!AB794="","",基本情報入力シート!AB794)</f>
        <v/>
      </c>
      <c r="S774" s="176"/>
      <c r="T774" s="306" t="str">
        <f>IF(P774="","",VLOOKUP(P774,【参考】数式用!$J$2:$L$34,3,FALSE))</f>
        <v/>
      </c>
      <c r="U774" s="313" t="s">
        <v>143</v>
      </c>
      <c r="V774" s="177"/>
      <c r="W774" s="314" t="s">
        <v>144</v>
      </c>
      <c r="X774" s="177"/>
      <c r="Y774" s="315" t="s">
        <v>145</v>
      </c>
      <c r="Z774" s="177"/>
      <c r="AA774" s="315" t="s">
        <v>144</v>
      </c>
      <c r="AB774" s="177"/>
      <c r="AC774" s="315" t="s">
        <v>146</v>
      </c>
      <c r="AD774" s="316" t="s">
        <v>147</v>
      </c>
      <c r="AE774" s="317" t="str">
        <f t="shared" si="40"/>
        <v/>
      </c>
      <c r="AF774" s="319" t="s">
        <v>148</v>
      </c>
      <c r="AG774" s="312" t="str">
        <f t="shared" si="41"/>
        <v/>
      </c>
      <c r="AH774" s="322"/>
      <c r="AI774" s="323"/>
      <c r="AJ774" s="322"/>
      <c r="AK774" s="323"/>
    </row>
    <row r="775" spans="1:37" ht="36.75" customHeight="1">
      <c r="A775" s="299">
        <f t="shared" si="42"/>
        <v>762</v>
      </c>
      <c r="B775" s="300" t="str">
        <f>IF(基本情報入力シート!C795="","",基本情報入力シート!C795)</f>
        <v/>
      </c>
      <c r="C775" s="301" t="str">
        <f>IF(基本情報入力シート!D795="","",基本情報入力シート!D795)</f>
        <v/>
      </c>
      <c r="D775" s="301" t="str">
        <f>IF(基本情報入力シート!E795="","",基本情報入力シート!E795)</f>
        <v/>
      </c>
      <c r="E775" s="301" t="str">
        <f>IF(基本情報入力シート!F795="","",基本情報入力シート!F795)</f>
        <v/>
      </c>
      <c r="F775" s="301" t="str">
        <f>IF(基本情報入力シート!G795="","",基本情報入力シート!G795)</f>
        <v/>
      </c>
      <c r="G775" s="301" t="str">
        <f>IF(基本情報入力シート!H795="","",基本情報入力シート!H795)</f>
        <v/>
      </c>
      <c r="H775" s="301" t="str">
        <f>IF(基本情報入力シート!I795="","",基本情報入力シート!I795)</f>
        <v/>
      </c>
      <c r="I775" s="301" t="str">
        <f>IF(基本情報入力シート!J795="","",基本情報入力シート!J795)</f>
        <v/>
      </c>
      <c r="J775" s="301" t="str">
        <f>IF(基本情報入力シート!K795="","",基本情報入力シート!K795)</f>
        <v/>
      </c>
      <c r="K775" s="302" t="str">
        <f>IF(基本情報入力シート!L795="","",基本情報入力シート!L795)</f>
        <v/>
      </c>
      <c r="L775" s="299" t="str">
        <f>IF(基本情報入力シート!M795="","",基本情報入力シート!M795)</f>
        <v/>
      </c>
      <c r="M775" s="299" t="str">
        <f>IF(基本情報入力シート!R795="","",基本情報入力シート!R795)</f>
        <v/>
      </c>
      <c r="N775" s="299" t="str">
        <f>IF(基本情報入力シート!W795="","",基本情報入力シート!W795)</f>
        <v/>
      </c>
      <c r="O775" s="303" t="str">
        <f>IF(基本情報入力シート!X795="","",基本情報入力シート!X795)</f>
        <v/>
      </c>
      <c r="P775" s="304" t="str">
        <f>IF(基本情報入力シート!Y795="","",基本情報入力シート!Y795)</f>
        <v/>
      </c>
      <c r="Q775" s="175"/>
      <c r="R775" s="305" t="str">
        <f>IF(基本情報入力シート!AB795="","",基本情報入力シート!AB795)</f>
        <v/>
      </c>
      <c r="S775" s="176"/>
      <c r="T775" s="306" t="str">
        <f>IF(P775="","",VLOOKUP(P775,【参考】数式用!$J$2:$L$34,3,FALSE))</f>
        <v/>
      </c>
      <c r="U775" s="313" t="s">
        <v>143</v>
      </c>
      <c r="V775" s="177"/>
      <c r="W775" s="314" t="s">
        <v>144</v>
      </c>
      <c r="X775" s="177"/>
      <c r="Y775" s="315" t="s">
        <v>145</v>
      </c>
      <c r="Z775" s="177"/>
      <c r="AA775" s="315" t="s">
        <v>144</v>
      </c>
      <c r="AB775" s="177"/>
      <c r="AC775" s="315" t="s">
        <v>146</v>
      </c>
      <c r="AD775" s="316" t="s">
        <v>147</v>
      </c>
      <c r="AE775" s="317" t="str">
        <f t="shared" si="40"/>
        <v/>
      </c>
      <c r="AF775" s="319" t="s">
        <v>148</v>
      </c>
      <c r="AG775" s="312" t="str">
        <f t="shared" si="41"/>
        <v/>
      </c>
      <c r="AH775" s="322"/>
      <c r="AI775" s="323"/>
      <c r="AJ775" s="322"/>
      <c r="AK775" s="323"/>
    </row>
    <row r="776" spans="1:37" ht="36.75" customHeight="1">
      <c r="A776" s="299">
        <f t="shared" si="42"/>
        <v>763</v>
      </c>
      <c r="B776" s="300" t="str">
        <f>IF(基本情報入力シート!C796="","",基本情報入力シート!C796)</f>
        <v/>
      </c>
      <c r="C776" s="301" t="str">
        <f>IF(基本情報入力シート!D796="","",基本情報入力シート!D796)</f>
        <v/>
      </c>
      <c r="D776" s="301" t="str">
        <f>IF(基本情報入力シート!E796="","",基本情報入力シート!E796)</f>
        <v/>
      </c>
      <c r="E776" s="301" t="str">
        <f>IF(基本情報入力シート!F796="","",基本情報入力シート!F796)</f>
        <v/>
      </c>
      <c r="F776" s="301" t="str">
        <f>IF(基本情報入力シート!G796="","",基本情報入力シート!G796)</f>
        <v/>
      </c>
      <c r="G776" s="301" t="str">
        <f>IF(基本情報入力シート!H796="","",基本情報入力シート!H796)</f>
        <v/>
      </c>
      <c r="H776" s="301" t="str">
        <f>IF(基本情報入力シート!I796="","",基本情報入力シート!I796)</f>
        <v/>
      </c>
      <c r="I776" s="301" t="str">
        <f>IF(基本情報入力シート!J796="","",基本情報入力シート!J796)</f>
        <v/>
      </c>
      <c r="J776" s="301" t="str">
        <f>IF(基本情報入力シート!K796="","",基本情報入力シート!K796)</f>
        <v/>
      </c>
      <c r="K776" s="302" t="str">
        <f>IF(基本情報入力シート!L796="","",基本情報入力シート!L796)</f>
        <v/>
      </c>
      <c r="L776" s="299" t="str">
        <f>IF(基本情報入力シート!M796="","",基本情報入力シート!M796)</f>
        <v/>
      </c>
      <c r="M776" s="299" t="str">
        <f>IF(基本情報入力シート!R796="","",基本情報入力シート!R796)</f>
        <v/>
      </c>
      <c r="N776" s="299" t="str">
        <f>IF(基本情報入力シート!W796="","",基本情報入力シート!W796)</f>
        <v/>
      </c>
      <c r="O776" s="303" t="str">
        <f>IF(基本情報入力シート!X796="","",基本情報入力シート!X796)</f>
        <v/>
      </c>
      <c r="P776" s="304" t="str">
        <f>IF(基本情報入力シート!Y796="","",基本情報入力シート!Y796)</f>
        <v/>
      </c>
      <c r="Q776" s="175"/>
      <c r="R776" s="305" t="str">
        <f>IF(基本情報入力シート!AB796="","",基本情報入力シート!AB796)</f>
        <v/>
      </c>
      <c r="S776" s="176"/>
      <c r="T776" s="306" t="str">
        <f>IF(P776="","",VLOOKUP(P776,【参考】数式用!$J$2:$L$34,3,FALSE))</f>
        <v/>
      </c>
      <c r="U776" s="313" t="s">
        <v>143</v>
      </c>
      <c r="V776" s="177"/>
      <c r="W776" s="314" t="s">
        <v>144</v>
      </c>
      <c r="X776" s="177"/>
      <c r="Y776" s="315" t="s">
        <v>145</v>
      </c>
      <c r="Z776" s="177"/>
      <c r="AA776" s="315" t="s">
        <v>144</v>
      </c>
      <c r="AB776" s="177"/>
      <c r="AC776" s="315" t="s">
        <v>146</v>
      </c>
      <c r="AD776" s="316" t="s">
        <v>147</v>
      </c>
      <c r="AE776" s="317" t="str">
        <f t="shared" si="40"/>
        <v/>
      </c>
      <c r="AF776" s="319" t="s">
        <v>148</v>
      </c>
      <c r="AG776" s="312" t="str">
        <f t="shared" si="41"/>
        <v/>
      </c>
      <c r="AH776" s="322"/>
      <c r="AI776" s="323"/>
      <c r="AJ776" s="322"/>
      <c r="AK776" s="323"/>
    </row>
    <row r="777" spans="1:37" ht="36.75" customHeight="1">
      <c r="A777" s="299">
        <f t="shared" si="42"/>
        <v>764</v>
      </c>
      <c r="B777" s="300" t="str">
        <f>IF(基本情報入力シート!C797="","",基本情報入力シート!C797)</f>
        <v/>
      </c>
      <c r="C777" s="301" t="str">
        <f>IF(基本情報入力シート!D797="","",基本情報入力シート!D797)</f>
        <v/>
      </c>
      <c r="D777" s="301" t="str">
        <f>IF(基本情報入力シート!E797="","",基本情報入力シート!E797)</f>
        <v/>
      </c>
      <c r="E777" s="301" t="str">
        <f>IF(基本情報入力シート!F797="","",基本情報入力シート!F797)</f>
        <v/>
      </c>
      <c r="F777" s="301" t="str">
        <f>IF(基本情報入力シート!G797="","",基本情報入力シート!G797)</f>
        <v/>
      </c>
      <c r="G777" s="301" t="str">
        <f>IF(基本情報入力シート!H797="","",基本情報入力シート!H797)</f>
        <v/>
      </c>
      <c r="H777" s="301" t="str">
        <f>IF(基本情報入力シート!I797="","",基本情報入力シート!I797)</f>
        <v/>
      </c>
      <c r="I777" s="301" t="str">
        <f>IF(基本情報入力シート!J797="","",基本情報入力シート!J797)</f>
        <v/>
      </c>
      <c r="J777" s="301" t="str">
        <f>IF(基本情報入力シート!K797="","",基本情報入力シート!K797)</f>
        <v/>
      </c>
      <c r="K777" s="302" t="str">
        <f>IF(基本情報入力シート!L797="","",基本情報入力シート!L797)</f>
        <v/>
      </c>
      <c r="L777" s="299" t="str">
        <f>IF(基本情報入力シート!M797="","",基本情報入力シート!M797)</f>
        <v/>
      </c>
      <c r="M777" s="299" t="str">
        <f>IF(基本情報入力シート!R797="","",基本情報入力シート!R797)</f>
        <v/>
      </c>
      <c r="N777" s="299" t="str">
        <f>IF(基本情報入力シート!W797="","",基本情報入力シート!W797)</f>
        <v/>
      </c>
      <c r="O777" s="303" t="str">
        <f>IF(基本情報入力シート!X797="","",基本情報入力シート!X797)</f>
        <v/>
      </c>
      <c r="P777" s="304" t="str">
        <f>IF(基本情報入力シート!Y797="","",基本情報入力シート!Y797)</f>
        <v/>
      </c>
      <c r="Q777" s="175"/>
      <c r="R777" s="305" t="str">
        <f>IF(基本情報入力シート!AB797="","",基本情報入力シート!AB797)</f>
        <v/>
      </c>
      <c r="S777" s="176"/>
      <c r="T777" s="306" t="str">
        <f>IF(P777="","",VLOOKUP(P777,【参考】数式用!$J$2:$L$34,3,FALSE))</f>
        <v/>
      </c>
      <c r="U777" s="313" t="s">
        <v>143</v>
      </c>
      <c r="V777" s="177"/>
      <c r="W777" s="314" t="s">
        <v>144</v>
      </c>
      <c r="X777" s="177"/>
      <c r="Y777" s="315" t="s">
        <v>145</v>
      </c>
      <c r="Z777" s="177"/>
      <c r="AA777" s="315" t="s">
        <v>144</v>
      </c>
      <c r="AB777" s="177"/>
      <c r="AC777" s="315" t="s">
        <v>146</v>
      </c>
      <c r="AD777" s="316" t="s">
        <v>147</v>
      </c>
      <c r="AE777" s="317" t="str">
        <f t="shared" si="40"/>
        <v/>
      </c>
      <c r="AF777" s="319" t="s">
        <v>148</v>
      </c>
      <c r="AG777" s="312" t="str">
        <f t="shared" si="41"/>
        <v/>
      </c>
      <c r="AH777" s="322"/>
      <c r="AI777" s="323"/>
      <c r="AJ777" s="322"/>
      <c r="AK777" s="323"/>
    </row>
    <row r="778" spans="1:37" ht="36.75" customHeight="1">
      <c r="A778" s="299">
        <f t="shared" si="42"/>
        <v>765</v>
      </c>
      <c r="B778" s="300" t="str">
        <f>IF(基本情報入力シート!C798="","",基本情報入力シート!C798)</f>
        <v/>
      </c>
      <c r="C778" s="301" t="str">
        <f>IF(基本情報入力シート!D798="","",基本情報入力シート!D798)</f>
        <v/>
      </c>
      <c r="D778" s="301" t="str">
        <f>IF(基本情報入力シート!E798="","",基本情報入力シート!E798)</f>
        <v/>
      </c>
      <c r="E778" s="301" t="str">
        <f>IF(基本情報入力シート!F798="","",基本情報入力シート!F798)</f>
        <v/>
      </c>
      <c r="F778" s="301" t="str">
        <f>IF(基本情報入力シート!G798="","",基本情報入力シート!G798)</f>
        <v/>
      </c>
      <c r="G778" s="301" t="str">
        <f>IF(基本情報入力シート!H798="","",基本情報入力シート!H798)</f>
        <v/>
      </c>
      <c r="H778" s="301" t="str">
        <f>IF(基本情報入力シート!I798="","",基本情報入力シート!I798)</f>
        <v/>
      </c>
      <c r="I778" s="301" t="str">
        <f>IF(基本情報入力シート!J798="","",基本情報入力シート!J798)</f>
        <v/>
      </c>
      <c r="J778" s="301" t="str">
        <f>IF(基本情報入力シート!K798="","",基本情報入力シート!K798)</f>
        <v/>
      </c>
      <c r="K778" s="302" t="str">
        <f>IF(基本情報入力シート!L798="","",基本情報入力シート!L798)</f>
        <v/>
      </c>
      <c r="L778" s="299" t="str">
        <f>IF(基本情報入力シート!M798="","",基本情報入力シート!M798)</f>
        <v/>
      </c>
      <c r="M778" s="299" t="str">
        <f>IF(基本情報入力シート!R798="","",基本情報入力シート!R798)</f>
        <v/>
      </c>
      <c r="N778" s="299" t="str">
        <f>IF(基本情報入力シート!W798="","",基本情報入力シート!W798)</f>
        <v/>
      </c>
      <c r="O778" s="303" t="str">
        <f>IF(基本情報入力シート!X798="","",基本情報入力シート!X798)</f>
        <v/>
      </c>
      <c r="P778" s="304" t="str">
        <f>IF(基本情報入力シート!Y798="","",基本情報入力シート!Y798)</f>
        <v/>
      </c>
      <c r="Q778" s="175"/>
      <c r="R778" s="305" t="str">
        <f>IF(基本情報入力シート!AB798="","",基本情報入力シート!AB798)</f>
        <v/>
      </c>
      <c r="S778" s="176"/>
      <c r="T778" s="306" t="str">
        <f>IF(P778="","",VLOOKUP(P778,【参考】数式用!$J$2:$L$34,3,FALSE))</f>
        <v/>
      </c>
      <c r="U778" s="313" t="s">
        <v>143</v>
      </c>
      <c r="V778" s="177"/>
      <c r="W778" s="314" t="s">
        <v>144</v>
      </c>
      <c r="X778" s="177"/>
      <c r="Y778" s="315" t="s">
        <v>145</v>
      </c>
      <c r="Z778" s="177"/>
      <c r="AA778" s="315" t="s">
        <v>144</v>
      </c>
      <c r="AB778" s="177"/>
      <c r="AC778" s="315" t="s">
        <v>146</v>
      </c>
      <c r="AD778" s="316" t="s">
        <v>147</v>
      </c>
      <c r="AE778" s="317" t="str">
        <f t="shared" si="40"/>
        <v/>
      </c>
      <c r="AF778" s="319" t="s">
        <v>148</v>
      </c>
      <c r="AG778" s="312" t="str">
        <f t="shared" si="41"/>
        <v/>
      </c>
      <c r="AH778" s="322"/>
      <c r="AI778" s="323"/>
      <c r="AJ778" s="322"/>
      <c r="AK778" s="323"/>
    </row>
    <row r="779" spans="1:37" ht="36.75" customHeight="1">
      <c r="A779" s="299">
        <f t="shared" si="42"/>
        <v>766</v>
      </c>
      <c r="B779" s="300" t="str">
        <f>IF(基本情報入力シート!C799="","",基本情報入力シート!C799)</f>
        <v/>
      </c>
      <c r="C779" s="301" t="str">
        <f>IF(基本情報入力シート!D799="","",基本情報入力シート!D799)</f>
        <v/>
      </c>
      <c r="D779" s="301" t="str">
        <f>IF(基本情報入力シート!E799="","",基本情報入力シート!E799)</f>
        <v/>
      </c>
      <c r="E779" s="301" t="str">
        <f>IF(基本情報入力シート!F799="","",基本情報入力シート!F799)</f>
        <v/>
      </c>
      <c r="F779" s="301" t="str">
        <f>IF(基本情報入力シート!G799="","",基本情報入力シート!G799)</f>
        <v/>
      </c>
      <c r="G779" s="301" t="str">
        <f>IF(基本情報入力シート!H799="","",基本情報入力シート!H799)</f>
        <v/>
      </c>
      <c r="H779" s="301" t="str">
        <f>IF(基本情報入力シート!I799="","",基本情報入力シート!I799)</f>
        <v/>
      </c>
      <c r="I779" s="301" t="str">
        <f>IF(基本情報入力シート!J799="","",基本情報入力シート!J799)</f>
        <v/>
      </c>
      <c r="J779" s="301" t="str">
        <f>IF(基本情報入力シート!K799="","",基本情報入力シート!K799)</f>
        <v/>
      </c>
      <c r="K779" s="302" t="str">
        <f>IF(基本情報入力シート!L799="","",基本情報入力シート!L799)</f>
        <v/>
      </c>
      <c r="L779" s="299" t="str">
        <f>IF(基本情報入力シート!M799="","",基本情報入力シート!M799)</f>
        <v/>
      </c>
      <c r="M779" s="299" t="str">
        <f>IF(基本情報入力シート!R799="","",基本情報入力シート!R799)</f>
        <v/>
      </c>
      <c r="N779" s="299" t="str">
        <f>IF(基本情報入力シート!W799="","",基本情報入力シート!W799)</f>
        <v/>
      </c>
      <c r="O779" s="303" t="str">
        <f>IF(基本情報入力シート!X799="","",基本情報入力シート!X799)</f>
        <v/>
      </c>
      <c r="P779" s="304" t="str">
        <f>IF(基本情報入力シート!Y799="","",基本情報入力シート!Y799)</f>
        <v/>
      </c>
      <c r="Q779" s="175"/>
      <c r="R779" s="305" t="str">
        <f>IF(基本情報入力シート!AB799="","",基本情報入力シート!AB799)</f>
        <v/>
      </c>
      <c r="S779" s="176"/>
      <c r="T779" s="306" t="str">
        <f>IF(P779="","",VLOOKUP(P779,【参考】数式用!$J$2:$L$34,3,FALSE))</f>
        <v/>
      </c>
      <c r="U779" s="313" t="s">
        <v>143</v>
      </c>
      <c r="V779" s="177"/>
      <c r="W779" s="314" t="s">
        <v>144</v>
      </c>
      <c r="X779" s="177"/>
      <c r="Y779" s="315" t="s">
        <v>145</v>
      </c>
      <c r="Z779" s="177"/>
      <c r="AA779" s="315" t="s">
        <v>144</v>
      </c>
      <c r="AB779" s="177"/>
      <c r="AC779" s="315" t="s">
        <v>146</v>
      </c>
      <c r="AD779" s="316" t="s">
        <v>147</v>
      </c>
      <c r="AE779" s="317" t="str">
        <f t="shared" ref="AE779:AE813" si="43">IF(V779&gt;=1,(Z779*12+AB779)-(V779*12+X779)+1,"")</f>
        <v/>
      </c>
      <c r="AF779" s="319" t="s">
        <v>148</v>
      </c>
      <c r="AG779" s="312" t="str">
        <f t="shared" ref="AG779:AG813" si="44">IFERROR(ROUNDDOWN(R779*T779,0)*AE779,"")</f>
        <v/>
      </c>
      <c r="AH779" s="322"/>
      <c r="AI779" s="323"/>
      <c r="AJ779" s="322"/>
      <c r="AK779" s="323"/>
    </row>
    <row r="780" spans="1:37" ht="36.75" customHeight="1">
      <c r="A780" s="299">
        <f t="shared" si="42"/>
        <v>767</v>
      </c>
      <c r="B780" s="300" t="str">
        <f>IF(基本情報入力シート!C800="","",基本情報入力シート!C800)</f>
        <v/>
      </c>
      <c r="C780" s="301" t="str">
        <f>IF(基本情報入力シート!D800="","",基本情報入力シート!D800)</f>
        <v/>
      </c>
      <c r="D780" s="301" t="str">
        <f>IF(基本情報入力シート!E800="","",基本情報入力シート!E800)</f>
        <v/>
      </c>
      <c r="E780" s="301" t="str">
        <f>IF(基本情報入力シート!F800="","",基本情報入力シート!F800)</f>
        <v/>
      </c>
      <c r="F780" s="301" t="str">
        <f>IF(基本情報入力シート!G800="","",基本情報入力シート!G800)</f>
        <v/>
      </c>
      <c r="G780" s="301" t="str">
        <f>IF(基本情報入力シート!H800="","",基本情報入力シート!H800)</f>
        <v/>
      </c>
      <c r="H780" s="301" t="str">
        <f>IF(基本情報入力シート!I800="","",基本情報入力シート!I800)</f>
        <v/>
      </c>
      <c r="I780" s="301" t="str">
        <f>IF(基本情報入力シート!J800="","",基本情報入力シート!J800)</f>
        <v/>
      </c>
      <c r="J780" s="301" t="str">
        <f>IF(基本情報入力シート!K800="","",基本情報入力シート!K800)</f>
        <v/>
      </c>
      <c r="K780" s="302" t="str">
        <f>IF(基本情報入力シート!L800="","",基本情報入力シート!L800)</f>
        <v/>
      </c>
      <c r="L780" s="299" t="str">
        <f>IF(基本情報入力シート!M800="","",基本情報入力シート!M800)</f>
        <v/>
      </c>
      <c r="M780" s="299" t="str">
        <f>IF(基本情報入力シート!R800="","",基本情報入力シート!R800)</f>
        <v/>
      </c>
      <c r="N780" s="299" t="str">
        <f>IF(基本情報入力シート!W800="","",基本情報入力シート!W800)</f>
        <v/>
      </c>
      <c r="O780" s="303" t="str">
        <f>IF(基本情報入力シート!X800="","",基本情報入力シート!X800)</f>
        <v/>
      </c>
      <c r="P780" s="304" t="str">
        <f>IF(基本情報入力シート!Y800="","",基本情報入力シート!Y800)</f>
        <v/>
      </c>
      <c r="Q780" s="175"/>
      <c r="R780" s="305" t="str">
        <f>IF(基本情報入力シート!AB800="","",基本情報入力シート!AB800)</f>
        <v/>
      </c>
      <c r="S780" s="176"/>
      <c r="T780" s="306" t="str">
        <f>IF(P780="","",VLOOKUP(P780,【参考】数式用!$J$2:$L$34,3,FALSE))</f>
        <v/>
      </c>
      <c r="U780" s="313" t="s">
        <v>143</v>
      </c>
      <c r="V780" s="177"/>
      <c r="W780" s="314" t="s">
        <v>144</v>
      </c>
      <c r="X780" s="177"/>
      <c r="Y780" s="315" t="s">
        <v>145</v>
      </c>
      <c r="Z780" s="177"/>
      <c r="AA780" s="315" t="s">
        <v>144</v>
      </c>
      <c r="AB780" s="177"/>
      <c r="AC780" s="315" t="s">
        <v>146</v>
      </c>
      <c r="AD780" s="316" t="s">
        <v>147</v>
      </c>
      <c r="AE780" s="317" t="str">
        <f t="shared" si="43"/>
        <v/>
      </c>
      <c r="AF780" s="319" t="s">
        <v>148</v>
      </c>
      <c r="AG780" s="312" t="str">
        <f t="shared" si="44"/>
        <v/>
      </c>
      <c r="AH780" s="322"/>
      <c r="AI780" s="323"/>
      <c r="AJ780" s="322"/>
      <c r="AK780" s="323"/>
    </row>
    <row r="781" spans="1:37" ht="36.75" customHeight="1">
      <c r="A781" s="299">
        <f t="shared" si="42"/>
        <v>768</v>
      </c>
      <c r="B781" s="300" t="str">
        <f>IF(基本情報入力シート!C801="","",基本情報入力シート!C801)</f>
        <v/>
      </c>
      <c r="C781" s="301" t="str">
        <f>IF(基本情報入力シート!D801="","",基本情報入力シート!D801)</f>
        <v/>
      </c>
      <c r="D781" s="301" t="str">
        <f>IF(基本情報入力シート!E801="","",基本情報入力シート!E801)</f>
        <v/>
      </c>
      <c r="E781" s="301" t="str">
        <f>IF(基本情報入力シート!F801="","",基本情報入力シート!F801)</f>
        <v/>
      </c>
      <c r="F781" s="301" t="str">
        <f>IF(基本情報入力シート!G801="","",基本情報入力シート!G801)</f>
        <v/>
      </c>
      <c r="G781" s="301" t="str">
        <f>IF(基本情報入力シート!H801="","",基本情報入力シート!H801)</f>
        <v/>
      </c>
      <c r="H781" s="301" t="str">
        <f>IF(基本情報入力シート!I801="","",基本情報入力シート!I801)</f>
        <v/>
      </c>
      <c r="I781" s="301" t="str">
        <f>IF(基本情報入力シート!J801="","",基本情報入力シート!J801)</f>
        <v/>
      </c>
      <c r="J781" s="301" t="str">
        <f>IF(基本情報入力シート!K801="","",基本情報入力シート!K801)</f>
        <v/>
      </c>
      <c r="K781" s="302" t="str">
        <f>IF(基本情報入力シート!L801="","",基本情報入力シート!L801)</f>
        <v/>
      </c>
      <c r="L781" s="299" t="str">
        <f>IF(基本情報入力シート!M801="","",基本情報入力シート!M801)</f>
        <v/>
      </c>
      <c r="M781" s="299" t="str">
        <f>IF(基本情報入力シート!R801="","",基本情報入力シート!R801)</f>
        <v/>
      </c>
      <c r="N781" s="299" t="str">
        <f>IF(基本情報入力シート!W801="","",基本情報入力シート!W801)</f>
        <v/>
      </c>
      <c r="O781" s="303" t="str">
        <f>IF(基本情報入力シート!X801="","",基本情報入力シート!X801)</f>
        <v/>
      </c>
      <c r="P781" s="304" t="str">
        <f>IF(基本情報入力シート!Y801="","",基本情報入力シート!Y801)</f>
        <v/>
      </c>
      <c r="Q781" s="175"/>
      <c r="R781" s="305" t="str">
        <f>IF(基本情報入力シート!AB801="","",基本情報入力シート!AB801)</f>
        <v/>
      </c>
      <c r="S781" s="176"/>
      <c r="T781" s="306" t="str">
        <f>IF(P781="","",VLOOKUP(P781,【参考】数式用!$J$2:$L$34,3,FALSE))</f>
        <v/>
      </c>
      <c r="U781" s="313" t="s">
        <v>143</v>
      </c>
      <c r="V781" s="177"/>
      <c r="W781" s="314" t="s">
        <v>144</v>
      </c>
      <c r="X781" s="177"/>
      <c r="Y781" s="315" t="s">
        <v>145</v>
      </c>
      <c r="Z781" s="177"/>
      <c r="AA781" s="315" t="s">
        <v>144</v>
      </c>
      <c r="AB781" s="177"/>
      <c r="AC781" s="315" t="s">
        <v>146</v>
      </c>
      <c r="AD781" s="316" t="s">
        <v>147</v>
      </c>
      <c r="AE781" s="317" t="str">
        <f t="shared" si="43"/>
        <v/>
      </c>
      <c r="AF781" s="319" t="s">
        <v>148</v>
      </c>
      <c r="AG781" s="312" t="str">
        <f t="shared" si="44"/>
        <v/>
      </c>
      <c r="AH781" s="322"/>
      <c r="AI781" s="323"/>
      <c r="AJ781" s="322"/>
      <c r="AK781" s="323"/>
    </row>
    <row r="782" spans="1:37" ht="36.75" customHeight="1">
      <c r="A782" s="299">
        <f t="shared" si="42"/>
        <v>769</v>
      </c>
      <c r="B782" s="300" t="str">
        <f>IF(基本情報入力シート!C802="","",基本情報入力シート!C802)</f>
        <v/>
      </c>
      <c r="C782" s="301" t="str">
        <f>IF(基本情報入力シート!D802="","",基本情報入力シート!D802)</f>
        <v/>
      </c>
      <c r="D782" s="301" t="str">
        <f>IF(基本情報入力シート!E802="","",基本情報入力シート!E802)</f>
        <v/>
      </c>
      <c r="E782" s="301" t="str">
        <f>IF(基本情報入力シート!F802="","",基本情報入力シート!F802)</f>
        <v/>
      </c>
      <c r="F782" s="301" t="str">
        <f>IF(基本情報入力シート!G802="","",基本情報入力シート!G802)</f>
        <v/>
      </c>
      <c r="G782" s="301" t="str">
        <f>IF(基本情報入力シート!H802="","",基本情報入力シート!H802)</f>
        <v/>
      </c>
      <c r="H782" s="301" t="str">
        <f>IF(基本情報入力シート!I802="","",基本情報入力シート!I802)</f>
        <v/>
      </c>
      <c r="I782" s="301" t="str">
        <f>IF(基本情報入力シート!J802="","",基本情報入力シート!J802)</f>
        <v/>
      </c>
      <c r="J782" s="301" t="str">
        <f>IF(基本情報入力シート!K802="","",基本情報入力シート!K802)</f>
        <v/>
      </c>
      <c r="K782" s="302" t="str">
        <f>IF(基本情報入力シート!L802="","",基本情報入力シート!L802)</f>
        <v/>
      </c>
      <c r="L782" s="299" t="str">
        <f>IF(基本情報入力シート!M802="","",基本情報入力シート!M802)</f>
        <v/>
      </c>
      <c r="M782" s="299" t="str">
        <f>IF(基本情報入力シート!R802="","",基本情報入力シート!R802)</f>
        <v/>
      </c>
      <c r="N782" s="299" t="str">
        <f>IF(基本情報入力シート!W802="","",基本情報入力シート!W802)</f>
        <v/>
      </c>
      <c r="O782" s="303" t="str">
        <f>IF(基本情報入力シート!X802="","",基本情報入力シート!X802)</f>
        <v/>
      </c>
      <c r="P782" s="304" t="str">
        <f>IF(基本情報入力シート!Y802="","",基本情報入力シート!Y802)</f>
        <v/>
      </c>
      <c r="Q782" s="175"/>
      <c r="R782" s="305" t="str">
        <f>IF(基本情報入力シート!AB802="","",基本情報入力シート!AB802)</f>
        <v/>
      </c>
      <c r="S782" s="176"/>
      <c r="T782" s="306" t="str">
        <f>IF(P782="","",VLOOKUP(P782,【参考】数式用!$J$2:$L$34,3,FALSE))</f>
        <v/>
      </c>
      <c r="U782" s="313" t="s">
        <v>143</v>
      </c>
      <c r="V782" s="177"/>
      <c r="W782" s="314" t="s">
        <v>144</v>
      </c>
      <c r="X782" s="177"/>
      <c r="Y782" s="315" t="s">
        <v>145</v>
      </c>
      <c r="Z782" s="177"/>
      <c r="AA782" s="315" t="s">
        <v>144</v>
      </c>
      <c r="AB782" s="177"/>
      <c r="AC782" s="315" t="s">
        <v>146</v>
      </c>
      <c r="AD782" s="316" t="s">
        <v>147</v>
      </c>
      <c r="AE782" s="317" t="str">
        <f t="shared" si="43"/>
        <v/>
      </c>
      <c r="AF782" s="319" t="s">
        <v>148</v>
      </c>
      <c r="AG782" s="312" t="str">
        <f t="shared" si="44"/>
        <v/>
      </c>
      <c r="AH782" s="322"/>
      <c r="AI782" s="323"/>
      <c r="AJ782" s="322"/>
      <c r="AK782" s="323"/>
    </row>
    <row r="783" spans="1:37" ht="36.75" customHeight="1">
      <c r="A783" s="299">
        <f t="shared" si="42"/>
        <v>770</v>
      </c>
      <c r="B783" s="300" t="str">
        <f>IF(基本情報入力シート!C803="","",基本情報入力シート!C803)</f>
        <v/>
      </c>
      <c r="C783" s="301" t="str">
        <f>IF(基本情報入力シート!D803="","",基本情報入力シート!D803)</f>
        <v/>
      </c>
      <c r="D783" s="301" t="str">
        <f>IF(基本情報入力シート!E803="","",基本情報入力シート!E803)</f>
        <v/>
      </c>
      <c r="E783" s="301" t="str">
        <f>IF(基本情報入力シート!F803="","",基本情報入力シート!F803)</f>
        <v/>
      </c>
      <c r="F783" s="301" t="str">
        <f>IF(基本情報入力シート!G803="","",基本情報入力シート!G803)</f>
        <v/>
      </c>
      <c r="G783" s="301" t="str">
        <f>IF(基本情報入力シート!H803="","",基本情報入力シート!H803)</f>
        <v/>
      </c>
      <c r="H783" s="301" t="str">
        <f>IF(基本情報入力シート!I803="","",基本情報入力シート!I803)</f>
        <v/>
      </c>
      <c r="I783" s="301" t="str">
        <f>IF(基本情報入力シート!J803="","",基本情報入力シート!J803)</f>
        <v/>
      </c>
      <c r="J783" s="301" t="str">
        <f>IF(基本情報入力シート!K803="","",基本情報入力シート!K803)</f>
        <v/>
      </c>
      <c r="K783" s="302" t="str">
        <f>IF(基本情報入力シート!L803="","",基本情報入力シート!L803)</f>
        <v/>
      </c>
      <c r="L783" s="299" t="str">
        <f>IF(基本情報入力シート!M803="","",基本情報入力シート!M803)</f>
        <v/>
      </c>
      <c r="M783" s="299" t="str">
        <f>IF(基本情報入力シート!R803="","",基本情報入力シート!R803)</f>
        <v/>
      </c>
      <c r="N783" s="299" t="str">
        <f>IF(基本情報入力シート!W803="","",基本情報入力シート!W803)</f>
        <v/>
      </c>
      <c r="O783" s="303" t="str">
        <f>IF(基本情報入力シート!X803="","",基本情報入力シート!X803)</f>
        <v/>
      </c>
      <c r="P783" s="304" t="str">
        <f>IF(基本情報入力シート!Y803="","",基本情報入力シート!Y803)</f>
        <v/>
      </c>
      <c r="Q783" s="175"/>
      <c r="R783" s="305" t="str">
        <f>IF(基本情報入力シート!AB803="","",基本情報入力シート!AB803)</f>
        <v/>
      </c>
      <c r="S783" s="176"/>
      <c r="T783" s="306" t="str">
        <f>IF(P783="","",VLOOKUP(P783,【参考】数式用!$J$2:$L$34,3,FALSE))</f>
        <v/>
      </c>
      <c r="U783" s="313" t="s">
        <v>143</v>
      </c>
      <c r="V783" s="177"/>
      <c r="W783" s="314" t="s">
        <v>144</v>
      </c>
      <c r="X783" s="177"/>
      <c r="Y783" s="315" t="s">
        <v>145</v>
      </c>
      <c r="Z783" s="177"/>
      <c r="AA783" s="315" t="s">
        <v>144</v>
      </c>
      <c r="AB783" s="177"/>
      <c r="AC783" s="315" t="s">
        <v>146</v>
      </c>
      <c r="AD783" s="316" t="s">
        <v>147</v>
      </c>
      <c r="AE783" s="317" t="str">
        <f t="shared" si="43"/>
        <v/>
      </c>
      <c r="AF783" s="319" t="s">
        <v>148</v>
      </c>
      <c r="AG783" s="312" t="str">
        <f t="shared" si="44"/>
        <v/>
      </c>
      <c r="AH783" s="322"/>
      <c r="AI783" s="323"/>
      <c r="AJ783" s="322"/>
      <c r="AK783" s="323"/>
    </row>
    <row r="784" spans="1:37" ht="36.75" customHeight="1">
      <c r="A784" s="299">
        <f t="shared" ref="A784:A847" si="45">A783+1</f>
        <v>771</v>
      </c>
      <c r="B784" s="300" t="str">
        <f>IF(基本情報入力シート!C804="","",基本情報入力シート!C804)</f>
        <v/>
      </c>
      <c r="C784" s="301" t="str">
        <f>IF(基本情報入力シート!D804="","",基本情報入力シート!D804)</f>
        <v/>
      </c>
      <c r="D784" s="301" t="str">
        <f>IF(基本情報入力シート!E804="","",基本情報入力シート!E804)</f>
        <v/>
      </c>
      <c r="E784" s="301" t="str">
        <f>IF(基本情報入力シート!F804="","",基本情報入力シート!F804)</f>
        <v/>
      </c>
      <c r="F784" s="301" t="str">
        <f>IF(基本情報入力シート!G804="","",基本情報入力シート!G804)</f>
        <v/>
      </c>
      <c r="G784" s="301" t="str">
        <f>IF(基本情報入力シート!H804="","",基本情報入力シート!H804)</f>
        <v/>
      </c>
      <c r="H784" s="301" t="str">
        <f>IF(基本情報入力シート!I804="","",基本情報入力シート!I804)</f>
        <v/>
      </c>
      <c r="I784" s="301" t="str">
        <f>IF(基本情報入力シート!J804="","",基本情報入力シート!J804)</f>
        <v/>
      </c>
      <c r="J784" s="301" t="str">
        <f>IF(基本情報入力シート!K804="","",基本情報入力シート!K804)</f>
        <v/>
      </c>
      <c r="K784" s="302" t="str">
        <f>IF(基本情報入力シート!L804="","",基本情報入力シート!L804)</f>
        <v/>
      </c>
      <c r="L784" s="299" t="str">
        <f>IF(基本情報入力シート!M804="","",基本情報入力シート!M804)</f>
        <v/>
      </c>
      <c r="M784" s="299" t="str">
        <f>IF(基本情報入力シート!R804="","",基本情報入力シート!R804)</f>
        <v/>
      </c>
      <c r="N784" s="299" t="str">
        <f>IF(基本情報入力シート!W804="","",基本情報入力シート!W804)</f>
        <v/>
      </c>
      <c r="O784" s="303" t="str">
        <f>IF(基本情報入力シート!X804="","",基本情報入力シート!X804)</f>
        <v/>
      </c>
      <c r="P784" s="304" t="str">
        <f>IF(基本情報入力シート!Y804="","",基本情報入力シート!Y804)</f>
        <v/>
      </c>
      <c r="Q784" s="175"/>
      <c r="R784" s="305" t="str">
        <f>IF(基本情報入力シート!AB804="","",基本情報入力シート!AB804)</f>
        <v/>
      </c>
      <c r="S784" s="176"/>
      <c r="T784" s="306" t="str">
        <f>IF(P784="","",VLOOKUP(P784,【参考】数式用!$J$2:$L$34,3,FALSE))</f>
        <v/>
      </c>
      <c r="U784" s="313" t="s">
        <v>143</v>
      </c>
      <c r="V784" s="177"/>
      <c r="W784" s="314" t="s">
        <v>144</v>
      </c>
      <c r="X784" s="177"/>
      <c r="Y784" s="315" t="s">
        <v>145</v>
      </c>
      <c r="Z784" s="177"/>
      <c r="AA784" s="315" t="s">
        <v>144</v>
      </c>
      <c r="AB784" s="177"/>
      <c r="AC784" s="315" t="s">
        <v>146</v>
      </c>
      <c r="AD784" s="316" t="s">
        <v>147</v>
      </c>
      <c r="AE784" s="317" t="str">
        <f t="shared" si="43"/>
        <v/>
      </c>
      <c r="AF784" s="319" t="s">
        <v>148</v>
      </c>
      <c r="AG784" s="312" t="str">
        <f t="shared" si="44"/>
        <v/>
      </c>
      <c r="AH784" s="322"/>
      <c r="AI784" s="323"/>
      <c r="AJ784" s="322"/>
      <c r="AK784" s="323"/>
    </row>
    <row r="785" spans="1:37" ht="36.75" customHeight="1">
      <c r="A785" s="299">
        <f t="shared" si="45"/>
        <v>772</v>
      </c>
      <c r="B785" s="300" t="str">
        <f>IF(基本情報入力シート!C805="","",基本情報入力シート!C805)</f>
        <v/>
      </c>
      <c r="C785" s="301" t="str">
        <f>IF(基本情報入力シート!D805="","",基本情報入力シート!D805)</f>
        <v/>
      </c>
      <c r="D785" s="301" t="str">
        <f>IF(基本情報入力シート!E805="","",基本情報入力シート!E805)</f>
        <v/>
      </c>
      <c r="E785" s="301" t="str">
        <f>IF(基本情報入力シート!F805="","",基本情報入力シート!F805)</f>
        <v/>
      </c>
      <c r="F785" s="301" t="str">
        <f>IF(基本情報入力シート!G805="","",基本情報入力シート!G805)</f>
        <v/>
      </c>
      <c r="G785" s="301" t="str">
        <f>IF(基本情報入力シート!H805="","",基本情報入力シート!H805)</f>
        <v/>
      </c>
      <c r="H785" s="301" t="str">
        <f>IF(基本情報入力シート!I805="","",基本情報入力シート!I805)</f>
        <v/>
      </c>
      <c r="I785" s="301" t="str">
        <f>IF(基本情報入力シート!J805="","",基本情報入力シート!J805)</f>
        <v/>
      </c>
      <c r="J785" s="301" t="str">
        <f>IF(基本情報入力シート!K805="","",基本情報入力シート!K805)</f>
        <v/>
      </c>
      <c r="K785" s="302" t="str">
        <f>IF(基本情報入力シート!L805="","",基本情報入力シート!L805)</f>
        <v/>
      </c>
      <c r="L785" s="299" t="str">
        <f>IF(基本情報入力シート!M805="","",基本情報入力シート!M805)</f>
        <v/>
      </c>
      <c r="M785" s="299" t="str">
        <f>IF(基本情報入力シート!R805="","",基本情報入力シート!R805)</f>
        <v/>
      </c>
      <c r="N785" s="299" t="str">
        <f>IF(基本情報入力シート!W805="","",基本情報入力シート!W805)</f>
        <v/>
      </c>
      <c r="O785" s="303" t="str">
        <f>IF(基本情報入力シート!X805="","",基本情報入力シート!X805)</f>
        <v/>
      </c>
      <c r="P785" s="304" t="str">
        <f>IF(基本情報入力シート!Y805="","",基本情報入力シート!Y805)</f>
        <v/>
      </c>
      <c r="Q785" s="175"/>
      <c r="R785" s="305" t="str">
        <f>IF(基本情報入力シート!AB805="","",基本情報入力シート!AB805)</f>
        <v/>
      </c>
      <c r="S785" s="176"/>
      <c r="T785" s="306" t="str">
        <f>IF(P785="","",VLOOKUP(P785,【参考】数式用!$J$2:$L$34,3,FALSE))</f>
        <v/>
      </c>
      <c r="U785" s="313" t="s">
        <v>143</v>
      </c>
      <c r="V785" s="177"/>
      <c r="W785" s="314" t="s">
        <v>144</v>
      </c>
      <c r="X785" s="177"/>
      <c r="Y785" s="315" t="s">
        <v>145</v>
      </c>
      <c r="Z785" s="177"/>
      <c r="AA785" s="315" t="s">
        <v>144</v>
      </c>
      <c r="AB785" s="177"/>
      <c r="AC785" s="315" t="s">
        <v>146</v>
      </c>
      <c r="AD785" s="316" t="s">
        <v>147</v>
      </c>
      <c r="AE785" s="317" t="str">
        <f t="shared" si="43"/>
        <v/>
      </c>
      <c r="AF785" s="319" t="s">
        <v>148</v>
      </c>
      <c r="AG785" s="312" t="str">
        <f t="shared" si="44"/>
        <v/>
      </c>
      <c r="AH785" s="322"/>
      <c r="AI785" s="323"/>
      <c r="AJ785" s="322"/>
      <c r="AK785" s="323"/>
    </row>
    <row r="786" spans="1:37" ht="36.75" customHeight="1">
      <c r="A786" s="299">
        <f t="shared" si="45"/>
        <v>773</v>
      </c>
      <c r="B786" s="300" t="str">
        <f>IF(基本情報入力シート!C806="","",基本情報入力シート!C806)</f>
        <v/>
      </c>
      <c r="C786" s="301" t="str">
        <f>IF(基本情報入力シート!D806="","",基本情報入力シート!D806)</f>
        <v/>
      </c>
      <c r="D786" s="301" t="str">
        <f>IF(基本情報入力シート!E806="","",基本情報入力シート!E806)</f>
        <v/>
      </c>
      <c r="E786" s="301" t="str">
        <f>IF(基本情報入力シート!F806="","",基本情報入力シート!F806)</f>
        <v/>
      </c>
      <c r="F786" s="301" t="str">
        <f>IF(基本情報入力シート!G806="","",基本情報入力シート!G806)</f>
        <v/>
      </c>
      <c r="G786" s="301" t="str">
        <f>IF(基本情報入力シート!H806="","",基本情報入力シート!H806)</f>
        <v/>
      </c>
      <c r="H786" s="301" t="str">
        <f>IF(基本情報入力シート!I806="","",基本情報入力シート!I806)</f>
        <v/>
      </c>
      <c r="I786" s="301" t="str">
        <f>IF(基本情報入力シート!J806="","",基本情報入力シート!J806)</f>
        <v/>
      </c>
      <c r="J786" s="301" t="str">
        <f>IF(基本情報入力シート!K806="","",基本情報入力シート!K806)</f>
        <v/>
      </c>
      <c r="K786" s="302" t="str">
        <f>IF(基本情報入力シート!L806="","",基本情報入力シート!L806)</f>
        <v/>
      </c>
      <c r="L786" s="299" t="str">
        <f>IF(基本情報入力シート!M806="","",基本情報入力シート!M806)</f>
        <v/>
      </c>
      <c r="M786" s="299" t="str">
        <f>IF(基本情報入力シート!R806="","",基本情報入力シート!R806)</f>
        <v/>
      </c>
      <c r="N786" s="299" t="str">
        <f>IF(基本情報入力シート!W806="","",基本情報入力シート!W806)</f>
        <v/>
      </c>
      <c r="O786" s="303" t="str">
        <f>IF(基本情報入力シート!X806="","",基本情報入力シート!X806)</f>
        <v/>
      </c>
      <c r="P786" s="304" t="str">
        <f>IF(基本情報入力シート!Y806="","",基本情報入力シート!Y806)</f>
        <v/>
      </c>
      <c r="Q786" s="175"/>
      <c r="R786" s="305" t="str">
        <f>IF(基本情報入力シート!AB806="","",基本情報入力シート!AB806)</f>
        <v/>
      </c>
      <c r="S786" s="176"/>
      <c r="T786" s="306" t="str">
        <f>IF(P786="","",VLOOKUP(P786,【参考】数式用!$J$2:$L$34,3,FALSE))</f>
        <v/>
      </c>
      <c r="U786" s="313" t="s">
        <v>143</v>
      </c>
      <c r="V786" s="177"/>
      <c r="W786" s="314" t="s">
        <v>144</v>
      </c>
      <c r="X786" s="177"/>
      <c r="Y786" s="315" t="s">
        <v>145</v>
      </c>
      <c r="Z786" s="177"/>
      <c r="AA786" s="315" t="s">
        <v>144</v>
      </c>
      <c r="AB786" s="177"/>
      <c r="AC786" s="315" t="s">
        <v>146</v>
      </c>
      <c r="AD786" s="316" t="s">
        <v>147</v>
      </c>
      <c r="AE786" s="317" t="str">
        <f t="shared" si="43"/>
        <v/>
      </c>
      <c r="AF786" s="319" t="s">
        <v>148</v>
      </c>
      <c r="AG786" s="312" t="str">
        <f t="shared" si="44"/>
        <v/>
      </c>
      <c r="AH786" s="322"/>
      <c r="AI786" s="323"/>
      <c r="AJ786" s="322"/>
      <c r="AK786" s="323"/>
    </row>
    <row r="787" spans="1:37" ht="36.75" customHeight="1">
      <c r="A787" s="299">
        <f t="shared" si="45"/>
        <v>774</v>
      </c>
      <c r="B787" s="300" t="str">
        <f>IF(基本情報入力シート!C807="","",基本情報入力シート!C807)</f>
        <v/>
      </c>
      <c r="C787" s="301" t="str">
        <f>IF(基本情報入力シート!D807="","",基本情報入力シート!D807)</f>
        <v/>
      </c>
      <c r="D787" s="301" t="str">
        <f>IF(基本情報入力シート!E807="","",基本情報入力シート!E807)</f>
        <v/>
      </c>
      <c r="E787" s="301" t="str">
        <f>IF(基本情報入力シート!F807="","",基本情報入力シート!F807)</f>
        <v/>
      </c>
      <c r="F787" s="301" t="str">
        <f>IF(基本情報入力シート!G807="","",基本情報入力シート!G807)</f>
        <v/>
      </c>
      <c r="G787" s="301" t="str">
        <f>IF(基本情報入力シート!H807="","",基本情報入力シート!H807)</f>
        <v/>
      </c>
      <c r="H787" s="301" t="str">
        <f>IF(基本情報入力シート!I807="","",基本情報入力シート!I807)</f>
        <v/>
      </c>
      <c r="I787" s="301" t="str">
        <f>IF(基本情報入力シート!J807="","",基本情報入力シート!J807)</f>
        <v/>
      </c>
      <c r="J787" s="301" t="str">
        <f>IF(基本情報入力シート!K807="","",基本情報入力シート!K807)</f>
        <v/>
      </c>
      <c r="K787" s="302" t="str">
        <f>IF(基本情報入力シート!L807="","",基本情報入力シート!L807)</f>
        <v/>
      </c>
      <c r="L787" s="299" t="str">
        <f>IF(基本情報入力シート!M807="","",基本情報入力シート!M807)</f>
        <v/>
      </c>
      <c r="M787" s="299" t="str">
        <f>IF(基本情報入力シート!R807="","",基本情報入力シート!R807)</f>
        <v/>
      </c>
      <c r="N787" s="299" t="str">
        <f>IF(基本情報入力シート!W807="","",基本情報入力シート!W807)</f>
        <v/>
      </c>
      <c r="O787" s="303" t="str">
        <f>IF(基本情報入力シート!X807="","",基本情報入力シート!X807)</f>
        <v/>
      </c>
      <c r="P787" s="304" t="str">
        <f>IF(基本情報入力シート!Y807="","",基本情報入力シート!Y807)</f>
        <v/>
      </c>
      <c r="Q787" s="175"/>
      <c r="R787" s="305" t="str">
        <f>IF(基本情報入力シート!AB807="","",基本情報入力シート!AB807)</f>
        <v/>
      </c>
      <c r="S787" s="176"/>
      <c r="T787" s="306" t="str">
        <f>IF(P787="","",VLOOKUP(P787,【参考】数式用!$J$2:$L$34,3,FALSE))</f>
        <v/>
      </c>
      <c r="U787" s="313" t="s">
        <v>143</v>
      </c>
      <c r="V787" s="177"/>
      <c r="W787" s="314" t="s">
        <v>144</v>
      </c>
      <c r="X787" s="177"/>
      <c r="Y787" s="315" t="s">
        <v>145</v>
      </c>
      <c r="Z787" s="177"/>
      <c r="AA787" s="315" t="s">
        <v>144</v>
      </c>
      <c r="AB787" s="177"/>
      <c r="AC787" s="315" t="s">
        <v>146</v>
      </c>
      <c r="AD787" s="316" t="s">
        <v>147</v>
      </c>
      <c r="AE787" s="317" t="str">
        <f t="shared" si="43"/>
        <v/>
      </c>
      <c r="AF787" s="319" t="s">
        <v>148</v>
      </c>
      <c r="AG787" s="312" t="str">
        <f t="shared" si="44"/>
        <v/>
      </c>
      <c r="AH787" s="322"/>
      <c r="AI787" s="323"/>
      <c r="AJ787" s="322"/>
      <c r="AK787" s="323"/>
    </row>
    <row r="788" spans="1:37" ht="36.75" customHeight="1">
      <c r="A788" s="299">
        <f t="shared" si="45"/>
        <v>775</v>
      </c>
      <c r="B788" s="300" t="str">
        <f>IF(基本情報入力シート!C808="","",基本情報入力シート!C808)</f>
        <v/>
      </c>
      <c r="C788" s="301" t="str">
        <f>IF(基本情報入力シート!D808="","",基本情報入力シート!D808)</f>
        <v/>
      </c>
      <c r="D788" s="301" t="str">
        <f>IF(基本情報入力シート!E808="","",基本情報入力シート!E808)</f>
        <v/>
      </c>
      <c r="E788" s="301" t="str">
        <f>IF(基本情報入力シート!F808="","",基本情報入力シート!F808)</f>
        <v/>
      </c>
      <c r="F788" s="301" t="str">
        <f>IF(基本情報入力シート!G808="","",基本情報入力シート!G808)</f>
        <v/>
      </c>
      <c r="G788" s="301" t="str">
        <f>IF(基本情報入力シート!H808="","",基本情報入力シート!H808)</f>
        <v/>
      </c>
      <c r="H788" s="301" t="str">
        <f>IF(基本情報入力シート!I808="","",基本情報入力シート!I808)</f>
        <v/>
      </c>
      <c r="I788" s="301" t="str">
        <f>IF(基本情報入力シート!J808="","",基本情報入力シート!J808)</f>
        <v/>
      </c>
      <c r="J788" s="301" t="str">
        <f>IF(基本情報入力シート!K808="","",基本情報入力シート!K808)</f>
        <v/>
      </c>
      <c r="K788" s="302" t="str">
        <f>IF(基本情報入力シート!L808="","",基本情報入力シート!L808)</f>
        <v/>
      </c>
      <c r="L788" s="299" t="str">
        <f>IF(基本情報入力シート!M808="","",基本情報入力シート!M808)</f>
        <v/>
      </c>
      <c r="M788" s="299" t="str">
        <f>IF(基本情報入力シート!R808="","",基本情報入力シート!R808)</f>
        <v/>
      </c>
      <c r="N788" s="299" t="str">
        <f>IF(基本情報入力シート!W808="","",基本情報入力シート!W808)</f>
        <v/>
      </c>
      <c r="O788" s="303" t="str">
        <f>IF(基本情報入力シート!X808="","",基本情報入力シート!X808)</f>
        <v/>
      </c>
      <c r="P788" s="304" t="str">
        <f>IF(基本情報入力シート!Y808="","",基本情報入力シート!Y808)</f>
        <v/>
      </c>
      <c r="Q788" s="175"/>
      <c r="R788" s="305" t="str">
        <f>IF(基本情報入力シート!AB808="","",基本情報入力シート!AB808)</f>
        <v/>
      </c>
      <c r="S788" s="176"/>
      <c r="T788" s="306" t="str">
        <f>IF(P788="","",VLOOKUP(P788,【参考】数式用!$J$2:$L$34,3,FALSE))</f>
        <v/>
      </c>
      <c r="U788" s="313" t="s">
        <v>143</v>
      </c>
      <c r="V788" s="177"/>
      <c r="W788" s="314" t="s">
        <v>144</v>
      </c>
      <c r="X788" s="177"/>
      <c r="Y788" s="315" t="s">
        <v>145</v>
      </c>
      <c r="Z788" s="177"/>
      <c r="AA788" s="315" t="s">
        <v>144</v>
      </c>
      <c r="AB788" s="177"/>
      <c r="AC788" s="315" t="s">
        <v>146</v>
      </c>
      <c r="AD788" s="316" t="s">
        <v>147</v>
      </c>
      <c r="AE788" s="317" t="str">
        <f t="shared" si="43"/>
        <v/>
      </c>
      <c r="AF788" s="319" t="s">
        <v>148</v>
      </c>
      <c r="AG788" s="312" t="str">
        <f t="shared" si="44"/>
        <v/>
      </c>
      <c r="AH788" s="322"/>
      <c r="AI788" s="323"/>
      <c r="AJ788" s="322"/>
      <c r="AK788" s="323"/>
    </row>
    <row r="789" spans="1:37" ht="36.75" customHeight="1">
      <c r="A789" s="299">
        <f t="shared" si="45"/>
        <v>776</v>
      </c>
      <c r="B789" s="300" t="str">
        <f>IF(基本情報入力シート!C809="","",基本情報入力シート!C809)</f>
        <v/>
      </c>
      <c r="C789" s="301" t="str">
        <f>IF(基本情報入力シート!D809="","",基本情報入力シート!D809)</f>
        <v/>
      </c>
      <c r="D789" s="301" t="str">
        <f>IF(基本情報入力シート!E809="","",基本情報入力シート!E809)</f>
        <v/>
      </c>
      <c r="E789" s="301" t="str">
        <f>IF(基本情報入力シート!F809="","",基本情報入力シート!F809)</f>
        <v/>
      </c>
      <c r="F789" s="301" t="str">
        <f>IF(基本情報入力シート!G809="","",基本情報入力シート!G809)</f>
        <v/>
      </c>
      <c r="G789" s="301" t="str">
        <f>IF(基本情報入力シート!H809="","",基本情報入力シート!H809)</f>
        <v/>
      </c>
      <c r="H789" s="301" t="str">
        <f>IF(基本情報入力シート!I809="","",基本情報入力シート!I809)</f>
        <v/>
      </c>
      <c r="I789" s="301" t="str">
        <f>IF(基本情報入力シート!J809="","",基本情報入力シート!J809)</f>
        <v/>
      </c>
      <c r="J789" s="301" t="str">
        <f>IF(基本情報入力シート!K809="","",基本情報入力シート!K809)</f>
        <v/>
      </c>
      <c r="K789" s="302" t="str">
        <f>IF(基本情報入力シート!L809="","",基本情報入力シート!L809)</f>
        <v/>
      </c>
      <c r="L789" s="299" t="str">
        <f>IF(基本情報入力シート!M809="","",基本情報入力シート!M809)</f>
        <v/>
      </c>
      <c r="M789" s="299" t="str">
        <f>IF(基本情報入力シート!R809="","",基本情報入力シート!R809)</f>
        <v/>
      </c>
      <c r="N789" s="299" t="str">
        <f>IF(基本情報入力シート!W809="","",基本情報入力シート!W809)</f>
        <v/>
      </c>
      <c r="O789" s="303" t="str">
        <f>IF(基本情報入力シート!X809="","",基本情報入力シート!X809)</f>
        <v/>
      </c>
      <c r="P789" s="304" t="str">
        <f>IF(基本情報入力シート!Y809="","",基本情報入力シート!Y809)</f>
        <v/>
      </c>
      <c r="Q789" s="175"/>
      <c r="R789" s="305" t="str">
        <f>IF(基本情報入力シート!AB809="","",基本情報入力シート!AB809)</f>
        <v/>
      </c>
      <c r="S789" s="176"/>
      <c r="T789" s="306" t="str">
        <f>IF(P789="","",VLOOKUP(P789,【参考】数式用!$J$2:$L$34,3,FALSE))</f>
        <v/>
      </c>
      <c r="U789" s="313" t="s">
        <v>143</v>
      </c>
      <c r="V789" s="177"/>
      <c r="W789" s="314" t="s">
        <v>144</v>
      </c>
      <c r="X789" s="177"/>
      <c r="Y789" s="315" t="s">
        <v>145</v>
      </c>
      <c r="Z789" s="177"/>
      <c r="AA789" s="315" t="s">
        <v>144</v>
      </c>
      <c r="AB789" s="177"/>
      <c r="AC789" s="315" t="s">
        <v>146</v>
      </c>
      <c r="AD789" s="316" t="s">
        <v>147</v>
      </c>
      <c r="AE789" s="317" t="str">
        <f t="shared" si="43"/>
        <v/>
      </c>
      <c r="AF789" s="319" t="s">
        <v>148</v>
      </c>
      <c r="AG789" s="312" t="str">
        <f t="shared" si="44"/>
        <v/>
      </c>
      <c r="AH789" s="322"/>
      <c r="AI789" s="323"/>
      <c r="AJ789" s="322"/>
      <c r="AK789" s="323"/>
    </row>
    <row r="790" spans="1:37" ht="36.75" customHeight="1">
      <c r="A790" s="299">
        <f t="shared" si="45"/>
        <v>777</v>
      </c>
      <c r="B790" s="300" t="str">
        <f>IF(基本情報入力シート!C810="","",基本情報入力シート!C810)</f>
        <v/>
      </c>
      <c r="C790" s="301" t="str">
        <f>IF(基本情報入力シート!D810="","",基本情報入力シート!D810)</f>
        <v/>
      </c>
      <c r="D790" s="301" t="str">
        <f>IF(基本情報入力シート!E810="","",基本情報入力シート!E810)</f>
        <v/>
      </c>
      <c r="E790" s="301" t="str">
        <f>IF(基本情報入力シート!F810="","",基本情報入力シート!F810)</f>
        <v/>
      </c>
      <c r="F790" s="301" t="str">
        <f>IF(基本情報入力シート!G810="","",基本情報入力シート!G810)</f>
        <v/>
      </c>
      <c r="G790" s="301" t="str">
        <f>IF(基本情報入力シート!H810="","",基本情報入力シート!H810)</f>
        <v/>
      </c>
      <c r="H790" s="301" t="str">
        <f>IF(基本情報入力シート!I810="","",基本情報入力シート!I810)</f>
        <v/>
      </c>
      <c r="I790" s="301" t="str">
        <f>IF(基本情報入力シート!J810="","",基本情報入力シート!J810)</f>
        <v/>
      </c>
      <c r="J790" s="301" t="str">
        <f>IF(基本情報入力シート!K810="","",基本情報入力シート!K810)</f>
        <v/>
      </c>
      <c r="K790" s="302" t="str">
        <f>IF(基本情報入力シート!L810="","",基本情報入力シート!L810)</f>
        <v/>
      </c>
      <c r="L790" s="299" t="str">
        <f>IF(基本情報入力シート!M810="","",基本情報入力シート!M810)</f>
        <v/>
      </c>
      <c r="M790" s="299" t="str">
        <f>IF(基本情報入力シート!R810="","",基本情報入力シート!R810)</f>
        <v/>
      </c>
      <c r="N790" s="299" t="str">
        <f>IF(基本情報入力シート!W810="","",基本情報入力シート!W810)</f>
        <v/>
      </c>
      <c r="O790" s="303" t="str">
        <f>IF(基本情報入力シート!X810="","",基本情報入力シート!X810)</f>
        <v/>
      </c>
      <c r="P790" s="304" t="str">
        <f>IF(基本情報入力シート!Y810="","",基本情報入力シート!Y810)</f>
        <v/>
      </c>
      <c r="Q790" s="175"/>
      <c r="R790" s="305" t="str">
        <f>IF(基本情報入力シート!AB810="","",基本情報入力シート!AB810)</f>
        <v/>
      </c>
      <c r="S790" s="176"/>
      <c r="T790" s="306" t="str">
        <f>IF(P790="","",VLOOKUP(P790,【参考】数式用!$J$2:$L$34,3,FALSE))</f>
        <v/>
      </c>
      <c r="U790" s="313" t="s">
        <v>143</v>
      </c>
      <c r="V790" s="177"/>
      <c r="W790" s="314" t="s">
        <v>144</v>
      </c>
      <c r="X790" s="177"/>
      <c r="Y790" s="315" t="s">
        <v>145</v>
      </c>
      <c r="Z790" s="177"/>
      <c r="AA790" s="315" t="s">
        <v>144</v>
      </c>
      <c r="AB790" s="177"/>
      <c r="AC790" s="315" t="s">
        <v>146</v>
      </c>
      <c r="AD790" s="316" t="s">
        <v>147</v>
      </c>
      <c r="AE790" s="317" t="str">
        <f t="shared" si="43"/>
        <v/>
      </c>
      <c r="AF790" s="319" t="s">
        <v>148</v>
      </c>
      <c r="AG790" s="312" t="str">
        <f t="shared" si="44"/>
        <v/>
      </c>
      <c r="AH790" s="322"/>
      <c r="AI790" s="323"/>
      <c r="AJ790" s="322"/>
      <c r="AK790" s="323"/>
    </row>
    <row r="791" spans="1:37" ht="36.75" customHeight="1">
      <c r="A791" s="299">
        <f t="shared" si="45"/>
        <v>778</v>
      </c>
      <c r="B791" s="300" t="str">
        <f>IF(基本情報入力シート!C811="","",基本情報入力シート!C811)</f>
        <v/>
      </c>
      <c r="C791" s="301" t="str">
        <f>IF(基本情報入力シート!D811="","",基本情報入力シート!D811)</f>
        <v/>
      </c>
      <c r="D791" s="301" t="str">
        <f>IF(基本情報入力シート!E811="","",基本情報入力シート!E811)</f>
        <v/>
      </c>
      <c r="E791" s="301" t="str">
        <f>IF(基本情報入力シート!F811="","",基本情報入力シート!F811)</f>
        <v/>
      </c>
      <c r="F791" s="301" t="str">
        <f>IF(基本情報入力シート!G811="","",基本情報入力シート!G811)</f>
        <v/>
      </c>
      <c r="G791" s="301" t="str">
        <f>IF(基本情報入力シート!H811="","",基本情報入力シート!H811)</f>
        <v/>
      </c>
      <c r="H791" s="301" t="str">
        <f>IF(基本情報入力シート!I811="","",基本情報入力シート!I811)</f>
        <v/>
      </c>
      <c r="I791" s="301" t="str">
        <f>IF(基本情報入力シート!J811="","",基本情報入力シート!J811)</f>
        <v/>
      </c>
      <c r="J791" s="301" t="str">
        <f>IF(基本情報入力シート!K811="","",基本情報入力シート!K811)</f>
        <v/>
      </c>
      <c r="K791" s="302" t="str">
        <f>IF(基本情報入力シート!L811="","",基本情報入力シート!L811)</f>
        <v/>
      </c>
      <c r="L791" s="299" t="str">
        <f>IF(基本情報入力シート!M811="","",基本情報入力シート!M811)</f>
        <v/>
      </c>
      <c r="M791" s="299" t="str">
        <f>IF(基本情報入力シート!R811="","",基本情報入力シート!R811)</f>
        <v/>
      </c>
      <c r="N791" s="299" t="str">
        <f>IF(基本情報入力シート!W811="","",基本情報入力シート!W811)</f>
        <v/>
      </c>
      <c r="O791" s="303" t="str">
        <f>IF(基本情報入力シート!X811="","",基本情報入力シート!X811)</f>
        <v/>
      </c>
      <c r="P791" s="304" t="str">
        <f>IF(基本情報入力シート!Y811="","",基本情報入力シート!Y811)</f>
        <v/>
      </c>
      <c r="Q791" s="175"/>
      <c r="R791" s="305" t="str">
        <f>IF(基本情報入力シート!AB811="","",基本情報入力シート!AB811)</f>
        <v/>
      </c>
      <c r="S791" s="176"/>
      <c r="T791" s="306" t="str">
        <f>IF(P791="","",VLOOKUP(P791,【参考】数式用!$J$2:$L$34,3,FALSE))</f>
        <v/>
      </c>
      <c r="U791" s="313" t="s">
        <v>143</v>
      </c>
      <c r="V791" s="177"/>
      <c r="W791" s="314" t="s">
        <v>144</v>
      </c>
      <c r="X791" s="177"/>
      <c r="Y791" s="315" t="s">
        <v>145</v>
      </c>
      <c r="Z791" s="177"/>
      <c r="AA791" s="315" t="s">
        <v>144</v>
      </c>
      <c r="AB791" s="177"/>
      <c r="AC791" s="315" t="s">
        <v>146</v>
      </c>
      <c r="AD791" s="316" t="s">
        <v>147</v>
      </c>
      <c r="AE791" s="317" t="str">
        <f t="shared" si="43"/>
        <v/>
      </c>
      <c r="AF791" s="319" t="s">
        <v>148</v>
      </c>
      <c r="AG791" s="312" t="str">
        <f t="shared" si="44"/>
        <v/>
      </c>
      <c r="AH791" s="322"/>
      <c r="AI791" s="323"/>
      <c r="AJ791" s="322"/>
      <c r="AK791" s="323"/>
    </row>
    <row r="792" spans="1:37" ht="36.75" customHeight="1">
      <c r="A792" s="299">
        <f t="shared" si="45"/>
        <v>779</v>
      </c>
      <c r="B792" s="300" t="str">
        <f>IF(基本情報入力シート!C812="","",基本情報入力シート!C812)</f>
        <v/>
      </c>
      <c r="C792" s="301" t="str">
        <f>IF(基本情報入力シート!D812="","",基本情報入力シート!D812)</f>
        <v/>
      </c>
      <c r="D792" s="301" t="str">
        <f>IF(基本情報入力シート!E812="","",基本情報入力シート!E812)</f>
        <v/>
      </c>
      <c r="E792" s="301" t="str">
        <f>IF(基本情報入力シート!F812="","",基本情報入力シート!F812)</f>
        <v/>
      </c>
      <c r="F792" s="301" t="str">
        <f>IF(基本情報入力シート!G812="","",基本情報入力シート!G812)</f>
        <v/>
      </c>
      <c r="G792" s="301" t="str">
        <f>IF(基本情報入力シート!H812="","",基本情報入力シート!H812)</f>
        <v/>
      </c>
      <c r="H792" s="301" t="str">
        <f>IF(基本情報入力シート!I812="","",基本情報入力シート!I812)</f>
        <v/>
      </c>
      <c r="I792" s="301" t="str">
        <f>IF(基本情報入力シート!J812="","",基本情報入力シート!J812)</f>
        <v/>
      </c>
      <c r="J792" s="301" t="str">
        <f>IF(基本情報入力シート!K812="","",基本情報入力シート!K812)</f>
        <v/>
      </c>
      <c r="K792" s="302" t="str">
        <f>IF(基本情報入力シート!L812="","",基本情報入力シート!L812)</f>
        <v/>
      </c>
      <c r="L792" s="299" t="str">
        <f>IF(基本情報入力シート!M812="","",基本情報入力シート!M812)</f>
        <v/>
      </c>
      <c r="M792" s="299" t="str">
        <f>IF(基本情報入力シート!R812="","",基本情報入力シート!R812)</f>
        <v/>
      </c>
      <c r="N792" s="299" t="str">
        <f>IF(基本情報入力シート!W812="","",基本情報入力シート!W812)</f>
        <v/>
      </c>
      <c r="O792" s="303" t="str">
        <f>IF(基本情報入力シート!X812="","",基本情報入力シート!X812)</f>
        <v/>
      </c>
      <c r="P792" s="304" t="str">
        <f>IF(基本情報入力シート!Y812="","",基本情報入力シート!Y812)</f>
        <v/>
      </c>
      <c r="Q792" s="175"/>
      <c r="R792" s="305" t="str">
        <f>IF(基本情報入力シート!AB812="","",基本情報入力シート!AB812)</f>
        <v/>
      </c>
      <c r="S792" s="176"/>
      <c r="T792" s="306" t="str">
        <f>IF(P792="","",VLOOKUP(P792,【参考】数式用!$J$2:$L$34,3,FALSE))</f>
        <v/>
      </c>
      <c r="U792" s="313" t="s">
        <v>143</v>
      </c>
      <c r="V792" s="177"/>
      <c r="W792" s="314" t="s">
        <v>144</v>
      </c>
      <c r="X792" s="177"/>
      <c r="Y792" s="315" t="s">
        <v>145</v>
      </c>
      <c r="Z792" s="177"/>
      <c r="AA792" s="315" t="s">
        <v>144</v>
      </c>
      <c r="AB792" s="177"/>
      <c r="AC792" s="315" t="s">
        <v>146</v>
      </c>
      <c r="AD792" s="316" t="s">
        <v>147</v>
      </c>
      <c r="AE792" s="317" t="str">
        <f t="shared" si="43"/>
        <v/>
      </c>
      <c r="AF792" s="319" t="s">
        <v>148</v>
      </c>
      <c r="AG792" s="312" t="str">
        <f t="shared" si="44"/>
        <v/>
      </c>
      <c r="AH792" s="322"/>
      <c r="AI792" s="323"/>
      <c r="AJ792" s="322"/>
      <c r="AK792" s="323"/>
    </row>
    <row r="793" spans="1:37" ht="36.75" customHeight="1">
      <c r="A793" s="299">
        <f t="shared" si="45"/>
        <v>780</v>
      </c>
      <c r="B793" s="300" t="str">
        <f>IF(基本情報入力シート!C813="","",基本情報入力シート!C813)</f>
        <v/>
      </c>
      <c r="C793" s="301" t="str">
        <f>IF(基本情報入力シート!D813="","",基本情報入力シート!D813)</f>
        <v/>
      </c>
      <c r="D793" s="301" t="str">
        <f>IF(基本情報入力シート!E813="","",基本情報入力シート!E813)</f>
        <v/>
      </c>
      <c r="E793" s="301" t="str">
        <f>IF(基本情報入力シート!F813="","",基本情報入力シート!F813)</f>
        <v/>
      </c>
      <c r="F793" s="301" t="str">
        <f>IF(基本情報入力シート!G813="","",基本情報入力シート!G813)</f>
        <v/>
      </c>
      <c r="G793" s="301" t="str">
        <f>IF(基本情報入力シート!H813="","",基本情報入力シート!H813)</f>
        <v/>
      </c>
      <c r="H793" s="301" t="str">
        <f>IF(基本情報入力シート!I813="","",基本情報入力シート!I813)</f>
        <v/>
      </c>
      <c r="I793" s="301" t="str">
        <f>IF(基本情報入力シート!J813="","",基本情報入力シート!J813)</f>
        <v/>
      </c>
      <c r="J793" s="301" t="str">
        <f>IF(基本情報入力シート!K813="","",基本情報入力シート!K813)</f>
        <v/>
      </c>
      <c r="K793" s="302" t="str">
        <f>IF(基本情報入力シート!L813="","",基本情報入力シート!L813)</f>
        <v/>
      </c>
      <c r="L793" s="299" t="str">
        <f>IF(基本情報入力シート!M813="","",基本情報入力シート!M813)</f>
        <v/>
      </c>
      <c r="M793" s="299" t="str">
        <f>IF(基本情報入力シート!R813="","",基本情報入力シート!R813)</f>
        <v/>
      </c>
      <c r="N793" s="299" t="str">
        <f>IF(基本情報入力シート!W813="","",基本情報入力シート!W813)</f>
        <v/>
      </c>
      <c r="O793" s="303" t="str">
        <f>IF(基本情報入力シート!X813="","",基本情報入力シート!X813)</f>
        <v/>
      </c>
      <c r="P793" s="304" t="str">
        <f>IF(基本情報入力シート!Y813="","",基本情報入力シート!Y813)</f>
        <v/>
      </c>
      <c r="Q793" s="175"/>
      <c r="R793" s="305" t="str">
        <f>IF(基本情報入力シート!AB813="","",基本情報入力シート!AB813)</f>
        <v/>
      </c>
      <c r="S793" s="176"/>
      <c r="T793" s="306" t="str">
        <f>IF(P793="","",VLOOKUP(P793,【参考】数式用!$J$2:$L$34,3,FALSE))</f>
        <v/>
      </c>
      <c r="U793" s="313" t="s">
        <v>143</v>
      </c>
      <c r="V793" s="177"/>
      <c r="W793" s="314" t="s">
        <v>144</v>
      </c>
      <c r="X793" s="177"/>
      <c r="Y793" s="315" t="s">
        <v>145</v>
      </c>
      <c r="Z793" s="177"/>
      <c r="AA793" s="315" t="s">
        <v>144</v>
      </c>
      <c r="AB793" s="177"/>
      <c r="AC793" s="315" t="s">
        <v>146</v>
      </c>
      <c r="AD793" s="316" t="s">
        <v>147</v>
      </c>
      <c r="AE793" s="317" t="str">
        <f t="shared" si="43"/>
        <v/>
      </c>
      <c r="AF793" s="319" t="s">
        <v>148</v>
      </c>
      <c r="AG793" s="312" t="str">
        <f t="shared" si="44"/>
        <v/>
      </c>
      <c r="AH793" s="322"/>
      <c r="AI793" s="323"/>
      <c r="AJ793" s="322"/>
      <c r="AK793" s="323"/>
    </row>
    <row r="794" spans="1:37" ht="36.75" customHeight="1">
      <c r="A794" s="299">
        <f t="shared" si="45"/>
        <v>781</v>
      </c>
      <c r="B794" s="300" t="str">
        <f>IF(基本情報入力シート!C814="","",基本情報入力シート!C814)</f>
        <v/>
      </c>
      <c r="C794" s="301" t="str">
        <f>IF(基本情報入力シート!D814="","",基本情報入力シート!D814)</f>
        <v/>
      </c>
      <c r="D794" s="301" t="str">
        <f>IF(基本情報入力シート!E814="","",基本情報入力シート!E814)</f>
        <v/>
      </c>
      <c r="E794" s="301" t="str">
        <f>IF(基本情報入力シート!F814="","",基本情報入力シート!F814)</f>
        <v/>
      </c>
      <c r="F794" s="301" t="str">
        <f>IF(基本情報入力シート!G814="","",基本情報入力シート!G814)</f>
        <v/>
      </c>
      <c r="G794" s="301" t="str">
        <f>IF(基本情報入力シート!H814="","",基本情報入力シート!H814)</f>
        <v/>
      </c>
      <c r="H794" s="301" t="str">
        <f>IF(基本情報入力シート!I814="","",基本情報入力シート!I814)</f>
        <v/>
      </c>
      <c r="I794" s="301" t="str">
        <f>IF(基本情報入力シート!J814="","",基本情報入力シート!J814)</f>
        <v/>
      </c>
      <c r="J794" s="301" t="str">
        <f>IF(基本情報入力シート!K814="","",基本情報入力シート!K814)</f>
        <v/>
      </c>
      <c r="K794" s="302" t="str">
        <f>IF(基本情報入力シート!L814="","",基本情報入力シート!L814)</f>
        <v/>
      </c>
      <c r="L794" s="299" t="str">
        <f>IF(基本情報入力シート!M814="","",基本情報入力シート!M814)</f>
        <v/>
      </c>
      <c r="M794" s="299" t="str">
        <f>IF(基本情報入力シート!R814="","",基本情報入力シート!R814)</f>
        <v/>
      </c>
      <c r="N794" s="299" t="str">
        <f>IF(基本情報入力シート!W814="","",基本情報入力シート!W814)</f>
        <v/>
      </c>
      <c r="O794" s="303" t="str">
        <f>IF(基本情報入力シート!X814="","",基本情報入力シート!X814)</f>
        <v/>
      </c>
      <c r="P794" s="304" t="str">
        <f>IF(基本情報入力シート!Y814="","",基本情報入力シート!Y814)</f>
        <v/>
      </c>
      <c r="Q794" s="175"/>
      <c r="R794" s="305" t="str">
        <f>IF(基本情報入力シート!AB814="","",基本情報入力シート!AB814)</f>
        <v/>
      </c>
      <c r="S794" s="176"/>
      <c r="T794" s="306" t="str">
        <f>IF(P794="","",VLOOKUP(P794,【参考】数式用!$J$2:$L$34,3,FALSE))</f>
        <v/>
      </c>
      <c r="U794" s="313" t="s">
        <v>143</v>
      </c>
      <c r="V794" s="177"/>
      <c r="W794" s="314" t="s">
        <v>144</v>
      </c>
      <c r="X794" s="177"/>
      <c r="Y794" s="315" t="s">
        <v>145</v>
      </c>
      <c r="Z794" s="177"/>
      <c r="AA794" s="315" t="s">
        <v>144</v>
      </c>
      <c r="AB794" s="177"/>
      <c r="AC794" s="315" t="s">
        <v>146</v>
      </c>
      <c r="AD794" s="316" t="s">
        <v>147</v>
      </c>
      <c r="AE794" s="317" t="str">
        <f t="shared" si="43"/>
        <v/>
      </c>
      <c r="AF794" s="319" t="s">
        <v>148</v>
      </c>
      <c r="AG794" s="312" t="str">
        <f t="shared" si="44"/>
        <v/>
      </c>
      <c r="AH794" s="322"/>
      <c r="AI794" s="323"/>
      <c r="AJ794" s="322"/>
      <c r="AK794" s="323"/>
    </row>
    <row r="795" spans="1:37" ht="36.75" customHeight="1">
      <c r="A795" s="299">
        <f t="shared" si="45"/>
        <v>782</v>
      </c>
      <c r="B795" s="300" t="str">
        <f>IF(基本情報入力シート!C815="","",基本情報入力シート!C815)</f>
        <v/>
      </c>
      <c r="C795" s="301" t="str">
        <f>IF(基本情報入力シート!D815="","",基本情報入力シート!D815)</f>
        <v/>
      </c>
      <c r="D795" s="301" t="str">
        <f>IF(基本情報入力シート!E815="","",基本情報入力シート!E815)</f>
        <v/>
      </c>
      <c r="E795" s="301" t="str">
        <f>IF(基本情報入力シート!F815="","",基本情報入力シート!F815)</f>
        <v/>
      </c>
      <c r="F795" s="301" t="str">
        <f>IF(基本情報入力シート!G815="","",基本情報入力シート!G815)</f>
        <v/>
      </c>
      <c r="G795" s="301" t="str">
        <f>IF(基本情報入力シート!H815="","",基本情報入力シート!H815)</f>
        <v/>
      </c>
      <c r="H795" s="301" t="str">
        <f>IF(基本情報入力シート!I815="","",基本情報入力シート!I815)</f>
        <v/>
      </c>
      <c r="I795" s="301" t="str">
        <f>IF(基本情報入力シート!J815="","",基本情報入力シート!J815)</f>
        <v/>
      </c>
      <c r="J795" s="301" t="str">
        <f>IF(基本情報入力シート!K815="","",基本情報入力シート!K815)</f>
        <v/>
      </c>
      <c r="K795" s="302" t="str">
        <f>IF(基本情報入力シート!L815="","",基本情報入力シート!L815)</f>
        <v/>
      </c>
      <c r="L795" s="299" t="str">
        <f>IF(基本情報入力シート!M815="","",基本情報入力シート!M815)</f>
        <v/>
      </c>
      <c r="M795" s="299" t="str">
        <f>IF(基本情報入力シート!R815="","",基本情報入力シート!R815)</f>
        <v/>
      </c>
      <c r="N795" s="299" t="str">
        <f>IF(基本情報入力シート!W815="","",基本情報入力シート!W815)</f>
        <v/>
      </c>
      <c r="O795" s="303" t="str">
        <f>IF(基本情報入力シート!X815="","",基本情報入力シート!X815)</f>
        <v/>
      </c>
      <c r="P795" s="304" t="str">
        <f>IF(基本情報入力シート!Y815="","",基本情報入力シート!Y815)</f>
        <v/>
      </c>
      <c r="Q795" s="175"/>
      <c r="R795" s="305" t="str">
        <f>IF(基本情報入力シート!AB815="","",基本情報入力シート!AB815)</f>
        <v/>
      </c>
      <c r="S795" s="176"/>
      <c r="T795" s="306" t="str">
        <f>IF(P795="","",VLOOKUP(P795,【参考】数式用!$J$2:$L$34,3,FALSE))</f>
        <v/>
      </c>
      <c r="U795" s="313" t="s">
        <v>143</v>
      </c>
      <c r="V795" s="177"/>
      <c r="W795" s="314" t="s">
        <v>144</v>
      </c>
      <c r="X795" s="177"/>
      <c r="Y795" s="315" t="s">
        <v>145</v>
      </c>
      <c r="Z795" s="177"/>
      <c r="AA795" s="315" t="s">
        <v>144</v>
      </c>
      <c r="AB795" s="177"/>
      <c r="AC795" s="315" t="s">
        <v>146</v>
      </c>
      <c r="AD795" s="316" t="s">
        <v>147</v>
      </c>
      <c r="AE795" s="317" t="str">
        <f t="shared" si="43"/>
        <v/>
      </c>
      <c r="AF795" s="319" t="s">
        <v>148</v>
      </c>
      <c r="AG795" s="312" t="str">
        <f t="shared" si="44"/>
        <v/>
      </c>
      <c r="AH795" s="322"/>
      <c r="AI795" s="323"/>
      <c r="AJ795" s="322"/>
      <c r="AK795" s="323"/>
    </row>
    <row r="796" spans="1:37" ht="36.75" customHeight="1">
      <c r="A796" s="299">
        <f t="shared" si="45"/>
        <v>783</v>
      </c>
      <c r="B796" s="300" t="str">
        <f>IF(基本情報入力シート!C816="","",基本情報入力シート!C816)</f>
        <v/>
      </c>
      <c r="C796" s="301" t="str">
        <f>IF(基本情報入力シート!D816="","",基本情報入力シート!D816)</f>
        <v/>
      </c>
      <c r="D796" s="301" t="str">
        <f>IF(基本情報入力シート!E816="","",基本情報入力シート!E816)</f>
        <v/>
      </c>
      <c r="E796" s="301" t="str">
        <f>IF(基本情報入力シート!F816="","",基本情報入力シート!F816)</f>
        <v/>
      </c>
      <c r="F796" s="301" t="str">
        <f>IF(基本情報入力シート!G816="","",基本情報入力シート!G816)</f>
        <v/>
      </c>
      <c r="G796" s="301" t="str">
        <f>IF(基本情報入力シート!H816="","",基本情報入力シート!H816)</f>
        <v/>
      </c>
      <c r="H796" s="301" t="str">
        <f>IF(基本情報入力シート!I816="","",基本情報入力シート!I816)</f>
        <v/>
      </c>
      <c r="I796" s="301" t="str">
        <f>IF(基本情報入力シート!J816="","",基本情報入力シート!J816)</f>
        <v/>
      </c>
      <c r="J796" s="301" t="str">
        <f>IF(基本情報入力シート!K816="","",基本情報入力シート!K816)</f>
        <v/>
      </c>
      <c r="K796" s="302" t="str">
        <f>IF(基本情報入力シート!L816="","",基本情報入力シート!L816)</f>
        <v/>
      </c>
      <c r="L796" s="299" t="str">
        <f>IF(基本情報入力シート!M816="","",基本情報入力シート!M816)</f>
        <v/>
      </c>
      <c r="M796" s="299" t="str">
        <f>IF(基本情報入力シート!R816="","",基本情報入力シート!R816)</f>
        <v/>
      </c>
      <c r="N796" s="299" t="str">
        <f>IF(基本情報入力シート!W816="","",基本情報入力シート!W816)</f>
        <v/>
      </c>
      <c r="O796" s="303" t="str">
        <f>IF(基本情報入力シート!X816="","",基本情報入力シート!X816)</f>
        <v/>
      </c>
      <c r="P796" s="304" t="str">
        <f>IF(基本情報入力シート!Y816="","",基本情報入力シート!Y816)</f>
        <v/>
      </c>
      <c r="Q796" s="175"/>
      <c r="R796" s="305" t="str">
        <f>IF(基本情報入力シート!AB816="","",基本情報入力シート!AB816)</f>
        <v/>
      </c>
      <c r="S796" s="176"/>
      <c r="T796" s="306" t="str">
        <f>IF(P796="","",VLOOKUP(P796,【参考】数式用!$J$2:$L$34,3,FALSE))</f>
        <v/>
      </c>
      <c r="U796" s="313" t="s">
        <v>143</v>
      </c>
      <c r="V796" s="177"/>
      <c r="W796" s="314" t="s">
        <v>144</v>
      </c>
      <c r="X796" s="177"/>
      <c r="Y796" s="315" t="s">
        <v>145</v>
      </c>
      <c r="Z796" s="177"/>
      <c r="AA796" s="315" t="s">
        <v>144</v>
      </c>
      <c r="AB796" s="177"/>
      <c r="AC796" s="315" t="s">
        <v>146</v>
      </c>
      <c r="AD796" s="316" t="s">
        <v>147</v>
      </c>
      <c r="AE796" s="317" t="str">
        <f t="shared" si="43"/>
        <v/>
      </c>
      <c r="AF796" s="319" t="s">
        <v>148</v>
      </c>
      <c r="AG796" s="312" t="str">
        <f t="shared" si="44"/>
        <v/>
      </c>
      <c r="AH796" s="322"/>
      <c r="AI796" s="323"/>
      <c r="AJ796" s="322"/>
      <c r="AK796" s="323"/>
    </row>
    <row r="797" spans="1:37" ht="36.75" customHeight="1">
      <c r="A797" s="299">
        <f t="shared" si="45"/>
        <v>784</v>
      </c>
      <c r="B797" s="300" t="str">
        <f>IF(基本情報入力シート!C817="","",基本情報入力シート!C817)</f>
        <v/>
      </c>
      <c r="C797" s="301" t="str">
        <f>IF(基本情報入力シート!D817="","",基本情報入力シート!D817)</f>
        <v/>
      </c>
      <c r="D797" s="301" t="str">
        <f>IF(基本情報入力シート!E817="","",基本情報入力シート!E817)</f>
        <v/>
      </c>
      <c r="E797" s="301" t="str">
        <f>IF(基本情報入力シート!F817="","",基本情報入力シート!F817)</f>
        <v/>
      </c>
      <c r="F797" s="301" t="str">
        <f>IF(基本情報入力シート!G817="","",基本情報入力シート!G817)</f>
        <v/>
      </c>
      <c r="G797" s="301" t="str">
        <f>IF(基本情報入力シート!H817="","",基本情報入力シート!H817)</f>
        <v/>
      </c>
      <c r="H797" s="301" t="str">
        <f>IF(基本情報入力シート!I817="","",基本情報入力シート!I817)</f>
        <v/>
      </c>
      <c r="I797" s="301" t="str">
        <f>IF(基本情報入力シート!J817="","",基本情報入力シート!J817)</f>
        <v/>
      </c>
      <c r="J797" s="301" t="str">
        <f>IF(基本情報入力シート!K817="","",基本情報入力シート!K817)</f>
        <v/>
      </c>
      <c r="K797" s="302" t="str">
        <f>IF(基本情報入力シート!L817="","",基本情報入力シート!L817)</f>
        <v/>
      </c>
      <c r="L797" s="299" t="str">
        <f>IF(基本情報入力シート!M817="","",基本情報入力シート!M817)</f>
        <v/>
      </c>
      <c r="M797" s="299" t="str">
        <f>IF(基本情報入力シート!R817="","",基本情報入力シート!R817)</f>
        <v/>
      </c>
      <c r="N797" s="299" t="str">
        <f>IF(基本情報入力シート!W817="","",基本情報入力シート!W817)</f>
        <v/>
      </c>
      <c r="O797" s="303" t="str">
        <f>IF(基本情報入力シート!X817="","",基本情報入力シート!X817)</f>
        <v/>
      </c>
      <c r="P797" s="304" t="str">
        <f>IF(基本情報入力シート!Y817="","",基本情報入力シート!Y817)</f>
        <v/>
      </c>
      <c r="Q797" s="175"/>
      <c r="R797" s="305" t="str">
        <f>IF(基本情報入力シート!AB817="","",基本情報入力シート!AB817)</f>
        <v/>
      </c>
      <c r="S797" s="176"/>
      <c r="T797" s="306" t="str">
        <f>IF(P797="","",VLOOKUP(P797,【参考】数式用!$J$2:$L$34,3,FALSE))</f>
        <v/>
      </c>
      <c r="U797" s="313" t="s">
        <v>143</v>
      </c>
      <c r="V797" s="177"/>
      <c r="W797" s="314" t="s">
        <v>144</v>
      </c>
      <c r="X797" s="177"/>
      <c r="Y797" s="315" t="s">
        <v>145</v>
      </c>
      <c r="Z797" s="177"/>
      <c r="AA797" s="315" t="s">
        <v>144</v>
      </c>
      <c r="AB797" s="177"/>
      <c r="AC797" s="315" t="s">
        <v>146</v>
      </c>
      <c r="AD797" s="316" t="s">
        <v>147</v>
      </c>
      <c r="AE797" s="317" t="str">
        <f t="shared" si="43"/>
        <v/>
      </c>
      <c r="AF797" s="319" t="s">
        <v>148</v>
      </c>
      <c r="AG797" s="312" t="str">
        <f t="shared" si="44"/>
        <v/>
      </c>
      <c r="AH797" s="322"/>
      <c r="AI797" s="323"/>
      <c r="AJ797" s="322"/>
      <c r="AK797" s="323"/>
    </row>
    <row r="798" spans="1:37" ht="36.75" customHeight="1">
      <c r="A798" s="299">
        <f t="shared" si="45"/>
        <v>785</v>
      </c>
      <c r="B798" s="300" t="str">
        <f>IF(基本情報入力シート!C818="","",基本情報入力シート!C818)</f>
        <v/>
      </c>
      <c r="C798" s="301" t="str">
        <f>IF(基本情報入力シート!D818="","",基本情報入力シート!D818)</f>
        <v/>
      </c>
      <c r="D798" s="301" t="str">
        <f>IF(基本情報入力シート!E818="","",基本情報入力シート!E818)</f>
        <v/>
      </c>
      <c r="E798" s="301" t="str">
        <f>IF(基本情報入力シート!F818="","",基本情報入力シート!F818)</f>
        <v/>
      </c>
      <c r="F798" s="301" t="str">
        <f>IF(基本情報入力シート!G818="","",基本情報入力シート!G818)</f>
        <v/>
      </c>
      <c r="G798" s="301" t="str">
        <f>IF(基本情報入力シート!H818="","",基本情報入力シート!H818)</f>
        <v/>
      </c>
      <c r="H798" s="301" t="str">
        <f>IF(基本情報入力シート!I818="","",基本情報入力シート!I818)</f>
        <v/>
      </c>
      <c r="I798" s="301" t="str">
        <f>IF(基本情報入力シート!J818="","",基本情報入力シート!J818)</f>
        <v/>
      </c>
      <c r="J798" s="301" t="str">
        <f>IF(基本情報入力シート!K818="","",基本情報入力シート!K818)</f>
        <v/>
      </c>
      <c r="K798" s="302" t="str">
        <f>IF(基本情報入力シート!L818="","",基本情報入力シート!L818)</f>
        <v/>
      </c>
      <c r="L798" s="299" t="str">
        <f>IF(基本情報入力シート!M818="","",基本情報入力シート!M818)</f>
        <v/>
      </c>
      <c r="M798" s="299" t="str">
        <f>IF(基本情報入力シート!R818="","",基本情報入力シート!R818)</f>
        <v/>
      </c>
      <c r="N798" s="299" t="str">
        <f>IF(基本情報入力シート!W818="","",基本情報入力シート!W818)</f>
        <v/>
      </c>
      <c r="O798" s="303" t="str">
        <f>IF(基本情報入力シート!X818="","",基本情報入力シート!X818)</f>
        <v/>
      </c>
      <c r="P798" s="304" t="str">
        <f>IF(基本情報入力シート!Y818="","",基本情報入力シート!Y818)</f>
        <v/>
      </c>
      <c r="Q798" s="175"/>
      <c r="R798" s="305" t="str">
        <f>IF(基本情報入力シート!AB818="","",基本情報入力シート!AB818)</f>
        <v/>
      </c>
      <c r="S798" s="176"/>
      <c r="T798" s="306" t="str">
        <f>IF(P798="","",VLOOKUP(P798,【参考】数式用!$J$2:$L$34,3,FALSE))</f>
        <v/>
      </c>
      <c r="U798" s="313" t="s">
        <v>143</v>
      </c>
      <c r="V798" s="177"/>
      <c r="W798" s="314" t="s">
        <v>144</v>
      </c>
      <c r="X798" s="177"/>
      <c r="Y798" s="315" t="s">
        <v>145</v>
      </c>
      <c r="Z798" s="177"/>
      <c r="AA798" s="315" t="s">
        <v>144</v>
      </c>
      <c r="AB798" s="177"/>
      <c r="AC798" s="315" t="s">
        <v>146</v>
      </c>
      <c r="AD798" s="316" t="s">
        <v>147</v>
      </c>
      <c r="AE798" s="317" t="str">
        <f t="shared" si="43"/>
        <v/>
      </c>
      <c r="AF798" s="319" t="s">
        <v>148</v>
      </c>
      <c r="AG798" s="312" t="str">
        <f t="shared" si="44"/>
        <v/>
      </c>
      <c r="AH798" s="322"/>
      <c r="AI798" s="323"/>
      <c r="AJ798" s="322"/>
      <c r="AK798" s="323"/>
    </row>
    <row r="799" spans="1:37" ht="36.75" customHeight="1">
      <c r="A799" s="299">
        <f t="shared" si="45"/>
        <v>786</v>
      </c>
      <c r="B799" s="300" t="str">
        <f>IF(基本情報入力シート!C819="","",基本情報入力シート!C819)</f>
        <v/>
      </c>
      <c r="C799" s="301" t="str">
        <f>IF(基本情報入力シート!D819="","",基本情報入力シート!D819)</f>
        <v/>
      </c>
      <c r="D799" s="301" t="str">
        <f>IF(基本情報入力シート!E819="","",基本情報入力シート!E819)</f>
        <v/>
      </c>
      <c r="E799" s="301" t="str">
        <f>IF(基本情報入力シート!F819="","",基本情報入力シート!F819)</f>
        <v/>
      </c>
      <c r="F799" s="301" t="str">
        <f>IF(基本情報入力シート!G819="","",基本情報入力シート!G819)</f>
        <v/>
      </c>
      <c r="G799" s="301" t="str">
        <f>IF(基本情報入力シート!H819="","",基本情報入力シート!H819)</f>
        <v/>
      </c>
      <c r="H799" s="301" t="str">
        <f>IF(基本情報入力シート!I819="","",基本情報入力シート!I819)</f>
        <v/>
      </c>
      <c r="I799" s="301" t="str">
        <f>IF(基本情報入力シート!J819="","",基本情報入力シート!J819)</f>
        <v/>
      </c>
      <c r="J799" s="301" t="str">
        <f>IF(基本情報入力シート!K819="","",基本情報入力シート!K819)</f>
        <v/>
      </c>
      <c r="K799" s="302" t="str">
        <f>IF(基本情報入力シート!L819="","",基本情報入力シート!L819)</f>
        <v/>
      </c>
      <c r="L799" s="299" t="str">
        <f>IF(基本情報入力シート!M819="","",基本情報入力シート!M819)</f>
        <v/>
      </c>
      <c r="M799" s="299" t="str">
        <f>IF(基本情報入力シート!R819="","",基本情報入力シート!R819)</f>
        <v/>
      </c>
      <c r="N799" s="299" t="str">
        <f>IF(基本情報入力シート!W819="","",基本情報入力シート!W819)</f>
        <v/>
      </c>
      <c r="O799" s="303" t="str">
        <f>IF(基本情報入力シート!X819="","",基本情報入力シート!X819)</f>
        <v/>
      </c>
      <c r="P799" s="304" t="str">
        <f>IF(基本情報入力シート!Y819="","",基本情報入力シート!Y819)</f>
        <v/>
      </c>
      <c r="Q799" s="175"/>
      <c r="R799" s="305" t="str">
        <f>IF(基本情報入力シート!AB819="","",基本情報入力シート!AB819)</f>
        <v/>
      </c>
      <c r="S799" s="176"/>
      <c r="T799" s="306" t="str">
        <f>IF(P799="","",VLOOKUP(P799,【参考】数式用!$J$2:$L$34,3,FALSE))</f>
        <v/>
      </c>
      <c r="U799" s="313" t="s">
        <v>143</v>
      </c>
      <c r="V799" s="177"/>
      <c r="W799" s="314" t="s">
        <v>144</v>
      </c>
      <c r="X799" s="177"/>
      <c r="Y799" s="315" t="s">
        <v>145</v>
      </c>
      <c r="Z799" s="177"/>
      <c r="AA799" s="315" t="s">
        <v>144</v>
      </c>
      <c r="AB799" s="177"/>
      <c r="AC799" s="315" t="s">
        <v>146</v>
      </c>
      <c r="AD799" s="316" t="s">
        <v>147</v>
      </c>
      <c r="AE799" s="317" t="str">
        <f t="shared" si="43"/>
        <v/>
      </c>
      <c r="AF799" s="319" t="s">
        <v>148</v>
      </c>
      <c r="AG799" s="312" t="str">
        <f t="shared" si="44"/>
        <v/>
      </c>
      <c r="AH799" s="322"/>
      <c r="AI799" s="323"/>
      <c r="AJ799" s="322"/>
      <c r="AK799" s="323"/>
    </row>
    <row r="800" spans="1:37" ht="36.75" customHeight="1">
      <c r="A800" s="299">
        <f t="shared" si="45"/>
        <v>787</v>
      </c>
      <c r="B800" s="300" t="str">
        <f>IF(基本情報入力シート!C820="","",基本情報入力シート!C820)</f>
        <v/>
      </c>
      <c r="C800" s="301" t="str">
        <f>IF(基本情報入力シート!D820="","",基本情報入力シート!D820)</f>
        <v/>
      </c>
      <c r="D800" s="301" t="str">
        <f>IF(基本情報入力シート!E820="","",基本情報入力シート!E820)</f>
        <v/>
      </c>
      <c r="E800" s="301" t="str">
        <f>IF(基本情報入力シート!F820="","",基本情報入力シート!F820)</f>
        <v/>
      </c>
      <c r="F800" s="301" t="str">
        <f>IF(基本情報入力シート!G820="","",基本情報入力シート!G820)</f>
        <v/>
      </c>
      <c r="G800" s="301" t="str">
        <f>IF(基本情報入力シート!H820="","",基本情報入力シート!H820)</f>
        <v/>
      </c>
      <c r="H800" s="301" t="str">
        <f>IF(基本情報入力シート!I820="","",基本情報入力シート!I820)</f>
        <v/>
      </c>
      <c r="I800" s="301" t="str">
        <f>IF(基本情報入力シート!J820="","",基本情報入力シート!J820)</f>
        <v/>
      </c>
      <c r="J800" s="301" t="str">
        <f>IF(基本情報入力シート!K820="","",基本情報入力シート!K820)</f>
        <v/>
      </c>
      <c r="K800" s="302" t="str">
        <f>IF(基本情報入力シート!L820="","",基本情報入力シート!L820)</f>
        <v/>
      </c>
      <c r="L800" s="299" t="str">
        <f>IF(基本情報入力シート!M820="","",基本情報入力シート!M820)</f>
        <v/>
      </c>
      <c r="M800" s="299" t="str">
        <f>IF(基本情報入力シート!R820="","",基本情報入力シート!R820)</f>
        <v/>
      </c>
      <c r="N800" s="299" t="str">
        <f>IF(基本情報入力シート!W820="","",基本情報入力シート!W820)</f>
        <v/>
      </c>
      <c r="O800" s="303" t="str">
        <f>IF(基本情報入力シート!X820="","",基本情報入力シート!X820)</f>
        <v/>
      </c>
      <c r="P800" s="304" t="str">
        <f>IF(基本情報入力シート!Y820="","",基本情報入力シート!Y820)</f>
        <v/>
      </c>
      <c r="Q800" s="175"/>
      <c r="R800" s="305" t="str">
        <f>IF(基本情報入力シート!AB820="","",基本情報入力シート!AB820)</f>
        <v/>
      </c>
      <c r="S800" s="176"/>
      <c r="T800" s="306" t="str">
        <f>IF(P800="","",VLOOKUP(P800,【参考】数式用!$J$2:$L$34,3,FALSE))</f>
        <v/>
      </c>
      <c r="U800" s="313" t="s">
        <v>143</v>
      </c>
      <c r="V800" s="177"/>
      <c r="W800" s="314" t="s">
        <v>144</v>
      </c>
      <c r="X800" s="177"/>
      <c r="Y800" s="315" t="s">
        <v>145</v>
      </c>
      <c r="Z800" s="177"/>
      <c r="AA800" s="315" t="s">
        <v>144</v>
      </c>
      <c r="AB800" s="177"/>
      <c r="AC800" s="315" t="s">
        <v>146</v>
      </c>
      <c r="AD800" s="316" t="s">
        <v>147</v>
      </c>
      <c r="AE800" s="317" t="str">
        <f t="shared" si="43"/>
        <v/>
      </c>
      <c r="AF800" s="319" t="s">
        <v>148</v>
      </c>
      <c r="AG800" s="312" t="str">
        <f t="shared" si="44"/>
        <v/>
      </c>
      <c r="AH800" s="322"/>
      <c r="AI800" s="323"/>
      <c r="AJ800" s="322"/>
      <c r="AK800" s="323"/>
    </row>
    <row r="801" spans="1:37" ht="36.75" customHeight="1">
      <c r="A801" s="299">
        <f t="shared" si="45"/>
        <v>788</v>
      </c>
      <c r="B801" s="300" t="str">
        <f>IF(基本情報入力シート!C821="","",基本情報入力シート!C821)</f>
        <v/>
      </c>
      <c r="C801" s="301" t="str">
        <f>IF(基本情報入力シート!D821="","",基本情報入力シート!D821)</f>
        <v/>
      </c>
      <c r="D801" s="301" t="str">
        <f>IF(基本情報入力シート!E821="","",基本情報入力シート!E821)</f>
        <v/>
      </c>
      <c r="E801" s="301" t="str">
        <f>IF(基本情報入力シート!F821="","",基本情報入力シート!F821)</f>
        <v/>
      </c>
      <c r="F801" s="301" t="str">
        <f>IF(基本情報入力シート!G821="","",基本情報入力シート!G821)</f>
        <v/>
      </c>
      <c r="G801" s="301" t="str">
        <f>IF(基本情報入力シート!H821="","",基本情報入力シート!H821)</f>
        <v/>
      </c>
      <c r="H801" s="301" t="str">
        <f>IF(基本情報入力シート!I821="","",基本情報入力シート!I821)</f>
        <v/>
      </c>
      <c r="I801" s="301" t="str">
        <f>IF(基本情報入力シート!J821="","",基本情報入力シート!J821)</f>
        <v/>
      </c>
      <c r="J801" s="301" t="str">
        <f>IF(基本情報入力シート!K821="","",基本情報入力シート!K821)</f>
        <v/>
      </c>
      <c r="K801" s="302" t="str">
        <f>IF(基本情報入力シート!L821="","",基本情報入力シート!L821)</f>
        <v/>
      </c>
      <c r="L801" s="299" t="str">
        <f>IF(基本情報入力シート!M821="","",基本情報入力シート!M821)</f>
        <v/>
      </c>
      <c r="M801" s="299" t="str">
        <f>IF(基本情報入力シート!R821="","",基本情報入力シート!R821)</f>
        <v/>
      </c>
      <c r="N801" s="299" t="str">
        <f>IF(基本情報入力シート!W821="","",基本情報入力シート!W821)</f>
        <v/>
      </c>
      <c r="O801" s="303" t="str">
        <f>IF(基本情報入力シート!X821="","",基本情報入力シート!X821)</f>
        <v/>
      </c>
      <c r="P801" s="304" t="str">
        <f>IF(基本情報入力シート!Y821="","",基本情報入力シート!Y821)</f>
        <v/>
      </c>
      <c r="Q801" s="175"/>
      <c r="R801" s="305" t="str">
        <f>IF(基本情報入力シート!AB821="","",基本情報入力シート!AB821)</f>
        <v/>
      </c>
      <c r="S801" s="176"/>
      <c r="T801" s="306" t="str">
        <f>IF(P801="","",VLOOKUP(P801,【参考】数式用!$J$2:$L$34,3,FALSE))</f>
        <v/>
      </c>
      <c r="U801" s="313" t="s">
        <v>143</v>
      </c>
      <c r="V801" s="177"/>
      <c r="W801" s="314" t="s">
        <v>144</v>
      </c>
      <c r="X801" s="177"/>
      <c r="Y801" s="315" t="s">
        <v>145</v>
      </c>
      <c r="Z801" s="177"/>
      <c r="AA801" s="315" t="s">
        <v>144</v>
      </c>
      <c r="AB801" s="177"/>
      <c r="AC801" s="315" t="s">
        <v>146</v>
      </c>
      <c r="AD801" s="316" t="s">
        <v>147</v>
      </c>
      <c r="AE801" s="317" t="str">
        <f t="shared" si="43"/>
        <v/>
      </c>
      <c r="AF801" s="319" t="s">
        <v>148</v>
      </c>
      <c r="AG801" s="312" t="str">
        <f t="shared" si="44"/>
        <v/>
      </c>
      <c r="AH801" s="322"/>
      <c r="AI801" s="323"/>
      <c r="AJ801" s="322"/>
      <c r="AK801" s="323"/>
    </row>
    <row r="802" spans="1:37" ht="36.75" customHeight="1">
      <c r="A802" s="299">
        <f t="shared" si="45"/>
        <v>789</v>
      </c>
      <c r="B802" s="300" t="str">
        <f>IF(基本情報入力シート!C822="","",基本情報入力シート!C822)</f>
        <v/>
      </c>
      <c r="C802" s="301" t="str">
        <f>IF(基本情報入力シート!D822="","",基本情報入力シート!D822)</f>
        <v/>
      </c>
      <c r="D802" s="301" t="str">
        <f>IF(基本情報入力シート!E822="","",基本情報入力シート!E822)</f>
        <v/>
      </c>
      <c r="E802" s="301" t="str">
        <f>IF(基本情報入力シート!F822="","",基本情報入力シート!F822)</f>
        <v/>
      </c>
      <c r="F802" s="301" t="str">
        <f>IF(基本情報入力シート!G822="","",基本情報入力シート!G822)</f>
        <v/>
      </c>
      <c r="G802" s="301" t="str">
        <f>IF(基本情報入力シート!H822="","",基本情報入力シート!H822)</f>
        <v/>
      </c>
      <c r="H802" s="301" t="str">
        <f>IF(基本情報入力シート!I822="","",基本情報入力シート!I822)</f>
        <v/>
      </c>
      <c r="I802" s="301" t="str">
        <f>IF(基本情報入力シート!J822="","",基本情報入力シート!J822)</f>
        <v/>
      </c>
      <c r="J802" s="301" t="str">
        <f>IF(基本情報入力シート!K822="","",基本情報入力シート!K822)</f>
        <v/>
      </c>
      <c r="K802" s="302" t="str">
        <f>IF(基本情報入力シート!L822="","",基本情報入力シート!L822)</f>
        <v/>
      </c>
      <c r="L802" s="299" t="str">
        <f>IF(基本情報入力シート!M822="","",基本情報入力シート!M822)</f>
        <v/>
      </c>
      <c r="M802" s="299" t="str">
        <f>IF(基本情報入力シート!R822="","",基本情報入力シート!R822)</f>
        <v/>
      </c>
      <c r="N802" s="299" t="str">
        <f>IF(基本情報入力シート!W822="","",基本情報入力シート!W822)</f>
        <v/>
      </c>
      <c r="O802" s="303" t="str">
        <f>IF(基本情報入力シート!X822="","",基本情報入力シート!X822)</f>
        <v/>
      </c>
      <c r="P802" s="304" t="str">
        <f>IF(基本情報入力シート!Y822="","",基本情報入力シート!Y822)</f>
        <v/>
      </c>
      <c r="Q802" s="175"/>
      <c r="R802" s="305" t="str">
        <f>IF(基本情報入力シート!AB822="","",基本情報入力シート!AB822)</f>
        <v/>
      </c>
      <c r="S802" s="176"/>
      <c r="T802" s="306" t="str">
        <f>IF(P802="","",VLOOKUP(P802,【参考】数式用!$J$2:$L$34,3,FALSE))</f>
        <v/>
      </c>
      <c r="U802" s="313" t="s">
        <v>143</v>
      </c>
      <c r="V802" s="177"/>
      <c r="W802" s="314" t="s">
        <v>144</v>
      </c>
      <c r="X802" s="177"/>
      <c r="Y802" s="315" t="s">
        <v>145</v>
      </c>
      <c r="Z802" s="177"/>
      <c r="AA802" s="315" t="s">
        <v>144</v>
      </c>
      <c r="AB802" s="177"/>
      <c r="AC802" s="315" t="s">
        <v>146</v>
      </c>
      <c r="AD802" s="316" t="s">
        <v>147</v>
      </c>
      <c r="AE802" s="317" t="str">
        <f t="shared" si="43"/>
        <v/>
      </c>
      <c r="AF802" s="319" t="s">
        <v>148</v>
      </c>
      <c r="AG802" s="312" t="str">
        <f t="shared" si="44"/>
        <v/>
      </c>
      <c r="AH802" s="322"/>
      <c r="AI802" s="323"/>
      <c r="AJ802" s="322"/>
      <c r="AK802" s="323"/>
    </row>
    <row r="803" spans="1:37" ht="36.75" customHeight="1">
      <c r="A803" s="299">
        <f t="shared" si="45"/>
        <v>790</v>
      </c>
      <c r="B803" s="300" t="str">
        <f>IF(基本情報入力シート!C823="","",基本情報入力シート!C823)</f>
        <v/>
      </c>
      <c r="C803" s="301" t="str">
        <f>IF(基本情報入力シート!D823="","",基本情報入力シート!D823)</f>
        <v/>
      </c>
      <c r="D803" s="301" t="str">
        <f>IF(基本情報入力シート!E823="","",基本情報入力シート!E823)</f>
        <v/>
      </c>
      <c r="E803" s="301" t="str">
        <f>IF(基本情報入力シート!F823="","",基本情報入力シート!F823)</f>
        <v/>
      </c>
      <c r="F803" s="301" t="str">
        <f>IF(基本情報入力シート!G823="","",基本情報入力シート!G823)</f>
        <v/>
      </c>
      <c r="G803" s="301" t="str">
        <f>IF(基本情報入力シート!H823="","",基本情報入力シート!H823)</f>
        <v/>
      </c>
      <c r="H803" s="301" t="str">
        <f>IF(基本情報入力シート!I823="","",基本情報入力シート!I823)</f>
        <v/>
      </c>
      <c r="I803" s="301" t="str">
        <f>IF(基本情報入力シート!J823="","",基本情報入力シート!J823)</f>
        <v/>
      </c>
      <c r="J803" s="301" t="str">
        <f>IF(基本情報入力シート!K823="","",基本情報入力シート!K823)</f>
        <v/>
      </c>
      <c r="K803" s="302" t="str">
        <f>IF(基本情報入力シート!L823="","",基本情報入力シート!L823)</f>
        <v/>
      </c>
      <c r="L803" s="299" t="str">
        <f>IF(基本情報入力シート!M823="","",基本情報入力シート!M823)</f>
        <v/>
      </c>
      <c r="M803" s="299" t="str">
        <f>IF(基本情報入力シート!R823="","",基本情報入力シート!R823)</f>
        <v/>
      </c>
      <c r="N803" s="299" t="str">
        <f>IF(基本情報入力シート!W823="","",基本情報入力シート!W823)</f>
        <v/>
      </c>
      <c r="O803" s="303" t="str">
        <f>IF(基本情報入力シート!X823="","",基本情報入力シート!X823)</f>
        <v/>
      </c>
      <c r="P803" s="304" t="str">
        <f>IF(基本情報入力シート!Y823="","",基本情報入力シート!Y823)</f>
        <v/>
      </c>
      <c r="Q803" s="175"/>
      <c r="R803" s="305" t="str">
        <f>IF(基本情報入力シート!AB823="","",基本情報入力シート!AB823)</f>
        <v/>
      </c>
      <c r="S803" s="176"/>
      <c r="T803" s="306" t="str">
        <f>IF(P803="","",VLOOKUP(P803,【参考】数式用!$J$2:$L$34,3,FALSE))</f>
        <v/>
      </c>
      <c r="U803" s="313" t="s">
        <v>143</v>
      </c>
      <c r="V803" s="177"/>
      <c r="W803" s="314" t="s">
        <v>144</v>
      </c>
      <c r="X803" s="177"/>
      <c r="Y803" s="315" t="s">
        <v>145</v>
      </c>
      <c r="Z803" s="177"/>
      <c r="AA803" s="315" t="s">
        <v>144</v>
      </c>
      <c r="AB803" s="177"/>
      <c r="AC803" s="315" t="s">
        <v>146</v>
      </c>
      <c r="AD803" s="316" t="s">
        <v>147</v>
      </c>
      <c r="AE803" s="317" t="str">
        <f t="shared" si="43"/>
        <v/>
      </c>
      <c r="AF803" s="319" t="s">
        <v>148</v>
      </c>
      <c r="AG803" s="312" t="str">
        <f t="shared" si="44"/>
        <v/>
      </c>
      <c r="AH803" s="322"/>
      <c r="AI803" s="323"/>
      <c r="AJ803" s="322"/>
      <c r="AK803" s="323"/>
    </row>
    <row r="804" spans="1:37" ht="36.75" customHeight="1">
      <c r="A804" s="299">
        <f t="shared" si="45"/>
        <v>791</v>
      </c>
      <c r="B804" s="300" t="str">
        <f>IF(基本情報入力シート!C824="","",基本情報入力シート!C824)</f>
        <v/>
      </c>
      <c r="C804" s="301" t="str">
        <f>IF(基本情報入力シート!D824="","",基本情報入力シート!D824)</f>
        <v/>
      </c>
      <c r="D804" s="301" t="str">
        <f>IF(基本情報入力シート!E824="","",基本情報入力シート!E824)</f>
        <v/>
      </c>
      <c r="E804" s="301" t="str">
        <f>IF(基本情報入力シート!F824="","",基本情報入力シート!F824)</f>
        <v/>
      </c>
      <c r="F804" s="301" t="str">
        <f>IF(基本情報入力シート!G824="","",基本情報入力シート!G824)</f>
        <v/>
      </c>
      <c r="G804" s="301" t="str">
        <f>IF(基本情報入力シート!H824="","",基本情報入力シート!H824)</f>
        <v/>
      </c>
      <c r="H804" s="301" t="str">
        <f>IF(基本情報入力シート!I824="","",基本情報入力シート!I824)</f>
        <v/>
      </c>
      <c r="I804" s="301" t="str">
        <f>IF(基本情報入力シート!J824="","",基本情報入力シート!J824)</f>
        <v/>
      </c>
      <c r="J804" s="301" t="str">
        <f>IF(基本情報入力シート!K824="","",基本情報入力シート!K824)</f>
        <v/>
      </c>
      <c r="K804" s="302" t="str">
        <f>IF(基本情報入力シート!L824="","",基本情報入力シート!L824)</f>
        <v/>
      </c>
      <c r="L804" s="299" t="str">
        <f>IF(基本情報入力シート!M824="","",基本情報入力シート!M824)</f>
        <v/>
      </c>
      <c r="M804" s="299" t="str">
        <f>IF(基本情報入力シート!R824="","",基本情報入力シート!R824)</f>
        <v/>
      </c>
      <c r="N804" s="299" t="str">
        <f>IF(基本情報入力シート!W824="","",基本情報入力シート!W824)</f>
        <v/>
      </c>
      <c r="O804" s="303" t="str">
        <f>IF(基本情報入力シート!X824="","",基本情報入力シート!X824)</f>
        <v/>
      </c>
      <c r="P804" s="304" t="str">
        <f>IF(基本情報入力シート!Y824="","",基本情報入力シート!Y824)</f>
        <v/>
      </c>
      <c r="Q804" s="175"/>
      <c r="R804" s="305" t="str">
        <f>IF(基本情報入力シート!AB824="","",基本情報入力シート!AB824)</f>
        <v/>
      </c>
      <c r="S804" s="176"/>
      <c r="T804" s="306" t="str">
        <f>IF(P804="","",VLOOKUP(P804,【参考】数式用!$J$2:$L$34,3,FALSE))</f>
        <v/>
      </c>
      <c r="U804" s="313" t="s">
        <v>143</v>
      </c>
      <c r="V804" s="177"/>
      <c r="W804" s="314" t="s">
        <v>144</v>
      </c>
      <c r="X804" s="177"/>
      <c r="Y804" s="315" t="s">
        <v>145</v>
      </c>
      <c r="Z804" s="177"/>
      <c r="AA804" s="315" t="s">
        <v>144</v>
      </c>
      <c r="AB804" s="177"/>
      <c r="AC804" s="315" t="s">
        <v>146</v>
      </c>
      <c r="AD804" s="316" t="s">
        <v>147</v>
      </c>
      <c r="AE804" s="317" t="str">
        <f t="shared" si="43"/>
        <v/>
      </c>
      <c r="AF804" s="319" t="s">
        <v>148</v>
      </c>
      <c r="AG804" s="312" t="str">
        <f t="shared" si="44"/>
        <v/>
      </c>
      <c r="AH804" s="322"/>
      <c r="AI804" s="323"/>
      <c r="AJ804" s="322"/>
      <c r="AK804" s="323"/>
    </row>
    <row r="805" spans="1:37" ht="36.75" customHeight="1">
      <c r="A805" s="299">
        <f t="shared" si="45"/>
        <v>792</v>
      </c>
      <c r="B805" s="300" t="str">
        <f>IF(基本情報入力シート!C825="","",基本情報入力シート!C825)</f>
        <v/>
      </c>
      <c r="C805" s="301" t="str">
        <f>IF(基本情報入力シート!D825="","",基本情報入力シート!D825)</f>
        <v/>
      </c>
      <c r="D805" s="301" t="str">
        <f>IF(基本情報入力シート!E825="","",基本情報入力シート!E825)</f>
        <v/>
      </c>
      <c r="E805" s="301" t="str">
        <f>IF(基本情報入力シート!F825="","",基本情報入力シート!F825)</f>
        <v/>
      </c>
      <c r="F805" s="301" t="str">
        <f>IF(基本情報入力シート!G825="","",基本情報入力シート!G825)</f>
        <v/>
      </c>
      <c r="G805" s="301" t="str">
        <f>IF(基本情報入力シート!H825="","",基本情報入力シート!H825)</f>
        <v/>
      </c>
      <c r="H805" s="301" t="str">
        <f>IF(基本情報入力シート!I825="","",基本情報入力シート!I825)</f>
        <v/>
      </c>
      <c r="I805" s="301" t="str">
        <f>IF(基本情報入力シート!J825="","",基本情報入力シート!J825)</f>
        <v/>
      </c>
      <c r="J805" s="301" t="str">
        <f>IF(基本情報入力シート!K825="","",基本情報入力シート!K825)</f>
        <v/>
      </c>
      <c r="K805" s="302" t="str">
        <f>IF(基本情報入力シート!L825="","",基本情報入力シート!L825)</f>
        <v/>
      </c>
      <c r="L805" s="299" t="str">
        <f>IF(基本情報入力シート!M825="","",基本情報入力シート!M825)</f>
        <v/>
      </c>
      <c r="M805" s="299" t="str">
        <f>IF(基本情報入力シート!R825="","",基本情報入力シート!R825)</f>
        <v/>
      </c>
      <c r="N805" s="299" t="str">
        <f>IF(基本情報入力シート!W825="","",基本情報入力シート!W825)</f>
        <v/>
      </c>
      <c r="O805" s="303" t="str">
        <f>IF(基本情報入力シート!X825="","",基本情報入力シート!X825)</f>
        <v/>
      </c>
      <c r="P805" s="304" t="str">
        <f>IF(基本情報入力シート!Y825="","",基本情報入力シート!Y825)</f>
        <v/>
      </c>
      <c r="Q805" s="175"/>
      <c r="R805" s="305" t="str">
        <f>IF(基本情報入力シート!AB825="","",基本情報入力シート!AB825)</f>
        <v/>
      </c>
      <c r="S805" s="176"/>
      <c r="T805" s="306" t="str">
        <f>IF(P805="","",VLOOKUP(P805,【参考】数式用!$J$2:$L$34,3,FALSE))</f>
        <v/>
      </c>
      <c r="U805" s="313" t="s">
        <v>143</v>
      </c>
      <c r="V805" s="177"/>
      <c r="W805" s="314" t="s">
        <v>144</v>
      </c>
      <c r="X805" s="177"/>
      <c r="Y805" s="315" t="s">
        <v>145</v>
      </c>
      <c r="Z805" s="177"/>
      <c r="AA805" s="315" t="s">
        <v>144</v>
      </c>
      <c r="AB805" s="177"/>
      <c r="AC805" s="315" t="s">
        <v>146</v>
      </c>
      <c r="AD805" s="316" t="s">
        <v>147</v>
      </c>
      <c r="AE805" s="317" t="str">
        <f t="shared" si="43"/>
        <v/>
      </c>
      <c r="AF805" s="319" t="s">
        <v>148</v>
      </c>
      <c r="AG805" s="312" t="str">
        <f t="shared" si="44"/>
        <v/>
      </c>
      <c r="AH805" s="322"/>
      <c r="AI805" s="323"/>
      <c r="AJ805" s="322"/>
      <c r="AK805" s="323"/>
    </row>
    <row r="806" spans="1:37" ht="36.75" customHeight="1">
      <c r="A806" s="299">
        <f t="shared" si="45"/>
        <v>793</v>
      </c>
      <c r="B806" s="300" t="str">
        <f>IF(基本情報入力シート!C826="","",基本情報入力シート!C826)</f>
        <v/>
      </c>
      <c r="C806" s="301" t="str">
        <f>IF(基本情報入力シート!D826="","",基本情報入力シート!D826)</f>
        <v/>
      </c>
      <c r="D806" s="301" t="str">
        <f>IF(基本情報入力シート!E826="","",基本情報入力シート!E826)</f>
        <v/>
      </c>
      <c r="E806" s="301" t="str">
        <f>IF(基本情報入力シート!F826="","",基本情報入力シート!F826)</f>
        <v/>
      </c>
      <c r="F806" s="301" t="str">
        <f>IF(基本情報入力シート!G826="","",基本情報入力シート!G826)</f>
        <v/>
      </c>
      <c r="G806" s="301" t="str">
        <f>IF(基本情報入力シート!H826="","",基本情報入力シート!H826)</f>
        <v/>
      </c>
      <c r="H806" s="301" t="str">
        <f>IF(基本情報入力シート!I826="","",基本情報入力シート!I826)</f>
        <v/>
      </c>
      <c r="I806" s="301" t="str">
        <f>IF(基本情報入力シート!J826="","",基本情報入力シート!J826)</f>
        <v/>
      </c>
      <c r="J806" s="301" t="str">
        <f>IF(基本情報入力シート!K826="","",基本情報入力シート!K826)</f>
        <v/>
      </c>
      <c r="K806" s="302" t="str">
        <f>IF(基本情報入力シート!L826="","",基本情報入力シート!L826)</f>
        <v/>
      </c>
      <c r="L806" s="299" t="str">
        <f>IF(基本情報入力シート!M826="","",基本情報入力シート!M826)</f>
        <v/>
      </c>
      <c r="M806" s="299" t="str">
        <f>IF(基本情報入力シート!R826="","",基本情報入力シート!R826)</f>
        <v/>
      </c>
      <c r="N806" s="299" t="str">
        <f>IF(基本情報入力シート!W826="","",基本情報入力シート!W826)</f>
        <v/>
      </c>
      <c r="O806" s="303" t="str">
        <f>IF(基本情報入力シート!X826="","",基本情報入力シート!X826)</f>
        <v/>
      </c>
      <c r="P806" s="304" t="str">
        <f>IF(基本情報入力シート!Y826="","",基本情報入力シート!Y826)</f>
        <v/>
      </c>
      <c r="Q806" s="175"/>
      <c r="R806" s="305" t="str">
        <f>IF(基本情報入力シート!AB826="","",基本情報入力シート!AB826)</f>
        <v/>
      </c>
      <c r="S806" s="176"/>
      <c r="T806" s="306" t="str">
        <f>IF(P806="","",VLOOKUP(P806,【参考】数式用!$J$2:$L$34,3,FALSE))</f>
        <v/>
      </c>
      <c r="U806" s="313" t="s">
        <v>143</v>
      </c>
      <c r="V806" s="177"/>
      <c r="W806" s="314" t="s">
        <v>144</v>
      </c>
      <c r="X806" s="177"/>
      <c r="Y806" s="315" t="s">
        <v>145</v>
      </c>
      <c r="Z806" s="177"/>
      <c r="AA806" s="315" t="s">
        <v>144</v>
      </c>
      <c r="AB806" s="177"/>
      <c r="AC806" s="315" t="s">
        <v>146</v>
      </c>
      <c r="AD806" s="316" t="s">
        <v>147</v>
      </c>
      <c r="AE806" s="317" t="str">
        <f t="shared" si="43"/>
        <v/>
      </c>
      <c r="AF806" s="319" t="s">
        <v>148</v>
      </c>
      <c r="AG806" s="312" t="str">
        <f t="shared" si="44"/>
        <v/>
      </c>
      <c r="AH806" s="322"/>
      <c r="AI806" s="323"/>
      <c r="AJ806" s="322"/>
      <c r="AK806" s="323"/>
    </row>
    <row r="807" spans="1:37" ht="36.75" customHeight="1">
      <c r="A807" s="299">
        <f t="shared" si="45"/>
        <v>794</v>
      </c>
      <c r="B807" s="300" t="str">
        <f>IF(基本情報入力シート!C827="","",基本情報入力シート!C827)</f>
        <v/>
      </c>
      <c r="C807" s="301" t="str">
        <f>IF(基本情報入力シート!D827="","",基本情報入力シート!D827)</f>
        <v/>
      </c>
      <c r="D807" s="301" t="str">
        <f>IF(基本情報入力シート!E827="","",基本情報入力シート!E827)</f>
        <v/>
      </c>
      <c r="E807" s="301" t="str">
        <f>IF(基本情報入力シート!F827="","",基本情報入力シート!F827)</f>
        <v/>
      </c>
      <c r="F807" s="301" t="str">
        <f>IF(基本情報入力シート!G827="","",基本情報入力シート!G827)</f>
        <v/>
      </c>
      <c r="G807" s="301" t="str">
        <f>IF(基本情報入力シート!H827="","",基本情報入力シート!H827)</f>
        <v/>
      </c>
      <c r="H807" s="301" t="str">
        <f>IF(基本情報入力シート!I827="","",基本情報入力シート!I827)</f>
        <v/>
      </c>
      <c r="I807" s="301" t="str">
        <f>IF(基本情報入力シート!J827="","",基本情報入力シート!J827)</f>
        <v/>
      </c>
      <c r="J807" s="301" t="str">
        <f>IF(基本情報入力シート!K827="","",基本情報入力シート!K827)</f>
        <v/>
      </c>
      <c r="K807" s="302" t="str">
        <f>IF(基本情報入力シート!L827="","",基本情報入力シート!L827)</f>
        <v/>
      </c>
      <c r="L807" s="299" t="str">
        <f>IF(基本情報入力シート!M827="","",基本情報入力シート!M827)</f>
        <v/>
      </c>
      <c r="M807" s="299" t="str">
        <f>IF(基本情報入力シート!R827="","",基本情報入力シート!R827)</f>
        <v/>
      </c>
      <c r="N807" s="299" t="str">
        <f>IF(基本情報入力シート!W827="","",基本情報入力シート!W827)</f>
        <v/>
      </c>
      <c r="O807" s="303" t="str">
        <f>IF(基本情報入力シート!X827="","",基本情報入力シート!X827)</f>
        <v/>
      </c>
      <c r="P807" s="304" t="str">
        <f>IF(基本情報入力シート!Y827="","",基本情報入力シート!Y827)</f>
        <v/>
      </c>
      <c r="Q807" s="175"/>
      <c r="R807" s="305" t="str">
        <f>IF(基本情報入力シート!AB827="","",基本情報入力シート!AB827)</f>
        <v/>
      </c>
      <c r="S807" s="176"/>
      <c r="T807" s="306" t="str">
        <f>IF(P807="","",VLOOKUP(P807,【参考】数式用!$J$2:$L$34,3,FALSE))</f>
        <v/>
      </c>
      <c r="U807" s="313" t="s">
        <v>143</v>
      </c>
      <c r="V807" s="177"/>
      <c r="W807" s="314" t="s">
        <v>144</v>
      </c>
      <c r="X807" s="177"/>
      <c r="Y807" s="315" t="s">
        <v>145</v>
      </c>
      <c r="Z807" s="177"/>
      <c r="AA807" s="315" t="s">
        <v>144</v>
      </c>
      <c r="AB807" s="177"/>
      <c r="AC807" s="315" t="s">
        <v>146</v>
      </c>
      <c r="AD807" s="316" t="s">
        <v>147</v>
      </c>
      <c r="AE807" s="317" t="str">
        <f t="shared" si="43"/>
        <v/>
      </c>
      <c r="AF807" s="319" t="s">
        <v>148</v>
      </c>
      <c r="AG807" s="312" t="str">
        <f t="shared" si="44"/>
        <v/>
      </c>
      <c r="AH807" s="322"/>
      <c r="AI807" s="323"/>
      <c r="AJ807" s="322"/>
      <c r="AK807" s="323"/>
    </row>
    <row r="808" spans="1:37" ht="36.75" customHeight="1">
      <c r="A808" s="299">
        <f t="shared" si="45"/>
        <v>795</v>
      </c>
      <c r="B808" s="300" t="str">
        <f>IF(基本情報入力シート!C828="","",基本情報入力シート!C828)</f>
        <v/>
      </c>
      <c r="C808" s="301" t="str">
        <f>IF(基本情報入力シート!D828="","",基本情報入力シート!D828)</f>
        <v/>
      </c>
      <c r="D808" s="301" t="str">
        <f>IF(基本情報入力シート!E828="","",基本情報入力シート!E828)</f>
        <v/>
      </c>
      <c r="E808" s="301" t="str">
        <f>IF(基本情報入力シート!F828="","",基本情報入力シート!F828)</f>
        <v/>
      </c>
      <c r="F808" s="301" t="str">
        <f>IF(基本情報入力シート!G828="","",基本情報入力シート!G828)</f>
        <v/>
      </c>
      <c r="G808" s="301" t="str">
        <f>IF(基本情報入力シート!H828="","",基本情報入力シート!H828)</f>
        <v/>
      </c>
      <c r="H808" s="301" t="str">
        <f>IF(基本情報入力シート!I828="","",基本情報入力シート!I828)</f>
        <v/>
      </c>
      <c r="I808" s="301" t="str">
        <f>IF(基本情報入力シート!J828="","",基本情報入力シート!J828)</f>
        <v/>
      </c>
      <c r="J808" s="301" t="str">
        <f>IF(基本情報入力シート!K828="","",基本情報入力シート!K828)</f>
        <v/>
      </c>
      <c r="K808" s="302" t="str">
        <f>IF(基本情報入力シート!L828="","",基本情報入力シート!L828)</f>
        <v/>
      </c>
      <c r="L808" s="299" t="str">
        <f>IF(基本情報入力シート!M828="","",基本情報入力シート!M828)</f>
        <v/>
      </c>
      <c r="M808" s="299" t="str">
        <f>IF(基本情報入力シート!R828="","",基本情報入力シート!R828)</f>
        <v/>
      </c>
      <c r="N808" s="299" t="str">
        <f>IF(基本情報入力シート!W828="","",基本情報入力シート!W828)</f>
        <v/>
      </c>
      <c r="O808" s="303" t="str">
        <f>IF(基本情報入力シート!X828="","",基本情報入力シート!X828)</f>
        <v/>
      </c>
      <c r="P808" s="304" t="str">
        <f>IF(基本情報入力シート!Y828="","",基本情報入力シート!Y828)</f>
        <v/>
      </c>
      <c r="Q808" s="175"/>
      <c r="R808" s="305" t="str">
        <f>IF(基本情報入力シート!AB828="","",基本情報入力シート!AB828)</f>
        <v/>
      </c>
      <c r="S808" s="176"/>
      <c r="T808" s="306" t="str">
        <f>IF(P808="","",VLOOKUP(P808,【参考】数式用!$J$2:$L$34,3,FALSE))</f>
        <v/>
      </c>
      <c r="U808" s="313" t="s">
        <v>143</v>
      </c>
      <c r="V808" s="177"/>
      <c r="W808" s="314" t="s">
        <v>144</v>
      </c>
      <c r="X808" s="177"/>
      <c r="Y808" s="315" t="s">
        <v>145</v>
      </c>
      <c r="Z808" s="177"/>
      <c r="AA808" s="315" t="s">
        <v>144</v>
      </c>
      <c r="AB808" s="177"/>
      <c r="AC808" s="315" t="s">
        <v>146</v>
      </c>
      <c r="AD808" s="316" t="s">
        <v>147</v>
      </c>
      <c r="AE808" s="317" t="str">
        <f t="shared" si="43"/>
        <v/>
      </c>
      <c r="AF808" s="319" t="s">
        <v>148</v>
      </c>
      <c r="AG808" s="312" t="str">
        <f t="shared" si="44"/>
        <v/>
      </c>
      <c r="AH808" s="322"/>
      <c r="AI808" s="323"/>
      <c r="AJ808" s="322"/>
      <c r="AK808" s="323"/>
    </row>
    <row r="809" spans="1:37" ht="36.75" customHeight="1">
      <c r="A809" s="299">
        <f t="shared" si="45"/>
        <v>796</v>
      </c>
      <c r="B809" s="300" t="str">
        <f>IF(基本情報入力シート!C829="","",基本情報入力シート!C829)</f>
        <v/>
      </c>
      <c r="C809" s="301" t="str">
        <f>IF(基本情報入力シート!D829="","",基本情報入力シート!D829)</f>
        <v/>
      </c>
      <c r="D809" s="301" t="str">
        <f>IF(基本情報入力シート!E829="","",基本情報入力シート!E829)</f>
        <v/>
      </c>
      <c r="E809" s="301" t="str">
        <f>IF(基本情報入力シート!F829="","",基本情報入力シート!F829)</f>
        <v/>
      </c>
      <c r="F809" s="301" t="str">
        <f>IF(基本情報入力シート!G829="","",基本情報入力シート!G829)</f>
        <v/>
      </c>
      <c r="G809" s="301" t="str">
        <f>IF(基本情報入力シート!H829="","",基本情報入力シート!H829)</f>
        <v/>
      </c>
      <c r="H809" s="301" t="str">
        <f>IF(基本情報入力シート!I829="","",基本情報入力シート!I829)</f>
        <v/>
      </c>
      <c r="I809" s="301" t="str">
        <f>IF(基本情報入力シート!J829="","",基本情報入力シート!J829)</f>
        <v/>
      </c>
      <c r="J809" s="301" t="str">
        <f>IF(基本情報入力シート!K829="","",基本情報入力シート!K829)</f>
        <v/>
      </c>
      <c r="K809" s="302" t="str">
        <f>IF(基本情報入力シート!L829="","",基本情報入力シート!L829)</f>
        <v/>
      </c>
      <c r="L809" s="299" t="str">
        <f>IF(基本情報入力シート!M829="","",基本情報入力シート!M829)</f>
        <v/>
      </c>
      <c r="M809" s="299" t="str">
        <f>IF(基本情報入力シート!R829="","",基本情報入力シート!R829)</f>
        <v/>
      </c>
      <c r="N809" s="299" t="str">
        <f>IF(基本情報入力シート!W829="","",基本情報入力シート!W829)</f>
        <v/>
      </c>
      <c r="O809" s="303" t="str">
        <f>IF(基本情報入力シート!X829="","",基本情報入力シート!X829)</f>
        <v/>
      </c>
      <c r="P809" s="304" t="str">
        <f>IF(基本情報入力シート!Y829="","",基本情報入力シート!Y829)</f>
        <v/>
      </c>
      <c r="Q809" s="175"/>
      <c r="R809" s="305" t="str">
        <f>IF(基本情報入力シート!AB829="","",基本情報入力シート!AB829)</f>
        <v/>
      </c>
      <c r="S809" s="176"/>
      <c r="T809" s="306" t="str">
        <f>IF(P809="","",VLOOKUP(P809,【参考】数式用!$J$2:$L$34,3,FALSE))</f>
        <v/>
      </c>
      <c r="U809" s="313" t="s">
        <v>143</v>
      </c>
      <c r="V809" s="177"/>
      <c r="W809" s="314" t="s">
        <v>144</v>
      </c>
      <c r="X809" s="177"/>
      <c r="Y809" s="315" t="s">
        <v>145</v>
      </c>
      <c r="Z809" s="177"/>
      <c r="AA809" s="315" t="s">
        <v>144</v>
      </c>
      <c r="AB809" s="177"/>
      <c r="AC809" s="315" t="s">
        <v>146</v>
      </c>
      <c r="AD809" s="316" t="s">
        <v>147</v>
      </c>
      <c r="AE809" s="317" t="str">
        <f t="shared" si="43"/>
        <v/>
      </c>
      <c r="AF809" s="319" t="s">
        <v>148</v>
      </c>
      <c r="AG809" s="312" t="str">
        <f t="shared" si="44"/>
        <v/>
      </c>
      <c r="AH809" s="322"/>
      <c r="AI809" s="323"/>
      <c r="AJ809" s="322"/>
      <c r="AK809" s="323"/>
    </row>
    <row r="810" spans="1:37" ht="36.75" customHeight="1">
      <c r="A810" s="299">
        <f t="shared" si="45"/>
        <v>797</v>
      </c>
      <c r="B810" s="300" t="str">
        <f>IF(基本情報入力シート!C830="","",基本情報入力シート!C830)</f>
        <v/>
      </c>
      <c r="C810" s="301" t="str">
        <f>IF(基本情報入力シート!D830="","",基本情報入力シート!D830)</f>
        <v/>
      </c>
      <c r="D810" s="301" t="str">
        <f>IF(基本情報入力シート!E830="","",基本情報入力シート!E830)</f>
        <v/>
      </c>
      <c r="E810" s="301" t="str">
        <f>IF(基本情報入力シート!F830="","",基本情報入力シート!F830)</f>
        <v/>
      </c>
      <c r="F810" s="301" t="str">
        <f>IF(基本情報入力シート!G830="","",基本情報入力シート!G830)</f>
        <v/>
      </c>
      <c r="G810" s="301" t="str">
        <f>IF(基本情報入力シート!H830="","",基本情報入力シート!H830)</f>
        <v/>
      </c>
      <c r="H810" s="301" t="str">
        <f>IF(基本情報入力シート!I830="","",基本情報入力シート!I830)</f>
        <v/>
      </c>
      <c r="I810" s="301" t="str">
        <f>IF(基本情報入力シート!J830="","",基本情報入力シート!J830)</f>
        <v/>
      </c>
      <c r="J810" s="301" t="str">
        <f>IF(基本情報入力シート!K830="","",基本情報入力シート!K830)</f>
        <v/>
      </c>
      <c r="K810" s="302" t="str">
        <f>IF(基本情報入力シート!L830="","",基本情報入力シート!L830)</f>
        <v/>
      </c>
      <c r="L810" s="299" t="str">
        <f>IF(基本情報入力シート!M830="","",基本情報入力シート!M830)</f>
        <v/>
      </c>
      <c r="M810" s="299" t="str">
        <f>IF(基本情報入力シート!R830="","",基本情報入力シート!R830)</f>
        <v/>
      </c>
      <c r="N810" s="299" t="str">
        <f>IF(基本情報入力シート!W830="","",基本情報入力シート!W830)</f>
        <v/>
      </c>
      <c r="O810" s="303" t="str">
        <f>IF(基本情報入力シート!X830="","",基本情報入力シート!X830)</f>
        <v/>
      </c>
      <c r="P810" s="304" t="str">
        <f>IF(基本情報入力シート!Y830="","",基本情報入力シート!Y830)</f>
        <v/>
      </c>
      <c r="Q810" s="175"/>
      <c r="R810" s="305" t="str">
        <f>IF(基本情報入力シート!AB830="","",基本情報入力シート!AB830)</f>
        <v/>
      </c>
      <c r="S810" s="176"/>
      <c r="T810" s="306" t="str">
        <f>IF(P810="","",VLOOKUP(P810,【参考】数式用!$J$2:$L$34,3,FALSE))</f>
        <v/>
      </c>
      <c r="U810" s="313" t="s">
        <v>143</v>
      </c>
      <c r="V810" s="177"/>
      <c r="W810" s="314" t="s">
        <v>144</v>
      </c>
      <c r="X810" s="177"/>
      <c r="Y810" s="315" t="s">
        <v>145</v>
      </c>
      <c r="Z810" s="177"/>
      <c r="AA810" s="315" t="s">
        <v>144</v>
      </c>
      <c r="AB810" s="177"/>
      <c r="AC810" s="315" t="s">
        <v>146</v>
      </c>
      <c r="AD810" s="316" t="s">
        <v>147</v>
      </c>
      <c r="AE810" s="317" t="str">
        <f t="shared" si="43"/>
        <v/>
      </c>
      <c r="AF810" s="319" t="s">
        <v>148</v>
      </c>
      <c r="AG810" s="312" t="str">
        <f t="shared" si="44"/>
        <v/>
      </c>
      <c r="AH810" s="322"/>
      <c r="AI810" s="323"/>
      <c r="AJ810" s="322"/>
      <c r="AK810" s="323"/>
    </row>
    <row r="811" spans="1:37" ht="36.75" customHeight="1">
      <c r="A811" s="299">
        <f t="shared" si="45"/>
        <v>798</v>
      </c>
      <c r="B811" s="300" t="str">
        <f>IF(基本情報入力シート!C831="","",基本情報入力シート!C831)</f>
        <v/>
      </c>
      <c r="C811" s="301" t="str">
        <f>IF(基本情報入力シート!D831="","",基本情報入力シート!D831)</f>
        <v/>
      </c>
      <c r="D811" s="301" t="str">
        <f>IF(基本情報入力シート!E831="","",基本情報入力シート!E831)</f>
        <v/>
      </c>
      <c r="E811" s="301" t="str">
        <f>IF(基本情報入力シート!F831="","",基本情報入力シート!F831)</f>
        <v/>
      </c>
      <c r="F811" s="301" t="str">
        <f>IF(基本情報入力シート!G831="","",基本情報入力シート!G831)</f>
        <v/>
      </c>
      <c r="G811" s="301" t="str">
        <f>IF(基本情報入力シート!H831="","",基本情報入力シート!H831)</f>
        <v/>
      </c>
      <c r="H811" s="301" t="str">
        <f>IF(基本情報入力シート!I831="","",基本情報入力シート!I831)</f>
        <v/>
      </c>
      <c r="I811" s="301" t="str">
        <f>IF(基本情報入力シート!J831="","",基本情報入力シート!J831)</f>
        <v/>
      </c>
      <c r="J811" s="301" t="str">
        <f>IF(基本情報入力シート!K831="","",基本情報入力シート!K831)</f>
        <v/>
      </c>
      <c r="K811" s="302" t="str">
        <f>IF(基本情報入力シート!L831="","",基本情報入力シート!L831)</f>
        <v/>
      </c>
      <c r="L811" s="299" t="str">
        <f>IF(基本情報入力シート!M831="","",基本情報入力シート!M831)</f>
        <v/>
      </c>
      <c r="M811" s="299" t="str">
        <f>IF(基本情報入力シート!R831="","",基本情報入力シート!R831)</f>
        <v/>
      </c>
      <c r="N811" s="299" t="str">
        <f>IF(基本情報入力シート!W831="","",基本情報入力シート!W831)</f>
        <v/>
      </c>
      <c r="O811" s="303" t="str">
        <f>IF(基本情報入力シート!X831="","",基本情報入力シート!X831)</f>
        <v/>
      </c>
      <c r="P811" s="304" t="str">
        <f>IF(基本情報入力シート!Y831="","",基本情報入力シート!Y831)</f>
        <v/>
      </c>
      <c r="Q811" s="175"/>
      <c r="R811" s="305" t="str">
        <f>IF(基本情報入力シート!AB831="","",基本情報入力シート!AB831)</f>
        <v/>
      </c>
      <c r="S811" s="176"/>
      <c r="T811" s="306" t="str">
        <f>IF(P811="","",VLOOKUP(P811,【参考】数式用!$J$2:$L$34,3,FALSE))</f>
        <v/>
      </c>
      <c r="U811" s="313" t="s">
        <v>143</v>
      </c>
      <c r="V811" s="177"/>
      <c r="W811" s="314" t="s">
        <v>144</v>
      </c>
      <c r="X811" s="177"/>
      <c r="Y811" s="315" t="s">
        <v>145</v>
      </c>
      <c r="Z811" s="177"/>
      <c r="AA811" s="315" t="s">
        <v>144</v>
      </c>
      <c r="AB811" s="177"/>
      <c r="AC811" s="315" t="s">
        <v>146</v>
      </c>
      <c r="AD811" s="316" t="s">
        <v>147</v>
      </c>
      <c r="AE811" s="317" t="str">
        <f t="shared" si="43"/>
        <v/>
      </c>
      <c r="AF811" s="319" t="s">
        <v>148</v>
      </c>
      <c r="AG811" s="312" t="str">
        <f t="shared" si="44"/>
        <v/>
      </c>
      <c r="AH811" s="322"/>
      <c r="AI811" s="323"/>
      <c r="AJ811" s="322"/>
      <c r="AK811" s="323"/>
    </row>
    <row r="812" spans="1:37" ht="36.75" customHeight="1">
      <c r="A812" s="299">
        <f t="shared" si="45"/>
        <v>799</v>
      </c>
      <c r="B812" s="300" t="str">
        <f>IF(基本情報入力シート!C832="","",基本情報入力シート!C832)</f>
        <v/>
      </c>
      <c r="C812" s="301" t="str">
        <f>IF(基本情報入力シート!D832="","",基本情報入力シート!D832)</f>
        <v/>
      </c>
      <c r="D812" s="301" t="str">
        <f>IF(基本情報入力シート!E832="","",基本情報入力シート!E832)</f>
        <v/>
      </c>
      <c r="E812" s="301" t="str">
        <f>IF(基本情報入力シート!F832="","",基本情報入力シート!F832)</f>
        <v/>
      </c>
      <c r="F812" s="301" t="str">
        <f>IF(基本情報入力シート!G832="","",基本情報入力シート!G832)</f>
        <v/>
      </c>
      <c r="G812" s="301" t="str">
        <f>IF(基本情報入力シート!H832="","",基本情報入力シート!H832)</f>
        <v/>
      </c>
      <c r="H812" s="301" t="str">
        <f>IF(基本情報入力シート!I832="","",基本情報入力シート!I832)</f>
        <v/>
      </c>
      <c r="I812" s="301" t="str">
        <f>IF(基本情報入力シート!J832="","",基本情報入力シート!J832)</f>
        <v/>
      </c>
      <c r="J812" s="301" t="str">
        <f>IF(基本情報入力シート!K832="","",基本情報入力シート!K832)</f>
        <v/>
      </c>
      <c r="K812" s="302" t="str">
        <f>IF(基本情報入力シート!L832="","",基本情報入力シート!L832)</f>
        <v/>
      </c>
      <c r="L812" s="299" t="str">
        <f>IF(基本情報入力シート!M832="","",基本情報入力シート!M832)</f>
        <v/>
      </c>
      <c r="M812" s="299" t="str">
        <f>IF(基本情報入力シート!R832="","",基本情報入力シート!R832)</f>
        <v/>
      </c>
      <c r="N812" s="299" t="str">
        <f>IF(基本情報入力シート!W832="","",基本情報入力シート!W832)</f>
        <v/>
      </c>
      <c r="O812" s="303" t="str">
        <f>IF(基本情報入力シート!X832="","",基本情報入力シート!X832)</f>
        <v/>
      </c>
      <c r="P812" s="304" t="str">
        <f>IF(基本情報入力シート!Y832="","",基本情報入力シート!Y832)</f>
        <v/>
      </c>
      <c r="Q812" s="175"/>
      <c r="R812" s="305" t="str">
        <f>IF(基本情報入力シート!AB832="","",基本情報入力シート!AB832)</f>
        <v/>
      </c>
      <c r="S812" s="176"/>
      <c r="T812" s="306" t="str">
        <f>IF(P812="","",VLOOKUP(P812,【参考】数式用!$J$2:$L$34,3,FALSE))</f>
        <v/>
      </c>
      <c r="U812" s="313" t="s">
        <v>143</v>
      </c>
      <c r="V812" s="177"/>
      <c r="W812" s="314" t="s">
        <v>144</v>
      </c>
      <c r="X812" s="177"/>
      <c r="Y812" s="315" t="s">
        <v>145</v>
      </c>
      <c r="Z812" s="177"/>
      <c r="AA812" s="315" t="s">
        <v>144</v>
      </c>
      <c r="AB812" s="177"/>
      <c r="AC812" s="315" t="s">
        <v>146</v>
      </c>
      <c r="AD812" s="316" t="s">
        <v>147</v>
      </c>
      <c r="AE812" s="317" t="str">
        <f t="shared" si="43"/>
        <v/>
      </c>
      <c r="AF812" s="319" t="s">
        <v>148</v>
      </c>
      <c r="AG812" s="312" t="str">
        <f t="shared" si="44"/>
        <v/>
      </c>
      <c r="AH812" s="322"/>
      <c r="AI812" s="323"/>
      <c r="AJ812" s="322"/>
      <c r="AK812" s="323"/>
    </row>
    <row r="813" spans="1:37" ht="36.75" customHeight="1">
      <c r="A813" s="299">
        <f t="shared" si="45"/>
        <v>800</v>
      </c>
      <c r="B813" s="300" t="str">
        <f>IF(基本情報入力シート!C833="","",基本情報入力シート!C833)</f>
        <v/>
      </c>
      <c r="C813" s="301" t="str">
        <f>IF(基本情報入力シート!D833="","",基本情報入力シート!D833)</f>
        <v/>
      </c>
      <c r="D813" s="301" t="str">
        <f>IF(基本情報入力シート!E833="","",基本情報入力シート!E833)</f>
        <v/>
      </c>
      <c r="E813" s="301" t="str">
        <f>IF(基本情報入力シート!F833="","",基本情報入力シート!F833)</f>
        <v/>
      </c>
      <c r="F813" s="301" t="str">
        <f>IF(基本情報入力シート!G833="","",基本情報入力シート!G833)</f>
        <v/>
      </c>
      <c r="G813" s="301" t="str">
        <f>IF(基本情報入力シート!H833="","",基本情報入力シート!H833)</f>
        <v/>
      </c>
      <c r="H813" s="301" t="str">
        <f>IF(基本情報入力シート!I833="","",基本情報入力シート!I833)</f>
        <v/>
      </c>
      <c r="I813" s="301" t="str">
        <f>IF(基本情報入力シート!J833="","",基本情報入力シート!J833)</f>
        <v/>
      </c>
      <c r="J813" s="301" t="str">
        <f>IF(基本情報入力シート!K833="","",基本情報入力シート!K833)</f>
        <v/>
      </c>
      <c r="K813" s="302" t="str">
        <f>IF(基本情報入力シート!L833="","",基本情報入力シート!L833)</f>
        <v/>
      </c>
      <c r="L813" s="299" t="str">
        <f>IF(基本情報入力シート!M833="","",基本情報入力シート!M833)</f>
        <v/>
      </c>
      <c r="M813" s="299" t="str">
        <f>IF(基本情報入力シート!R833="","",基本情報入力シート!R833)</f>
        <v/>
      </c>
      <c r="N813" s="299" t="str">
        <f>IF(基本情報入力シート!W833="","",基本情報入力シート!W833)</f>
        <v/>
      </c>
      <c r="O813" s="303" t="str">
        <f>IF(基本情報入力シート!X833="","",基本情報入力シート!X833)</f>
        <v/>
      </c>
      <c r="P813" s="304" t="str">
        <f>IF(基本情報入力シート!Y833="","",基本情報入力シート!Y833)</f>
        <v/>
      </c>
      <c r="Q813" s="175"/>
      <c r="R813" s="305" t="str">
        <f>IF(基本情報入力シート!AB833="","",基本情報入力シート!AB833)</f>
        <v/>
      </c>
      <c r="S813" s="176"/>
      <c r="T813" s="306" t="str">
        <f>IF(P813="","",VLOOKUP(P813,【参考】数式用!$J$2:$L$34,3,FALSE))</f>
        <v/>
      </c>
      <c r="U813" s="313" t="s">
        <v>143</v>
      </c>
      <c r="V813" s="177"/>
      <c r="W813" s="314" t="s">
        <v>144</v>
      </c>
      <c r="X813" s="177"/>
      <c r="Y813" s="315" t="s">
        <v>145</v>
      </c>
      <c r="Z813" s="177"/>
      <c r="AA813" s="315" t="s">
        <v>144</v>
      </c>
      <c r="AB813" s="177"/>
      <c r="AC813" s="315" t="s">
        <v>146</v>
      </c>
      <c r="AD813" s="316" t="s">
        <v>147</v>
      </c>
      <c r="AE813" s="317" t="str">
        <f t="shared" si="43"/>
        <v/>
      </c>
      <c r="AF813" s="319" t="s">
        <v>148</v>
      </c>
      <c r="AG813" s="312" t="str">
        <f t="shared" si="44"/>
        <v/>
      </c>
      <c r="AH813" s="322"/>
      <c r="AI813" s="323"/>
      <c r="AJ813" s="322"/>
      <c r="AK813" s="323"/>
    </row>
    <row r="814" spans="1:37" ht="36.75" customHeight="1">
      <c r="A814" s="299">
        <f t="shared" si="45"/>
        <v>801</v>
      </c>
      <c r="B814" s="300" t="str">
        <f>IF(基本情報入力シート!C834="","",基本情報入力シート!C834)</f>
        <v/>
      </c>
      <c r="C814" s="301" t="str">
        <f>IF(基本情報入力シート!D834="","",基本情報入力シート!D834)</f>
        <v/>
      </c>
      <c r="D814" s="301" t="str">
        <f>IF(基本情報入力シート!E834="","",基本情報入力シート!E834)</f>
        <v/>
      </c>
      <c r="E814" s="301" t="str">
        <f>IF(基本情報入力シート!F834="","",基本情報入力シート!F834)</f>
        <v/>
      </c>
      <c r="F814" s="301" t="str">
        <f>IF(基本情報入力シート!G834="","",基本情報入力シート!G834)</f>
        <v/>
      </c>
      <c r="G814" s="301" t="str">
        <f>IF(基本情報入力シート!H834="","",基本情報入力シート!H834)</f>
        <v/>
      </c>
      <c r="H814" s="301" t="str">
        <f>IF(基本情報入力シート!I834="","",基本情報入力シート!I834)</f>
        <v/>
      </c>
      <c r="I814" s="301" t="str">
        <f>IF(基本情報入力シート!J834="","",基本情報入力シート!J834)</f>
        <v/>
      </c>
      <c r="J814" s="301" t="str">
        <f>IF(基本情報入力シート!K834="","",基本情報入力シート!K834)</f>
        <v/>
      </c>
      <c r="K814" s="302" t="str">
        <f>IF(基本情報入力シート!L834="","",基本情報入力シート!L834)</f>
        <v/>
      </c>
      <c r="L814" s="299" t="str">
        <f>IF(基本情報入力シート!M834="","",基本情報入力シート!M834)</f>
        <v/>
      </c>
      <c r="M814" s="299" t="str">
        <f>IF(基本情報入力シート!R834="","",基本情報入力シート!R834)</f>
        <v/>
      </c>
      <c r="N814" s="299" t="str">
        <f>IF(基本情報入力シート!W834="","",基本情報入力シート!W834)</f>
        <v/>
      </c>
      <c r="O814" s="303" t="str">
        <f>IF(基本情報入力シート!X834="","",基本情報入力シート!X834)</f>
        <v/>
      </c>
      <c r="P814" s="304" t="str">
        <f>IF(基本情報入力シート!Y834="","",基本情報入力シート!Y834)</f>
        <v/>
      </c>
      <c r="Q814" s="175"/>
      <c r="R814" s="305" t="str">
        <f>IF(基本情報入力シート!AB834="","",基本情報入力シート!AB834)</f>
        <v/>
      </c>
      <c r="S814" s="176"/>
      <c r="T814" s="306" t="str">
        <f>IF(P814="","",VLOOKUP(P814,【参考】数式用!$J$2:$L$34,3,FALSE))</f>
        <v/>
      </c>
      <c r="U814" s="313" t="s">
        <v>17</v>
      </c>
      <c r="V814" s="177"/>
      <c r="W814" s="314" t="s">
        <v>11</v>
      </c>
      <c r="X814" s="177"/>
      <c r="Y814" s="315" t="s">
        <v>66</v>
      </c>
      <c r="Z814" s="177"/>
      <c r="AA814" s="315" t="s">
        <v>11</v>
      </c>
      <c r="AB814" s="177"/>
      <c r="AC814" s="315" t="s">
        <v>14</v>
      </c>
      <c r="AD814" s="316" t="s">
        <v>27</v>
      </c>
      <c r="AE814" s="317" t="str">
        <f>IF(V814&gt;=1,(Z814*12+AB814)-(V814*12+X814)+1,"")</f>
        <v/>
      </c>
      <c r="AF814" s="318" t="s">
        <v>46</v>
      </c>
      <c r="AG814" s="312" t="str">
        <f>IFERROR(ROUNDDOWN(R814*T814,0)*AE814,"")</f>
        <v/>
      </c>
      <c r="AH814" s="322"/>
      <c r="AI814" s="323"/>
      <c r="AJ814" s="322"/>
      <c r="AK814" s="323"/>
    </row>
    <row r="815" spans="1:37" ht="36.75" customHeight="1">
      <c r="A815" s="299">
        <f t="shared" si="45"/>
        <v>802</v>
      </c>
      <c r="B815" s="300" t="str">
        <f>IF(基本情報入力シート!C835="","",基本情報入力シート!C835)</f>
        <v/>
      </c>
      <c r="C815" s="301" t="str">
        <f>IF(基本情報入力シート!D835="","",基本情報入力シート!D835)</f>
        <v/>
      </c>
      <c r="D815" s="301" t="str">
        <f>IF(基本情報入力シート!E835="","",基本情報入力シート!E835)</f>
        <v/>
      </c>
      <c r="E815" s="301" t="str">
        <f>IF(基本情報入力シート!F835="","",基本情報入力シート!F835)</f>
        <v/>
      </c>
      <c r="F815" s="301" t="str">
        <f>IF(基本情報入力シート!G835="","",基本情報入力シート!G835)</f>
        <v/>
      </c>
      <c r="G815" s="301" t="str">
        <f>IF(基本情報入力シート!H835="","",基本情報入力シート!H835)</f>
        <v/>
      </c>
      <c r="H815" s="301" t="str">
        <f>IF(基本情報入力シート!I835="","",基本情報入力シート!I835)</f>
        <v/>
      </c>
      <c r="I815" s="301" t="str">
        <f>IF(基本情報入力シート!J835="","",基本情報入力シート!J835)</f>
        <v/>
      </c>
      <c r="J815" s="301" t="str">
        <f>IF(基本情報入力シート!K835="","",基本情報入力シート!K835)</f>
        <v/>
      </c>
      <c r="K815" s="302" t="str">
        <f>IF(基本情報入力シート!L835="","",基本情報入力シート!L835)</f>
        <v/>
      </c>
      <c r="L815" s="299" t="str">
        <f>IF(基本情報入力シート!M835="","",基本情報入力シート!M835)</f>
        <v/>
      </c>
      <c r="M815" s="299" t="str">
        <f>IF(基本情報入力シート!R835="","",基本情報入力シート!R835)</f>
        <v/>
      </c>
      <c r="N815" s="299" t="str">
        <f>IF(基本情報入力シート!W835="","",基本情報入力シート!W835)</f>
        <v/>
      </c>
      <c r="O815" s="303" t="str">
        <f>IF(基本情報入力シート!X835="","",基本情報入力シート!X835)</f>
        <v/>
      </c>
      <c r="P815" s="304" t="str">
        <f>IF(基本情報入力シート!Y835="","",基本情報入力シート!Y835)</f>
        <v/>
      </c>
      <c r="Q815" s="175"/>
      <c r="R815" s="305" t="str">
        <f>IF(基本情報入力シート!AB835="","",基本情報入力シート!AB835)</f>
        <v/>
      </c>
      <c r="S815" s="176"/>
      <c r="T815" s="306" t="str">
        <f>IF(P815="","",VLOOKUP(P815,【参考】数式用!$J$2:$L$34,3,FALSE))</f>
        <v/>
      </c>
      <c r="U815" s="313" t="s">
        <v>17</v>
      </c>
      <c r="V815" s="177"/>
      <c r="W815" s="314" t="s">
        <v>11</v>
      </c>
      <c r="X815" s="177"/>
      <c r="Y815" s="315" t="s">
        <v>66</v>
      </c>
      <c r="Z815" s="177"/>
      <c r="AA815" s="315" t="s">
        <v>11</v>
      </c>
      <c r="AB815" s="177"/>
      <c r="AC815" s="315" t="s">
        <v>14</v>
      </c>
      <c r="AD815" s="316" t="s">
        <v>27</v>
      </c>
      <c r="AE815" s="317" t="str">
        <f t="shared" ref="AE815:AE878" si="46">IF(V815&gt;=1,(Z815*12+AB815)-(V815*12+X815)+1,"")</f>
        <v/>
      </c>
      <c r="AF815" s="318" t="s">
        <v>46</v>
      </c>
      <c r="AG815" s="312" t="str">
        <f t="shared" ref="AG815:AG878" si="47">IFERROR(ROUNDDOWN(R815*T815,0)*AE815,"")</f>
        <v/>
      </c>
      <c r="AH815" s="322"/>
      <c r="AI815" s="323"/>
      <c r="AJ815" s="322"/>
      <c r="AK815" s="323"/>
    </row>
    <row r="816" spans="1:37" ht="36.75" customHeight="1">
      <c r="A816" s="299">
        <f t="shared" si="45"/>
        <v>803</v>
      </c>
      <c r="B816" s="300" t="str">
        <f>IF(基本情報入力シート!C836="","",基本情報入力シート!C836)</f>
        <v/>
      </c>
      <c r="C816" s="301" t="str">
        <f>IF(基本情報入力シート!D836="","",基本情報入力シート!D836)</f>
        <v/>
      </c>
      <c r="D816" s="301" t="str">
        <f>IF(基本情報入力シート!E836="","",基本情報入力シート!E836)</f>
        <v/>
      </c>
      <c r="E816" s="301" t="str">
        <f>IF(基本情報入力シート!F836="","",基本情報入力シート!F836)</f>
        <v/>
      </c>
      <c r="F816" s="301" t="str">
        <f>IF(基本情報入力シート!G836="","",基本情報入力シート!G836)</f>
        <v/>
      </c>
      <c r="G816" s="301" t="str">
        <f>IF(基本情報入力シート!H836="","",基本情報入力シート!H836)</f>
        <v/>
      </c>
      <c r="H816" s="301" t="str">
        <f>IF(基本情報入力シート!I836="","",基本情報入力シート!I836)</f>
        <v/>
      </c>
      <c r="I816" s="301" t="str">
        <f>IF(基本情報入力シート!J836="","",基本情報入力シート!J836)</f>
        <v/>
      </c>
      <c r="J816" s="301" t="str">
        <f>IF(基本情報入力シート!K836="","",基本情報入力シート!K836)</f>
        <v/>
      </c>
      <c r="K816" s="302" t="str">
        <f>IF(基本情報入力シート!L836="","",基本情報入力シート!L836)</f>
        <v/>
      </c>
      <c r="L816" s="299" t="str">
        <f>IF(基本情報入力シート!M836="","",基本情報入力シート!M836)</f>
        <v/>
      </c>
      <c r="M816" s="299" t="str">
        <f>IF(基本情報入力シート!R836="","",基本情報入力シート!R836)</f>
        <v/>
      </c>
      <c r="N816" s="299" t="str">
        <f>IF(基本情報入力シート!W836="","",基本情報入力シート!W836)</f>
        <v/>
      </c>
      <c r="O816" s="303" t="str">
        <f>IF(基本情報入力シート!X836="","",基本情報入力シート!X836)</f>
        <v/>
      </c>
      <c r="P816" s="304" t="str">
        <f>IF(基本情報入力シート!Y836="","",基本情報入力シート!Y836)</f>
        <v/>
      </c>
      <c r="Q816" s="175"/>
      <c r="R816" s="305" t="str">
        <f>IF(基本情報入力シート!AB836="","",基本情報入力シート!AB836)</f>
        <v/>
      </c>
      <c r="S816" s="176"/>
      <c r="T816" s="306" t="str">
        <f>IF(P816="","",VLOOKUP(P816,【参考】数式用!$J$2:$L$34,3,FALSE))</f>
        <v/>
      </c>
      <c r="U816" s="313" t="s">
        <v>17</v>
      </c>
      <c r="V816" s="177"/>
      <c r="W816" s="314" t="s">
        <v>11</v>
      </c>
      <c r="X816" s="177"/>
      <c r="Y816" s="315" t="s">
        <v>66</v>
      </c>
      <c r="Z816" s="177"/>
      <c r="AA816" s="315" t="s">
        <v>11</v>
      </c>
      <c r="AB816" s="177"/>
      <c r="AC816" s="315" t="s">
        <v>14</v>
      </c>
      <c r="AD816" s="316" t="s">
        <v>27</v>
      </c>
      <c r="AE816" s="317" t="str">
        <f t="shared" si="46"/>
        <v/>
      </c>
      <c r="AF816" s="318" t="s">
        <v>46</v>
      </c>
      <c r="AG816" s="312" t="str">
        <f t="shared" si="47"/>
        <v/>
      </c>
      <c r="AH816" s="322"/>
      <c r="AI816" s="323"/>
      <c r="AJ816" s="322"/>
      <c r="AK816" s="323"/>
    </row>
    <row r="817" spans="1:37" ht="36.75" customHeight="1">
      <c r="A817" s="299">
        <f t="shared" si="45"/>
        <v>804</v>
      </c>
      <c r="B817" s="300" t="str">
        <f>IF(基本情報入力シート!C837="","",基本情報入力シート!C837)</f>
        <v/>
      </c>
      <c r="C817" s="301" t="str">
        <f>IF(基本情報入力シート!D837="","",基本情報入力シート!D837)</f>
        <v/>
      </c>
      <c r="D817" s="301" t="str">
        <f>IF(基本情報入力シート!E837="","",基本情報入力シート!E837)</f>
        <v/>
      </c>
      <c r="E817" s="301" t="str">
        <f>IF(基本情報入力シート!F837="","",基本情報入力シート!F837)</f>
        <v/>
      </c>
      <c r="F817" s="301" t="str">
        <f>IF(基本情報入力シート!G837="","",基本情報入力シート!G837)</f>
        <v/>
      </c>
      <c r="G817" s="301" t="str">
        <f>IF(基本情報入力シート!H837="","",基本情報入力シート!H837)</f>
        <v/>
      </c>
      <c r="H817" s="301" t="str">
        <f>IF(基本情報入力シート!I837="","",基本情報入力シート!I837)</f>
        <v/>
      </c>
      <c r="I817" s="301" t="str">
        <f>IF(基本情報入力シート!J837="","",基本情報入力シート!J837)</f>
        <v/>
      </c>
      <c r="J817" s="301" t="str">
        <f>IF(基本情報入力シート!K837="","",基本情報入力シート!K837)</f>
        <v/>
      </c>
      <c r="K817" s="302" t="str">
        <f>IF(基本情報入力シート!L837="","",基本情報入力シート!L837)</f>
        <v/>
      </c>
      <c r="L817" s="299" t="str">
        <f>IF(基本情報入力シート!M837="","",基本情報入力シート!M837)</f>
        <v/>
      </c>
      <c r="M817" s="299" t="str">
        <f>IF(基本情報入力シート!R837="","",基本情報入力シート!R837)</f>
        <v/>
      </c>
      <c r="N817" s="299" t="str">
        <f>IF(基本情報入力シート!W837="","",基本情報入力シート!W837)</f>
        <v/>
      </c>
      <c r="O817" s="303" t="str">
        <f>IF(基本情報入力シート!X837="","",基本情報入力シート!X837)</f>
        <v/>
      </c>
      <c r="P817" s="304" t="str">
        <f>IF(基本情報入力シート!Y837="","",基本情報入力シート!Y837)</f>
        <v/>
      </c>
      <c r="Q817" s="175"/>
      <c r="R817" s="305" t="str">
        <f>IF(基本情報入力シート!AB837="","",基本情報入力シート!AB837)</f>
        <v/>
      </c>
      <c r="S817" s="176"/>
      <c r="T817" s="306" t="str">
        <f>IF(P817="","",VLOOKUP(P817,【参考】数式用!$J$2:$L$34,3,FALSE))</f>
        <v/>
      </c>
      <c r="U817" s="313" t="s">
        <v>17</v>
      </c>
      <c r="V817" s="177"/>
      <c r="W817" s="314" t="s">
        <v>11</v>
      </c>
      <c r="X817" s="177"/>
      <c r="Y817" s="315" t="s">
        <v>66</v>
      </c>
      <c r="Z817" s="177"/>
      <c r="AA817" s="315" t="s">
        <v>11</v>
      </c>
      <c r="AB817" s="177"/>
      <c r="AC817" s="315" t="s">
        <v>14</v>
      </c>
      <c r="AD817" s="316" t="s">
        <v>27</v>
      </c>
      <c r="AE817" s="317" t="str">
        <f t="shared" si="46"/>
        <v/>
      </c>
      <c r="AF817" s="318" t="s">
        <v>46</v>
      </c>
      <c r="AG817" s="312" t="str">
        <f t="shared" si="47"/>
        <v/>
      </c>
      <c r="AH817" s="322"/>
      <c r="AI817" s="323"/>
      <c r="AJ817" s="322"/>
      <c r="AK817" s="323"/>
    </row>
    <row r="818" spans="1:37" ht="36.75" customHeight="1">
      <c r="A818" s="299">
        <f t="shared" si="45"/>
        <v>805</v>
      </c>
      <c r="B818" s="300" t="str">
        <f>IF(基本情報入力シート!C838="","",基本情報入力シート!C838)</f>
        <v/>
      </c>
      <c r="C818" s="301" t="str">
        <f>IF(基本情報入力シート!D838="","",基本情報入力シート!D838)</f>
        <v/>
      </c>
      <c r="D818" s="301" t="str">
        <f>IF(基本情報入力シート!E838="","",基本情報入力シート!E838)</f>
        <v/>
      </c>
      <c r="E818" s="301" t="str">
        <f>IF(基本情報入力シート!F838="","",基本情報入力シート!F838)</f>
        <v/>
      </c>
      <c r="F818" s="301" t="str">
        <f>IF(基本情報入力シート!G838="","",基本情報入力シート!G838)</f>
        <v/>
      </c>
      <c r="G818" s="301" t="str">
        <f>IF(基本情報入力シート!H838="","",基本情報入力シート!H838)</f>
        <v/>
      </c>
      <c r="H818" s="301" t="str">
        <f>IF(基本情報入力シート!I838="","",基本情報入力シート!I838)</f>
        <v/>
      </c>
      <c r="I818" s="301" t="str">
        <f>IF(基本情報入力シート!J838="","",基本情報入力シート!J838)</f>
        <v/>
      </c>
      <c r="J818" s="301" t="str">
        <f>IF(基本情報入力シート!K838="","",基本情報入力シート!K838)</f>
        <v/>
      </c>
      <c r="K818" s="302" t="str">
        <f>IF(基本情報入力シート!L838="","",基本情報入力シート!L838)</f>
        <v/>
      </c>
      <c r="L818" s="299" t="str">
        <f>IF(基本情報入力シート!M838="","",基本情報入力シート!M838)</f>
        <v/>
      </c>
      <c r="M818" s="299" t="str">
        <f>IF(基本情報入力シート!R838="","",基本情報入力シート!R838)</f>
        <v/>
      </c>
      <c r="N818" s="299" t="str">
        <f>IF(基本情報入力シート!W838="","",基本情報入力シート!W838)</f>
        <v/>
      </c>
      <c r="O818" s="303" t="str">
        <f>IF(基本情報入力シート!X838="","",基本情報入力シート!X838)</f>
        <v/>
      </c>
      <c r="P818" s="304" t="str">
        <f>IF(基本情報入力シート!Y838="","",基本情報入力シート!Y838)</f>
        <v/>
      </c>
      <c r="Q818" s="175"/>
      <c r="R818" s="305" t="str">
        <f>IF(基本情報入力シート!AB838="","",基本情報入力シート!AB838)</f>
        <v/>
      </c>
      <c r="S818" s="176"/>
      <c r="T818" s="306" t="str">
        <f>IF(P818="","",VLOOKUP(P818,【参考】数式用!$J$2:$L$34,3,FALSE))</f>
        <v/>
      </c>
      <c r="U818" s="313" t="s">
        <v>17</v>
      </c>
      <c r="V818" s="177"/>
      <c r="W818" s="314" t="s">
        <v>11</v>
      </c>
      <c r="X818" s="177"/>
      <c r="Y818" s="315" t="s">
        <v>66</v>
      </c>
      <c r="Z818" s="177"/>
      <c r="AA818" s="315" t="s">
        <v>11</v>
      </c>
      <c r="AB818" s="177"/>
      <c r="AC818" s="315" t="s">
        <v>14</v>
      </c>
      <c r="AD818" s="316" t="s">
        <v>27</v>
      </c>
      <c r="AE818" s="317" t="str">
        <f t="shared" si="46"/>
        <v/>
      </c>
      <c r="AF818" s="318" t="s">
        <v>46</v>
      </c>
      <c r="AG818" s="312" t="str">
        <f t="shared" si="47"/>
        <v/>
      </c>
      <c r="AH818" s="322"/>
      <c r="AI818" s="323"/>
      <c r="AJ818" s="322"/>
      <c r="AK818" s="323"/>
    </row>
    <row r="819" spans="1:37" ht="36.75" customHeight="1">
      <c r="A819" s="299">
        <f t="shared" si="45"/>
        <v>806</v>
      </c>
      <c r="B819" s="300" t="str">
        <f>IF(基本情報入力シート!C839="","",基本情報入力シート!C839)</f>
        <v/>
      </c>
      <c r="C819" s="301" t="str">
        <f>IF(基本情報入力シート!D839="","",基本情報入力シート!D839)</f>
        <v/>
      </c>
      <c r="D819" s="301" t="str">
        <f>IF(基本情報入力シート!E839="","",基本情報入力シート!E839)</f>
        <v/>
      </c>
      <c r="E819" s="301" t="str">
        <f>IF(基本情報入力シート!F839="","",基本情報入力シート!F839)</f>
        <v/>
      </c>
      <c r="F819" s="301" t="str">
        <f>IF(基本情報入力シート!G839="","",基本情報入力シート!G839)</f>
        <v/>
      </c>
      <c r="G819" s="301" t="str">
        <f>IF(基本情報入力シート!H839="","",基本情報入力シート!H839)</f>
        <v/>
      </c>
      <c r="H819" s="301" t="str">
        <f>IF(基本情報入力シート!I839="","",基本情報入力シート!I839)</f>
        <v/>
      </c>
      <c r="I819" s="301" t="str">
        <f>IF(基本情報入力シート!J839="","",基本情報入力シート!J839)</f>
        <v/>
      </c>
      <c r="J819" s="301" t="str">
        <f>IF(基本情報入力シート!K839="","",基本情報入力シート!K839)</f>
        <v/>
      </c>
      <c r="K819" s="302" t="str">
        <f>IF(基本情報入力シート!L839="","",基本情報入力シート!L839)</f>
        <v/>
      </c>
      <c r="L819" s="299" t="str">
        <f>IF(基本情報入力シート!M839="","",基本情報入力シート!M839)</f>
        <v/>
      </c>
      <c r="M819" s="299" t="str">
        <f>IF(基本情報入力シート!R839="","",基本情報入力シート!R839)</f>
        <v/>
      </c>
      <c r="N819" s="299" t="str">
        <f>IF(基本情報入力シート!W839="","",基本情報入力シート!W839)</f>
        <v/>
      </c>
      <c r="O819" s="303" t="str">
        <f>IF(基本情報入力シート!X839="","",基本情報入力シート!X839)</f>
        <v/>
      </c>
      <c r="P819" s="304" t="str">
        <f>IF(基本情報入力シート!Y839="","",基本情報入力シート!Y839)</f>
        <v/>
      </c>
      <c r="Q819" s="175"/>
      <c r="R819" s="305" t="str">
        <f>IF(基本情報入力シート!AB839="","",基本情報入力シート!AB839)</f>
        <v/>
      </c>
      <c r="S819" s="176"/>
      <c r="T819" s="306" t="str">
        <f>IF(P819="","",VLOOKUP(P819,【参考】数式用!$J$2:$L$34,3,FALSE))</f>
        <v/>
      </c>
      <c r="U819" s="313" t="s">
        <v>143</v>
      </c>
      <c r="V819" s="177"/>
      <c r="W819" s="314" t="s">
        <v>144</v>
      </c>
      <c r="X819" s="177"/>
      <c r="Y819" s="315" t="s">
        <v>145</v>
      </c>
      <c r="Z819" s="177"/>
      <c r="AA819" s="315" t="s">
        <v>144</v>
      </c>
      <c r="AB819" s="177"/>
      <c r="AC819" s="315" t="s">
        <v>146</v>
      </c>
      <c r="AD819" s="316" t="s">
        <v>147</v>
      </c>
      <c r="AE819" s="317" t="str">
        <f t="shared" si="46"/>
        <v/>
      </c>
      <c r="AF819" s="318" t="s">
        <v>148</v>
      </c>
      <c r="AG819" s="312" t="str">
        <f t="shared" si="47"/>
        <v/>
      </c>
      <c r="AH819" s="322"/>
      <c r="AI819" s="323"/>
      <c r="AJ819" s="322"/>
      <c r="AK819" s="323"/>
    </row>
    <row r="820" spans="1:37" ht="36.75" customHeight="1">
      <c r="A820" s="299">
        <f t="shared" si="45"/>
        <v>807</v>
      </c>
      <c r="B820" s="300" t="str">
        <f>IF(基本情報入力シート!C840="","",基本情報入力シート!C840)</f>
        <v/>
      </c>
      <c r="C820" s="301" t="str">
        <f>IF(基本情報入力シート!D840="","",基本情報入力シート!D840)</f>
        <v/>
      </c>
      <c r="D820" s="301" t="str">
        <f>IF(基本情報入力シート!E840="","",基本情報入力シート!E840)</f>
        <v/>
      </c>
      <c r="E820" s="301" t="str">
        <f>IF(基本情報入力シート!F840="","",基本情報入力シート!F840)</f>
        <v/>
      </c>
      <c r="F820" s="301" t="str">
        <f>IF(基本情報入力シート!G840="","",基本情報入力シート!G840)</f>
        <v/>
      </c>
      <c r="G820" s="301" t="str">
        <f>IF(基本情報入力シート!H840="","",基本情報入力シート!H840)</f>
        <v/>
      </c>
      <c r="H820" s="301" t="str">
        <f>IF(基本情報入力シート!I840="","",基本情報入力シート!I840)</f>
        <v/>
      </c>
      <c r="I820" s="301" t="str">
        <f>IF(基本情報入力シート!J840="","",基本情報入力シート!J840)</f>
        <v/>
      </c>
      <c r="J820" s="301" t="str">
        <f>IF(基本情報入力シート!K840="","",基本情報入力シート!K840)</f>
        <v/>
      </c>
      <c r="K820" s="302" t="str">
        <f>IF(基本情報入力シート!L840="","",基本情報入力シート!L840)</f>
        <v/>
      </c>
      <c r="L820" s="299" t="str">
        <f>IF(基本情報入力シート!M840="","",基本情報入力シート!M840)</f>
        <v/>
      </c>
      <c r="M820" s="299" t="str">
        <f>IF(基本情報入力シート!R840="","",基本情報入力シート!R840)</f>
        <v/>
      </c>
      <c r="N820" s="299" t="str">
        <f>IF(基本情報入力シート!W840="","",基本情報入力シート!W840)</f>
        <v/>
      </c>
      <c r="O820" s="303" t="str">
        <f>IF(基本情報入力シート!X840="","",基本情報入力シート!X840)</f>
        <v/>
      </c>
      <c r="P820" s="304" t="str">
        <f>IF(基本情報入力シート!Y840="","",基本情報入力シート!Y840)</f>
        <v/>
      </c>
      <c r="Q820" s="175"/>
      <c r="R820" s="305" t="str">
        <f>IF(基本情報入力シート!AB840="","",基本情報入力シート!AB840)</f>
        <v/>
      </c>
      <c r="S820" s="176"/>
      <c r="T820" s="306" t="str">
        <f>IF(P820="","",VLOOKUP(P820,【参考】数式用!$J$2:$L$34,3,FALSE))</f>
        <v/>
      </c>
      <c r="U820" s="313" t="s">
        <v>143</v>
      </c>
      <c r="V820" s="177"/>
      <c r="W820" s="314" t="s">
        <v>144</v>
      </c>
      <c r="X820" s="177"/>
      <c r="Y820" s="315" t="s">
        <v>145</v>
      </c>
      <c r="Z820" s="177"/>
      <c r="AA820" s="315" t="s">
        <v>144</v>
      </c>
      <c r="AB820" s="177"/>
      <c r="AC820" s="315" t="s">
        <v>146</v>
      </c>
      <c r="AD820" s="316" t="s">
        <v>147</v>
      </c>
      <c r="AE820" s="317" t="str">
        <f t="shared" si="46"/>
        <v/>
      </c>
      <c r="AF820" s="318" t="s">
        <v>148</v>
      </c>
      <c r="AG820" s="312" t="str">
        <f t="shared" si="47"/>
        <v/>
      </c>
      <c r="AH820" s="322"/>
      <c r="AI820" s="323"/>
      <c r="AJ820" s="322"/>
      <c r="AK820" s="323"/>
    </row>
    <row r="821" spans="1:37" ht="36.75" customHeight="1">
      <c r="A821" s="299">
        <f t="shared" si="45"/>
        <v>808</v>
      </c>
      <c r="B821" s="300" t="str">
        <f>IF(基本情報入力シート!C841="","",基本情報入力シート!C841)</f>
        <v/>
      </c>
      <c r="C821" s="301" t="str">
        <f>IF(基本情報入力シート!D841="","",基本情報入力シート!D841)</f>
        <v/>
      </c>
      <c r="D821" s="301" t="str">
        <f>IF(基本情報入力シート!E841="","",基本情報入力シート!E841)</f>
        <v/>
      </c>
      <c r="E821" s="301" t="str">
        <f>IF(基本情報入力シート!F841="","",基本情報入力シート!F841)</f>
        <v/>
      </c>
      <c r="F821" s="301" t="str">
        <f>IF(基本情報入力シート!G841="","",基本情報入力シート!G841)</f>
        <v/>
      </c>
      <c r="G821" s="301" t="str">
        <f>IF(基本情報入力シート!H841="","",基本情報入力シート!H841)</f>
        <v/>
      </c>
      <c r="H821" s="301" t="str">
        <f>IF(基本情報入力シート!I841="","",基本情報入力シート!I841)</f>
        <v/>
      </c>
      <c r="I821" s="301" t="str">
        <f>IF(基本情報入力シート!J841="","",基本情報入力シート!J841)</f>
        <v/>
      </c>
      <c r="J821" s="301" t="str">
        <f>IF(基本情報入力シート!K841="","",基本情報入力シート!K841)</f>
        <v/>
      </c>
      <c r="K821" s="302" t="str">
        <f>IF(基本情報入力シート!L841="","",基本情報入力シート!L841)</f>
        <v/>
      </c>
      <c r="L821" s="299" t="str">
        <f>IF(基本情報入力シート!M841="","",基本情報入力シート!M841)</f>
        <v/>
      </c>
      <c r="M821" s="299" t="str">
        <f>IF(基本情報入力シート!R841="","",基本情報入力シート!R841)</f>
        <v/>
      </c>
      <c r="N821" s="299" t="str">
        <f>IF(基本情報入力シート!W841="","",基本情報入力シート!W841)</f>
        <v/>
      </c>
      <c r="O821" s="303" t="str">
        <f>IF(基本情報入力シート!X841="","",基本情報入力シート!X841)</f>
        <v/>
      </c>
      <c r="P821" s="304" t="str">
        <f>IF(基本情報入力シート!Y841="","",基本情報入力シート!Y841)</f>
        <v/>
      </c>
      <c r="Q821" s="175"/>
      <c r="R821" s="305" t="str">
        <f>IF(基本情報入力シート!AB841="","",基本情報入力シート!AB841)</f>
        <v/>
      </c>
      <c r="S821" s="176"/>
      <c r="T821" s="306" t="str">
        <f>IF(P821="","",VLOOKUP(P821,【参考】数式用!$J$2:$L$34,3,FALSE))</f>
        <v/>
      </c>
      <c r="U821" s="313" t="s">
        <v>143</v>
      </c>
      <c r="V821" s="177"/>
      <c r="W821" s="314" t="s">
        <v>144</v>
      </c>
      <c r="X821" s="177"/>
      <c r="Y821" s="315" t="s">
        <v>145</v>
      </c>
      <c r="Z821" s="177"/>
      <c r="AA821" s="315" t="s">
        <v>144</v>
      </c>
      <c r="AB821" s="177"/>
      <c r="AC821" s="315" t="s">
        <v>146</v>
      </c>
      <c r="AD821" s="316" t="s">
        <v>147</v>
      </c>
      <c r="AE821" s="317" t="str">
        <f t="shared" si="46"/>
        <v/>
      </c>
      <c r="AF821" s="318" t="s">
        <v>148</v>
      </c>
      <c r="AG821" s="312" t="str">
        <f t="shared" si="47"/>
        <v/>
      </c>
      <c r="AH821" s="322"/>
      <c r="AI821" s="323"/>
      <c r="AJ821" s="322"/>
      <c r="AK821" s="323"/>
    </row>
    <row r="822" spans="1:37" ht="36.75" customHeight="1">
      <c r="A822" s="299">
        <f t="shared" si="45"/>
        <v>809</v>
      </c>
      <c r="B822" s="300" t="str">
        <f>IF(基本情報入力シート!C842="","",基本情報入力シート!C842)</f>
        <v/>
      </c>
      <c r="C822" s="301" t="str">
        <f>IF(基本情報入力シート!D842="","",基本情報入力シート!D842)</f>
        <v/>
      </c>
      <c r="D822" s="301" t="str">
        <f>IF(基本情報入力シート!E842="","",基本情報入力シート!E842)</f>
        <v/>
      </c>
      <c r="E822" s="301" t="str">
        <f>IF(基本情報入力シート!F842="","",基本情報入力シート!F842)</f>
        <v/>
      </c>
      <c r="F822" s="301" t="str">
        <f>IF(基本情報入力シート!G842="","",基本情報入力シート!G842)</f>
        <v/>
      </c>
      <c r="G822" s="301" t="str">
        <f>IF(基本情報入力シート!H842="","",基本情報入力シート!H842)</f>
        <v/>
      </c>
      <c r="H822" s="301" t="str">
        <f>IF(基本情報入力シート!I842="","",基本情報入力シート!I842)</f>
        <v/>
      </c>
      <c r="I822" s="301" t="str">
        <f>IF(基本情報入力シート!J842="","",基本情報入力シート!J842)</f>
        <v/>
      </c>
      <c r="J822" s="301" t="str">
        <f>IF(基本情報入力シート!K842="","",基本情報入力シート!K842)</f>
        <v/>
      </c>
      <c r="K822" s="302" t="str">
        <f>IF(基本情報入力シート!L842="","",基本情報入力シート!L842)</f>
        <v/>
      </c>
      <c r="L822" s="299" t="str">
        <f>IF(基本情報入力シート!M842="","",基本情報入力シート!M842)</f>
        <v/>
      </c>
      <c r="M822" s="299" t="str">
        <f>IF(基本情報入力シート!R842="","",基本情報入力シート!R842)</f>
        <v/>
      </c>
      <c r="N822" s="299" t="str">
        <f>IF(基本情報入力シート!W842="","",基本情報入力シート!W842)</f>
        <v/>
      </c>
      <c r="O822" s="303" t="str">
        <f>IF(基本情報入力シート!X842="","",基本情報入力シート!X842)</f>
        <v/>
      </c>
      <c r="P822" s="304" t="str">
        <f>IF(基本情報入力シート!Y842="","",基本情報入力シート!Y842)</f>
        <v/>
      </c>
      <c r="Q822" s="175"/>
      <c r="R822" s="305" t="str">
        <f>IF(基本情報入力シート!AB842="","",基本情報入力シート!AB842)</f>
        <v/>
      </c>
      <c r="S822" s="176"/>
      <c r="T822" s="306" t="str">
        <f>IF(P822="","",VLOOKUP(P822,【参考】数式用!$J$2:$L$34,3,FALSE))</f>
        <v/>
      </c>
      <c r="U822" s="313" t="s">
        <v>143</v>
      </c>
      <c r="V822" s="177"/>
      <c r="W822" s="314" t="s">
        <v>144</v>
      </c>
      <c r="X822" s="177"/>
      <c r="Y822" s="315" t="s">
        <v>145</v>
      </c>
      <c r="Z822" s="177"/>
      <c r="AA822" s="315" t="s">
        <v>144</v>
      </c>
      <c r="AB822" s="177"/>
      <c r="AC822" s="315" t="s">
        <v>146</v>
      </c>
      <c r="AD822" s="316" t="s">
        <v>147</v>
      </c>
      <c r="AE822" s="317" t="str">
        <f t="shared" si="46"/>
        <v/>
      </c>
      <c r="AF822" s="318" t="s">
        <v>148</v>
      </c>
      <c r="AG822" s="312" t="str">
        <f t="shared" si="47"/>
        <v/>
      </c>
      <c r="AH822" s="322"/>
      <c r="AI822" s="323"/>
      <c r="AJ822" s="322"/>
      <c r="AK822" s="323"/>
    </row>
    <row r="823" spans="1:37" ht="36.75" customHeight="1">
      <c r="A823" s="299">
        <f t="shared" si="45"/>
        <v>810</v>
      </c>
      <c r="B823" s="300" t="str">
        <f>IF(基本情報入力シート!C843="","",基本情報入力シート!C843)</f>
        <v/>
      </c>
      <c r="C823" s="301" t="str">
        <f>IF(基本情報入力シート!D843="","",基本情報入力シート!D843)</f>
        <v/>
      </c>
      <c r="D823" s="301" t="str">
        <f>IF(基本情報入力シート!E843="","",基本情報入力シート!E843)</f>
        <v/>
      </c>
      <c r="E823" s="301" t="str">
        <f>IF(基本情報入力シート!F843="","",基本情報入力シート!F843)</f>
        <v/>
      </c>
      <c r="F823" s="301" t="str">
        <f>IF(基本情報入力シート!G843="","",基本情報入力シート!G843)</f>
        <v/>
      </c>
      <c r="G823" s="301" t="str">
        <f>IF(基本情報入力シート!H843="","",基本情報入力シート!H843)</f>
        <v/>
      </c>
      <c r="H823" s="301" t="str">
        <f>IF(基本情報入力シート!I843="","",基本情報入力シート!I843)</f>
        <v/>
      </c>
      <c r="I823" s="301" t="str">
        <f>IF(基本情報入力シート!J843="","",基本情報入力シート!J843)</f>
        <v/>
      </c>
      <c r="J823" s="301" t="str">
        <f>IF(基本情報入力シート!K843="","",基本情報入力シート!K843)</f>
        <v/>
      </c>
      <c r="K823" s="302" t="str">
        <f>IF(基本情報入力シート!L843="","",基本情報入力シート!L843)</f>
        <v/>
      </c>
      <c r="L823" s="299" t="str">
        <f>IF(基本情報入力シート!M843="","",基本情報入力シート!M843)</f>
        <v/>
      </c>
      <c r="M823" s="299" t="str">
        <f>IF(基本情報入力シート!R843="","",基本情報入力シート!R843)</f>
        <v/>
      </c>
      <c r="N823" s="299" t="str">
        <f>IF(基本情報入力シート!W843="","",基本情報入力シート!W843)</f>
        <v/>
      </c>
      <c r="O823" s="303" t="str">
        <f>IF(基本情報入力シート!X843="","",基本情報入力シート!X843)</f>
        <v/>
      </c>
      <c r="P823" s="304" t="str">
        <f>IF(基本情報入力シート!Y843="","",基本情報入力シート!Y843)</f>
        <v/>
      </c>
      <c r="Q823" s="175"/>
      <c r="R823" s="305" t="str">
        <f>IF(基本情報入力シート!AB843="","",基本情報入力シート!AB843)</f>
        <v/>
      </c>
      <c r="S823" s="176"/>
      <c r="T823" s="306" t="str">
        <f>IF(P823="","",VLOOKUP(P823,【参考】数式用!$J$2:$L$34,3,FALSE))</f>
        <v/>
      </c>
      <c r="U823" s="313" t="s">
        <v>143</v>
      </c>
      <c r="V823" s="177"/>
      <c r="W823" s="314" t="s">
        <v>144</v>
      </c>
      <c r="X823" s="177"/>
      <c r="Y823" s="315" t="s">
        <v>145</v>
      </c>
      <c r="Z823" s="177"/>
      <c r="AA823" s="315" t="s">
        <v>144</v>
      </c>
      <c r="AB823" s="177"/>
      <c r="AC823" s="315" t="s">
        <v>146</v>
      </c>
      <c r="AD823" s="316" t="s">
        <v>147</v>
      </c>
      <c r="AE823" s="317" t="str">
        <f t="shared" si="46"/>
        <v/>
      </c>
      <c r="AF823" s="318" t="s">
        <v>148</v>
      </c>
      <c r="AG823" s="312" t="str">
        <f t="shared" si="47"/>
        <v/>
      </c>
      <c r="AH823" s="322"/>
      <c r="AI823" s="323"/>
      <c r="AJ823" s="322"/>
      <c r="AK823" s="323"/>
    </row>
    <row r="824" spans="1:37" ht="36.75" customHeight="1">
      <c r="A824" s="299">
        <f t="shared" si="45"/>
        <v>811</v>
      </c>
      <c r="B824" s="300" t="str">
        <f>IF(基本情報入力シート!C844="","",基本情報入力シート!C844)</f>
        <v/>
      </c>
      <c r="C824" s="301" t="str">
        <f>IF(基本情報入力シート!D844="","",基本情報入力シート!D844)</f>
        <v/>
      </c>
      <c r="D824" s="301" t="str">
        <f>IF(基本情報入力シート!E844="","",基本情報入力シート!E844)</f>
        <v/>
      </c>
      <c r="E824" s="301" t="str">
        <f>IF(基本情報入力シート!F844="","",基本情報入力シート!F844)</f>
        <v/>
      </c>
      <c r="F824" s="301" t="str">
        <f>IF(基本情報入力シート!G844="","",基本情報入力シート!G844)</f>
        <v/>
      </c>
      <c r="G824" s="301" t="str">
        <f>IF(基本情報入力シート!H844="","",基本情報入力シート!H844)</f>
        <v/>
      </c>
      <c r="H824" s="301" t="str">
        <f>IF(基本情報入力シート!I844="","",基本情報入力シート!I844)</f>
        <v/>
      </c>
      <c r="I824" s="301" t="str">
        <f>IF(基本情報入力シート!J844="","",基本情報入力シート!J844)</f>
        <v/>
      </c>
      <c r="J824" s="301" t="str">
        <f>IF(基本情報入力シート!K844="","",基本情報入力シート!K844)</f>
        <v/>
      </c>
      <c r="K824" s="302" t="str">
        <f>IF(基本情報入力シート!L844="","",基本情報入力シート!L844)</f>
        <v/>
      </c>
      <c r="L824" s="299" t="str">
        <f>IF(基本情報入力シート!M844="","",基本情報入力シート!M844)</f>
        <v/>
      </c>
      <c r="M824" s="299" t="str">
        <f>IF(基本情報入力シート!R844="","",基本情報入力シート!R844)</f>
        <v/>
      </c>
      <c r="N824" s="299" t="str">
        <f>IF(基本情報入力シート!W844="","",基本情報入力シート!W844)</f>
        <v/>
      </c>
      <c r="O824" s="303" t="str">
        <f>IF(基本情報入力シート!X844="","",基本情報入力シート!X844)</f>
        <v/>
      </c>
      <c r="P824" s="304" t="str">
        <f>IF(基本情報入力シート!Y844="","",基本情報入力シート!Y844)</f>
        <v/>
      </c>
      <c r="Q824" s="175"/>
      <c r="R824" s="305" t="str">
        <f>IF(基本情報入力シート!AB844="","",基本情報入力シート!AB844)</f>
        <v/>
      </c>
      <c r="S824" s="176"/>
      <c r="T824" s="306" t="str">
        <f>IF(P824="","",VLOOKUP(P824,【参考】数式用!$J$2:$L$34,3,FALSE))</f>
        <v/>
      </c>
      <c r="U824" s="313" t="s">
        <v>143</v>
      </c>
      <c r="V824" s="177"/>
      <c r="W824" s="314" t="s">
        <v>144</v>
      </c>
      <c r="X824" s="177"/>
      <c r="Y824" s="315" t="s">
        <v>145</v>
      </c>
      <c r="Z824" s="177"/>
      <c r="AA824" s="315" t="s">
        <v>144</v>
      </c>
      <c r="AB824" s="177"/>
      <c r="AC824" s="315" t="s">
        <v>146</v>
      </c>
      <c r="AD824" s="316" t="s">
        <v>147</v>
      </c>
      <c r="AE824" s="317" t="str">
        <f t="shared" si="46"/>
        <v/>
      </c>
      <c r="AF824" s="318" t="s">
        <v>148</v>
      </c>
      <c r="AG824" s="312" t="str">
        <f t="shared" si="47"/>
        <v/>
      </c>
      <c r="AH824" s="322"/>
      <c r="AI824" s="323"/>
      <c r="AJ824" s="322"/>
      <c r="AK824" s="323"/>
    </row>
    <row r="825" spans="1:37" ht="36.75" customHeight="1">
      <c r="A825" s="299">
        <f t="shared" si="45"/>
        <v>812</v>
      </c>
      <c r="B825" s="300" t="str">
        <f>IF(基本情報入力シート!C845="","",基本情報入力シート!C845)</f>
        <v/>
      </c>
      <c r="C825" s="301" t="str">
        <f>IF(基本情報入力シート!D845="","",基本情報入力シート!D845)</f>
        <v/>
      </c>
      <c r="D825" s="301" t="str">
        <f>IF(基本情報入力シート!E845="","",基本情報入力シート!E845)</f>
        <v/>
      </c>
      <c r="E825" s="301" t="str">
        <f>IF(基本情報入力シート!F845="","",基本情報入力シート!F845)</f>
        <v/>
      </c>
      <c r="F825" s="301" t="str">
        <f>IF(基本情報入力シート!G845="","",基本情報入力シート!G845)</f>
        <v/>
      </c>
      <c r="G825" s="301" t="str">
        <f>IF(基本情報入力シート!H845="","",基本情報入力シート!H845)</f>
        <v/>
      </c>
      <c r="H825" s="301" t="str">
        <f>IF(基本情報入力シート!I845="","",基本情報入力シート!I845)</f>
        <v/>
      </c>
      <c r="I825" s="301" t="str">
        <f>IF(基本情報入力シート!J845="","",基本情報入力シート!J845)</f>
        <v/>
      </c>
      <c r="J825" s="301" t="str">
        <f>IF(基本情報入力シート!K845="","",基本情報入力シート!K845)</f>
        <v/>
      </c>
      <c r="K825" s="302" t="str">
        <f>IF(基本情報入力シート!L845="","",基本情報入力シート!L845)</f>
        <v/>
      </c>
      <c r="L825" s="299" t="str">
        <f>IF(基本情報入力シート!M845="","",基本情報入力シート!M845)</f>
        <v/>
      </c>
      <c r="M825" s="299" t="str">
        <f>IF(基本情報入力シート!R845="","",基本情報入力シート!R845)</f>
        <v/>
      </c>
      <c r="N825" s="299" t="str">
        <f>IF(基本情報入力シート!W845="","",基本情報入力シート!W845)</f>
        <v/>
      </c>
      <c r="O825" s="303" t="str">
        <f>IF(基本情報入力シート!X845="","",基本情報入力シート!X845)</f>
        <v/>
      </c>
      <c r="P825" s="304" t="str">
        <f>IF(基本情報入力シート!Y845="","",基本情報入力シート!Y845)</f>
        <v/>
      </c>
      <c r="Q825" s="175"/>
      <c r="R825" s="305" t="str">
        <f>IF(基本情報入力シート!AB845="","",基本情報入力シート!AB845)</f>
        <v/>
      </c>
      <c r="S825" s="176"/>
      <c r="T825" s="306" t="str">
        <f>IF(P825="","",VLOOKUP(P825,【参考】数式用!$J$2:$L$34,3,FALSE))</f>
        <v/>
      </c>
      <c r="U825" s="313" t="s">
        <v>143</v>
      </c>
      <c r="V825" s="177"/>
      <c r="W825" s="314" t="s">
        <v>144</v>
      </c>
      <c r="X825" s="177"/>
      <c r="Y825" s="315" t="s">
        <v>145</v>
      </c>
      <c r="Z825" s="177"/>
      <c r="AA825" s="315" t="s">
        <v>144</v>
      </c>
      <c r="AB825" s="177"/>
      <c r="AC825" s="315" t="s">
        <v>146</v>
      </c>
      <c r="AD825" s="316" t="s">
        <v>147</v>
      </c>
      <c r="AE825" s="317" t="str">
        <f t="shared" si="46"/>
        <v/>
      </c>
      <c r="AF825" s="318" t="s">
        <v>148</v>
      </c>
      <c r="AG825" s="312" t="str">
        <f t="shared" si="47"/>
        <v/>
      </c>
      <c r="AH825" s="322"/>
      <c r="AI825" s="323"/>
      <c r="AJ825" s="322"/>
      <c r="AK825" s="323"/>
    </row>
    <row r="826" spans="1:37" ht="36.75" customHeight="1">
      <c r="A826" s="299">
        <f t="shared" si="45"/>
        <v>813</v>
      </c>
      <c r="B826" s="300" t="str">
        <f>IF(基本情報入力シート!C846="","",基本情報入力シート!C846)</f>
        <v/>
      </c>
      <c r="C826" s="301" t="str">
        <f>IF(基本情報入力シート!D846="","",基本情報入力シート!D846)</f>
        <v/>
      </c>
      <c r="D826" s="301" t="str">
        <f>IF(基本情報入力シート!E846="","",基本情報入力シート!E846)</f>
        <v/>
      </c>
      <c r="E826" s="301" t="str">
        <f>IF(基本情報入力シート!F846="","",基本情報入力シート!F846)</f>
        <v/>
      </c>
      <c r="F826" s="301" t="str">
        <f>IF(基本情報入力シート!G846="","",基本情報入力シート!G846)</f>
        <v/>
      </c>
      <c r="G826" s="301" t="str">
        <f>IF(基本情報入力シート!H846="","",基本情報入力シート!H846)</f>
        <v/>
      </c>
      <c r="H826" s="301" t="str">
        <f>IF(基本情報入力シート!I846="","",基本情報入力シート!I846)</f>
        <v/>
      </c>
      <c r="I826" s="301" t="str">
        <f>IF(基本情報入力シート!J846="","",基本情報入力シート!J846)</f>
        <v/>
      </c>
      <c r="J826" s="301" t="str">
        <f>IF(基本情報入力シート!K846="","",基本情報入力シート!K846)</f>
        <v/>
      </c>
      <c r="K826" s="302" t="str">
        <f>IF(基本情報入力シート!L846="","",基本情報入力シート!L846)</f>
        <v/>
      </c>
      <c r="L826" s="299" t="str">
        <f>IF(基本情報入力シート!M846="","",基本情報入力シート!M846)</f>
        <v/>
      </c>
      <c r="M826" s="299" t="str">
        <f>IF(基本情報入力シート!R846="","",基本情報入力シート!R846)</f>
        <v/>
      </c>
      <c r="N826" s="299" t="str">
        <f>IF(基本情報入力シート!W846="","",基本情報入力シート!W846)</f>
        <v/>
      </c>
      <c r="O826" s="303" t="str">
        <f>IF(基本情報入力シート!X846="","",基本情報入力シート!X846)</f>
        <v/>
      </c>
      <c r="P826" s="304" t="str">
        <f>IF(基本情報入力シート!Y846="","",基本情報入力シート!Y846)</f>
        <v/>
      </c>
      <c r="Q826" s="175"/>
      <c r="R826" s="305" t="str">
        <f>IF(基本情報入力シート!AB846="","",基本情報入力シート!AB846)</f>
        <v/>
      </c>
      <c r="S826" s="176"/>
      <c r="T826" s="306" t="str">
        <f>IF(P826="","",VLOOKUP(P826,【参考】数式用!$J$2:$L$34,3,FALSE))</f>
        <v/>
      </c>
      <c r="U826" s="313" t="s">
        <v>143</v>
      </c>
      <c r="V826" s="177"/>
      <c r="W826" s="314" t="s">
        <v>144</v>
      </c>
      <c r="X826" s="177"/>
      <c r="Y826" s="315" t="s">
        <v>145</v>
      </c>
      <c r="Z826" s="177"/>
      <c r="AA826" s="315" t="s">
        <v>144</v>
      </c>
      <c r="AB826" s="177"/>
      <c r="AC826" s="315" t="s">
        <v>146</v>
      </c>
      <c r="AD826" s="316" t="s">
        <v>147</v>
      </c>
      <c r="AE826" s="317" t="str">
        <f t="shared" si="46"/>
        <v/>
      </c>
      <c r="AF826" s="318" t="s">
        <v>148</v>
      </c>
      <c r="AG826" s="312" t="str">
        <f t="shared" si="47"/>
        <v/>
      </c>
      <c r="AH826" s="322"/>
      <c r="AI826" s="323"/>
      <c r="AJ826" s="322"/>
      <c r="AK826" s="323"/>
    </row>
    <row r="827" spans="1:37" ht="36.75" customHeight="1">
      <c r="A827" s="299">
        <f t="shared" si="45"/>
        <v>814</v>
      </c>
      <c r="B827" s="300" t="str">
        <f>IF(基本情報入力シート!C847="","",基本情報入力シート!C847)</f>
        <v/>
      </c>
      <c r="C827" s="301" t="str">
        <f>IF(基本情報入力シート!D847="","",基本情報入力シート!D847)</f>
        <v/>
      </c>
      <c r="D827" s="301" t="str">
        <f>IF(基本情報入力シート!E847="","",基本情報入力シート!E847)</f>
        <v/>
      </c>
      <c r="E827" s="301" t="str">
        <f>IF(基本情報入力シート!F847="","",基本情報入力シート!F847)</f>
        <v/>
      </c>
      <c r="F827" s="301" t="str">
        <f>IF(基本情報入力シート!G847="","",基本情報入力シート!G847)</f>
        <v/>
      </c>
      <c r="G827" s="301" t="str">
        <f>IF(基本情報入力シート!H847="","",基本情報入力シート!H847)</f>
        <v/>
      </c>
      <c r="H827" s="301" t="str">
        <f>IF(基本情報入力シート!I847="","",基本情報入力シート!I847)</f>
        <v/>
      </c>
      <c r="I827" s="301" t="str">
        <f>IF(基本情報入力シート!J847="","",基本情報入力シート!J847)</f>
        <v/>
      </c>
      <c r="J827" s="301" t="str">
        <f>IF(基本情報入力シート!K847="","",基本情報入力シート!K847)</f>
        <v/>
      </c>
      <c r="K827" s="302" t="str">
        <f>IF(基本情報入力シート!L847="","",基本情報入力シート!L847)</f>
        <v/>
      </c>
      <c r="L827" s="299" t="str">
        <f>IF(基本情報入力シート!M847="","",基本情報入力シート!M847)</f>
        <v/>
      </c>
      <c r="M827" s="299" t="str">
        <f>IF(基本情報入力シート!R847="","",基本情報入力シート!R847)</f>
        <v/>
      </c>
      <c r="N827" s="299" t="str">
        <f>IF(基本情報入力シート!W847="","",基本情報入力シート!W847)</f>
        <v/>
      </c>
      <c r="O827" s="303" t="str">
        <f>IF(基本情報入力シート!X847="","",基本情報入力シート!X847)</f>
        <v/>
      </c>
      <c r="P827" s="304" t="str">
        <f>IF(基本情報入力シート!Y847="","",基本情報入力シート!Y847)</f>
        <v/>
      </c>
      <c r="Q827" s="175"/>
      <c r="R827" s="305" t="str">
        <f>IF(基本情報入力シート!AB847="","",基本情報入力シート!AB847)</f>
        <v/>
      </c>
      <c r="S827" s="176"/>
      <c r="T827" s="306" t="str">
        <f>IF(P827="","",VLOOKUP(P827,【参考】数式用!$J$2:$L$34,3,FALSE))</f>
        <v/>
      </c>
      <c r="U827" s="313" t="s">
        <v>143</v>
      </c>
      <c r="V827" s="177"/>
      <c r="W827" s="314" t="s">
        <v>144</v>
      </c>
      <c r="X827" s="177"/>
      <c r="Y827" s="315" t="s">
        <v>145</v>
      </c>
      <c r="Z827" s="177"/>
      <c r="AA827" s="315" t="s">
        <v>144</v>
      </c>
      <c r="AB827" s="177"/>
      <c r="AC827" s="315" t="s">
        <v>146</v>
      </c>
      <c r="AD827" s="316" t="s">
        <v>147</v>
      </c>
      <c r="AE827" s="317" t="str">
        <f t="shared" si="46"/>
        <v/>
      </c>
      <c r="AF827" s="318" t="s">
        <v>148</v>
      </c>
      <c r="AG827" s="312" t="str">
        <f t="shared" si="47"/>
        <v/>
      </c>
      <c r="AH827" s="322"/>
      <c r="AI827" s="323"/>
      <c r="AJ827" s="322"/>
      <c r="AK827" s="323"/>
    </row>
    <row r="828" spans="1:37" ht="36.75" customHeight="1">
      <c r="A828" s="299">
        <f t="shared" si="45"/>
        <v>815</v>
      </c>
      <c r="B828" s="300" t="str">
        <f>IF(基本情報入力シート!C848="","",基本情報入力シート!C848)</f>
        <v/>
      </c>
      <c r="C828" s="301" t="str">
        <f>IF(基本情報入力シート!D848="","",基本情報入力シート!D848)</f>
        <v/>
      </c>
      <c r="D828" s="301" t="str">
        <f>IF(基本情報入力シート!E848="","",基本情報入力シート!E848)</f>
        <v/>
      </c>
      <c r="E828" s="301" t="str">
        <f>IF(基本情報入力シート!F848="","",基本情報入力シート!F848)</f>
        <v/>
      </c>
      <c r="F828" s="301" t="str">
        <f>IF(基本情報入力シート!G848="","",基本情報入力シート!G848)</f>
        <v/>
      </c>
      <c r="G828" s="301" t="str">
        <f>IF(基本情報入力シート!H848="","",基本情報入力シート!H848)</f>
        <v/>
      </c>
      <c r="H828" s="301" t="str">
        <f>IF(基本情報入力シート!I848="","",基本情報入力シート!I848)</f>
        <v/>
      </c>
      <c r="I828" s="301" t="str">
        <f>IF(基本情報入力シート!J848="","",基本情報入力シート!J848)</f>
        <v/>
      </c>
      <c r="J828" s="301" t="str">
        <f>IF(基本情報入力シート!K848="","",基本情報入力シート!K848)</f>
        <v/>
      </c>
      <c r="K828" s="302" t="str">
        <f>IF(基本情報入力シート!L848="","",基本情報入力シート!L848)</f>
        <v/>
      </c>
      <c r="L828" s="299" t="str">
        <f>IF(基本情報入力シート!M848="","",基本情報入力シート!M848)</f>
        <v/>
      </c>
      <c r="M828" s="299" t="str">
        <f>IF(基本情報入力シート!R848="","",基本情報入力シート!R848)</f>
        <v/>
      </c>
      <c r="N828" s="299" t="str">
        <f>IF(基本情報入力シート!W848="","",基本情報入力シート!W848)</f>
        <v/>
      </c>
      <c r="O828" s="303" t="str">
        <f>IF(基本情報入力シート!X848="","",基本情報入力シート!X848)</f>
        <v/>
      </c>
      <c r="P828" s="304" t="str">
        <f>IF(基本情報入力シート!Y848="","",基本情報入力シート!Y848)</f>
        <v/>
      </c>
      <c r="Q828" s="175"/>
      <c r="R828" s="305" t="str">
        <f>IF(基本情報入力シート!AB848="","",基本情報入力シート!AB848)</f>
        <v/>
      </c>
      <c r="S828" s="176"/>
      <c r="T828" s="306" t="str">
        <f>IF(P828="","",VLOOKUP(P828,【参考】数式用!$J$2:$L$34,3,FALSE))</f>
        <v/>
      </c>
      <c r="U828" s="313" t="s">
        <v>143</v>
      </c>
      <c r="V828" s="177"/>
      <c r="W828" s="314" t="s">
        <v>144</v>
      </c>
      <c r="X828" s="177"/>
      <c r="Y828" s="315" t="s">
        <v>145</v>
      </c>
      <c r="Z828" s="177"/>
      <c r="AA828" s="315" t="s">
        <v>144</v>
      </c>
      <c r="AB828" s="177"/>
      <c r="AC828" s="315" t="s">
        <v>146</v>
      </c>
      <c r="AD828" s="316" t="s">
        <v>147</v>
      </c>
      <c r="AE828" s="317" t="str">
        <f t="shared" si="46"/>
        <v/>
      </c>
      <c r="AF828" s="318" t="s">
        <v>148</v>
      </c>
      <c r="AG828" s="312" t="str">
        <f t="shared" si="47"/>
        <v/>
      </c>
      <c r="AH828" s="322"/>
      <c r="AI828" s="323"/>
      <c r="AJ828" s="322"/>
      <c r="AK828" s="323"/>
    </row>
    <row r="829" spans="1:37" ht="36.75" customHeight="1">
      <c r="A829" s="299">
        <f t="shared" si="45"/>
        <v>816</v>
      </c>
      <c r="B829" s="300" t="str">
        <f>IF(基本情報入力シート!C849="","",基本情報入力シート!C849)</f>
        <v/>
      </c>
      <c r="C829" s="301" t="str">
        <f>IF(基本情報入力シート!D849="","",基本情報入力シート!D849)</f>
        <v/>
      </c>
      <c r="D829" s="301" t="str">
        <f>IF(基本情報入力シート!E849="","",基本情報入力シート!E849)</f>
        <v/>
      </c>
      <c r="E829" s="301" t="str">
        <f>IF(基本情報入力シート!F849="","",基本情報入力シート!F849)</f>
        <v/>
      </c>
      <c r="F829" s="301" t="str">
        <f>IF(基本情報入力シート!G849="","",基本情報入力シート!G849)</f>
        <v/>
      </c>
      <c r="G829" s="301" t="str">
        <f>IF(基本情報入力シート!H849="","",基本情報入力シート!H849)</f>
        <v/>
      </c>
      <c r="H829" s="301" t="str">
        <f>IF(基本情報入力シート!I849="","",基本情報入力シート!I849)</f>
        <v/>
      </c>
      <c r="I829" s="301" t="str">
        <f>IF(基本情報入力シート!J849="","",基本情報入力シート!J849)</f>
        <v/>
      </c>
      <c r="J829" s="301" t="str">
        <f>IF(基本情報入力シート!K849="","",基本情報入力シート!K849)</f>
        <v/>
      </c>
      <c r="K829" s="302" t="str">
        <f>IF(基本情報入力シート!L849="","",基本情報入力シート!L849)</f>
        <v/>
      </c>
      <c r="L829" s="299" t="str">
        <f>IF(基本情報入力シート!M849="","",基本情報入力シート!M849)</f>
        <v/>
      </c>
      <c r="M829" s="299" t="str">
        <f>IF(基本情報入力シート!R849="","",基本情報入力シート!R849)</f>
        <v/>
      </c>
      <c r="N829" s="299" t="str">
        <f>IF(基本情報入力シート!W849="","",基本情報入力シート!W849)</f>
        <v/>
      </c>
      <c r="O829" s="303" t="str">
        <f>IF(基本情報入力シート!X849="","",基本情報入力シート!X849)</f>
        <v/>
      </c>
      <c r="P829" s="304" t="str">
        <f>IF(基本情報入力シート!Y849="","",基本情報入力シート!Y849)</f>
        <v/>
      </c>
      <c r="Q829" s="175"/>
      <c r="R829" s="305" t="str">
        <f>IF(基本情報入力シート!AB849="","",基本情報入力シート!AB849)</f>
        <v/>
      </c>
      <c r="S829" s="176"/>
      <c r="T829" s="306" t="str">
        <f>IF(P829="","",VLOOKUP(P829,【参考】数式用!$J$2:$L$34,3,FALSE))</f>
        <v/>
      </c>
      <c r="U829" s="313" t="s">
        <v>143</v>
      </c>
      <c r="V829" s="177"/>
      <c r="W829" s="314" t="s">
        <v>144</v>
      </c>
      <c r="X829" s="177"/>
      <c r="Y829" s="315" t="s">
        <v>145</v>
      </c>
      <c r="Z829" s="177"/>
      <c r="AA829" s="315" t="s">
        <v>144</v>
      </c>
      <c r="AB829" s="177"/>
      <c r="AC829" s="315" t="s">
        <v>146</v>
      </c>
      <c r="AD829" s="316" t="s">
        <v>147</v>
      </c>
      <c r="AE829" s="317" t="str">
        <f t="shared" si="46"/>
        <v/>
      </c>
      <c r="AF829" s="318" t="s">
        <v>148</v>
      </c>
      <c r="AG829" s="312" t="str">
        <f t="shared" si="47"/>
        <v/>
      </c>
      <c r="AH829" s="322"/>
      <c r="AI829" s="323"/>
      <c r="AJ829" s="322"/>
      <c r="AK829" s="323"/>
    </row>
    <row r="830" spans="1:37" ht="36.75" customHeight="1">
      <c r="A830" s="299">
        <f t="shared" si="45"/>
        <v>817</v>
      </c>
      <c r="B830" s="300" t="str">
        <f>IF(基本情報入力シート!C850="","",基本情報入力シート!C850)</f>
        <v/>
      </c>
      <c r="C830" s="301" t="str">
        <f>IF(基本情報入力シート!D850="","",基本情報入力シート!D850)</f>
        <v/>
      </c>
      <c r="D830" s="301" t="str">
        <f>IF(基本情報入力シート!E850="","",基本情報入力シート!E850)</f>
        <v/>
      </c>
      <c r="E830" s="301" t="str">
        <f>IF(基本情報入力シート!F850="","",基本情報入力シート!F850)</f>
        <v/>
      </c>
      <c r="F830" s="301" t="str">
        <f>IF(基本情報入力シート!G850="","",基本情報入力シート!G850)</f>
        <v/>
      </c>
      <c r="G830" s="301" t="str">
        <f>IF(基本情報入力シート!H850="","",基本情報入力シート!H850)</f>
        <v/>
      </c>
      <c r="H830" s="301" t="str">
        <f>IF(基本情報入力シート!I850="","",基本情報入力シート!I850)</f>
        <v/>
      </c>
      <c r="I830" s="301" t="str">
        <f>IF(基本情報入力シート!J850="","",基本情報入力シート!J850)</f>
        <v/>
      </c>
      <c r="J830" s="301" t="str">
        <f>IF(基本情報入力シート!K850="","",基本情報入力シート!K850)</f>
        <v/>
      </c>
      <c r="K830" s="302" t="str">
        <f>IF(基本情報入力シート!L850="","",基本情報入力シート!L850)</f>
        <v/>
      </c>
      <c r="L830" s="299" t="str">
        <f>IF(基本情報入力シート!M850="","",基本情報入力シート!M850)</f>
        <v/>
      </c>
      <c r="M830" s="299" t="str">
        <f>IF(基本情報入力シート!R850="","",基本情報入力シート!R850)</f>
        <v/>
      </c>
      <c r="N830" s="299" t="str">
        <f>IF(基本情報入力シート!W850="","",基本情報入力シート!W850)</f>
        <v/>
      </c>
      <c r="O830" s="303" t="str">
        <f>IF(基本情報入力シート!X850="","",基本情報入力シート!X850)</f>
        <v/>
      </c>
      <c r="P830" s="304" t="str">
        <f>IF(基本情報入力シート!Y850="","",基本情報入力シート!Y850)</f>
        <v/>
      </c>
      <c r="Q830" s="175"/>
      <c r="R830" s="305" t="str">
        <f>IF(基本情報入力シート!AB850="","",基本情報入力シート!AB850)</f>
        <v/>
      </c>
      <c r="S830" s="176"/>
      <c r="T830" s="306" t="str">
        <f>IF(P830="","",VLOOKUP(P830,【参考】数式用!$J$2:$L$34,3,FALSE))</f>
        <v/>
      </c>
      <c r="U830" s="313" t="s">
        <v>143</v>
      </c>
      <c r="V830" s="177"/>
      <c r="W830" s="314" t="s">
        <v>144</v>
      </c>
      <c r="X830" s="177"/>
      <c r="Y830" s="315" t="s">
        <v>145</v>
      </c>
      <c r="Z830" s="177"/>
      <c r="AA830" s="315" t="s">
        <v>144</v>
      </c>
      <c r="AB830" s="177"/>
      <c r="AC830" s="315" t="s">
        <v>146</v>
      </c>
      <c r="AD830" s="316" t="s">
        <v>147</v>
      </c>
      <c r="AE830" s="317" t="str">
        <f t="shared" si="46"/>
        <v/>
      </c>
      <c r="AF830" s="318" t="s">
        <v>148</v>
      </c>
      <c r="AG830" s="312" t="str">
        <f t="shared" si="47"/>
        <v/>
      </c>
      <c r="AH830" s="322"/>
      <c r="AI830" s="323"/>
      <c r="AJ830" s="322"/>
      <c r="AK830" s="323"/>
    </row>
    <row r="831" spans="1:37" ht="36.75" customHeight="1">
      <c r="A831" s="299">
        <f t="shared" si="45"/>
        <v>818</v>
      </c>
      <c r="B831" s="300" t="str">
        <f>IF(基本情報入力シート!C851="","",基本情報入力シート!C851)</f>
        <v/>
      </c>
      <c r="C831" s="301" t="str">
        <f>IF(基本情報入力シート!D851="","",基本情報入力シート!D851)</f>
        <v/>
      </c>
      <c r="D831" s="301" t="str">
        <f>IF(基本情報入力シート!E851="","",基本情報入力シート!E851)</f>
        <v/>
      </c>
      <c r="E831" s="301" t="str">
        <f>IF(基本情報入力シート!F851="","",基本情報入力シート!F851)</f>
        <v/>
      </c>
      <c r="F831" s="301" t="str">
        <f>IF(基本情報入力シート!G851="","",基本情報入力シート!G851)</f>
        <v/>
      </c>
      <c r="G831" s="301" t="str">
        <f>IF(基本情報入力シート!H851="","",基本情報入力シート!H851)</f>
        <v/>
      </c>
      <c r="H831" s="301" t="str">
        <f>IF(基本情報入力シート!I851="","",基本情報入力シート!I851)</f>
        <v/>
      </c>
      <c r="I831" s="301" t="str">
        <f>IF(基本情報入力シート!J851="","",基本情報入力シート!J851)</f>
        <v/>
      </c>
      <c r="J831" s="301" t="str">
        <f>IF(基本情報入力シート!K851="","",基本情報入力シート!K851)</f>
        <v/>
      </c>
      <c r="K831" s="302" t="str">
        <f>IF(基本情報入力シート!L851="","",基本情報入力シート!L851)</f>
        <v/>
      </c>
      <c r="L831" s="299" t="str">
        <f>IF(基本情報入力シート!M851="","",基本情報入力シート!M851)</f>
        <v/>
      </c>
      <c r="M831" s="299" t="str">
        <f>IF(基本情報入力シート!R851="","",基本情報入力シート!R851)</f>
        <v/>
      </c>
      <c r="N831" s="299" t="str">
        <f>IF(基本情報入力シート!W851="","",基本情報入力シート!W851)</f>
        <v/>
      </c>
      <c r="O831" s="303" t="str">
        <f>IF(基本情報入力シート!X851="","",基本情報入力シート!X851)</f>
        <v/>
      </c>
      <c r="P831" s="304" t="str">
        <f>IF(基本情報入力シート!Y851="","",基本情報入力シート!Y851)</f>
        <v/>
      </c>
      <c r="Q831" s="175"/>
      <c r="R831" s="305" t="str">
        <f>IF(基本情報入力シート!AB851="","",基本情報入力シート!AB851)</f>
        <v/>
      </c>
      <c r="S831" s="176"/>
      <c r="T831" s="306" t="str">
        <f>IF(P831="","",VLOOKUP(P831,【参考】数式用!$J$2:$L$34,3,FALSE))</f>
        <v/>
      </c>
      <c r="U831" s="313" t="s">
        <v>143</v>
      </c>
      <c r="V831" s="177"/>
      <c r="W831" s="314" t="s">
        <v>144</v>
      </c>
      <c r="X831" s="177"/>
      <c r="Y831" s="315" t="s">
        <v>145</v>
      </c>
      <c r="Z831" s="177"/>
      <c r="AA831" s="315" t="s">
        <v>144</v>
      </c>
      <c r="AB831" s="177"/>
      <c r="AC831" s="315" t="s">
        <v>146</v>
      </c>
      <c r="AD831" s="316" t="s">
        <v>147</v>
      </c>
      <c r="AE831" s="317" t="str">
        <f t="shared" si="46"/>
        <v/>
      </c>
      <c r="AF831" s="318" t="s">
        <v>148</v>
      </c>
      <c r="AG831" s="312" t="str">
        <f t="shared" si="47"/>
        <v/>
      </c>
      <c r="AH831" s="322"/>
      <c r="AI831" s="323"/>
      <c r="AJ831" s="322"/>
      <c r="AK831" s="323"/>
    </row>
    <row r="832" spans="1:37" ht="36.75" customHeight="1">
      <c r="A832" s="299">
        <f t="shared" si="45"/>
        <v>819</v>
      </c>
      <c r="B832" s="300" t="str">
        <f>IF(基本情報入力シート!C852="","",基本情報入力シート!C852)</f>
        <v/>
      </c>
      <c r="C832" s="301" t="str">
        <f>IF(基本情報入力シート!D852="","",基本情報入力シート!D852)</f>
        <v/>
      </c>
      <c r="D832" s="301" t="str">
        <f>IF(基本情報入力シート!E852="","",基本情報入力シート!E852)</f>
        <v/>
      </c>
      <c r="E832" s="301" t="str">
        <f>IF(基本情報入力シート!F852="","",基本情報入力シート!F852)</f>
        <v/>
      </c>
      <c r="F832" s="301" t="str">
        <f>IF(基本情報入力シート!G852="","",基本情報入力シート!G852)</f>
        <v/>
      </c>
      <c r="G832" s="301" t="str">
        <f>IF(基本情報入力シート!H852="","",基本情報入力シート!H852)</f>
        <v/>
      </c>
      <c r="H832" s="301" t="str">
        <f>IF(基本情報入力シート!I852="","",基本情報入力シート!I852)</f>
        <v/>
      </c>
      <c r="I832" s="301" t="str">
        <f>IF(基本情報入力シート!J852="","",基本情報入力シート!J852)</f>
        <v/>
      </c>
      <c r="J832" s="301" t="str">
        <f>IF(基本情報入力シート!K852="","",基本情報入力シート!K852)</f>
        <v/>
      </c>
      <c r="K832" s="302" t="str">
        <f>IF(基本情報入力シート!L852="","",基本情報入力シート!L852)</f>
        <v/>
      </c>
      <c r="L832" s="299" t="str">
        <f>IF(基本情報入力シート!M852="","",基本情報入力シート!M852)</f>
        <v/>
      </c>
      <c r="M832" s="299" t="str">
        <f>IF(基本情報入力シート!R852="","",基本情報入力シート!R852)</f>
        <v/>
      </c>
      <c r="N832" s="299" t="str">
        <f>IF(基本情報入力シート!W852="","",基本情報入力シート!W852)</f>
        <v/>
      </c>
      <c r="O832" s="303" t="str">
        <f>IF(基本情報入力シート!X852="","",基本情報入力シート!X852)</f>
        <v/>
      </c>
      <c r="P832" s="304" t="str">
        <f>IF(基本情報入力シート!Y852="","",基本情報入力シート!Y852)</f>
        <v/>
      </c>
      <c r="Q832" s="175"/>
      <c r="R832" s="305" t="str">
        <f>IF(基本情報入力シート!AB852="","",基本情報入力シート!AB852)</f>
        <v/>
      </c>
      <c r="S832" s="176"/>
      <c r="T832" s="306" t="str">
        <f>IF(P832="","",VLOOKUP(P832,【参考】数式用!$J$2:$L$34,3,FALSE))</f>
        <v/>
      </c>
      <c r="U832" s="313" t="s">
        <v>143</v>
      </c>
      <c r="V832" s="177"/>
      <c r="W832" s="314" t="s">
        <v>144</v>
      </c>
      <c r="X832" s="177"/>
      <c r="Y832" s="315" t="s">
        <v>145</v>
      </c>
      <c r="Z832" s="177"/>
      <c r="AA832" s="315" t="s">
        <v>144</v>
      </c>
      <c r="AB832" s="177"/>
      <c r="AC832" s="315" t="s">
        <v>146</v>
      </c>
      <c r="AD832" s="316" t="s">
        <v>147</v>
      </c>
      <c r="AE832" s="317" t="str">
        <f t="shared" si="46"/>
        <v/>
      </c>
      <c r="AF832" s="318" t="s">
        <v>148</v>
      </c>
      <c r="AG832" s="312" t="str">
        <f t="shared" si="47"/>
        <v/>
      </c>
      <c r="AH832" s="322"/>
      <c r="AI832" s="323"/>
      <c r="AJ832" s="322"/>
      <c r="AK832" s="323"/>
    </row>
    <row r="833" spans="1:37" ht="36.75" customHeight="1">
      <c r="A833" s="299">
        <f t="shared" si="45"/>
        <v>820</v>
      </c>
      <c r="B833" s="300" t="str">
        <f>IF(基本情報入力シート!C853="","",基本情報入力シート!C853)</f>
        <v/>
      </c>
      <c r="C833" s="301" t="str">
        <f>IF(基本情報入力シート!D853="","",基本情報入力シート!D853)</f>
        <v/>
      </c>
      <c r="D833" s="301" t="str">
        <f>IF(基本情報入力シート!E853="","",基本情報入力シート!E853)</f>
        <v/>
      </c>
      <c r="E833" s="301" t="str">
        <f>IF(基本情報入力シート!F853="","",基本情報入力シート!F853)</f>
        <v/>
      </c>
      <c r="F833" s="301" t="str">
        <f>IF(基本情報入力シート!G853="","",基本情報入力シート!G853)</f>
        <v/>
      </c>
      <c r="G833" s="301" t="str">
        <f>IF(基本情報入力シート!H853="","",基本情報入力シート!H853)</f>
        <v/>
      </c>
      <c r="H833" s="301" t="str">
        <f>IF(基本情報入力シート!I853="","",基本情報入力シート!I853)</f>
        <v/>
      </c>
      <c r="I833" s="301" t="str">
        <f>IF(基本情報入力シート!J853="","",基本情報入力シート!J853)</f>
        <v/>
      </c>
      <c r="J833" s="301" t="str">
        <f>IF(基本情報入力シート!K853="","",基本情報入力シート!K853)</f>
        <v/>
      </c>
      <c r="K833" s="302" t="str">
        <f>IF(基本情報入力シート!L853="","",基本情報入力シート!L853)</f>
        <v/>
      </c>
      <c r="L833" s="299" t="str">
        <f>IF(基本情報入力シート!M853="","",基本情報入力シート!M853)</f>
        <v/>
      </c>
      <c r="M833" s="299" t="str">
        <f>IF(基本情報入力シート!R853="","",基本情報入力シート!R853)</f>
        <v/>
      </c>
      <c r="N833" s="299" t="str">
        <f>IF(基本情報入力シート!W853="","",基本情報入力シート!W853)</f>
        <v/>
      </c>
      <c r="O833" s="303" t="str">
        <f>IF(基本情報入力シート!X853="","",基本情報入力シート!X853)</f>
        <v/>
      </c>
      <c r="P833" s="304" t="str">
        <f>IF(基本情報入力シート!Y853="","",基本情報入力シート!Y853)</f>
        <v/>
      </c>
      <c r="Q833" s="175"/>
      <c r="R833" s="305" t="str">
        <f>IF(基本情報入力シート!AB853="","",基本情報入力シート!AB853)</f>
        <v/>
      </c>
      <c r="S833" s="176"/>
      <c r="T833" s="306" t="str">
        <f>IF(P833="","",VLOOKUP(P833,【参考】数式用!$J$2:$L$34,3,FALSE))</f>
        <v/>
      </c>
      <c r="U833" s="313" t="s">
        <v>143</v>
      </c>
      <c r="V833" s="177"/>
      <c r="W833" s="314" t="s">
        <v>144</v>
      </c>
      <c r="X833" s="177"/>
      <c r="Y833" s="315" t="s">
        <v>145</v>
      </c>
      <c r="Z833" s="177"/>
      <c r="AA833" s="315" t="s">
        <v>144</v>
      </c>
      <c r="AB833" s="177"/>
      <c r="AC833" s="315" t="s">
        <v>146</v>
      </c>
      <c r="AD833" s="316" t="s">
        <v>147</v>
      </c>
      <c r="AE833" s="317" t="str">
        <f t="shared" si="46"/>
        <v/>
      </c>
      <c r="AF833" s="318" t="s">
        <v>148</v>
      </c>
      <c r="AG833" s="312" t="str">
        <f t="shared" si="47"/>
        <v/>
      </c>
      <c r="AH833" s="322"/>
      <c r="AI833" s="323"/>
      <c r="AJ833" s="322"/>
      <c r="AK833" s="323"/>
    </row>
    <row r="834" spans="1:37" ht="36.75" customHeight="1">
      <c r="A834" s="299">
        <f t="shared" si="45"/>
        <v>821</v>
      </c>
      <c r="B834" s="300" t="str">
        <f>IF(基本情報入力シート!C854="","",基本情報入力シート!C854)</f>
        <v/>
      </c>
      <c r="C834" s="301" t="str">
        <f>IF(基本情報入力シート!D854="","",基本情報入力シート!D854)</f>
        <v/>
      </c>
      <c r="D834" s="301" t="str">
        <f>IF(基本情報入力シート!E854="","",基本情報入力シート!E854)</f>
        <v/>
      </c>
      <c r="E834" s="301" t="str">
        <f>IF(基本情報入力シート!F854="","",基本情報入力シート!F854)</f>
        <v/>
      </c>
      <c r="F834" s="301" t="str">
        <f>IF(基本情報入力シート!G854="","",基本情報入力シート!G854)</f>
        <v/>
      </c>
      <c r="G834" s="301" t="str">
        <f>IF(基本情報入力シート!H854="","",基本情報入力シート!H854)</f>
        <v/>
      </c>
      <c r="H834" s="301" t="str">
        <f>IF(基本情報入力シート!I854="","",基本情報入力シート!I854)</f>
        <v/>
      </c>
      <c r="I834" s="301" t="str">
        <f>IF(基本情報入力シート!J854="","",基本情報入力シート!J854)</f>
        <v/>
      </c>
      <c r="J834" s="301" t="str">
        <f>IF(基本情報入力シート!K854="","",基本情報入力シート!K854)</f>
        <v/>
      </c>
      <c r="K834" s="302" t="str">
        <f>IF(基本情報入力シート!L854="","",基本情報入力シート!L854)</f>
        <v/>
      </c>
      <c r="L834" s="299" t="str">
        <f>IF(基本情報入力シート!M854="","",基本情報入力シート!M854)</f>
        <v/>
      </c>
      <c r="M834" s="299" t="str">
        <f>IF(基本情報入力シート!R854="","",基本情報入力シート!R854)</f>
        <v/>
      </c>
      <c r="N834" s="299" t="str">
        <f>IF(基本情報入力シート!W854="","",基本情報入力シート!W854)</f>
        <v/>
      </c>
      <c r="O834" s="303" t="str">
        <f>IF(基本情報入力シート!X854="","",基本情報入力シート!X854)</f>
        <v/>
      </c>
      <c r="P834" s="304" t="str">
        <f>IF(基本情報入力シート!Y854="","",基本情報入力シート!Y854)</f>
        <v/>
      </c>
      <c r="Q834" s="175"/>
      <c r="R834" s="305" t="str">
        <f>IF(基本情報入力シート!AB854="","",基本情報入力シート!AB854)</f>
        <v/>
      </c>
      <c r="S834" s="176"/>
      <c r="T834" s="306" t="str">
        <f>IF(P834="","",VLOOKUP(P834,【参考】数式用!$J$2:$L$34,3,FALSE))</f>
        <v/>
      </c>
      <c r="U834" s="313" t="s">
        <v>143</v>
      </c>
      <c r="V834" s="177"/>
      <c r="W834" s="314" t="s">
        <v>144</v>
      </c>
      <c r="X834" s="177"/>
      <c r="Y834" s="315" t="s">
        <v>145</v>
      </c>
      <c r="Z834" s="177"/>
      <c r="AA834" s="315" t="s">
        <v>144</v>
      </c>
      <c r="AB834" s="177"/>
      <c r="AC834" s="315" t="s">
        <v>146</v>
      </c>
      <c r="AD834" s="316" t="s">
        <v>147</v>
      </c>
      <c r="AE834" s="317" t="str">
        <f t="shared" si="46"/>
        <v/>
      </c>
      <c r="AF834" s="318" t="s">
        <v>148</v>
      </c>
      <c r="AG834" s="312" t="str">
        <f t="shared" si="47"/>
        <v/>
      </c>
      <c r="AH834" s="322"/>
      <c r="AI834" s="323"/>
      <c r="AJ834" s="322"/>
      <c r="AK834" s="323"/>
    </row>
    <row r="835" spans="1:37" ht="36.75" customHeight="1">
      <c r="A835" s="299">
        <f t="shared" si="45"/>
        <v>822</v>
      </c>
      <c r="B835" s="300" t="str">
        <f>IF(基本情報入力シート!C855="","",基本情報入力シート!C855)</f>
        <v/>
      </c>
      <c r="C835" s="301" t="str">
        <f>IF(基本情報入力シート!D855="","",基本情報入力シート!D855)</f>
        <v/>
      </c>
      <c r="D835" s="301" t="str">
        <f>IF(基本情報入力シート!E855="","",基本情報入力シート!E855)</f>
        <v/>
      </c>
      <c r="E835" s="301" t="str">
        <f>IF(基本情報入力シート!F855="","",基本情報入力シート!F855)</f>
        <v/>
      </c>
      <c r="F835" s="301" t="str">
        <f>IF(基本情報入力シート!G855="","",基本情報入力シート!G855)</f>
        <v/>
      </c>
      <c r="G835" s="301" t="str">
        <f>IF(基本情報入力シート!H855="","",基本情報入力シート!H855)</f>
        <v/>
      </c>
      <c r="H835" s="301" t="str">
        <f>IF(基本情報入力シート!I855="","",基本情報入力シート!I855)</f>
        <v/>
      </c>
      <c r="I835" s="301" t="str">
        <f>IF(基本情報入力シート!J855="","",基本情報入力シート!J855)</f>
        <v/>
      </c>
      <c r="J835" s="301" t="str">
        <f>IF(基本情報入力シート!K855="","",基本情報入力シート!K855)</f>
        <v/>
      </c>
      <c r="K835" s="302" t="str">
        <f>IF(基本情報入力シート!L855="","",基本情報入力シート!L855)</f>
        <v/>
      </c>
      <c r="L835" s="299" t="str">
        <f>IF(基本情報入力シート!M855="","",基本情報入力シート!M855)</f>
        <v/>
      </c>
      <c r="M835" s="299" t="str">
        <f>IF(基本情報入力シート!R855="","",基本情報入力シート!R855)</f>
        <v/>
      </c>
      <c r="N835" s="299" t="str">
        <f>IF(基本情報入力シート!W855="","",基本情報入力シート!W855)</f>
        <v/>
      </c>
      <c r="O835" s="303" t="str">
        <f>IF(基本情報入力シート!X855="","",基本情報入力シート!X855)</f>
        <v/>
      </c>
      <c r="P835" s="304" t="str">
        <f>IF(基本情報入力シート!Y855="","",基本情報入力シート!Y855)</f>
        <v/>
      </c>
      <c r="Q835" s="175"/>
      <c r="R835" s="305" t="str">
        <f>IF(基本情報入力シート!AB855="","",基本情報入力シート!AB855)</f>
        <v/>
      </c>
      <c r="S835" s="176"/>
      <c r="T835" s="306" t="str">
        <f>IF(P835="","",VLOOKUP(P835,【参考】数式用!$J$2:$L$34,3,FALSE))</f>
        <v/>
      </c>
      <c r="U835" s="313" t="s">
        <v>143</v>
      </c>
      <c r="V835" s="177"/>
      <c r="W835" s="314" t="s">
        <v>144</v>
      </c>
      <c r="X835" s="177"/>
      <c r="Y835" s="315" t="s">
        <v>145</v>
      </c>
      <c r="Z835" s="177"/>
      <c r="AA835" s="315" t="s">
        <v>144</v>
      </c>
      <c r="AB835" s="177"/>
      <c r="AC835" s="315" t="s">
        <v>146</v>
      </c>
      <c r="AD835" s="316" t="s">
        <v>147</v>
      </c>
      <c r="AE835" s="317" t="str">
        <f t="shared" si="46"/>
        <v/>
      </c>
      <c r="AF835" s="318" t="s">
        <v>148</v>
      </c>
      <c r="AG835" s="312" t="str">
        <f t="shared" si="47"/>
        <v/>
      </c>
      <c r="AH835" s="322"/>
      <c r="AI835" s="323"/>
      <c r="AJ835" s="322"/>
      <c r="AK835" s="323"/>
    </row>
    <row r="836" spans="1:37" ht="36.75" customHeight="1">
      <c r="A836" s="299">
        <f t="shared" si="45"/>
        <v>823</v>
      </c>
      <c r="B836" s="300" t="str">
        <f>IF(基本情報入力シート!C856="","",基本情報入力シート!C856)</f>
        <v/>
      </c>
      <c r="C836" s="301" t="str">
        <f>IF(基本情報入力シート!D856="","",基本情報入力シート!D856)</f>
        <v/>
      </c>
      <c r="D836" s="301" t="str">
        <f>IF(基本情報入力シート!E856="","",基本情報入力シート!E856)</f>
        <v/>
      </c>
      <c r="E836" s="301" t="str">
        <f>IF(基本情報入力シート!F856="","",基本情報入力シート!F856)</f>
        <v/>
      </c>
      <c r="F836" s="301" t="str">
        <f>IF(基本情報入力シート!G856="","",基本情報入力シート!G856)</f>
        <v/>
      </c>
      <c r="G836" s="301" t="str">
        <f>IF(基本情報入力シート!H856="","",基本情報入力シート!H856)</f>
        <v/>
      </c>
      <c r="H836" s="301" t="str">
        <f>IF(基本情報入力シート!I856="","",基本情報入力シート!I856)</f>
        <v/>
      </c>
      <c r="I836" s="301" t="str">
        <f>IF(基本情報入力シート!J856="","",基本情報入力シート!J856)</f>
        <v/>
      </c>
      <c r="J836" s="301" t="str">
        <f>IF(基本情報入力シート!K856="","",基本情報入力シート!K856)</f>
        <v/>
      </c>
      <c r="K836" s="302" t="str">
        <f>IF(基本情報入力シート!L856="","",基本情報入力シート!L856)</f>
        <v/>
      </c>
      <c r="L836" s="299" t="str">
        <f>IF(基本情報入力シート!M856="","",基本情報入力シート!M856)</f>
        <v/>
      </c>
      <c r="M836" s="299" t="str">
        <f>IF(基本情報入力シート!R856="","",基本情報入力シート!R856)</f>
        <v/>
      </c>
      <c r="N836" s="299" t="str">
        <f>IF(基本情報入力シート!W856="","",基本情報入力シート!W856)</f>
        <v/>
      </c>
      <c r="O836" s="303" t="str">
        <f>IF(基本情報入力シート!X856="","",基本情報入力シート!X856)</f>
        <v/>
      </c>
      <c r="P836" s="304" t="str">
        <f>IF(基本情報入力シート!Y856="","",基本情報入力シート!Y856)</f>
        <v/>
      </c>
      <c r="Q836" s="175"/>
      <c r="R836" s="305" t="str">
        <f>IF(基本情報入力シート!AB856="","",基本情報入力シート!AB856)</f>
        <v/>
      </c>
      <c r="S836" s="176"/>
      <c r="T836" s="306" t="str">
        <f>IF(P836="","",VLOOKUP(P836,【参考】数式用!$J$2:$L$34,3,FALSE))</f>
        <v/>
      </c>
      <c r="U836" s="313" t="s">
        <v>143</v>
      </c>
      <c r="V836" s="177"/>
      <c r="W836" s="314" t="s">
        <v>144</v>
      </c>
      <c r="X836" s="177"/>
      <c r="Y836" s="315" t="s">
        <v>145</v>
      </c>
      <c r="Z836" s="177"/>
      <c r="AA836" s="315" t="s">
        <v>144</v>
      </c>
      <c r="AB836" s="177"/>
      <c r="AC836" s="315" t="s">
        <v>146</v>
      </c>
      <c r="AD836" s="316" t="s">
        <v>147</v>
      </c>
      <c r="AE836" s="317" t="str">
        <f t="shared" si="46"/>
        <v/>
      </c>
      <c r="AF836" s="318" t="s">
        <v>148</v>
      </c>
      <c r="AG836" s="312" t="str">
        <f t="shared" si="47"/>
        <v/>
      </c>
      <c r="AH836" s="322"/>
      <c r="AI836" s="323"/>
      <c r="AJ836" s="322"/>
      <c r="AK836" s="323"/>
    </row>
    <row r="837" spans="1:37" ht="36.75" customHeight="1">
      <c r="A837" s="299">
        <f t="shared" si="45"/>
        <v>824</v>
      </c>
      <c r="B837" s="300" t="str">
        <f>IF(基本情報入力シート!C857="","",基本情報入力シート!C857)</f>
        <v/>
      </c>
      <c r="C837" s="301" t="str">
        <f>IF(基本情報入力シート!D857="","",基本情報入力シート!D857)</f>
        <v/>
      </c>
      <c r="D837" s="301" t="str">
        <f>IF(基本情報入力シート!E857="","",基本情報入力シート!E857)</f>
        <v/>
      </c>
      <c r="E837" s="301" t="str">
        <f>IF(基本情報入力シート!F857="","",基本情報入力シート!F857)</f>
        <v/>
      </c>
      <c r="F837" s="301" t="str">
        <f>IF(基本情報入力シート!G857="","",基本情報入力シート!G857)</f>
        <v/>
      </c>
      <c r="G837" s="301" t="str">
        <f>IF(基本情報入力シート!H857="","",基本情報入力シート!H857)</f>
        <v/>
      </c>
      <c r="H837" s="301" t="str">
        <f>IF(基本情報入力シート!I857="","",基本情報入力シート!I857)</f>
        <v/>
      </c>
      <c r="I837" s="301" t="str">
        <f>IF(基本情報入力シート!J857="","",基本情報入力シート!J857)</f>
        <v/>
      </c>
      <c r="J837" s="301" t="str">
        <f>IF(基本情報入力シート!K857="","",基本情報入力シート!K857)</f>
        <v/>
      </c>
      <c r="K837" s="302" t="str">
        <f>IF(基本情報入力シート!L857="","",基本情報入力シート!L857)</f>
        <v/>
      </c>
      <c r="L837" s="299" t="str">
        <f>IF(基本情報入力シート!M857="","",基本情報入力シート!M857)</f>
        <v/>
      </c>
      <c r="M837" s="299" t="str">
        <f>IF(基本情報入力シート!R857="","",基本情報入力シート!R857)</f>
        <v/>
      </c>
      <c r="N837" s="299" t="str">
        <f>IF(基本情報入力シート!W857="","",基本情報入力シート!W857)</f>
        <v/>
      </c>
      <c r="O837" s="303" t="str">
        <f>IF(基本情報入力シート!X857="","",基本情報入力シート!X857)</f>
        <v/>
      </c>
      <c r="P837" s="304" t="str">
        <f>IF(基本情報入力シート!Y857="","",基本情報入力シート!Y857)</f>
        <v/>
      </c>
      <c r="Q837" s="175"/>
      <c r="R837" s="305" t="str">
        <f>IF(基本情報入力シート!AB857="","",基本情報入力シート!AB857)</f>
        <v/>
      </c>
      <c r="S837" s="176"/>
      <c r="T837" s="306" t="str">
        <f>IF(P837="","",VLOOKUP(P837,【参考】数式用!$J$2:$L$34,3,FALSE))</f>
        <v/>
      </c>
      <c r="U837" s="313" t="s">
        <v>143</v>
      </c>
      <c r="V837" s="177"/>
      <c r="W837" s="314" t="s">
        <v>144</v>
      </c>
      <c r="X837" s="177"/>
      <c r="Y837" s="315" t="s">
        <v>145</v>
      </c>
      <c r="Z837" s="177"/>
      <c r="AA837" s="315" t="s">
        <v>144</v>
      </c>
      <c r="AB837" s="177"/>
      <c r="AC837" s="315" t="s">
        <v>146</v>
      </c>
      <c r="AD837" s="316" t="s">
        <v>147</v>
      </c>
      <c r="AE837" s="317" t="str">
        <f t="shared" si="46"/>
        <v/>
      </c>
      <c r="AF837" s="318" t="s">
        <v>148</v>
      </c>
      <c r="AG837" s="312" t="str">
        <f t="shared" si="47"/>
        <v/>
      </c>
      <c r="AH837" s="322"/>
      <c r="AI837" s="323"/>
      <c r="AJ837" s="322"/>
      <c r="AK837" s="323"/>
    </row>
    <row r="838" spans="1:37" ht="36.75" customHeight="1">
      <c r="A838" s="299">
        <f t="shared" si="45"/>
        <v>825</v>
      </c>
      <c r="B838" s="300" t="str">
        <f>IF(基本情報入力シート!C858="","",基本情報入力シート!C858)</f>
        <v/>
      </c>
      <c r="C838" s="301" t="str">
        <f>IF(基本情報入力シート!D858="","",基本情報入力シート!D858)</f>
        <v/>
      </c>
      <c r="D838" s="301" t="str">
        <f>IF(基本情報入力シート!E858="","",基本情報入力シート!E858)</f>
        <v/>
      </c>
      <c r="E838" s="301" t="str">
        <f>IF(基本情報入力シート!F858="","",基本情報入力シート!F858)</f>
        <v/>
      </c>
      <c r="F838" s="301" t="str">
        <f>IF(基本情報入力シート!G858="","",基本情報入力シート!G858)</f>
        <v/>
      </c>
      <c r="G838" s="301" t="str">
        <f>IF(基本情報入力シート!H858="","",基本情報入力シート!H858)</f>
        <v/>
      </c>
      <c r="H838" s="301" t="str">
        <f>IF(基本情報入力シート!I858="","",基本情報入力シート!I858)</f>
        <v/>
      </c>
      <c r="I838" s="301" t="str">
        <f>IF(基本情報入力シート!J858="","",基本情報入力シート!J858)</f>
        <v/>
      </c>
      <c r="J838" s="301" t="str">
        <f>IF(基本情報入力シート!K858="","",基本情報入力シート!K858)</f>
        <v/>
      </c>
      <c r="K838" s="302" t="str">
        <f>IF(基本情報入力シート!L858="","",基本情報入力シート!L858)</f>
        <v/>
      </c>
      <c r="L838" s="299" t="str">
        <f>IF(基本情報入力シート!M858="","",基本情報入力シート!M858)</f>
        <v/>
      </c>
      <c r="M838" s="299" t="str">
        <f>IF(基本情報入力シート!R858="","",基本情報入力シート!R858)</f>
        <v/>
      </c>
      <c r="N838" s="299" t="str">
        <f>IF(基本情報入力シート!W858="","",基本情報入力シート!W858)</f>
        <v/>
      </c>
      <c r="O838" s="303" t="str">
        <f>IF(基本情報入力シート!X858="","",基本情報入力シート!X858)</f>
        <v/>
      </c>
      <c r="P838" s="304" t="str">
        <f>IF(基本情報入力シート!Y858="","",基本情報入力シート!Y858)</f>
        <v/>
      </c>
      <c r="Q838" s="175"/>
      <c r="R838" s="305" t="str">
        <f>IF(基本情報入力シート!AB858="","",基本情報入力シート!AB858)</f>
        <v/>
      </c>
      <c r="S838" s="176"/>
      <c r="T838" s="306" t="str">
        <f>IF(P838="","",VLOOKUP(P838,【参考】数式用!$J$2:$L$34,3,FALSE))</f>
        <v/>
      </c>
      <c r="U838" s="313" t="s">
        <v>143</v>
      </c>
      <c r="V838" s="177"/>
      <c r="W838" s="314" t="s">
        <v>144</v>
      </c>
      <c r="X838" s="177"/>
      <c r="Y838" s="315" t="s">
        <v>145</v>
      </c>
      <c r="Z838" s="177"/>
      <c r="AA838" s="315" t="s">
        <v>144</v>
      </c>
      <c r="AB838" s="177"/>
      <c r="AC838" s="315" t="s">
        <v>146</v>
      </c>
      <c r="AD838" s="316" t="s">
        <v>147</v>
      </c>
      <c r="AE838" s="317" t="str">
        <f t="shared" si="46"/>
        <v/>
      </c>
      <c r="AF838" s="318" t="s">
        <v>148</v>
      </c>
      <c r="AG838" s="312" t="str">
        <f t="shared" si="47"/>
        <v/>
      </c>
      <c r="AH838" s="322"/>
      <c r="AI838" s="323"/>
      <c r="AJ838" s="322"/>
      <c r="AK838" s="323"/>
    </row>
    <row r="839" spans="1:37" ht="36.75" customHeight="1">
      <c r="A839" s="299">
        <f t="shared" si="45"/>
        <v>826</v>
      </c>
      <c r="B839" s="300" t="str">
        <f>IF(基本情報入力シート!C859="","",基本情報入力シート!C859)</f>
        <v/>
      </c>
      <c r="C839" s="301" t="str">
        <f>IF(基本情報入力シート!D859="","",基本情報入力シート!D859)</f>
        <v/>
      </c>
      <c r="D839" s="301" t="str">
        <f>IF(基本情報入力シート!E859="","",基本情報入力シート!E859)</f>
        <v/>
      </c>
      <c r="E839" s="301" t="str">
        <f>IF(基本情報入力シート!F859="","",基本情報入力シート!F859)</f>
        <v/>
      </c>
      <c r="F839" s="301" t="str">
        <f>IF(基本情報入力シート!G859="","",基本情報入力シート!G859)</f>
        <v/>
      </c>
      <c r="G839" s="301" t="str">
        <f>IF(基本情報入力シート!H859="","",基本情報入力シート!H859)</f>
        <v/>
      </c>
      <c r="H839" s="301" t="str">
        <f>IF(基本情報入力シート!I859="","",基本情報入力シート!I859)</f>
        <v/>
      </c>
      <c r="I839" s="301" t="str">
        <f>IF(基本情報入力シート!J859="","",基本情報入力シート!J859)</f>
        <v/>
      </c>
      <c r="J839" s="301" t="str">
        <f>IF(基本情報入力シート!K859="","",基本情報入力シート!K859)</f>
        <v/>
      </c>
      <c r="K839" s="302" t="str">
        <f>IF(基本情報入力シート!L859="","",基本情報入力シート!L859)</f>
        <v/>
      </c>
      <c r="L839" s="299" t="str">
        <f>IF(基本情報入力シート!M859="","",基本情報入力シート!M859)</f>
        <v/>
      </c>
      <c r="M839" s="299" t="str">
        <f>IF(基本情報入力シート!R859="","",基本情報入力シート!R859)</f>
        <v/>
      </c>
      <c r="N839" s="299" t="str">
        <f>IF(基本情報入力シート!W859="","",基本情報入力シート!W859)</f>
        <v/>
      </c>
      <c r="O839" s="303" t="str">
        <f>IF(基本情報入力シート!X859="","",基本情報入力シート!X859)</f>
        <v/>
      </c>
      <c r="P839" s="304" t="str">
        <f>IF(基本情報入力シート!Y859="","",基本情報入力シート!Y859)</f>
        <v/>
      </c>
      <c r="Q839" s="175"/>
      <c r="R839" s="305" t="str">
        <f>IF(基本情報入力シート!AB859="","",基本情報入力シート!AB859)</f>
        <v/>
      </c>
      <c r="S839" s="176"/>
      <c r="T839" s="306" t="str">
        <f>IF(P839="","",VLOOKUP(P839,【参考】数式用!$J$2:$L$34,3,FALSE))</f>
        <v/>
      </c>
      <c r="U839" s="313" t="s">
        <v>143</v>
      </c>
      <c r="V839" s="177"/>
      <c r="W839" s="314" t="s">
        <v>144</v>
      </c>
      <c r="X839" s="177"/>
      <c r="Y839" s="315" t="s">
        <v>145</v>
      </c>
      <c r="Z839" s="177"/>
      <c r="AA839" s="315" t="s">
        <v>144</v>
      </c>
      <c r="AB839" s="177"/>
      <c r="AC839" s="315" t="s">
        <v>146</v>
      </c>
      <c r="AD839" s="316" t="s">
        <v>147</v>
      </c>
      <c r="AE839" s="317" t="str">
        <f t="shared" si="46"/>
        <v/>
      </c>
      <c r="AF839" s="318" t="s">
        <v>148</v>
      </c>
      <c r="AG839" s="312" t="str">
        <f t="shared" si="47"/>
        <v/>
      </c>
      <c r="AH839" s="322"/>
      <c r="AI839" s="323"/>
      <c r="AJ839" s="322"/>
      <c r="AK839" s="323"/>
    </row>
    <row r="840" spans="1:37" ht="36.75" customHeight="1">
      <c r="A840" s="299">
        <f t="shared" si="45"/>
        <v>827</v>
      </c>
      <c r="B840" s="300" t="str">
        <f>IF(基本情報入力シート!C860="","",基本情報入力シート!C860)</f>
        <v/>
      </c>
      <c r="C840" s="301" t="str">
        <f>IF(基本情報入力シート!D860="","",基本情報入力シート!D860)</f>
        <v/>
      </c>
      <c r="D840" s="301" t="str">
        <f>IF(基本情報入力シート!E860="","",基本情報入力シート!E860)</f>
        <v/>
      </c>
      <c r="E840" s="301" t="str">
        <f>IF(基本情報入力シート!F860="","",基本情報入力シート!F860)</f>
        <v/>
      </c>
      <c r="F840" s="301" t="str">
        <f>IF(基本情報入力シート!G860="","",基本情報入力シート!G860)</f>
        <v/>
      </c>
      <c r="G840" s="301" t="str">
        <f>IF(基本情報入力シート!H860="","",基本情報入力シート!H860)</f>
        <v/>
      </c>
      <c r="H840" s="301" t="str">
        <f>IF(基本情報入力シート!I860="","",基本情報入力シート!I860)</f>
        <v/>
      </c>
      <c r="I840" s="301" t="str">
        <f>IF(基本情報入力シート!J860="","",基本情報入力シート!J860)</f>
        <v/>
      </c>
      <c r="J840" s="301" t="str">
        <f>IF(基本情報入力シート!K860="","",基本情報入力シート!K860)</f>
        <v/>
      </c>
      <c r="K840" s="302" t="str">
        <f>IF(基本情報入力シート!L860="","",基本情報入力シート!L860)</f>
        <v/>
      </c>
      <c r="L840" s="299" t="str">
        <f>IF(基本情報入力シート!M860="","",基本情報入力シート!M860)</f>
        <v/>
      </c>
      <c r="M840" s="299" t="str">
        <f>IF(基本情報入力シート!R860="","",基本情報入力シート!R860)</f>
        <v/>
      </c>
      <c r="N840" s="299" t="str">
        <f>IF(基本情報入力シート!W860="","",基本情報入力シート!W860)</f>
        <v/>
      </c>
      <c r="O840" s="303" t="str">
        <f>IF(基本情報入力シート!X860="","",基本情報入力シート!X860)</f>
        <v/>
      </c>
      <c r="P840" s="304" t="str">
        <f>IF(基本情報入力シート!Y860="","",基本情報入力シート!Y860)</f>
        <v/>
      </c>
      <c r="Q840" s="175"/>
      <c r="R840" s="305" t="str">
        <f>IF(基本情報入力シート!AB860="","",基本情報入力シート!AB860)</f>
        <v/>
      </c>
      <c r="S840" s="176"/>
      <c r="T840" s="306" t="str">
        <f>IF(P840="","",VLOOKUP(P840,【参考】数式用!$J$2:$L$34,3,FALSE))</f>
        <v/>
      </c>
      <c r="U840" s="313" t="s">
        <v>143</v>
      </c>
      <c r="V840" s="177"/>
      <c r="W840" s="314" t="s">
        <v>144</v>
      </c>
      <c r="X840" s="177"/>
      <c r="Y840" s="315" t="s">
        <v>145</v>
      </c>
      <c r="Z840" s="177"/>
      <c r="AA840" s="315" t="s">
        <v>144</v>
      </c>
      <c r="AB840" s="177"/>
      <c r="AC840" s="315" t="s">
        <v>146</v>
      </c>
      <c r="AD840" s="316" t="s">
        <v>147</v>
      </c>
      <c r="AE840" s="317" t="str">
        <f t="shared" si="46"/>
        <v/>
      </c>
      <c r="AF840" s="318" t="s">
        <v>148</v>
      </c>
      <c r="AG840" s="312" t="str">
        <f t="shared" si="47"/>
        <v/>
      </c>
      <c r="AH840" s="322"/>
      <c r="AI840" s="323"/>
      <c r="AJ840" s="322"/>
      <c r="AK840" s="323"/>
    </row>
    <row r="841" spans="1:37" ht="36.75" customHeight="1">
      <c r="A841" s="299">
        <f t="shared" si="45"/>
        <v>828</v>
      </c>
      <c r="B841" s="300" t="str">
        <f>IF(基本情報入力シート!C861="","",基本情報入力シート!C861)</f>
        <v/>
      </c>
      <c r="C841" s="301" t="str">
        <f>IF(基本情報入力シート!D861="","",基本情報入力シート!D861)</f>
        <v/>
      </c>
      <c r="D841" s="301" t="str">
        <f>IF(基本情報入力シート!E861="","",基本情報入力シート!E861)</f>
        <v/>
      </c>
      <c r="E841" s="301" t="str">
        <f>IF(基本情報入力シート!F861="","",基本情報入力シート!F861)</f>
        <v/>
      </c>
      <c r="F841" s="301" t="str">
        <f>IF(基本情報入力シート!G861="","",基本情報入力シート!G861)</f>
        <v/>
      </c>
      <c r="G841" s="301" t="str">
        <f>IF(基本情報入力シート!H861="","",基本情報入力シート!H861)</f>
        <v/>
      </c>
      <c r="H841" s="301" t="str">
        <f>IF(基本情報入力シート!I861="","",基本情報入力シート!I861)</f>
        <v/>
      </c>
      <c r="I841" s="301" t="str">
        <f>IF(基本情報入力シート!J861="","",基本情報入力シート!J861)</f>
        <v/>
      </c>
      <c r="J841" s="301" t="str">
        <f>IF(基本情報入力シート!K861="","",基本情報入力シート!K861)</f>
        <v/>
      </c>
      <c r="K841" s="302" t="str">
        <f>IF(基本情報入力シート!L861="","",基本情報入力シート!L861)</f>
        <v/>
      </c>
      <c r="L841" s="299" t="str">
        <f>IF(基本情報入力シート!M861="","",基本情報入力シート!M861)</f>
        <v/>
      </c>
      <c r="M841" s="299" t="str">
        <f>IF(基本情報入力シート!R861="","",基本情報入力シート!R861)</f>
        <v/>
      </c>
      <c r="N841" s="299" t="str">
        <f>IF(基本情報入力シート!W861="","",基本情報入力シート!W861)</f>
        <v/>
      </c>
      <c r="O841" s="303" t="str">
        <f>IF(基本情報入力シート!X861="","",基本情報入力シート!X861)</f>
        <v/>
      </c>
      <c r="P841" s="304" t="str">
        <f>IF(基本情報入力シート!Y861="","",基本情報入力シート!Y861)</f>
        <v/>
      </c>
      <c r="Q841" s="175"/>
      <c r="R841" s="305" t="str">
        <f>IF(基本情報入力シート!AB861="","",基本情報入力シート!AB861)</f>
        <v/>
      </c>
      <c r="S841" s="176"/>
      <c r="T841" s="306" t="str">
        <f>IF(P841="","",VLOOKUP(P841,【参考】数式用!$J$2:$L$34,3,FALSE))</f>
        <v/>
      </c>
      <c r="U841" s="313" t="s">
        <v>143</v>
      </c>
      <c r="V841" s="177"/>
      <c r="W841" s="314" t="s">
        <v>144</v>
      </c>
      <c r="X841" s="177"/>
      <c r="Y841" s="315" t="s">
        <v>145</v>
      </c>
      <c r="Z841" s="177"/>
      <c r="AA841" s="315" t="s">
        <v>144</v>
      </c>
      <c r="AB841" s="177"/>
      <c r="AC841" s="315" t="s">
        <v>146</v>
      </c>
      <c r="AD841" s="316" t="s">
        <v>147</v>
      </c>
      <c r="AE841" s="317" t="str">
        <f t="shared" si="46"/>
        <v/>
      </c>
      <c r="AF841" s="318" t="s">
        <v>148</v>
      </c>
      <c r="AG841" s="312" t="str">
        <f t="shared" si="47"/>
        <v/>
      </c>
      <c r="AH841" s="322"/>
      <c r="AI841" s="323"/>
      <c r="AJ841" s="322"/>
      <c r="AK841" s="323"/>
    </row>
    <row r="842" spans="1:37" ht="36.75" customHeight="1">
      <c r="A842" s="299">
        <f t="shared" si="45"/>
        <v>829</v>
      </c>
      <c r="B842" s="300" t="str">
        <f>IF(基本情報入力シート!C862="","",基本情報入力シート!C862)</f>
        <v/>
      </c>
      <c r="C842" s="301" t="str">
        <f>IF(基本情報入力シート!D862="","",基本情報入力シート!D862)</f>
        <v/>
      </c>
      <c r="D842" s="301" t="str">
        <f>IF(基本情報入力シート!E862="","",基本情報入力シート!E862)</f>
        <v/>
      </c>
      <c r="E842" s="301" t="str">
        <f>IF(基本情報入力シート!F862="","",基本情報入力シート!F862)</f>
        <v/>
      </c>
      <c r="F842" s="301" t="str">
        <f>IF(基本情報入力シート!G862="","",基本情報入力シート!G862)</f>
        <v/>
      </c>
      <c r="G842" s="301" t="str">
        <f>IF(基本情報入力シート!H862="","",基本情報入力シート!H862)</f>
        <v/>
      </c>
      <c r="H842" s="301" t="str">
        <f>IF(基本情報入力シート!I862="","",基本情報入力シート!I862)</f>
        <v/>
      </c>
      <c r="I842" s="301" t="str">
        <f>IF(基本情報入力シート!J862="","",基本情報入力シート!J862)</f>
        <v/>
      </c>
      <c r="J842" s="301" t="str">
        <f>IF(基本情報入力シート!K862="","",基本情報入力シート!K862)</f>
        <v/>
      </c>
      <c r="K842" s="302" t="str">
        <f>IF(基本情報入力シート!L862="","",基本情報入力シート!L862)</f>
        <v/>
      </c>
      <c r="L842" s="299" t="str">
        <f>IF(基本情報入力シート!M862="","",基本情報入力シート!M862)</f>
        <v/>
      </c>
      <c r="M842" s="299" t="str">
        <f>IF(基本情報入力シート!R862="","",基本情報入力シート!R862)</f>
        <v/>
      </c>
      <c r="N842" s="299" t="str">
        <f>IF(基本情報入力シート!W862="","",基本情報入力シート!W862)</f>
        <v/>
      </c>
      <c r="O842" s="303" t="str">
        <f>IF(基本情報入力シート!X862="","",基本情報入力シート!X862)</f>
        <v/>
      </c>
      <c r="P842" s="304" t="str">
        <f>IF(基本情報入力シート!Y862="","",基本情報入力シート!Y862)</f>
        <v/>
      </c>
      <c r="Q842" s="175"/>
      <c r="R842" s="305" t="str">
        <f>IF(基本情報入力シート!AB862="","",基本情報入力シート!AB862)</f>
        <v/>
      </c>
      <c r="S842" s="176"/>
      <c r="T842" s="306" t="str">
        <f>IF(P842="","",VLOOKUP(P842,【参考】数式用!$J$2:$L$34,3,FALSE))</f>
        <v/>
      </c>
      <c r="U842" s="313" t="s">
        <v>143</v>
      </c>
      <c r="V842" s="177"/>
      <c r="W842" s="314" t="s">
        <v>144</v>
      </c>
      <c r="X842" s="177"/>
      <c r="Y842" s="315" t="s">
        <v>145</v>
      </c>
      <c r="Z842" s="177"/>
      <c r="AA842" s="315" t="s">
        <v>144</v>
      </c>
      <c r="AB842" s="177"/>
      <c r="AC842" s="315" t="s">
        <v>146</v>
      </c>
      <c r="AD842" s="316" t="s">
        <v>147</v>
      </c>
      <c r="AE842" s="317" t="str">
        <f t="shared" si="46"/>
        <v/>
      </c>
      <c r="AF842" s="318" t="s">
        <v>148</v>
      </c>
      <c r="AG842" s="312" t="str">
        <f t="shared" si="47"/>
        <v/>
      </c>
      <c r="AH842" s="322"/>
      <c r="AI842" s="323"/>
      <c r="AJ842" s="322"/>
      <c r="AK842" s="323"/>
    </row>
    <row r="843" spans="1:37" ht="36.75" customHeight="1">
      <c r="A843" s="299">
        <f t="shared" si="45"/>
        <v>830</v>
      </c>
      <c r="B843" s="300" t="str">
        <f>IF(基本情報入力シート!C863="","",基本情報入力シート!C863)</f>
        <v/>
      </c>
      <c r="C843" s="301" t="str">
        <f>IF(基本情報入力シート!D863="","",基本情報入力シート!D863)</f>
        <v/>
      </c>
      <c r="D843" s="301" t="str">
        <f>IF(基本情報入力シート!E863="","",基本情報入力シート!E863)</f>
        <v/>
      </c>
      <c r="E843" s="301" t="str">
        <f>IF(基本情報入力シート!F863="","",基本情報入力シート!F863)</f>
        <v/>
      </c>
      <c r="F843" s="301" t="str">
        <f>IF(基本情報入力シート!G863="","",基本情報入力シート!G863)</f>
        <v/>
      </c>
      <c r="G843" s="301" t="str">
        <f>IF(基本情報入力シート!H863="","",基本情報入力シート!H863)</f>
        <v/>
      </c>
      <c r="H843" s="301" t="str">
        <f>IF(基本情報入力シート!I863="","",基本情報入力シート!I863)</f>
        <v/>
      </c>
      <c r="I843" s="301" t="str">
        <f>IF(基本情報入力シート!J863="","",基本情報入力シート!J863)</f>
        <v/>
      </c>
      <c r="J843" s="301" t="str">
        <f>IF(基本情報入力シート!K863="","",基本情報入力シート!K863)</f>
        <v/>
      </c>
      <c r="K843" s="302" t="str">
        <f>IF(基本情報入力シート!L863="","",基本情報入力シート!L863)</f>
        <v/>
      </c>
      <c r="L843" s="299" t="str">
        <f>IF(基本情報入力シート!M863="","",基本情報入力シート!M863)</f>
        <v/>
      </c>
      <c r="M843" s="299" t="str">
        <f>IF(基本情報入力シート!R863="","",基本情報入力シート!R863)</f>
        <v/>
      </c>
      <c r="N843" s="299" t="str">
        <f>IF(基本情報入力シート!W863="","",基本情報入力シート!W863)</f>
        <v/>
      </c>
      <c r="O843" s="303" t="str">
        <f>IF(基本情報入力シート!X863="","",基本情報入力シート!X863)</f>
        <v/>
      </c>
      <c r="P843" s="304" t="str">
        <f>IF(基本情報入力シート!Y863="","",基本情報入力シート!Y863)</f>
        <v/>
      </c>
      <c r="Q843" s="175"/>
      <c r="R843" s="305" t="str">
        <f>IF(基本情報入力シート!AB863="","",基本情報入力シート!AB863)</f>
        <v/>
      </c>
      <c r="S843" s="176"/>
      <c r="T843" s="306" t="str">
        <f>IF(P843="","",VLOOKUP(P843,【参考】数式用!$J$2:$L$34,3,FALSE))</f>
        <v/>
      </c>
      <c r="U843" s="313" t="s">
        <v>143</v>
      </c>
      <c r="V843" s="177"/>
      <c r="W843" s="314" t="s">
        <v>144</v>
      </c>
      <c r="X843" s="177"/>
      <c r="Y843" s="315" t="s">
        <v>145</v>
      </c>
      <c r="Z843" s="177"/>
      <c r="AA843" s="315" t="s">
        <v>144</v>
      </c>
      <c r="AB843" s="177"/>
      <c r="AC843" s="315" t="s">
        <v>146</v>
      </c>
      <c r="AD843" s="316" t="s">
        <v>147</v>
      </c>
      <c r="AE843" s="317" t="str">
        <f t="shared" si="46"/>
        <v/>
      </c>
      <c r="AF843" s="318" t="s">
        <v>148</v>
      </c>
      <c r="AG843" s="312" t="str">
        <f t="shared" si="47"/>
        <v/>
      </c>
      <c r="AH843" s="322"/>
      <c r="AI843" s="323"/>
      <c r="AJ843" s="322"/>
      <c r="AK843" s="323"/>
    </row>
    <row r="844" spans="1:37" ht="36.75" customHeight="1">
      <c r="A844" s="299">
        <f t="shared" si="45"/>
        <v>831</v>
      </c>
      <c r="B844" s="300" t="str">
        <f>IF(基本情報入力シート!C864="","",基本情報入力シート!C864)</f>
        <v/>
      </c>
      <c r="C844" s="301" t="str">
        <f>IF(基本情報入力シート!D864="","",基本情報入力シート!D864)</f>
        <v/>
      </c>
      <c r="D844" s="301" t="str">
        <f>IF(基本情報入力シート!E864="","",基本情報入力シート!E864)</f>
        <v/>
      </c>
      <c r="E844" s="301" t="str">
        <f>IF(基本情報入力シート!F864="","",基本情報入力シート!F864)</f>
        <v/>
      </c>
      <c r="F844" s="301" t="str">
        <f>IF(基本情報入力シート!G864="","",基本情報入力シート!G864)</f>
        <v/>
      </c>
      <c r="G844" s="301" t="str">
        <f>IF(基本情報入力シート!H864="","",基本情報入力シート!H864)</f>
        <v/>
      </c>
      <c r="H844" s="301" t="str">
        <f>IF(基本情報入力シート!I864="","",基本情報入力シート!I864)</f>
        <v/>
      </c>
      <c r="I844" s="301" t="str">
        <f>IF(基本情報入力シート!J864="","",基本情報入力シート!J864)</f>
        <v/>
      </c>
      <c r="J844" s="301" t="str">
        <f>IF(基本情報入力シート!K864="","",基本情報入力シート!K864)</f>
        <v/>
      </c>
      <c r="K844" s="302" t="str">
        <f>IF(基本情報入力シート!L864="","",基本情報入力シート!L864)</f>
        <v/>
      </c>
      <c r="L844" s="299" t="str">
        <f>IF(基本情報入力シート!M864="","",基本情報入力シート!M864)</f>
        <v/>
      </c>
      <c r="M844" s="299" t="str">
        <f>IF(基本情報入力シート!R864="","",基本情報入力シート!R864)</f>
        <v/>
      </c>
      <c r="N844" s="299" t="str">
        <f>IF(基本情報入力シート!W864="","",基本情報入力シート!W864)</f>
        <v/>
      </c>
      <c r="O844" s="303" t="str">
        <f>IF(基本情報入力シート!X864="","",基本情報入力シート!X864)</f>
        <v/>
      </c>
      <c r="P844" s="304" t="str">
        <f>IF(基本情報入力シート!Y864="","",基本情報入力シート!Y864)</f>
        <v/>
      </c>
      <c r="Q844" s="175"/>
      <c r="R844" s="305" t="str">
        <f>IF(基本情報入力シート!AB864="","",基本情報入力シート!AB864)</f>
        <v/>
      </c>
      <c r="S844" s="176"/>
      <c r="T844" s="306" t="str">
        <f>IF(P844="","",VLOOKUP(P844,【参考】数式用!$J$2:$L$34,3,FALSE))</f>
        <v/>
      </c>
      <c r="U844" s="313" t="s">
        <v>143</v>
      </c>
      <c r="V844" s="177"/>
      <c r="W844" s="314" t="s">
        <v>144</v>
      </c>
      <c r="X844" s="177"/>
      <c r="Y844" s="315" t="s">
        <v>145</v>
      </c>
      <c r="Z844" s="177"/>
      <c r="AA844" s="315" t="s">
        <v>144</v>
      </c>
      <c r="AB844" s="177"/>
      <c r="AC844" s="315" t="s">
        <v>146</v>
      </c>
      <c r="AD844" s="316" t="s">
        <v>147</v>
      </c>
      <c r="AE844" s="317" t="str">
        <f t="shared" si="46"/>
        <v/>
      </c>
      <c r="AF844" s="318" t="s">
        <v>148</v>
      </c>
      <c r="AG844" s="312" t="str">
        <f t="shared" si="47"/>
        <v/>
      </c>
      <c r="AH844" s="322"/>
      <c r="AI844" s="323"/>
      <c r="AJ844" s="322"/>
      <c r="AK844" s="323"/>
    </row>
    <row r="845" spans="1:37" ht="36.75" customHeight="1">
      <c r="A845" s="299">
        <f t="shared" si="45"/>
        <v>832</v>
      </c>
      <c r="B845" s="300" t="str">
        <f>IF(基本情報入力シート!C865="","",基本情報入力シート!C865)</f>
        <v/>
      </c>
      <c r="C845" s="301" t="str">
        <f>IF(基本情報入力シート!D865="","",基本情報入力シート!D865)</f>
        <v/>
      </c>
      <c r="D845" s="301" t="str">
        <f>IF(基本情報入力シート!E865="","",基本情報入力シート!E865)</f>
        <v/>
      </c>
      <c r="E845" s="301" t="str">
        <f>IF(基本情報入力シート!F865="","",基本情報入力シート!F865)</f>
        <v/>
      </c>
      <c r="F845" s="301" t="str">
        <f>IF(基本情報入力シート!G865="","",基本情報入力シート!G865)</f>
        <v/>
      </c>
      <c r="G845" s="301" t="str">
        <f>IF(基本情報入力シート!H865="","",基本情報入力シート!H865)</f>
        <v/>
      </c>
      <c r="H845" s="301" t="str">
        <f>IF(基本情報入力シート!I865="","",基本情報入力シート!I865)</f>
        <v/>
      </c>
      <c r="I845" s="301" t="str">
        <f>IF(基本情報入力シート!J865="","",基本情報入力シート!J865)</f>
        <v/>
      </c>
      <c r="J845" s="301" t="str">
        <f>IF(基本情報入力シート!K865="","",基本情報入力シート!K865)</f>
        <v/>
      </c>
      <c r="K845" s="302" t="str">
        <f>IF(基本情報入力シート!L865="","",基本情報入力シート!L865)</f>
        <v/>
      </c>
      <c r="L845" s="299" t="str">
        <f>IF(基本情報入力シート!M865="","",基本情報入力シート!M865)</f>
        <v/>
      </c>
      <c r="M845" s="299" t="str">
        <f>IF(基本情報入力シート!R865="","",基本情報入力シート!R865)</f>
        <v/>
      </c>
      <c r="N845" s="299" t="str">
        <f>IF(基本情報入力シート!W865="","",基本情報入力シート!W865)</f>
        <v/>
      </c>
      <c r="O845" s="303" t="str">
        <f>IF(基本情報入力シート!X865="","",基本情報入力シート!X865)</f>
        <v/>
      </c>
      <c r="P845" s="304" t="str">
        <f>IF(基本情報入力シート!Y865="","",基本情報入力シート!Y865)</f>
        <v/>
      </c>
      <c r="Q845" s="175"/>
      <c r="R845" s="305" t="str">
        <f>IF(基本情報入力シート!AB865="","",基本情報入力シート!AB865)</f>
        <v/>
      </c>
      <c r="S845" s="176"/>
      <c r="T845" s="306" t="str">
        <f>IF(P845="","",VLOOKUP(P845,【参考】数式用!$J$2:$L$34,3,FALSE))</f>
        <v/>
      </c>
      <c r="U845" s="313" t="s">
        <v>143</v>
      </c>
      <c r="V845" s="177"/>
      <c r="W845" s="314" t="s">
        <v>144</v>
      </c>
      <c r="X845" s="177"/>
      <c r="Y845" s="315" t="s">
        <v>145</v>
      </c>
      <c r="Z845" s="177"/>
      <c r="AA845" s="315" t="s">
        <v>144</v>
      </c>
      <c r="AB845" s="177"/>
      <c r="AC845" s="315" t="s">
        <v>146</v>
      </c>
      <c r="AD845" s="316" t="s">
        <v>147</v>
      </c>
      <c r="AE845" s="317" t="str">
        <f t="shared" si="46"/>
        <v/>
      </c>
      <c r="AF845" s="318" t="s">
        <v>148</v>
      </c>
      <c r="AG845" s="312" t="str">
        <f t="shared" si="47"/>
        <v/>
      </c>
      <c r="AH845" s="322"/>
      <c r="AI845" s="323"/>
      <c r="AJ845" s="322"/>
      <c r="AK845" s="323"/>
    </row>
    <row r="846" spans="1:37" ht="36.75" customHeight="1">
      <c r="A846" s="299">
        <f t="shared" si="45"/>
        <v>833</v>
      </c>
      <c r="B846" s="300" t="str">
        <f>IF(基本情報入力シート!C866="","",基本情報入力シート!C866)</f>
        <v/>
      </c>
      <c r="C846" s="301" t="str">
        <f>IF(基本情報入力シート!D866="","",基本情報入力シート!D866)</f>
        <v/>
      </c>
      <c r="D846" s="301" t="str">
        <f>IF(基本情報入力シート!E866="","",基本情報入力シート!E866)</f>
        <v/>
      </c>
      <c r="E846" s="301" t="str">
        <f>IF(基本情報入力シート!F866="","",基本情報入力シート!F866)</f>
        <v/>
      </c>
      <c r="F846" s="301" t="str">
        <f>IF(基本情報入力シート!G866="","",基本情報入力シート!G866)</f>
        <v/>
      </c>
      <c r="G846" s="301" t="str">
        <f>IF(基本情報入力シート!H866="","",基本情報入力シート!H866)</f>
        <v/>
      </c>
      <c r="H846" s="301" t="str">
        <f>IF(基本情報入力シート!I866="","",基本情報入力シート!I866)</f>
        <v/>
      </c>
      <c r="I846" s="301" t="str">
        <f>IF(基本情報入力シート!J866="","",基本情報入力シート!J866)</f>
        <v/>
      </c>
      <c r="J846" s="301" t="str">
        <f>IF(基本情報入力シート!K866="","",基本情報入力シート!K866)</f>
        <v/>
      </c>
      <c r="K846" s="302" t="str">
        <f>IF(基本情報入力シート!L866="","",基本情報入力シート!L866)</f>
        <v/>
      </c>
      <c r="L846" s="299" t="str">
        <f>IF(基本情報入力シート!M866="","",基本情報入力シート!M866)</f>
        <v/>
      </c>
      <c r="M846" s="299" t="str">
        <f>IF(基本情報入力シート!R866="","",基本情報入力シート!R866)</f>
        <v/>
      </c>
      <c r="N846" s="299" t="str">
        <f>IF(基本情報入力シート!W866="","",基本情報入力シート!W866)</f>
        <v/>
      </c>
      <c r="O846" s="303" t="str">
        <f>IF(基本情報入力シート!X866="","",基本情報入力シート!X866)</f>
        <v/>
      </c>
      <c r="P846" s="304" t="str">
        <f>IF(基本情報入力シート!Y866="","",基本情報入力シート!Y866)</f>
        <v/>
      </c>
      <c r="Q846" s="175"/>
      <c r="R846" s="305" t="str">
        <f>IF(基本情報入力シート!AB866="","",基本情報入力シート!AB866)</f>
        <v/>
      </c>
      <c r="S846" s="176"/>
      <c r="T846" s="306" t="str">
        <f>IF(P846="","",VLOOKUP(P846,【参考】数式用!$J$2:$L$34,3,FALSE))</f>
        <v/>
      </c>
      <c r="U846" s="313" t="s">
        <v>143</v>
      </c>
      <c r="V846" s="177"/>
      <c r="W846" s="314" t="s">
        <v>144</v>
      </c>
      <c r="X846" s="177"/>
      <c r="Y846" s="315" t="s">
        <v>145</v>
      </c>
      <c r="Z846" s="177"/>
      <c r="AA846" s="315" t="s">
        <v>144</v>
      </c>
      <c r="AB846" s="177"/>
      <c r="AC846" s="315" t="s">
        <v>146</v>
      </c>
      <c r="AD846" s="316" t="s">
        <v>147</v>
      </c>
      <c r="AE846" s="317" t="str">
        <f t="shared" si="46"/>
        <v/>
      </c>
      <c r="AF846" s="318" t="s">
        <v>148</v>
      </c>
      <c r="AG846" s="312" t="str">
        <f t="shared" si="47"/>
        <v/>
      </c>
      <c r="AH846" s="322"/>
      <c r="AI846" s="323"/>
      <c r="AJ846" s="322"/>
      <c r="AK846" s="323"/>
    </row>
    <row r="847" spans="1:37" ht="36.75" customHeight="1">
      <c r="A847" s="299">
        <f t="shared" si="45"/>
        <v>834</v>
      </c>
      <c r="B847" s="300" t="str">
        <f>IF(基本情報入力シート!C867="","",基本情報入力シート!C867)</f>
        <v/>
      </c>
      <c r="C847" s="301" t="str">
        <f>IF(基本情報入力シート!D867="","",基本情報入力シート!D867)</f>
        <v/>
      </c>
      <c r="D847" s="301" t="str">
        <f>IF(基本情報入力シート!E867="","",基本情報入力シート!E867)</f>
        <v/>
      </c>
      <c r="E847" s="301" t="str">
        <f>IF(基本情報入力シート!F867="","",基本情報入力シート!F867)</f>
        <v/>
      </c>
      <c r="F847" s="301" t="str">
        <f>IF(基本情報入力シート!G867="","",基本情報入力シート!G867)</f>
        <v/>
      </c>
      <c r="G847" s="301" t="str">
        <f>IF(基本情報入力シート!H867="","",基本情報入力シート!H867)</f>
        <v/>
      </c>
      <c r="H847" s="301" t="str">
        <f>IF(基本情報入力シート!I867="","",基本情報入力シート!I867)</f>
        <v/>
      </c>
      <c r="I847" s="301" t="str">
        <f>IF(基本情報入力シート!J867="","",基本情報入力シート!J867)</f>
        <v/>
      </c>
      <c r="J847" s="301" t="str">
        <f>IF(基本情報入力シート!K867="","",基本情報入力シート!K867)</f>
        <v/>
      </c>
      <c r="K847" s="302" t="str">
        <f>IF(基本情報入力シート!L867="","",基本情報入力シート!L867)</f>
        <v/>
      </c>
      <c r="L847" s="299" t="str">
        <f>IF(基本情報入力シート!M867="","",基本情報入力シート!M867)</f>
        <v/>
      </c>
      <c r="M847" s="299" t="str">
        <f>IF(基本情報入力シート!R867="","",基本情報入力シート!R867)</f>
        <v/>
      </c>
      <c r="N847" s="299" t="str">
        <f>IF(基本情報入力シート!W867="","",基本情報入力シート!W867)</f>
        <v/>
      </c>
      <c r="O847" s="303" t="str">
        <f>IF(基本情報入力シート!X867="","",基本情報入力シート!X867)</f>
        <v/>
      </c>
      <c r="P847" s="304" t="str">
        <f>IF(基本情報入力シート!Y867="","",基本情報入力シート!Y867)</f>
        <v/>
      </c>
      <c r="Q847" s="175"/>
      <c r="R847" s="305" t="str">
        <f>IF(基本情報入力シート!AB867="","",基本情報入力シート!AB867)</f>
        <v/>
      </c>
      <c r="S847" s="176"/>
      <c r="T847" s="306" t="str">
        <f>IF(P847="","",VLOOKUP(P847,【参考】数式用!$J$2:$L$34,3,FALSE))</f>
        <v/>
      </c>
      <c r="U847" s="313" t="s">
        <v>143</v>
      </c>
      <c r="V847" s="177"/>
      <c r="W847" s="314" t="s">
        <v>144</v>
      </c>
      <c r="X847" s="177"/>
      <c r="Y847" s="315" t="s">
        <v>145</v>
      </c>
      <c r="Z847" s="177"/>
      <c r="AA847" s="315" t="s">
        <v>144</v>
      </c>
      <c r="AB847" s="177"/>
      <c r="AC847" s="315" t="s">
        <v>146</v>
      </c>
      <c r="AD847" s="316" t="s">
        <v>147</v>
      </c>
      <c r="AE847" s="317" t="str">
        <f t="shared" si="46"/>
        <v/>
      </c>
      <c r="AF847" s="318" t="s">
        <v>148</v>
      </c>
      <c r="AG847" s="312" t="str">
        <f t="shared" si="47"/>
        <v/>
      </c>
      <c r="AH847" s="322"/>
      <c r="AI847" s="323"/>
      <c r="AJ847" s="322"/>
      <c r="AK847" s="323"/>
    </row>
    <row r="848" spans="1:37" ht="36.75" customHeight="1">
      <c r="A848" s="299">
        <f t="shared" ref="A848:A911" si="48">A847+1</f>
        <v>835</v>
      </c>
      <c r="B848" s="300" t="str">
        <f>IF(基本情報入力シート!C868="","",基本情報入力シート!C868)</f>
        <v/>
      </c>
      <c r="C848" s="301" t="str">
        <f>IF(基本情報入力シート!D868="","",基本情報入力シート!D868)</f>
        <v/>
      </c>
      <c r="D848" s="301" t="str">
        <f>IF(基本情報入力シート!E868="","",基本情報入力シート!E868)</f>
        <v/>
      </c>
      <c r="E848" s="301" t="str">
        <f>IF(基本情報入力シート!F868="","",基本情報入力シート!F868)</f>
        <v/>
      </c>
      <c r="F848" s="301" t="str">
        <f>IF(基本情報入力シート!G868="","",基本情報入力シート!G868)</f>
        <v/>
      </c>
      <c r="G848" s="301" t="str">
        <f>IF(基本情報入力シート!H868="","",基本情報入力シート!H868)</f>
        <v/>
      </c>
      <c r="H848" s="301" t="str">
        <f>IF(基本情報入力シート!I868="","",基本情報入力シート!I868)</f>
        <v/>
      </c>
      <c r="I848" s="301" t="str">
        <f>IF(基本情報入力シート!J868="","",基本情報入力シート!J868)</f>
        <v/>
      </c>
      <c r="J848" s="301" t="str">
        <f>IF(基本情報入力シート!K868="","",基本情報入力シート!K868)</f>
        <v/>
      </c>
      <c r="K848" s="302" t="str">
        <f>IF(基本情報入力シート!L868="","",基本情報入力シート!L868)</f>
        <v/>
      </c>
      <c r="L848" s="299" t="str">
        <f>IF(基本情報入力シート!M868="","",基本情報入力シート!M868)</f>
        <v/>
      </c>
      <c r="M848" s="299" t="str">
        <f>IF(基本情報入力シート!R868="","",基本情報入力シート!R868)</f>
        <v/>
      </c>
      <c r="N848" s="299" t="str">
        <f>IF(基本情報入力シート!W868="","",基本情報入力シート!W868)</f>
        <v/>
      </c>
      <c r="O848" s="303" t="str">
        <f>IF(基本情報入力シート!X868="","",基本情報入力シート!X868)</f>
        <v/>
      </c>
      <c r="P848" s="304" t="str">
        <f>IF(基本情報入力シート!Y868="","",基本情報入力シート!Y868)</f>
        <v/>
      </c>
      <c r="Q848" s="175"/>
      <c r="R848" s="305" t="str">
        <f>IF(基本情報入力シート!AB868="","",基本情報入力シート!AB868)</f>
        <v/>
      </c>
      <c r="S848" s="176"/>
      <c r="T848" s="306" t="str">
        <f>IF(P848="","",VLOOKUP(P848,【参考】数式用!$J$2:$L$34,3,FALSE))</f>
        <v/>
      </c>
      <c r="U848" s="313" t="s">
        <v>143</v>
      </c>
      <c r="V848" s="177"/>
      <c r="W848" s="314" t="s">
        <v>144</v>
      </c>
      <c r="X848" s="177"/>
      <c r="Y848" s="315" t="s">
        <v>145</v>
      </c>
      <c r="Z848" s="177"/>
      <c r="AA848" s="315" t="s">
        <v>144</v>
      </c>
      <c r="AB848" s="177"/>
      <c r="AC848" s="315" t="s">
        <v>146</v>
      </c>
      <c r="AD848" s="316" t="s">
        <v>147</v>
      </c>
      <c r="AE848" s="317" t="str">
        <f t="shared" si="46"/>
        <v/>
      </c>
      <c r="AF848" s="318" t="s">
        <v>148</v>
      </c>
      <c r="AG848" s="312" t="str">
        <f t="shared" si="47"/>
        <v/>
      </c>
      <c r="AH848" s="322"/>
      <c r="AI848" s="323"/>
      <c r="AJ848" s="322"/>
      <c r="AK848" s="323"/>
    </row>
    <row r="849" spans="1:37" ht="36.75" customHeight="1">
      <c r="A849" s="299">
        <f t="shared" si="48"/>
        <v>836</v>
      </c>
      <c r="B849" s="300" t="str">
        <f>IF(基本情報入力シート!C869="","",基本情報入力シート!C869)</f>
        <v/>
      </c>
      <c r="C849" s="301" t="str">
        <f>IF(基本情報入力シート!D869="","",基本情報入力シート!D869)</f>
        <v/>
      </c>
      <c r="D849" s="301" t="str">
        <f>IF(基本情報入力シート!E869="","",基本情報入力シート!E869)</f>
        <v/>
      </c>
      <c r="E849" s="301" t="str">
        <f>IF(基本情報入力シート!F869="","",基本情報入力シート!F869)</f>
        <v/>
      </c>
      <c r="F849" s="301" t="str">
        <f>IF(基本情報入力シート!G869="","",基本情報入力シート!G869)</f>
        <v/>
      </c>
      <c r="G849" s="301" t="str">
        <f>IF(基本情報入力シート!H869="","",基本情報入力シート!H869)</f>
        <v/>
      </c>
      <c r="H849" s="301" t="str">
        <f>IF(基本情報入力シート!I869="","",基本情報入力シート!I869)</f>
        <v/>
      </c>
      <c r="I849" s="301" t="str">
        <f>IF(基本情報入力シート!J869="","",基本情報入力シート!J869)</f>
        <v/>
      </c>
      <c r="J849" s="301" t="str">
        <f>IF(基本情報入力シート!K869="","",基本情報入力シート!K869)</f>
        <v/>
      </c>
      <c r="K849" s="302" t="str">
        <f>IF(基本情報入力シート!L869="","",基本情報入力シート!L869)</f>
        <v/>
      </c>
      <c r="L849" s="299" t="str">
        <f>IF(基本情報入力シート!M869="","",基本情報入力シート!M869)</f>
        <v/>
      </c>
      <c r="M849" s="299" t="str">
        <f>IF(基本情報入力シート!R869="","",基本情報入力シート!R869)</f>
        <v/>
      </c>
      <c r="N849" s="299" t="str">
        <f>IF(基本情報入力シート!W869="","",基本情報入力シート!W869)</f>
        <v/>
      </c>
      <c r="O849" s="303" t="str">
        <f>IF(基本情報入力シート!X869="","",基本情報入力シート!X869)</f>
        <v/>
      </c>
      <c r="P849" s="304" t="str">
        <f>IF(基本情報入力シート!Y869="","",基本情報入力シート!Y869)</f>
        <v/>
      </c>
      <c r="Q849" s="175"/>
      <c r="R849" s="305" t="str">
        <f>IF(基本情報入力シート!AB869="","",基本情報入力シート!AB869)</f>
        <v/>
      </c>
      <c r="S849" s="176"/>
      <c r="T849" s="306" t="str">
        <f>IF(P849="","",VLOOKUP(P849,【参考】数式用!$J$2:$L$34,3,FALSE))</f>
        <v/>
      </c>
      <c r="U849" s="313" t="s">
        <v>143</v>
      </c>
      <c r="V849" s="177"/>
      <c r="W849" s="314" t="s">
        <v>144</v>
      </c>
      <c r="X849" s="177"/>
      <c r="Y849" s="315" t="s">
        <v>145</v>
      </c>
      <c r="Z849" s="177"/>
      <c r="AA849" s="315" t="s">
        <v>144</v>
      </c>
      <c r="AB849" s="177"/>
      <c r="AC849" s="315" t="s">
        <v>146</v>
      </c>
      <c r="AD849" s="316" t="s">
        <v>147</v>
      </c>
      <c r="AE849" s="317" t="str">
        <f t="shared" si="46"/>
        <v/>
      </c>
      <c r="AF849" s="318" t="s">
        <v>148</v>
      </c>
      <c r="AG849" s="312" t="str">
        <f t="shared" si="47"/>
        <v/>
      </c>
      <c r="AH849" s="322"/>
      <c r="AI849" s="323"/>
      <c r="AJ849" s="322"/>
      <c r="AK849" s="323"/>
    </row>
    <row r="850" spans="1:37" ht="36.75" customHeight="1">
      <c r="A850" s="299">
        <f t="shared" si="48"/>
        <v>837</v>
      </c>
      <c r="B850" s="300" t="str">
        <f>IF(基本情報入力シート!C870="","",基本情報入力シート!C870)</f>
        <v/>
      </c>
      <c r="C850" s="301" t="str">
        <f>IF(基本情報入力シート!D870="","",基本情報入力シート!D870)</f>
        <v/>
      </c>
      <c r="D850" s="301" t="str">
        <f>IF(基本情報入力シート!E870="","",基本情報入力シート!E870)</f>
        <v/>
      </c>
      <c r="E850" s="301" t="str">
        <f>IF(基本情報入力シート!F870="","",基本情報入力シート!F870)</f>
        <v/>
      </c>
      <c r="F850" s="301" t="str">
        <f>IF(基本情報入力シート!G870="","",基本情報入力シート!G870)</f>
        <v/>
      </c>
      <c r="G850" s="301" t="str">
        <f>IF(基本情報入力シート!H870="","",基本情報入力シート!H870)</f>
        <v/>
      </c>
      <c r="H850" s="301" t="str">
        <f>IF(基本情報入力シート!I870="","",基本情報入力シート!I870)</f>
        <v/>
      </c>
      <c r="I850" s="301" t="str">
        <f>IF(基本情報入力シート!J870="","",基本情報入力シート!J870)</f>
        <v/>
      </c>
      <c r="J850" s="301" t="str">
        <f>IF(基本情報入力シート!K870="","",基本情報入力シート!K870)</f>
        <v/>
      </c>
      <c r="K850" s="302" t="str">
        <f>IF(基本情報入力シート!L870="","",基本情報入力シート!L870)</f>
        <v/>
      </c>
      <c r="L850" s="299" t="str">
        <f>IF(基本情報入力シート!M870="","",基本情報入力シート!M870)</f>
        <v/>
      </c>
      <c r="M850" s="299" t="str">
        <f>IF(基本情報入力シート!R870="","",基本情報入力シート!R870)</f>
        <v/>
      </c>
      <c r="N850" s="299" t="str">
        <f>IF(基本情報入力シート!W870="","",基本情報入力シート!W870)</f>
        <v/>
      </c>
      <c r="O850" s="303" t="str">
        <f>IF(基本情報入力シート!X870="","",基本情報入力シート!X870)</f>
        <v/>
      </c>
      <c r="P850" s="304" t="str">
        <f>IF(基本情報入力シート!Y870="","",基本情報入力シート!Y870)</f>
        <v/>
      </c>
      <c r="Q850" s="175"/>
      <c r="R850" s="305" t="str">
        <f>IF(基本情報入力シート!AB870="","",基本情報入力シート!AB870)</f>
        <v/>
      </c>
      <c r="S850" s="176"/>
      <c r="T850" s="306" t="str">
        <f>IF(P850="","",VLOOKUP(P850,【参考】数式用!$J$2:$L$34,3,FALSE))</f>
        <v/>
      </c>
      <c r="U850" s="313" t="s">
        <v>143</v>
      </c>
      <c r="V850" s="177"/>
      <c r="W850" s="314" t="s">
        <v>144</v>
      </c>
      <c r="X850" s="177"/>
      <c r="Y850" s="315" t="s">
        <v>145</v>
      </c>
      <c r="Z850" s="177"/>
      <c r="AA850" s="315" t="s">
        <v>144</v>
      </c>
      <c r="AB850" s="177"/>
      <c r="AC850" s="315" t="s">
        <v>146</v>
      </c>
      <c r="AD850" s="316" t="s">
        <v>147</v>
      </c>
      <c r="AE850" s="317" t="str">
        <f t="shared" si="46"/>
        <v/>
      </c>
      <c r="AF850" s="318" t="s">
        <v>148</v>
      </c>
      <c r="AG850" s="312" t="str">
        <f t="shared" si="47"/>
        <v/>
      </c>
      <c r="AH850" s="322"/>
      <c r="AI850" s="323"/>
      <c r="AJ850" s="322"/>
      <c r="AK850" s="323"/>
    </row>
    <row r="851" spans="1:37" ht="36.75" customHeight="1">
      <c r="A851" s="299">
        <f t="shared" si="48"/>
        <v>838</v>
      </c>
      <c r="B851" s="300" t="str">
        <f>IF(基本情報入力シート!C871="","",基本情報入力シート!C871)</f>
        <v/>
      </c>
      <c r="C851" s="301" t="str">
        <f>IF(基本情報入力シート!D871="","",基本情報入力シート!D871)</f>
        <v/>
      </c>
      <c r="D851" s="301" t="str">
        <f>IF(基本情報入力シート!E871="","",基本情報入力シート!E871)</f>
        <v/>
      </c>
      <c r="E851" s="301" t="str">
        <f>IF(基本情報入力シート!F871="","",基本情報入力シート!F871)</f>
        <v/>
      </c>
      <c r="F851" s="301" t="str">
        <f>IF(基本情報入力シート!G871="","",基本情報入力シート!G871)</f>
        <v/>
      </c>
      <c r="G851" s="301" t="str">
        <f>IF(基本情報入力シート!H871="","",基本情報入力シート!H871)</f>
        <v/>
      </c>
      <c r="H851" s="301" t="str">
        <f>IF(基本情報入力シート!I871="","",基本情報入力シート!I871)</f>
        <v/>
      </c>
      <c r="I851" s="301" t="str">
        <f>IF(基本情報入力シート!J871="","",基本情報入力シート!J871)</f>
        <v/>
      </c>
      <c r="J851" s="301" t="str">
        <f>IF(基本情報入力シート!K871="","",基本情報入力シート!K871)</f>
        <v/>
      </c>
      <c r="K851" s="302" t="str">
        <f>IF(基本情報入力シート!L871="","",基本情報入力シート!L871)</f>
        <v/>
      </c>
      <c r="L851" s="299" t="str">
        <f>IF(基本情報入力シート!M871="","",基本情報入力シート!M871)</f>
        <v/>
      </c>
      <c r="M851" s="299" t="str">
        <f>IF(基本情報入力シート!R871="","",基本情報入力シート!R871)</f>
        <v/>
      </c>
      <c r="N851" s="299" t="str">
        <f>IF(基本情報入力シート!W871="","",基本情報入力シート!W871)</f>
        <v/>
      </c>
      <c r="O851" s="303" t="str">
        <f>IF(基本情報入力シート!X871="","",基本情報入力シート!X871)</f>
        <v/>
      </c>
      <c r="P851" s="304" t="str">
        <f>IF(基本情報入力シート!Y871="","",基本情報入力シート!Y871)</f>
        <v/>
      </c>
      <c r="Q851" s="175"/>
      <c r="R851" s="305" t="str">
        <f>IF(基本情報入力シート!AB871="","",基本情報入力シート!AB871)</f>
        <v/>
      </c>
      <c r="S851" s="176"/>
      <c r="T851" s="306" t="str">
        <f>IF(P851="","",VLOOKUP(P851,【参考】数式用!$J$2:$L$34,3,FALSE))</f>
        <v/>
      </c>
      <c r="U851" s="313" t="s">
        <v>143</v>
      </c>
      <c r="V851" s="177"/>
      <c r="W851" s="314" t="s">
        <v>144</v>
      </c>
      <c r="X851" s="177"/>
      <c r="Y851" s="315" t="s">
        <v>145</v>
      </c>
      <c r="Z851" s="177"/>
      <c r="AA851" s="315" t="s">
        <v>144</v>
      </c>
      <c r="AB851" s="177"/>
      <c r="AC851" s="315" t="s">
        <v>146</v>
      </c>
      <c r="AD851" s="316" t="s">
        <v>147</v>
      </c>
      <c r="AE851" s="317" t="str">
        <f t="shared" si="46"/>
        <v/>
      </c>
      <c r="AF851" s="318" t="s">
        <v>148</v>
      </c>
      <c r="AG851" s="312" t="str">
        <f t="shared" si="47"/>
        <v/>
      </c>
      <c r="AH851" s="322"/>
      <c r="AI851" s="323"/>
      <c r="AJ851" s="322"/>
      <c r="AK851" s="323"/>
    </row>
    <row r="852" spans="1:37" ht="36.75" customHeight="1">
      <c r="A852" s="299">
        <f t="shared" si="48"/>
        <v>839</v>
      </c>
      <c r="B852" s="300" t="str">
        <f>IF(基本情報入力シート!C872="","",基本情報入力シート!C872)</f>
        <v/>
      </c>
      <c r="C852" s="301" t="str">
        <f>IF(基本情報入力シート!D872="","",基本情報入力シート!D872)</f>
        <v/>
      </c>
      <c r="D852" s="301" t="str">
        <f>IF(基本情報入力シート!E872="","",基本情報入力シート!E872)</f>
        <v/>
      </c>
      <c r="E852" s="301" t="str">
        <f>IF(基本情報入力シート!F872="","",基本情報入力シート!F872)</f>
        <v/>
      </c>
      <c r="F852" s="301" t="str">
        <f>IF(基本情報入力シート!G872="","",基本情報入力シート!G872)</f>
        <v/>
      </c>
      <c r="G852" s="301" t="str">
        <f>IF(基本情報入力シート!H872="","",基本情報入力シート!H872)</f>
        <v/>
      </c>
      <c r="H852" s="301" t="str">
        <f>IF(基本情報入力シート!I872="","",基本情報入力シート!I872)</f>
        <v/>
      </c>
      <c r="I852" s="301" t="str">
        <f>IF(基本情報入力シート!J872="","",基本情報入力シート!J872)</f>
        <v/>
      </c>
      <c r="J852" s="301" t="str">
        <f>IF(基本情報入力シート!K872="","",基本情報入力シート!K872)</f>
        <v/>
      </c>
      <c r="K852" s="302" t="str">
        <f>IF(基本情報入力シート!L872="","",基本情報入力シート!L872)</f>
        <v/>
      </c>
      <c r="L852" s="299" t="str">
        <f>IF(基本情報入力シート!M872="","",基本情報入力シート!M872)</f>
        <v/>
      </c>
      <c r="M852" s="299" t="str">
        <f>IF(基本情報入力シート!R872="","",基本情報入力シート!R872)</f>
        <v/>
      </c>
      <c r="N852" s="299" t="str">
        <f>IF(基本情報入力シート!W872="","",基本情報入力シート!W872)</f>
        <v/>
      </c>
      <c r="O852" s="303" t="str">
        <f>IF(基本情報入力シート!X872="","",基本情報入力シート!X872)</f>
        <v/>
      </c>
      <c r="P852" s="304" t="str">
        <f>IF(基本情報入力シート!Y872="","",基本情報入力シート!Y872)</f>
        <v/>
      </c>
      <c r="Q852" s="175"/>
      <c r="R852" s="305" t="str">
        <f>IF(基本情報入力シート!AB872="","",基本情報入力シート!AB872)</f>
        <v/>
      </c>
      <c r="S852" s="176"/>
      <c r="T852" s="306" t="str">
        <f>IF(P852="","",VLOOKUP(P852,【参考】数式用!$J$2:$L$34,3,FALSE))</f>
        <v/>
      </c>
      <c r="U852" s="313" t="s">
        <v>143</v>
      </c>
      <c r="V852" s="177"/>
      <c r="W852" s="314" t="s">
        <v>144</v>
      </c>
      <c r="X852" s="177"/>
      <c r="Y852" s="315" t="s">
        <v>145</v>
      </c>
      <c r="Z852" s="177"/>
      <c r="AA852" s="315" t="s">
        <v>144</v>
      </c>
      <c r="AB852" s="177"/>
      <c r="AC852" s="315" t="s">
        <v>146</v>
      </c>
      <c r="AD852" s="316" t="s">
        <v>147</v>
      </c>
      <c r="AE852" s="317" t="str">
        <f t="shared" si="46"/>
        <v/>
      </c>
      <c r="AF852" s="318" t="s">
        <v>148</v>
      </c>
      <c r="AG852" s="312" t="str">
        <f t="shared" si="47"/>
        <v/>
      </c>
      <c r="AH852" s="322"/>
      <c r="AI852" s="323"/>
      <c r="AJ852" s="322"/>
      <c r="AK852" s="323"/>
    </row>
    <row r="853" spans="1:37" ht="36.75" customHeight="1">
      <c r="A853" s="299">
        <f t="shared" si="48"/>
        <v>840</v>
      </c>
      <c r="B853" s="300" t="str">
        <f>IF(基本情報入力シート!C873="","",基本情報入力シート!C873)</f>
        <v/>
      </c>
      <c r="C853" s="301" t="str">
        <f>IF(基本情報入力シート!D873="","",基本情報入力シート!D873)</f>
        <v/>
      </c>
      <c r="D853" s="301" t="str">
        <f>IF(基本情報入力シート!E873="","",基本情報入力シート!E873)</f>
        <v/>
      </c>
      <c r="E853" s="301" t="str">
        <f>IF(基本情報入力シート!F873="","",基本情報入力シート!F873)</f>
        <v/>
      </c>
      <c r="F853" s="301" t="str">
        <f>IF(基本情報入力シート!G873="","",基本情報入力シート!G873)</f>
        <v/>
      </c>
      <c r="G853" s="301" t="str">
        <f>IF(基本情報入力シート!H873="","",基本情報入力シート!H873)</f>
        <v/>
      </c>
      <c r="H853" s="301" t="str">
        <f>IF(基本情報入力シート!I873="","",基本情報入力シート!I873)</f>
        <v/>
      </c>
      <c r="I853" s="301" t="str">
        <f>IF(基本情報入力シート!J873="","",基本情報入力シート!J873)</f>
        <v/>
      </c>
      <c r="J853" s="301" t="str">
        <f>IF(基本情報入力シート!K873="","",基本情報入力シート!K873)</f>
        <v/>
      </c>
      <c r="K853" s="302" t="str">
        <f>IF(基本情報入力シート!L873="","",基本情報入力シート!L873)</f>
        <v/>
      </c>
      <c r="L853" s="299" t="str">
        <f>IF(基本情報入力シート!M873="","",基本情報入力シート!M873)</f>
        <v/>
      </c>
      <c r="M853" s="299" t="str">
        <f>IF(基本情報入力シート!R873="","",基本情報入力シート!R873)</f>
        <v/>
      </c>
      <c r="N853" s="299" t="str">
        <f>IF(基本情報入力シート!W873="","",基本情報入力シート!W873)</f>
        <v/>
      </c>
      <c r="O853" s="303" t="str">
        <f>IF(基本情報入力シート!X873="","",基本情報入力シート!X873)</f>
        <v/>
      </c>
      <c r="P853" s="304" t="str">
        <f>IF(基本情報入力シート!Y873="","",基本情報入力シート!Y873)</f>
        <v/>
      </c>
      <c r="Q853" s="175"/>
      <c r="R853" s="305" t="str">
        <f>IF(基本情報入力シート!AB873="","",基本情報入力シート!AB873)</f>
        <v/>
      </c>
      <c r="S853" s="176"/>
      <c r="T853" s="306" t="str">
        <f>IF(P853="","",VLOOKUP(P853,【参考】数式用!$J$2:$L$34,3,FALSE))</f>
        <v/>
      </c>
      <c r="U853" s="313" t="s">
        <v>143</v>
      </c>
      <c r="V853" s="177"/>
      <c r="W853" s="314" t="s">
        <v>144</v>
      </c>
      <c r="X853" s="177"/>
      <c r="Y853" s="315" t="s">
        <v>145</v>
      </c>
      <c r="Z853" s="177"/>
      <c r="AA853" s="315" t="s">
        <v>144</v>
      </c>
      <c r="AB853" s="177"/>
      <c r="AC853" s="315" t="s">
        <v>146</v>
      </c>
      <c r="AD853" s="316" t="s">
        <v>147</v>
      </c>
      <c r="AE853" s="317" t="str">
        <f t="shared" si="46"/>
        <v/>
      </c>
      <c r="AF853" s="319" t="s">
        <v>148</v>
      </c>
      <c r="AG853" s="312" t="str">
        <f t="shared" si="47"/>
        <v/>
      </c>
      <c r="AH853" s="322"/>
      <c r="AI853" s="323"/>
      <c r="AJ853" s="322"/>
      <c r="AK853" s="323"/>
    </row>
    <row r="854" spans="1:37" ht="36.75" customHeight="1">
      <c r="A854" s="299">
        <f t="shared" si="48"/>
        <v>841</v>
      </c>
      <c r="B854" s="300" t="str">
        <f>IF(基本情報入力シート!C874="","",基本情報入力シート!C874)</f>
        <v/>
      </c>
      <c r="C854" s="301" t="str">
        <f>IF(基本情報入力シート!D874="","",基本情報入力シート!D874)</f>
        <v/>
      </c>
      <c r="D854" s="301" t="str">
        <f>IF(基本情報入力シート!E874="","",基本情報入力シート!E874)</f>
        <v/>
      </c>
      <c r="E854" s="301" t="str">
        <f>IF(基本情報入力シート!F874="","",基本情報入力シート!F874)</f>
        <v/>
      </c>
      <c r="F854" s="301" t="str">
        <f>IF(基本情報入力シート!G874="","",基本情報入力シート!G874)</f>
        <v/>
      </c>
      <c r="G854" s="301" t="str">
        <f>IF(基本情報入力シート!H874="","",基本情報入力シート!H874)</f>
        <v/>
      </c>
      <c r="H854" s="301" t="str">
        <f>IF(基本情報入力シート!I874="","",基本情報入力シート!I874)</f>
        <v/>
      </c>
      <c r="I854" s="301" t="str">
        <f>IF(基本情報入力シート!J874="","",基本情報入力シート!J874)</f>
        <v/>
      </c>
      <c r="J854" s="301" t="str">
        <f>IF(基本情報入力シート!K874="","",基本情報入力シート!K874)</f>
        <v/>
      </c>
      <c r="K854" s="302" t="str">
        <f>IF(基本情報入力シート!L874="","",基本情報入力シート!L874)</f>
        <v/>
      </c>
      <c r="L854" s="299" t="str">
        <f>IF(基本情報入力シート!M874="","",基本情報入力シート!M874)</f>
        <v/>
      </c>
      <c r="M854" s="299" t="str">
        <f>IF(基本情報入力シート!R874="","",基本情報入力シート!R874)</f>
        <v/>
      </c>
      <c r="N854" s="299" t="str">
        <f>IF(基本情報入力シート!W874="","",基本情報入力シート!W874)</f>
        <v/>
      </c>
      <c r="O854" s="303" t="str">
        <f>IF(基本情報入力シート!X874="","",基本情報入力シート!X874)</f>
        <v/>
      </c>
      <c r="P854" s="304" t="str">
        <f>IF(基本情報入力シート!Y874="","",基本情報入力シート!Y874)</f>
        <v/>
      </c>
      <c r="Q854" s="175"/>
      <c r="R854" s="305" t="str">
        <f>IF(基本情報入力シート!AB874="","",基本情報入力シート!AB874)</f>
        <v/>
      </c>
      <c r="S854" s="176"/>
      <c r="T854" s="306" t="str">
        <f>IF(P854="","",VLOOKUP(P854,【参考】数式用!$J$2:$L$34,3,FALSE))</f>
        <v/>
      </c>
      <c r="U854" s="313" t="s">
        <v>143</v>
      </c>
      <c r="V854" s="177"/>
      <c r="W854" s="314" t="s">
        <v>144</v>
      </c>
      <c r="X854" s="177"/>
      <c r="Y854" s="315" t="s">
        <v>145</v>
      </c>
      <c r="Z854" s="177"/>
      <c r="AA854" s="315" t="s">
        <v>144</v>
      </c>
      <c r="AB854" s="177"/>
      <c r="AC854" s="315" t="s">
        <v>146</v>
      </c>
      <c r="AD854" s="316" t="s">
        <v>147</v>
      </c>
      <c r="AE854" s="317" t="str">
        <f t="shared" si="46"/>
        <v/>
      </c>
      <c r="AF854" s="319" t="s">
        <v>148</v>
      </c>
      <c r="AG854" s="312" t="str">
        <f t="shared" si="47"/>
        <v/>
      </c>
      <c r="AH854" s="322"/>
      <c r="AI854" s="323"/>
      <c r="AJ854" s="322"/>
      <c r="AK854" s="323"/>
    </row>
    <row r="855" spans="1:37" ht="36.75" customHeight="1">
      <c r="A855" s="299">
        <f t="shared" si="48"/>
        <v>842</v>
      </c>
      <c r="B855" s="300" t="str">
        <f>IF(基本情報入力シート!C875="","",基本情報入力シート!C875)</f>
        <v/>
      </c>
      <c r="C855" s="301" t="str">
        <f>IF(基本情報入力シート!D875="","",基本情報入力シート!D875)</f>
        <v/>
      </c>
      <c r="D855" s="301" t="str">
        <f>IF(基本情報入力シート!E875="","",基本情報入力シート!E875)</f>
        <v/>
      </c>
      <c r="E855" s="301" t="str">
        <f>IF(基本情報入力シート!F875="","",基本情報入力シート!F875)</f>
        <v/>
      </c>
      <c r="F855" s="301" t="str">
        <f>IF(基本情報入力シート!G875="","",基本情報入力シート!G875)</f>
        <v/>
      </c>
      <c r="G855" s="301" t="str">
        <f>IF(基本情報入力シート!H875="","",基本情報入力シート!H875)</f>
        <v/>
      </c>
      <c r="H855" s="301" t="str">
        <f>IF(基本情報入力シート!I875="","",基本情報入力シート!I875)</f>
        <v/>
      </c>
      <c r="I855" s="301" t="str">
        <f>IF(基本情報入力シート!J875="","",基本情報入力シート!J875)</f>
        <v/>
      </c>
      <c r="J855" s="301" t="str">
        <f>IF(基本情報入力シート!K875="","",基本情報入力シート!K875)</f>
        <v/>
      </c>
      <c r="K855" s="302" t="str">
        <f>IF(基本情報入力シート!L875="","",基本情報入力シート!L875)</f>
        <v/>
      </c>
      <c r="L855" s="299" t="str">
        <f>IF(基本情報入力シート!M875="","",基本情報入力シート!M875)</f>
        <v/>
      </c>
      <c r="M855" s="299" t="str">
        <f>IF(基本情報入力シート!R875="","",基本情報入力シート!R875)</f>
        <v/>
      </c>
      <c r="N855" s="299" t="str">
        <f>IF(基本情報入力シート!W875="","",基本情報入力シート!W875)</f>
        <v/>
      </c>
      <c r="O855" s="303" t="str">
        <f>IF(基本情報入力シート!X875="","",基本情報入力シート!X875)</f>
        <v/>
      </c>
      <c r="P855" s="304" t="str">
        <f>IF(基本情報入力シート!Y875="","",基本情報入力シート!Y875)</f>
        <v/>
      </c>
      <c r="Q855" s="175"/>
      <c r="R855" s="305" t="str">
        <f>IF(基本情報入力シート!AB875="","",基本情報入力シート!AB875)</f>
        <v/>
      </c>
      <c r="S855" s="176"/>
      <c r="T855" s="306" t="str">
        <f>IF(P855="","",VLOOKUP(P855,【参考】数式用!$J$2:$L$34,3,FALSE))</f>
        <v/>
      </c>
      <c r="U855" s="313" t="s">
        <v>143</v>
      </c>
      <c r="V855" s="177"/>
      <c r="W855" s="314" t="s">
        <v>144</v>
      </c>
      <c r="X855" s="177"/>
      <c r="Y855" s="315" t="s">
        <v>145</v>
      </c>
      <c r="Z855" s="177"/>
      <c r="AA855" s="315" t="s">
        <v>144</v>
      </c>
      <c r="AB855" s="177"/>
      <c r="AC855" s="315" t="s">
        <v>146</v>
      </c>
      <c r="AD855" s="316" t="s">
        <v>147</v>
      </c>
      <c r="AE855" s="317" t="str">
        <f t="shared" si="46"/>
        <v/>
      </c>
      <c r="AF855" s="319" t="s">
        <v>148</v>
      </c>
      <c r="AG855" s="312" t="str">
        <f t="shared" si="47"/>
        <v/>
      </c>
      <c r="AH855" s="322"/>
      <c r="AI855" s="323"/>
      <c r="AJ855" s="322"/>
      <c r="AK855" s="323"/>
    </row>
    <row r="856" spans="1:37" ht="36.75" customHeight="1">
      <c r="A856" s="299">
        <f t="shared" si="48"/>
        <v>843</v>
      </c>
      <c r="B856" s="300" t="str">
        <f>IF(基本情報入力シート!C876="","",基本情報入力シート!C876)</f>
        <v/>
      </c>
      <c r="C856" s="301" t="str">
        <f>IF(基本情報入力シート!D876="","",基本情報入力シート!D876)</f>
        <v/>
      </c>
      <c r="D856" s="301" t="str">
        <f>IF(基本情報入力シート!E876="","",基本情報入力シート!E876)</f>
        <v/>
      </c>
      <c r="E856" s="301" t="str">
        <f>IF(基本情報入力シート!F876="","",基本情報入力シート!F876)</f>
        <v/>
      </c>
      <c r="F856" s="301" t="str">
        <f>IF(基本情報入力シート!G876="","",基本情報入力シート!G876)</f>
        <v/>
      </c>
      <c r="G856" s="301" t="str">
        <f>IF(基本情報入力シート!H876="","",基本情報入力シート!H876)</f>
        <v/>
      </c>
      <c r="H856" s="301" t="str">
        <f>IF(基本情報入力シート!I876="","",基本情報入力シート!I876)</f>
        <v/>
      </c>
      <c r="I856" s="301" t="str">
        <f>IF(基本情報入力シート!J876="","",基本情報入力シート!J876)</f>
        <v/>
      </c>
      <c r="J856" s="301" t="str">
        <f>IF(基本情報入力シート!K876="","",基本情報入力シート!K876)</f>
        <v/>
      </c>
      <c r="K856" s="302" t="str">
        <f>IF(基本情報入力シート!L876="","",基本情報入力シート!L876)</f>
        <v/>
      </c>
      <c r="L856" s="299" t="str">
        <f>IF(基本情報入力シート!M876="","",基本情報入力シート!M876)</f>
        <v/>
      </c>
      <c r="M856" s="299" t="str">
        <f>IF(基本情報入力シート!R876="","",基本情報入力シート!R876)</f>
        <v/>
      </c>
      <c r="N856" s="299" t="str">
        <f>IF(基本情報入力シート!W876="","",基本情報入力シート!W876)</f>
        <v/>
      </c>
      <c r="O856" s="303" t="str">
        <f>IF(基本情報入力シート!X876="","",基本情報入力シート!X876)</f>
        <v/>
      </c>
      <c r="P856" s="304" t="str">
        <f>IF(基本情報入力シート!Y876="","",基本情報入力シート!Y876)</f>
        <v/>
      </c>
      <c r="Q856" s="175"/>
      <c r="R856" s="305" t="str">
        <f>IF(基本情報入力シート!AB876="","",基本情報入力シート!AB876)</f>
        <v/>
      </c>
      <c r="S856" s="176"/>
      <c r="T856" s="306" t="str">
        <f>IF(P856="","",VLOOKUP(P856,【参考】数式用!$J$2:$L$34,3,FALSE))</f>
        <v/>
      </c>
      <c r="U856" s="313" t="s">
        <v>143</v>
      </c>
      <c r="V856" s="177"/>
      <c r="W856" s="314" t="s">
        <v>144</v>
      </c>
      <c r="X856" s="177"/>
      <c r="Y856" s="315" t="s">
        <v>145</v>
      </c>
      <c r="Z856" s="177"/>
      <c r="AA856" s="315" t="s">
        <v>144</v>
      </c>
      <c r="AB856" s="177"/>
      <c r="AC856" s="315" t="s">
        <v>146</v>
      </c>
      <c r="AD856" s="316" t="s">
        <v>147</v>
      </c>
      <c r="AE856" s="317" t="str">
        <f t="shared" si="46"/>
        <v/>
      </c>
      <c r="AF856" s="319" t="s">
        <v>148</v>
      </c>
      <c r="AG856" s="312" t="str">
        <f t="shared" si="47"/>
        <v/>
      </c>
      <c r="AH856" s="322"/>
      <c r="AI856" s="323"/>
      <c r="AJ856" s="322"/>
      <c r="AK856" s="323"/>
    </row>
    <row r="857" spans="1:37" ht="36.75" customHeight="1">
      <c r="A857" s="299">
        <f t="shared" si="48"/>
        <v>844</v>
      </c>
      <c r="B857" s="300" t="str">
        <f>IF(基本情報入力シート!C877="","",基本情報入力シート!C877)</f>
        <v/>
      </c>
      <c r="C857" s="301" t="str">
        <f>IF(基本情報入力シート!D877="","",基本情報入力シート!D877)</f>
        <v/>
      </c>
      <c r="D857" s="301" t="str">
        <f>IF(基本情報入力シート!E877="","",基本情報入力シート!E877)</f>
        <v/>
      </c>
      <c r="E857" s="301" t="str">
        <f>IF(基本情報入力シート!F877="","",基本情報入力シート!F877)</f>
        <v/>
      </c>
      <c r="F857" s="301" t="str">
        <f>IF(基本情報入力シート!G877="","",基本情報入力シート!G877)</f>
        <v/>
      </c>
      <c r="G857" s="301" t="str">
        <f>IF(基本情報入力シート!H877="","",基本情報入力シート!H877)</f>
        <v/>
      </c>
      <c r="H857" s="301" t="str">
        <f>IF(基本情報入力シート!I877="","",基本情報入力シート!I877)</f>
        <v/>
      </c>
      <c r="I857" s="301" t="str">
        <f>IF(基本情報入力シート!J877="","",基本情報入力シート!J877)</f>
        <v/>
      </c>
      <c r="J857" s="301" t="str">
        <f>IF(基本情報入力シート!K877="","",基本情報入力シート!K877)</f>
        <v/>
      </c>
      <c r="K857" s="302" t="str">
        <f>IF(基本情報入力シート!L877="","",基本情報入力シート!L877)</f>
        <v/>
      </c>
      <c r="L857" s="299" t="str">
        <f>IF(基本情報入力シート!M877="","",基本情報入力シート!M877)</f>
        <v/>
      </c>
      <c r="M857" s="299" t="str">
        <f>IF(基本情報入力シート!R877="","",基本情報入力シート!R877)</f>
        <v/>
      </c>
      <c r="N857" s="299" t="str">
        <f>IF(基本情報入力シート!W877="","",基本情報入力シート!W877)</f>
        <v/>
      </c>
      <c r="O857" s="303" t="str">
        <f>IF(基本情報入力シート!X877="","",基本情報入力シート!X877)</f>
        <v/>
      </c>
      <c r="P857" s="304" t="str">
        <f>IF(基本情報入力シート!Y877="","",基本情報入力シート!Y877)</f>
        <v/>
      </c>
      <c r="Q857" s="175"/>
      <c r="R857" s="305" t="str">
        <f>IF(基本情報入力シート!AB877="","",基本情報入力シート!AB877)</f>
        <v/>
      </c>
      <c r="S857" s="176"/>
      <c r="T857" s="306" t="str">
        <f>IF(P857="","",VLOOKUP(P857,【参考】数式用!$J$2:$L$34,3,FALSE))</f>
        <v/>
      </c>
      <c r="U857" s="313" t="s">
        <v>143</v>
      </c>
      <c r="V857" s="177"/>
      <c r="W857" s="314" t="s">
        <v>144</v>
      </c>
      <c r="X857" s="177"/>
      <c r="Y857" s="315" t="s">
        <v>145</v>
      </c>
      <c r="Z857" s="177"/>
      <c r="AA857" s="315" t="s">
        <v>144</v>
      </c>
      <c r="AB857" s="177"/>
      <c r="AC857" s="315" t="s">
        <v>146</v>
      </c>
      <c r="AD857" s="316" t="s">
        <v>147</v>
      </c>
      <c r="AE857" s="317" t="str">
        <f t="shared" si="46"/>
        <v/>
      </c>
      <c r="AF857" s="319" t="s">
        <v>148</v>
      </c>
      <c r="AG857" s="312" t="str">
        <f t="shared" si="47"/>
        <v/>
      </c>
      <c r="AH857" s="322"/>
      <c r="AI857" s="323"/>
      <c r="AJ857" s="322"/>
      <c r="AK857" s="323"/>
    </row>
    <row r="858" spans="1:37" ht="36.75" customHeight="1">
      <c r="A858" s="299">
        <f t="shared" si="48"/>
        <v>845</v>
      </c>
      <c r="B858" s="300" t="str">
        <f>IF(基本情報入力シート!C878="","",基本情報入力シート!C878)</f>
        <v/>
      </c>
      <c r="C858" s="301" t="str">
        <f>IF(基本情報入力シート!D878="","",基本情報入力シート!D878)</f>
        <v/>
      </c>
      <c r="D858" s="301" t="str">
        <f>IF(基本情報入力シート!E878="","",基本情報入力シート!E878)</f>
        <v/>
      </c>
      <c r="E858" s="301" t="str">
        <f>IF(基本情報入力シート!F878="","",基本情報入力シート!F878)</f>
        <v/>
      </c>
      <c r="F858" s="301" t="str">
        <f>IF(基本情報入力シート!G878="","",基本情報入力シート!G878)</f>
        <v/>
      </c>
      <c r="G858" s="301" t="str">
        <f>IF(基本情報入力シート!H878="","",基本情報入力シート!H878)</f>
        <v/>
      </c>
      <c r="H858" s="301" t="str">
        <f>IF(基本情報入力シート!I878="","",基本情報入力シート!I878)</f>
        <v/>
      </c>
      <c r="I858" s="301" t="str">
        <f>IF(基本情報入力シート!J878="","",基本情報入力シート!J878)</f>
        <v/>
      </c>
      <c r="J858" s="301" t="str">
        <f>IF(基本情報入力シート!K878="","",基本情報入力シート!K878)</f>
        <v/>
      </c>
      <c r="K858" s="302" t="str">
        <f>IF(基本情報入力シート!L878="","",基本情報入力シート!L878)</f>
        <v/>
      </c>
      <c r="L858" s="299" t="str">
        <f>IF(基本情報入力シート!M878="","",基本情報入力シート!M878)</f>
        <v/>
      </c>
      <c r="M858" s="299" t="str">
        <f>IF(基本情報入力シート!R878="","",基本情報入力シート!R878)</f>
        <v/>
      </c>
      <c r="N858" s="299" t="str">
        <f>IF(基本情報入力シート!W878="","",基本情報入力シート!W878)</f>
        <v/>
      </c>
      <c r="O858" s="303" t="str">
        <f>IF(基本情報入力シート!X878="","",基本情報入力シート!X878)</f>
        <v/>
      </c>
      <c r="P858" s="304" t="str">
        <f>IF(基本情報入力シート!Y878="","",基本情報入力シート!Y878)</f>
        <v/>
      </c>
      <c r="Q858" s="175"/>
      <c r="R858" s="305" t="str">
        <f>IF(基本情報入力シート!AB878="","",基本情報入力シート!AB878)</f>
        <v/>
      </c>
      <c r="S858" s="176"/>
      <c r="T858" s="306" t="str">
        <f>IF(P858="","",VLOOKUP(P858,【参考】数式用!$J$2:$L$34,3,FALSE))</f>
        <v/>
      </c>
      <c r="U858" s="313" t="s">
        <v>143</v>
      </c>
      <c r="V858" s="177"/>
      <c r="W858" s="314" t="s">
        <v>144</v>
      </c>
      <c r="X858" s="177"/>
      <c r="Y858" s="315" t="s">
        <v>145</v>
      </c>
      <c r="Z858" s="177"/>
      <c r="AA858" s="315" t="s">
        <v>144</v>
      </c>
      <c r="AB858" s="177"/>
      <c r="AC858" s="315" t="s">
        <v>146</v>
      </c>
      <c r="AD858" s="316" t="s">
        <v>147</v>
      </c>
      <c r="AE858" s="317" t="str">
        <f t="shared" si="46"/>
        <v/>
      </c>
      <c r="AF858" s="319" t="s">
        <v>148</v>
      </c>
      <c r="AG858" s="312" t="str">
        <f t="shared" si="47"/>
        <v/>
      </c>
      <c r="AH858" s="322"/>
      <c r="AI858" s="323"/>
      <c r="AJ858" s="322"/>
      <c r="AK858" s="323"/>
    </row>
    <row r="859" spans="1:37" ht="36.75" customHeight="1">
      <c r="A859" s="299">
        <f t="shared" si="48"/>
        <v>846</v>
      </c>
      <c r="B859" s="300" t="str">
        <f>IF(基本情報入力シート!C879="","",基本情報入力シート!C879)</f>
        <v/>
      </c>
      <c r="C859" s="301" t="str">
        <f>IF(基本情報入力シート!D879="","",基本情報入力シート!D879)</f>
        <v/>
      </c>
      <c r="D859" s="301" t="str">
        <f>IF(基本情報入力シート!E879="","",基本情報入力シート!E879)</f>
        <v/>
      </c>
      <c r="E859" s="301" t="str">
        <f>IF(基本情報入力シート!F879="","",基本情報入力シート!F879)</f>
        <v/>
      </c>
      <c r="F859" s="301" t="str">
        <f>IF(基本情報入力シート!G879="","",基本情報入力シート!G879)</f>
        <v/>
      </c>
      <c r="G859" s="301" t="str">
        <f>IF(基本情報入力シート!H879="","",基本情報入力シート!H879)</f>
        <v/>
      </c>
      <c r="H859" s="301" t="str">
        <f>IF(基本情報入力シート!I879="","",基本情報入力シート!I879)</f>
        <v/>
      </c>
      <c r="I859" s="301" t="str">
        <f>IF(基本情報入力シート!J879="","",基本情報入力シート!J879)</f>
        <v/>
      </c>
      <c r="J859" s="301" t="str">
        <f>IF(基本情報入力シート!K879="","",基本情報入力シート!K879)</f>
        <v/>
      </c>
      <c r="K859" s="302" t="str">
        <f>IF(基本情報入力シート!L879="","",基本情報入力シート!L879)</f>
        <v/>
      </c>
      <c r="L859" s="299" t="str">
        <f>IF(基本情報入力シート!M879="","",基本情報入力シート!M879)</f>
        <v/>
      </c>
      <c r="M859" s="299" t="str">
        <f>IF(基本情報入力シート!R879="","",基本情報入力シート!R879)</f>
        <v/>
      </c>
      <c r="N859" s="299" t="str">
        <f>IF(基本情報入力シート!W879="","",基本情報入力シート!W879)</f>
        <v/>
      </c>
      <c r="O859" s="303" t="str">
        <f>IF(基本情報入力シート!X879="","",基本情報入力シート!X879)</f>
        <v/>
      </c>
      <c r="P859" s="304" t="str">
        <f>IF(基本情報入力シート!Y879="","",基本情報入力シート!Y879)</f>
        <v/>
      </c>
      <c r="Q859" s="175"/>
      <c r="R859" s="305" t="str">
        <f>IF(基本情報入力シート!AB879="","",基本情報入力シート!AB879)</f>
        <v/>
      </c>
      <c r="S859" s="176"/>
      <c r="T859" s="306" t="str">
        <f>IF(P859="","",VLOOKUP(P859,【参考】数式用!$J$2:$L$34,3,FALSE))</f>
        <v/>
      </c>
      <c r="U859" s="313" t="s">
        <v>143</v>
      </c>
      <c r="V859" s="177"/>
      <c r="W859" s="314" t="s">
        <v>144</v>
      </c>
      <c r="X859" s="177"/>
      <c r="Y859" s="315" t="s">
        <v>145</v>
      </c>
      <c r="Z859" s="177"/>
      <c r="AA859" s="315" t="s">
        <v>144</v>
      </c>
      <c r="AB859" s="177"/>
      <c r="AC859" s="315" t="s">
        <v>146</v>
      </c>
      <c r="AD859" s="316" t="s">
        <v>147</v>
      </c>
      <c r="AE859" s="317" t="str">
        <f t="shared" si="46"/>
        <v/>
      </c>
      <c r="AF859" s="319" t="s">
        <v>148</v>
      </c>
      <c r="AG859" s="312" t="str">
        <f t="shared" si="47"/>
        <v/>
      </c>
      <c r="AH859" s="322"/>
      <c r="AI859" s="323"/>
      <c r="AJ859" s="322"/>
      <c r="AK859" s="323"/>
    </row>
    <row r="860" spans="1:37" ht="36.75" customHeight="1">
      <c r="A860" s="299">
        <f t="shared" si="48"/>
        <v>847</v>
      </c>
      <c r="B860" s="300" t="str">
        <f>IF(基本情報入力シート!C880="","",基本情報入力シート!C880)</f>
        <v/>
      </c>
      <c r="C860" s="301" t="str">
        <f>IF(基本情報入力シート!D880="","",基本情報入力シート!D880)</f>
        <v/>
      </c>
      <c r="D860" s="301" t="str">
        <f>IF(基本情報入力シート!E880="","",基本情報入力シート!E880)</f>
        <v/>
      </c>
      <c r="E860" s="301" t="str">
        <f>IF(基本情報入力シート!F880="","",基本情報入力シート!F880)</f>
        <v/>
      </c>
      <c r="F860" s="301" t="str">
        <f>IF(基本情報入力シート!G880="","",基本情報入力シート!G880)</f>
        <v/>
      </c>
      <c r="G860" s="301" t="str">
        <f>IF(基本情報入力シート!H880="","",基本情報入力シート!H880)</f>
        <v/>
      </c>
      <c r="H860" s="301" t="str">
        <f>IF(基本情報入力シート!I880="","",基本情報入力シート!I880)</f>
        <v/>
      </c>
      <c r="I860" s="301" t="str">
        <f>IF(基本情報入力シート!J880="","",基本情報入力シート!J880)</f>
        <v/>
      </c>
      <c r="J860" s="301" t="str">
        <f>IF(基本情報入力シート!K880="","",基本情報入力シート!K880)</f>
        <v/>
      </c>
      <c r="K860" s="302" t="str">
        <f>IF(基本情報入力シート!L880="","",基本情報入力シート!L880)</f>
        <v/>
      </c>
      <c r="L860" s="299" t="str">
        <f>IF(基本情報入力シート!M880="","",基本情報入力シート!M880)</f>
        <v/>
      </c>
      <c r="M860" s="299" t="str">
        <f>IF(基本情報入力シート!R880="","",基本情報入力シート!R880)</f>
        <v/>
      </c>
      <c r="N860" s="299" t="str">
        <f>IF(基本情報入力シート!W880="","",基本情報入力シート!W880)</f>
        <v/>
      </c>
      <c r="O860" s="303" t="str">
        <f>IF(基本情報入力シート!X880="","",基本情報入力シート!X880)</f>
        <v/>
      </c>
      <c r="P860" s="304" t="str">
        <f>IF(基本情報入力シート!Y880="","",基本情報入力シート!Y880)</f>
        <v/>
      </c>
      <c r="Q860" s="175"/>
      <c r="R860" s="305" t="str">
        <f>IF(基本情報入力シート!AB880="","",基本情報入力シート!AB880)</f>
        <v/>
      </c>
      <c r="S860" s="176"/>
      <c r="T860" s="306" t="str">
        <f>IF(P860="","",VLOOKUP(P860,【参考】数式用!$J$2:$L$34,3,FALSE))</f>
        <v/>
      </c>
      <c r="U860" s="313" t="s">
        <v>143</v>
      </c>
      <c r="V860" s="177"/>
      <c r="W860" s="314" t="s">
        <v>144</v>
      </c>
      <c r="X860" s="177"/>
      <c r="Y860" s="315" t="s">
        <v>145</v>
      </c>
      <c r="Z860" s="177"/>
      <c r="AA860" s="315" t="s">
        <v>144</v>
      </c>
      <c r="AB860" s="177"/>
      <c r="AC860" s="315" t="s">
        <v>146</v>
      </c>
      <c r="AD860" s="316" t="s">
        <v>147</v>
      </c>
      <c r="AE860" s="317" t="str">
        <f t="shared" si="46"/>
        <v/>
      </c>
      <c r="AF860" s="319" t="s">
        <v>148</v>
      </c>
      <c r="AG860" s="312" t="str">
        <f t="shared" si="47"/>
        <v/>
      </c>
      <c r="AH860" s="322"/>
      <c r="AI860" s="323"/>
      <c r="AJ860" s="322"/>
      <c r="AK860" s="323"/>
    </row>
    <row r="861" spans="1:37" ht="36.75" customHeight="1">
      <c r="A861" s="299">
        <f t="shared" si="48"/>
        <v>848</v>
      </c>
      <c r="B861" s="300" t="str">
        <f>IF(基本情報入力シート!C881="","",基本情報入力シート!C881)</f>
        <v/>
      </c>
      <c r="C861" s="301" t="str">
        <f>IF(基本情報入力シート!D881="","",基本情報入力シート!D881)</f>
        <v/>
      </c>
      <c r="D861" s="301" t="str">
        <f>IF(基本情報入力シート!E881="","",基本情報入力シート!E881)</f>
        <v/>
      </c>
      <c r="E861" s="301" t="str">
        <f>IF(基本情報入力シート!F881="","",基本情報入力シート!F881)</f>
        <v/>
      </c>
      <c r="F861" s="301" t="str">
        <f>IF(基本情報入力シート!G881="","",基本情報入力シート!G881)</f>
        <v/>
      </c>
      <c r="G861" s="301" t="str">
        <f>IF(基本情報入力シート!H881="","",基本情報入力シート!H881)</f>
        <v/>
      </c>
      <c r="H861" s="301" t="str">
        <f>IF(基本情報入力シート!I881="","",基本情報入力シート!I881)</f>
        <v/>
      </c>
      <c r="I861" s="301" t="str">
        <f>IF(基本情報入力シート!J881="","",基本情報入力シート!J881)</f>
        <v/>
      </c>
      <c r="J861" s="301" t="str">
        <f>IF(基本情報入力シート!K881="","",基本情報入力シート!K881)</f>
        <v/>
      </c>
      <c r="K861" s="302" t="str">
        <f>IF(基本情報入力シート!L881="","",基本情報入力シート!L881)</f>
        <v/>
      </c>
      <c r="L861" s="299" t="str">
        <f>IF(基本情報入力シート!M881="","",基本情報入力シート!M881)</f>
        <v/>
      </c>
      <c r="M861" s="299" t="str">
        <f>IF(基本情報入力シート!R881="","",基本情報入力シート!R881)</f>
        <v/>
      </c>
      <c r="N861" s="299" t="str">
        <f>IF(基本情報入力シート!W881="","",基本情報入力シート!W881)</f>
        <v/>
      </c>
      <c r="O861" s="303" t="str">
        <f>IF(基本情報入力シート!X881="","",基本情報入力シート!X881)</f>
        <v/>
      </c>
      <c r="P861" s="304" t="str">
        <f>IF(基本情報入力シート!Y881="","",基本情報入力シート!Y881)</f>
        <v/>
      </c>
      <c r="Q861" s="175"/>
      <c r="R861" s="305" t="str">
        <f>IF(基本情報入力シート!AB881="","",基本情報入力シート!AB881)</f>
        <v/>
      </c>
      <c r="S861" s="176"/>
      <c r="T861" s="306" t="str">
        <f>IF(P861="","",VLOOKUP(P861,【参考】数式用!$J$2:$L$34,3,FALSE))</f>
        <v/>
      </c>
      <c r="U861" s="313" t="s">
        <v>143</v>
      </c>
      <c r="V861" s="177"/>
      <c r="W861" s="314" t="s">
        <v>144</v>
      </c>
      <c r="X861" s="177"/>
      <c r="Y861" s="315" t="s">
        <v>145</v>
      </c>
      <c r="Z861" s="177"/>
      <c r="AA861" s="315" t="s">
        <v>144</v>
      </c>
      <c r="AB861" s="177"/>
      <c r="AC861" s="315" t="s">
        <v>146</v>
      </c>
      <c r="AD861" s="316" t="s">
        <v>147</v>
      </c>
      <c r="AE861" s="317" t="str">
        <f t="shared" si="46"/>
        <v/>
      </c>
      <c r="AF861" s="319" t="s">
        <v>148</v>
      </c>
      <c r="AG861" s="312" t="str">
        <f t="shared" si="47"/>
        <v/>
      </c>
      <c r="AH861" s="322"/>
      <c r="AI861" s="323"/>
      <c r="AJ861" s="322"/>
      <c r="AK861" s="323"/>
    </row>
    <row r="862" spans="1:37" ht="36.75" customHeight="1">
      <c r="A862" s="299">
        <f t="shared" si="48"/>
        <v>849</v>
      </c>
      <c r="B862" s="300" t="str">
        <f>IF(基本情報入力シート!C882="","",基本情報入力シート!C882)</f>
        <v/>
      </c>
      <c r="C862" s="301" t="str">
        <f>IF(基本情報入力シート!D882="","",基本情報入力シート!D882)</f>
        <v/>
      </c>
      <c r="D862" s="301" t="str">
        <f>IF(基本情報入力シート!E882="","",基本情報入力シート!E882)</f>
        <v/>
      </c>
      <c r="E862" s="301" t="str">
        <f>IF(基本情報入力シート!F882="","",基本情報入力シート!F882)</f>
        <v/>
      </c>
      <c r="F862" s="301" t="str">
        <f>IF(基本情報入力シート!G882="","",基本情報入力シート!G882)</f>
        <v/>
      </c>
      <c r="G862" s="301" t="str">
        <f>IF(基本情報入力シート!H882="","",基本情報入力シート!H882)</f>
        <v/>
      </c>
      <c r="H862" s="301" t="str">
        <f>IF(基本情報入力シート!I882="","",基本情報入力シート!I882)</f>
        <v/>
      </c>
      <c r="I862" s="301" t="str">
        <f>IF(基本情報入力シート!J882="","",基本情報入力シート!J882)</f>
        <v/>
      </c>
      <c r="J862" s="301" t="str">
        <f>IF(基本情報入力シート!K882="","",基本情報入力シート!K882)</f>
        <v/>
      </c>
      <c r="K862" s="302" t="str">
        <f>IF(基本情報入力シート!L882="","",基本情報入力シート!L882)</f>
        <v/>
      </c>
      <c r="L862" s="299" t="str">
        <f>IF(基本情報入力シート!M882="","",基本情報入力シート!M882)</f>
        <v/>
      </c>
      <c r="M862" s="299" t="str">
        <f>IF(基本情報入力シート!R882="","",基本情報入力シート!R882)</f>
        <v/>
      </c>
      <c r="N862" s="299" t="str">
        <f>IF(基本情報入力シート!W882="","",基本情報入力シート!W882)</f>
        <v/>
      </c>
      <c r="O862" s="303" t="str">
        <f>IF(基本情報入力シート!X882="","",基本情報入力シート!X882)</f>
        <v/>
      </c>
      <c r="P862" s="304" t="str">
        <f>IF(基本情報入力シート!Y882="","",基本情報入力シート!Y882)</f>
        <v/>
      </c>
      <c r="Q862" s="175"/>
      <c r="R862" s="305" t="str">
        <f>IF(基本情報入力シート!AB882="","",基本情報入力シート!AB882)</f>
        <v/>
      </c>
      <c r="S862" s="176"/>
      <c r="T862" s="306" t="str">
        <f>IF(P862="","",VLOOKUP(P862,【参考】数式用!$J$2:$L$34,3,FALSE))</f>
        <v/>
      </c>
      <c r="U862" s="313" t="s">
        <v>143</v>
      </c>
      <c r="V862" s="177"/>
      <c r="W862" s="314" t="s">
        <v>144</v>
      </c>
      <c r="X862" s="177"/>
      <c r="Y862" s="315" t="s">
        <v>145</v>
      </c>
      <c r="Z862" s="177"/>
      <c r="AA862" s="315" t="s">
        <v>144</v>
      </c>
      <c r="AB862" s="177"/>
      <c r="AC862" s="315" t="s">
        <v>146</v>
      </c>
      <c r="AD862" s="316" t="s">
        <v>147</v>
      </c>
      <c r="AE862" s="317" t="str">
        <f t="shared" si="46"/>
        <v/>
      </c>
      <c r="AF862" s="319" t="s">
        <v>148</v>
      </c>
      <c r="AG862" s="312" t="str">
        <f t="shared" si="47"/>
        <v/>
      </c>
      <c r="AH862" s="322"/>
      <c r="AI862" s="323"/>
      <c r="AJ862" s="322"/>
      <c r="AK862" s="323"/>
    </row>
    <row r="863" spans="1:37" ht="36.75" customHeight="1">
      <c r="A863" s="299">
        <f t="shared" si="48"/>
        <v>850</v>
      </c>
      <c r="B863" s="300" t="str">
        <f>IF(基本情報入力シート!C883="","",基本情報入力シート!C883)</f>
        <v/>
      </c>
      <c r="C863" s="301" t="str">
        <f>IF(基本情報入力シート!D883="","",基本情報入力シート!D883)</f>
        <v/>
      </c>
      <c r="D863" s="301" t="str">
        <f>IF(基本情報入力シート!E883="","",基本情報入力シート!E883)</f>
        <v/>
      </c>
      <c r="E863" s="301" t="str">
        <f>IF(基本情報入力シート!F883="","",基本情報入力シート!F883)</f>
        <v/>
      </c>
      <c r="F863" s="301" t="str">
        <f>IF(基本情報入力シート!G883="","",基本情報入力シート!G883)</f>
        <v/>
      </c>
      <c r="G863" s="301" t="str">
        <f>IF(基本情報入力シート!H883="","",基本情報入力シート!H883)</f>
        <v/>
      </c>
      <c r="H863" s="301" t="str">
        <f>IF(基本情報入力シート!I883="","",基本情報入力シート!I883)</f>
        <v/>
      </c>
      <c r="I863" s="301" t="str">
        <f>IF(基本情報入力シート!J883="","",基本情報入力シート!J883)</f>
        <v/>
      </c>
      <c r="J863" s="301" t="str">
        <f>IF(基本情報入力シート!K883="","",基本情報入力シート!K883)</f>
        <v/>
      </c>
      <c r="K863" s="302" t="str">
        <f>IF(基本情報入力シート!L883="","",基本情報入力シート!L883)</f>
        <v/>
      </c>
      <c r="L863" s="299" t="str">
        <f>IF(基本情報入力シート!M883="","",基本情報入力シート!M883)</f>
        <v/>
      </c>
      <c r="M863" s="299" t="str">
        <f>IF(基本情報入力シート!R883="","",基本情報入力シート!R883)</f>
        <v/>
      </c>
      <c r="N863" s="299" t="str">
        <f>IF(基本情報入力シート!W883="","",基本情報入力シート!W883)</f>
        <v/>
      </c>
      <c r="O863" s="303" t="str">
        <f>IF(基本情報入力シート!X883="","",基本情報入力シート!X883)</f>
        <v/>
      </c>
      <c r="P863" s="304" t="str">
        <f>IF(基本情報入力シート!Y883="","",基本情報入力シート!Y883)</f>
        <v/>
      </c>
      <c r="Q863" s="175"/>
      <c r="R863" s="305" t="str">
        <f>IF(基本情報入力シート!AB883="","",基本情報入力シート!AB883)</f>
        <v/>
      </c>
      <c r="S863" s="176"/>
      <c r="T863" s="306" t="str">
        <f>IF(P863="","",VLOOKUP(P863,【参考】数式用!$J$2:$L$34,3,FALSE))</f>
        <v/>
      </c>
      <c r="U863" s="313" t="s">
        <v>143</v>
      </c>
      <c r="V863" s="177"/>
      <c r="W863" s="314" t="s">
        <v>144</v>
      </c>
      <c r="X863" s="177"/>
      <c r="Y863" s="315" t="s">
        <v>145</v>
      </c>
      <c r="Z863" s="177"/>
      <c r="AA863" s="315" t="s">
        <v>144</v>
      </c>
      <c r="AB863" s="177"/>
      <c r="AC863" s="315" t="s">
        <v>146</v>
      </c>
      <c r="AD863" s="316" t="s">
        <v>147</v>
      </c>
      <c r="AE863" s="317" t="str">
        <f t="shared" si="46"/>
        <v/>
      </c>
      <c r="AF863" s="319" t="s">
        <v>148</v>
      </c>
      <c r="AG863" s="312" t="str">
        <f t="shared" si="47"/>
        <v/>
      </c>
      <c r="AH863" s="322"/>
      <c r="AI863" s="323"/>
      <c r="AJ863" s="322"/>
      <c r="AK863" s="323"/>
    </row>
    <row r="864" spans="1:37" ht="36.75" customHeight="1">
      <c r="A864" s="299">
        <f t="shared" si="48"/>
        <v>851</v>
      </c>
      <c r="B864" s="300" t="str">
        <f>IF(基本情報入力シート!C884="","",基本情報入力シート!C884)</f>
        <v/>
      </c>
      <c r="C864" s="301" t="str">
        <f>IF(基本情報入力シート!D884="","",基本情報入力シート!D884)</f>
        <v/>
      </c>
      <c r="D864" s="301" t="str">
        <f>IF(基本情報入力シート!E884="","",基本情報入力シート!E884)</f>
        <v/>
      </c>
      <c r="E864" s="301" t="str">
        <f>IF(基本情報入力シート!F884="","",基本情報入力シート!F884)</f>
        <v/>
      </c>
      <c r="F864" s="301" t="str">
        <f>IF(基本情報入力シート!G884="","",基本情報入力シート!G884)</f>
        <v/>
      </c>
      <c r="G864" s="301" t="str">
        <f>IF(基本情報入力シート!H884="","",基本情報入力シート!H884)</f>
        <v/>
      </c>
      <c r="H864" s="301" t="str">
        <f>IF(基本情報入力シート!I884="","",基本情報入力シート!I884)</f>
        <v/>
      </c>
      <c r="I864" s="301" t="str">
        <f>IF(基本情報入力シート!J884="","",基本情報入力シート!J884)</f>
        <v/>
      </c>
      <c r="J864" s="301" t="str">
        <f>IF(基本情報入力シート!K884="","",基本情報入力シート!K884)</f>
        <v/>
      </c>
      <c r="K864" s="302" t="str">
        <f>IF(基本情報入力シート!L884="","",基本情報入力シート!L884)</f>
        <v/>
      </c>
      <c r="L864" s="299" t="str">
        <f>IF(基本情報入力シート!M884="","",基本情報入力シート!M884)</f>
        <v/>
      </c>
      <c r="M864" s="299" t="str">
        <f>IF(基本情報入力シート!R884="","",基本情報入力シート!R884)</f>
        <v/>
      </c>
      <c r="N864" s="299" t="str">
        <f>IF(基本情報入力シート!W884="","",基本情報入力シート!W884)</f>
        <v/>
      </c>
      <c r="O864" s="303" t="str">
        <f>IF(基本情報入力シート!X884="","",基本情報入力シート!X884)</f>
        <v/>
      </c>
      <c r="P864" s="304" t="str">
        <f>IF(基本情報入力シート!Y884="","",基本情報入力シート!Y884)</f>
        <v/>
      </c>
      <c r="Q864" s="175"/>
      <c r="R864" s="305" t="str">
        <f>IF(基本情報入力シート!AB884="","",基本情報入力シート!AB884)</f>
        <v/>
      </c>
      <c r="S864" s="176"/>
      <c r="T864" s="306" t="str">
        <f>IF(P864="","",VLOOKUP(P864,【参考】数式用!$J$2:$L$34,3,FALSE))</f>
        <v/>
      </c>
      <c r="U864" s="313" t="s">
        <v>143</v>
      </c>
      <c r="V864" s="177"/>
      <c r="W864" s="314" t="s">
        <v>144</v>
      </c>
      <c r="X864" s="177"/>
      <c r="Y864" s="315" t="s">
        <v>145</v>
      </c>
      <c r="Z864" s="177"/>
      <c r="AA864" s="315" t="s">
        <v>144</v>
      </c>
      <c r="AB864" s="177"/>
      <c r="AC864" s="315" t="s">
        <v>146</v>
      </c>
      <c r="AD864" s="316" t="s">
        <v>147</v>
      </c>
      <c r="AE864" s="317" t="str">
        <f t="shared" si="46"/>
        <v/>
      </c>
      <c r="AF864" s="319" t="s">
        <v>148</v>
      </c>
      <c r="AG864" s="312" t="str">
        <f t="shared" si="47"/>
        <v/>
      </c>
      <c r="AH864" s="322"/>
      <c r="AI864" s="323"/>
      <c r="AJ864" s="322"/>
      <c r="AK864" s="323"/>
    </row>
    <row r="865" spans="1:37" ht="36.75" customHeight="1">
      <c r="A865" s="299">
        <f t="shared" si="48"/>
        <v>852</v>
      </c>
      <c r="B865" s="300" t="str">
        <f>IF(基本情報入力シート!C885="","",基本情報入力シート!C885)</f>
        <v/>
      </c>
      <c r="C865" s="301" t="str">
        <f>IF(基本情報入力シート!D885="","",基本情報入力シート!D885)</f>
        <v/>
      </c>
      <c r="D865" s="301" t="str">
        <f>IF(基本情報入力シート!E885="","",基本情報入力シート!E885)</f>
        <v/>
      </c>
      <c r="E865" s="301" t="str">
        <f>IF(基本情報入力シート!F885="","",基本情報入力シート!F885)</f>
        <v/>
      </c>
      <c r="F865" s="301" t="str">
        <f>IF(基本情報入力シート!G885="","",基本情報入力シート!G885)</f>
        <v/>
      </c>
      <c r="G865" s="301" t="str">
        <f>IF(基本情報入力シート!H885="","",基本情報入力シート!H885)</f>
        <v/>
      </c>
      <c r="H865" s="301" t="str">
        <f>IF(基本情報入力シート!I885="","",基本情報入力シート!I885)</f>
        <v/>
      </c>
      <c r="I865" s="301" t="str">
        <f>IF(基本情報入力シート!J885="","",基本情報入力シート!J885)</f>
        <v/>
      </c>
      <c r="J865" s="301" t="str">
        <f>IF(基本情報入力シート!K885="","",基本情報入力シート!K885)</f>
        <v/>
      </c>
      <c r="K865" s="302" t="str">
        <f>IF(基本情報入力シート!L885="","",基本情報入力シート!L885)</f>
        <v/>
      </c>
      <c r="L865" s="299" t="str">
        <f>IF(基本情報入力シート!M885="","",基本情報入力シート!M885)</f>
        <v/>
      </c>
      <c r="M865" s="299" t="str">
        <f>IF(基本情報入力シート!R885="","",基本情報入力シート!R885)</f>
        <v/>
      </c>
      <c r="N865" s="299" t="str">
        <f>IF(基本情報入力シート!W885="","",基本情報入力シート!W885)</f>
        <v/>
      </c>
      <c r="O865" s="303" t="str">
        <f>IF(基本情報入力シート!X885="","",基本情報入力シート!X885)</f>
        <v/>
      </c>
      <c r="P865" s="304" t="str">
        <f>IF(基本情報入力シート!Y885="","",基本情報入力シート!Y885)</f>
        <v/>
      </c>
      <c r="Q865" s="175"/>
      <c r="R865" s="305" t="str">
        <f>IF(基本情報入力シート!AB885="","",基本情報入力シート!AB885)</f>
        <v/>
      </c>
      <c r="S865" s="176"/>
      <c r="T865" s="306" t="str">
        <f>IF(P865="","",VLOOKUP(P865,【参考】数式用!$J$2:$L$34,3,FALSE))</f>
        <v/>
      </c>
      <c r="U865" s="313" t="s">
        <v>143</v>
      </c>
      <c r="V865" s="177"/>
      <c r="W865" s="314" t="s">
        <v>144</v>
      </c>
      <c r="X865" s="177"/>
      <c r="Y865" s="315" t="s">
        <v>145</v>
      </c>
      <c r="Z865" s="177"/>
      <c r="AA865" s="315" t="s">
        <v>144</v>
      </c>
      <c r="AB865" s="177"/>
      <c r="AC865" s="315" t="s">
        <v>146</v>
      </c>
      <c r="AD865" s="316" t="s">
        <v>147</v>
      </c>
      <c r="AE865" s="317" t="str">
        <f t="shared" si="46"/>
        <v/>
      </c>
      <c r="AF865" s="319" t="s">
        <v>148</v>
      </c>
      <c r="AG865" s="312" t="str">
        <f t="shared" si="47"/>
        <v/>
      </c>
      <c r="AH865" s="322"/>
      <c r="AI865" s="323"/>
      <c r="AJ865" s="322"/>
      <c r="AK865" s="323"/>
    </row>
    <row r="866" spans="1:37" ht="36.75" customHeight="1">
      <c r="A866" s="299">
        <f t="shared" si="48"/>
        <v>853</v>
      </c>
      <c r="B866" s="300" t="str">
        <f>IF(基本情報入力シート!C886="","",基本情報入力シート!C886)</f>
        <v/>
      </c>
      <c r="C866" s="301" t="str">
        <f>IF(基本情報入力シート!D886="","",基本情報入力シート!D886)</f>
        <v/>
      </c>
      <c r="D866" s="301" t="str">
        <f>IF(基本情報入力シート!E886="","",基本情報入力シート!E886)</f>
        <v/>
      </c>
      <c r="E866" s="301" t="str">
        <f>IF(基本情報入力シート!F886="","",基本情報入力シート!F886)</f>
        <v/>
      </c>
      <c r="F866" s="301" t="str">
        <f>IF(基本情報入力シート!G886="","",基本情報入力シート!G886)</f>
        <v/>
      </c>
      <c r="G866" s="301" t="str">
        <f>IF(基本情報入力シート!H886="","",基本情報入力シート!H886)</f>
        <v/>
      </c>
      <c r="H866" s="301" t="str">
        <f>IF(基本情報入力シート!I886="","",基本情報入力シート!I886)</f>
        <v/>
      </c>
      <c r="I866" s="301" t="str">
        <f>IF(基本情報入力シート!J886="","",基本情報入力シート!J886)</f>
        <v/>
      </c>
      <c r="J866" s="301" t="str">
        <f>IF(基本情報入力シート!K886="","",基本情報入力シート!K886)</f>
        <v/>
      </c>
      <c r="K866" s="302" t="str">
        <f>IF(基本情報入力シート!L886="","",基本情報入力シート!L886)</f>
        <v/>
      </c>
      <c r="L866" s="299" t="str">
        <f>IF(基本情報入力シート!M886="","",基本情報入力シート!M886)</f>
        <v/>
      </c>
      <c r="M866" s="299" t="str">
        <f>IF(基本情報入力シート!R886="","",基本情報入力シート!R886)</f>
        <v/>
      </c>
      <c r="N866" s="299" t="str">
        <f>IF(基本情報入力シート!W886="","",基本情報入力シート!W886)</f>
        <v/>
      </c>
      <c r="O866" s="303" t="str">
        <f>IF(基本情報入力シート!X886="","",基本情報入力シート!X886)</f>
        <v/>
      </c>
      <c r="P866" s="304" t="str">
        <f>IF(基本情報入力シート!Y886="","",基本情報入力シート!Y886)</f>
        <v/>
      </c>
      <c r="Q866" s="175"/>
      <c r="R866" s="305" t="str">
        <f>IF(基本情報入力シート!AB886="","",基本情報入力シート!AB886)</f>
        <v/>
      </c>
      <c r="S866" s="176"/>
      <c r="T866" s="306" t="str">
        <f>IF(P866="","",VLOOKUP(P866,【参考】数式用!$J$2:$L$34,3,FALSE))</f>
        <v/>
      </c>
      <c r="U866" s="313" t="s">
        <v>143</v>
      </c>
      <c r="V866" s="177"/>
      <c r="W866" s="314" t="s">
        <v>144</v>
      </c>
      <c r="X866" s="177"/>
      <c r="Y866" s="315" t="s">
        <v>145</v>
      </c>
      <c r="Z866" s="177"/>
      <c r="AA866" s="315" t="s">
        <v>144</v>
      </c>
      <c r="AB866" s="177"/>
      <c r="AC866" s="315" t="s">
        <v>146</v>
      </c>
      <c r="AD866" s="316" t="s">
        <v>147</v>
      </c>
      <c r="AE866" s="317" t="str">
        <f t="shared" si="46"/>
        <v/>
      </c>
      <c r="AF866" s="319" t="s">
        <v>148</v>
      </c>
      <c r="AG866" s="312" t="str">
        <f t="shared" si="47"/>
        <v/>
      </c>
      <c r="AH866" s="322"/>
      <c r="AI866" s="323"/>
      <c r="AJ866" s="322"/>
      <c r="AK866" s="323"/>
    </row>
    <row r="867" spans="1:37" ht="36.75" customHeight="1">
      <c r="A867" s="299">
        <f t="shared" si="48"/>
        <v>854</v>
      </c>
      <c r="B867" s="300" t="str">
        <f>IF(基本情報入力シート!C887="","",基本情報入力シート!C887)</f>
        <v/>
      </c>
      <c r="C867" s="301" t="str">
        <f>IF(基本情報入力シート!D887="","",基本情報入力シート!D887)</f>
        <v/>
      </c>
      <c r="D867" s="301" t="str">
        <f>IF(基本情報入力シート!E887="","",基本情報入力シート!E887)</f>
        <v/>
      </c>
      <c r="E867" s="301" t="str">
        <f>IF(基本情報入力シート!F887="","",基本情報入力シート!F887)</f>
        <v/>
      </c>
      <c r="F867" s="301" t="str">
        <f>IF(基本情報入力シート!G887="","",基本情報入力シート!G887)</f>
        <v/>
      </c>
      <c r="G867" s="301" t="str">
        <f>IF(基本情報入力シート!H887="","",基本情報入力シート!H887)</f>
        <v/>
      </c>
      <c r="H867" s="301" t="str">
        <f>IF(基本情報入力シート!I887="","",基本情報入力シート!I887)</f>
        <v/>
      </c>
      <c r="I867" s="301" t="str">
        <f>IF(基本情報入力シート!J887="","",基本情報入力シート!J887)</f>
        <v/>
      </c>
      <c r="J867" s="301" t="str">
        <f>IF(基本情報入力シート!K887="","",基本情報入力シート!K887)</f>
        <v/>
      </c>
      <c r="K867" s="302" t="str">
        <f>IF(基本情報入力シート!L887="","",基本情報入力シート!L887)</f>
        <v/>
      </c>
      <c r="L867" s="299" t="str">
        <f>IF(基本情報入力シート!M887="","",基本情報入力シート!M887)</f>
        <v/>
      </c>
      <c r="M867" s="299" t="str">
        <f>IF(基本情報入力シート!R887="","",基本情報入力シート!R887)</f>
        <v/>
      </c>
      <c r="N867" s="299" t="str">
        <f>IF(基本情報入力シート!W887="","",基本情報入力シート!W887)</f>
        <v/>
      </c>
      <c r="O867" s="303" t="str">
        <f>IF(基本情報入力シート!X887="","",基本情報入力シート!X887)</f>
        <v/>
      </c>
      <c r="P867" s="304" t="str">
        <f>IF(基本情報入力シート!Y887="","",基本情報入力シート!Y887)</f>
        <v/>
      </c>
      <c r="Q867" s="175"/>
      <c r="R867" s="305" t="str">
        <f>IF(基本情報入力シート!AB887="","",基本情報入力シート!AB887)</f>
        <v/>
      </c>
      <c r="S867" s="176"/>
      <c r="T867" s="306" t="str">
        <f>IF(P867="","",VLOOKUP(P867,【参考】数式用!$J$2:$L$34,3,FALSE))</f>
        <v/>
      </c>
      <c r="U867" s="313" t="s">
        <v>143</v>
      </c>
      <c r="V867" s="177"/>
      <c r="W867" s="314" t="s">
        <v>144</v>
      </c>
      <c r="X867" s="177"/>
      <c r="Y867" s="315" t="s">
        <v>145</v>
      </c>
      <c r="Z867" s="177"/>
      <c r="AA867" s="315" t="s">
        <v>144</v>
      </c>
      <c r="AB867" s="177"/>
      <c r="AC867" s="315" t="s">
        <v>146</v>
      </c>
      <c r="AD867" s="316" t="s">
        <v>147</v>
      </c>
      <c r="AE867" s="317" t="str">
        <f t="shared" si="46"/>
        <v/>
      </c>
      <c r="AF867" s="319" t="s">
        <v>148</v>
      </c>
      <c r="AG867" s="312" t="str">
        <f t="shared" si="47"/>
        <v/>
      </c>
      <c r="AH867" s="322"/>
      <c r="AI867" s="323"/>
      <c r="AJ867" s="322"/>
      <c r="AK867" s="323"/>
    </row>
    <row r="868" spans="1:37" ht="36.75" customHeight="1">
      <c r="A868" s="299">
        <f t="shared" si="48"/>
        <v>855</v>
      </c>
      <c r="B868" s="300" t="str">
        <f>IF(基本情報入力シート!C888="","",基本情報入力シート!C888)</f>
        <v/>
      </c>
      <c r="C868" s="301" t="str">
        <f>IF(基本情報入力シート!D888="","",基本情報入力シート!D888)</f>
        <v/>
      </c>
      <c r="D868" s="301" t="str">
        <f>IF(基本情報入力シート!E888="","",基本情報入力シート!E888)</f>
        <v/>
      </c>
      <c r="E868" s="301" t="str">
        <f>IF(基本情報入力シート!F888="","",基本情報入力シート!F888)</f>
        <v/>
      </c>
      <c r="F868" s="301" t="str">
        <f>IF(基本情報入力シート!G888="","",基本情報入力シート!G888)</f>
        <v/>
      </c>
      <c r="G868" s="301" t="str">
        <f>IF(基本情報入力シート!H888="","",基本情報入力シート!H888)</f>
        <v/>
      </c>
      <c r="H868" s="301" t="str">
        <f>IF(基本情報入力シート!I888="","",基本情報入力シート!I888)</f>
        <v/>
      </c>
      <c r="I868" s="301" t="str">
        <f>IF(基本情報入力シート!J888="","",基本情報入力シート!J888)</f>
        <v/>
      </c>
      <c r="J868" s="301" t="str">
        <f>IF(基本情報入力シート!K888="","",基本情報入力シート!K888)</f>
        <v/>
      </c>
      <c r="K868" s="302" t="str">
        <f>IF(基本情報入力シート!L888="","",基本情報入力シート!L888)</f>
        <v/>
      </c>
      <c r="L868" s="299" t="str">
        <f>IF(基本情報入力シート!M888="","",基本情報入力シート!M888)</f>
        <v/>
      </c>
      <c r="M868" s="299" t="str">
        <f>IF(基本情報入力シート!R888="","",基本情報入力シート!R888)</f>
        <v/>
      </c>
      <c r="N868" s="299" t="str">
        <f>IF(基本情報入力シート!W888="","",基本情報入力シート!W888)</f>
        <v/>
      </c>
      <c r="O868" s="303" t="str">
        <f>IF(基本情報入力シート!X888="","",基本情報入力シート!X888)</f>
        <v/>
      </c>
      <c r="P868" s="304" t="str">
        <f>IF(基本情報入力シート!Y888="","",基本情報入力シート!Y888)</f>
        <v/>
      </c>
      <c r="Q868" s="175"/>
      <c r="R868" s="305" t="str">
        <f>IF(基本情報入力シート!AB888="","",基本情報入力シート!AB888)</f>
        <v/>
      </c>
      <c r="S868" s="176"/>
      <c r="T868" s="306" t="str">
        <f>IF(P868="","",VLOOKUP(P868,【参考】数式用!$J$2:$L$34,3,FALSE))</f>
        <v/>
      </c>
      <c r="U868" s="313" t="s">
        <v>143</v>
      </c>
      <c r="V868" s="177"/>
      <c r="W868" s="314" t="s">
        <v>144</v>
      </c>
      <c r="X868" s="177"/>
      <c r="Y868" s="315" t="s">
        <v>145</v>
      </c>
      <c r="Z868" s="177"/>
      <c r="AA868" s="315" t="s">
        <v>144</v>
      </c>
      <c r="AB868" s="177"/>
      <c r="AC868" s="315" t="s">
        <v>146</v>
      </c>
      <c r="AD868" s="316" t="s">
        <v>147</v>
      </c>
      <c r="AE868" s="317" t="str">
        <f t="shared" si="46"/>
        <v/>
      </c>
      <c r="AF868" s="319" t="s">
        <v>148</v>
      </c>
      <c r="AG868" s="312" t="str">
        <f t="shared" si="47"/>
        <v/>
      </c>
      <c r="AH868" s="322"/>
      <c r="AI868" s="323"/>
      <c r="AJ868" s="322"/>
      <c r="AK868" s="323"/>
    </row>
    <row r="869" spans="1:37" ht="36.75" customHeight="1">
      <c r="A869" s="299">
        <f t="shared" si="48"/>
        <v>856</v>
      </c>
      <c r="B869" s="300" t="str">
        <f>IF(基本情報入力シート!C889="","",基本情報入力シート!C889)</f>
        <v/>
      </c>
      <c r="C869" s="301" t="str">
        <f>IF(基本情報入力シート!D889="","",基本情報入力シート!D889)</f>
        <v/>
      </c>
      <c r="D869" s="301" t="str">
        <f>IF(基本情報入力シート!E889="","",基本情報入力シート!E889)</f>
        <v/>
      </c>
      <c r="E869" s="301" t="str">
        <f>IF(基本情報入力シート!F889="","",基本情報入力シート!F889)</f>
        <v/>
      </c>
      <c r="F869" s="301" t="str">
        <f>IF(基本情報入力シート!G889="","",基本情報入力シート!G889)</f>
        <v/>
      </c>
      <c r="G869" s="301" t="str">
        <f>IF(基本情報入力シート!H889="","",基本情報入力シート!H889)</f>
        <v/>
      </c>
      <c r="H869" s="301" t="str">
        <f>IF(基本情報入力シート!I889="","",基本情報入力シート!I889)</f>
        <v/>
      </c>
      <c r="I869" s="301" t="str">
        <f>IF(基本情報入力シート!J889="","",基本情報入力シート!J889)</f>
        <v/>
      </c>
      <c r="J869" s="301" t="str">
        <f>IF(基本情報入力シート!K889="","",基本情報入力シート!K889)</f>
        <v/>
      </c>
      <c r="K869" s="302" t="str">
        <f>IF(基本情報入力シート!L889="","",基本情報入力シート!L889)</f>
        <v/>
      </c>
      <c r="L869" s="299" t="str">
        <f>IF(基本情報入力シート!M889="","",基本情報入力シート!M889)</f>
        <v/>
      </c>
      <c r="M869" s="299" t="str">
        <f>IF(基本情報入力シート!R889="","",基本情報入力シート!R889)</f>
        <v/>
      </c>
      <c r="N869" s="299" t="str">
        <f>IF(基本情報入力シート!W889="","",基本情報入力シート!W889)</f>
        <v/>
      </c>
      <c r="O869" s="303" t="str">
        <f>IF(基本情報入力シート!X889="","",基本情報入力シート!X889)</f>
        <v/>
      </c>
      <c r="P869" s="304" t="str">
        <f>IF(基本情報入力シート!Y889="","",基本情報入力シート!Y889)</f>
        <v/>
      </c>
      <c r="Q869" s="175"/>
      <c r="R869" s="305" t="str">
        <f>IF(基本情報入力シート!AB889="","",基本情報入力シート!AB889)</f>
        <v/>
      </c>
      <c r="S869" s="176"/>
      <c r="T869" s="306" t="str">
        <f>IF(P869="","",VLOOKUP(P869,【参考】数式用!$J$2:$L$34,3,FALSE))</f>
        <v/>
      </c>
      <c r="U869" s="313" t="s">
        <v>143</v>
      </c>
      <c r="V869" s="177"/>
      <c r="W869" s="314" t="s">
        <v>144</v>
      </c>
      <c r="X869" s="177"/>
      <c r="Y869" s="315" t="s">
        <v>145</v>
      </c>
      <c r="Z869" s="177"/>
      <c r="AA869" s="315" t="s">
        <v>144</v>
      </c>
      <c r="AB869" s="177"/>
      <c r="AC869" s="315" t="s">
        <v>146</v>
      </c>
      <c r="AD869" s="316" t="s">
        <v>147</v>
      </c>
      <c r="AE869" s="317" t="str">
        <f t="shared" si="46"/>
        <v/>
      </c>
      <c r="AF869" s="319" t="s">
        <v>148</v>
      </c>
      <c r="AG869" s="312" t="str">
        <f t="shared" si="47"/>
        <v/>
      </c>
      <c r="AH869" s="322"/>
      <c r="AI869" s="323"/>
      <c r="AJ869" s="322"/>
      <c r="AK869" s="323"/>
    </row>
    <row r="870" spans="1:37" ht="36.75" customHeight="1">
      <c r="A870" s="299">
        <f t="shared" si="48"/>
        <v>857</v>
      </c>
      <c r="B870" s="300" t="str">
        <f>IF(基本情報入力シート!C890="","",基本情報入力シート!C890)</f>
        <v/>
      </c>
      <c r="C870" s="301" t="str">
        <f>IF(基本情報入力シート!D890="","",基本情報入力シート!D890)</f>
        <v/>
      </c>
      <c r="D870" s="301" t="str">
        <f>IF(基本情報入力シート!E890="","",基本情報入力シート!E890)</f>
        <v/>
      </c>
      <c r="E870" s="301" t="str">
        <f>IF(基本情報入力シート!F890="","",基本情報入力シート!F890)</f>
        <v/>
      </c>
      <c r="F870" s="301" t="str">
        <f>IF(基本情報入力シート!G890="","",基本情報入力シート!G890)</f>
        <v/>
      </c>
      <c r="G870" s="301" t="str">
        <f>IF(基本情報入力シート!H890="","",基本情報入力シート!H890)</f>
        <v/>
      </c>
      <c r="H870" s="301" t="str">
        <f>IF(基本情報入力シート!I890="","",基本情報入力シート!I890)</f>
        <v/>
      </c>
      <c r="I870" s="301" t="str">
        <f>IF(基本情報入力シート!J890="","",基本情報入力シート!J890)</f>
        <v/>
      </c>
      <c r="J870" s="301" t="str">
        <f>IF(基本情報入力シート!K890="","",基本情報入力シート!K890)</f>
        <v/>
      </c>
      <c r="K870" s="302" t="str">
        <f>IF(基本情報入力シート!L890="","",基本情報入力シート!L890)</f>
        <v/>
      </c>
      <c r="L870" s="299" t="str">
        <f>IF(基本情報入力シート!M890="","",基本情報入力シート!M890)</f>
        <v/>
      </c>
      <c r="M870" s="299" t="str">
        <f>IF(基本情報入力シート!R890="","",基本情報入力シート!R890)</f>
        <v/>
      </c>
      <c r="N870" s="299" t="str">
        <f>IF(基本情報入力シート!W890="","",基本情報入力シート!W890)</f>
        <v/>
      </c>
      <c r="O870" s="303" t="str">
        <f>IF(基本情報入力シート!X890="","",基本情報入力シート!X890)</f>
        <v/>
      </c>
      <c r="P870" s="304" t="str">
        <f>IF(基本情報入力シート!Y890="","",基本情報入力シート!Y890)</f>
        <v/>
      </c>
      <c r="Q870" s="175"/>
      <c r="R870" s="305" t="str">
        <f>IF(基本情報入力シート!AB890="","",基本情報入力シート!AB890)</f>
        <v/>
      </c>
      <c r="S870" s="176"/>
      <c r="T870" s="306" t="str">
        <f>IF(P870="","",VLOOKUP(P870,【参考】数式用!$J$2:$L$34,3,FALSE))</f>
        <v/>
      </c>
      <c r="U870" s="313" t="s">
        <v>143</v>
      </c>
      <c r="V870" s="177"/>
      <c r="W870" s="314" t="s">
        <v>144</v>
      </c>
      <c r="X870" s="177"/>
      <c r="Y870" s="315" t="s">
        <v>145</v>
      </c>
      <c r="Z870" s="177"/>
      <c r="AA870" s="315" t="s">
        <v>144</v>
      </c>
      <c r="AB870" s="177"/>
      <c r="AC870" s="315" t="s">
        <v>146</v>
      </c>
      <c r="AD870" s="316" t="s">
        <v>147</v>
      </c>
      <c r="AE870" s="317" t="str">
        <f t="shared" si="46"/>
        <v/>
      </c>
      <c r="AF870" s="319" t="s">
        <v>148</v>
      </c>
      <c r="AG870" s="312" t="str">
        <f t="shared" si="47"/>
        <v/>
      </c>
      <c r="AH870" s="322"/>
      <c r="AI870" s="323"/>
      <c r="AJ870" s="322"/>
      <c r="AK870" s="323"/>
    </row>
    <row r="871" spans="1:37" ht="36.75" customHeight="1">
      <c r="A871" s="299">
        <f t="shared" si="48"/>
        <v>858</v>
      </c>
      <c r="B871" s="300" t="str">
        <f>IF(基本情報入力シート!C891="","",基本情報入力シート!C891)</f>
        <v/>
      </c>
      <c r="C871" s="301" t="str">
        <f>IF(基本情報入力シート!D891="","",基本情報入力シート!D891)</f>
        <v/>
      </c>
      <c r="D871" s="301" t="str">
        <f>IF(基本情報入力シート!E891="","",基本情報入力シート!E891)</f>
        <v/>
      </c>
      <c r="E871" s="301" t="str">
        <f>IF(基本情報入力シート!F891="","",基本情報入力シート!F891)</f>
        <v/>
      </c>
      <c r="F871" s="301" t="str">
        <f>IF(基本情報入力シート!G891="","",基本情報入力シート!G891)</f>
        <v/>
      </c>
      <c r="G871" s="301" t="str">
        <f>IF(基本情報入力シート!H891="","",基本情報入力シート!H891)</f>
        <v/>
      </c>
      <c r="H871" s="301" t="str">
        <f>IF(基本情報入力シート!I891="","",基本情報入力シート!I891)</f>
        <v/>
      </c>
      <c r="I871" s="301" t="str">
        <f>IF(基本情報入力シート!J891="","",基本情報入力シート!J891)</f>
        <v/>
      </c>
      <c r="J871" s="301" t="str">
        <f>IF(基本情報入力シート!K891="","",基本情報入力シート!K891)</f>
        <v/>
      </c>
      <c r="K871" s="302" t="str">
        <f>IF(基本情報入力シート!L891="","",基本情報入力シート!L891)</f>
        <v/>
      </c>
      <c r="L871" s="299" t="str">
        <f>IF(基本情報入力シート!M891="","",基本情報入力シート!M891)</f>
        <v/>
      </c>
      <c r="M871" s="299" t="str">
        <f>IF(基本情報入力シート!R891="","",基本情報入力シート!R891)</f>
        <v/>
      </c>
      <c r="N871" s="299" t="str">
        <f>IF(基本情報入力シート!W891="","",基本情報入力シート!W891)</f>
        <v/>
      </c>
      <c r="O871" s="303" t="str">
        <f>IF(基本情報入力シート!X891="","",基本情報入力シート!X891)</f>
        <v/>
      </c>
      <c r="P871" s="304" t="str">
        <f>IF(基本情報入力シート!Y891="","",基本情報入力シート!Y891)</f>
        <v/>
      </c>
      <c r="Q871" s="175"/>
      <c r="R871" s="305" t="str">
        <f>IF(基本情報入力シート!AB891="","",基本情報入力シート!AB891)</f>
        <v/>
      </c>
      <c r="S871" s="176"/>
      <c r="T871" s="306" t="str">
        <f>IF(P871="","",VLOOKUP(P871,【参考】数式用!$J$2:$L$34,3,FALSE))</f>
        <v/>
      </c>
      <c r="U871" s="313" t="s">
        <v>143</v>
      </c>
      <c r="V871" s="177"/>
      <c r="W871" s="314" t="s">
        <v>144</v>
      </c>
      <c r="X871" s="177"/>
      <c r="Y871" s="315" t="s">
        <v>145</v>
      </c>
      <c r="Z871" s="177"/>
      <c r="AA871" s="315" t="s">
        <v>144</v>
      </c>
      <c r="AB871" s="177"/>
      <c r="AC871" s="315" t="s">
        <v>146</v>
      </c>
      <c r="AD871" s="316" t="s">
        <v>147</v>
      </c>
      <c r="AE871" s="317" t="str">
        <f t="shared" si="46"/>
        <v/>
      </c>
      <c r="AF871" s="319" t="s">
        <v>148</v>
      </c>
      <c r="AG871" s="312" t="str">
        <f t="shared" si="47"/>
        <v/>
      </c>
      <c r="AH871" s="322"/>
      <c r="AI871" s="323"/>
      <c r="AJ871" s="322"/>
      <c r="AK871" s="323"/>
    </row>
    <row r="872" spans="1:37" ht="36.75" customHeight="1">
      <c r="A872" s="299">
        <f t="shared" si="48"/>
        <v>859</v>
      </c>
      <c r="B872" s="300" t="str">
        <f>IF(基本情報入力シート!C892="","",基本情報入力シート!C892)</f>
        <v/>
      </c>
      <c r="C872" s="301" t="str">
        <f>IF(基本情報入力シート!D892="","",基本情報入力シート!D892)</f>
        <v/>
      </c>
      <c r="D872" s="301" t="str">
        <f>IF(基本情報入力シート!E892="","",基本情報入力シート!E892)</f>
        <v/>
      </c>
      <c r="E872" s="301" t="str">
        <f>IF(基本情報入力シート!F892="","",基本情報入力シート!F892)</f>
        <v/>
      </c>
      <c r="F872" s="301" t="str">
        <f>IF(基本情報入力シート!G892="","",基本情報入力シート!G892)</f>
        <v/>
      </c>
      <c r="G872" s="301" t="str">
        <f>IF(基本情報入力シート!H892="","",基本情報入力シート!H892)</f>
        <v/>
      </c>
      <c r="H872" s="301" t="str">
        <f>IF(基本情報入力シート!I892="","",基本情報入力シート!I892)</f>
        <v/>
      </c>
      <c r="I872" s="301" t="str">
        <f>IF(基本情報入力シート!J892="","",基本情報入力シート!J892)</f>
        <v/>
      </c>
      <c r="J872" s="301" t="str">
        <f>IF(基本情報入力シート!K892="","",基本情報入力シート!K892)</f>
        <v/>
      </c>
      <c r="K872" s="302" t="str">
        <f>IF(基本情報入力シート!L892="","",基本情報入力シート!L892)</f>
        <v/>
      </c>
      <c r="L872" s="299" t="str">
        <f>IF(基本情報入力シート!M892="","",基本情報入力シート!M892)</f>
        <v/>
      </c>
      <c r="M872" s="299" t="str">
        <f>IF(基本情報入力シート!R892="","",基本情報入力シート!R892)</f>
        <v/>
      </c>
      <c r="N872" s="299" t="str">
        <f>IF(基本情報入力シート!W892="","",基本情報入力シート!W892)</f>
        <v/>
      </c>
      <c r="O872" s="303" t="str">
        <f>IF(基本情報入力シート!X892="","",基本情報入力シート!X892)</f>
        <v/>
      </c>
      <c r="P872" s="304" t="str">
        <f>IF(基本情報入力シート!Y892="","",基本情報入力シート!Y892)</f>
        <v/>
      </c>
      <c r="Q872" s="175"/>
      <c r="R872" s="305" t="str">
        <f>IF(基本情報入力シート!AB892="","",基本情報入力シート!AB892)</f>
        <v/>
      </c>
      <c r="S872" s="176"/>
      <c r="T872" s="306" t="str">
        <f>IF(P872="","",VLOOKUP(P872,【参考】数式用!$J$2:$L$34,3,FALSE))</f>
        <v/>
      </c>
      <c r="U872" s="313" t="s">
        <v>143</v>
      </c>
      <c r="V872" s="177"/>
      <c r="W872" s="314" t="s">
        <v>144</v>
      </c>
      <c r="X872" s="177"/>
      <c r="Y872" s="315" t="s">
        <v>145</v>
      </c>
      <c r="Z872" s="177"/>
      <c r="AA872" s="315" t="s">
        <v>144</v>
      </c>
      <c r="AB872" s="177"/>
      <c r="AC872" s="315" t="s">
        <v>146</v>
      </c>
      <c r="AD872" s="316" t="s">
        <v>147</v>
      </c>
      <c r="AE872" s="317" t="str">
        <f t="shared" si="46"/>
        <v/>
      </c>
      <c r="AF872" s="319" t="s">
        <v>148</v>
      </c>
      <c r="AG872" s="312" t="str">
        <f t="shared" si="47"/>
        <v/>
      </c>
      <c r="AH872" s="322"/>
      <c r="AI872" s="323"/>
      <c r="AJ872" s="322"/>
      <c r="AK872" s="323"/>
    </row>
    <row r="873" spans="1:37" ht="36.75" customHeight="1">
      <c r="A873" s="299">
        <f t="shared" si="48"/>
        <v>860</v>
      </c>
      <c r="B873" s="300" t="str">
        <f>IF(基本情報入力シート!C893="","",基本情報入力シート!C893)</f>
        <v/>
      </c>
      <c r="C873" s="301" t="str">
        <f>IF(基本情報入力シート!D893="","",基本情報入力シート!D893)</f>
        <v/>
      </c>
      <c r="D873" s="301" t="str">
        <f>IF(基本情報入力シート!E893="","",基本情報入力シート!E893)</f>
        <v/>
      </c>
      <c r="E873" s="301" t="str">
        <f>IF(基本情報入力シート!F893="","",基本情報入力シート!F893)</f>
        <v/>
      </c>
      <c r="F873" s="301" t="str">
        <f>IF(基本情報入力シート!G893="","",基本情報入力シート!G893)</f>
        <v/>
      </c>
      <c r="G873" s="301" t="str">
        <f>IF(基本情報入力シート!H893="","",基本情報入力シート!H893)</f>
        <v/>
      </c>
      <c r="H873" s="301" t="str">
        <f>IF(基本情報入力シート!I893="","",基本情報入力シート!I893)</f>
        <v/>
      </c>
      <c r="I873" s="301" t="str">
        <f>IF(基本情報入力シート!J893="","",基本情報入力シート!J893)</f>
        <v/>
      </c>
      <c r="J873" s="301" t="str">
        <f>IF(基本情報入力シート!K893="","",基本情報入力シート!K893)</f>
        <v/>
      </c>
      <c r="K873" s="302" t="str">
        <f>IF(基本情報入力シート!L893="","",基本情報入力シート!L893)</f>
        <v/>
      </c>
      <c r="L873" s="299" t="str">
        <f>IF(基本情報入力シート!M893="","",基本情報入力シート!M893)</f>
        <v/>
      </c>
      <c r="M873" s="299" t="str">
        <f>IF(基本情報入力シート!R893="","",基本情報入力シート!R893)</f>
        <v/>
      </c>
      <c r="N873" s="299" t="str">
        <f>IF(基本情報入力シート!W893="","",基本情報入力シート!W893)</f>
        <v/>
      </c>
      <c r="O873" s="303" t="str">
        <f>IF(基本情報入力シート!X893="","",基本情報入力シート!X893)</f>
        <v/>
      </c>
      <c r="P873" s="304" t="str">
        <f>IF(基本情報入力シート!Y893="","",基本情報入力シート!Y893)</f>
        <v/>
      </c>
      <c r="Q873" s="175"/>
      <c r="R873" s="305" t="str">
        <f>IF(基本情報入力シート!AB893="","",基本情報入力シート!AB893)</f>
        <v/>
      </c>
      <c r="S873" s="176"/>
      <c r="T873" s="306" t="str">
        <f>IF(P873="","",VLOOKUP(P873,【参考】数式用!$J$2:$L$34,3,FALSE))</f>
        <v/>
      </c>
      <c r="U873" s="313" t="s">
        <v>143</v>
      </c>
      <c r="V873" s="177"/>
      <c r="W873" s="314" t="s">
        <v>144</v>
      </c>
      <c r="X873" s="177"/>
      <c r="Y873" s="315" t="s">
        <v>145</v>
      </c>
      <c r="Z873" s="177"/>
      <c r="AA873" s="315" t="s">
        <v>144</v>
      </c>
      <c r="AB873" s="177"/>
      <c r="AC873" s="315" t="s">
        <v>146</v>
      </c>
      <c r="AD873" s="316" t="s">
        <v>147</v>
      </c>
      <c r="AE873" s="317" t="str">
        <f t="shared" si="46"/>
        <v/>
      </c>
      <c r="AF873" s="319" t="s">
        <v>148</v>
      </c>
      <c r="AG873" s="312" t="str">
        <f t="shared" si="47"/>
        <v/>
      </c>
      <c r="AH873" s="322"/>
      <c r="AI873" s="323"/>
      <c r="AJ873" s="322"/>
      <c r="AK873" s="323"/>
    </row>
    <row r="874" spans="1:37" ht="36.75" customHeight="1">
      <c r="A874" s="299">
        <f t="shared" si="48"/>
        <v>861</v>
      </c>
      <c r="B874" s="300" t="str">
        <f>IF(基本情報入力シート!C894="","",基本情報入力シート!C894)</f>
        <v/>
      </c>
      <c r="C874" s="301" t="str">
        <f>IF(基本情報入力シート!D894="","",基本情報入力シート!D894)</f>
        <v/>
      </c>
      <c r="D874" s="301" t="str">
        <f>IF(基本情報入力シート!E894="","",基本情報入力シート!E894)</f>
        <v/>
      </c>
      <c r="E874" s="301" t="str">
        <f>IF(基本情報入力シート!F894="","",基本情報入力シート!F894)</f>
        <v/>
      </c>
      <c r="F874" s="301" t="str">
        <f>IF(基本情報入力シート!G894="","",基本情報入力シート!G894)</f>
        <v/>
      </c>
      <c r="G874" s="301" t="str">
        <f>IF(基本情報入力シート!H894="","",基本情報入力シート!H894)</f>
        <v/>
      </c>
      <c r="H874" s="301" t="str">
        <f>IF(基本情報入力シート!I894="","",基本情報入力シート!I894)</f>
        <v/>
      </c>
      <c r="I874" s="301" t="str">
        <f>IF(基本情報入力シート!J894="","",基本情報入力シート!J894)</f>
        <v/>
      </c>
      <c r="J874" s="301" t="str">
        <f>IF(基本情報入力シート!K894="","",基本情報入力シート!K894)</f>
        <v/>
      </c>
      <c r="K874" s="302" t="str">
        <f>IF(基本情報入力シート!L894="","",基本情報入力シート!L894)</f>
        <v/>
      </c>
      <c r="L874" s="299" t="str">
        <f>IF(基本情報入力シート!M894="","",基本情報入力シート!M894)</f>
        <v/>
      </c>
      <c r="M874" s="299" t="str">
        <f>IF(基本情報入力シート!R894="","",基本情報入力シート!R894)</f>
        <v/>
      </c>
      <c r="N874" s="299" t="str">
        <f>IF(基本情報入力シート!W894="","",基本情報入力シート!W894)</f>
        <v/>
      </c>
      <c r="O874" s="303" t="str">
        <f>IF(基本情報入力シート!X894="","",基本情報入力シート!X894)</f>
        <v/>
      </c>
      <c r="P874" s="304" t="str">
        <f>IF(基本情報入力シート!Y894="","",基本情報入力シート!Y894)</f>
        <v/>
      </c>
      <c r="Q874" s="175"/>
      <c r="R874" s="305" t="str">
        <f>IF(基本情報入力シート!AB894="","",基本情報入力シート!AB894)</f>
        <v/>
      </c>
      <c r="S874" s="176"/>
      <c r="T874" s="306" t="str">
        <f>IF(P874="","",VLOOKUP(P874,【参考】数式用!$J$2:$L$34,3,FALSE))</f>
        <v/>
      </c>
      <c r="U874" s="313" t="s">
        <v>143</v>
      </c>
      <c r="V874" s="177"/>
      <c r="W874" s="314" t="s">
        <v>144</v>
      </c>
      <c r="X874" s="177"/>
      <c r="Y874" s="315" t="s">
        <v>145</v>
      </c>
      <c r="Z874" s="177"/>
      <c r="AA874" s="315" t="s">
        <v>144</v>
      </c>
      <c r="AB874" s="177"/>
      <c r="AC874" s="315" t="s">
        <v>146</v>
      </c>
      <c r="AD874" s="316" t="s">
        <v>147</v>
      </c>
      <c r="AE874" s="317" t="str">
        <f t="shared" si="46"/>
        <v/>
      </c>
      <c r="AF874" s="319" t="s">
        <v>148</v>
      </c>
      <c r="AG874" s="312" t="str">
        <f t="shared" si="47"/>
        <v/>
      </c>
      <c r="AH874" s="322"/>
      <c r="AI874" s="323"/>
      <c r="AJ874" s="322"/>
      <c r="AK874" s="323"/>
    </row>
    <row r="875" spans="1:37" ht="36.75" customHeight="1">
      <c r="A875" s="299">
        <f t="shared" si="48"/>
        <v>862</v>
      </c>
      <c r="B875" s="300" t="str">
        <f>IF(基本情報入力シート!C895="","",基本情報入力シート!C895)</f>
        <v/>
      </c>
      <c r="C875" s="301" t="str">
        <f>IF(基本情報入力シート!D895="","",基本情報入力シート!D895)</f>
        <v/>
      </c>
      <c r="D875" s="301" t="str">
        <f>IF(基本情報入力シート!E895="","",基本情報入力シート!E895)</f>
        <v/>
      </c>
      <c r="E875" s="301" t="str">
        <f>IF(基本情報入力シート!F895="","",基本情報入力シート!F895)</f>
        <v/>
      </c>
      <c r="F875" s="301" t="str">
        <f>IF(基本情報入力シート!G895="","",基本情報入力シート!G895)</f>
        <v/>
      </c>
      <c r="G875" s="301" t="str">
        <f>IF(基本情報入力シート!H895="","",基本情報入力シート!H895)</f>
        <v/>
      </c>
      <c r="H875" s="301" t="str">
        <f>IF(基本情報入力シート!I895="","",基本情報入力シート!I895)</f>
        <v/>
      </c>
      <c r="I875" s="301" t="str">
        <f>IF(基本情報入力シート!J895="","",基本情報入力シート!J895)</f>
        <v/>
      </c>
      <c r="J875" s="301" t="str">
        <f>IF(基本情報入力シート!K895="","",基本情報入力シート!K895)</f>
        <v/>
      </c>
      <c r="K875" s="302" t="str">
        <f>IF(基本情報入力シート!L895="","",基本情報入力シート!L895)</f>
        <v/>
      </c>
      <c r="L875" s="299" t="str">
        <f>IF(基本情報入力シート!M895="","",基本情報入力シート!M895)</f>
        <v/>
      </c>
      <c r="M875" s="299" t="str">
        <f>IF(基本情報入力シート!R895="","",基本情報入力シート!R895)</f>
        <v/>
      </c>
      <c r="N875" s="299" t="str">
        <f>IF(基本情報入力シート!W895="","",基本情報入力シート!W895)</f>
        <v/>
      </c>
      <c r="O875" s="303" t="str">
        <f>IF(基本情報入力シート!X895="","",基本情報入力シート!X895)</f>
        <v/>
      </c>
      <c r="P875" s="304" t="str">
        <f>IF(基本情報入力シート!Y895="","",基本情報入力シート!Y895)</f>
        <v/>
      </c>
      <c r="Q875" s="175"/>
      <c r="R875" s="305" t="str">
        <f>IF(基本情報入力シート!AB895="","",基本情報入力シート!AB895)</f>
        <v/>
      </c>
      <c r="S875" s="176"/>
      <c r="T875" s="306" t="str">
        <f>IF(P875="","",VLOOKUP(P875,【参考】数式用!$J$2:$L$34,3,FALSE))</f>
        <v/>
      </c>
      <c r="U875" s="313" t="s">
        <v>143</v>
      </c>
      <c r="V875" s="177"/>
      <c r="W875" s="314" t="s">
        <v>144</v>
      </c>
      <c r="X875" s="177"/>
      <c r="Y875" s="315" t="s">
        <v>145</v>
      </c>
      <c r="Z875" s="177"/>
      <c r="AA875" s="315" t="s">
        <v>144</v>
      </c>
      <c r="AB875" s="177"/>
      <c r="AC875" s="315" t="s">
        <v>146</v>
      </c>
      <c r="AD875" s="316" t="s">
        <v>147</v>
      </c>
      <c r="AE875" s="317" t="str">
        <f t="shared" si="46"/>
        <v/>
      </c>
      <c r="AF875" s="319" t="s">
        <v>148</v>
      </c>
      <c r="AG875" s="312" t="str">
        <f t="shared" si="47"/>
        <v/>
      </c>
      <c r="AH875" s="322"/>
      <c r="AI875" s="323"/>
      <c r="AJ875" s="322"/>
      <c r="AK875" s="323"/>
    </row>
    <row r="876" spans="1:37" ht="36.75" customHeight="1">
      <c r="A876" s="299">
        <f t="shared" si="48"/>
        <v>863</v>
      </c>
      <c r="B876" s="300" t="str">
        <f>IF(基本情報入力シート!C896="","",基本情報入力シート!C896)</f>
        <v/>
      </c>
      <c r="C876" s="301" t="str">
        <f>IF(基本情報入力シート!D896="","",基本情報入力シート!D896)</f>
        <v/>
      </c>
      <c r="D876" s="301" t="str">
        <f>IF(基本情報入力シート!E896="","",基本情報入力シート!E896)</f>
        <v/>
      </c>
      <c r="E876" s="301" t="str">
        <f>IF(基本情報入力シート!F896="","",基本情報入力シート!F896)</f>
        <v/>
      </c>
      <c r="F876" s="301" t="str">
        <f>IF(基本情報入力シート!G896="","",基本情報入力シート!G896)</f>
        <v/>
      </c>
      <c r="G876" s="301" t="str">
        <f>IF(基本情報入力シート!H896="","",基本情報入力シート!H896)</f>
        <v/>
      </c>
      <c r="H876" s="301" t="str">
        <f>IF(基本情報入力シート!I896="","",基本情報入力シート!I896)</f>
        <v/>
      </c>
      <c r="I876" s="301" t="str">
        <f>IF(基本情報入力シート!J896="","",基本情報入力シート!J896)</f>
        <v/>
      </c>
      <c r="J876" s="301" t="str">
        <f>IF(基本情報入力シート!K896="","",基本情報入力シート!K896)</f>
        <v/>
      </c>
      <c r="K876" s="302" t="str">
        <f>IF(基本情報入力シート!L896="","",基本情報入力シート!L896)</f>
        <v/>
      </c>
      <c r="L876" s="299" t="str">
        <f>IF(基本情報入力シート!M896="","",基本情報入力シート!M896)</f>
        <v/>
      </c>
      <c r="M876" s="299" t="str">
        <f>IF(基本情報入力シート!R896="","",基本情報入力シート!R896)</f>
        <v/>
      </c>
      <c r="N876" s="299" t="str">
        <f>IF(基本情報入力シート!W896="","",基本情報入力シート!W896)</f>
        <v/>
      </c>
      <c r="O876" s="303" t="str">
        <f>IF(基本情報入力シート!X896="","",基本情報入力シート!X896)</f>
        <v/>
      </c>
      <c r="P876" s="304" t="str">
        <f>IF(基本情報入力シート!Y896="","",基本情報入力シート!Y896)</f>
        <v/>
      </c>
      <c r="Q876" s="175"/>
      <c r="R876" s="305" t="str">
        <f>IF(基本情報入力シート!AB896="","",基本情報入力シート!AB896)</f>
        <v/>
      </c>
      <c r="S876" s="176"/>
      <c r="T876" s="306" t="str">
        <f>IF(P876="","",VLOOKUP(P876,【参考】数式用!$J$2:$L$34,3,FALSE))</f>
        <v/>
      </c>
      <c r="U876" s="313" t="s">
        <v>143</v>
      </c>
      <c r="V876" s="177"/>
      <c r="W876" s="314" t="s">
        <v>144</v>
      </c>
      <c r="X876" s="177"/>
      <c r="Y876" s="315" t="s">
        <v>145</v>
      </c>
      <c r="Z876" s="177"/>
      <c r="AA876" s="315" t="s">
        <v>144</v>
      </c>
      <c r="AB876" s="177"/>
      <c r="AC876" s="315" t="s">
        <v>146</v>
      </c>
      <c r="AD876" s="316" t="s">
        <v>147</v>
      </c>
      <c r="AE876" s="317" t="str">
        <f t="shared" si="46"/>
        <v/>
      </c>
      <c r="AF876" s="319" t="s">
        <v>148</v>
      </c>
      <c r="AG876" s="312" t="str">
        <f t="shared" si="47"/>
        <v/>
      </c>
      <c r="AH876" s="322"/>
      <c r="AI876" s="323"/>
      <c r="AJ876" s="322"/>
      <c r="AK876" s="323"/>
    </row>
    <row r="877" spans="1:37" ht="36.75" customHeight="1">
      <c r="A877" s="299">
        <f t="shared" si="48"/>
        <v>864</v>
      </c>
      <c r="B877" s="300" t="str">
        <f>IF(基本情報入力シート!C897="","",基本情報入力シート!C897)</f>
        <v/>
      </c>
      <c r="C877" s="301" t="str">
        <f>IF(基本情報入力シート!D897="","",基本情報入力シート!D897)</f>
        <v/>
      </c>
      <c r="D877" s="301" t="str">
        <f>IF(基本情報入力シート!E897="","",基本情報入力シート!E897)</f>
        <v/>
      </c>
      <c r="E877" s="301" t="str">
        <f>IF(基本情報入力シート!F897="","",基本情報入力シート!F897)</f>
        <v/>
      </c>
      <c r="F877" s="301" t="str">
        <f>IF(基本情報入力シート!G897="","",基本情報入力シート!G897)</f>
        <v/>
      </c>
      <c r="G877" s="301" t="str">
        <f>IF(基本情報入力シート!H897="","",基本情報入力シート!H897)</f>
        <v/>
      </c>
      <c r="H877" s="301" t="str">
        <f>IF(基本情報入力シート!I897="","",基本情報入力シート!I897)</f>
        <v/>
      </c>
      <c r="I877" s="301" t="str">
        <f>IF(基本情報入力シート!J897="","",基本情報入力シート!J897)</f>
        <v/>
      </c>
      <c r="J877" s="301" t="str">
        <f>IF(基本情報入力シート!K897="","",基本情報入力シート!K897)</f>
        <v/>
      </c>
      <c r="K877" s="302" t="str">
        <f>IF(基本情報入力シート!L897="","",基本情報入力シート!L897)</f>
        <v/>
      </c>
      <c r="L877" s="299" t="str">
        <f>IF(基本情報入力シート!M897="","",基本情報入力シート!M897)</f>
        <v/>
      </c>
      <c r="M877" s="299" t="str">
        <f>IF(基本情報入力シート!R897="","",基本情報入力シート!R897)</f>
        <v/>
      </c>
      <c r="N877" s="299" t="str">
        <f>IF(基本情報入力シート!W897="","",基本情報入力シート!W897)</f>
        <v/>
      </c>
      <c r="O877" s="303" t="str">
        <f>IF(基本情報入力シート!X897="","",基本情報入力シート!X897)</f>
        <v/>
      </c>
      <c r="P877" s="304" t="str">
        <f>IF(基本情報入力シート!Y897="","",基本情報入力シート!Y897)</f>
        <v/>
      </c>
      <c r="Q877" s="175"/>
      <c r="R877" s="305" t="str">
        <f>IF(基本情報入力シート!AB897="","",基本情報入力シート!AB897)</f>
        <v/>
      </c>
      <c r="S877" s="176"/>
      <c r="T877" s="306" t="str">
        <f>IF(P877="","",VLOOKUP(P877,【参考】数式用!$J$2:$L$34,3,FALSE))</f>
        <v/>
      </c>
      <c r="U877" s="313" t="s">
        <v>143</v>
      </c>
      <c r="V877" s="177"/>
      <c r="W877" s="314" t="s">
        <v>144</v>
      </c>
      <c r="X877" s="177"/>
      <c r="Y877" s="315" t="s">
        <v>145</v>
      </c>
      <c r="Z877" s="177"/>
      <c r="AA877" s="315" t="s">
        <v>144</v>
      </c>
      <c r="AB877" s="177"/>
      <c r="AC877" s="315" t="s">
        <v>146</v>
      </c>
      <c r="AD877" s="316" t="s">
        <v>147</v>
      </c>
      <c r="AE877" s="317" t="str">
        <f t="shared" si="46"/>
        <v/>
      </c>
      <c r="AF877" s="319" t="s">
        <v>148</v>
      </c>
      <c r="AG877" s="312" t="str">
        <f t="shared" si="47"/>
        <v/>
      </c>
      <c r="AH877" s="322"/>
      <c r="AI877" s="323"/>
      <c r="AJ877" s="322"/>
      <c r="AK877" s="323"/>
    </row>
    <row r="878" spans="1:37" ht="36.75" customHeight="1">
      <c r="A878" s="299">
        <f t="shared" si="48"/>
        <v>865</v>
      </c>
      <c r="B878" s="300" t="str">
        <f>IF(基本情報入力シート!C898="","",基本情報入力シート!C898)</f>
        <v/>
      </c>
      <c r="C878" s="301" t="str">
        <f>IF(基本情報入力シート!D898="","",基本情報入力シート!D898)</f>
        <v/>
      </c>
      <c r="D878" s="301" t="str">
        <f>IF(基本情報入力シート!E898="","",基本情報入力シート!E898)</f>
        <v/>
      </c>
      <c r="E878" s="301" t="str">
        <f>IF(基本情報入力シート!F898="","",基本情報入力シート!F898)</f>
        <v/>
      </c>
      <c r="F878" s="301" t="str">
        <f>IF(基本情報入力シート!G898="","",基本情報入力シート!G898)</f>
        <v/>
      </c>
      <c r="G878" s="301" t="str">
        <f>IF(基本情報入力シート!H898="","",基本情報入力シート!H898)</f>
        <v/>
      </c>
      <c r="H878" s="301" t="str">
        <f>IF(基本情報入力シート!I898="","",基本情報入力シート!I898)</f>
        <v/>
      </c>
      <c r="I878" s="301" t="str">
        <f>IF(基本情報入力シート!J898="","",基本情報入力シート!J898)</f>
        <v/>
      </c>
      <c r="J878" s="301" t="str">
        <f>IF(基本情報入力シート!K898="","",基本情報入力シート!K898)</f>
        <v/>
      </c>
      <c r="K878" s="302" t="str">
        <f>IF(基本情報入力シート!L898="","",基本情報入力シート!L898)</f>
        <v/>
      </c>
      <c r="L878" s="299" t="str">
        <f>IF(基本情報入力シート!M898="","",基本情報入力シート!M898)</f>
        <v/>
      </c>
      <c r="M878" s="299" t="str">
        <f>IF(基本情報入力シート!R898="","",基本情報入力シート!R898)</f>
        <v/>
      </c>
      <c r="N878" s="299" t="str">
        <f>IF(基本情報入力シート!W898="","",基本情報入力シート!W898)</f>
        <v/>
      </c>
      <c r="O878" s="303" t="str">
        <f>IF(基本情報入力シート!X898="","",基本情報入力シート!X898)</f>
        <v/>
      </c>
      <c r="P878" s="304" t="str">
        <f>IF(基本情報入力シート!Y898="","",基本情報入力シート!Y898)</f>
        <v/>
      </c>
      <c r="Q878" s="175"/>
      <c r="R878" s="305" t="str">
        <f>IF(基本情報入力シート!AB898="","",基本情報入力シート!AB898)</f>
        <v/>
      </c>
      <c r="S878" s="176"/>
      <c r="T878" s="306" t="str">
        <f>IF(P878="","",VLOOKUP(P878,【参考】数式用!$J$2:$L$34,3,FALSE))</f>
        <v/>
      </c>
      <c r="U878" s="313" t="s">
        <v>143</v>
      </c>
      <c r="V878" s="177"/>
      <c r="W878" s="314" t="s">
        <v>144</v>
      </c>
      <c r="X878" s="177"/>
      <c r="Y878" s="315" t="s">
        <v>145</v>
      </c>
      <c r="Z878" s="177"/>
      <c r="AA878" s="315" t="s">
        <v>144</v>
      </c>
      <c r="AB878" s="177"/>
      <c r="AC878" s="315" t="s">
        <v>146</v>
      </c>
      <c r="AD878" s="316" t="s">
        <v>147</v>
      </c>
      <c r="AE878" s="317" t="str">
        <f t="shared" si="46"/>
        <v/>
      </c>
      <c r="AF878" s="319" t="s">
        <v>148</v>
      </c>
      <c r="AG878" s="312" t="str">
        <f t="shared" si="47"/>
        <v/>
      </c>
      <c r="AH878" s="322"/>
      <c r="AI878" s="323"/>
      <c r="AJ878" s="322"/>
      <c r="AK878" s="323"/>
    </row>
    <row r="879" spans="1:37" ht="36.75" customHeight="1">
      <c r="A879" s="299">
        <f t="shared" si="48"/>
        <v>866</v>
      </c>
      <c r="B879" s="300" t="str">
        <f>IF(基本情報入力シート!C899="","",基本情報入力シート!C899)</f>
        <v/>
      </c>
      <c r="C879" s="301" t="str">
        <f>IF(基本情報入力シート!D899="","",基本情報入力シート!D899)</f>
        <v/>
      </c>
      <c r="D879" s="301" t="str">
        <f>IF(基本情報入力シート!E899="","",基本情報入力シート!E899)</f>
        <v/>
      </c>
      <c r="E879" s="301" t="str">
        <f>IF(基本情報入力シート!F899="","",基本情報入力シート!F899)</f>
        <v/>
      </c>
      <c r="F879" s="301" t="str">
        <f>IF(基本情報入力シート!G899="","",基本情報入力シート!G899)</f>
        <v/>
      </c>
      <c r="G879" s="301" t="str">
        <f>IF(基本情報入力シート!H899="","",基本情報入力シート!H899)</f>
        <v/>
      </c>
      <c r="H879" s="301" t="str">
        <f>IF(基本情報入力シート!I899="","",基本情報入力シート!I899)</f>
        <v/>
      </c>
      <c r="I879" s="301" t="str">
        <f>IF(基本情報入力シート!J899="","",基本情報入力シート!J899)</f>
        <v/>
      </c>
      <c r="J879" s="301" t="str">
        <f>IF(基本情報入力シート!K899="","",基本情報入力シート!K899)</f>
        <v/>
      </c>
      <c r="K879" s="302" t="str">
        <f>IF(基本情報入力シート!L899="","",基本情報入力シート!L899)</f>
        <v/>
      </c>
      <c r="L879" s="299" t="str">
        <f>IF(基本情報入力シート!M899="","",基本情報入力シート!M899)</f>
        <v/>
      </c>
      <c r="M879" s="299" t="str">
        <f>IF(基本情報入力シート!R899="","",基本情報入力シート!R899)</f>
        <v/>
      </c>
      <c r="N879" s="299" t="str">
        <f>IF(基本情報入力シート!W899="","",基本情報入力シート!W899)</f>
        <v/>
      </c>
      <c r="O879" s="303" t="str">
        <f>IF(基本情報入力シート!X899="","",基本情報入力シート!X899)</f>
        <v/>
      </c>
      <c r="P879" s="304" t="str">
        <f>IF(基本情報入力シート!Y899="","",基本情報入力シート!Y899)</f>
        <v/>
      </c>
      <c r="Q879" s="175"/>
      <c r="R879" s="305" t="str">
        <f>IF(基本情報入力シート!AB899="","",基本情報入力シート!AB899)</f>
        <v/>
      </c>
      <c r="S879" s="176"/>
      <c r="T879" s="306" t="str">
        <f>IF(P879="","",VLOOKUP(P879,【参考】数式用!$J$2:$L$34,3,FALSE))</f>
        <v/>
      </c>
      <c r="U879" s="313" t="s">
        <v>143</v>
      </c>
      <c r="V879" s="177"/>
      <c r="W879" s="314" t="s">
        <v>144</v>
      </c>
      <c r="X879" s="177"/>
      <c r="Y879" s="315" t="s">
        <v>145</v>
      </c>
      <c r="Z879" s="177"/>
      <c r="AA879" s="315" t="s">
        <v>144</v>
      </c>
      <c r="AB879" s="177"/>
      <c r="AC879" s="315" t="s">
        <v>146</v>
      </c>
      <c r="AD879" s="316" t="s">
        <v>147</v>
      </c>
      <c r="AE879" s="317" t="str">
        <f t="shared" ref="AE879:AE913" si="49">IF(V879&gt;=1,(Z879*12+AB879)-(V879*12+X879)+1,"")</f>
        <v/>
      </c>
      <c r="AF879" s="319" t="s">
        <v>148</v>
      </c>
      <c r="AG879" s="312" t="str">
        <f t="shared" ref="AG879:AG913" si="50">IFERROR(ROUNDDOWN(R879*T879,0)*AE879,"")</f>
        <v/>
      </c>
      <c r="AH879" s="322"/>
      <c r="AI879" s="323"/>
      <c r="AJ879" s="322"/>
      <c r="AK879" s="323"/>
    </row>
    <row r="880" spans="1:37" ht="36.75" customHeight="1">
      <c r="A880" s="299">
        <f t="shared" si="48"/>
        <v>867</v>
      </c>
      <c r="B880" s="300" t="str">
        <f>IF(基本情報入力シート!C900="","",基本情報入力シート!C900)</f>
        <v/>
      </c>
      <c r="C880" s="301" t="str">
        <f>IF(基本情報入力シート!D900="","",基本情報入力シート!D900)</f>
        <v/>
      </c>
      <c r="D880" s="301" t="str">
        <f>IF(基本情報入力シート!E900="","",基本情報入力シート!E900)</f>
        <v/>
      </c>
      <c r="E880" s="301" t="str">
        <f>IF(基本情報入力シート!F900="","",基本情報入力シート!F900)</f>
        <v/>
      </c>
      <c r="F880" s="301" t="str">
        <f>IF(基本情報入力シート!G900="","",基本情報入力シート!G900)</f>
        <v/>
      </c>
      <c r="G880" s="301" t="str">
        <f>IF(基本情報入力シート!H900="","",基本情報入力シート!H900)</f>
        <v/>
      </c>
      <c r="H880" s="301" t="str">
        <f>IF(基本情報入力シート!I900="","",基本情報入力シート!I900)</f>
        <v/>
      </c>
      <c r="I880" s="301" t="str">
        <f>IF(基本情報入力シート!J900="","",基本情報入力シート!J900)</f>
        <v/>
      </c>
      <c r="J880" s="301" t="str">
        <f>IF(基本情報入力シート!K900="","",基本情報入力シート!K900)</f>
        <v/>
      </c>
      <c r="K880" s="302" t="str">
        <f>IF(基本情報入力シート!L900="","",基本情報入力シート!L900)</f>
        <v/>
      </c>
      <c r="L880" s="299" t="str">
        <f>IF(基本情報入力シート!M900="","",基本情報入力シート!M900)</f>
        <v/>
      </c>
      <c r="M880" s="299" t="str">
        <f>IF(基本情報入力シート!R900="","",基本情報入力シート!R900)</f>
        <v/>
      </c>
      <c r="N880" s="299" t="str">
        <f>IF(基本情報入力シート!W900="","",基本情報入力シート!W900)</f>
        <v/>
      </c>
      <c r="O880" s="303" t="str">
        <f>IF(基本情報入力シート!X900="","",基本情報入力シート!X900)</f>
        <v/>
      </c>
      <c r="P880" s="304" t="str">
        <f>IF(基本情報入力シート!Y900="","",基本情報入力シート!Y900)</f>
        <v/>
      </c>
      <c r="Q880" s="175"/>
      <c r="R880" s="305" t="str">
        <f>IF(基本情報入力シート!AB900="","",基本情報入力シート!AB900)</f>
        <v/>
      </c>
      <c r="S880" s="176"/>
      <c r="T880" s="306" t="str">
        <f>IF(P880="","",VLOOKUP(P880,【参考】数式用!$J$2:$L$34,3,FALSE))</f>
        <v/>
      </c>
      <c r="U880" s="313" t="s">
        <v>143</v>
      </c>
      <c r="V880" s="177"/>
      <c r="W880" s="314" t="s">
        <v>144</v>
      </c>
      <c r="X880" s="177"/>
      <c r="Y880" s="315" t="s">
        <v>145</v>
      </c>
      <c r="Z880" s="177"/>
      <c r="AA880" s="315" t="s">
        <v>144</v>
      </c>
      <c r="AB880" s="177"/>
      <c r="AC880" s="315" t="s">
        <v>146</v>
      </c>
      <c r="AD880" s="316" t="s">
        <v>147</v>
      </c>
      <c r="AE880" s="317" t="str">
        <f t="shared" si="49"/>
        <v/>
      </c>
      <c r="AF880" s="319" t="s">
        <v>148</v>
      </c>
      <c r="AG880" s="312" t="str">
        <f t="shared" si="50"/>
        <v/>
      </c>
      <c r="AH880" s="322"/>
      <c r="AI880" s="323"/>
      <c r="AJ880" s="322"/>
      <c r="AK880" s="323"/>
    </row>
    <row r="881" spans="1:37" ht="36.75" customHeight="1">
      <c r="A881" s="299">
        <f t="shared" si="48"/>
        <v>868</v>
      </c>
      <c r="B881" s="300" t="str">
        <f>IF(基本情報入力シート!C901="","",基本情報入力シート!C901)</f>
        <v/>
      </c>
      <c r="C881" s="301" t="str">
        <f>IF(基本情報入力シート!D901="","",基本情報入力シート!D901)</f>
        <v/>
      </c>
      <c r="D881" s="301" t="str">
        <f>IF(基本情報入力シート!E901="","",基本情報入力シート!E901)</f>
        <v/>
      </c>
      <c r="E881" s="301" t="str">
        <f>IF(基本情報入力シート!F901="","",基本情報入力シート!F901)</f>
        <v/>
      </c>
      <c r="F881" s="301" t="str">
        <f>IF(基本情報入力シート!G901="","",基本情報入力シート!G901)</f>
        <v/>
      </c>
      <c r="G881" s="301" t="str">
        <f>IF(基本情報入力シート!H901="","",基本情報入力シート!H901)</f>
        <v/>
      </c>
      <c r="H881" s="301" t="str">
        <f>IF(基本情報入力シート!I901="","",基本情報入力シート!I901)</f>
        <v/>
      </c>
      <c r="I881" s="301" t="str">
        <f>IF(基本情報入力シート!J901="","",基本情報入力シート!J901)</f>
        <v/>
      </c>
      <c r="J881" s="301" t="str">
        <f>IF(基本情報入力シート!K901="","",基本情報入力シート!K901)</f>
        <v/>
      </c>
      <c r="K881" s="302" t="str">
        <f>IF(基本情報入力シート!L901="","",基本情報入力シート!L901)</f>
        <v/>
      </c>
      <c r="L881" s="299" t="str">
        <f>IF(基本情報入力シート!M901="","",基本情報入力シート!M901)</f>
        <v/>
      </c>
      <c r="M881" s="299" t="str">
        <f>IF(基本情報入力シート!R901="","",基本情報入力シート!R901)</f>
        <v/>
      </c>
      <c r="N881" s="299" t="str">
        <f>IF(基本情報入力シート!W901="","",基本情報入力シート!W901)</f>
        <v/>
      </c>
      <c r="O881" s="303" t="str">
        <f>IF(基本情報入力シート!X901="","",基本情報入力シート!X901)</f>
        <v/>
      </c>
      <c r="P881" s="304" t="str">
        <f>IF(基本情報入力シート!Y901="","",基本情報入力シート!Y901)</f>
        <v/>
      </c>
      <c r="Q881" s="175"/>
      <c r="R881" s="305" t="str">
        <f>IF(基本情報入力シート!AB901="","",基本情報入力シート!AB901)</f>
        <v/>
      </c>
      <c r="S881" s="176"/>
      <c r="T881" s="306" t="str">
        <f>IF(P881="","",VLOOKUP(P881,【参考】数式用!$J$2:$L$34,3,FALSE))</f>
        <v/>
      </c>
      <c r="U881" s="313" t="s">
        <v>143</v>
      </c>
      <c r="V881" s="177"/>
      <c r="W881" s="314" t="s">
        <v>144</v>
      </c>
      <c r="X881" s="177"/>
      <c r="Y881" s="315" t="s">
        <v>145</v>
      </c>
      <c r="Z881" s="177"/>
      <c r="AA881" s="315" t="s">
        <v>144</v>
      </c>
      <c r="AB881" s="177"/>
      <c r="AC881" s="315" t="s">
        <v>146</v>
      </c>
      <c r="AD881" s="316" t="s">
        <v>147</v>
      </c>
      <c r="AE881" s="317" t="str">
        <f t="shared" si="49"/>
        <v/>
      </c>
      <c r="AF881" s="319" t="s">
        <v>148</v>
      </c>
      <c r="AG881" s="312" t="str">
        <f t="shared" si="50"/>
        <v/>
      </c>
      <c r="AH881" s="322"/>
      <c r="AI881" s="323"/>
      <c r="AJ881" s="322"/>
      <c r="AK881" s="323"/>
    </row>
    <row r="882" spans="1:37" ht="36.75" customHeight="1">
      <c r="A882" s="299">
        <f t="shared" si="48"/>
        <v>869</v>
      </c>
      <c r="B882" s="300" t="str">
        <f>IF(基本情報入力シート!C902="","",基本情報入力シート!C902)</f>
        <v/>
      </c>
      <c r="C882" s="301" t="str">
        <f>IF(基本情報入力シート!D902="","",基本情報入力シート!D902)</f>
        <v/>
      </c>
      <c r="D882" s="301" t="str">
        <f>IF(基本情報入力シート!E902="","",基本情報入力シート!E902)</f>
        <v/>
      </c>
      <c r="E882" s="301" t="str">
        <f>IF(基本情報入力シート!F902="","",基本情報入力シート!F902)</f>
        <v/>
      </c>
      <c r="F882" s="301" t="str">
        <f>IF(基本情報入力シート!G902="","",基本情報入力シート!G902)</f>
        <v/>
      </c>
      <c r="G882" s="301" t="str">
        <f>IF(基本情報入力シート!H902="","",基本情報入力シート!H902)</f>
        <v/>
      </c>
      <c r="H882" s="301" t="str">
        <f>IF(基本情報入力シート!I902="","",基本情報入力シート!I902)</f>
        <v/>
      </c>
      <c r="I882" s="301" t="str">
        <f>IF(基本情報入力シート!J902="","",基本情報入力シート!J902)</f>
        <v/>
      </c>
      <c r="J882" s="301" t="str">
        <f>IF(基本情報入力シート!K902="","",基本情報入力シート!K902)</f>
        <v/>
      </c>
      <c r="K882" s="302" t="str">
        <f>IF(基本情報入力シート!L902="","",基本情報入力シート!L902)</f>
        <v/>
      </c>
      <c r="L882" s="299" t="str">
        <f>IF(基本情報入力シート!M902="","",基本情報入力シート!M902)</f>
        <v/>
      </c>
      <c r="M882" s="299" t="str">
        <f>IF(基本情報入力シート!R902="","",基本情報入力シート!R902)</f>
        <v/>
      </c>
      <c r="N882" s="299" t="str">
        <f>IF(基本情報入力シート!W902="","",基本情報入力シート!W902)</f>
        <v/>
      </c>
      <c r="O882" s="303" t="str">
        <f>IF(基本情報入力シート!X902="","",基本情報入力シート!X902)</f>
        <v/>
      </c>
      <c r="P882" s="304" t="str">
        <f>IF(基本情報入力シート!Y902="","",基本情報入力シート!Y902)</f>
        <v/>
      </c>
      <c r="Q882" s="175"/>
      <c r="R882" s="305" t="str">
        <f>IF(基本情報入力シート!AB902="","",基本情報入力シート!AB902)</f>
        <v/>
      </c>
      <c r="S882" s="176"/>
      <c r="T882" s="306" t="str">
        <f>IF(P882="","",VLOOKUP(P882,【参考】数式用!$J$2:$L$34,3,FALSE))</f>
        <v/>
      </c>
      <c r="U882" s="313" t="s">
        <v>143</v>
      </c>
      <c r="V882" s="177"/>
      <c r="W882" s="314" t="s">
        <v>144</v>
      </c>
      <c r="X882" s="177"/>
      <c r="Y882" s="315" t="s">
        <v>145</v>
      </c>
      <c r="Z882" s="177"/>
      <c r="AA882" s="315" t="s">
        <v>144</v>
      </c>
      <c r="AB882" s="177"/>
      <c r="AC882" s="315" t="s">
        <v>146</v>
      </c>
      <c r="AD882" s="316" t="s">
        <v>147</v>
      </c>
      <c r="AE882" s="317" t="str">
        <f t="shared" si="49"/>
        <v/>
      </c>
      <c r="AF882" s="319" t="s">
        <v>148</v>
      </c>
      <c r="AG882" s="312" t="str">
        <f t="shared" si="50"/>
        <v/>
      </c>
      <c r="AH882" s="322"/>
      <c r="AI882" s="323"/>
      <c r="AJ882" s="322"/>
      <c r="AK882" s="323"/>
    </row>
    <row r="883" spans="1:37" ht="36.75" customHeight="1">
      <c r="A883" s="299">
        <f t="shared" si="48"/>
        <v>870</v>
      </c>
      <c r="B883" s="300" t="str">
        <f>IF(基本情報入力シート!C903="","",基本情報入力シート!C903)</f>
        <v/>
      </c>
      <c r="C883" s="301" t="str">
        <f>IF(基本情報入力シート!D903="","",基本情報入力シート!D903)</f>
        <v/>
      </c>
      <c r="D883" s="301" t="str">
        <f>IF(基本情報入力シート!E903="","",基本情報入力シート!E903)</f>
        <v/>
      </c>
      <c r="E883" s="301" t="str">
        <f>IF(基本情報入力シート!F903="","",基本情報入力シート!F903)</f>
        <v/>
      </c>
      <c r="F883" s="301" t="str">
        <f>IF(基本情報入力シート!G903="","",基本情報入力シート!G903)</f>
        <v/>
      </c>
      <c r="G883" s="301" t="str">
        <f>IF(基本情報入力シート!H903="","",基本情報入力シート!H903)</f>
        <v/>
      </c>
      <c r="H883" s="301" t="str">
        <f>IF(基本情報入力シート!I903="","",基本情報入力シート!I903)</f>
        <v/>
      </c>
      <c r="I883" s="301" t="str">
        <f>IF(基本情報入力シート!J903="","",基本情報入力シート!J903)</f>
        <v/>
      </c>
      <c r="J883" s="301" t="str">
        <f>IF(基本情報入力シート!K903="","",基本情報入力シート!K903)</f>
        <v/>
      </c>
      <c r="K883" s="302" t="str">
        <f>IF(基本情報入力シート!L903="","",基本情報入力シート!L903)</f>
        <v/>
      </c>
      <c r="L883" s="299" t="str">
        <f>IF(基本情報入力シート!M903="","",基本情報入力シート!M903)</f>
        <v/>
      </c>
      <c r="M883" s="299" t="str">
        <f>IF(基本情報入力シート!R903="","",基本情報入力シート!R903)</f>
        <v/>
      </c>
      <c r="N883" s="299" t="str">
        <f>IF(基本情報入力シート!W903="","",基本情報入力シート!W903)</f>
        <v/>
      </c>
      <c r="O883" s="303" t="str">
        <f>IF(基本情報入力シート!X903="","",基本情報入力シート!X903)</f>
        <v/>
      </c>
      <c r="P883" s="304" t="str">
        <f>IF(基本情報入力シート!Y903="","",基本情報入力シート!Y903)</f>
        <v/>
      </c>
      <c r="Q883" s="175"/>
      <c r="R883" s="305" t="str">
        <f>IF(基本情報入力シート!AB903="","",基本情報入力シート!AB903)</f>
        <v/>
      </c>
      <c r="S883" s="176"/>
      <c r="T883" s="306" t="str">
        <f>IF(P883="","",VLOOKUP(P883,【参考】数式用!$J$2:$L$34,3,FALSE))</f>
        <v/>
      </c>
      <c r="U883" s="313" t="s">
        <v>143</v>
      </c>
      <c r="V883" s="177"/>
      <c r="W883" s="314" t="s">
        <v>144</v>
      </c>
      <c r="X883" s="177"/>
      <c r="Y883" s="315" t="s">
        <v>145</v>
      </c>
      <c r="Z883" s="177"/>
      <c r="AA883" s="315" t="s">
        <v>144</v>
      </c>
      <c r="AB883" s="177"/>
      <c r="AC883" s="315" t="s">
        <v>146</v>
      </c>
      <c r="AD883" s="316" t="s">
        <v>147</v>
      </c>
      <c r="AE883" s="317" t="str">
        <f t="shared" si="49"/>
        <v/>
      </c>
      <c r="AF883" s="319" t="s">
        <v>148</v>
      </c>
      <c r="AG883" s="312" t="str">
        <f t="shared" si="50"/>
        <v/>
      </c>
      <c r="AH883" s="322"/>
      <c r="AI883" s="323"/>
      <c r="AJ883" s="322"/>
      <c r="AK883" s="323"/>
    </row>
    <row r="884" spans="1:37" ht="36.75" customHeight="1">
      <c r="A884" s="299">
        <f t="shared" si="48"/>
        <v>871</v>
      </c>
      <c r="B884" s="300" t="str">
        <f>IF(基本情報入力シート!C904="","",基本情報入力シート!C904)</f>
        <v/>
      </c>
      <c r="C884" s="301" t="str">
        <f>IF(基本情報入力シート!D904="","",基本情報入力シート!D904)</f>
        <v/>
      </c>
      <c r="D884" s="301" t="str">
        <f>IF(基本情報入力シート!E904="","",基本情報入力シート!E904)</f>
        <v/>
      </c>
      <c r="E884" s="301" t="str">
        <f>IF(基本情報入力シート!F904="","",基本情報入力シート!F904)</f>
        <v/>
      </c>
      <c r="F884" s="301" t="str">
        <f>IF(基本情報入力シート!G904="","",基本情報入力シート!G904)</f>
        <v/>
      </c>
      <c r="G884" s="301" t="str">
        <f>IF(基本情報入力シート!H904="","",基本情報入力シート!H904)</f>
        <v/>
      </c>
      <c r="H884" s="301" t="str">
        <f>IF(基本情報入力シート!I904="","",基本情報入力シート!I904)</f>
        <v/>
      </c>
      <c r="I884" s="301" t="str">
        <f>IF(基本情報入力シート!J904="","",基本情報入力シート!J904)</f>
        <v/>
      </c>
      <c r="J884" s="301" t="str">
        <f>IF(基本情報入力シート!K904="","",基本情報入力シート!K904)</f>
        <v/>
      </c>
      <c r="K884" s="302" t="str">
        <f>IF(基本情報入力シート!L904="","",基本情報入力シート!L904)</f>
        <v/>
      </c>
      <c r="L884" s="299" t="str">
        <f>IF(基本情報入力シート!M904="","",基本情報入力シート!M904)</f>
        <v/>
      </c>
      <c r="M884" s="299" t="str">
        <f>IF(基本情報入力シート!R904="","",基本情報入力シート!R904)</f>
        <v/>
      </c>
      <c r="N884" s="299" t="str">
        <f>IF(基本情報入力シート!W904="","",基本情報入力シート!W904)</f>
        <v/>
      </c>
      <c r="O884" s="303" t="str">
        <f>IF(基本情報入力シート!X904="","",基本情報入力シート!X904)</f>
        <v/>
      </c>
      <c r="P884" s="304" t="str">
        <f>IF(基本情報入力シート!Y904="","",基本情報入力シート!Y904)</f>
        <v/>
      </c>
      <c r="Q884" s="175"/>
      <c r="R884" s="305" t="str">
        <f>IF(基本情報入力シート!AB904="","",基本情報入力シート!AB904)</f>
        <v/>
      </c>
      <c r="S884" s="176"/>
      <c r="T884" s="306" t="str">
        <f>IF(P884="","",VLOOKUP(P884,【参考】数式用!$J$2:$L$34,3,FALSE))</f>
        <v/>
      </c>
      <c r="U884" s="313" t="s">
        <v>143</v>
      </c>
      <c r="V884" s="177"/>
      <c r="W884" s="314" t="s">
        <v>144</v>
      </c>
      <c r="X884" s="177"/>
      <c r="Y884" s="315" t="s">
        <v>145</v>
      </c>
      <c r="Z884" s="177"/>
      <c r="AA884" s="315" t="s">
        <v>144</v>
      </c>
      <c r="AB884" s="177"/>
      <c r="AC884" s="315" t="s">
        <v>146</v>
      </c>
      <c r="AD884" s="316" t="s">
        <v>147</v>
      </c>
      <c r="AE884" s="317" t="str">
        <f t="shared" si="49"/>
        <v/>
      </c>
      <c r="AF884" s="319" t="s">
        <v>148</v>
      </c>
      <c r="AG884" s="312" t="str">
        <f t="shared" si="50"/>
        <v/>
      </c>
      <c r="AH884" s="322"/>
      <c r="AI884" s="323"/>
      <c r="AJ884" s="322"/>
      <c r="AK884" s="323"/>
    </row>
    <row r="885" spans="1:37" ht="36.75" customHeight="1">
      <c r="A885" s="299">
        <f t="shared" si="48"/>
        <v>872</v>
      </c>
      <c r="B885" s="300" t="str">
        <f>IF(基本情報入力シート!C905="","",基本情報入力シート!C905)</f>
        <v/>
      </c>
      <c r="C885" s="301" t="str">
        <f>IF(基本情報入力シート!D905="","",基本情報入力シート!D905)</f>
        <v/>
      </c>
      <c r="D885" s="301" t="str">
        <f>IF(基本情報入力シート!E905="","",基本情報入力シート!E905)</f>
        <v/>
      </c>
      <c r="E885" s="301" t="str">
        <f>IF(基本情報入力シート!F905="","",基本情報入力シート!F905)</f>
        <v/>
      </c>
      <c r="F885" s="301" t="str">
        <f>IF(基本情報入力シート!G905="","",基本情報入力シート!G905)</f>
        <v/>
      </c>
      <c r="G885" s="301" t="str">
        <f>IF(基本情報入力シート!H905="","",基本情報入力シート!H905)</f>
        <v/>
      </c>
      <c r="H885" s="301" t="str">
        <f>IF(基本情報入力シート!I905="","",基本情報入力シート!I905)</f>
        <v/>
      </c>
      <c r="I885" s="301" t="str">
        <f>IF(基本情報入力シート!J905="","",基本情報入力シート!J905)</f>
        <v/>
      </c>
      <c r="J885" s="301" t="str">
        <f>IF(基本情報入力シート!K905="","",基本情報入力シート!K905)</f>
        <v/>
      </c>
      <c r="K885" s="302" t="str">
        <f>IF(基本情報入力シート!L905="","",基本情報入力シート!L905)</f>
        <v/>
      </c>
      <c r="L885" s="299" t="str">
        <f>IF(基本情報入力シート!M905="","",基本情報入力シート!M905)</f>
        <v/>
      </c>
      <c r="M885" s="299" t="str">
        <f>IF(基本情報入力シート!R905="","",基本情報入力シート!R905)</f>
        <v/>
      </c>
      <c r="N885" s="299" t="str">
        <f>IF(基本情報入力シート!W905="","",基本情報入力シート!W905)</f>
        <v/>
      </c>
      <c r="O885" s="303" t="str">
        <f>IF(基本情報入力シート!X905="","",基本情報入力シート!X905)</f>
        <v/>
      </c>
      <c r="P885" s="304" t="str">
        <f>IF(基本情報入力シート!Y905="","",基本情報入力シート!Y905)</f>
        <v/>
      </c>
      <c r="Q885" s="175"/>
      <c r="R885" s="305" t="str">
        <f>IF(基本情報入力シート!AB905="","",基本情報入力シート!AB905)</f>
        <v/>
      </c>
      <c r="S885" s="176"/>
      <c r="T885" s="306" t="str">
        <f>IF(P885="","",VLOOKUP(P885,【参考】数式用!$J$2:$L$34,3,FALSE))</f>
        <v/>
      </c>
      <c r="U885" s="313" t="s">
        <v>143</v>
      </c>
      <c r="V885" s="177"/>
      <c r="W885" s="314" t="s">
        <v>144</v>
      </c>
      <c r="X885" s="177"/>
      <c r="Y885" s="315" t="s">
        <v>145</v>
      </c>
      <c r="Z885" s="177"/>
      <c r="AA885" s="315" t="s">
        <v>144</v>
      </c>
      <c r="AB885" s="177"/>
      <c r="AC885" s="315" t="s">
        <v>146</v>
      </c>
      <c r="AD885" s="316" t="s">
        <v>147</v>
      </c>
      <c r="AE885" s="317" t="str">
        <f t="shared" si="49"/>
        <v/>
      </c>
      <c r="AF885" s="319" t="s">
        <v>148</v>
      </c>
      <c r="AG885" s="312" t="str">
        <f t="shared" si="50"/>
        <v/>
      </c>
      <c r="AH885" s="322"/>
      <c r="AI885" s="323"/>
      <c r="AJ885" s="322"/>
      <c r="AK885" s="323"/>
    </row>
    <row r="886" spans="1:37" ht="36.75" customHeight="1">
      <c r="A886" s="299">
        <f t="shared" si="48"/>
        <v>873</v>
      </c>
      <c r="B886" s="300" t="str">
        <f>IF(基本情報入力シート!C906="","",基本情報入力シート!C906)</f>
        <v/>
      </c>
      <c r="C886" s="301" t="str">
        <f>IF(基本情報入力シート!D906="","",基本情報入力シート!D906)</f>
        <v/>
      </c>
      <c r="D886" s="301" t="str">
        <f>IF(基本情報入力シート!E906="","",基本情報入力シート!E906)</f>
        <v/>
      </c>
      <c r="E886" s="301" t="str">
        <f>IF(基本情報入力シート!F906="","",基本情報入力シート!F906)</f>
        <v/>
      </c>
      <c r="F886" s="301" t="str">
        <f>IF(基本情報入力シート!G906="","",基本情報入力シート!G906)</f>
        <v/>
      </c>
      <c r="G886" s="301" t="str">
        <f>IF(基本情報入力シート!H906="","",基本情報入力シート!H906)</f>
        <v/>
      </c>
      <c r="H886" s="301" t="str">
        <f>IF(基本情報入力シート!I906="","",基本情報入力シート!I906)</f>
        <v/>
      </c>
      <c r="I886" s="301" t="str">
        <f>IF(基本情報入力シート!J906="","",基本情報入力シート!J906)</f>
        <v/>
      </c>
      <c r="J886" s="301" t="str">
        <f>IF(基本情報入力シート!K906="","",基本情報入力シート!K906)</f>
        <v/>
      </c>
      <c r="K886" s="302" t="str">
        <f>IF(基本情報入力シート!L906="","",基本情報入力シート!L906)</f>
        <v/>
      </c>
      <c r="L886" s="299" t="str">
        <f>IF(基本情報入力シート!M906="","",基本情報入力シート!M906)</f>
        <v/>
      </c>
      <c r="M886" s="299" t="str">
        <f>IF(基本情報入力シート!R906="","",基本情報入力シート!R906)</f>
        <v/>
      </c>
      <c r="N886" s="299" t="str">
        <f>IF(基本情報入力シート!W906="","",基本情報入力シート!W906)</f>
        <v/>
      </c>
      <c r="O886" s="303" t="str">
        <f>IF(基本情報入力シート!X906="","",基本情報入力シート!X906)</f>
        <v/>
      </c>
      <c r="P886" s="304" t="str">
        <f>IF(基本情報入力シート!Y906="","",基本情報入力シート!Y906)</f>
        <v/>
      </c>
      <c r="Q886" s="175"/>
      <c r="R886" s="305" t="str">
        <f>IF(基本情報入力シート!AB906="","",基本情報入力シート!AB906)</f>
        <v/>
      </c>
      <c r="S886" s="176"/>
      <c r="T886" s="306" t="str">
        <f>IF(P886="","",VLOOKUP(P886,【参考】数式用!$J$2:$L$34,3,FALSE))</f>
        <v/>
      </c>
      <c r="U886" s="313" t="s">
        <v>143</v>
      </c>
      <c r="V886" s="177"/>
      <c r="W886" s="314" t="s">
        <v>144</v>
      </c>
      <c r="X886" s="177"/>
      <c r="Y886" s="315" t="s">
        <v>145</v>
      </c>
      <c r="Z886" s="177"/>
      <c r="AA886" s="315" t="s">
        <v>144</v>
      </c>
      <c r="AB886" s="177"/>
      <c r="AC886" s="315" t="s">
        <v>146</v>
      </c>
      <c r="AD886" s="316" t="s">
        <v>147</v>
      </c>
      <c r="AE886" s="317" t="str">
        <f t="shared" si="49"/>
        <v/>
      </c>
      <c r="AF886" s="319" t="s">
        <v>148</v>
      </c>
      <c r="AG886" s="312" t="str">
        <f t="shared" si="50"/>
        <v/>
      </c>
      <c r="AH886" s="322"/>
      <c r="AI886" s="323"/>
      <c r="AJ886" s="322"/>
      <c r="AK886" s="323"/>
    </row>
    <row r="887" spans="1:37" ht="36.75" customHeight="1">
      <c r="A887" s="299">
        <f t="shared" si="48"/>
        <v>874</v>
      </c>
      <c r="B887" s="300" t="str">
        <f>IF(基本情報入力シート!C907="","",基本情報入力シート!C907)</f>
        <v/>
      </c>
      <c r="C887" s="301" t="str">
        <f>IF(基本情報入力シート!D907="","",基本情報入力シート!D907)</f>
        <v/>
      </c>
      <c r="D887" s="301" t="str">
        <f>IF(基本情報入力シート!E907="","",基本情報入力シート!E907)</f>
        <v/>
      </c>
      <c r="E887" s="301" t="str">
        <f>IF(基本情報入力シート!F907="","",基本情報入力シート!F907)</f>
        <v/>
      </c>
      <c r="F887" s="301" t="str">
        <f>IF(基本情報入力シート!G907="","",基本情報入力シート!G907)</f>
        <v/>
      </c>
      <c r="G887" s="301" t="str">
        <f>IF(基本情報入力シート!H907="","",基本情報入力シート!H907)</f>
        <v/>
      </c>
      <c r="H887" s="301" t="str">
        <f>IF(基本情報入力シート!I907="","",基本情報入力シート!I907)</f>
        <v/>
      </c>
      <c r="I887" s="301" t="str">
        <f>IF(基本情報入力シート!J907="","",基本情報入力シート!J907)</f>
        <v/>
      </c>
      <c r="J887" s="301" t="str">
        <f>IF(基本情報入力シート!K907="","",基本情報入力シート!K907)</f>
        <v/>
      </c>
      <c r="K887" s="302" t="str">
        <f>IF(基本情報入力シート!L907="","",基本情報入力シート!L907)</f>
        <v/>
      </c>
      <c r="L887" s="299" t="str">
        <f>IF(基本情報入力シート!M907="","",基本情報入力シート!M907)</f>
        <v/>
      </c>
      <c r="M887" s="299" t="str">
        <f>IF(基本情報入力シート!R907="","",基本情報入力シート!R907)</f>
        <v/>
      </c>
      <c r="N887" s="299" t="str">
        <f>IF(基本情報入力シート!W907="","",基本情報入力シート!W907)</f>
        <v/>
      </c>
      <c r="O887" s="303" t="str">
        <f>IF(基本情報入力シート!X907="","",基本情報入力シート!X907)</f>
        <v/>
      </c>
      <c r="P887" s="304" t="str">
        <f>IF(基本情報入力シート!Y907="","",基本情報入力シート!Y907)</f>
        <v/>
      </c>
      <c r="Q887" s="175"/>
      <c r="R887" s="305" t="str">
        <f>IF(基本情報入力シート!AB907="","",基本情報入力シート!AB907)</f>
        <v/>
      </c>
      <c r="S887" s="176"/>
      <c r="T887" s="306" t="str">
        <f>IF(P887="","",VLOOKUP(P887,【参考】数式用!$J$2:$L$34,3,FALSE))</f>
        <v/>
      </c>
      <c r="U887" s="313" t="s">
        <v>143</v>
      </c>
      <c r="V887" s="177"/>
      <c r="W887" s="314" t="s">
        <v>144</v>
      </c>
      <c r="X887" s="177"/>
      <c r="Y887" s="315" t="s">
        <v>145</v>
      </c>
      <c r="Z887" s="177"/>
      <c r="AA887" s="315" t="s">
        <v>144</v>
      </c>
      <c r="AB887" s="177"/>
      <c r="AC887" s="315" t="s">
        <v>146</v>
      </c>
      <c r="AD887" s="316" t="s">
        <v>147</v>
      </c>
      <c r="AE887" s="317" t="str">
        <f t="shared" si="49"/>
        <v/>
      </c>
      <c r="AF887" s="319" t="s">
        <v>148</v>
      </c>
      <c r="AG887" s="312" t="str">
        <f t="shared" si="50"/>
        <v/>
      </c>
      <c r="AH887" s="322"/>
      <c r="AI887" s="323"/>
      <c r="AJ887" s="322"/>
      <c r="AK887" s="323"/>
    </row>
    <row r="888" spans="1:37" ht="36.75" customHeight="1">
      <c r="A888" s="299">
        <f t="shared" si="48"/>
        <v>875</v>
      </c>
      <c r="B888" s="300" t="str">
        <f>IF(基本情報入力シート!C908="","",基本情報入力シート!C908)</f>
        <v/>
      </c>
      <c r="C888" s="301" t="str">
        <f>IF(基本情報入力シート!D908="","",基本情報入力シート!D908)</f>
        <v/>
      </c>
      <c r="D888" s="301" t="str">
        <f>IF(基本情報入力シート!E908="","",基本情報入力シート!E908)</f>
        <v/>
      </c>
      <c r="E888" s="301" t="str">
        <f>IF(基本情報入力シート!F908="","",基本情報入力シート!F908)</f>
        <v/>
      </c>
      <c r="F888" s="301" t="str">
        <f>IF(基本情報入力シート!G908="","",基本情報入力シート!G908)</f>
        <v/>
      </c>
      <c r="G888" s="301" t="str">
        <f>IF(基本情報入力シート!H908="","",基本情報入力シート!H908)</f>
        <v/>
      </c>
      <c r="H888" s="301" t="str">
        <f>IF(基本情報入力シート!I908="","",基本情報入力シート!I908)</f>
        <v/>
      </c>
      <c r="I888" s="301" t="str">
        <f>IF(基本情報入力シート!J908="","",基本情報入力シート!J908)</f>
        <v/>
      </c>
      <c r="J888" s="301" t="str">
        <f>IF(基本情報入力シート!K908="","",基本情報入力シート!K908)</f>
        <v/>
      </c>
      <c r="K888" s="302" t="str">
        <f>IF(基本情報入力シート!L908="","",基本情報入力シート!L908)</f>
        <v/>
      </c>
      <c r="L888" s="299" t="str">
        <f>IF(基本情報入力シート!M908="","",基本情報入力シート!M908)</f>
        <v/>
      </c>
      <c r="M888" s="299" t="str">
        <f>IF(基本情報入力シート!R908="","",基本情報入力シート!R908)</f>
        <v/>
      </c>
      <c r="N888" s="299" t="str">
        <f>IF(基本情報入力シート!W908="","",基本情報入力シート!W908)</f>
        <v/>
      </c>
      <c r="O888" s="303" t="str">
        <f>IF(基本情報入力シート!X908="","",基本情報入力シート!X908)</f>
        <v/>
      </c>
      <c r="P888" s="304" t="str">
        <f>IF(基本情報入力シート!Y908="","",基本情報入力シート!Y908)</f>
        <v/>
      </c>
      <c r="Q888" s="175"/>
      <c r="R888" s="305" t="str">
        <f>IF(基本情報入力シート!AB908="","",基本情報入力シート!AB908)</f>
        <v/>
      </c>
      <c r="S888" s="176"/>
      <c r="T888" s="306" t="str">
        <f>IF(P888="","",VLOOKUP(P888,【参考】数式用!$J$2:$L$34,3,FALSE))</f>
        <v/>
      </c>
      <c r="U888" s="313" t="s">
        <v>143</v>
      </c>
      <c r="V888" s="177"/>
      <c r="W888" s="314" t="s">
        <v>144</v>
      </c>
      <c r="X888" s="177"/>
      <c r="Y888" s="315" t="s">
        <v>145</v>
      </c>
      <c r="Z888" s="177"/>
      <c r="AA888" s="315" t="s">
        <v>144</v>
      </c>
      <c r="AB888" s="177"/>
      <c r="AC888" s="315" t="s">
        <v>146</v>
      </c>
      <c r="AD888" s="316" t="s">
        <v>147</v>
      </c>
      <c r="AE888" s="317" t="str">
        <f t="shared" si="49"/>
        <v/>
      </c>
      <c r="AF888" s="319" t="s">
        <v>148</v>
      </c>
      <c r="AG888" s="312" t="str">
        <f t="shared" si="50"/>
        <v/>
      </c>
      <c r="AH888" s="322"/>
      <c r="AI888" s="323"/>
      <c r="AJ888" s="322"/>
      <c r="AK888" s="323"/>
    </row>
    <row r="889" spans="1:37" ht="36.75" customHeight="1">
      <c r="A889" s="299">
        <f t="shared" si="48"/>
        <v>876</v>
      </c>
      <c r="B889" s="300" t="str">
        <f>IF(基本情報入力シート!C909="","",基本情報入力シート!C909)</f>
        <v/>
      </c>
      <c r="C889" s="301" t="str">
        <f>IF(基本情報入力シート!D909="","",基本情報入力シート!D909)</f>
        <v/>
      </c>
      <c r="D889" s="301" t="str">
        <f>IF(基本情報入力シート!E909="","",基本情報入力シート!E909)</f>
        <v/>
      </c>
      <c r="E889" s="301" t="str">
        <f>IF(基本情報入力シート!F909="","",基本情報入力シート!F909)</f>
        <v/>
      </c>
      <c r="F889" s="301" t="str">
        <f>IF(基本情報入力シート!G909="","",基本情報入力シート!G909)</f>
        <v/>
      </c>
      <c r="G889" s="301" t="str">
        <f>IF(基本情報入力シート!H909="","",基本情報入力シート!H909)</f>
        <v/>
      </c>
      <c r="H889" s="301" t="str">
        <f>IF(基本情報入力シート!I909="","",基本情報入力シート!I909)</f>
        <v/>
      </c>
      <c r="I889" s="301" t="str">
        <f>IF(基本情報入力シート!J909="","",基本情報入力シート!J909)</f>
        <v/>
      </c>
      <c r="J889" s="301" t="str">
        <f>IF(基本情報入力シート!K909="","",基本情報入力シート!K909)</f>
        <v/>
      </c>
      <c r="K889" s="302" t="str">
        <f>IF(基本情報入力シート!L909="","",基本情報入力シート!L909)</f>
        <v/>
      </c>
      <c r="L889" s="299" t="str">
        <f>IF(基本情報入力シート!M909="","",基本情報入力シート!M909)</f>
        <v/>
      </c>
      <c r="M889" s="299" t="str">
        <f>IF(基本情報入力シート!R909="","",基本情報入力シート!R909)</f>
        <v/>
      </c>
      <c r="N889" s="299" t="str">
        <f>IF(基本情報入力シート!W909="","",基本情報入力シート!W909)</f>
        <v/>
      </c>
      <c r="O889" s="303" t="str">
        <f>IF(基本情報入力シート!X909="","",基本情報入力シート!X909)</f>
        <v/>
      </c>
      <c r="P889" s="304" t="str">
        <f>IF(基本情報入力シート!Y909="","",基本情報入力シート!Y909)</f>
        <v/>
      </c>
      <c r="Q889" s="175"/>
      <c r="R889" s="305" t="str">
        <f>IF(基本情報入力シート!AB909="","",基本情報入力シート!AB909)</f>
        <v/>
      </c>
      <c r="S889" s="176"/>
      <c r="T889" s="306" t="str">
        <f>IF(P889="","",VLOOKUP(P889,【参考】数式用!$J$2:$L$34,3,FALSE))</f>
        <v/>
      </c>
      <c r="U889" s="313" t="s">
        <v>143</v>
      </c>
      <c r="V889" s="177"/>
      <c r="W889" s="314" t="s">
        <v>144</v>
      </c>
      <c r="X889" s="177"/>
      <c r="Y889" s="315" t="s">
        <v>145</v>
      </c>
      <c r="Z889" s="177"/>
      <c r="AA889" s="315" t="s">
        <v>144</v>
      </c>
      <c r="AB889" s="177"/>
      <c r="AC889" s="315" t="s">
        <v>146</v>
      </c>
      <c r="AD889" s="316" t="s">
        <v>147</v>
      </c>
      <c r="AE889" s="317" t="str">
        <f t="shared" si="49"/>
        <v/>
      </c>
      <c r="AF889" s="319" t="s">
        <v>148</v>
      </c>
      <c r="AG889" s="312" t="str">
        <f t="shared" si="50"/>
        <v/>
      </c>
      <c r="AH889" s="322"/>
      <c r="AI889" s="323"/>
      <c r="AJ889" s="322"/>
      <c r="AK889" s="323"/>
    </row>
    <row r="890" spans="1:37" ht="36.75" customHeight="1">
      <c r="A890" s="299">
        <f t="shared" si="48"/>
        <v>877</v>
      </c>
      <c r="B890" s="300" t="str">
        <f>IF(基本情報入力シート!C910="","",基本情報入力シート!C910)</f>
        <v/>
      </c>
      <c r="C890" s="301" t="str">
        <f>IF(基本情報入力シート!D910="","",基本情報入力シート!D910)</f>
        <v/>
      </c>
      <c r="D890" s="301" t="str">
        <f>IF(基本情報入力シート!E910="","",基本情報入力シート!E910)</f>
        <v/>
      </c>
      <c r="E890" s="301" t="str">
        <f>IF(基本情報入力シート!F910="","",基本情報入力シート!F910)</f>
        <v/>
      </c>
      <c r="F890" s="301" t="str">
        <f>IF(基本情報入力シート!G910="","",基本情報入力シート!G910)</f>
        <v/>
      </c>
      <c r="G890" s="301" t="str">
        <f>IF(基本情報入力シート!H910="","",基本情報入力シート!H910)</f>
        <v/>
      </c>
      <c r="H890" s="301" t="str">
        <f>IF(基本情報入力シート!I910="","",基本情報入力シート!I910)</f>
        <v/>
      </c>
      <c r="I890" s="301" t="str">
        <f>IF(基本情報入力シート!J910="","",基本情報入力シート!J910)</f>
        <v/>
      </c>
      <c r="J890" s="301" t="str">
        <f>IF(基本情報入力シート!K910="","",基本情報入力シート!K910)</f>
        <v/>
      </c>
      <c r="K890" s="302" t="str">
        <f>IF(基本情報入力シート!L910="","",基本情報入力シート!L910)</f>
        <v/>
      </c>
      <c r="L890" s="299" t="str">
        <f>IF(基本情報入力シート!M910="","",基本情報入力シート!M910)</f>
        <v/>
      </c>
      <c r="M890" s="299" t="str">
        <f>IF(基本情報入力シート!R910="","",基本情報入力シート!R910)</f>
        <v/>
      </c>
      <c r="N890" s="299" t="str">
        <f>IF(基本情報入力シート!W910="","",基本情報入力シート!W910)</f>
        <v/>
      </c>
      <c r="O890" s="303" t="str">
        <f>IF(基本情報入力シート!X910="","",基本情報入力シート!X910)</f>
        <v/>
      </c>
      <c r="P890" s="304" t="str">
        <f>IF(基本情報入力シート!Y910="","",基本情報入力シート!Y910)</f>
        <v/>
      </c>
      <c r="Q890" s="175"/>
      <c r="R890" s="305" t="str">
        <f>IF(基本情報入力シート!AB910="","",基本情報入力シート!AB910)</f>
        <v/>
      </c>
      <c r="S890" s="176"/>
      <c r="T890" s="306" t="str">
        <f>IF(P890="","",VLOOKUP(P890,【参考】数式用!$J$2:$L$34,3,FALSE))</f>
        <v/>
      </c>
      <c r="U890" s="313" t="s">
        <v>143</v>
      </c>
      <c r="V890" s="177"/>
      <c r="W890" s="314" t="s">
        <v>144</v>
      </c>
      <c r="X890" s="177"/>
      <c r="Y890" s="315" t="s">
        <v>145</v>
      </c>
      <c r="Z890" s="177"/>
      <c r="AA890" s="315" t="s">
        <v>144</v>
      </c>
      <c r="AB890" s="177"/>
      <c r="AC890" s="315" t="s">
        <v>146</v>
      </c>
      <c r="AD890" s="316" t="s">
        <v>147</v>
      </c>
      <c r="AE890" s="317" t="str">
        <f t="shared" si="49"/>
        <v/>
      </c>
      <c r="AF890" s="319" t="s">
        <v>148</v>
      </c>
      <c r="AG890" s="312" t="str">
        <f t="shared" si="50"/>
        <v/>
      </c>
      <c r="AH890" s="322"/>
      <c r="AI890" s="323"/>
      <c r="AJ890" s="322"/>
      <c r="AK890" s="323"/>
    </row>
    <row r="891" spans="1:37" ht="36.75" customHeight="1">
      <c r="A891" s="299">
        <f t="shared" si="48"/>
        <v>878</v>
      </c>
      <c r="B891" s="300" t="str">
        <f>IF(基本情報入力シート!C911="","",基本情報入力シート!C911)</f>
        <v/>
      </c>
      <c r="C891" s="301" t="str">
        <f>IF(基本情報入力シート!D911="","",基本情報入力シート!D911)</f>
        <v/>
      </c>
      <c r="D891" s="301" t="str">
        <f>IF(基本情報入力シート!E911="","",基本情報入力シート!E911)</f>
        <v/>
      </c>
      <c r="E891" s="301" t="str">
        <f>IF(基本情報入力シート!F911="","",基本情報入力シート!F911)</f>
        <v/>
      </c>
      <c r="F891" s="301" t="str">
        <f>IF(基本情報入力シート!G911="","",基本情報入力シート!G911)</f>
        <v/>
      </c>
      <c r="G891" s="301" t="str">
        <f>IF(基本情報入力シート!H911="","",基本情報入力シート!H911)</f>
        <v/>
      </c>
      <c r="H891" s="301" t="str">
        <f>IF(基本情報入力シート!I911="","",基本情報入力シート!I911)</f>
        <v/>
      </c>
      <c r="I891" s="301" t="str">
        <f>IF(基本情報入力シート!J911="","",基本情報入力シート!J911)</f>
        <v/>
      </c>
      <c r="J891" s="301" t="str">
        <f>IF(基本情報入力シート!K911="","",基本情報入力シート!K911)</f>
        <v/>
      </c>
      <c r="K891" s="302" t="str">
        <f>IF(基本情報入力シート!L911="","",基本情報入力シート!L911)</f>
        <v/>
      </c>
      <c r="L891" s="299" t="str">
        <f>IF(基本情報入力シート!M911="","",基本情報入力シート!M911)</f>
        <v/>
      </c>
      <c r="M891" s="299" t="str">
        <f>IF(基本情報入力シート!R911="","",基本情報入力シート!R911)</f>
        <v/>
      </c>
      <c r="N891" s="299" t="str">
        <f>IF(基本情報入力シート!W911="","",基本情報入力シート!W911)</f>
        <v/>
      </c>
      <c r="O891" s="303" t="str">
        <f>IF(基本情報入力シート!X911="","",基本情報入力シート!X911)</f>
        <v/>
      </c>
      <c r="P891" s="304" t="str">
        <f>IF(基本情報入力シート!Y911="","",基本情報入力シート!Y911)</f>
        <v/>
      </c>
      <c r="Q891" s="175"/>
      <c r="R891" s="305" t="str">
        <f>IF(基本情報入力シート!AB911="","",基本情報入力シート!AB911)</f>
        <v/>
      </c>
      <c r="S891" s="176"/>
      <c r="T891" s="306" t="str">
        <f>IF(P891="","",VLOOKUP(P891,【参考】数式用!$J$2:$L$34,3,FALSE))</f>
        <v/>
      </c>
      <c r="U891" s="313" t="s">
        <v>143</v>
      </c>
      <c r="V891" s="177"/>
      <c r="W891" s="314" t="s">
        <v>144</v>
      </c>
      <c r="X891" s="177"/>
      <c r="Y891" s="315" t="s">
        <v>145</v>
      </c>
      <c r="Z891" s="177"/>
      <c r="AA891" s="315" t="s">
        <v>144</v>
      </c>
      <c r="AB891" s="177"/>
      <c r="AC891" s="315" t="s">
        <v>146</v>
      </c>
      <c r="AD891" s="316" t="s">
        <v>147</v>
      </c>
      <c r="AE891" s="317" t="str">
        <f t="shared" si="49"/>
        <v/>
      </c>
      <c r="AF891" s="319" t="s">
        <v>148</v>
      </c>
      <c r="AG891" s="312" t="str">
        <f t="shared" si="50"/>
        <v/>
      </c>
      <c r="AH891" s="322"/>
      <c r="AI891" s="323"/>
      <c r="AJ891" s="322"/>
      <c r="AK891" s="323"/>
    </row>
    <row r="892" spans="1:37" ht="36.75" customHeight="1">
      <c r="A892" s="299">
        <f t="shared" si="48"/>
        <v>879</v>
      </c>
      <c r="B892" s="300" t="str">
        <f>IF(基本情報入力シート!C912="","",基本情報入力シート!C912)</f>
        <v/>
      </c>
      <c r="C892" s="301" t="str">
        <f>IF(基本情報入力シート!D912="","",基本情報入力シート!D912)</f>
        <v/>
      </c>
      <c r="D892" s="301" t="str">
        <f>IF(基本情報入力シート!E912="","",基本情報入力シート!E912)</f>
        <v/>
      </c>
      <c r="E892" s="301" t="str">
        <f>IF(基本情報入力シート!F912="","",基本情報入力シート!F912)</f>
        <v/>
      </c>
      <c r="F892" s="301" t="str">
        <f>IF(基本情報入力シート!G912="","",基本情報入力シート!G912)</f>
        <v/>
      </c>
      <c r="G892" s="301" t="str">
        <f>IF(基本情報入力シート!H912="","",基本情報入力シート!H912)</f>
        <v/>
      </c>
      <c r="H892" s="301" t="str">
        <f>IF(基本情報入力シート!I912="","",基本情報入力シート!I912)</f>
        <v/>
      </c>
      <c r="I892" s="301" t="str">
        <f>IF(基本情報入力シート!J912="","",基本情報入力シート!J912)</f>
        <v/>
      </c>
      <c r="J892" s="301" t="str">
        <f>IF(基本情報入力シート!K912="","",基本情報入力シート!K912)</f>
        <v/>
      </c>
      <c r="K892" s="302" t="str">
        <f>IF(基本情報入力シート!L912="","",基本情報入力シート!L912)</f>
        <v/>
      </c>
      <c r="L892" s="299" t="str">
        <f>IF(基本情報入力シート!M912="","",基本情報入力シート!M912)</f>
        <v/>
      </c>
      <c r="M892" s="299" t="str">
        <f>IF(基本情報入力シート!R912="","",基本情報入力シート!R912)</f>
        <v/>
      </c>
      <c r="N892" s="299" t="str">
        <f>IF(基本情報入力シート!W912="","",基本情報入力シート!W912)</f>
        <v/>
      </c>
      <c r="O892" s="303" t="str">
        <f>IF(基本情報入力シート!X912="","",基本情報入力シート!X912)</f>
        <v/>
      </c>
      <c r="P892" s="304" t="str">
        <f>IF(基本情報入力シート!Y912="","",基本情報入力シート!Y912)</f>
        <v/>
      </c>
      <c r="Q892" s="175"/>
      <c r="R892" s="305" t="str">
        <f>IF(基本情報入力シート!AB912="","",基本情報入力シート!AB912)</f>
        <v/>
      </c>
      <c r="S892" s="176"/>
      <c r="T892" s="306" t="str">
        <f>IF(P892="","",VLOOKUP(P892,【参考】数式用!$J$2:$L$34,3,FALSE))</f>
        <v/>
      </c>
      <c r="U892" s="313" t="s">
        <v>143</v>
      </c>
      <c r="V892" s="177"/>
      <c r="W892" s="314" t="s">
        <v>144</v>
      </c>
      <c r="X892" s="177"/>
      <c r="Y892" s="315" t="s">
        <v>145</v>
      </c>
      <c r="Z892" s="177"/>
      <c r="AA892" s="315" t="s">
        <v>144</v>
      </c>
      <c r="AB892" s="177"/>
      <c r="AC892" s="315" t="s">
        <v>146</v>
      </c>
      <c r="AD892" s="316" t="s">
        <v>147</v>
      </c>
      <c r="AE892" s="317" t="str">
        <f t="shared" si="49"/>
        <v/>
      </c>
      <c r="AF892" s="319" t="s">
        <v>148</v>
      </c>
      <c r="AG892" s="312" t="str">
        <f t="shared" si="50"/>
        <v/>
      </c>
      <c r="AH892" s="322"/>
      <c r="AI892" s="323"/>
      <c r="AJ892" s="322"/>
      <c r="AK892" s="323"/>
    </row>
    <row r="893" spans="1:37" ht="36.75" customHeight="1">
      <c r="A893" s="299">
        <f t="shared" si="48"/>
        <v>880</v>
      </c>
      <c r="B893" s="300" t="str">
        <f>IF(基本情報入力シート!C913="","",基本情報入力シート!C913)</f>
        <v/>
      </c>
      <c r="C893" s="301" t="str">
        <f>IF(基本情報入力シート!D913="","",基本情報入力シート!D913)</f>
        <v/>
      </c>
      <c r="D893" s="301" t="str">
        <f>IF(基本情報入力シート!E913="","",基本情報入力シート!E913)</f>
        <v/>
      </c>
      <c r="E893" s="301" t="str">
        <f>IF(基本情報入力シート!F913="","",基本情報入力シート!F913)</f>
        <v/>
      </c>
      <c r="F893" s="301" t="str">
        <f>IF(基本情報入力シート!G913="","",基本情報入力シート!G913)</f>
        <v/>
      </c>
      <c r="G893" s="301" t="str">
        <f>IF(基本情報入力シート!H913="","",基本情報入力シート!H913)</f>
        <v/>
      </c>
      <c r="H893" s="301" t="str">
        <f>IF(基本情報入力シート!I913="","",基本情報入力シート!I913)</f>
        <v/>
      </c>
      <c r="I893" s="301" t="str">
        <f>IF(基本情報入力シート!J913="","",基本情報入力シート!J913)</f>
        <v/>
      </c>
      <c r="J893" s="301" t="str">
        <f>IF(基本情報入力シート!K913="","",基本情報入力シート!K913)</f>
        <v/>
      </c>
      <c r="K893" s="302" t="str">
        <f>IF(基本情報入力シート!L913="","",基本情報入力シート!L913)</f>
        <v/>
      </c>
      <c r="L893" s="299" t="str">
        <f>IF(基本情報入力シート!M913="","",基本情報入力シート!M913)</f>
        <v/>
      </c>
      <c r="M893" s="299" t="str">
        <f>IF(基本情報入力シート!R913="","",基本情報入力シート!R913)</f>
        <v/>
      </c>
      <c r="N893" s="299" t="str">
        <f>IF(基本情報入力シート!W913="","",基本情報入力シート!W913)</f>
        <v/>
      </c>
      <c r="O893" s="303" t="str">
        <f>IF(基本情報入力シート!X913="","",基本情報入力シート!X913)</f>
        <v/>
      </c>
      <c r="P893" s="304" t="str">
        <f>IF(基本情報入力シート!Y913="","",基本情報入力シート!Y913)</f>
        <v/>
      </c>
      <c r="Q893" s="175"/>
      <c r="R893" s="305" t="str">
        <f>IF(基本情報入力シート!AB913="","",基本情報入力シート!AB913)</f>
        <v/>
      </c>
      <c r="S893" s="176"/>
      <c r="T893" s="306" t="str">
        <f>IF(P893="","",VLOOKUP(P893,【参考】数式用!$J$2:$L$34,3,FALSE))</f>
        <v/>
      </c>
      <c r="U893" s="313" t="s">
        <v>143</v>
      </c>
      <c r="V893" s="177"/>
      <c r="W893" s="314" t="s">
        <v>144</v>
      </c>
      <c r="X893" s="177"/>
      <c r="Y893" s="315" t="s">
        <v>145</v>
      </c>
      <c r="Z893" s="177"/>
      <c r="AA893" s="315" t="s">
        <v>144</v>
      </c>
      <c r="AB893" s="177"/>
      <c r="AC893" s="315" t="s">
        <v>146</v>
      </c>
      <c r="AD893" s="316" t="s">
        <v>147</v>
      </c>
      <c r="AE893" s="317" t="str">
        <f t="shared" si="49"/>
        <v/>
      </c>
      <c r="AF893" s="319" t="s">
        <v>148</v>
      </c>
      <c r="AG893" s="312" t="str">
        <f t="shared" si="50"/>
        <v/>
      </c>
      <c r="AH893" s="322"/>
      <c r="AI893" s="323"/>
      <c r="AJ893" s="322"/>
      <c r="AK893" s="323"/>
    </row>
    <row r="894" spans="1:37" ht="36.75" customHeight="1">
      <c r="A894" s="299">
        <f t="shared" si="48"/>
        <v>881</v>
      </c>
      <c r="B894" s="300" t="str">
        <f>IF(基本情報入力シート!C914="","",基本情報入力シート!C914)</f>
        <v/>
      </c>
      <c r="C894" s="301" t="str">
        <f>IF(基本情報入力シート!D914="","",基本情報入力シート!D914)</f>
        <v/>
      </c>
      <c r="D894" s="301" t="str">
        <f>IF(基本情報入力シート!E914="","",基本情報入力シート!E914)</f>
        <v/>
      </c>
      <c r="E894" s="301" t="str">
        <f>IF(基本情報入力シート!F914="","",基本情報入力シート!F914)</f>
        <v/>
      </c>
      <c r="F894" s="301" t="str">
        <f>IF(基本情報入力シート!G914="","",基本情報入力シート!G914)</f>
        <v/>
      </c>
      <c r="G894" s="301" t="str">
        <f>IF(基本情報入力シート!H914="","",基本情報入力シート!H914)</f>
        <v/>
      </c>
      <c r="H894" s="301" t="str">
        <f>IF(基本情報入力シート!I914="","",基本情報入力シート!I914)</f>
        <v/>
      </c>
      <c r="I894" s="301" t="str">
        <f>IF(基本情報入力シート!J914="","",基本情報入力シート!J914)</f>
        <v/>
      </c>
      <c r="J894" s="301" t="str">
        <f>IF(基本情報入力シート!K914="","",基本情報入力シート!K914)</f>
        <v/>
      </c>
      <c r="K894" s="302" t="str">
        <f>IF(基本情報入力シート!L914="","",基本情報入力シート!L914)</f>
        <v/>
      </c>
      <c r="L894" s="299" t="str">
        <f>IF(基本情報入力シート!M914="","",基本情報入力シート!M914)</f>
        <v/>
      </c>
      <c r="M894" s="299" t="str">
        <f>IF(基本情報入力シート!R914="","",基本情報入力シート!R914)</f>
        <v/>
      </c>
      <c r="N894" s="299" t="str">
        <f>IF(基本情報入力シート!W914="","",基本情報入力シート!W914)</f>
        <v/>
      </c>
      <c r="O894" s="303" t="str">
        <f>IF(基本情報入力シート!X914="","",基本情報入力シート!X914)</f>
        <v/>
      </c>
      <c r="P894" s="304" t="str">
        <f>IF(基本情報入力シート!Y914="","",基本情報入力シート!Y914)</f>
        <v/>
      </c>
      <c r="Q894" s="175"/>
      <c r="R894" s="305" t="str">
        <f>IF(基本情報入力シート!AB914="","",基本情報入力シート!AB914)</f>
        <v/>
      </c>
      <c r="S894" s="176"/>
      <c r="T894" s="306" t="str">
        <f>IF(P894="","",VLOOKUP(P894,【参考】数式用!$J$2:$L$34,3,FALSE))</f>
        <v/>
      </c>
      <c r="U894" s="313" t="s">
        <v>143</v>
      </c>
      <c r="V894" s="177"/>
      <c r="W894" s="314" t="s">
        <v>144</v>
      </c>
      <c r="X894" s="177"/>
      <c r="Y894" s="315" t="s">
        <v>145</v>
      </c>
      <c r="Z894" s="177"/>
      <c r="AA894" s="315" t="s">
        <v>144</v>
      </c>
      <c r="AB894" s="177"/>
      <c r="AC894" s="315" t="s">
        <v>146</v>
      </c>
      <c r="AD894" s="316" t="s">
        <v>147</v>
      </c>
      <c r="AE894" s="317" t="str">
        <f t="shared" si="49"/>
        <v/>
      </c>
      <c r="AF894" s="319" t="s">
        <v>148</v>
      </c>
      <c r="AG894" s="312" t="str">
        <f t="shared" si="50"/>
        <v/>
      </c>
      <c r="AH894" s="322"/>
      <c r="AI894" s="323"/>
      <c r="AJ894" s="322"/>
      <c r="AK894" s="323"/>
    </row>
    <row r="895" spans="1:37" ht="36.75" customHeight="1">
      <c r="A895" s="299">
        <f t="shared" si="48"/>
        <v>882</v>
      </c>
      <c r="B895" s="300" t="str">
        <f>IF(基本情報入力シート!C915="","",基本情報入力シート!C915)</f>
        <v/>
      </c>
      <c r="C895" s="301" t="str">
        <f>IF(基本情報入力シート!D915="","",基本情報入力シート!D915)</f>
        <v/>
      </c>
      <c r="D895" s="301" t="str">
        <f>IF(基本情報入力シート!E915="","",基本情報入力シート!E915)</f>
        <v/>
      </c>
      <c r="E895" s="301" t="str">
        <f>IF(基本情報入力シート!F915="","",基本情報入力シート!F915)</f>
        <v/>
      </c>
      <c r="F895" s="301" t="str">
        <f>IF(基本情報入力シート!G915="","",基本情報入力シート!G915)</f>
        <v/>
      </c>
      <c r="G895" s="301" t="str">
        <f>IF(基本情報入力シート!H915="","",基本情報入力シート!H915)</f>
        <v/>
      </c>
      <c r="H895" s="301" t="str">
        <f>IF(基本情報入力シート!I915="","",基本情報入力シート!I915)</f>
        <v/>
      </c>
      <c r="I895" s="301" t="str">
        <f>IF(基本情報入力シート!J915="","",基本情報入力シート!J915)</f>
        <v/>
      </c>
      <c r="J895" s="301" t="str">
        <f>IF(基本情報入力シート!K915="","",基本情報入力シート!K915)</f>
        <v/>
      </c>
      <c r="K895" s="302" t="str">
        <f>IF(基本情報入力シート!L915="","",基本情報入力シート!L915)</f>
        <v/>
      </c>
      <c r="L895" s="299" t="str">
        <f>IF(基本情報入力シート!M915="","",基本情報入力シート!M915)</f>
        <v/>
      </c>
      <c r="M895" s="299" t="str">
        <f>IF(基本情報入力シート!R915="","",基本情報入力シート!R915)</f>
        <v/>
      </c>
      <c r="N895" s="299" t="str">
        <f>IF(基本情報入力シート!W915="","",基本情報入力シート!W915)</f>
        <v/>
      </c>
      <c r="O895" s="303" t="str">
        <f>IF(基本情報入力シート!X915="","",基本情報入力シート!X915)</f>
        <v/>
      </c>
      <c r="P895" s="304" t="str">
        <f>IF(基本情報入力シート!Y915="","",基本情報入力シート!Y915)</f>
        <v/>
      </c>
      <c r="Q895" s="175"/>
      <c r="R895" s="305" t="str">
        <f>IF(基本情報入力シート!AB915="","",基本情報入力シート!AB915)</f>
        <v/>
      </c>
      <c r="S895" s="176"/>
      <c r="T895" s="306" t="str">
        <f>IF(P895="","",VLOOKUP(P895,【参考】数式用!$J$2:$L$34,3,FALSE))</f>
        <v/>
      </c>
      <c r="U895" s="313" t="s">
        <v>143</v>
      </c>
      <c r="V895" s="177"/>
      <c r="W895" s="314" t="s">
        <v>144</v>
      </c>
      <c r="X895" s="177"/>
      <c r="Y895" s="315" t="s">
        <v>145</v>
      </c>
      <c r="Z895" s="177"/>
      <c r="AA895" s="315" t="s">
        <v>144</v>
      </c>
      <c r="AB895" s="177"/>
      <c r="AC895" s="315" t="s">
        <v>146</v>
      </c>
      <c r="AD895" s="316" t="s">
        <v>147</v>
      </c>
      <c r="AE895" s="317" t="str">
        <f t="shared" si="49"/>
        <v/>
      </c>
      <c r="AF895" s="319" t="s">
        <v>148</v>
      </c>
      <c r="AG895" s="312" t="str">
        <f t="shared" si="50"/>
        <v/>
      </c>
      <c r="AH895" s="322"/>
      <c r="AI895" s="323"/>
      <c r="AJ895" s="322"/>
      <c r="AK895" s="323"/>
    </row>
    <row r="896" spans="1:37" ht="36.75" customHeight="1">
      <c r="A896" s="299">
        <f t="shared" si="48"/>
        <v>883</v>
      </c>
      <c r="B896" s="300" t="str">
        <f>IF(基本情報入力シート!C916="","",基本情報入力シート!C916)</f>
        <v/>
      </c>
      <c r="C896" s="301" t="str">
        <f>IF(基本情報入力シート!D916="","",基本情報入力シート!D916)</f>
        <v/>
      </c>
      <c r="D896" s="301" t="str">
        <f>IF(基本情報入力シート!E916="","",基本情報入力シート!E916)</f>
        <v/>
      </c>
      <c r="E896" s="301" t="str">
        <f>IF(基本情報入力シート!F916="","",基本情報入力シート!F916)</f>
        <v/>
      </c>
      <c r="F896" s="301" t="str">
        <f>IF(基本情報入力シート!G916="","",基本情報入力シート!G916)</f>
        <v/>
      </c>
      <c r="G896" s="301" t="str">
        <f>IF(基本情報入力シート!H916="","",基本情報入力シート!H916)</f>
        <v/>
      </c>
      <c r="H896" s="301" t="str">
        <f>IF(基本情報入力シート!I916="","",基本情報入力シート!I916)</f>
        <v/>
      </c>
      <c r="I896" s="301" t="str">
        <f>IF(基本情報入力シート!J916="","",基本情報入力シート!J916)</f>
        <v/>
      </c>
      <c r="J896" s="301" t="str">
        <f>IF(基本情報入力シート!K916="","",基本情報入力シート!K916)</f>
        <v/>
      </c>
      <c r="K896" s="302" t="str">
        <f>IF(基本情報入力シート!L916="","",基本情報入力シート!L916)</f>
        <v/>
      </c>
      <c r="L896" s="299" t="str">
        <f>IF(基本情報入力シート!M916="","",基本情報入力シート!M916)</f>
        <v/>
      </c>
      <c r="M896" s="299" t="str">
        <f>IF(基本情報入力シート!R916="","",基本情報入力シート!R916)</f>
        <v/>
      </c>
      <c r="N896" s="299" t="str">
        <f>IF(基本情報入力シート!W916="","",基本情報入力シート!W916)</f>
        <v/>
      </c>
      <c r="O896" s="303" t="str">
        <f>IF(基本情報入力シート!X916="","",基本情報入力シート!X916)</f>
        <v/>
      </c>
      <c r="P896" s="304" t="str">
        <f>IF(基本情報入力シート!Y916="","",基本情報入力シート!Y916)</f>
        <v/>
      </c>
      <c r="Q896" s="175"/>
      <c r="R896" s="305" t="str">
        <f>IF(基本情報入力シート!AB916="","",基本情報入力シート!AB916)</f>
        <v/>
      </c>
      <c r="S896" s="176"/>
      <c r="T896" s="306" t="str">
        <f>IF(P896="","",VLOOKUP(P896,【参考】数式用!$J$2:$L$34,3,FALSE))</f>
        <v/>
      </c>
      <c r="U896" s="313" t="s">
        <v>143</v>
      </c>
      <c r="V896" s="177"/>
      <c r="W896" s="314" t="s">
        <v>144</v>
      </c>
      <c r="X896" s="177"/>
      <c r="Y896" s="315" t="s">
        <v>145</v>
      </c>
      <c r="Z896" s="177"/>
      <c r="AA896" s="315" t="s">
        <v>144</v>
      </c>
      <c r="AB896" s="177"/>
      <c r="AC896" s="315" t="s">
        <v>146</v>
      </c>
      <c r="AD896" s="316" t="s">
        <v>147</v>
      </c>
      <c r="AE896" s="317" t="str">
        <f t="shared" si="49"/>
        <v/>
      </c>
      <c r="AF896" s="319" t="s">
        <v>148</v>
      </c>
      <c r="AG896" s="312" t="str">
        <f t="shared" si="50"/>
        <v/>
      </c>
      <c r="AH896" s="322"/>
      <c r="AI896" s="323"/>
      <c r="AJ896" s="322"/>
      <c r="AK896" s="323"/>
    </row>
    <row r="897" spans="1:37" ht="36.75" customHeight="1">
      <c r="A897" s="299">
        <f t="shared" si="48"/>
        <v>884</v>
      </c>
      <c r="B897" s="300" t="str">
        <f>IF(基本情報入力シート!C917="","",基本情報入力シート!C917)</f>
        <v/>
      </c>
      <c r="C897" s="301" t="str">
        <f>IF(基本情報入力シート!D917="","",基本情報入力シート!D917)</f>
        <v/>
      </c>
      <c r="D897" s="301" t="str">
        <f>IF(基本情報入力シート!E917="","",基本情報入力シート!E917)</f>
        <v/>
      </c>
      <c r="E897" s="301" t="str">
        <f>IF(基本情報入力シート!F917="","",基本情報入力シート!F917)</f>
        <v/>
      </c>
      <c r="F897" s="301" t="str">
        <f>IF(基本情報入力シート!G917="","",基本情報入力シート!G917)</f>
        <v/>
      </c>
      <c r="G897" s="301" t="str">
        <f>IF(基本情報入力シート!H917="","",基本情報入力シート!H917)</f>
        <v/>
      </c>
      <c r="H897" s="301" t="str">
        <f>IF(基本情報入力シート!I917="","",基本情報入力シート!I917)</f>
        <v/>
      </c>
      <c r="I897" s="301" t="str">
        <f>IF(基本情報入力シート!J917="","",基本情報入力シート!J917)</f>
        <v/>
      </c>
      <c r="J897" s="301" t="str">
        <f>IF(基本情報入力シート!K917="","",基本情報入力シート!K917)</f>
        <v/>
      </c>
      <c r="K897" s="302" t="str">
        <f>IF(基本情報入力シート!L917="","",基本情報入力シート!L917)</f>
        <v/>
      </c>
      <c r="L897" s="299" t="str">
        <f>IF(基本情報入力シート!M917="","",基本情報入力シート!M917)</f>
        <v/>
      </c>
      <c r="M897" s="299" t="str">
        <f>IF(基本情報入力シート!R917="","",基本情報入力シート!R917)</f>
        <v/>
      </c>
      <c r="N897" s="299" t="str">
        <f>IF(基本情報入力シート!W917="","",基本情報入力シート!W917)</f>
        <v/>
      </c>
      <c r="O897" s="303" t="str">
        <f>IF(基本情報入力シート!X917="","",基本情報入力シート!X917)</f>
        <v/>
      </c>
      <c r="P897" s="304" t="str">
        <f>IF(基本情報入力シート!Y917="","",基本情報入力シート!Y917)</f>
        <v/>
      </c>
      <c r="Q897" s="175"/>
      <c r="R897" s="305" t="str">
        <f>IF(基本情報入力シート!AB917="","",基本情報入力シート!AB917)</f>
        <v/>
      </c>
      <c r="S897" s="176"/>
      <c r="T897" s="306" t="str">
        <f>IF(P897="","",VLOOKUP(P897,【参考】数式用!$J$2:$L$34,3,FALSE))</f>
        <v/>
      </c>
      <c r="U897" s="313" t="s">
        <v>143</v>
      </c>
      <c r="V897" s="177"/>
      <c r="W897" s="314" t="s">
        <v>144</v>
      </c>
      <c r="X897" s="177"/>
      <c r="Y897" s="315" t="s">
        <v>145</v>
      </c>
      <c r="Z897" s="177"/>
      <c r="AA897" s="315" t="s">
        <v>144</v>
      </c>
      <c r="AB897" s="177"/>
      <c r="AC897" s="315" t="s">
        <v>146</v>
      </c>
      <c r="AD897" s="316" t="s">
        <v>147</v>
      </c>
      <c r="AE897" s="317" t="str">
        <f t="shared" si="49"/>
        <v/>
      </c>
      <c r="AF897" s="319" t="s">
        <v>148</v>
      </c>
      <c r="AG897" s="312" t="str">
        <f t="shared" si="50"/>
        <v/>
      </c>
      <c r="AH897" s="322"/>
      <c r="AI897" s="323"/>
      <c r="AJ897" s="322"/>
      <c r="AK897" s="323"/>
    </row>
    <row r="898" spans="1:37" ht="36.75" customHeight="1">
      <c r="A898" s="299">
        <f t="shared" si="48"/>
        <v>885</v>
      </c>
      <c r="B898" s="300" t="str">
        <f>IF(基本情報入力シート!C918="","",基本情報入力シート!C918)</f>
        <v/>
      </c>
      <c r="C898" s="301" t="str">
        <f>IF(基本情報入力シート!D918="","",基本情報入力シート!D918)</f>
        <v/>
      </c>
      <c r="D898" s="301" t="str">
        <f>IF(基本情報入力シート!E918="","",基本情報入力シート!E918)</f>
        <v/>
      </c>
      <c r="E898" s="301" t="str">
        <f>IF(基本情報入力シート!F918="","",基本情報入力シート!F918)</f>
        <v/>
      </c>
      <c r="F898" s="301" t="str">
        <f>IF(基本情報入力シート!G918="","",基本情報入力シート!G918)</f>
        <v/>
      </c>
      <c r="G898" s="301" t="str">
        <f>IF(基本情報入力シート!H918="","",基本情報入力シート!H918)</f>
        <v/>
      </c>
      <c r="H898" s="301" t="str">
        <f>IF(基本情報入力シート!I918="","",基本情報入力シート!I918)</f>
        <v/>
      </c>
      <c r="I898" s="301" t="str">
        <f>IF(基本情報入力シート!J918="","",基本情報入力シート!J918)</f>
        <v/>
      </c>
      <c r="J898" s="301" t="str">
        <f>IF(基本情報入力シート!K918="","",基本情報入力シート!K918)</f>
        <v/>
      </c>
      <c r="K898" s="302" t="str">
        <f>IF(基本情報入力シート!L918="","",基本情報入力シート!L918)</f>
        <v/>
      </c>
      <c r="L898" s="299" t="str">
        <f>IF(基本情報入力シート!M918="","",基本情報入力シート!M918)</f>
        <v/>
      </c>
      <c r="M898" s="299" t="str">
        <f>IF(基本情報入力シート!R918="","",基本情報入力シート!R918)</f>
        <v/>
      </c>
      <c r="N898" s="299" t="str">
        <f>IF(基本情報入力シート!W918="","",基本情報入力シート!W918)</f>
        <v/>
      </c>
      <c r="O898" s="303" t="str">
        <f>IF(基本情報入力シート!X918="","",基本情報入力シート!X918)</f>
        <v/>
      </c>
      <c r="P898" s="304" t="str">
        <f>IF(基本情報入力シート!Y918="","",基本情報入力シート!Y918)</f>
        <v/>
      </c>
      <c r="Q898" s="175"/>
      <c r="R898" s="305" t="str">
        <f>IF(基本情報入力シート!AB918="","",基本情報入力シート!AB918)</f>
        <v/>
      </c>
      <c r="S898" s="176"/>
      <c r="T898" s="306" t="str">
        <f>IF(P898="","",VLOOKUP(P898,【参考】数式用!$J$2:$L$34,3,FALSE))</f>
        <v/>
      </c>
      <c r="U898" s="313" t="s">
        <v>143</v>
      </c>
      <c r="V898" s="177"/>
      <c r="W898" s="314" t="s">
        <v>144</v>
      </c>
      <c r="X898" s="177"/>
      <c r="Y898" s="315" t="s">
        <v>145</v>
      </c>
      <c r="Z898" s="177"/>
      <c r="AA898" s="315" t="s">
        <v>144</v>
      </c>
      <c r="AB898" s="177"/>
      <c r="AC898" s="315" t="s">
        <v>146</v>
      </c>
      <c r="AD898" s="316" t="s">
        <v>147</v>
      </c>
      <c r="AE898" s="317" t="str">
        <f t="shared" si="49"/>
        <v/>
      </c>
      <c r="AF898" s="319" t="s">
        <v>148</v>
      </c>
      <c r="AG898" s="312" t="str">
        <f t="shared" si="50"/>
        <v/>
      </c>
      <c r="AH898" s="322"/>
      <c r="AI898" s="323"/>
      <c r="AJ898" s="322"/>
      <c r="AK898" s="323"/>
    </row>
    <row r="899" spans="1:37" ht="36.75" customHeight="1">
      <c r="A899" s="299">
        <f t="shared" si="48"/>
        <v>886</v>
      </c>
      <c r="B899" s="300" t="str">
        <f>IF(基本情報入力シート!C919="","",基本情報入力シート!C919)</f>
        <v/>
      </c>
      <c r="C899" s="301" t="str">
        <f>IF(基本情報入力シート!D919="","",基本情報入力シート!D919)</f>
        <v/>
      </c>
      <c r="D899" s="301" t="str">
        <f>IF(基本情報入力シート!E919="","",基本情報入力シート!E919)</f>
        <v/>
      </c>
      <c r="E899" s="301" t="str">
        <f>IF(基本情報入力シート!F919="","",基本情報入力シート!F919)</f>
        <v/>
      </c>
      <c r="F899" s="301" t="str">
        <f>IF(基本情報入力シート!G919="","",基本情報入力シート!G919)</f>
        <v/>
      </c>
      <c r="G899" s="301" t="str">
        <f>IF(基本情報入力シート!H919="","",基本情報入力シート!H919)</f>
        <v/>
      </c>
      <c r="H899" s="301" t="str">
        <f>IF(基本情報入力シート!I919="","",基本情報入力シート!I919)</f>
        <v/>
      </c>
      <c r="I899" s="301" t="str">
        <f>IF(基本情報入力シート!J919="","",基本情報入力シート!J919)</f>
        <v/>
      </c>
      <c r="J899" s="301" t="str">
        <f>IF(基本情報入力シート!K919="","",基本情報入力シート!K919)</f>
        <v/>
      </c>
      <c r="K899" s="302" t="str">
        <f>IF(基本情報入力シート!L919="","",基本情報入力シート!L919)</f>
        <v/>
      </c>
      <c r="L899" s="299" t="str">
        <f>IF(基本情報入力シート!M919="","",基本情報入力シート!M919)</f>
        <v/>
      </c>
      <c r="M899" s="299" t="str">
        <f>IF(基本情報入力シート!R919="","",基本情報入力シート!R919)</f>
        <v/>
      </c>
      <c r="N899" s="299" t="str">
        <f>IF(基本情報入力シート!W919="","",基本情報入力シート!W919)</f>
        <v/>
      </c>
      <c r="O899" s="303" t="str">
        <f>IF(基本情報入力シート!X919="","",基本情報入力シート!X919)</f>
        <v/>
      </c>
      <c r="P899" s="304" t="str">
        <f>IF(基本情報入力シート!Y919="","",基本情報入力シート!Y919)</f>
        <v/>
      </c>
      <c r="Q899" s="175"/>
      <c r="R899" s="305" t="str">
        <f>IF(基本情報入力シート!AB919="","",基本情報入力シート!AB919)</f>
        <v/>
      </c>
      <c r="S899" s="176"/>
      <c r="T899" s="306" t="str">
        <f>IF(P899="","",VLOOKUP(P899,【参考】数式用!$J$2:$L$34,3,FALSE))</f>
        <v/>
      </c>
      <c r="U899" s="313" t="s">
        <v>143</v>
      </c>
      <c r="V899" s="177"/>
      <c r="W899" s="314" t="s">
        <v>144</v>
      </c>
      <c r="X899" s="177"/>
      <c r="Y899" s="315" t="s">
        <v>145</v>
      </c>
      <c r="Z899" s="177"/>
      <c r="AA899" s="315" t="s">
        <v>144</v>
      </c>
      <c r="AB899" s="177"/>
      <c r="AC899" s="315" t="s">
        <v>146</v>
      </c>
      <c r="AD899" s="316" t="s">
        <v>147</v>
      </c>
      <c r="AE899" s="317" t="str">
        <f t="shared" si="49"/>
        <v/>
      </c>
      <c r="AF899" s="319" t="s">
        <v>148</v>
      </c>
      <c r="AG899" s="312" t="str">
        <f t="shared" si="50"/>
        <v/>
      </c>
      <c r="AH899" s="322"/>
      <c r="AI899" s="323"/>
      <c r="AJ899" s="322"/>
      <c r="AK899" s="323"/>
    </row>
    <row r="900" spans="1:37" ht="36.75" customHeight="1">
      <c r="A900" s="299">
        <f t="shared" si="48"/>
        <v>887</v>
      </c>
      <c r="B900" s="300" t="str">
        <f>IF(基本情報入力シート!C920="","",基本情報入力シート!C920)</f>
        <v/>
      </c>
      <c r="C900" s="301" t="str">
        <f>IF(基本情報入力シート!D920="","",基本情報入力シート!D920)</f>
        <v/>
      </c>
      <c r="D900" s="301" t="str">
        <f>IF(基本情報入力シート!E920="","",基本情報入力シート!E920)</f>
        <v/>
      </c>
      <c r="E900" s="301" t="str">
        <f>IF(基本情報入力シート!F920="","",基本情報入力シート!F920)</f>
        <v/>
      </c>
      <c r="F900" s="301" t="str">
        <f>IF(基本情報入力シート!G920="","",基本情報入力シート!G920)</f>
        <v/>
      </c>
      <c r="G900" s="301" t="str">
        <f>IF(基本情報入力シート!H920="","",基本情報入力シート!H920)</f>
        <v/>
      </c>
      <c r="H900" s="301" t="str">
        <f>IF(基本情報入力シート!I920="","",基本情報入力シート!I920)</f>
        <v/>
      </c>
      <c r="I900" s="301" t="str">
        <f>IF(基本情報入力シート!J920="","",基本情報入力シート!J920)</f>
        <v/>
      </c>
      <c r="J900" s="301" t="str">
        <f>IF(基本情報入力シート!K920="","",基本情報入力シート!K920)</f>
        <v/>
      </c>
      <c r="K900" s="302" t="str">
        <f>IF(基本情報入力シート!L920="","",基本情報入力シート!L920)</f>
        <v/>
      </c>
      <c r="L900" s="299" t="str">
        <f>IF(基本情報入力シート!M920="","",基本情報入力シート!M920)</f>
        <v/>
      </c>
      <c r="M900" s="299" t="str">
        <f>IF(基本情報入力シート!R920="","",基本情報入力シート!R920)</f>
        <v/>
      </c>
      <c r="N900" s="299" t="str">
        <f>IF(基本情報入力シート!W920="","",基本情報入力シート!W920)</f>
        <v/>
      </c>
      <c r="O900" s="303" t="str">
        <f>IF(基本情報入力シート!X920="","",基本情報入力シート!X920)</f>
        <v/>
      </c>
      <c r="P900" s="304" t="str">
        <f>IF(基本情報入力シート!Y920="","",基本情報入力シート!Y920)</f>
        <v/>
      </c>
      <c r="Q900" s="175"/>
      <c r="R900" s="305" t="str">
        <f>IF(基本情報入力シート!AB920="","",基本情報入力シート!AB920)</f>
        <v/>
      </c>
      <c r="S900" s="176"/>
      <c r="T900" s="306" t="str">
        <f>IF(P900="","",VLOOKUP(P900,【参考】数式用!$J$2:$L$34,3,FALSE))</f>
        <v/>
      </c>
      <c r="U900" s="313" t="s">
        <v>143</v>
      </c>
      <c r="V900" s="177"/>
      <c r="W900" s="314" t="s">
        <v>144</v>
      </c>
      <c r="X900" s="177"/>
      <c r="Y900" s="315" t="s">
        <v>145</v>
      </c>
      <c r="Z900" s="177"/>
      <c r="AA900" s="315" t="s">
        <v>144</v>
      </c>
      <c r="AB900" s="177"/>
      <c r="AC900" s="315" t="s">
        <v>146</v>
      </c>
      <c r="AD900" s="316" t="s">
        <v>147</v>
      </c>
      <c r="AE900" s="317" t="str">
        <f t="shared" si="49"/>
        <v/>
      </c>
      <c r="AF900" s="319" t="s">
        <v>148</v>
      </c>
      <c r="AG900" s="312" t="str">
        <f t="shared" si="50"/>
        <v/>
      </c>
      <c r="AH900" s="322"/>
      <c r="AI900" s="323"/>
      <c r="AJ900" s="322"/>
      <c r="AK900" s="323"/>
    </row>
    <row r="901" spans="1:37" ht="36.75" customHeight="1">
      <c r="A901" s="299">
        <f t="shared" si="48"/>
        <v>888</v>
      </c>
      <c r="B901" s="300" t="str">
        <f>IF(基本情報入力シート!C921="","",基本情報入力シート!C921)</f>
        <v/>
      </c>
      <c r="C901" s="301" t="str">
        <f>IF(基本情報入力シート!D921="","",基本情報入力シート!D921)</f>
        <v/>
      </c>
      <c r="D901" s="301" t="str">
        <f>IF(基本情報入力シート!E921="","",基本情報入力シート!E921)</f>
        <v/>
      </c>
      <c r="E901" s="301" t="str">
        <f>IF(基本情報入力シート!F921="","",基本情報入力シート!F921)</f>
        <v/>
      </c>
      <c r="F901" s="301" t="str">
        <f>IF(基本情報入力シート!G921="","",基本情報入力シート!G921)</f>
        <v/>
      </c>
      <c r="G901" s="301" t="str">
        <f>IF(基本情報入力シート!H921="","",基本情報入力シート!H921)</f>
        <v/>
      </c>
      <c r="H901" s="301" t="str">
        <f>IF(基本情報入力シート!I921="","",基本情報入力シート!I921)</f>
        <v/>
      </c>
      <c r="I901" s="301" t="str">
        <f>IF(基本情報入力シート!J921="","",基本情報入力シート!J921)</f>
        <v/>
      </c>
      <c r="J901" s="301" t="str">
        <f>IF(基本情報入力シート!K921="","",基本情報入力シート!K921)</f>
        <v/>
      </c>
      <c r="K901" s="302" t="str">
        <f>IF(基本情報入力シート!L921="","",基本情報入力シート!L921)</f>
        <v/>
      </c>
      <c r="L901" s="299" t="str">
        <f>IF(基本情報入力シート!M921="","",基本情報入力シート!M921)</f>
        <v/>
      </c>
      <c r="M901" s="299" t="str">
        <f>IF(基本情報入力シート!R921="","",基本情報入力シート!R921)</f>
        <v/>
      </c>
      <c r="N901" s="299" t="str">
        <f>IF(基本情報入力シート!W921="","",基本情報入力シート!W921)</f>
        <v/>
      </c>
      <c r="O901" s="303" t="str">
        <f>IF(基本情報入力シート!X921="","",基本情報入力シート!X921)</f>
        <v/>
      </c>
      <c r="P901" s="304" t="str">
        <f>IF(基本情報入力シート!Y921="","",基本情報入力シート!Y921)</f>
        <v/>
      </c>
      <c r="Q901" s="175"/>
      <c r="R901" s="305" t="str">
        <f>IF(基本情報入力シート!AB921="","",基本情報入力シート!AB921)</f>
        <v/>
      </c>
      <c r="S901" s="176"/>
      <c r="T901" s="306" t="str">
        <f>IF(P901="","",VLOOKUP(P901,【参考】数式用!$J$2:$L$34,3,FALSE))</f>
        <v/>
      </c>
      <c r="U901" s="313" t="s">
        <v>143</v>
      </c>
      <c r="V901" s="177"/>
      <c r="W901" s="314" t="s">
        <v>144</v>
      </c>
      <c r="X901" s="177"/>
      <c r="Y901" s="315" t="s">
        <v>145</v>
      </c>
      <c r="Z901" s="177"/>
      <c r="AA901" s="315" t="s">
        <v>144</v>
      </c>
      <c r="AB901" s="177"/>
      <c r="AC901" s="315" t="s">
        <v>146</v>
      </c>
      <c r="AD901" s="316" t="s">
        <v>147</v>
      </c>
      <c r="AE901" s="317" t="str">
        <f t="shared" si="49"/>
        <v/>
      </c>
      <c r="AF901" s="319" t="s">
        <v>148</v>
      </c>
      <c r="AG901" s="312" t="str">
        <f t="shared" si="50"/>
        <v/>
      </c>
      <c r="AH901" s="322"/>
      <c r="AI901" s="323"/>
      <c r="AJ901" s="322"/>
      <c r="AK901" s="323"/>
    </row>
    <row r="902" spans="1:37" ht="36.75" customHeight="1">
      <c r="A902" s="299">
        <f t="shared" si="48"/>
        <v>889</v>
      </c>
      <c r="B902" s="300" t="str">
        <f>IF(基本情報入力シート!C922="","",基本情報入力シート!C922)</f>
        <v/>
      </c>
      <c r="C902" s="301" t="str">
        <f>IF(基本情報入力シート!D922="","",基本情報入力シート!D922)</f>
        <v/>
      </c>
      <c r="D902" s="301" t="str">
        <f>IF(基本情報入力シート!E922="","",基本情報入力シート!E922)</f>
        <v/>
      </c>
      <c r="E902" s="301" t="str">
        <f>IF(基本情報入力シート!F922="","",基本情報入力シート!F922)</f>
        <v/>
      </c>
      <c r="F902" s="301" t="str">
        <f>IF(基本情報入力シート!G922="","",基本情報入力シート!G922)</f>
        <v/>
      </c>
      <c r="G902" s="301" t="str">
        <f>IF(基本情報入力シート!H922="","",基本情報入力シート!H922)</f>
        <v/>
      </c>
      <c r="H902" s="301" t="str">
        <f>IF(基本情報入力シート!I922="","",基本情報入力シート!I922)</f>
        <v/>
      </c>
      <c r="I902" s="301" t="str">
        <f>IF(基本情報入力シート!J922="","",基本情報入力シート!J922)</f>
        <v/>
      </c>
      <c r="J902" s="301" t="str">
        <f>IF(基本情報入力シート!K922="","",基本情報入力シート!K922)</f>
        <v/>
      </c>
      <c r="K902" s="302" t="str">
        <f>IF(基本情報入力シート!L922="","",基本情報入力シート!L922)</f>
        <v/>
      </c>
      <c r="L902" s="299" t="str">
        <f>IF(基本情報入力シート!M922="","",基本情報入力シート!M922)</f>
        <v/>
      </c>
      <c r="M902" s="299" t="str">
        <f>IF(基本情報入力シート!R922="","",基本情報入力シート!R922)</f>
        <v/>
      </c>
      <c r="N902" s="299" t="str">
        <f>IF(基本情報入力シート!W922="","",基本情報入力シート!W922)</f>
        <v/>
      </c>
      <c r="O902" s="303" t="str">
        <f>IF(基本情報入力シート!X922="","",基本情報入力シート!X922)</f>
        <v/>
      </c>
      <c r="P902" s="304" t="str">
        <f>IF(基本情報入力シート!Y922="","",基本情報入力シート!Y922)</f>
        <v/>
      </c>
      <c r="Q902" s="175"/>
      <c r="R902" s="305" t="str">
        <f>IF(基本情報入力シート!AB922="","",基本情報入力シート!AB922)</f>
        <v/>
      </c>
      <c r="S902" s="176"/>
      <c r="T902" s="306" t="str">
        <f>IF(P902="","",VLOOKUP(P902,【参考】数式用!$J$2:$L$34,3,FALSE))</f>
        <v/>
      </c>
      <c r="U902" s="313" t="s">
        <v>143</v>
      </c>
      <c r="V902" s="177"/>
      <c r="W902" s="314" t="s">
        <v>144</v>
      </c>
      <c r="X902" s="177"/>
      <c r="Y902" s="315" t="s">
        <v>145</v>
      </c>
      <c r="Z902" s="177"/>
      <c r="AA902" s="315" t="s">
        <v>144</v>
      </c>
      <c r="AB902" s="177"/>
      <c r="AC902" s="315" t="s">
        <v>146</v>
      </c>
      <c r="AD902" s="316" t="s">
        <v>147</v>
      </c>
      <c r="AE902" s="317" t="str">
        <f t="shared" si="49"/>
        <v/>
      </c>
      <c r="AF902" s="319" t="s">
        <v>148</v>
      </c>
      <c r="AG902" s="312" t="str">
        <f t="shared" si="50"/>
        <v/>
      </c>
      <c r="AH902" s="322"/>
      <c r="AI902" s="323"/>
      <c r="AJ902" s="322"/>
      <c r="AK902" s="323"/>
    </row>
    <row r="903" spans="1:37" ht="36.75" customHeight="1">
      <c r="A903" s="299">
        <f t="shared" si="48"/>
        <v>890</v>
      </c>
      <c r="B903" s="300" t="str">
        <f>IF(基本情報入力シート!C923="","",基本情報入力シート!C923)</f>
        <v/>
      </c>
      <c r="C903" s="301" t="str">
        <f>IF(基本情報入力シート!D923="","",基本情報入力シート!D923)</f>
        <v/>
      </c>
      <c r="D903" s="301" t="str">
        <f>IF(基本情報入力シート!E923="","",基本情報入力シート!E923)</f>
        <v/>
      </c>
      <c r="E903" s="301" t="str">
        <f>IF(基本情報入力シート!F923="","",基本情報入力シート!F923)</f>
        <v/>
      </c>
      <c r="F903" s="301" t="str">
        <f>IF(基本情報入力シート!G923="","",基本情報入力シート!G923)</f>
        <v/>
      </c>
      <c r="G903" s="301" t="str">
        <f>IF(基本情報入力シート!H923="","",基本情報入力シート!H923)</f>
        <v/>
      </c>
      <c r="H903" s="301" t="str">
        <f>IF(基本情報入力シート!I923="","",基本情報入力シート!I923)</f>
        <v/>
      </c>
      <c r="I903" s="301" t="str">
        <f>IF(基本情報入力シート!J923="","",基本情報入力シート!J923)</f>
        <v/>
      </c>
      <c r="J903" s="301" t="str">
        <f>IF(基本情報入力シート!K923="","",基本情報入力シート!K923)</f>
        <v/>
      </c>
      <c r="K903" s="302" t="str">
        <f>IF(基本情報入力シート!L923="","",基本情報入力シート!L923)</f>
        <v/>
      </c>
      <c r="L903" s="299" t="str">
        <f>IF(基本情報入力シート!M923="","",基本情報入力シート!M923)</f>
        <v/>
      </c>
      <c r="M903" s="299" t="str">
        <f>IF(基本情報入力シート!R923="","",基本情報入力シート!R923)</f>
        <v/>
      </c>
      <c r="N903" s="299" t="str">
        <f>IF(基本情報入力シート!W923="","",基本情報入力シート!W923)</f>
        <v/>
      </c>
      <c r="O903" s="303" t="str">
        <f>IF(基本情報入力シート!X923="","",基本情報入力シート!X923)</f>
        <v/>
      </c>
      <c r="P903" s="304" t="str">
        <f>IF(基本情報入力シート!Y923="","",基本情報入力シート!Y923)</f>
        <v/>
      </c>
      <c r="Q903" s="175"/>
      <c r="R903" s="305" t="str">
        <f>IF(基本情報入力シート!AB923="","",基本情報入力シート!AB923)</f>
        <v/>
      </c>
      <c r="S903" s="176"/>
      <c r="T903" s="306" t="str">
        <f>IF(P903="","",VLOOKUP(P903,【参考】数式用!$J$2:$L$34,3,FALSE))</f>
        <v/>
      </c>
      <c r="U903" s="313" t="s">
        <v>143</v>
      </c>
      <c r="V903" s="177"/>
      <c r="W903" s="314" t="s">
        <v>144</v>
      </c>
      <c r="X903" s="177"/>
      <c r="Y903" s="315" t="s">
        <v>145</v>
      </c>
      <c r="Z903" s="177"/>
      <c r="AA903" s="315" t="s">
        <v>144</v>
      </c>
      <c r="AB903" s="177"/>
      <c r="AC903" s="315" t="s">
        <v>146</v>
      </c>
      <c r="AD903" s="316" t="s">
        <v>147</v>
      </c>
      <c r="AE903" s="317" t="str">
        <f t="shared" si="49"/>
        <v/>
      </c>
      <c r="AF903" s="319" t="s">
        <v>148</v>
      </c>
      <c r="AG903" s="312" t="str">
        <f t="shared" si="50"/>
        <v/>
      </c>
      <c r="AH903" s="322"/>
      <c r="AI903" s="323"/>
      <c r="AJ903" s="322"/>
      <c r="AK903" s="323"/>
    </row>
    <row r="904" spans="1:37" ht="36.75" customHeight="1">
      <c r="A904" s="299">
        <f t="shared" si="48"/>
        <v>891</v>
      </c>
      <c r="B904" s="300" t="str">
        <f>IF(基本情報入力シート!C924="","",基本情報入力シート!C924)</f>
        <v/>
      </c>
      <c r="C904" s="301" t="str">
        <f>IF(基本情報入力シート!D924="","",基本情報入力シート!D924)</f>
        <v/>
      </c>
      <c r="D904" s="301" t="str">
        <f>IF(基本情報入力シート!E924="","",基本情報入力シート!E924)</f>
        <v/>
      </c>
      <c r="E904" s="301" t="str">
        <f>IF(基本情報入力シート!F924="","",基本情報入力シート!F924)</f>
        <v/>
      </c>
      <c r="F904" s="301" t="str">
        <f>IF(基本情報入力シート!G924="","",基本情報入力シート!G924)</f>
        <v/>
      </c>
      <c r="G904" s="301" t="str">
        <f>IF(基本情報入力シート!H924="","",基本情報入力シート!H924)</f>
        <v/>
      </c>
      <c r="H904" s="301" t="str">
        <f>IF(基本情報入力シート!I924="","",基本情報入力シート!I924)</f>
        <v/>
      </c>
      <c r="I904" s="301" t="str">
        <f>IF(基本情報入力シート!J924="","",基本情報入力シート!J924)</f>
        <v/>
      </c>
      <c r="J904" s="301" t="str">
        <f>IF(基本情報入力シート!K924="","",基本情報入力シート!K924)</f>
        <v/>
      </c>
      <c r="K904" s="302" t="str">
        <f>IF(基本情報入力シート!L924="","",基本情報入力シート!L924)</f>
        <v/>
      </c>
      <c r="L904" s="299" t="str">
        <f>IF(基本情報入力シート!M924="","",基本情報入力シート!M924)</f>
        <v/>
      </c>
      <c r="M904" s="299" t="str">
        <f>IF(基本情報入力シート!R924="","",基本情報入力シート!R924)</f>
        <v/>
      </c>
      <c r="N904" s="299" t="str">
        <f>IF(基本情報入力シート!W924="","",基本情報入力シート!W924)</f>
        <v/>
      </c>
      <c r="O904" s="303" t="str">
        <f>IF(基本情報入力シート!X924="","",基本情報入力シート!X924)</f>
        <v/>
      </c>
      <c r="P904" s="304" t="str">
        <f>IF(基本情報入力シート!Y924="","",基本情報入力シート!Y924)</f>
        <v/>
      </c>
      <c r="Q904" s="175"/>
      <c r="R904" s="305" t="str">
        <f>IF(基本情報入力シート!AB924="","",基本情報入力シート!AB924)</f>
        <v/>
      </c>
      <c r="S904" s="176"/>
      <c r="T904" s="306" t="str">
        <f>IF(P904="","",VLOOKUP(P904,【参考】数式用!$J$2:$L$34,3,FALSE))</f>
        <v/>
      </c>
      <c r="U904" s="313" t="s">
        <v>143</v>
      </c>
      <c r="V904" s="177"/>
      <c r="W904" s="314" t="s">
        <v>144</v>
      </c>
      <c r="X904" s="177"/>
      <c r="Y904" s="315" t="s">
        <v>145</v>
      </c>
      <c r="Z904" s="177"/>
      <c r="AA904" s="315" t="s">
        <v>144</v>
      </c>
      <c r="AB904" s="177"/>
      <c r="AC904" s="315" t="s">
        <v>146</v>
      </c>
      <c r="AD904" s="316" t="s">
        <v>147</v>
      </c>
      <c r="AE904" s="317" t="str">
        <f t="shared" si="49"/>
        <v/>
      </c>
      <c r="AF904" s="319" t="s">
        <v>148</v>
      </c>
      <c r="AG904" s="312" t="str">
        <f t="shared" si="50"/>
        <v/>
      </c>
      <c r="AH904" s="322"/>
      <c r="AI904" s="323"/>
      <c r="AJ904" s="322"/>
      <c r="AK904" s="323"/>
    </row>
    <row r="905" spans="1:37" ht="36.75" customHeight="1">
      <c r="A905" s="299">
        <f t="shared" si="48"/>
        <v>892</v>
      </c>
      <c r="B905" s="300" t="str">
        <f>IF(基本情報入力シート!C925="","",基本情報入力シート!C925)</f>
        <v/>
      </c>
      <c r="C905" s="301" t="str">
        <f>IF(基本情報入力シート!D925="","",基本情報入力シート!D925)</f>
        <v/>
      </c>
      <c r="D905" s="301" t="str">
        <f>IF(基本情報入力シート!E925="","",基本情報入力シート!E925)</f>
        <v/>
      </c>
      <c r="E905" s="301" t="str">
        <f>IF(基本情報入力シート!F925="","",基本情報入力シート!F925)</f>
        <v/>
      </c>
      <c r="F905" s="301" t="str">
        <f>IF(基本情報入力シート!G925="","",基本情報入力シート!G925)</f>
        <v/>
      </c>
      <c r="G905" s="301" t="str">
        <f>IF(基本情報入力シート!H925="","",基本情報入力シート!H925)</f>
        <v/>
      </c>
      <c r="H905" s="301" t="str">
        <f>IF(基本情報入力シート!I925="","",基本情報入力シート!I925)</f>
        <v/>
      </c>
      <c r="I905" s="301" t="str">
        <f>IF(基本情報入力シート!J925="","",基本情報入力シート!J925)</f>
        <v/>
      </c>
      <c r="J905" s="301" t="str">
        <f>IF(基本情報入力シート!K925="","",基本情報入力シート!K925)</f>
        <v/>
      </c>
      <c r="K905" s="302" t="str">
        <f>IF(基本情報入力シート!L925="","",基本情報入力シート!L925)</f>
        <v/>
      </c>
      <c r="L905" s="299" t="str">
        <f>IF(基本情報入力シート!M925="","",基本情報入力シート!M925)</f>
        <v/>
      </c>
      <c r="M905" s="299" t="str">
        <f>IF(基本情報入力シート!R925="","",基本情報入力シート!R925)</f>
        <v/>
      </c>
      <c r="N905" s="299" t="str">
        <f>IF(基本情報入力シート!W925="","",基本情報入力シート!W925)</f>
        <v/>
      </c>
      <c r="O905" s="303" t="str">
        <f>IF(基本情報入力シート!X925="","",基本情報入力シート!X925)</f>
        <v/>
      </c>
      <c r="P905" s="304" t="str">
        <f>IF(基本情報入力シート!Y925="","",基本情報入力シート!Y925)</f>
        <v/>
      </c>
      <c r="Q905" s="175"/>
      <c r="R905" s="305" t="str">
        <f>IF(基本情報入力シート!AB925="","",基本情報入力シート!AB925)</f>
        <v/>
      </c>
      <c r="S905" s="176"/>
      <c r="T905" s="306" t="str">
        <f>IF(P905="","",VLOOKUP(P905,【参考】数式用!$J$2:$L$34,3,FALSE))</f>
        <v/>
      </c>
      <c r="U905" s="313" t="s">
        <v>143</v>
      </c>
      <c r="V905" s="177"/>
      <c r="W905" s="314" t="s">
        <v>144</v>
      </c>
      <c r="X905" s="177"/>
      <c r="Y905" s="315" t="s">
        <v>145</v>
      </c>
      <c r="Z905" s="177"/>
      <c r="AA905" s="315" t="s">
        <v>144</v>
      </c>
      <c r="AB905" s="177"/>
      <c r="AC905" s="315" t="s">
        <v>146</v>
      </c>
      <c r="AD905" s="316" t="s">
        <v>147</v>
      </c>
      <c r="AE905" s="317" t="str">
        <f t="shared" si="49"/>
        <v/>
      </c>
      <c r="AF905" s="319" t="s">
        <v>148</v>
      </c>
      <c r="AG905" s="312" t="str">
        <f t="shared" si="50"/>
        <v/>
      </c>
      <c r="AH905" s="322"/>
      <c r="AI905" s="323"/>
      <c r="AJ905" s="322"/>
      <c r="AK905" s="323"/>
    </row>
    <row r="906" spans="1:37" ht="36.75" customHeight="1">
      <c r="A906" s="299">
        <f t="shared" si="48"/>
        <v>893</v>
      </c>
      <c r="B906" s="300" t="str">
        <f>IF(基本情報入力シート!C926="","",基本情報入力シート!C926)</f>
        <v/>
      </c>
      <c r="C906" s="301" t="str">
        <f>IF(基本情報入力シート!D926="","",基本情報入力シート!D926)</f>
        <v/>
      </c>
      <c r="D906" s="301" t="str">
        <f>IF(基本情報入力シート!E926="","",基本情報入力シート!E926)</f>
        <v/>
      </c>
      <c r="E906" s="301" t="str">
        <f>IF(基本情報入力シート!F926="","",基本情報入力シート!F926)</f>
        <v/>
      </c>
      <c r="F906" s="301" t="str">
        <f>IF(基本情報入力シート!G926="","",基本情報入力シート!G926)</f>
        <v/>
      </c>
      <c r="G906" s="301" t="str">
        <f>IF(基本情報入力シート!H926="","",基本情報入力シート!H926)</f>
        <v/>
      </c>
      <c r="H906" s="301" t="str">
        <f>IF(基本情報入力シート!I926="","",基本情報入力シート!I926)</f>
        <v/>
      </c>
      <c r="I906" s="301" t="str">
        <f>IF(基本情報入力シート!J926="","",基本情報入力シート!J926)</f>
        <v/>
      </c>
      <c r="J906" s="301" t="str">
        <f>IF(基本情報入力シート!K926="","",基本情報入力シート!K926)</f>
        <v/>
      </c>
      <c r="K906" s="302" t="str">
        <f>IF(基本情報入力シート!L926="","",基本情報入力シート!L926)</f>
        <v/>
      </c>
      <c r="L906" s="299" t="str">
        <f>IF(基本情報入力シート!M926="","",基本情報入力シート!M926)</f>
        <v/>
      </c>
      <c r="M906" s="299" t="str">
        <f>IF(基本情報入力シート!R926="","",基本情報入力シート!R926)</f>
        <v/>
      </c>
      <c r="N906" s="299" t="str">
        <f>IF(基本情報入力シート!W926="","",基本情報入力シート!W926)</f>
        <v/>
      </c>
      <c r="O906" s="303" t="str">
        <f>IF(基本情報入力シート!X926="","",基本情報入力シート!X926)</f>
        <v/>
      </c>
      <c r="P906" s="304" t="str">
        <f>IF(基本情報入力シート!Y926="","",基本情報入力シート!Y926)</f>
        <v/>
      </c>
      <c r="Q906" s="175"/>
      <c r="R906" s="305" t="str">
        <f>IF(基本情報入力シート!AB926="","",基本情報入力シート!AB926)</f>
        <v/>
      </c>
      <c r="S906" s="176"/>
      <c r="T906" s="306" t="str">
        <f>IF(P906="","",VLOOKUP(P906,【参考】数式用!$J$2:$L$34,3,FALSE))</f>
        <v/>
      </c>
      <c r="U906" s="313" t="s">
        <v>143</v>
      </c>
      <c r="V906" s="177"/>
      <c r="W906" s="314" t="s">
        <v>144</v>
      </c>
      <c r="X906" s="177"/>
      <c r="Y906" s="315" t="s">
        <v>145</v>
      </c>
      <c r="Z906" s="177"/>
      <c r="AA906" s="315" t="s">
        <v>144</v>
      </c>
      <c r="AB906" s="177"/>
      <c r="AC906" s="315" t="s">
        <v>146</v>
      </c>
      <c r="AD906" s="316" t="s">
        <v>147</v>
      </c>
      <c r="AE906" s="317" t="str">
        <f t="shared" si="49"/>
        <v/>
      </c>
      <c r="AF906" s="319" t="s">
        <v>148</v>
      </c>
      <c r="AG906" s="312" t="str">
        <f t="shared" si="50"/>
        <v/>
      </c>
      <c r="AH906" s="322"/>
      <c r="AI906" s="323"/>
      <c r="AJ906" s="322"/>
      <c r="AK906" s="323"/>
    </row>
    <row r="907" spans="1:37" ht="36.75" customHeight="1">
      <c r="A907" s="299">
        <f t="shared" si="48"/>
        <v>894</v>
      </c>
      <c r="B907" s="300" t="str">
        <f>IF(基本情報入力シート!C927="","",基本情報入力シート!C927)</f>
        <v/>
      </c>
      <c r="C907" s="301" t="str">
        <f>IF(基本情報入力シート!D927="","",基本情報入力シート!D927)</f>
        <v/>
      </c>
      <c r="D907" s="301" t="str">
        <f>IF(基本情報入力シート!E927="","",基本情報入力シート!E927)</f>
        <v/>
      </c>
      <c r="E907" s="301" t="str">
        <f>IF(基本情報入力シート!F927="","",基本情報入力シート!F927)</f>
        <v/>
      </c>
      <c r="F907" s="301" t="str">
        <f>IF(基本情報入力シート!G927="","",基本情報入力シート!G927)</f>
        <v/>
      </c>
      <c r="G907" s="301" t="str">
        <f>IF(基本情報入力シート!H927="","",基本情報入力シート!H927)</f>
        <v/>
      </c>
      <c r="H907" s="301" t="str">
        <f>IF(基本情報入力シート!I927="","",基本情報入力シート!I927)</f>
        <v/>
      </c>
      <c r="I907" s="301" t="str">
        <f>IF(基本情報入力シート!J927="","",基本情報入力シート!J927)</f>
        <v/>
      </c>
      <c r="J907" s="301" t="str">
        <f>IF(基本情報入力シート!K927="","",基本情報入力シート!K927)</f>
        <v/>
      </c>
      <c r="K907" s="302" t="str">
        <f>IF(基本情報入力シート!L927="","",基本情報入力シート!L927)</f>
        <v/>
      </c>
      <c r="L907" s="299" t="str">
        <f>IF(基本情報入力シート!M927="","",基本情報入力シート!M927)</f>
        <v/>
      </c>
      <c r="M907" s="299" t="str">
        <f>IF(基本情報入力シート!R927="","",基本情報入力シート!R927)</f>
        <v/>
      </c>
      <c r="N907" s="299" t="str">
        <f>IF(基本情報入力シート!W927="","",基本情報入力シート!W927)</f>
        <v/>
      </c>
      <c r="O907" s="303" t="str">
        <f>IF(基本情報入力シート!X927="","",基本情報入力シート!X927)</f>
        <v/>
      </c>
      <c r="P907" s="304" t="str">
        <f>IF(基本情報入力シート!Y927="","",基本情報入力シート!Y927)</f>
        <v/>
      </c>
      <c r="Q907" s="175"/>
      <c r="R907" s="305" t="str">
        <f>IF(基本情報入力シート!AB927="","",基本情報入力シート!AB927)</f>
        <v/>
      </c>
      <c r="S907" s="176"/>
      <c r="T907" s="306" t="str">
        <f>IF(P907="","",VLOOKUP(P907,【参考】数式用!$J$2:$L$34,3,FALSE))</f>
        <v/>
      </c>
      <c r="U907" s="313" t="s">
        <v>143</v>
      </c>
      <c r="V907" s="177"/>
      <c r="W907" s="314" t="s">
        <v>144</v>
      </c>
      <c r="X907" s="177"/>
      <c r="Y907" s="315" t="s">
        <v>145</v>
      </c>
      <c r="Z907" s="177"/>
      <c r="AA907" s="315" t="s">
        <v>144</v>
      </c>
      <c r="AB907" s="177"/>
      <c r="AC907" s="315" t="s">
        <v>146</v>
      </c>
      <c r="AD907" s="316" t="s">
        <v>147</v>
      </c>
      <c r="AE907" s="317" t="str">
        <f t="shared" si="49"/>
        <v/>
      </c>
      <c r="AF907" s="319" t="s">
        <v>148</v>
      </c>
      <c r="AG907" s="312" t="str">
        <f t="shared" si="50"/>
        <v/>
      </c>
      <c r="AH907" s="322"/>
      <c r="AI907" s="323"/>
      <c r="AJ907" s="322"/>
      <c r="AK907" s="323"/>
    </row>
    <row r="908" spans="1:37" ht="36.75" customHeight="1">
      <c r="A908" s="299">
        <f t="shared" si="48"/>
        <v>895</v>
      </c>
      <c r="B908" s="300" t="str">
        <f>IF(基本情報入力シート!C928="","",基本情報入力シート!C928)</f>
        <v/>
      </c>
      <c r="C908" s="301" t="str">
        <f>IF(基本情報入力シート!D928="","",基本情報入力シート!D928)</f>
        <v/>
      </c>
      <c r="D908" s="301" t="str">
        <f>IF(基本情報入力シート!E928="","",基本情報入力シート!E928)</f>
        <v/>
      </c>
      <c r="E908" s="301" t="str">
        <f>IF(基本情報入力シート!F928="","",基本情報入力シート!F928)</f>
        <v/>
      </c>
      <c r="F908" s="301" t="str">
        <f>IF(基本情報入力シート!G928="","",基本情報入力シート!G928)</f>
        <v/>
      </c>
      <c r="G908" s="301" t="str">
        <f>IF(基本情報入力シート!H928="","",基本情報入力シート!H928)</f>
        <v/>
      </c>
      <c r="H908" s="301" t="str">
        <f>IF(基本情報入力シート!I928="","",基本情報入力シート!I928)</f>
        <v/>
      </c>
      <c r="I908" s="301" t="str">
        <f>IF(基本情報入力シート!J928="","",基本情報入力シート!J928)</f>
        <v/>
      </c>
      <c r="J908" s="301" t="str">
        <f>IF(基本情報入力シート!K928="","",基本情報入力シート!K928)</f>
        <v/>
      </c>
      <c r="K908" s="302" t="str">
        <f>IF(基本情報入力シート!L928="","",基本情報入力シート!L928)</f>
        <v/>
      </c>
      <c r="L908" s="299" t="str">
        <f>IF(基本情報入力シート!M928="","",基本情報入力シート!M928)</f>
        <v/>
      </c>
      <c r="M908" s="299" t="str">
        <f>IF(基本情報入力シート!R928="","",基本情報入力シート!R928)</f>
        <v/>
      </c>
      <c r="N908" s="299" t="str">
        <f>IF(基本情報入力シート!W928="","",基本情報入力シート!W928)</f>
        <v/>
      </c>
      <c r="O908" s="303" t="str">
        <f>IF(基本情報入力シート!X928="","",基本情報入力シート!X928)</f>
        <v/>
      </c>
      <c r="P908" s="304" t="str">
        <f>IF(基本情報入力シート!Y928="","",基本情報入力シート!Y928)</f>
        <v/>
      </c>
      <c r="Q908" s="175"/>
      <c r="R908" s="305" t="str">
        <f>IF(基本情報入力シート!AB928="","",基本情報入力シート!AB928)</f>
        <v/>
      </c>
      <c r="S908" s="176"/>
      <c r="T908" s="306" t="str">
        <f>IF(P908="","",VLOOKUP(P908,【参考】数式用!$J$2:$L$34,3,FALSE))</f>
        <v/>
      </c>
      <c r="U908" s="313" t="s">
        <v>143</v>
      </c>
      <c r="V908" s="177"/>
      <c r="W908" s="314" t="s">
        <v>144</v>
      </c>
      <c r="X908" s="177"/>
      <c r="Y908" s="315" t="s">
        <v>145</v>
      </c>
      <c r="Z908" s="177"/>
      <c r="AA908" s="315" t="s">
        <v>144</v>
      </c>
      <c r="AB908" s="177"/>
      <c r="AC908" s="315" t="s">
        <v>146</v>
      </c>
      <c r="AD908" s="316" t="s">
        <v>147</v>
      </c>
      <c r="AE908" s="317" t="str">
        <f t="shared" si="49"/>
        <v/>
      </c>
      <c r="AF908" s="319" t="s">
        <v>148</v>
      </c>
      <c r="AG908" s="312" t="str">
        <f t="shared" si="50"/>
        <v/>
      </c>
      <c r="AH908" s="322"/>
      <c r="AI908" s="323"/>
      <c r="AJ908" s="322"/>
      <c r="AK908" s="323"/>
    </row>
    <row r="909" spans="1:37" ht="36.75" customHeight="1">
      <c r="A909" s="299">
        <f t="shared" si="48"/>
        <v>896</v>
      </c>
      <c r="B909" s="300" t="str">
        <f>IF(基本情報入力シート!C929="","",基本情報入力シート!C929)</f>
        <v/>
      </c>
      <c r="C909" s="301" t="str">
        <f>IF(基本情報入力シート!D929="","",基本情報入力シート!D929)</f>
        <v/>
      </c>
      <c r="D909" s="301" t="str">
        <f>IF(基本情報入力シート!E929="","",基本情報入力シート!E929)</f>
        <v/>
      </c>
      <c r="E909" s="301" t="str">
        <f>IF(基本情報入力シート!F929="","",基本情報入力シート!F929)</f>
        <v/>
      </c>
      <c r="F909" s="301" t="str">
        <f>IF(基本情報入力シート!G929="","",基本情報入力シート!G929)</f>
        <v/>
      </c>
      <c r="G909" s="301" t="str">
        <f>IF(基本情報入力シート!H929="","",基本情報入力シート!H929)</f>
        <v/>
      </c>
      <c r="H909" s="301" t="str">
        <f>IF(基本情報入力シート!I929="","",基本情報入力シート!I929)</f>
        <v/>
      </c>
      <c r="I909" s="301" t="str">
        <f>IF(基本情報入力シート!J929="","",基本情報入力シート!J929)</f>
        <v/>
      </c>
      <c r="J909" s="301" t="str">
        <f>IF(基本情報入力シート!K929="","",基本情報入力シート!K929)</f>
        <v/>
      </c>
      <c r="K909" s="302" t="str">
        <f>IF(基本情報入力シート!L929="","",基本情報入力シート!L929)</f>
        <v/>
      </c>
      <c r="L909" s="299" t="str">
        <f>IF(基本情報入力シート!M929="","",基本情報入力シート!M929)</f>
        <v/>
      </c>
      <c r="M909" s="299" t="str">
        <f>IF(基本情報入力シート!R929="","",基本情報入力シート!R929)</f>
        <v/>
      </c>
      <c r="N909" s="299" t="str">
        <f>IF(基本情報入力シート!W929="","",基本情報入力シート!W929)</f>
        <v/>
      </c>
      <c r="O909" s="303" t="str">
        <f>IF(基本情報入力シート!X929="","",基本情報入力シート!X929)</f>
        <v/>
      </c>
      <c r="P909" s="304" t="str">
        <f>IF(基本情報入力シート!Y929="","",基本情報入力シート!Y929)</f>
        <v/>
      </c>
      <c r="Q909" s="175"/>
      <c r="R909" s="305" t="str">
        <f>IF(基本情報入力シート!AB929="","",基本情報入力シート!AB929)</f>
        <v/>
      </c>
      <c r="S909" s="176"/>
      <c r="T909" s="306" t="str">
        <f>IF(P909="","",VLOOKUP(P909,【参考】数式用!$J$2:$L$34,3,FALSE))</f>
        <v/>
      </c>
      <c r="U909" s="313" t="s">
        <v>143</v>
      </c>
      <c r="V909" s="177"/>
      <c r="W909" s="314" t="s">
        <v>144</v>
      </c>
      <c r="X909" s="177"/>
      <c r="Y909" s="315" t="s">
        <v>145</v>
      </c>
      <c r="Z909" s="177"/>
      <c r="AA909" s="315" t="s">
        <v>144</v>
      </c>
      <c r="AB909" s="177"/>
      <c r="AC909" s="315" t="s">
        <v>146</v>
      </c>
      <c r="AD909" s="316" t="s">
        <v>147</v>
      </c>
      <c r="AE909" s="317" t="str">
        <f t="shared" si="49"/>
        <v/>
      </c>
      <c r="AF909" s="319" t="s">
        <v>148</v>
      </c>
      <c r="AG909" s="312" t="str">
        <f t="shared" si="50"/>
        <v/>
      </c>
      <c r="AH909" s="322"/>
      <c r="AI909" s="323"/>
      <c r="AJ909" s="322"/>
      <c r="AK909" s="323"/>
    </row>
    <row r="910" spans="1:37" ht="36.75" customHeight="1">
      <c r="A910" s="299">
        <f t="shared" si="48"/>
        <v>897</v>
      </c>
      <c r="B910" s="300" t="str">
        <f>IF(基本情報入力シート!C930="","",基本情報入力シート!C930)</f>
        <v/>
      </c>
      <c r="C910" s="301" t="str">
        <f>IF(基本情報入力シート!D930="","",基本情報入力シート!D930)</f>
        <v/>
      </c>
      <c r="D910" s="301" t="str">
        <f>IF(基本情報入力シート!E930="","",基本情報入力シート!E930)</f>
        <v/>
      </c>
      <c r="E910" s="301" t="str">
        <f>IF(基本情報入力シート!F930="","",基本情報入力シート!F930)</f>
        <v/>
      </c>
      <c r="F910" s="301" t="str">
        <f>IF(基本情報入力シート!G930="","",基本情報入力シート!G930)</f>
        <v/>
      </c>
      <c r="G910" s="301" t="str">
        <f>IF(基本情報入力シート!H930="","",基本情報入力シート!H930)</f>
        <v/>
      </c>
      <c r="H910" s="301" t="str">
        <f>IF(基本情報入力シート!I930="","",基本情報入力シート!I930)</f>
        <v/>
      </c>
      <c r="I910" s="301" t="str">
        <f>IF(基本情報入力シート!J930="","",基本情報入力シート!J930)</f>
        <v/>
      </c>
      <c r="J910" s="301" t="str">
        <f>IF(基本情報入力シート!K930="","",基本情報入力シート!K930)</f>
        <v/>
      </c>
      <c r="K910" s="302" t="str">
        <f>IF(基本情報入力シート!L930="","",基本情報入力シート!L930)</f>
        <v/>
      </c>
      <c r="L910" s="299" t="str">
        <f>IF(基本情報入力シート!M930="","",基本情報入力シート!M930)</f>
        <v/>
      </c>
      <c r="M910" s="299" t="str">
        <f>IF(基本情報入力シート!R930="","",基本情報入力シート!R930)</f>
        <v/>
      </c>
      <c r="N910" s="299" t="str">
        <f>IF(基本情報入力シート!W930="","",基本情報入力シート!W930)</f>
        <v/>
      </c>
      <c r="O910" s="303" t="str">
        <f>IF(基本情報入力シート!X930="","",基本情報入力シート!X930)</f>
        <v/>
      </c>
      <c r="P910" s="304" t="str">
        <f>IF(基本情報入力シート!Y930="","",基本情報入力シート!Y930)</f>
        <v/>
      </c>
      <c r="Q910" s="175"/>
      <c r="R910" s="305" t="str">
        <f>IF(基本情報入力シート!AB930="","",基本情報入力シート!AB930)</f>
        <v/>
      </c>
      <c r="S910" s="176"/>
      <c r="T910" s="306" t="str">
        <f>IF(P910="","",VLOOKUP(P910,【参考】数式用!$J$2:$L$34,3,FALSE))</f>
        <v/>
      </c>
      <c r="U910" s="313" t="s">
        <v>143</v>
      </c>
      <c r="V910" s="177"/>
      <c r="W910" s="314" t="s">
        <v>144</v>
      </c>
      <c r="X910" s="177"/>
      <c r="Y910" s="315" t="s">
        <v>145</v>
      </c>
      <c r="Z910" s="177"/>
      <c r="AA910" s="315" t="s">
        <v>144</v>
      </c>
      <c r="AB910" s="177"/>
      <c r="AC910" s="315" t="s">
        <v>146</v>
      </c>
      <c r="AD910" s="316" t="s">
        <v>147</v>
      </c>
      <c r="AE910" s="317" t="str">
        <f t="shared" si="49"/>
        <v/>
      </c>
      <c r="AF910" s="319" t="s">
        <v>148</v>
      </c>
      <c r="AG910" s="312" t="str">
        <f t="shared" si="50"/>
        <v/>
      </c>
      <c r="AH910" s="322"/>
      <c r="AI910" s="323"/>
      <c r="AJ910" s="322"/>
      <c r="AK910" s="323"/>
    </row>
    <row r="911" spans="1:37" ht="36.75" customHeight="1">
      <c r="A911" s="299">
        <f t="shared" si="48"/>
        <v>898</v>
      </c>
      <c r="B911" s="300" t="str">
        <f>IF(基本情報入力シート!C931="","",基本情報入力シート!C931)</f>
        <v/>
      </c>
      <c r="C911" s="301" t="str">
        <f>IF(基本情報入力シート!D931="","",基本情報入力シート!D931)</f>
        <v/>
      </c>
      <c r="D911" s="301" t="str">
        <f>IF(基本情報入力シート!E931="","",基本情報入力シート!E931)</f>
        <v/>
      </c>
      <c r="E911" s="301" t="str">
        <f>IF(基本情報入力シート!F931="","",基本情報入力シート!F931)</f>
        <v/>
      </c>
      <c r="F911" s="301" t="str">
        <f>IF(基本情報入力シート!G931="","",基本情報入力シート!G931)</f>
        <v/>
      </c>
      <c r="G911" s="301" t="str">
        <f>IF(基本情報入力シート!H931="","",基本情報入力シート!H931)</f>
        <v/>
      </c>
      <c r="H911" s="301" t="str">
        <f>IF(基本情報入力シート!I931="","",基本情報入力シート!I931)</f>
        <v/>
      </c>
      <c r="I911" s="301" t="str">
        <f>IF(基本情報入力シート!J931="","",基本情報入力シート!J931)</f>
        <v/>
      </c>
      <c r="J911" s="301" t="str">
        <f>IF(基本情報入力シート!K931="","",基本情報入力シート!K931)</f>
        <v/>
      </c>
      <c r="K911" s="302" t="str">
        <f>IF(基本情報入力シート!L931="","",基本情報入力シート!L931)</f>
        <v/>
      </c>
      <c r="L911" s="299" t="str">
        <f>IF(基本情報入力シート!M931="","",基本情報入力シート!M931)</f>
        <v/>
      </c>
      <c r="M911" s="299" t="str">
        <f>IF(基本情報入力シート!R931="","",基本情報入力シート!R931)</f>
        <v/>
      </c>
      <c r="N911" s="299" t="str">
        <f>IF(基本情報入力シート!W931="","",基本情報入力シート!W931)</f>
        <v/>
      </c>
      <c r="O911" s="303" t="str">
        <f>IF(基本情報入力シート!X931="","",基本情報入力シート!X931)</f>
        <v/>
      </c>
      <c r="P911" s="304" t="str">
        <f>IF(基本情報入力シート!Y931="","",基本情報入力シート!Y931)</f>
        <v/>
      </c>
      <c r="Q911" s="175"/>
      <c r="R911" s="305" t="str">
        <f>IF(基本情報入力シート!AB931="","",基本情報入力シート!AB931)</f>
        <v/>
      </c>
      <c r="S911" s="176"/>
      <c r="T911" s="306" t="str">
        <f>IF(P911="","",VLOOKUP(P911,【参考】数式用!$J$2:$L$34,3,FALSE))</f>
        <v/>
      </c>
      <c r="U911" s="313" t="s">
        <v>143</v>
      </c>
      <c r="V911" s="177"/>
      <c r="W911" s="314" t="s">
        <v>144</v>
      </c>
      <c r="X911" s="177"/>
      <c r="Y911" s="315" t="s">
        <v>145</v>
      </c>
      <c r="Z911" s="177"/>
      <c r="AA911" s="315" t="s">
        <v>144</v>
      </c>
      <c r="AB911" s="177"/>
      <c r="AC911" s="315" t="s">
        <v>146</v>
      </c>
      <c r="AD911" s="316" t="s">
        <v>147</v>
      </c>
      <c r="AE911" s="317" t="str">
        <f t="shared" si="49"/>
        <v/>
      </c>
      <c r="AF911" s="319" t="s">
        <v>148</v>
      </c>
      <c r="AG911" s="312" t="str">
        <f t="shared" si="50"/>
        <v/>
      </c>
      <c r="AH911" s="322"/>
      <c r="AI911" s="323"/>
      <c r="AJ911" s="322"/>
      <c r="AK911" s="323"/>
    </row>
    <row r="912" spans="1:37" ht="36.75" customHeight="1">
      <c r="A912" s="299">
        <f t="shared" ref="A912:A975" si="51">A911+1</f>
        <v>899</v>
      </c>
      <c r="B912" s="300" t="str">
        <f>IF(基本情報入力シート!C932="","",基本情報入力シート!C932)</f>
        <v/>
      </c>
      <c r="C912" s="301" t="str">
        <f>IF(基本情報入力シート!D932="","",基本情報入力シート!D932)</f>
        <v/>
      </c>
      <c r="D912" s="301" t="str">
        <f>IF(基本情報入力シート!E932="","",基本情報入力シート!E932)</f>
        <v/>
      </c>
      <c r="E912" s="301" t="str">
        <f>IF(基本情報入力シート!F932="","",基本情報入力シート!F932)</f>
        <v/>
      </c>
      <c r="F912" s="301" t="str">
        <f>IF(基本情報入力シート!G932="","",基本情報入力シート!G932)</f>
        <v/>
      </c>
      <c r="G912" s="301" t="str">
        <f>IF(基本情報入力シート!H932="","",基本情報入力シート!H932)</f>
        <v/>
      </c>
      <c r="H912" s="301" t="str">
        <f>IF(基本情報入力シート!I932="","",基本情報入力シート!I932)</f>
        <v/>
      </c>
      <c r="I912" s="301" t="str">
        <f>IF(基本情報入力シート!J932="","",基本情報入力シート!J932)</f>
        <v/>
      </c>
      <c r="J912" s="301" t="str">
        <f>IF(基本情報入力シート!K932="","",基本情報入力シート!K932)</f>
        <v/>
      </c>
      <c r="K912" s="302" t="str">
        <f>IF(基本情報入力シート!L932="","",基本情報入力シート!L932)</f>
        <v/>
      </c>
      <c r="L912" s="299" t="str">
        <f>IF(基本情報入力シート!M932="","",基本情報入力シート!M932)</f>
        <v/>
      </c>
      <c r="M912" s="299" t="str">
        <f>IF(基本情報入力シート!R932="","",基本情報入力シート!R932)</f>
        <v/>
      </c>
      <c r="N912" s="299" t="str">
        <f>IF(基本情報入力シート!W932="","",基本情報入力シート!W932)</f>
        <v/>
      </c>
      <c r="O912" s="303" t="str">
        <f>IF(基本情報入力シート!X932="","",基本情報入力シート!X932)</f>
        <v/>
      </c>
      <c r="P912" s="304" t="str">
        <f>IF(基本情報入力シート!Y932="","",基本情報入力シート!Y932)</f>
        <v/>
      </c>
      <c r="Q912" s="175"/>
      <c r="R912" s="305" t="str">
        <f>IF(基本情報入力シート!AB932="","",基本情報入力シート!AB932)</f>
        <v/>
      </c>
      <c r="S912" s="176"/>
      <c r="T912" s="306" t="str">
        <f>IF(P912="","",VLOOKUP(P912,【参考】数式用!$J$2:$L$34,3,FALSE))</f>
        <v/>
      </c>
      <c r="U912" s="313" t="s">
        <v>143</v>
      </c>
      <c r="V912" s="177"/>
      <c r="W912" s="314" t="s">
        <v>144</v>
      </c>
      <c r="X912" s="177"/>
      <c r="Y912" s="315" t="s">
        <v>145</v>
      </c>
      <c r="Z912" s="177"/>
      <c r="AA912" s="315" t="s">
        <v>144</v>
      </c>
      <c r="AB912" s="177"/>
      <c r="AC912" s="315" t="s">
        <v>146</v>
      </c>
      <c r="AD912" s="316" t="s">
        <v>147</v>
      </c>
      <c r="AE912" s="317" t="str">
        <f t="shared" si="49"/>
        <v/>
      </c>
      <c r="AF912" s="319" t="s">
        <v>148</v>
      </c>
      <c r="AG912" s="312" t="str">
        <f t="shared" si="50"/>
        <v/>
      </c>
      <c r="AH912" s="322"/>
      <c r="AI912" s="323"/>
      <c r="AJ912" s="322"/>
      <c r="AK912" s="323"/>
    </row>
    <row r="913" spans="1:37" ht="36.75" customHeight="1">
      <c r="A913" s="299">
        <f t="shared" si="51"/>
        <v>900</v>
      </c>
      <c r="B913" s="300" t="str">
        <f>IF(基本情報入力シート!C933="","",基本情報入力シート!C933)</f>
        <v/>
      </c>
      <c r="C913" s="301" t="str">
        <f>IF(基本情報入力シート!D933="","",基本情報入力シート!D933)</f>
        <v/>
      </c>
      <c r="D913" s="301" t="str">
        <f>IF(基本情報入力シート!E933="","",基本情報入力シート!E933)</f>
        <v/>
      </c>
      <c r="E913" s="301" t="str">
        <f>IF(基本情報入力シート!F933="","",基本情報入力シート!F933)</f>
        <v/>
      </c>
      <c r="F913" s="301" t="str">
        <f>IF(基本情報入力シート!G933="","",基本情報入力シート!G933)</f>
        <v/>
      </c>
      <c r="G913" s="301" t="str">
        <f>IF(基本情報入力シート!H933="","",基本情報入力シート!H933)</f>
        <v/>
      </c>
      <c r="H913" s="301" t="str">
        <f>IF(基本情報入力シート!I933="","",基本情報入力シート!I933)</f>
        <v/>
      </c>
      <c r="I913" s="301" t="str">
        <f>IF(基本情報入力シート!J933="","",基本情報入力シート!J933)</f>
        <v/>
      </c>
      <c r="J913" s="301" t="str">
        <f>IF(基本情報入力シート!K933="","",基本情報入力シート!K933)</f>
        <v/>
      </c>
      <c r="K913" s="302" t="str">
        <f>IF(基本情報入力シート!L933="","",基本情報入力シート!L933)</f>
        <v/>
      </c>
      <c r="L913" s="299" t="str">
        <f>IF(基本情報入力シート!M933="","",基本情報入力シート!M933)</f>
        <v/>
      </c>
      <c r="M913" s="299" t="str">
        <f>IF(基本情報入力シート!R933="","",基本情報入力シート!R933)</f>
        <v/>
      </c>
      <c r="N913" s="299" t="str">
        <f>IF(基本情報入力シート!W933="","",基本情報入力シート!W933)</f>
        <v/>
      </c>
      <c r="O913" s="303" t="str">
        <f>IF(基本情報入力シート!X933="","",基本情報入力シート!X933)</f>
        <v/>
      </c>
      <c r="P913" s="304" t="str">
        <f>IF(基本情報入力シート!Y933="","",基本情報入力シート!Y933)</f>
        <v/>
      </c>
      <c r="Q913" s="175"/>
      <c r="R913" s="305" t="str">
        <f>IF(基本情報入力シート!AB933="","",基本情報入力シート!AB933)</f>
        <v/>
      </c>
      <c r="S913" s="176"/>
      <c r="T913" s="306" t="str">
        <f>IF(P913="","",VLOOKUP(P913,【参考】数式用!$J$2:$L$34,3,FALSE))</f>
        <v/>
      </c>
      <c r="U913" s="313" t="s">
        <v>143</v>
      </c>
      <c r="V913" s="177"/>
      <c r="W913" s="314" t="s">
        <v>144</v>
      </c>
      <c r="X913" s="177"/>
      <c r="Y913" s="315" t="s">
        <v>145</v>
      </c>
      <c r="Z913" s="177"/>
      <c r="AA913" s="315" t="s">
        <v>144</v>
      </c>
      <c r="AB913" s="177"/>
      <c r="AC913" s="315" t="s">
        <v>146</v>
      </c>
      <c r="AD913" s="316" t="s">
        <v>147</v>
      </c>
      <c r="AE913" s="317" t="str">
        <f t="shared" si="49"/>
        <v/>
      </c>
      <c r="AF913" s="319" t="s">
        <v>148</v>
      </c>
      <c r="AG913" s="312" t="str">
        <f t="shared" si="50"/>
        <v/>
      </c>
      <c r="AH913" s="322"/>
      <c r="AI913" s="323"/>
      <c r="AJ913" s="322"/>
      <c r="AK913" s="323"/>
    </row>
    <row r="914" spans="1:37" ht="36.75" customHeight="1">
      <c r="A914" s="299">
        <f t="shared" si="51"/>
        <v>901</v>
      </c>
      <c r="B914" s="300" t="str">
        <f>IF(基本情報入力シート!C934="","",基本情報入力シート!C934)</f>
        <v/>
      </c>
      <c r="C914" s="301" t="str">
        <f>IF(基本情報入力シート!D934="","",基本情報入力シート!D934)</f>
        <v/>
      </c>
      <c r="D914" s="301" t="str">
        <f>IF(基本情報入力シート!E934="","",基本情報入力シート!E934)</f>
        <v/>
      </c>
      <c r="E914" s="301" t="str">
        <f>IF(基本情報入力シート!F934="","",基本情報入力シート!F934)</f>
        <v/>
      </c>
      <c r="F914" s="301" t="str">
        <f>IF(基本情報入力シート!G934="","",基本情報入力シート!G934)</f>
        <v/>
      </c>
      <c r="G914" s="301" t="str">
        <f>IF(基本情報入力シート!H934="","",基本情報入力シート!H934)</f>
        <v/>
      </c>
      <c r="H914" s="301" t="str">
        <f>IF(基本情報入力シート!I934="","",基本情報入力シート!I934)</f>
        <v/>
      </c>
      <c r="I914" s="301" t="str">
        <f>IF(基本情報入力シート!J934="","",基本情報入力シート!J934)</f>
        <v/>
      </c>
      <c r="J914" s="301" t="str">
        <f>IF(基本情報入力シート!K934="","",基本情報入力シート!K934)</f>
        <v/>
      </c>
      <c r="K914" s="302" t="str">
        <f>IF(基本情報入力シート!L934="","",基本情報入力シート!L934)</f>
        <v/>
      </c>
      <c r="L914" s="299" t="str">
        <f>IF(基本情報入力シート!M934="","",基本情報入力シート!M934)</f>
        <v/>
      </c>
      <c r="M914" s="299" t="str">
        <f>IF(基本情報入力シート!R934="","",基本情報入力シート!R934)</f>
        <v/>
      </c>
      <c r="N914" s="299" t="str">
        <f>IF(基本情報入力シート!W934="","",基本情報入力シート!W934)</f>
        <v/>
      </c>
      <c r="O914" s="303" t="str">
        <f>IF(基本情報入力シート!X934="","",基本情報入力シート!X934)</f>
        <v/>
      </c>
      <c r="P914" s="304" t="str">
        <f>IF(基本情報入力シート!Y934="","",基本情報入力シート!Y934)</f>
        <v/>
      </c>
      <c r="Q914" s="175"/>
      <c r="R914" s="305" t="str">
        <f>IF(基本情報入力シート!AB934="","",基本情報入力シート!AB934)</f>
        <v/>
      </c>
      <c r="S914" s="176"/>
      <c r="T914" s="306" t="str">
        <f>IF(P914="","",VLOOKUP(P914,【参考】数式用!$J$2:$L$34,3,FALSE))</f>
        <v/>
      </c>
      <c r="U914" s="313" t="s">
        <v>17</v>
      </c>
      <c r="V914" s="177"/>
      <c r="W914" s="314" t="s">
        <v>11</v>
      </c>
      <c r="X914" s="177"/>
      <c r="Y914" s="315" t="s">
        <v>66</v>
      </c>
      <c r="Z914" s="177"/>
      <c r="AA914" s="315" t="s">
        <v>11</v>
      </c>
      <c r="AB914" s="177"/>
      <c r="AC914" s="315" t="s">
        <v>14</v>
      </c>
      <c r="AD914" s="316" t="s">
        <v>27</v>
      </c>
      <c r="AE914" s="317" t="str">
        <f>IF(V914&gt;=1,(Z914*12+AB914)-(V914*12+X914)+1,"")</f>
        <v/>
      </c>
      <c r="AF914" s="318" t="s">
        <v>46</v>
      </c>
      <c r="AG914" s="312" t="str">
        <f>IFERROR(ROUNDDOWN(R914*T914,0)*AE914,"")</f>
        <v/>
      </c>
      <c r="AH914" s="322"/>
      <c r="AI914" s="323"/>
      <c r="AJ914" s="322"/>
      <c r="AK914" s="323"/>
    </row>
    <row r="915" spans="1:37" ht="36.75" customHeight="1">
      <c r="A915" s="299">
        <f t="shared" si="51"/>
        <v>902</v>
      </c>
      <c r="B915" s="300" t="str">
        <f>IF(基本情報入力シート!C935="","",基本情報入力シート!C935)</f>
        <v/>
      </c>
      <c r="C915" s="301" t="str">
        <f>IF(基本情報入力シート!D935="","",基本情報入力シート!D935)</f>
        <v/>
      </c>
      <c r="D915" s="301" t="str">
        <f>IF(基本情報入力シート!E935="","",基本情報入力シート!E935)</f>
        <v/>
      </c>
      <c r="E915" s="301" t="str">
        <f>IF(基本情報入力シート!F935="","",基本情報入力シート!F935)</f>
        <v/>
      </c>
      <c r="F915" s="301" t="str">
        <f>IF(基本情報入力シート!G935="","",基本情報入力シート!G935)</f>
        <v/>
      </c>
      <c r="G915" s="301" t="str">
        <f>IF(基本情報入力シート!H935="","",基本情報入力シート!H935)</f>
        <v/>
      </c>
      <c r="H915" s="301" t="str">
        <f>IF(基本情報入力シート!I935="","",基本情報入力シート!I935)</f>
        <v/>
      </c>
      <c r="I915" s="301" t="str">
        <f>IF(基本情報入力シート!J935="","",基本情報入力シート!J935)</f>
        <v/>
      </c>
      <c r="J915" s="301" t="str">
        <f>IF(基本情報入力シート!K935="","",基本情報入力シート!K935)</f>
        <v/>
      </c>
      <c r="K915" s="302" t="str">
        <f>IF(基本情報入力シート!L935="","",基本情報入力シート!L935)</f>
        <v/>
      </c>
      <c r="L915" s="299" t="str">
        <f>IF(基本情報入力シート!M935="","",基本情報入力シート!M935)</f>
        <v/>
      </c>
      <c r="M915" s="299" t="str">
        <f>IF(基本情報入力シート!R935="","",基本情報入力シート!R935)</f>
        <v/>
      </c>
      <c r="N915" s="299" t="str">
        <f>IF(基本情報入力シート!W935="","",基本情報入力シート!W935)</f>
        <v/>
      </c>
      <c r="O915" s="303" t="str">
        <f>IF(基本情報入力シート!X935="","",基本情報入力シート!X935)</f>
        <v/>
      </c>
      <c r="P915" s="304" t="str">
        <f>IF(基本情報入力シート!Y935="","",基本情報入力シート!Y935)</f>
        <v/>
      </c>
      <c r="Q915" s="175"/>
      <c r="R915" s="305" t="str">
        <f>IF(基本情報入力シート!AB935="","",基本情報入力シート!AB935)</f>
        <v/>
      </c>
      <c r="S915" s="176"/>
      <c r="T915" s="306" t="str">
        <f>IF(P915="","",VLOOKUP(P915,【参考】数式用!$J$2:$L$34,3,FALSE))</f>
        <v/>
      </c>
      <c r="U915" s="313" t="s">
        <v>17</v>
      </c>
      <c r="V915" s="177"/>
      <c r="W915" s="314" t="s">
        <v>11</v>
      </c>
      <c r="X915" s="177"/>
      <c r="Y915" s="315" t="s">
        <v>66</v>
      </c>
      <c r="Z915" s="177"/>
      <c r="AA915" s="315" t="s">
        <v>11</v>
      </c>
      <c r="AB915" s="177"/>
      <c r="AC915" s="315" t="s">
        <v>14</v>
      </c>
      <c r="AD915" s="316" t="s">
        <v>27</v>
      </c>
      <c r="AE915" s="317" t="str">
        <f t="shared" ref="AE915:AE978" si="52">IF(V915&gt;=1,(Z915*12+AB915)-(V915*12+X915)+1,"")</f>
        <v/>
      </c>
      <c r="AF915" s="318" t="s">
        <v>46</v>
      </c>
      <c r="AG915" s="312" t="str">
        <f t="shared" ref="AG915:AG978" si="53">IFERROR(ROUNDDOWN(R915*T915,0)*AE915,"")</f>
        <v/>
      </c>
      <c r="AH915" s="322"/>
      <c r="AI915" s="323"/>
      <c r="AJ915" s="322"/>
      <c r="AK915" s="323"/>
    </row>
    <row r="916" spans="1:37" ht="36.75" customHeight="1">
      <c r="A916" s="299">
        <f t="shared" si="51"/>
        <v>903</v>
      </c>
      <c r="B916" s="300" t="str">
        <f>IF(基本情報入力シート!C936="","",基本情報入力シート!C936)</f>
        <v/>
      </c>
      <c r="C916" s="301" t="str">
        <f>IF(基本情報入力シート!D936="","",基本情報入力シート!D936)</f>
        <v/>
      </c>
      <c r="D916" s="301" t="str">
        <f>IF(基本情報入力シート!E936="","",基本情報入力シート!E936)</f>
        <v/>
      </c>
      <c r="E916" s="301" t="str">
        <f>IF(基本情報入力シート!F936="","",基本情報入力シート!F936)</f>
        <v/>
      </c>
      <c r="F916" s="301" t="str">
        <f>IF(基本情報入力シート!G936="","",基本情報入力シート!G936)</f>
        <v/>
      </c>
      <c r="G916" s="301" t="str">
        <f>IF(基本情報入力シート!H936="","",基本情報入力シート!H936)</f>
        <v/>
      </c>
      <c r="H916" s="301" t="str">
        <f>IF(基本情報入力シート!I936="","",基本情報入力シート!I936)</f>
        <v/>
      </c>
      <c r="I916" s="301" t="str">
        <f>IF(基本情報入力シート!J936="","",基本情報入力シート!J936)</f>
        <v/>
      </c>
      <c r="J916" s="301" t="str">
        <f>IF(基本情報入力シート!K936="","",基本情報入力シート!K936)</f>
        <v/>
      </c>
      <c r="K916" s="302" t="str">
        <f>IF(基本情報入力シート!L936="","",基本情報入力シート!L936)</f>
        <v/>
      </c>
      <c r="L916" s="299" t="str">
        <f>IF(基本情報入力シート!M936="","",基本情報入力シート!M936)</f>
        <v/>
      </c>
      <c r="M916" s="299" t="str">
        <f>IF(基本情報入力シート!R936="","",基本情報入力シート!R936)</f>
        <v/>
      </c>
      <c r="N916" s="299" t="str">
        <f>IF(基本情報入力シート!W936="","",基本情報入力シート!W936)</f>
        <v/>
      </c>
      <c r="O916" s="303" t="str">
        <f>IF(基本情報入力シート!X936="","",基本情報入力シート!X936)</f>
        <v/>
      </c>
      <c r="P916" s="304" t="str">
        <f>IF(基本情報入力シート!Y936="","",基本情報入力シート!Y936)</f>
        <v/>
      </c>
      <c r="Q916" s="175"/>
      <c r="R916" s="305" t="str">
        <f>IF(基本情報入力シート!AB936="","",基本情報入力シート!AB936)</f>
        <v/>
      </c>
      <c r="S916" s="176"/>
      <c r="T916" s="306" t="str">
        <f>IF(P916="","",VLOOKUP(P916,【参考】数式用!$J$2:$L$34,3,FALSE))</f>
        <v/>
      </c>
      <c r="U916" s="313" t="s">
        <v>17</v>
      </c>
      <c r="V916" s="177"/>
      <c r="W916" s="314" t="s">
        <v>11</v>
      </c>
      <c r="X916" s="177"/>
      <c r="Y916" s="315" t="s">
        <v>66</v>
      </c>
      <c r="Z916" s="177"/>
      <c r="AA916" s="315" t="s">
        <v>11</v>
      </c>
      <c r="AB916" s="177"/>
      <c r="AC916" s="315" t="s">
        <v>14</v>
      </c>
      <c r="AD916" s="316" t="s">
        <v>27</v>
      </c>
      <c r="AE916" s="317" t="str">
        <f t="shared" si="52"/>
        <v/>
      </c>
      <c r="AF916" s="318" t="s">
        <v>46</v>
      </c>
      <c r="AG916" s="312" t="str">
        <f t="shared" si="53"/>
        <v/>
      </c>
      <c r="AH916" s="322"/>
      <c r="AI916" s="323"/>
      <c r="AJ916" s="322"/>
      <c r="AK916" s="323"/>
    </row>
    <row r="917" spans="1:37" ht="36.75" customHeight="1">
      <c r="A917" s="299">
        <f t="shared" si="51"/>
        <v>904</v>
      </c>
      <c r="B917" s="300" t="str">
        <f>IF(基本情報入力シート!C937="","",基本情報入力シート!C937)</f>
        <v/>
      </c>
      <c r="C917" s="301" t="str">
        <f>IF(基本情報入力シート!D937="","",基本情報入力シート!D937)</f>
        <v/>
      </c>
      <c r="D917" s="301" t="str">
        <f>IF(基本情報入力シート!E937="","",基本情報入力シート!E937)</f>
        <v/>
      </c>
      <c r="E917" s="301" t="str">
        <f>IF(基本情報入力シート!F937="","",基本情報入力シート!F937)</f>
        <v/>
      </c>
      <c r="F917" s="301" t="str">
        <f>IF(基本情報入力シート!G937="","",基本情報入力シート!G937)</f>
        <v/>
      </c>
      <c r="G917" s="301" t="str">
        <f>IF(基本情報入力シート!H937="","",基本情報入力シート!H937)</f>
        <v/>
      </c>
      <c r="H917" s="301" t="str">
        <f>IF(基本情報入力シート!I937="","",基本情報入力シート!I937)</f>
        <v/>
      </c>
      <c r="I917" s="301" t="str">
        <f>IF(基本情報入力シート!J937="","",基本情報入力シート!J937)</f>
        <v/>
      </c>
      <c r="J917" s="301" t="str">
        <f>IF(基本情報入力シート!K937="","",基本情報入力シート!K937)</f>
        <v/>
      </c>
      <c r="K917" s="302" t="str">
        <f>IF(基本情報入力シート!L937="","",基本情報入力シート!L937)</f>
        <v/>
      </c>
      <c r="L917" s="299" t="str">
        <f>IF(基本情報入力シート!M937="","",基本情報入力シート!M937)</f>
        <v/>
      </c>
      <c r="M917" s="299" t="str">
        <f>IF(基本情報入力シート!R937="","",基本情報入力シート!R937)</f>
        <v/>
      </c>
      <c r="N917" s="299" t="str">
        <f>IF(基本情報入力シート!W937="","",基本情報入力シート!W937)</f>
        <v/>
      </c>
      <c r="O917" s="303" t="str">
        <f>IF(基本情報入力シート!X937="","",基本情報入力シート!X937)</f>
        <v/>
      </c>
      <c r="P917" s="304" t="str">
        <f>IF(基本情報入力シート!Y937="","",基本情報入力シート!Y937)</f>
        <v/>
      </c>
      <c r="Q917" s="175"/>
      <c r="R917" s="305" t="str">
        <f>IF(基本情報入力シート!AB937="","",基本情報入力シート!AB937)</f>
        <v/>
      </c>
      <c r="S917" s="176"/>
      <c r="T917" s="306" t="str">
        <f>IF(P917="","",VLOOKUP(P917,【参考】数式用!$J$2:$L$34,3,FALSE))</f>
        <v/>
      </c>
      <c r="U917" s="313" t="s">
        <v>17</v>
      </c>
      <c r="V917" s="177"/>
      <c r="W917" s="314" t="s">
        <v>11</v>
      </c>
      <c r="X917" s="177"/>
      <c r="Y917" s="315" t="s">
        <v>66</v>
      </c>
      <c r="Z917" s="177"/>
      <c r="AA917" s="315" t="s">
        <v>11</v>
      </c>
      <c r="AB917" s="177"/>
      <c r="AC917" s="315" t="s">
        <v>14</v>
      </c>
      <c r="AD917" s="316" t="s">
        <v>27</v>
      </c>
      <c r="AE917" s="317" t="str">
        <f t="shared" si="52"/>
        <v/>
      </c>
      <c r="AF917" s="318" t="s">
        <v>46</v>
      </c>
      <c r="AG917" s="312" t="str">
        <f t="shared" si="53"/>
        <v/>
      </c>
      <c r="AH917" s="322"/>
      <c r="AI917" s="323"/>
      <c r="AJ917" s="322"/>
      <c r="AK917" s="323"/>
    </row>
    <row r="918" spans="1:37" ht="36.75" customHeight="1">
      <c r="A918" s="299">
        <f t="shared" si="51"/>
        <v>905</v>
      </c>
      <c r="B918" s="300" t="str">
        <f>IF(基本情報入力シート!C938="","",基本情報入力シート!C938)</f>
        <v/>
      </c>
      <c r="C918" s="301" t="str">
        <f>IF(基本情報入力シート!D938="","",基本情報入力シート!D938)</f>
        <v/>
      </c>
      <c r="D918" s="301" t="str">
        <f>IF(基本情報入力シート!E938="","",基本情報入力シート!E938)</f>
        <v/>
      </c>
      <c r="E918" s="301" t="str">
        <f>IF(基本情報入力シート!F938="","",基本情報入力シート!F938)</f>
        <v/>
      </c>
      <c r="F918" s="301" t="str">
        <f>IF(基本情報入力シート!G938="","",基本情報入力シート!G938)</f>
        <v/>
      </c>
      <c r="G918" s="301" t="str">
        <f>IF(基本情報入力シート!H938="","",基本情報入力シート!H938)</f>
        <v/>
      </c>
      <c r="H918" s="301" t="str">
        <f>IF(基本情報入力シート!I938="","",基本情報入力シート!I938)</f>
        <v/>
      </c>
      <c r="I918" s="301" t="str">
        <f>IF(基本情報入力シート!J938="","",基本情報入力シート!J938)</f>
        <v/>
      </c>
      <c r="J918" s="301" t="str">
        <f>IF(基本情報入力シート!K938="","",基本情報入力シート!K938)</f>
        <v/>
      </c>
      <c r="K918" s="302" t="str">
        <f>IF(基本情報入力シート!L938="","",基本情報入力シート!L938)</f>
        <v/>
      </c>
      <c r="L918" s="299" t="str">
        <f>IF(基本情報入力シート!M938="","",基本情報入力シート!M938)</f>
        <v/>
      </c>
      <c r="M918" s="299" t="str">
        <f>IF(基本情報入力シート!R938="","",基本情報入力シート!R938)</f>
        <v/>
      </c>
      <c r="N918" s="299" t="str">
        <f>IF(基本情報入力シート!W938="","",基本情報入力シート!W938)</f>
        <v/>
      </c>
      <c r="O918" s="303" t="str">
        <f>IF(基本情報入力シート!X938="","",基本情報入力シート!X938)</f>
        <v/>
      </c>
      <c r="P918" s="304" t="str">
        <f>IF(基本情報入力シート!Y938="","",基本情報入力シート!Y938)</f>
        <v/>
      </c>
      <c r="Q918" s="175"/>
      <c r="R918" s="305" t="str">
        <f>IF(基本情報入力シート!AB938="","",基本情報入力シート!AB938)</f>
        <v/>
      </c>
      <c r="S918" s="176"/>
      <c r="T918" s="306" t="str">
        <f>IF(P918="","",VLOOKUP(P918,【参考】数式用!$J$2:$L$34,3,FALSE))</f>
        <v/>
      </c>
      <c r="U918" s="313" t="s">
        <v>17</v>
      </c>
      <c r="V918" s="177"/>
      <c r="W918" s="314" t="s">
        <v>11</v>
      </c>
      <c r="X918" s="177"/>
      <c r="Y918" s="315" t="s">
        <v>66</v>
      </c>
      <c r="Z918" s="177"/>
      <c r="AA918" s="315" t="s">
        <v>11</v>
      </c>
      <c r="AB918" s="177"/>
      <c r="AC918" s="315" t="s">
        <v>14</v>
      </c>
      <c r="AD918" s="316" t="s">
        <v>27</v>
      </c>
      <c r="AE918" s="317" t="str">
        <f t="shared" si="52"/>
        <v/>
      </c>
      <c r="AF918" s="318" t="s">
        <v>46</v>
      </c>
      <c r="AG918" s="312" t="str">
        <f t="shared" si="53"/>
        <v/>
      </c>
      <c r="AH918" s="322"/>
      <c r="AI918" s="323"/>
      <c r="AJ918" s="322"/>
      <c r="AK918" s="323"/>
    </row>
    <row r="919" spans="1:37" ht="36.75" customHeight="1">
      <c r="A919" s="299">
        <f t="shared" si="51"/>
        <v>906</v>
      </c>
      <c r="B919" s="300" t="str">
        <f>IF(基本情報入力シート!C939="","",基本情報入力シート!C939)</f>
        <v/>
      </c>
      <c r="C919" s="301" t="str">
        <f>IF(基本情報入力シート!D939="","",基本情報入力シート!D939)</f>
        <v/>
      </c>
      <c r="D919" s="301" t="str">
        <f>IF(基本情報入力シート!E939="","",基本情報入力シート!E939)</f>
        <v/>
      </c>
      <c r="E919" s="301" t="str">
        <f>IF(基本情報入力シート!F939="","",基本情報入力シート!F939)</f>
        <v/>
      </c>
      <c r="F919" s="301" t="str">
        <f>IF(基本情報入力シート!G939="","",基本情報入力シート!G939)</f>
        <v/>
      </c>
      <c r="G919" s="301" t="str">
        <f>IF(基本情報入力シート!H939="","",基本情報入力シート!H939)</f>
        <v/>
      </c>
      <c r="H919" s="301" t="str">
        <f>IF(基本情報入力シート!I939="","",基本情報入力シート!I939)</f>
        <v/>
      </c>
      <c r="I919" s="301" t="str">
        <f>IF(基本情報入力シート!J939="","",基本情報入力シート!J939)</f>
        <v/>
      </c>
      <c r="J919" s="301" t="str">
        <f>IF(基本情報入力シート!K939="","",基本情報入力シート!K939)</f>
        <v/>
      </c>
      <c r="K919" s="302" t="str">
        <f>IF(基本情報入力シート!L939="","",基本情報入力シート!L939)</f>
        <v/>
      </c>
      <c r="L919" s="299" t="str">
        <f>IF(基本情報入力シート!M939="","",基本情報入力シート!M939)</f>
        <v/>
      </c>
      <c r="M919" s="299" t="str">
        <f>IF(基本情報入力シート!R939="","",基本情報入力シート!R939)</f>
        <v/>
      </c>
      <c r="N919" s="299" t="str">
        <f>IF(基本情報入力シート!W939="","",基本情報入力シート!W939)</f>
        <v/>
      </c>
      <c r="O919" s="303" t="str">
        <f>IF(基本情報入力シート!X939="","",基本情報入力シート!X939)</f>
        <v/>
      </c>
      <c r="P919" s="304" t="str">
        <f>IF(基本情報入力シート!Y939="","",基本情報入力シート!Y939)</f>
        <v/>
      </c>
      <c r="Q919" s="175"/>
      <c r="R919" s="305" t="str">
        <f>IF(基本情報入力シート!AB939="","",基本情報入力シート!AB939)</f>
        <v/>
      </c>
      <c r="S919" s="176"/>
      <c r="T919" s="306" t="str">
        <f>IF(P919="","",VLOOKUP(P919,【参考】数式用!$J$2:$L$34,3,FALSE))</f>
        <v/>
      </c>
      <c r="U919" s="313" t="s">
        <v>143</v>
      </c>
      <c r="V919" s="177"/>
      <c r="W919" s="314" t="s">
        <v>144</v>
      </c>
      <c r="X919" s="177"/>
      <c r="Y919" s="315" t="s">
        <v>145</v>
      </c>
      <c r="Z919" s="177"/>
      <c r="AA919" s="315" t="s">
        <v>144</v>
      </c>
      <c r="AB919" s="177"/>
      <c r="AC919" s="315" t="s">
        <v>146</v>
      </c>
      <c r="AD919" s="316" t="s">
        <v>147</v>
      </c>
      <c r="AE919" s="317" t="str">
        <f t="shared" si="52"/>
        <v/>
      </c>
      <c r="AF919" s="318" t="s">
        <v>148</v>
      </c>
      <c r="AG919" s="312" t="str">
        <f t="shared" si="53"/>
        <v/>
      </c>
      <c r="AH919" s="322"/>
      <c r="AI919" s="323"/>
      <c r="AJ919" s="322"/>
      <c r="AK919" s="323"/>
    </row>
    <row r="920" spans="1:37" ht="36.75" customHeight="1">
      <c r="A920" s="299">
        <f t="shared" si="51"/>
        <v>907</v>
      </c>
      <c r="B920" s="300" t="str">
        <f>IF(基本情報入力シート!C940="","",基本情報入力シート!C940)</f>
        <v/>
      </c>
      <c r="C920" s="301" t="str">
        <f>IF(基本情報入力シート!D940="","",基本情報入力シート!D940)</f>
        <v/>
      </c>
      <c r="D920" s="301" t="str">
        <f>IF(基本情報入力シート!E940="","",基本情報入力シート!E940)</f>
        <v/>
      </c>
      <c r="E920" s="301" t="str">
        <f>IF(基本情報入力シート!F940="","",基本情報入力シート!F940)</f>
        <v/>
      </c>
      <c r="F920" s="301" t="str">
        <f>IF(基本情報入力シート!G940="","",基本情報入力シート!G940)</f>
        <v/>
      </c>
      <c r="G920" s="301" t="str">
        <f>IF(基本情報入力シート!H940="","",基本情報入力シート!H940)</f>
        <v/>
      </c>
      <c r="H920" s="301" t="str">
        <f>IF(基本情報入力シート!I940="","",基本情報入力シート!I940)</f>
        <v/>
      </c>
      <c r="I920" s="301" t="str">
        <f>IF(基本情報入力シート!J940="","",基本情報入力シート!J940)</f>
        <v/>
      </c>
      <c r="J920" s="301" t="str">
        <f>IF(基本情報入力シート!K940="","",基本情報入力シート!K940)</f>
        <v/>
      </c>
      <c r="K920" s="302" t="str">
        <f>IF(基本情報入力シート!L940="","",基本情報入力シート!L940)</f>
        <v/>
      </c>
      <c r="L920" s="299" t="str">
        <f>IF(基本情報入力シート!M940="","",基本情報入力シート!M940)</f>
        <v/>
      </c>
      <c r="M920" s="299" t="str">
        <f>IF(基本情報入力シート!R940="","",基本情報入力シート!R940)</f>
        <v/>
      </c>
      <c r="N920" s="299" t="str">
        <f>IF(基本情報入力シート!W940="","",基本情報入力シート!W940)</f>
        <v/>
      </c>
      <c r="O920" s="303" t="str">
        <f>IF(基本情報入力シート!X940="","",基本情報入力シート!X940)</f>
        <v/>
      </c>
      <c r="P920" s="304" t="str">
        <f>IF(基本情報入力シート!Y940="","",基本情報入力シート!Y940)</f>
        <v/>
      </c>
      <c r="Q920" s="175"/>
      <c r="R920" s="305" t="str">
        <f>IF(基本情報入力シート!AB940="","",基本情報入力シート!AB940)</f>
        <v/>
      </c>
      <c r="S920" s="176"/>
      <c r="T920" s="306" t="str">
        <f>IF(P920="","",VLOOKUP(P920,【参考】数式用!$J$2:$L$34,3,FALSE))</f>
        <v/>
      </c>
      <c r="U920" s="313" t="s">
        <v>143</v>
      </c>
      <c r="V920" s="177"/>
      <c r="W920" s="314" t="s">
        <v>144</v>
      </c>
      <c r="X920" s="177"/>
      <c r="Y920" s="315" t="s">
        <v>145</v>
      </c>
      <c r="Z920" s="177"/>
      <c r="AA920" s="315" t="s">
        <v>144</v>
      </c>
      <c r="AB920" s="177"/>
      <c r="AC920" s="315" t="s">
        <v>146</v>
      </c>
      <c r="AD920" s="316" t="s">
        <v>147</v>
      </c>
      <c r="AE920" s="317" t="str">
        <f t="shared" si="52"/>
        <v/>
      </c>
      <c r="AF920" s="318" t="s">
        <v>148</v>
      </c>
      <c r="AG920" s="312" t="str">
        <f t="shared" si="53"/>
        <v/>
      </c>
      <c r="AH920" s="322"/>
      <c r="AI920" s="323"/>
      <c r="AJ920" s="322"/>
      <c r="AK920" s="323"/>
    </row>
    <row r="921" spans="1:37" ht="36.75" customHeight="1">
      <c r="A921" s="299">
        <f t="shared" si="51"/>
        <v>908</v>
      </c>
      <c r="B921" s="300" t="str">
        <f>IF(基本情報入力シート!C941="","",基本情報入力シート!C941)</f>
        <v/>
      </c>
      <c r="C921" s="301" t="str">
        <f>IF(基本情報入力シート!D941="","",基本情報入力シート!D941)</f>
        <v/>
      </c>
      <c r="D921" s="301" t="str">
        <f>IF(基本情報入力シート!E941="","",基本情報入力シート!E941)</f>
        <v/>
      </c>
      <c r="E921" s="301" t="str">
        <f>IF(基本情報入力シート!F941="","",基本情報入力シート!F941)</f>
        <v/>
      </c>
      <c r="F921" s="301" t="str">
        <f>IF(基本情報入力シート!G941="","",基本情報入力シート!G941)</f>
        <v/>
      </c>
      <c r="G921" s="301" t="str">
        <f>IF(基本情報入力シート!H941="","",基本情報入力シート!H941)</f>
        <v/>
      </c>
      <c r="H921" s="301" t="str">
        <f>IF(基本情報入力シート!I941="","",基本情報入力シート!I941)</f>
        <v/>
      </c>
      <c r="I921" s="301" t="str">
        <f>IF(基本情報入力シート!J941="","",基本情報入力シート!J941)</f>
        <v/>
      </c>
      <c r="J921" s="301" t="str">
        <f>IF(基本情報入力シート!K941="","",基本情報入力シート!K941)</f>
        <v/>
      </c>
      <c r="K921" s="302" t="str">
        <f>IF(基本情報入力シート!L941="","",基本情報入力シート!L941)</f>
        <v/>
      </c>
      <c r="L921" s="299" t="str">
        <f>IF(基本情報入力シート!M941="","",基本情報入力シート!M941)</f>
        <v/>
      </c>
      <c r="M921" s="299" t="str">
        <f>IF(基本情報入力シート!R941="","",基本情報入力シート!R941)</f>
        <v/>
      </c>
      <c r="N921" s="299" t="str">
        <f>IF(基本情報入力シート!W941="","",基本情報入力シート!W941)</f>
        <v/>
      </c>
      <c r="O921" s="303" t="str">
        <f>IF(基本情報入力シート!X941="","",基本情報入力シート!X941)</f>
        <v/>
      </c>
      <c r="P921" s="304" t="str">
        <f>IF(基本情報入力シート!Y941="","",基本情報入力シート!Y941)</f>
        <v/>
      </c>
      <c r="Q921" s="175"/>
      <c r="R921" s="305" t="str">
        <f>IF(基本情報入力シート!AB941="","",基本情報入力シート!AB941)</f>
        <v/>
      </c>
      <c r="S921" s="176"/>
      <c r="T921" s="306" t="str">
        <f>IF(P921="","",VLOOKUP(P921,【参考】数式用!$J$2:$L$34,3,FALSE))</f>
        <v/>
      </c>
      <c r="U921" s="313" t="s">
        <v>143</v>
      </c>
      <c r="V921" s="177"/>
      <c r="W921" s="314" t="s">
        <v>144</v>
      </c>
      <c r="X921" s="177"/>
      <c r="Y921" s="315" t="s">
        <v>145</v>
      </c>
      <c r="Z921" s="177"/>
      <c r="AA921" s="315" t="s">
        <v>144</v>
      </c>
      <c r="AB921" s="177"/>
      <c r="AC921" s="315" t="s">
        <v>146</v>
      </c>
      <c r="AD921" s="316" t="s">
        <v>147</v>
      </c>
      <c r="AE921" s="317" t="str">
        <f t="shared" si="52"/>
        <v/>
      </c>
      <c r="AF921" s="318" t="s">
        <v>148</v>
      </c>
      <c r="AG921" s="312" t="str">
        <f t="shared" si="53"/>
        <v/>
      </c>
      <c r="AH921" s="322"/>
      <c r="AI921" s="323"/>
      <c r="AJ921" s="322"/>
      <c r="AK921" s="323"/>
    </row>
    <row r="922" spans="1:37" ht="36.75" customHeight="1">
      <c r="A922" s="299">
        <f t="shared" si="51"/>
        <v>909</v>
      </c>
      <c r="B922" s="300" t="str">
        <f>IF(基本情報入力シート!C942="","",基本情報入力シート!C942)</f>
        <v/>
      </c>
      <c r="C922" s="301" t="str">
        <f>IF(基本情報入力シート!D942="","",基本情報入力シート!D942)</f>
        <v/>
      </c>
      <c r="D922" s="301" t="str">
        <f>IF(基本情報入力シート!E942="","",基本情報入力シート!E942)</f>
        <v/>
      </c>
      <c r="E922" s="301" t="str">
        <f>IF(基本情報入力シート!F942="","",基本情報入力シート!F942)</f>
        <v/>
      </c>
      <c r="F922" s="301" t="str">
        <f>IF(基本情報入力シート!G942="","",基本情報入力シート!G942)</f>
        <v/>
      </c>
      <c r="G922" s="301" t="str">
        <f>IF(基本情報入力シート!H942="","",基本情報入力シート!H942)</f>
        <v/>
      </c>
      <c r="H922" s="301" t="str">
        <f>IF(基本情報入力シート!I942="","",基本情報入力シート!I942)</f>
        <v/>
      </c>
      <c r="I922" s="301" t="str">
        <f>IF(基本情報入力シート!J942="","",基本情報入力シート!J942)</f>
        <v/>
      </c>
      <c r="J922" s="301" t="str">
        <f>IF(基本情報入力シート!K942="","",基本情報入力シート!K942)</f>
        <v/>
      </c>
      <c r="K922" s="302" t="str">
        <f>IF(基本情報入力シート!L942="","",基本情報入力シート!L942)</f>
        <v/>
      </c>
      <c r="L922" s="299" t="str">
        <f>IF(基本情報入力シート!M942="","",基本情報入力シート!M942)</f>
        <v/>
      </c>
      <c r="M922" s="299" t="str">
        <f>IF(基本情報入力シート!R942="","",基本情報入力シート!R942)</f>
        <v/>
      </c>
      <c r="N922" s="299" t="str">
        <f>IF(基本情報入力シート!W942="","",基本情報入力シート!W942)</f>
        <v/>
      </c>
      <c r="O922" s="303" t="str">
        <f>IF(基本情報入力シート!X942="","",基本情報入力シート!X942)</f>
        <v/>
      </c>
      <c r="P922" s="304" t="str">
        <f>IF(基本情報入力シート!Y942="","",基本情報入力シート!Y942)</f>
        <v/>
      </c>
      <c r="Q922" s="175"/>
      <c r="R922" s="305" t="str">
        <f>IF(基本情報入力シート!AB942="","",基本情報入力シート!AB942)</f>
        <v/>
      </c>
      <c r="S922" s="176"/>
      <c r="T922" s="306" t="str">
        <f>IF(P922="","",VLOOKUP(P922,【参考】数式用!$J$2:$L$34,3,FALSE))</f>
        <v/>
      </c>
      <c r="U922" s="313" t="s">
        <v>143</v>
      </c>
      <c r="V922" s="177"/>
      <c r="W922" s="314" t="s">
        <v>144</v>
      </c>
      <c r="X922" s="177"/>
      <c r="Y922" s="315" t="s">
        <v>145</v>
      </c>
      <c r="Z922" s="177"/>
      <c r="AA922" s="315" t="s">
        <v>144</v>
      </c>
      <c r="AB922" s="177"/>
      <c r="AC922" s="315" t="s">
        <v>146</v>
      </c>
      <c r="AD922" s="316" t="s">
        <v>147</v>
      </c>
      <c r="AE922" s="317" t="str">
        <f t="shared" si="52"/>
        <v/>
      </c>
      <c r="AF922" s="318" t="s">
        <v>148</v>
      </c>
      <c r="AG922" s="312" t="str">
        <f t="shared" si="53"/>
        <v/>
      </c>
      <c r="AH922" s="322"/>
      <c r="AI922" s="323"/>
      <c r="AJ922" s="322"/>
      <c r="AK922" s="323"/>
    </row>
    <row r="923" spans="1:37" ht="36.75" customHeight="1">
      <c r="A923" s="299">
        <f t="shared" si="51"/>
        <v>910</v>
      </c>
      <c r="B923" s="300" t="str">
        <f>IF(基本情報入力シート!C943="","",基本情報入力シート!C943)</f>
        <v/>
      </c>
      <c r="C923" s="301" t="str">
        <f>IF(基本情報入力シート!D943="","",基本情報入力シート!D943)</f>
        <v/>
      </c>
      <c r="D923" s="301" t="str">
        <f>IF(基本情報入力シート!E943="","",基本情報入力シート!E943)</f>
        <v/>
      </c>
      <c r="E923" s="301" t="str">
        <f>IF(基本情報入力シート!F943="","",基本情報入力シート!F943)</f>
        <v/>
      </c>
      <c r="F923" s="301" t="str">
        <f>IF(基本情報入力シート!G943="","",基本情報入力シート!G943)</f>
        <v/>
      </c>
      <c r="G923" s="301" t="str">
        <f>IF(基本情報入力シート!H943="","",基本情報入力シート!H943)</f>
        <v/>
      </c>
      <c r="H923" s="301" t="str">
        <f>IF(基本情報入力シート!I943="","",基本情報入力シート!I943)</f>
        <v/>
      </c>
      <c r="I923" s="301" t="str">
        <f>IF(基本情報入力シート!J943="","",基本情報入力シート!J943)</f>
        <v/>
      </c>
      <c r="J923" s="301" t="str">
        <f>IF(基本情報入力シート!K943="","",基本情報入力シート!K943)</f>
        <v/>
      </c>
      <c r="K923" s="302" t="str">
        <f>IF(基本情報入力シート!L943="","",基本情報入力シート!L943)</f>
        <v/>
      </c>
      <c r="L923" s="299" t="str">
        <f>IF(基本情報入力シート!M943="","",基本情報入力シート!M943)</f>
        <v/>
      </c>
      <c r="M923" s="299" t="str">
        <f>IF(基本情報入力シート!R943="","",基本情報入力シート!R943)</f>
        <v/>
      </c>
      <c r="N923" s="299" t="str">
        <f>IF(基本情報入力シート!W943="","",基本情報入力シート!W943)</f>
        <v/>
      </c>
      <c r="O923" s="303" t="str">
        <f>IF(基本情報入力シート!X943="","",基本情報入力シート!X943)</f>
        <v/>
      </c>
      <c r="P923" s="304" t="str">
        <f>IF(基本情報入力シート!Y943="","",基本情報入力シート!Y943)</f>
        <v/>
      </c>
      <c r="Q923" s="175"/>
      <c r="R923" s="305" t="str">
        <f>IF(基本情報入力シート!AB943="","",基本情報入力シート!AB943)</f>
        <v/>
      </c>
      <c r="S923" s="176"/>
      <c r="T923" s="306" t="str">
        <f>IF(P923="","",VLOOKUP(P923,【参考】数式用!$J$2:$L$34,3,FALSE))</f>
        <v/>
      </c>
      <c r="U923" s="313" t="s">
        <v>143</v>
      </c>
      <c r="V923" s="177"/>
      <c r="W923" s="314" t="s">
        <v>144</v>
      </c>
      <c r="X923" s="177"/>
      <c r="Y923" s="315" t="s">
        <v>145</v>
      </c>
      <c r="Z923" s="177"/>
      <c r="AA923" s="315" t="s">
        <v>144</v>
      </c>
      <c r="AB923" s="177"/>
      <c r="AC923" s="315" t="s">
        <v>146</v>
      </c>
      <c r="AD923" s="316" t="s">
        <v>147</v>
      </c>
      <c r="AE923" s="317" t="str">
        <f t="shared" si="52"/>
        <v/>
      </c>
      <c r="AF923" s="318" t="s">
        <v>148</v>
      </c>
      <c r="AG923" s="312" t="str">
        <f t="shared" si="53"/>
        <v/>
      </c>
      <c r="AH923" s="322"/>
      <c r="AI923" s="323"/>
      <c r="AJ923" s="322"/>
      <c r="AK923" s="323"/>
    </row>
    <row r="924" spans="1:37" ht="36.75" customHeight="1">
      <c r="A924" s="299">
        <f t="shared" si="51"/>
        <v>911</v>
      </c>
      <c r="B924" s="300" t="str">
        <f>IF(基本情報入力シート!C944="","",基本情報入力シート!C944)</f>
        <v/>
      </c>
      <c r="C924" s="301" t="str">
        <f>IF(基本情報入力シート!D944="","",基本情報入力シート!D944)</f>
        <v/>
      </c>
      <c r="D924" s="301" t="str">
        <f>IF(基本情報入力シート!E944="","",基本情報入力シート!E944)</f>
        <v/>
      </c>
      <c r="E924" s="301" t="str">
        <f>IF(基本情報入力シート!F944="","",基本情報入力シート!F944)</f>
        <v/>
      </c>
      <c r="F924" s="301" t="str">
        <f>IF(基本情報入力シート!G944="","",基本情報入力シート!G944)</f>
        <v/>
      </c>
      <c r="G924" s="301" t="str">
        <f>IF(基本情報入力シート!H944="","",基本情報入力シート!H944)</f>
        <v/>
      </c>
      <c r="H924" s="301" t="str">
        <f>IF(基本情報入力シート!I944="","",基本情報入力シート!I944)</f>
        <v/>
      </c>
      <c r="I924" s="301" t="str">
        <f>IF(基本情報入力シート!J944="","",基本情報入力シート!J944)</f>
        <v/>
      </c>
      <c r="J924" s="301" t="str">
        <f>IF(基本情報入力シート!K944="","",基本情報入力シート!K944)</f>
        <v/>
      </c>
      <c r="K924" s="302" t="str">
        <f>IF(基本情報入力シート!L944="","",基本情報入力シート!L944)</f>
        <v/>
      </c>
      <c r="L924" s="299" t="str">
        <f>IF(基本情報入力シート!M944="","",基本情報入力シート!M944)</f>
        <v/>
      </c>
      <c r="M924" s="299" t="str">
        <f>IF(基本情報入力シート!R944="","",基本情報入力シート!R944)</f>
        <v/>
      </c>
      <c r="N924" s="299" t="str">
        <f>IF(基本情報入力シート!W944="","",基本情報入力シート!W944)</f>
        <v/>
      </c>
      <c r="O924" s="303" t="str">
        <f>IF(基本情報入力シート!X944="","",基本情報入力シート!X944)</f>
        <v/>
      </c>
      <c r="P924" s="304" t="str">
        <f>IF(基本情報入力シート!Y944="","",基本情報入力シート!Y944)</f>
        <v/>
      </c>
      <c r="Q924" s="175"/>
      <c r="R924" s="305" t="str">
        <f>IF(基本情報入力シート!AB944="","",基本情報入力シート!AB944)</f>
        <v/>
      </c>
      <c r="S924" s="176"/>
      <c r="T924" s="306" t="str">
        <f>IF(P924="","",VLOOKUP(P924,【参考】数式用!$J$2:$L$34,3,FALSE))</f>
        <v/>
      </c>
      <c r="U924" s="313" t="s">
        <v>143</v>
      </c>
      <c r="V924" s="177"/>
      <c r="W924" s="314" t="s">
        <v>144</v>
      </c>
      <c r="X924" s="177"/>
      <c r="Y924" s="315" t="s">
        <v>145</v>
      </c>
      <c r="Z924" s="177"/>
      <c r="AA924" s="315" t="s">
        <v>144</v>
      </c>
      <c r="AB924" s="177"/>
      <c r="AC924" s="315" t="s">
        <v>146</v>
      </c>
      <c r="AD924" s="316" t="s">
        <v>147</v>
      </c>
      <c r="AE924" s="317" t="str">
        <f t="shared" si="52"/>
        <v/>
      </c>
      <c r="AF924" s="318" t="s">
        <v>148</v>
      </c>
      <c r="AG924" s="312" t="str">
        <f t="shared" si="53"/>
        <v/>
      </c>
      <c r="AH924" s="322"/>
      <c r="AI924" s="323"/>
      <c r="AJ924" s="322"/>
      <c r="AK924" s="323"/>
    </row>
    <row r="925" spans="1:37" ht="36.75" customHeight="1">
      <c r="A925" s="299">
        <f t="shared" si="51"/>
        <v>912</v>
      </c>
      <c r="B925" s="300" t="str">
        <f>IF(基本情報入力シート!C945="","",基本情報入力シート!C945)</f>
        <v/>
      </c>
      <c r="C925" s="301" t="str">
        <f>IF(基本情報入力シート!D945="","",基本情報入力シート!D945)</f>
        <v/>
      </c>
      <c r="D925" s="301" t="str">
        <f>IF(基本情報入力シート!E945="","",基本情報入力シート!E945)</f>
        <v/>
      </c>
      <c r="E925" s="301" t="str">
        <f>IF(基本情報入力シート!F945="","",基本情報入力シート!F945)</f>
        <v/>
      </c>
      <c r="F925" s="301" t="str">
        <f>IF(基本情報入力シート!G945="","",基本情報入力シート!G945)</f>
        <v/>
      </c>
      <c r="G925" s="301" t="str">
        <f>IF(基本情報入力シート!H945="","",基本情報入力シート!H945)</f>
        <v/>
      </c>
      <c r="H925" s="301" t="str">
        <f>IF(基本情報入力シート!I945="","",基本情報入力シート!I945)</f>
        <v/>
      </c>
      <c r="I925" s="301" t="str">
        <f>IF(基本情報入力シート!J945="","",基本情報入力シート!J945)</f>
        <v/>
      </c>
      <c r="J925" s="301" t="str">
        <f>IF(基本情報入力シート!K945="","",基本情報入力シート!K945)</f>
        <v/>
      </c>
      <c r="K925" s="302" t="str">
        <f>IF(基本情報入力シート!L945="","",基本情報入力シート!L945)</f>
        <v/>
      </c>
      <c r="L925" s="299" t="str">
        <f>IF(基本情報入力シート!M945="","",基本情報入力シート!M945)</f>
        <v/>
      </c>
      <c r="M925" s="299" t="str">
        <f>IF(基本情報入力シート!R945="","",基本情報入力シート!R945)</f>
        <v/>
      </c>
      <c r="N925" s="299" t="str">
        <f>IF(基本情報入力シート!W945="","",基本情報入力シート!W945)</f>
        <v/>
      </c>
      <c r="O925" s="303" t="str">
        <f>IF(基本情報入力シート!X945="","",基本情報入力シート!X945)</f>
        <v/>
      </c>
      <c r="P925" s="304" t="str">
        <f>IF(基本情報入力シート!Y945="","",基本情報入力シート!Y945)</f>
        <v/>
      </c>
      <c r="Q925" s="175"/>
      <c r="R925" s="305" t="str">
        <f>IF(基本情報入力シート!AB945="","",基本情報入力シート!AB945)</f>
        <v/>
      </c>
      <c r="S925" s="176"/>
      <c r="T925" s="306" t="str">
        <f>IF(P925="","",VLOOKUP(P925,【参考】数式用!$J$2:$L$34,3,FALSE))</f>
        <v/>
      </c>
      <c r="U925" s="313" t="s">
        <v>143</v>
      </c>
      <c r="V925" s="177"/>
      <c r="W925" s="314" t="s">
        <v>144</v>
      </c>
      <c r="X925" s="177"/>
      <c r="Y925" s="315" t="s">
        <v>145</v>
      </c>
      <c r="Z925" s="177"/>
      <c r="AA925" s="315" t="s">
        <v>144</v>
      </c>
      <c r="AB925" s="177"/>
      <c r="AC925" s="315" t="s">
        <v>146</v>
      </c>
      <c r="AD925" s="316" t="s">
        <v>147</v>
      </c>
      <c r="AE925" s="317" t="str">
        <f t="shared" si="52"/>
        <v/>
      </c>
      <c r="AF925" s="318" t="s">
        <v>148</v>
      </c>
      <c r="AG925" s="312" t="str">
        <f t="shared" si="53"/>
        <v/>
      </c>
      <c r="AH925" s="322"/>
      <c r="AI925" s="323"/>
      <c r="AJ925" s="322"/>
      <c r="AK925" s="323"/>
    </row>
    <row r="926" spans="1:37" ht="36.75" customHeight="1">
      <c r="A926" s="299">
        <f t="shared" si="51"/>
        <v>913</v>
      </c>
      <c r="B926" s="300" t="str">
        <f>IF(基本情報入力シート!C946="","",基本情報入力シート!C946)</f>
        <v/>
      </c>
      <c r="C926" s="301" t="str">
        <f>IF(基本情報入力シート!D946="","",基本情報入力シート!D946)</f>
        <v/>
      </c>
      <c r="D926" s="301" t="str">
        <f>IF(基本情報入力シート!E946="","",基本情報入力シート!E946)</f>
        <v/>
      </c>
      <c r="E926" s="301" t="str">
        <f>IF(基本情報入力シート!F946="","",基本情報入力シート!F946)</f>
        <v/>
      </c>
      <c r="F926" s="301" t="str">
        <f>IF(基本情報入力シート!G946="","",基本情報入力シート!G946)</f>
        <v/>
      </c>
      <c r="G926" s="301" t="str">
        <f>IF(基本情報入力シート!H946="","",基本情報入力シート!H946)</f>
        <v/>
      </c>
      <c r="H926" s="301" t="str">
        <f>IF(基本情報入力シート!I946="","",基本情報入力シート!I946)</f>
        <v/>
      </c>
      <c r="I926" s="301" t="str">
        <f>IF(基本情報入力シート!J946="","",基本情報入力シート!J946)</f>
        <v/>
      </c>
      <c r="J926" s="301" t="str">
        <f>IF(基本情報入力シート!K946="","",基本情報入力シート!K946)</f>
        <v/>
      </c>
      <c r="K926" s="302" t="str">
        <f>IF(基本情報入力シート!L946="","",基本情報入力シート!L946)</f>
        <v/>
      </c>
      <c r="L926" s="299" t="str">
        <f>IF(基本情報入力シート!M946="","",基本情報入力シート!M946)</f>
        <v/>
      </c>
      <c r="M926" s="299" t="str">
        <f>IF(基本情報入力シート!R946="","",基本情報入力シート!R946)</f>
        <v/>
      </c>
      <c r="N926" s="299" t="str">
        <f>IF(基本情報入力シート!W946="","",基本情報入力シート!W946)</f>
        <v/>
      </c>
      <c r="O926" s="303" t="str">
        <f>IF(基本情報入力シート!X946="","",基本情報入力シート!X946)</f>
        <v/>
      </c>
      <c r="P926" s="304" t="str">
        <f>IF(基本情報入力シート!Y946="","",基本情報入力シート!Y946)</f>
        <v/>
      </c>
      <c r="Q926" s="175"/>
      <c r="R926" s="305" t="str">
        <f>IF(基本情報入力シート!AB946="","",基本情報入力シート!AB946)</f>
        <v/>
      </c>
      <c r="S926" s="176"/>
      <c r="T926" s="306" t="str">
        <f>IF(P926="","",VLOOKUP(P926,【参考】数式用!$J$2:$L$34,3,FALSE))</f>
        <v/>
      </c>
      <c r="U926" s="313" t="s">
        <v>143</v>
      </c>
      <c r="V926" s="177"/>
      <c r="W926" s="314" t="s">
        <v>144</v>
      </c>
      <c r="X926" s="177"/>
      <c r="Y926" s="315" t="s">
        <v>145</v>
      </c>
      <c r="Z926" s="177"/>
      <c r="AA926" s="315" t="s">
        <v>144</v>
      </c>
      <c r="AB926" s="177"/>
      <c r="AC926" s="315" t="s">
        <v>146</v>
      </c>
      <c r="AD926" s="316" t="s">
        <v>147</v>
      </c>
      <c r="AE926" s="317" t="str">
        <f t="shared" si="52"/>
        <v/>
      </c>
      <c r="AF926" s="318" t="s">
        <v>148</v>
      </c>
      <c r="AG926" s="312" t="str">
        <f t="shared" si="53"/>
        <v/>
      </c>
      <c r="AH926" s="322"/>
      <c r="AI926" s="323"/>
      <c r="AJ926" s="322"/>
      <c r="AK926" s="323"/>
    </row>
    <row r="927" spans="1:37" ht="36.75" customHeight="1">
      <c r="A927" s="299">
        <f t="shared" si="51"/>
        <v>914</v>
      </c>
      <c r="B927" s="300" t="str">
        <f>IF(基本情報入力シート!C947="","",基本情報入力シート!C947)</f>
        <v/>
      </c>
      <c r="C927" s="301" t="str">
        <f>IF(基本情報入力シート!D947="","",基本情報入力シート!D947)</f>
        <v/>
      </c>
      <c r="D927" s="301" t="str">
        <f>IF(基本情報入力シート!E947="","",基本情報入力シート!E947)</f>
        <v/>
      </c>
      <c r="E927" s="301" t="str">
        <f>IF(基本情報入力シート!F947="","",基本情報入力シート!F947)</f>
        <v/>
      </c>
      <c r="F927" s="301" t="str">
        <f>IF(基本情報入力シート!G947="","",基本情報入力シート!G947)</f>
        <v/>
      </c>
      <c r="G927" s="301" t="str">
        <f>IF(基本情報入力シート!H947="","",基本情報入力シート!H947)</f>
        <v/>
      </c>
      <c r="H927" s="301" t="str">
        <f>IF(基本情報入力シート!I947="","",基本情報入力シート!I947)</f>
        <v/>
      </c>
      <c r="I927" s="301" t="str">
        <f>IF(基本情報入力シート!J947="","",基本情報入力シート!J947)</f>
        <v/>
      </c>
      <c r="J927" s="301" t="str">
        <f>IF(基本情報入力シート!K947="","",基本情報入力シート!K947)</f>
        <v/>
      </c>
      <c r="K927" s="302" t="str">
        <f>IF(基本情報入力シート!L947="","",基本情報入力シート!L947)</f>
        <v/>
      </c>
      <c r="L927" s="299" t="str">
        <f>IF(基本情報入力シート!M947="","",基本情報入力シート!M947)</f>
        <v/>
      </c>
      <c r="M927" s="299" t="str">
        <f>IF(基本情報入力シート!R947="","",基本情報入力シート!R947)</f>
        <v/>
      </c>
      <c r="N927" s="299" t="str">
        <f>IF(基本情報入力シート!W947="","",基本情報入力シート!W947)</f>
        <v/>
      </c>
      <c r="O927" s="303" t="str">
        <f>IF(基本情報入力シート!X947="","",基本情報入力シート!X947)</f>
        <v/>
      </c>
      <c r="P927" s="304" t="str">
        <f>IF(基本情報入力シート!Y947="","",基本情報入力シート!Y947)</f>
        <v/>
      </c>
      <c r="Q927" s="175"/>
      <c r="R927" s="305" t="str">
        <f>IF(基本情報入力シート!AB947="","",基本情報入力シート!AB947)</f>
        <v/>
      </c>
      <c r="S927" s="176"/>
      <c r="T927" s="306" t="str">
        <f>IF(P927="","",VLOOKUP(P927,【参考】数式用!$J$2:$L$34,3,FALSE))</f>
        <v/>
      </c>
      <c r="U927" s="313" t="s">
        <v>143</v>
      </c>
      <c r="V927" s="177"/>
      <c r="W927" s="314" t="s">
        <v>144</v>
      </c>
      <c r="X927" s="177"/>
      <c r="Y927" s="315" t="s">
        <v>145</v>
      </c>
      <c r="Z927" s="177"/>
      <c r="AA927" s="315" t="s">
        <v>144</v>
      </c>
      <c r="AB927" s="177"/>
      <c r="AC927" s="315" t="s">
        <v>146</v>
      </c>
      <c r="AD927" s="316" t="s">
        <v>147</v>
      </c>
      <c r="AE927" s="317" t="str">
        <f t="shared" si="52"/>
        <v/>
      </c>
      <c r="AF927" s="318" t="s">
        <v>148</v>
      </c>
      <c r="AG927" s="312" t="str">
        <f t="shared" si="53"/>
        <v/>
      </c>
      <c r="AH927" s="322"/>
      <c r="AI927" s="323"/>
      <c r="AJ927" s="322"/>
      <c r="AK927" s="323"/>
    </row>
    <row r="928" spans="1:37" ht="36.75" customHeight="1">
      <c r="A928" s="299">
        <f t="shared" si="51"/>
        <v>915</v>
      </c>
      <c r="B928" s="300" t="str">
        <f>IF(基本情報入力シート!C948="","",基本情報入力シート!C948)</f>
        <v/>
      </c>
      <c r="C928" s="301" t="str">
        <f>IF(基本情報入力シート!D948="","",基本情報入力シート!D948)</f>
        <v/>
      </c>
      <c r="D928" s="301" t="str">
        <f>IF(基本情報入力シート!E948="","",基本情報入力シート!E948)</f>
        <v/>
      </c>
      <c r="E928" s="301" t="str">
        <f>IF(基本情報入力シート!F948="","",基本情報入力シート!F948)</f>
        <v/>
      </c>
      <c r="F928" s="301" t="str">
        <f>IF(基本情報入力シート!G948="","",基本情報入力シート!G948)</f>
        <v/>
      </c>
      <c r="G928" s="301" t="str">
        <f>IF(基本情報入力シート!H948="","",基本情報入力シート!H948)</f>
        <v/>
      </c>
      <c r="H928" s="301" t="str">
        <f>IF(基本情報入力シート!I948="","",基本情報入力シート!I948)</f>
        <v/>
      </c>
      <c r="I928" s="301" t="str">
        <f>IF(基本情報入力シート!J948="","",基本情報入力シート!J948)</f>
        <v/>
      </c>
      <c r="J928" s="301" t="str">
        <f>IF(基本情報入力シート!K948="","",基本情報入力シート!K948)</f>
        <v/>
      </c>
      <c r="K928" s="302" t="str">
        <f>IF(基本情報入力シート!L948="","",基本情報入力シート!L948)</f>
        <v/>
      </c>
      <c r="L928" s="299" t="str">
        <f>IF(基本情報入力シート!M948="","",基本情報入力シート!M948)</f>
        <v/>
      </c>
      <c r="M928" s="299" t="str">
        <f>IF(基本情報入力シート!R948="","",基本情報入力シート!R948)</f>
        <v/>
      </c>
      <c r="N928" s="299" t="str">
        <f>IF(基本情報入力シート!W948="","",基本情報入力シート!W948)</f>
        <v/>
      </c>
      <c r="O928" s="303" t="str">
        <f>IF(基本情報入力シート!X948="","",基本情報入力シート!X948)</f>
        <v/>
      </c>
      <c r="P928" s="304" t="str">
        <f>IF(基本情報入力シート!Y948="","",基本情報入力シート!Y948)</f>
        <v/>
      </c>
      <c r="Q928" s="175"/>
      <c r="R928" s="305" t="str">
        <f>IF(基本情報入力シート!AB948="","",基本情報入力シート!AB948)</f>
        <v/>
      </c>
      <c r="S928" s="176"/>
      <c r="T928" s="306" t="str">
        <f>IF(P928="","",VLOOKUP(P928,【参考】数式用!$J$2:$L$34,3,FALSE))</f>
        <v/>
      </c>
      <c r="U928" s="313" t="s">
        <v>143</v>
      </c>
      <c r="V928" s="177"/>
      <c r="W928" s="314" t="s">
        <v>144</v>
      </c>
      <c r="X928" s="177"/>
      <c r="Y928" s="315" t="s">
        <v>145</v>
      </c>
      <c r="Z928" s="177"/>
      <c r="AA928" s="315" t="s">
        <v>144</v>
      </c>
      <c r="AB928" s="177"/>
      <c r="AC928" s="315" t="s">
        <v>146</v>
      </c>
      <c r="AD928" s="316" t="s">
        <v>147</v>
      </c>
      <c r="AE928" s="317" t="str">
        <f t="shared" si="52"/>
        <v/>
      </c>
      <c r="AF928" s="318" t="s">
        <v>148</v>
      </c>
      <c r="AG928" s="312" t="str">
        <f t="shared" si="53"/>
        <v/>
      </c>
      <c r="AH928" s="322"/>
      <c r="AI928" s="323"/>
      <c r="AJ928" s="322"/>
      <c r="AK928" s="323"/>
    </row>
    <row r="929" spans="1:37" ht="36.75" customHeight="1">
      <c r="A929" s="299">
        <f t="shared" si="51"/>
        <v>916</v>
      </c>
      <c r="B929" s="300" t="str">
        <f>IF(基本情報入力シート!C949="","",基本情報入力シート!C949)</f>
        <v/>
      </c>
      <c r="C929" s="301" t="str">
        <f>IF(基本情報入力シート!D949="","",基本情報入力シート!D949)</f>
        <v/>
      </c>
      <c r="D929" s="301" t="str">
        <f>IF(基本情報入力シート!E949="","",基本情報入力シート!E949)</f>
        <v/>
      </c>
      <c r="E929" s="301" t="str">
        <f>IF(基本情報入力シート!F949="","",基本情報入力シート!F949)</f>
        <v/>
      </c>
      <c r="F929" s="301" t="str">
        <f>IF(基本情報入力シート!G949="","",基本情報入力シート!G949)</f>
        <v/>
      </c>
      <c r="G929" s="301" t="str">
        <f>IF(基本情報入力シート!H949="","",基本情報入力シート!H949)</f>
        <v/>
      </c>
      <c r="H929" s="301" t="str">
        <f>IF(基本情報入力シート!I949="","",基本情報入力シート!I949)</f>
        <v/>
      </c>
      <c r="I929" s="301" t="str">
        <f>IF(基本情報入力シート!J949="","",基本情報入力シート!J949)</f>
        <v/>
      </c>
      <c r="J929" s="301" t="str">
        <f>IF(基本情報入力シート!K949="","",基本情報入力シート!K949)</f>
        <v/>
      </c>
      <c r="K929" s="302" t="str">
        <f>IF(基本情報入力シート!L949="","",基本情報入力シート!L949)</f>
        <v/>
      </c>
      <c r="L929" s="299" t="str">
        <f>IF(基本情報入力シート!M949="","",基本情報入力シート!M949)</f>
        <v/>
      </c>
      <c r="M929" s="299" t="str">
        <f>IF(基本情報入力シート!R949="","",基本情報入力シート!R949)</f>
        <v/>
      </c>
      <c r="N929" s="299" t="str">
        <f>IF(基本情報入力シート!W949="","",基本情報入力シート!W949)</f>
        <v/>
      </c>
      <c r="O929" s="303" t="str">
        <f>IF(基本情報入力シート!X949="","",基本情報入力シート!X949)</f>
        <v/>
      </c>
      <c r="P929" s="304" t="str">
        <f>IF(基本情報入力シート!Y949="","",基本情報入力シート!Y949)</f>
        <v/>
      </c>
      <c r="Q929" s="175"/>
      <c r="R929" s="305" t="str">
        <f>IF(基本情報入力シート!AB949="","",基本情報入力シート!AB949)</f>
        <v/>
      </c>
      <c r="S929" s="176"/>
      <c r="T929" s="306" t="str">
        <f>IF(P929="","",VLOOKUP(P929,【参考】数式用!$J$2:$L$34,3,FALSE))</f>
        <v/>
      </c>
      <c r="U929" s="313" t="s">
        <v>143</v>
      </c>
      <c r="V929" s="177"/>
      <c r="W929" s="314" t="s">
        <v>144</v>
      </c>
      <c r="X929" s="177"/>
      <c r="Y929" s="315" t="s">
        <v>145</v>
      </c>
      <c r="Z929" s="177"/>
      <c r="AA929" s="315" t="s">
        <v>144</v>
      </c>
      <c r="AB929" s="177"/>
      <c r="AC929" s="315" t="s">
        <v>146</v>
      </c>
      <c r="AD929" s="316" t="s">
        <v>147</v>
      </c>
      <c r="AE929" s="317" t="str">
        <f t="shared" si="52"/>
        <v/>
      </c>
      <c r="AF929" s="318" t="s">
        <v>148</v>
      </c>
      <c r="AG929" s="312" t="str">
        <f t="shared" si="53"/>
        <v/>
      </c>
      <c r="AH929" s="322"/>
      <c r="AI929" s="323"/>
      <c r="AJ929" s="322"/>
      <c r="AK929" s="323"/>
    </row>
    <row r="930" spans="1:37" ht="36.75" customHeight="1">
      <c r="A930" s="299">
        <f t="shared" si="51"/>
        <v>917</v>
      </c>
      <c r="B930" s="300" t="str">
        <f>IF(基本情報入力シート!C950="","",基本情報入力シート!C950)</f>
        <v/>
      </c>
      <c r="C930" s="301" t="str">
        <f>IF(基本情報入力シート!D950="","",基本情報入力シート!D950)</f>
        <v/>
      </c>
      <c r="D930" s="301" t="str">
        <f>IF(基本情報入力シート!E950="","",基本情報入力シート!E950)</f>
        <v/>
      </c>
      <c r="E930" s="301" t="str">
        <f>IF(基本情報入力シート!F950="","",基本情報入力シート!F950)</f>
        <v/>
      </c>
      <c r="F930" s="301" t="str">
        <f>IF(基本情報入力シート!G950="","",基本情報入力シート!G950)</f>
        <v/>
      </c>
      <c r="G930" s="301" t="str">
        <f>IF(基本情報入力シート!H950="","",基本情報入力シート!H950)</f>
        <v/>
      </c>
      <c r="H930" s="301" t="str">
        <f>IF(基本情報入力シート!I950="","",基本情報入力シート!I950)</f>
        <v/>
      </c>
      <c r="I930" s="301" t="str">
        <f>IF(基本情報入力シート!J950="","",基本情報入力シート!J950)</f>
        <v/>
      </c>
      <c r="J930" s="301" t="str">
        <f>IF(基本情報入力シート!K950="","",基本情報入力シート!K950)</f>
        <v/>
      </c>
      <c r="K930" s="302" t="str">
        <f>IF(基本情報入力シート!L950="","",基本情報入力シート!L950)</f>
        <v/>
      </c>
      <c r="L930" s="299" t="str">
        <f>IF(基本情報入力シート!M950="","",基本情報入力シート!M950)</f>
        <v/>
      </c>
      <c r="M930" s="299" t="str">
        <f>IF(基本情報入力シート!R950="","",基本情報入力シート!R950)</f>
        <v/>
      </c>
      <c r="N930" s="299" t="str">
        <f>IF(基本情報入力シート!W950="","",基本情報入力シート!W950)</f>
        <v/>
      </c>
      <c r="O930" s="303" t="str">
        <f>IF(基本情報入力シート!X950="","",基本情報入力シート!X950)</f>
        <v/>
      </c>
      <c r="P930" s="304" t="str">
        <f>IF(基本情報入力シート!Y950="","",基本情報入力シート!Y950)</f>
        <v/>
      </c>
      <c r="Q930" s="175"/>
      <c r="R930" s="305" t="str">
        <f>IF(基本情報入力シート!AB950="","",基本情報入力シート!AB950)</f>
        <v/>
      </c>
      <c r="S930" s="176"/>
      <c r="T930" s="306" t="str">
        <f>IF(P930="","",VLOOKUP(P930,【参考】数式用!$J$2:$L$34,3,FALSE))</f>
        <v/>
      </c>
      <c r="U930" s="313" t="s">
        <v>143</v>
      </c>
      <c r="V930" s="177"/>
      <c r="W930" s="314" t="s">
        <v>144</v>
      </c>
      <c r="X930" s="177"/>
      <c r="Y930" s="315" t="s">
        <v>145</v>
      </c>
      <c r="Z930" s="177"/>
      <c r="AA930" s="315" t="s">
        <v>144</v>
      </c>
      <c r="AB930" s="177"/>
      <c r="AC930" s="315" t="s">
        <v>146</v>
      </c>
      <c r="AD930" s="316" t="s">
        <v>147</v>
      </c>
      <c r="AE930" s="317" t="str">
        <f t="shared" si="52"/>
        <v/>
      </c>
      <c r="AF930" s="318" t="s">
        <v>148</v>
      </c>
      <c r="AG930" s="312" t="str">
        <f t="shared" si="53"/>
        <v/>
      </c>
      <c r="AH930" s="322"/>
      <c r="AI930" s="323"/>
      <c r="AJ930" s="322"/>
      <c r="AK930" s="323"/>
    </row>
    <row r="931" spans="1:37" ht="36.75" customHeight="1">
      <c r="A931" s="299">
        <f t="shared" si="51"/>
        <v>918</v>
      </c>
      <c r="B931" s="300" t="str">
        <f>IF(基本情報入力シート!C951="","",基本情報入力シート!C951)</f>
        <v/>
      </c>
      <c r="C931" s="301" t="str">
        <f>IF(基本情報入力シート!D951="","",基本情報入力シート!D951)</f>
        <v/>
      </c>
      <c r="D931" s="301" t="str">
        <f>IF(基本情報入力シート!E951="","",基本情報入力シート!E951)</f>
        <v/>
      </c>
      <c r="E931" s="301" t="str">
        <f>IF(基本情報入力シート!F951="","",基本情報入力シート!F951)</f>
        <v/>
      </c>
      <c r="F931" s="301" t="str">
        <f>IF(基本情報入力シート!G951="","",基本情報入力シート!G951)</f>
        <v/>
      </c>
      <c r="G931" s="301" t="str">
        <f>IF(基本情報入力シート!H951="","",基本情報入力シート!H951)</f>
        <v/>
      </c>
      <c r="H931" s="301" t="str">
        <f>IF(基本情報入力シート!I951="","",基本情報入力シート!I951)</f>
        <v/>
      </c>
      <c r="I931" s="301" t="str">
        <f>IF(基本情報入力シート!J951="","",基本情報入力シート!J951)</f>
        <v/>
      </c>
      <c r="J931" s="301" t="str">
        <f>IF(基本情報入力シート!K951="","",基本情報入力シート!K951)</f>
        <v/>
      </c>
      <c r="K931" s="302" t="str">
        <f>IF(基本情報入力シート!L951="","",基本情報入力シート!L951)</f>
        <v/>
      </c>
      <c r="L931" s="299" t="str">
        <f>IF(基本情報入力シート!M951="","",基本情報入力シート!M951)</f>
        <v/>
      </c>
      <c r="M931" s="299" t="str">
        <f>IF(基本情報入力シート!R951="","",基本情報入力シート!R951)</f>
        <v/>
      </c>
      <c r="N931" s="299" t="str">
        <f>IF(基本情報入力シート!W951="","",基本情報入力シート!W951)</f>
        <v/>
      </c>
      <c r="O931" s="303" t="str">
        <f>IF(基本情報入力シート!X951="","",基本情報入力シート!X951)</f>
        <v/>
      </c>
      <c r="P931" s="304" t="str">
        <f>IF(基本情報入力シート!Y951="","",基本情報入力シート!Y951)</f>
        <v/>
      </c>
      <c r="Q931" s="175"/>
      <c r="R931" s="305" t="str">
        <f>IF(基本情報入力シート!AB951="","",基本情報入力シート!AB951)</f>
        <v/>
      </c>
      <c r="S931" s="176"/>
      <c r="T931" s="306" t="str">
        <f>IF(P931="","",VLOOKUP(P931,【参考】数式用!$J$2:$L$34,3,FALSE))</f>
        <v/>
      </c>
      <c r="U931" s="313" t="s">
        <v>143</v>
      </c>
      <c r="V931" s="177"/>
      <c r="W931" s="314" t="s">
        <v>144</v>
      </c>
      <c r="X931" s="177"/>
      <c r="Y931" s="315" t="s">
        <v>145</v>
      </c>
      <c r="Z931" s="177"/>
      <c r="AA931" s="315" t="s">
        <v>144</v>
      </c>
      <c r="AB931" s="177"/>
      <c r="AC931" s="315" t="s">
        <v>146</v>
      </c>
      <c r="AD931" s="316" t="s">
        <v>147</v>
      </c>
      <c r="AE931" s="317" t="str">
        <f t="shared" si="52"/>
        <v/>
      </c>
      <c r="AF931" s="318" t="s">
        <v>148</v>
      </c>
      <c r="AG931" s="312" t="str">
        <f t="shared" si="53"/>
        <v/>
      </c>
      <c r="AH931" s="322"/>
      <c r="AI931" s="323"/>
      <c r="AJ931" s="322"/>
      <c r="AK931" s="323"/>
    </row>
    <row r="932" spans="1:37" ht="36.75" customHeight="1">
      <c r="A932" s="299">
        <f t="shared" si="51"/>
        <v>919</v>
      </c>
      <c r="B932" s="300" t="str">
        <f>IF(基本情報入力シート!C952="","",基本情報入力シート!C952)</f>
        <v/>
      </c>
      <c r="C932" s="301" t="str">
        <f>IF(基本情報入力シート!D952="","",基本情報入力シート!D952)</f>
        <v/>
      </c>
      <c r="D932" s="301" t="str">
        <f>IF(基本情報入力シート!E952="","",基本情報入力シート!E952)</f>
        <v/>
      </c>
      <c r="E932" s="301" t="str">
        <f>IF(基本情報入力シート!F952="","",基本情報入力シート!F952)</f>
        <v/>
      </c>
      <c r="F932" s="301" t="str">
        <f>IF(基本情報入力シート!G952="","",基本情報入力シート!G952)</f>
        <v/>
      </c>
      <c r="G932" s="301" t="str">
        <f>IF(基本情報入力シート!H952="","",基本情報入力シート!H952)</f>
        <v/>
      </c>
      <c r="H932" s="301" t="str">
        <f>IF(基本情報入力シート!I952="","",基本情報入力シート!I952)</f>
        <v/>
      </c>
      <c r="I932" s="301" t="str">
        <f>IF(基本情報入力シート!J952="","",基本情報入力シート!J952)</f>
        <v/>
      </c>
      <c r="J932" s="301" t="str">
        <f>IF(基本情報入力シート!K952="","",基本情報入力シート!K952)</f>
        <v/>
      </c>
      <c r="K932" s="302" t="str">
        <f>IF(基本情報入力シート!L952="","",基本情報入力シート!L952)</f>
        <v/>
      </c>
      <c r="L932" s="299" t="str">
        <f>IF(基本情報入力シート!M952="","",基本情報入力シート!M952)</f>
        <v/>
      </c>
      <c r="M932" s="299" t="str">
        <f>IF(基本情報入力シート!R952="","",基本情報入力シート!R952)</f>
        <v/>
      </c>
      <c r="N932" s="299" t="str">
        <f>IF(基本情報入力シート!W952="","",基本情報入力シート!W952)</f>
        <v/>
      </c>
      <c r="O932" s="303" t="str">
        <f>IF(基本情報入力シート!X952="","",基本情報入力シート!X952)</f>
        <v/>
      </c>
      <c r="P932" s="304" t="str">
        <f>IF(基本情報入力シート!Y952="","",基本情報入力シート!Y952)</f>
        <v/>
      </c>
      <c r="Q932" s="175"/>
      <c r="R932" s="305" t="str">
        <f>IF(基本情報入力シート!AB952="","",基本情報入力シート!AB952)</f>
        <v/>
      </c>
      <c r="S932" s="176"/>
      <c r="T932" s="306" t="str">
        <f>IF(P932="","",VLOOKUP(P932,【参考】数式用!$J$2:$L$34,3,FALSE))</f>
        <v/>
      </c>
      <c r="U932" s="313" t="s">
        <v>143</v>
      </c>
      <c r="V932" s="177"/>
      <c r="W932" s="314" t="s">
        <v>144</v>
      </c>
      <c r="X932" s="177"/>
      <c r="Y932" s="315" t="s">
        <v>145</v>
      </c>
      <c r="Z932" s="177"/>
      <c r="AA932" s="315" t="s">
        <v>144</v>
      </c>
      <c r="AB932" s="177"/>
      <c r="AC932" s="315" t="s">
        <v>146</v>
      </c>
      <c r="AD932" s="316" t="s">
        <v>147</v>
      </c>
      <c r="AE932" s="317" t="str">
        <f t="shared" si="52"/>
        <v/>
      </c>
      <c r="AF932" s="318" t="s">
        <v>148</v>
      </c>
      <c r="AG932" s="312" t="str">
        <f t="shared" si="53"/>
        <v/>
      </c>
      <c r="AH932" s="322"/>
      <c r="AI932" s="323"/>
      <c r="AJ932" s="322"/>
      <c r="AK932" s="323"/>
    </row>
    <row r="933" spans="1:37" ht="36.75" customHeight="1">
      <c r="A933" s="299">
        <f t="shared" si="51"/>
        <v>920</v>
      </c>
      <c r="B933" s="300" t="str">
        <f>IF(基本情報入力シート!C953="","",基本情報入力シート!C953)</f>
        <v/>
      </c>
      <c r="C933" s="301" t="str">
        <f>IF(基本情報入力シート!D953="","",基本情報入力シート!D953)</f>
        <v/>
      </c>
      <c r="D933" s="301" t="str">
        <f>IF(基本情報入力シート!E953="","",基本情報入力シート!E953)</f>
        <v/>
      </c>
      <c r="E933" s="301" t="str">
        <f>IF(基本情報入力シート!F953="","",基本情報入力シート!F953)</f>
        <v/>
      </c>
      <c r="F933" s="301" t="str">
        <f>IF(基本情報入力シート!G953="","",基本情報入力シート!G953)</f>
        <v/>
      </c>
      <c r="G933" s="301" t="str">
        <f>IF(基本情報入力シート!H953="","",基本情報入力シート!H953)</f>
        <v/>
      </c>
      <c r="H933" s="301" t="str">
        <f>IF(基本情報入力シート!I953="","",基本情報入力シート!I953)</f>
        <v/>
      </c>
      <c r="I933" s="301" t="str">
        <f>IF(基本情報入力シート!J953="","",基本情報入力シート!J953)</f>
        <v/>
      </c>
      <c r="J933" s="301" t="str">
        <f>IF(基本情報入力シート!K953="","",基本情報入力シート!K953)</f>
        <v/>
      </c>
      <c r="K933" s="302" t="str">
        <f>IF(基本情報入力シート!L953="","",基本情報入力シート!L953)</f>
        <v/>
      </c>
      <c r="L933" s="299" t="str">
        <f>IF(基本情報入力シート!M953="","",基本情報入力シート!M953)</f>
        <v/>
      </c>
      <c r="M933" s="299" t="str">
        <f>IF(基本情報入力シート!R953="","",基本情報入力シート!R953)</f>
        <v/>
      </c>
      <c r="N933" s="299" t="str">
        <f>IF(基本情報入力シート!W953="","",基本情報入力シート!W953)</f>
        <v/>
      </c>
      <c r="O933" s="303" t="str">
        <f>IF(基本情報入力シート!X953="","",基本情報入力シート!X953)</f>
        <v/>
      </c>
      <c r="P933" s="304" t="str">
        <f>IF(基本情報入力シート!Y953="","",基本情報入力シート!Y953)</f>
        <v/>
      </c>
      <c r="Q933" s="175"/>
      <c r="R933" s="305" t="str">
        <f>IF(基本情報入力シート!AB953="","",基本情報入力シート!AB953)</f>
        <v/>
      </c>
      <c r="S933" s="176"/>
      <c r="T933" s="306" t="str">
        <f>IF(P933="","",VLOOKUP(P933,【参考】数式用!$J$2:$L$34,3,FALSE))</f>
        <v/>
      </c>
      <c r="U933" s="313" t="s">
        <v>143</v>
      </c>
      <c r="V933" s="177"/>
      <c r="W933" s="314" t="s">
        <v>144</v>
      </c>
      <c r="X933" s="177"/>
      <c r="Y933" s="315" t="s">
        <v>145</v>
      </c>
      <c r="Z933" s="177"/>
      <c r="AA933" s="315" t="s">
        <v>144</v>
      </c>
      <c r="AB933" s="177"/>
      <c r="AC933" s="315" t="s">
        <v>146</v>
      </c>
      <c r="AD933" s="316" t="s">
        <v>147</v>
      </c>
      <c r="AE933" s="317" t="str">
        <f t="shared" si="52"/>
        <v/>
      </c>
      <c r="AF933" s="318" t="s">
        <v>148</v>
      </c>
      <c r="AG933" s="312" t="str">
        <f t="shared" si="53"/>
        <v/>
      </c>
      <c r="AH933" s="322"/>
      <c r="AI933" s="323"/>
      <c r="AJ933" s="322"/>
      <c r="AK933" s="323"/>
    </row>
    <row r="934" spans="1:37" ht="36.75" customHeight="1">
      <c r="A934" s="299">
        <f t="shared" si="51"/>
        <v>921</v>
      </c>
      <c r="B934" s="300" t="str">
        <f>IF(基本情報入力シート!C954="","",基本情報入力シート!C954)</f>
        <v/>
      </c>
      <c r="C934" s="301" t="str">
        <f>IF(基本情報入力シート!D954="","",基本情報入力シート!D954)</f>
        <v/>
      </c>
      <c r="D934" s="301" t="str">
        <f>IF(基本情報入力シート!E954="","",基本情報入力シート!E954)</f>
        <v/>
      </c>
      <c r="E934" s="301" t="str">
        <f>IF(基本情報入力シート!F954="","",基本情報入力シート!F954)</f>
        <v/>
      </c>
      <c r="F934" s="301" t="str">
        <f>IF(基本情報入力シート!G954="","",基本情報入力シート!G954)</f>
        <v/>
      </c>
      <c r="G934" s="301" t="str">
        <f>IF(基本情報入力シート!H954="","",基本情報入力シート!H954)</f>
        <v/>
      </c>
      <c r="H934" s="301" t="str">
        <f>IF(基本情報入力シート!I954="","",基本情報入力シート!I954)</f>
        <v/>
      </c>
      <c r="I934" s="301" t="str">
        <f>IF(基本情報入力シート!J954="","",基本情報入力シート!J954)</f>
        <v/>
      </c>
      <c r="J934" s="301" t="str">
        <f>IF(基本情報入力シート!K954="","",基本情報入力シート!K954)</f>
        <v/>
      </c>
      <c r="K934" s="302" t="str">
        <f>IF(基本情報入力シート!L954="","",基本情報入力シート!L954)</f>
        <v/>
      </c>
      <c r="L934" s="299" t="str">
        <f>IF(基本情報入力シート!M954="","",基本情報入力シート!M954)</f>
        <v/>
      </c>
      <c r="M934" s="299" t="str">
        <f>IF(基本情報入力シート!R954="","",基本情報入力シート!R954)</f>
        <v/>
      </c>
      <c r="N934" s="299" t="str">
        <f>IF(基本情報入力シート!W954="","",基本情報入力シート!W954)</f>
        <v/>
      </c>
      <c r="O934" s="303" t="str">
        <f>IF(基本情報入力シート!X954="","",基本情報入力シート!X954)</f>
        <v/>
      </c>
      <c r="P934" s="304" t="str">
        <f>IF(基本情報入力シート!Y954="","",基本情報入力シート!Y954)</f>
        <v/>
      </c>
      <c r="Q934" s="175"/>
      <c r="R934" s="305" t="str">
        <f>IF(基本情報入力シート!AB954="","",基本情報入力シート!AB954)</f>
        <v/>
      </c>
      <c r="S934" s="176"/>
      <c r="T934" s="306" t="str">
        <f>IF(P934="","",VLOOKUP(P934,【参考】数式用!$J$2:$L$34,3,FALSE))</f>
        <v/>
      </c>
      <c r="U934" s="313" t="s">
        <v>143</v>
      </c>
      <c r="V934" s="177"/>
      <c r="W934" s="314" t="s">
        <v>144</v>
      </c>
      <c r="X934" s="177"/>
      <c r="Y934" s="315" t="s">
        <v>145</v>
      </c>
      <c r="Z934" s="177"/>
      <c r="AA934" s="315" t="s">
        <v>144</v>
      </c>
      <c r="AB934" s="177"/>
      <c r="AC934" s="315" t="s">
        <v>146</v>
      </c>
      <c r="AD934" s="316" t="s">
        <v>147</v>
      </c>
      <c r="AE934" s="317" t="str">
        <f t="shared" si="52"/>
        <v/>
      </c>
      <c r="AF934" s="318" t="s">
        <v>148</v>
      </c>
      <c r="AG934" s="312" t="str">
        <f t="shared" si="53"/>
        <v/>
      </c>
      <c r="AH934" s="322"/>
      <c r="AI934" s="323"/>
      <c r="AJ934" s="322"/>
      <c r="AK934" s="323"/>
    </row>
    <row r="935" spans="1:37" ht="36.75" customHeight="1">
      <c r="A935" s="299">
        <f t="shared" si="51"/>
        <v>922</v>
      </c>
      <c r="B935" s="300" t="str">
        <f>IF(基本情報入力シート!C955="","",基本情報入力シート!C955)</f>
        <v/>
      </c>
      <c r="C935" s="301" t="str">
        <f>IF(基本情報入力シート!D955="","",基本情報入力シート!D955)</f>
        <v/>
      </c>
      <c r="D935" s="301" t="str">
        <f>IF(基本情報入力シート!E955="","",基本情報入力シート!E955)</f>
        <v/>
      </c>
      <c r="E935" s="301" t="str">
        <f>IF(基本情報入力シート!F955="","",基本情報入力シート!F955)</f>
        <v/>
      </c>
      <c r="F935" s="301" t="str">
        <f>IF(基本情報入力シート!G955="","",基本情報入力シート!G955)</f>
        <v/>
      </c>
      <c r="G935" s="301" t="str">
        <f>IF(基本情報入力シート!H955="","",基本情報入力シート!H955)</f>
        <v/>
      </c>
      <c r="H935" s="301" t="str">
        <f>IF(基本情報入力シート!I955="","",基本情報入力シート!I955)</f>
        <v/>
      </c>
      <c r="I935" s="301" t="str">
        <f>IF(基本情報入力シート!J955="","",基本情報入力シート!J955)</f>
        <v/>
      </c>
      <c r="J935" s="301" t="str">
        <f>IF(基本情報入力シート!K955="","",基本情報入力シート!K955)</f>
        <v/>
      </c>
      <c r="K935" s="302" t="str">
        <f>IF(基本情報入力シート!L955="","",基本情報入力シート!L955)</f>
        <v/>
      </c>
      <c r="L935" s="299" t="str">
        <f>IF(基本情報入力シート!M955="","",基本情報入力シート!M955)</f>
        <v/>
      </c>
      <c r="M935" s="299" t="str">
        <f>IF(基本情報入力シート!R955="","",基本情報入力シート!R955)</f>
        <v/>
      </c>
      <c r="N935" s="299" t="str">
        <f>IF(基本情報入力シート!W955="","",基本情報入力シート!W955)</f>
        <v/>
      </c>
      <c r="O935" s="303" t="str">
        <f>IF(基本情報入力シート!X955="","",基本情報入力シート!X955)</f>
        <v/>
      </c>
      <c r="P935" s="304" t="str">
        <f>IF(基本情報入力シート!Y955="","",基本情報入力シート!Y955)</f>
        <v/>
      </c>
      <c r="Q935" s="175"/>
      <c r="R935" s="305" t="str">
        <f>IF(基本情報入力シート!AB955="","",基本情報入力シート!AB955)</f>
        <v/>
      </c>
      <c r="S935" s="176"/>
      <c r="T935" s="306" t="str">
        <f>IF(P935="","",VLOOKUP(P935,【参考】数式用!$J$2:$L$34,3,FALSE))</f>
        <v/>
      </c>
      <c r="U935" s="313" t="s">
        <v>143</v>
      </c>
      <c r="V935" s="177"/>
      <c r="W935" s="314" t="s">
        <v>144</v>
      </c>
      <c r="X935" s="177"/>
      <c r="Y935" s="315" t="s">
        <v>145</v>
      </c>
      <c r="Z935" s="177"/>
      <c r="AA935" s="315" t="s">
        <v>144</v>
      </c>
      <c r="AB935" s="177"/>
      <c r="AC935" s="315" t="s">
        <v>146</v>
      </c>
      <c r="AD935" s="316" t="s">
        <v>147</v>
      </c>
      <c r="AE935" s="317" t="str">
        <f t="shared" si="52"/>
        <v/>
      </c>
      <c r="AF935" s="318" t="s">
        <v>148</v>
      </c>
      <c r="AG935" s="312" t="str">
        <f t="shared" si="53"/>
        <v/>
      </c>
      <c r="AH935" s="322"/>
      <c r="AI935" s="323"/>
      <c r="AJ935" s="322"/>
      <c r="AK935" s="323"/>
    </row>
    <row r="936" spans="1:37" ht="36.75" customHeight="1">
      <c r="A936" s="299">
        <f t="shared" si="51"/>
        <v>923</v>
      </c>
      <c r="B936" s="300" t="str">
        <f>IF(基本情報入力シート!C956="","",基本情報入力シート!C956)</f>
        <v/>
      </c>
      <c r="C936" s="301" t="str">
        <f>IF(基本情報入力シート!D956="","",基本情報入力シート!D956)</f>
        <v/>
      </c>
      <c r="D936" s="301" t="str">
        <f>IF(基本情報入力シート!E956="","",基本情報入力シート!E956)</f>
        <v/>
      </c>
      <c r="E936" s="301" t="str">
        <f>IF(基本情報入力シート!F956="","",基本情報入力シート!F956)</f>
        <v/>
      </c>
      <c r="F936" s="301" t="str">
        <f>IF(基本情報入力シート!G956="","",基本情報入力シート!G956)</f>
        <v/>
      </c>
      <c r="G936" s="301" t="str">
        <f>IF(基本情報入力シート!H956="","",基本情報入力シート!H956)</f>
        <v/>
      </c>
      <c r="H936" s="301" t="str">
        <f>IF(基本情報入力シート!I956="","",基本情報入力シート!I956)</f>
        <v/>
      </c>
      <c r="I936" s="301" t="str">
        <f>IF(基本情報入力シート!J956="","",基本情報入力シート!J956)</f>
        <v/>
      </c>
      <c r="J936" s="301" t="str">
        <f>IF(基本情報入力シート!K956="","",基本情報入力シート!K956)</f>
        <v/>
      </c>
      <c r="K936" s="302" t="str">
        <f>IF(基本情報入力シート!L956="","",基本情報入力シート!L956)</f>
        <v/>
      </c>
      <c r="L936" s="299" t="str">
        <f>IF(基本情報入力シート!M956="","",基本情報入力シート!M956)</f>
        <v/>
      </c>
      <c r="M936" s="299" t="str">
        <f>IF(基本情報入力シート!R956="","",基本情報入力シート!R956)</f>
        <v/>
      </c>
      <c r="N936" s="299" t="str">
        <f>IF(基本情報入力シート!W956="","",基本情報入力シート!W956)</f>
        <v/>
      </c>
      <c r="O936" s="303" t="str">
        <f>IF(基本情報入力シート!X956="","",基本情報入力シート!X956)</f>
        <v/>
      </c>
      <c r="P936" s="304" t="str">
        <f>IF(基本情報入力シート!Y956="","",基本情報入力シート!Y956)</f>
        <v/>
      </c>
      <c r="Q936" s="175"/>
      <c r="R936" s="305" t="str">
        <f>IF(基本情報入力シート!AB956="","",基本情報入力シート!AB956)</f>
        <v/>
      </c>
      <c r="S936" s="176"/>
      <c r="T936" s="306" t="str">
        <f>IF(P936="","",VLOOKUP(P936,【参考】数式用!$J$2:$L$34,3,FALSE))</f>
        <v/>
      </c>
      <c r="U936" s="313" t="s">
        <v>143</v>
      </c>
      <c r="V936" s="177"/>
      <c r="W936" s="314" t="s">
        <v>144</v>
      </c>
      <c r="X936" s="177"/>
      <c r="Y936" s="315" t="s">
        <v>145</v>
      </c>
      <c r="Z936" s="177"/>
      <c r="AA936" s="315" t="s">
        <v>144</v>
      </c>
      <c r="AB936" s="177"/>
      <c r="AC936" s="315" t="s">
        <v>146</v>
      </c>
      <c r="AD936" s="316" t="s">
        <v>147</v>
      </c>
      <c r="AE936" s="317" t="str">
        <f t="shared" si="52"/>
        <v/>
      </c>
      <c r="AF936" s="318" t="s">
        <v>148</v>
      </c>
      <c r="AG936" s="312" t="str">
        <f t="shared" si="53"/>
        <v/>
      </c>
      <c r="AH936" s="322"/>
      <c r="AI936" s="323"/>
      <c r="AJ936" s="322"/>
      <c r="AK936" s="323"/>
    </row>
    <row r="937" spans="1:37" ht="36.75" customHeight="1">
      <c r="A937" s="299">
        <f t="shared" si="51"/>
        <v>924</v>
      </c>
      <c r="B937" s="300" t="str">
        <f>IF(基本情報入力シート!C957="","",基本情報入力シート!C957)</f>
        <v/>
      </c>
      <c r="C937" s="301" t="str">
        <f>IF(基本情報入力シート!D957="","",基本情報入力シート!D957)</f>
        <v/>
      </c>
      <c r="D937" s="301" t="str">
        <f>IF(基本情報入力シート!E957="","",基本情報入力シート!E957)</f>
        <v/>
      </c>
      <c r="E937" s="301" t="str">
        <f>IF(基本情報入力シート!F957="","",基本情報入力シート!F957)</f>
        <v/>
      </c>
      <c r="F937" s="301" t="str">
        <f>IF(基本情報入力シート!G957="","",基本情報入力シート!G957)</f>
        <v/>
      </c>
      <c r="G937" s="301" t="str">
        <f>IF(基本情報入力シート!H957="","",基本情報入力シート!H957)</f>
        <v/>
      </c>
      <c r="H937" s="301" t="str">
        <f>IF(基本情報入力シート!I957="","",基本情報入力シート!I957)</f>
        <v/>
      </c>
      <c r="I937" s="301" t="str">
        <f>IF(基本情報入力シート!J957="","",基本情報入力シート!J957)</f>
        <v/>
      </c>
      <c r="J937" s="301" t="str">
        <f>IF(基本情報入力シート!K957="","",基本情報入力シート!K957)</f>
        <v/>
      </c>
      <c r="K937" s="302" t="str">
        <f>IF(基本情報入力シート!L957="","",基本情報入力シート!L957)</f>
        <v/>
      </c>
      <c r="L937" s="299" t="str">
        <f>IF(基本情報入力シート!M957="","",基本情報入力シート!M957)</f>
        <v/>
      </c>
      <c r="M937" s="299" t="str">
        <f>IF(基本情報入力シート!R957="","",基本情報入力シート!R957)</f>
        <v/>
      </c>
      <c r="N937" s="299" t="str">
        <f>IF(基本情報入力シート!W957="","",基本情報入力シート!W957)</f>
        <v/>
      </c>
      <c r="O937" s="303" t="str">
        <f>IF(基本情報入力シート!X957="","",基本情報入力シート!X957)</f>
        <v/>
      </c>
      <c r="P937" s="304" t="str">
        <f>IF(基本情報入力シート!Y957="","",基本情報入力シート!Y957)</f>
        <v/>
      </c>
      <c r="Q937" s="175"/>
      <c r="R937" s="305" t="str">
        <f>IF(基本情報入力シート!AB957="","",基本情報入力シート!AB957)</f>
        <v/>
      </c>
      <c r="S937" s="176"/>
      <c r="T937" s="306" t="str">
        <f>IF(P937="","",VLOOKUP(P937,【参考】数式用!$J$2:$L$34,3,FALSE))</f>
        <v/>
      </c>
      <c r="U937" s="313" t="s">
        <v>143</v>
      </c>
      <c r="V937" s="177"/>
      <c r="W937" s="314" t="s">
        <v>144</v>
      </c>
      <c r="X937" s="177"/>
      <c r="Y937" s="315" t="s">
        <v>145</v>
      </c>
      <c r="Z937" s="177"/>
      <c r="AA937" s="315" t="s">
        <v>144</v>
      </c>
      <c r="AB937" s="177"/>
      <c r="AC937" s="315" t="s">
        <v>146</v>
      </c>
      <c r="AD937" s="316" t="s">
        <v>147</v>
      </c>
      <c r="AE937" s="317" t="str">
        <f t="shared" si="52"/>
        <v/>
      </c>
      <c r="AF937" s="318" t="s">
        <v>148</v>
      </c>
      <c r="AG937" s="312" t="str">
        <f t="shared" si="53"/>
        <v/>
      </c>
      <c r="AH937" s="322"/>
      <c r="AI937" s="323"/>
      <c r="AJ937" s="322"/>
      <c r="AK937" s="323"/>
    </row>
    <row r="938" spans="1:37" ht="36.75" customHeight="1">
      <c r="A938" s="299">
        <f t="shared" si="51"/>
        <v>925</v>
      </c>
      <c r="B938" s="300" t="str">
        <f>IF(基本情報入力シート!C958="","",基本情報入力シート!C958)</f>
        <v/>
      </c>
      <c r="C938" s="301" t="str">
        <f>IF(基本情報入力シート!D958="","",基本情報入力シート!D958)</f>
        <v/>
      </c>
      <c r="D938" s="301" t="str">
        <f>IF(基本情報入力シート!E958="","",基本情報入力シート!E958)</f>
        <v/>
      </c>
      <c r="E938" s="301" t="str">
        <f>IF(基本情報入力シート!F958="","",基本情報入力シート!F958)</f>
        <v/>
      </c>
      <c r="F938" s="301" t="str">
        <f>IF(基本情報入力シート!G958="","",基本情報入力シート!G958)</f>
        <v/>
      </c>
      <c r="G938" s="301" t="str">
        <f>IF(基本情報入力シート!H958="","",基本情報入力シート!H958)</f>
        <v/>
      </c>
      <c r="H938" s="301" t="str">
        <f>IF(基本情報入力シート!I958="","",基本情報入力シート!I958)</f>
        <v/>
      </c>
      <c r="I938" s="301" t="str">
        <f>IF(基本情報入力シート!J958="","",基本情報入力シート!J958)</f>
        <v/>
      </c>
      <c r="J938" s="301" t="str">
        <f>IF(基本情報入力シート!K958="","",基本情報入力シート!K958)</f>
        <v/>
      </c>
      <c r="K938" s="302" t="str">
        <f>IF(基本情報入力シート!L958="","",基本情報入力シート!L958)</f>
        <v/>
      </c>
      <c r="L938" s="299" t="str">
        <f>IF(基本情報入力シート!M958="","",基本情報入力シート!M958)</f>
        <v/>
      </c>
      <c r="M938" s="299" t="str">
        <f>IF(基本情報入力シート!R958="","",基本情報入力シート!R958)</f>
        <v/>
      </c>
      <c r="N938" s="299" t="str">
        <f>IF(基本情報入力シート!W958="","",基本情報入力シート!W958)</f>
        <v/>
      </c>
      <c r="O938" s="303" t="str">
        <f>IF(基本情報入力シート!X958="","",基本情報入力シート!X958)</f>
        <v/>
      </c>
      <c r="P938" s="304" t="str">
        <f>IF(基本情報入力シート!Y958="","",基本情報入力シート!Y958)</f>
        <v/>
      </c>
      <c r="Q938" s="175"/>
      <c r="R938" s="305" t="str">
        <f>IF(基本情報入力シート!AB958="","",基本情報入力シート!AB958)</f>
        <v/>
      </c>
      <c r="S938" s="176"/>
      <c r="T938" s="306" t="str">
        <f>IF(P938="","",VLOOKUP(P938,【参考】数式用!$J$2:$L$34,3,FALSE))</f>
        <v/>
      </c>
      <c r="U938" s="313" t="s">
        <v>143</v>
      </c>
      <c r="V938" s="177"/>
      <c r="W938" s="314" t="s">
        <v>144</v>
      </c>
      <c r="X938" s="177"/>
      <c r="Y938" s="315" t="s">
        <v>145</v>
      </c>
      <c r="Z938" s="177"/>
      <c r="AA938" s="315" t="s">
        <v>144</v>
      </c>
      <c r="AB938" s="177"/>
      <c r="AC938" s="315" t="s">
        <v>146</v>
      </c>
      <c r="AD938" s="316" t="s">
        <v>147</v>
      </c>
      <c r="AE938" s="317" t="str">
        <f t="shared" si="52"/>
        <v/>
      </c>
      <c r="AF938" s="318" t="s">
        <v>148</v>
      </c>
      <c r="AG938" s="312" t="str">
        <f t="shared" si="53"/>
        <v/>
      </c>
      <c r="AH938" s="322"/>
      <c r="AI938" s="323"/>
      <c r="AJ938" s="322"/>
      <c r="AK938" s="323"/>
    </row>
    <row r="939" spans="1:37" ht="36.75" customHeight="1">
      <c r="A939" s="299">
        <f t="shared" si="51"/>
        <v>926</v>
      </c>
      <c r="B939" s="300" t="str">
        <f>IF(基本情報入力シート!C959="","",基本情報入力シート!C959)</f>
        <v/>
      </c>
      <c r="C939" s="301" t="str">
        <f>IF(基本情報入力シート!D959="","",基本情報入力シート!D959)</f>
        <v/>
      </c>
      <c r="D939" s="301" t="str">
        <f>IF(基本情報入力シート!E959="","",基本情報入力シート!E959)</f>
        <v/>
      </c>
      <c r="E939" s="301" t="str">
        <f>IF(基本情報入力シート!F959="","",基本情報入力シート!F959)</f>
        <v/>
      </c>
      <c r="F939" s="301" t="str">
        <f>IF(基本情報入力シート!G959="","",基本情報入力シート!G959)</f>
        <v/>
      </c>
      <c r="G939" s="301" t="str">
        <f>IF(基本情報入力シート!H959="","",基本情報入力シート!H959)</f>
        <v/>
      </c>
      <c r="H939" s="301" t="str">
        <f>IF(基本情報入力シート!I959="","",基本情報入力シート!I959)</f>
        <v/>
      </c>
      <c r="I939" s="301" t="str">
        <f>IF(基本情報入力シート!J959="","",基本情報入力シート!J959)</f>
        <v/>
      </c>
      <c r="J939" s="301" t="str">
        <f>IF(基本情報入力シート!K959="","",基本情報入力シート!K959)</f>
        <v/>
      </c>
      <c r="K939" s="302" t="str">
        <f>IF(基本情報入力シート!L959="","",基本情報入力シート!L959)</f>
        <v/>
      </c>
      <c r="L939" s="299" t="str">
        <f>IF(基本情報入力シート!M959="","",基本情報入力シート!M959)</f>
        <v/>
      </c>
      <c r="M939" s="299" t="str">
        <f>IF(基本情報入力シート!R959="","",基本情報入力シート!R959)</f>
        <v/>
      </c>
      <c r="N939" s="299" t="str">
        <f>IF(基本情報入力シート!W959="","",基本情報入力シート!W959)</f>
        <v/>
      </c>
      <c r="O939" s="303" t="str">
        <f>IF(基本情報入力シート!X959="","",基本情報入力シート!X959)</f>
        <v/>
      </c>
      <c r="P939" s="304" t="str">
        <f>IF(基本情報入力シート!Y959="","",基本情報入力シート!Y959)</f>
        <v/>
      </c>
      <c r="Q939" s="175"/>
      <c r="R939" s="305" t="str">
        <f>IF(基本情報入力シート!AB959="","",基本情報入力シート!AB959)</f>
        <v/>
      </c>
      <c r="S939" s="176"/>
      <c r="T939" s="306" t="str">
        <f>IF(P939="","",VLOOKUP(P939,【参考】数式用!$J$2:$L$34,3,FALSE))</f>
        <v/>
      </c>
      <c r="U939" s="313" t="s">
        <v>143</v>
      </c>
      <c r="V939" s="177"/>
      <c r="W939" s="314" t="s">
        <v>144</v>
      </c>
      <c r="X939" s="177"/>
      <c r="Y939" s="315" t="s">
        <v>145</v>
      </c>
      <c r="Z939" s="177"/>
      <c r="AA939" s="315" t="s">
        <v>144</v>
      </c>
      <c r="AB939" s="177"/>
      <c r="AC939" s="315" t="s">
        <v>146</v>
      </c>
      <c r="AD939" s="316" t="s">
        <v>147</v>
      </c>
      <c r="AE939" s="317" t="str">
        <f t="shared" si="52"/>
        <v/>
      </c>
      <c r="AF939" s="318" t="s">
        <v>148</v>
      </c>
      <c r="AG939" s="312" t="str">
        <f t="shared" si="53"/>
        <v/>
      </c>
      <c r="AH939" s="322"/>
      <c r="AI939" s="323"/>
      <c r="AJ939" s="322"/>
      <c r="AK939" s="323"/>
    </row>
    <row r="940" spans="1:37" ht="36.75" customHeight="1">
      <c r="A940" s="299">
        <f t="shared" si="51"/>
        <v>927</v>
      </c>
      <c r="B940" s="300" t="str">
        <f>IF(基本情報入力シート!C960="","",基本情報入力シート!C960)</f>
        <v/>
      </c>
      <c r="C940" s="301" t="str">
        <f>IF(基本情報入力シート!D960="","",基本情報入力シート!D960)</f>
        <v/>
      </c>
      <c r="D940" s="301" t="str">
        <f>IF(基本情報入力シート!E960="","",基本情報入力シート!E960)</f>
        <v/>
      </c>
      <c r="E940" s="301" t="str">
        <f>IF(基本情報入力シート!F960="","",基本情報入力シート!F960)</f>
        <v/>
      </c>
      <c r="F940" s="301" t="str">
        <f>IF(基本情報入力シート!G960="","",基本情報入力シート!G960)</f>
        <v/>
      </c>
      <c r="G940" s="301" t="str">
        <f>IF(基本情報入力シート!H960="","",基本情報入力シート!H960)</f>
        <v/>
      </c>
      <c r="H940" s="301" t="str">
        <f>IF(基本情報入力シート!I960="","",基本情報入力シート!I960)</f>
        <v/>
      </c>
      <c r="I940" s="301" t="str">
        <f>IF(基本情報入力シート!J960="","",基本情報入力シート!J960)</f>
        <v/>
      </c>
      <c r="J940" s="301" t="str">
        <f>IF(基本情報入力シート!K960="","",基本情報入力シート!K960)</f>
        <v/>
      </c>
      <c r="K940" s="302" t="str">
        <f>IF(基本情報入力シート!L960="","",基本情報入力シート!L960)</f>
        <v/>
      </c>
      <c r="L940" s="299" t="str">
        <f>IF(基本情報入力シート!M960="","",基本情報入力シート!M960)</f>
        <v/>
      </c>
      <c r="M940" s="299" t="str">
        <f>IF(基本情報入力シート!R960="","",基本情報入力シート!R960)</f>
        <v/>
      </c>
      <c r="N940" s="299" t="str">
        <f>IF(基本情報入力シート!W960="","",基本情報入力シート!W960)</f>
        <v/>
      </c>
      <c r="O940" s="303" t="str">
        <f>IF(基本情報入力シート!X960="","",基本情報入力シート!X960)</f>
        <v/>
      </c>
      <c r="P940" s="304" t="str">
        <f>IF(基本情報入力シート!Y960="","",基本情報入力シート!Y960)</f>
        <v/>
      </c>
      <c r="Q940" s="175"/>
      <c r="R940" s="305" t="str">
        <f>IF(基本情報入力シート!AB960="","",基本情報入力シート!AB960)</f>
        <v/>
      </c>
      <c r="S940" s="176"/>
      <c r="T940" s="306" t="str">
        <f>IF(P940="","",VLOOKUP(P940,【参考】数式用!$J$2:$L$34,3,FALSE))</f>
        <v/>
      </c>
      <c r="U940" s="313" t="s">
        <v>143</v>
      </c>
      <c r="V940" s="177"/>
      <c r="W940" s="314" t="s">
        <v>144</v>
      </c>
      <c r="X940" s="177"/>
      <c r="Y940" s="315" t="s">
        <v>145</v>
      </c>
      <c r="Z940" s="177"/>
      <c r="AA940" s="315" t="s">
        <v>144</v>
      </c>
      <c r="AB940" s="177"/>
      <c r="AC940" s="315" t="s">
        <v>146</v>
      </c>
      <c r="AD940" s="316" t="s">
        <v>147</v>
      </c>
      <c r="AE940" s="317" t="str">
        <f t="shared" si="52"/>
        <v/>
      </c>
      <c r="AF940" s="318" t="s">
        <v>148</v>
      </c>
      <c r="AG940" s="312" t="str">
        <f t="shared" si="53"/>
        <v/>
      </c>
      <c r="AH940" s="322"/>
      <c r="AI940" s="323"/>
      <c r="AJ940" s="322"/>
      <c r="AK940" s="323"/>
    </row>
    <row r="941" spans="1:37" ht="36.75" customHeight="1">
      <c r="A941" s="299">
        <f t="shared" si="51"/>
        <v>928</v>
      </c>
      <c r="B941" s="300" t="str">
        <f>IF(基本情報入力シート!C961="","",基本情報入力シート!C961)</f>
        <v/>
      </c>
      <c r="C941" s="301" t="str">
        <f>IF(基本情報入力シート!D961="","",基本情報入力シート!D961)</f>
        <v/>
      </c>
      <c r="D941" s="301" t="str">
        <f>IF(基本情報入力シート!E961="","",基本情報入力シート!E961)</f>
        <v/>
      </c>
      <c r="E941" s="301" t="str">
        <f>IF(基本情報入力シート!F961="","",基本情報入力シート!F961)</f>
        <v/>
      </c>
      <c r="F941" s="301" t="str">
        <f>IF(基本情報入力シート!G961="","",基本情報入力シート!G961)</f>
        <v/>
      </c>
      <c r="G941" s="301" t="str">
        <f>IF(基本情報入力シート!H961="","",基本情報入力シート!H961)</f>
        <v/>
      </c>
      <c r="H941" s="301" t="str">
        <f>IF(基本情報入力シート!I961="","",基本情報入力シート!I961)</f>
        <v/>
      </c>
      <c r="I941" s="301" t="str">
        <f>IF(基本情報入力シート!J961="","",基本情報入力シート!J961)</f>
        <v/>
      </c>
      <c r="J941" s="301" t="str">
        <f>IF(基本情報入力シート!K961="","",基本情報入力シート!K961)</f>
        <v/>
      </c>
      <c r="K941" s="302" t="str">
        <f>IF(基本情報入力シート!L961="","",基本情報入力シート!L961)</f>
        <v/>
      </c>
      <c r="L941" s="299" t="str">
        <f>IF(基本情報入力シート!M961="","",基本情報入力シート!M961)</f>
        <v/>
      </c>
      <c r="M941" s="299" t="str">
        <f>IF(基本情報入力シート!R961="","",基本情報入力シート!R961)</f>
        <v/>
      </c>
      <c r="N941" s="299" t="str">
        <f>IF(基本情報入力シート!W961="","",基本情報入力シート!W961)</f>
        <v/>
      </c>
      <c r="O941" s="303" t="str">
        <f>IF(基本情報入力シート!X961="","",基本情報入力シート!X961)</f>
        <v/>
      </c>
      <c r="P941" s="304" t="str">
        <f>IF(基本情報入力シート!Y961="","",基本情報入力シート!Y961)</f>
        <v/>
      </c>
      <c r="Q941" s="175"/>
      <c r="R941" s="305" t="str">
        <f>IF(基本情報入力シート!AB961="","",基本情報入力シート!AB961)</f>
        <v/>
      </c>
      <c r="S941" s="176"/>
      <c r="T941" s="306" t="str">
        <f>IF(P941="","",VLOOKUP(P941,【参考】数式用!$J$2:$L$34,3,FALSE))</f>
        <v/>
      </c>
      <c r="U941" s="313" t="s">
        <v>143</v>
      </c>
      <c r="V941" s="177"/>
      <c r="W941" s="314" t="s">
        <v>144</v>
      </c>
      <c r="X941" s="177"/>
      <c r="Y941" s="315" t="s">
        <v>145</v>
      </c>
      <c r="Z941" s="177"/>
      <c r="AA941" s="315" t="s">
        <v>144</v>
      </c>
      <c r="AB941" s="177"/>
      <c r="AC941" s="315" t="s">
        <v>146</v>
      </c>
      <c r="AD941" s="316" t="s">
        <v>147</v>
      </c>
      <c r="AE941" s="317" t="str">
        <f t="shared" si="52"/>
        <v/>
      </c>
      <c r="AF941" s="318" t="s">
        <v>148</v>
      </c>
      <c r="AG941" s="312" t="str">
        <f t="shared" si="53"/>
        <v/>
      </c>
      <c r="AH941" s="322"/>
      <c r="AI941" s="323"/>
      <c r="AJ941" s="322"/>
      <c r="AK941" s="323"/>
    </row>
    <row r="942" spans="1:37" ht="36.75" customHeight="1">
      <c r="A942" s="299">
        <f t="shared" si="51"/>
        <v>929</v>
      </c>
      <c r="B942" s="300" t="str">
        <f>IF(基本情報入力シート!C962="","",基本情報入力シート!C962)</f>
        <v/>
      </c>
      <c r="C942" s="301" t="str">
        <f>IF(基本情報入力シート!D962="","",基本情報入力シート!D962)</f>
        <v/>
      </c>
      <c r="D942" s="301" t="str">
        <f>IF(基本情報入力シート!E962="","",基本情報入力シート!E962)</f>
        <v/>
      </c>
      <c r="E942" s="301" t="str">
        <f>IF(基本情報入力シート!F962="","",基本情報入力シート!F962)</f>
        <v/>
      </c>
      <c r="F942" s="301" t="str">
        <f>IF(基本情報入力シート!G962="","",基本情報入力シート!G962)</f>
        <v/>
      </c>
      <c r="G942" s="301" t="str">
        <f>IF(基本情報入力シート!H962="","",基本情報入力シート!H962)</f>
        <v/>
      </c>
      <c r="H942" s="301" t="str">
        <f>IF(基本情報入力シート!I962="","",基本情報入力シート!I962)</f>
        <v/>
      </c>
      <c r="I942" s="301" t="str">
        <f>IF(基本情報入力シート!J962="","",基本情報入力シート!J962)</f>
        <v/>
      </c>
      <c r="J942" s="301" t="str">
        <f>IF(基本情報入力シート!K962="","",基本情報入力シート!K962)</f>
        <v/>
      </c>
      <c r="K942" s="302" t="str">
        <f>IF(基本情報入力シート!L962="","",基本情報入力シート!L962)</f>
        <v/>
      </c>
      <c r="L942" s="299" t="str">
        <f>IF(基本情報入力シート!M962="","",基本情報入力シート!M962)</f>
        <v/>
      </c>
      <c r="M942" s="299" t="str">
        <f>IF(基本情報入力シート!R962="","",基本情報入力シート!R962)</f>
        <v/>
      </c>
      <c r="N942" s="299" t="str">
        <f>IF(基本情報入力シート!W962="","",基本情報入力シート!W962)</f>
        <v/>
      </c>
      <c r="O942" s="303" t="str">
        <f>IF(基本情報入力シート!X962="","",基本情報入力シート!X962)</f>
        <v/>
      </c>
      <c r="P942" s="304" t="str">
        <f>IF(基本情報入力シート!Y962="","",基本情報入力シート!Y962)</f>
        <v/>
      </c>
      <c r="Q942" s="175"/>
      <c r="R942" s="305" t="str">
        <f>IF(基本情報入力シート!AB962="","",基本情報入力シート!AB962)</f>
        <v/>
      </c>
      <c r="S942" s="176"/>
      <c r="T942" s="306" t="str">
        <f>IF(P942="","",VLOOKUP(P942,【参考】数式用!$J$2:$L$34,3,FALSE))</f>
        <v/>
      </c>
      <c r="U942" s="313" t="s">
        <v>143</v>
      </c>
      <c r="V942" s="177"/>
      <c r="W942" s="314" t="s">
        <v>144</v>
      </c>
      <c r="X942" s="177"/>
      <c r="Y942" s="315" t="s">
        <v>145</v>
      </c>
      <c r="Z942" s="177"/>
      <c r="AA942" s="315" t="s">
        <v>144</v>
      </c>
      <c r="AB942" s="177"/>
      <c r="AC942" s="315" t="s">
        <v>146</v>
      </c>
      <c r="AD942" s="316" t="s">
        <v>147</v>
      </c>
      <c r="AE942" s="317" t="str">
        <f t="shared" si="52"/>
        <v/>
      </c>
      <c r="AF942" s="318" t="s">
        <v>148</v>
      </c>
      <c r="AG942" s="312" t="str">
        <f t="shared" si="53"/>
        <v/>
      </c>
      <c r="AH942" s="322"/>
      <c r="AI942" s="323"/>
      <c r="AJ942" s="322"/>
      <c r="AK942" s="323"/>
    </row>
    <row r="943" spans="1:37" ht="36.75" customHeight="1">
      <c r="A943" s="299">
        <f t="shared" si="51"/>
        <v>930</v>
      </c>
      <c r="B943" s="300" t="str">
        <f>IF(基本情報入力シート!C963="","",基本情報入力シート!C963)</f>
        <v/>
      </c>
      <c r="C943" s="301" t="str">
        <f>IF(基本情報入力シート!D963="","",基本情報入力シート!D963)</f>
        <v/>
      </c>
      <c r="D943" s="301" t="str">
        <f>IF(基本情報入力シート!E963="","",基本情報入力シート!E963)</f>
        <v/>
      </c>
      <c r="E943" s="301" t="str">
        <f>IF(基本情報入力シート!F963="","",基本情報入力シート!F963)</f>
        <v/>
      </c>
      <c r="F943" s="301" t="str">
        <f>IF(基本情報入力シート!G963="","",基本情報入力シート!G963)</f>
        <v/>
      </c>
      <c r="G943" s="301" t="str">
        <f>IF(基本情報入力シート!H963="","",基本情報入力シート!H963)</f>
        <v/>
      </c>
      <c r="H943" s="301" t="str">
        <f>IF(基本情報入力シート!I963="","",基本情報入力シート!I963)</f>
        <v/>
      </c>
      <c r="I943" s="301" t="str">
        <f>IF(基本情報入力シート!J963="","",基本情報入力シート!J963)</f>
        <v/>
      </c>
      <c r="J943" s="301" t="str">
        <f>IF(基本情報入力シート!K963="","",基本情報入力シート!K963)</f>
        <v/>
      </c>
      <c r="K943" s="302" t="str">
        <f>IF(基本情報入力シート!L963="","",基本情報入力シート!L963)</f>
        <v/>
      </c>
      <c r="L943" s="299" t="str">
        <f>IF(基本情報入力シート!M963="","",基本情報入力シート!M963)</f>
        <v/>
      </c>
      <c r="M943" s="299" t="str">
        <f>IF(基本情報入力シート!R963="","",基本情報入力シート!R963)</f>
        <v/>
      </c>
      <c r="N943" s="299" t="str">
        <f>IF(基本情報入力シート!W963="","",基本情報入力シート!W963)</f>
        <v/>
      </c>
      <c r="O943" s="303" t="str">
        <f>IF(基本情報入力シート!X963="","",基本情報入力シート!X963)</f>
        <v/>
      </c>
      <c r="P943" s="304" t="str">
        <f>IF(基本情報入力シート!Y963="","",基本情報入力シート!Y963)</f>
        <v/>
      </c>
      <c r="Q943" s="175"/>
      <c r="R943" s="305" t="str">
        <f>IF(基本情報入力シート!AB963="","",基本情報入力シート!AB963)</f>
        <v/>
      </c>
      <c r="S943" s="176"/>
      <c r="T943" s="306" t="str">
        <f>IF(P943="","",VLOOKUP(P943,【参考】数式用!$J$2:$L$34,3,FALSE))</f>
        <v/>
      </c>
      <c r="U943" s="313" t="s">
        <v>143</v>
      </c>
      <c r="V943" s="177"/>
      <c r="W943" s="314" t="s">
        <v>144</v>
      </c>
      <c r="X943" s="177"/>
      <c r="Y943" s="315" t="s">
        <v>145</v>
      </c>
      <c r="Z943" s="177"/>
      <c r="AA943" s="315" t="s">
        <v>144</v>
      </c>
      <c r="AB943" s="177"/>
      <c r="AC943" s="315" t="s">
        <v>146</v>
      </c>
      <c r="AD943" s="316" t="s">
        <v>147</v>
      </c>
      <c r="AE943" s="317" t="str">
        <f t="shared" si="52"/>
        <v/>
      </c>
      <c r="AF943" s="318" t="s">
        <v>148</v>
      </c>
      <c r="AG943" s="312" t="str">
        <f t="shared" si="53"/>
        <v/>
      </c>
      <c r="AH943" s="322"/>
      <c r="AI943" s="323"/>
      <c r="AJ943" s="322"/>
      <c r="AK943" s="323"/>
    </row>
    <row r="944" spans="1:37" ht="36.75" customHeight="1">
      <c r="A944" s="299">
        <f t="shared" si="51"/>
        <v>931</v>
      </c>
      <c r="B944" s="300" t="str">
        <f>IF(基本情報入力シート!C964="","",基本情報入力シート!C964)</f>
        <v/>
      </c>
      <c r="C944" s="301" t="str">
        <f>IF(基本情報入力シート!D964="","",基本情報入力シート!D964)</f>
        <v/>
      </c>
      <c r="D944" s="301" t="str">
        <f>IF(基本情報入力シート!E964="","",基本情報入力シート!E964)</f>
        <v/>
      </c>
      <c r="E944" s="301" t="str">
        <f>IF(基本情報入力シート!F964="","",基本情報入力シート!F964)</f>
        <v/>
      </c>
      <c r="F944" s="301" t="str">
        <f>IF(基本情報入力シート!G964="","",基本情報入力シート!G964)</f>
        <v/>
      </c>
      <c r="G944" s="301" t="str">
        <f>IF(基本情報入力シート!H964="","",基本情報入力シート!H964)</f>
        <v/>
      </c>
      <c r="H944" s="301" t="str">
        <f>IF(基本情報入力シート!I964="","",基本情報入力シート!I964)</f>
        <v/>
      </c>
      <c r="I944" s="301" t="str">
        <f>IF(基本情報入力シート!J964="","",基本情報入力シート!J964)</f>
        <v/>
      </c>
      <c r="J944" s="301" t="str">
        <f>IF(基本情報入力シート!K964="","",基本情報入力シート!K964)</f>
        <v/>
      </c>
      <c r="K944" s="302" t="str">
        <f>IF(基本情報入力シート!L964="","",基本情報入力シート!L964)</f>
        <v/>
      </c>
      <c r="L944" s="299" t="str">
        <f>IF(基本情報入力シート!M964="","",基本情報入力シート!M964)</f>
        <v/>
      </c>
      <c r="M944" s="299" t="str">
        <f>IF(基本情報入力シート!R964="","",基本情報入力シート!R964)</f>
        <v/>
      </c>
      <c r="N944" s="299" t="str">
        <f>IF(基本情報入力シート!W964="","",基本情報入力シート!W964)</f>
        <v/>
      </c>
      <c r="O944" s="303" t="str">
        <f>IF(基本情報入力シート!X964="","",基本情報入力シート!X964)</f>
        <v/>
      </c>
      <c r="P944" s="304" t="str">
        <f>IF(基本情報入力シート!Y964="","",基本情報入力シート!Y964)</f>
        <v/>
      </c>
      <c r="Q944" s="175"/>
      <c r="R944" s="305" t="str">
        <f>IF(基本情報入力シート!AB964="","",基本情報入力シート!AB964)</f>
        <v/>
      </c>
      <c r="S944" s="176"/>
      <c r="T944" s="306" t="str">
        <f>IF(P944="","",VLOOKUP(P944,【参考】数式用!$J$2:$L$34,3,FALSE))</f>
        <v/>
      </c>
      <c r="U944" s="313" t="s">
        <v>143</v>
      </c>
      <c r="V944" s="177"/>
      <c r="W944" s="314" t="s">
        <v>144</v>
      </c>
      <c r="X944" s="177"/>
      <c r="Y944" s="315" t="s">
        <v>145</v>
      </c>
      <c r="Z944" s="177"/>
      <c r="AA944" s="315" t="s">
        <v>144</v>
      </c>
      <c r="AB944" s="177"/>
      <c r="AC944" s="315" t="s">
        <v>146</v>
      </c>
      <c r="AD944" s="316" t="s">
        <v>147</v>
      </c>
      <c r="AE944" s="317" t="str">
        <f t="shared" si="52"/>
        <v/>
      </c>
      <c r="AF944" s="318" t="s">
        <v>148</v>
      </c>
      <c r="AG944" s="312" t="str">
        <f t="shared" si="53"/>
        <v/>
      </c>
      <c r="AH944" s="322"/>
      <c r="AI944" s="323"/>
      <c r="AJ944" s="322"/>
      <c r="AK944" s="323"/>
    </row>
    <row r="945" spans="1:37" ht="36.75" customHeight="1">
      <c r="A945" s="299">
        <f t="shared" si="51"/>
        <v>932</v>
      </c>
      <c r="B945" s="300" t="str">
        <f>IF(基本情報入力シート!C965="","",基本情報入力シート!C965)</f>
        <v/>
      </c>
      <c r="C945" s="301" t="str">
        <f>IF(基本情報入力シート!D965="","",基本情報入力シート!D965)</f>
        <v/>
      </c>
      <c r="D945" s="301" t="str">
        <f>IF(基本情報入力シート!E965="","",基本情報入力シート!E965)</f>
        <v/>
      </c>
      <c r="E945" s="301" t="str">
        <f>IF(基本情報入力シート!F965="","",基本情報入力シート!F965)</f>
        <v/>
      </c>
      <c r="F945" s="301" t="str">
        <f>IF(基本情報入力シート!G965="","",基本情報入力シート!G965)</f>
        <v/>
      </c>
      <c r="G945" s="301" t="str">
        <f>IF(基本情報入力シート!H965="","",基本情報入力シート!H965)</f>
        <v/>
      </c>
      <c r="H945" s="301" t="str">
        <f>IF(基本情報入力シート!I965="","",基本情報入力シート!I965)</f>
        <v/>
      </c>
      <c r="I945" s="301" t="str">
        <f>IF(基本情報入力シート!J965="","",基本情報入力シート!J965)</f>
        <v/>
      </c>
      <c r="J945" s="301" t="str">
        <f>IF(基本情報入力シート!K965="","",基本情報入力シート!K965)</f>
        <v/>
      </c>
      <c r="K945" s="302" t="str">
        <f>IF(基本情報入力シート!L965="","",基本情報入力シート!L965)</f>
        <v/>
      </c>
      <c r="L945" s="299" t="str">
        <f>IF(基本情報入力シート!M965="","",基本情報入力シート!M965)</f>
        <v/>
      </c>
      <c r="M945" s="299" t="str">
        <f>IF(基本情報入力シート!R965="","",基本情報入力シート!R965)</f>
        <v/>
      </c>
      <c r="N945" s="299" t="str">
        <f>IF(基本情報入力シート!W965="","",基本情報入力シート!W965)</f>
        <v/>
      </c>
      <c r="O945" s="303" t="str">
        <f>IF(基本情報入力シート!X965="","",基本情報入力シート!X965)</f>
        <v/>
      </c>
      <c r="P945" s="304" t="str">
        <f>IF(基本情報入力シート!Y965="","",基本情報入力シート!Y965)</f>
        <v/>
      </c>
      <c r="Q945" s="175"/>
      <c r="R945" s="305" t="str">
        <f>IF(基本情報入力シート!AB965="","",基本情報入力シート!AB965)</f>
        <v/>
      </c>
      <c r="S945" s="176"/>
      <c r="T945" s="306" t="str">
        <f>IF(P945="","",VLOOKUP(P945,【参考】数式用!$J$2:$L$34,3,FALSE))</f>
        <v/>
      </c>
      <c r="U945" s="313" t="s">
        <v>143</v>
      </c>
      <c r="V945" s="177"/>
      <c r="W945" s="314" t="s">
        <v>144</v>
      </c>
      <c r="X945" s="177"/>
      <c r="Y945" s="315" t="s">
        <v>145</v>
      </c>
      <c r="Z945" s="177"/>
      <c r="AA945" s="315" t="s">
        <v>144</v>
      </c>
      <c r="AB945" s="177"/>
      <c r="AC945" s="315" t="s">
        <v>146</v>
      </c>
      <c r="AD945" s="316" t="s">
        <v>147</v>
      </c>
      <c r="AE945" s="317" t="str">
        <f t="shared" si="52"/>
        <v/>
      </c>
      <c r="AF945" s="318" t="s">
        <v>148</v>
      </c>
      <c r="AG945" s="312" t="str">
        <f t="shared" si="53"/>
        <v/>
      </c>
      <c r="AH945" s="322"/>
      <c r="AI945" s="323"/>
      <c r="AJ945" s="322"/>
      <c r="AK945" s="323"/>
    </row>
    <row r="946" spans="1:37" ht="36.75" customHeight="1">
      <c r="A946" s="299">
        <f t="shared" si="51"/>
        <v>933</v>
      </c>
      <c r="B946" s="300" t="str">
        <f>IF(基本情報入力シート!C966="","",基本情報入力シート!C966)</f>
        <v/>
      </c>
      <c r="C946" s="301" t="str">
        <f>IF(基本情報入力シート!D966="","",基本情報入力シート!D966)</f>
        <v/>
      </c>
      <c r="D946" s="301" t="str">
        <f>IF(基本情報入力シート!E966="","",基本情報入力シート!E966)</f>
        <v/>
      </c>
      <c r="E946" s="301" t="str">
        <f>IF(基本情報入力シート!F966="","",基本情報入力シート!F966)</f>
        <v/>
      </c>
      <c r="F946" s="301" t="str">
        <f>IF(基本情報入力シート!G966="","",基本情報入力シート!G966)</f>
        <v/>
      </c>
      <c r="G946" s="301" t="str">
        <f>IF(基本情報入力シート!H966="","",基本情報入力シート!H966)</f>
        <v/>
      </c>
      <c r="H946" s="301" t="str">
        <f>IF(基本情報入力シート!I966="","",基本情報入力シート!I966)</f>
        <v/>
      </c>
      <c r="I946" s="301" t="str">
        <f>IF(基本情報入力シート!J966="","",基本情報入力シート!J966)</f>
        <v/>
      </c>
      <c r="J946" s="301" t="str">
        <f>IF(基本情報入力シート!K966="","",基本情報入力シート!K966)</f>
        <v/>
      </c>
      <c r="K946" s="302" t="str">
        <f>IF(基本情報入力シート!L966="","",基本情報入力シート!L966)</f>
        <v/>
      </c>
      <c r="L946" s="299" t="str">
        <f>IF(基本情報入力シート!M966="","",基本情報入力シート!M966)</f>
        <v/>
      </c>
      <c r="M946" s="299" t="str">
        <f>IF(基本情報入力シート!R966="","",基本情報入力シート!R966)</f>
        <v/>
      </c>
      <c r="N946" s="299" t="str">
        <f>IF(基本情報入力シート!W966="","",基本情報入力シート!W966)</f>
        <v/>
      </c>
      <c r="O946" s="303" t="str">
        <f>IF(基本情報入力シート!X966="","",基本情報入力シート!X966)</f>
        <v/>
      </c>
      <c r="P946" s="304" t="str">
        <f>IF(基本情報入力シート!Y966="","",基本情報入力シート!Y966)</f>
        <v/>
      </c>
      <c r="Q946" s="175"/>
      <c r="R946" s="305" t="str">
        <f>IF(基本情報入力シート!AB966="","",基本情報入力シート!AB966)</f>
        <v/>
      </c>
      <c r="S946" s="176"/>
      <c r="T946" s="306" t="str">
        <f>IF(P946="","",VLOOKUP(P946,【参考】数式用!$J$2:$L$34,3,FALSE))</f>
        <v/>
      </c>
      <c r="U946" s="313" t="s">
        <v>143</v>
      </c>
      <c r="V946" s="177"/>
      <c r="W946" s="314" t="s">
        <v>144</v>
      </c>
      <c r="X946" s="177"/>
      <c r="Y946" s="315" t="s">
        <v>145</v>
      </c>
      <c r="Z946" s="177"/>
      <c r="AA946" s="315" t="s">
        <v>144</v>
      </c>
      <c r="AB946" s="177"/>
      <c r="AC946" s="315" t="s">
        <v>146</v>
      </c>
      <c r="AD946" s="316" t="s">
        <v>147</v>
      </c>
      <c r="AE946" s="317" t="str">
        <f t="shared" si="52"/>
        <v/>
      </c>
      <c r="AF946" s="318" t="s">
        <v>148</v>
      </c>
      <c r="AG946" s="312" t="str">
        <f t="shared" si="53"/>
        <v/>
      </c>
      <c r="AH946" s="322"/>
      <c r="AI946" s="323"/>
      <c r="AJ946" s="322"/>
      <c r="AK946" s="323"/>
    </row>
    <row r="947" spans="1:37" ht="36.75" customHeight="1">
      <c r="A947" s="299">
        <f t="shared" si="51"/>
        <v>934</v>
      </c>
      <c r="B947" s="300" t="str">
        <f>IF(基本情報入力シート!C967="","",基本情報入力シート!C967)</f>
        <v/>
      </c>
      <c r="C947" s="301" t="str">
        <f>IF(基本情報入力シート!D967="","",基本情報入力シート!D967)</f>
        <v/>
      </c>
      <c r="D947" s="301" t="str">
        <f>IF(基本情報入力シート!E967="","",基本情報入力シート!E967)</f>
        <v/>
      </c>
      <c r="E947" s="301" t="str">
        <f>IF(基本情報入力シート!F967="","",基本情報入力シート!F967)</f>
        <v/>
      </c>
      <c r="F947" s="301" t="str">
        <f>IF(基本情報入力シート!G967="","",基本情報入力シート!G967)</f>
        <v/>
      </c>
      <c r="G947" s="301" t="str">
        <f>IF(基本情報入力シート!H967="","",基本情報入力シート!H967)</f>
        <v/>
      </c>
      <c r="H947" s="301" t="str">
        <f>IF(基本情報入力シート!I967="","",基本情報入力シート!I967)</f>
        <v/>
      </c>
      <c r="I947" s="301" t="str">
        <f>IF(基本情報入力シート!J967="","",基本情報入力シート!J967)</f>
        <v/>
      </c>
      <c r="J947" s="301" t="str">
        <f>IF(基本情報入力シート!K967="","",基本情報入力シート!K967)</f>
        <v/>
      </c>
      <c r="K947" s="302" t="str">
        <f>IF(基本情報入力シート!L967="","",基本情報入力シート!L967)</f>
        <v/>
      </c>
      <c r="L947" s="299" t="str">
        <f>IF(基本情報入力シート!M967="","",基本情報入力シート!M967)</f>
        <v/>
      </c>
      <c r="M947" s="299" t="str">
        <f>IF(基本情報入力シート!R967="","",基本情報入力シート!R967)</f>
        <v/>
      </c>
      <c r="N947" s="299" t="str">
        <f>IF(基本情報入力シート!W967="","",基本情報入力シート!W967)</f>
        <v/>
      </c>
      <c r="O947" s="303" t="str">
        <f>IF(基本情報入力シート!X967="","",基本情報入力シート!X967)</f>
        <v/>
      </c>
      <c r="P947" s="304" t="str">
        <f>IF(基本情報入力シート!Y967="","",基本情報入力シート!Y967)</f>
        <v/>
      </c>
      <c r="Q947" s="175"/>
      <c r="R947" s="305" t="str">
        <f>IF(基本情報入力シート!AB967="","",基本情報入力シート!AB967)</f>
        <v/>
      </c>
      <c r="S947" s="176"/>
      <c r="T947" s="306" t="str">
        <f>IF(P947="","",VLOOKUP(P947,【参考】数式用!$J$2:$L$34,3,FALSE))</f>
        <v/>
      </c>
      <c r="U947" s="313" t="s">
        <v>143</v>
      </c>
      <c r="V947" s="177"/>
      <c r="W947" s="314" t="s">
        <v>144</v>
      </c>
      <c r="X947" s="177"/>
      <c r="Y947" s="315" t="s">
        <v>145</v>
      </c>
      <c r="Z947" s="177"/>
      <c r="AA947" s="315" t="s">
        <v>144</v>
      </c>
      <c r="AB947" s="177"/>
      <c r="AC947" s="315" t="s">
        <v>146</v>
      </c>
      <c r="AD947" s="316" t="s">
        <v>147</v>
      </c>
      <c r="AE947" s="317" t="str">
        <f t="shared" si="52"/>
        <v/>
      </c>
      <c r="AF947" s="318" t="s">
        <v>148</v>
      </c>
      <c r="AG947" s="312" t="str">
        <f t="shared" si="53"/>
        <v/>
      </c>
      <c r="AH947" s="322"/>
      <c r="AI947" s="323"/>
      <c r="AJ947" s="322"/>
      <c r="AK947" s="323"/>
    </row>
    <row r="948" spans="1:37" ht="36.75" customHeight="1">
      <c r="A948" s="299">
        <f t="shared" si="51"/>
        <v>935</v>
      </c>
      <c r="B948" s="300" t="str">
        <f>IF(基本情報入力シート!C968="","",基本情報入力シート!C968)</f>
        <v/>
      </c>
      <c r="C948" s="301" t="str">
        <f>IF(基本情報入力シート!D968="","",基本情報入力シート!D968)</f>
        <v/>
      </c>
      <c r="D948" s="301" t="str">
        <f>IF(基本情報入力シート!E968="","",基本情報入力シート!E968)</f>
        <v/>
      </c>
      <c r="E948" s="301" t="str">
        <f>IF(基本情報入力シート!F968="","",基本情報入力シート!F968)</f>
        <v/>
      </c>
      <c r="F948" s="301" t="str">
        <f>IF(基本情報入力シート!G968="","",基本情報入力シート!G968)</f>
        <v/>
      </c>
      <c r="G948" s="301" t="str">
        <f>IF(基本情報入力シート!H968="","",基本情報入力シート!H968)</f>
        <v/>
      </c>
      <c r="H948" s="301" t="str">
        <f>IF(基本情報入力シート!I968="","",基本情報入力シート!I968)</f>
        <v/>
      </c>
      <c r="I948" s="301" t="str">
        <f>IF(基本情報入力シート!J968="","",基本情報入力シート!J968)</f>
        <v/>
      </c>
      <c r="J948" s="301" t="str">
        <f>IF(基本情報入力シート!K968="","",基本情報入力シート!K968)</f>
        <v/>
      </c>
      <c r="K948" s="302" t="str">
        <f>IF(基本情報入力シート!L968="","",基本情報入力シート!L968)</f>
        <v/>
      </c>
      <c r="L948" s="299" t="str">
        <f>IF(基本情報入力シート!M968="","",基本情報入力シート!M968)</f>
        <v/>
      </c>
      <c r="M948" s="299" t="str">
        <f>IF(基本情報入力シート!R968="","",基本情報入力シート!R968)</f>
        <v/>
      </c>
      <c r="N948" s="299" t="str">
        <f>IF(基本情報入力シート!W968="","",基本情報入力シート!W968)</f>
        <v/>
      </c>
      <c r="O948" s="303" t="str">
        <f>IF(基本情報入力シート!X968="","",基本情報入力シート!X968)</f>
        <v/>
      </c>
      <c r="P948" s="304" t="str">
        <f>IF(基本情報入力シート!Y968="","",基本情報入力シート!Y968)</f>
        <v/>
      </c>
      <c r="Q948" s="175"/>
      <c r="R948" s="305" t="str">
        <f>IF(基本情報入力シート!AB968="","",基本情報入力シート!AB968)</f>
        <v/>
      </c>
      <c r="S948" s="176"/>
      <c r="T948" s="306" t="str">
        <f>IF(P948="","",VLOOKUP(P948,【参考】数式用!$J$2:$L$34,3,FALSE))</f>
        <v/>
      </c>
      <c r="U948" s="313" t="s">
        <v>143</v>
      </c>
      <c r="V948" s="177"/>
      <c r="W948" s="314" t="s">
        <v>144</v>
      </c>
      <c r="X948" s="177"/>
      <c r="Y948" s="315" t="s">
        <v>145</v>
      </c>
      <c r="Z948" s="177"/>
      <c r="AA948" s="315" t="s">
        <v>144</v>
      </c>
      <c r="AB948" s="177"/>
      <c r="AC948" s="315" t="s">
        <v>146</v>
      </c>
      <c r="AD948" s="316" t="s">
        <v>147</v>
      </c>
      <c r="AE948" s="317" t="str">
        <f t="shared" si="52"/>
        <v/>
      </c>
      <c r="AF948" s="318" t="s">
        <v>148</v>
      </c>
      <c r="AG948" s="312" t="str">
        <f t="shared" si="53"/>
        <v/>
      </c>
      <c r="AH948" s="322"/>
      <c r="AI948" s="323"/>
      <c r="AJ948" s="322"/>
      <c r="AK948" s="323"/>
    </row>
    <row r="949" spans="1:37" ht="36.75" customHeight="1">
      <c r="A949" s="299">
        <f t="shared" si="51"/>
        <v>936</v>
      </c>
      <c r="B949" s="300" t="str">
        <f>IF(基本情報入力シート!C969="","",基本情報入力シート!C969)</f>
        <v/>
      </c>
      <c r="C949" s="301" t="str">
        <f>IF(基本情報入力シート!D969="","",基本情報入力シート!D969)</f>
        <v/>
      </c>
      <c r="D949" s="301" t="str">
        <f>IF(基本情報入力シート!E969="","",基本情報入力シート!E969)</f>
        <v/>
      </c>
      <c r="E949" s="301" t="str">
        <f>IF(基本情報入力シート!F969="","",基本情報入力シート!F969)</f>
        <v/>
      </c>
      <c r="F949" s="301" t="str">
        <f>IF(基本情報入力シート!G969="","",基本情報入力シート!G969)</f>
        <v/>
      </c>
      <c r="G949" s="301" t="str">
        <f>IF(基本情報入力シート!H969="","",基本情報入力シート!H969)</f>
        <v/>
      </c>
      <c r="H949" s="301" t="str">
        <f>IF(基本情報入力シート!I969="","",基本情報入力シート!I969)</f>
        <v/>
      </c>
      <c r="I949" s="301" t="str">
        <f>IF(基本情報入力シート!J969="","",基本情報入力シート!J969)</f>
        <v/>
      </c>
      <c r="J949" s="301" t="str">
        <f>IF(基本情報入力シート!K969="","",基本情報入力シート!K969)</f>
        <v/>
      </c>
      <c r="K949" s="302" t="str">
        <f>IF(基本情報入力シート!L969="","",基本情報入力シート!L969)</f>
        <v/>
      </c>
      <c r="L949" s="299" t="str">
        <f>IF(基本情報入力シート!M969="","",基本情報入力シート!M969)</f>
        <v/>
      </c>
      <c r="M949" s="299" t="str">
        <f>IF(基本情報入力シート!R969="","",基本情報入力シート!R969)</f>
        <v/>
      </c>
      <c r="N949" s="299" t="str">
        <f>IF(基本情報入力シート!W969="","",基本情報入力シート!W969)</f>
        <v/>
      </c>
      <c r="O949" s="303" t="str">
        <f>IF(基本情報入力シート!X969="","",基本情報入力シート!X969)</f>
        <v/>
      </c>
      <c r="P949" s="304" t="str">
        <f>IF(基本情報入力シート!Y969="","",基本情報入力シート!Y969)</f>
        <v/>
      </c>
      <c r="Q949" s="175"/>
      <c r="R949" s="305" t="str">
        <f>IF(基本情報入力シート!AB969="","",基本情報入力シート!AB969)</f>
        <v/>
      </c>
      <c r="S949" s="176"/>
      <c r="T949" s="306" t="str">
        <f>IF(P949="","",VLOOKUP(P949,【参考】数式用!$J$2:$L$34,3,FALSE))</f>
        <v/>
      </c>
      <c r="U949" s="313" t="s">
        <v>143</v>
      </c>
      <c r="V949" s="177"/>
      <c r="W949" s="314" t="s">
        <v>144</v>
      </c>
      <c r="X949" s="177"/>
      <c r="Y949" s="315" t="s">
        <v>145</v>
      </c>
      <c r="Z949" s="177"/>
      <c r="AA949" s="315" t="s">
        <v>144</v>
      </c>
      <c r="AB949" s="177"/>
      <c r="AC949" s="315" t="s">
        <v>146</v>
      </c>
      <c r="AD949" s="316" t="s">
        <v>147</v>
      </c>
      <c r="AE949" s="317" t="str">
        <f t="shared" si="52"/>
        <v/>
      </c>
      <c r="AF949" s="318" t="s">
        <v>148</v>
      </c>
      <c r="AG949" s="312" t="str">
        <f t="shared" si="53"/>
        <v/>
      </c>
      <c r="AH949" s="322"/>
      <c r="AI949" s="323"/>
      <c r="AJ949" s="322"/>
      <c r="AK949" s="323"/>
    </row>
    <row r="950" spans="1:37" ht="36.75" customHeight="1">
      <c r="A950" s="299">
        <f t="shared" si="51"/>
        <v>937</v>
      </c>
      <c r="B950" s="300" t="str">
        <f>IF(基本情報入力シート!C970="","",基本情報入力シート!C970)</f>
        <v/>
      </c>
      <c r="C950" s="301" t="str">
        <f>IF(基本情報入力シート!D970="","",基本情報入力シート!D970)</f>
        <v/>
      </c>
      <c r="D950" s="301" t="str">
        <f>IF(基本情報入力シート!E970="","",基本情報入力シート!E970)</f>
        <v/>
      </c>
      <c r="E950" s="301" t="str">
        <f>IF(基本情報入力シート!F970="","",基本情報入力シート!F970)</f>
        <v/>
      </c>
      <c r="F950" s="301" t="str">
        <f>IF(基本情報入力シート!G970="","",基本情報入力シート!G970)</f>
        <v/>
      </c>
      <c r="G950" s="301" t="str">
        <f>IF(基本情報入力シート!H970="","",基本情報入力シート!H970)</f>
        <v/>
      </c>
      <c r="H950" s="301" t="str">
        <f>IF(基本情報入力シート!I970="","",基本情報入力シート!I970)</f>
        <v/>
      </c>
      <c r="I950" s="301" t="str">
        <f>IF(基本情報入力シート!J970="","",基本情報入力シート!J970)</f>
        <v/>
      </c>
      <c r="J950" s="301" t="str">
        <f>IF(基本情報入力シート!K970="","",基本情報入力シート!K970)</f>
        <v/>
      </c>
      <c r="K950" s="302" t="str">
        <f>IF(基本情報入力シート!L970="","",基本情報入力シート!L970)</f>
        <v/>
      </c>
      <c r="L950" s="299" t="str">
        <f>IF(基本情報入力シート!M970="","",基本情報入力シート!M970)</f>
        <v/>
      </c>
      <c r="M950" s="299" t="str">
        <f>IF(基本情報入力シート!R970="","",基本情報入力シート!R970)</f>
        <v/>
      </c>
      <c r="N950" s="299" t="str">
        <f>IF(基本情報入力シート!W970="","",基本情報入力シート!W970)</f>
        <v/>
      </c>
      <c r="O950" s="303" t="str">
        <f>IF(基本情報入力シート!X970="","",基本情報入力シート!X970)</f>
        <v/>
      </c>
      <c r="P950" s="304" t="str">
        <f>IF(基本情報入力シート!Y970="","",基本情報入力シート!Y970)</f>
        <v/>
      </c>
      <c r="Q950" s="175"/>
      <c r="R950" s="305" t="str">
        <f>IF(基本情報入力シート!AB970="","",基本情報入力シート!AB970)</f>
        <v/>
      </c>
      <c r="S950" s="176"/>
      <c r="T950" s="306" t="str">
        <f>IF(P950="","",VLOOKUP(P950,【参考】数式用!$J$2:$L$34,3,FALSE))</f>
        <v/>
      </c>
      <c r="U950" s="313" t="s">
        <v>143</v>
      </c>
      <c r="V950" s="177"/>
      <c r="W950" s="314" t="s">
        <v>144</v>
      </c>
      <c r="X950" s="177"/>
      <c r="Y950" s="315" t="s">
        <v>145</v>
      </c>
      <c r="Z950" s="177"/>
      <c r="AA950" s="315" t="s">
        <v>144</v>
      </c>
      <c r="AB950" s="177"/>
      <c r="AC950" s="315" t="s">
        <v>146</v>
      </c>
      <c r="AD950" s="316" t="s">
        <v>147</v>
      </c>
      <c r="AE950" s="317" t="str">
        <f t="shared" si="52"/>
        <v/>
      </c>
      <c r="AF950" s="318" t="s">
        <v>148</v>
      </c>
      <c r="AG950" s="312" t="str">
        <f t="shared" si="53"/>
        <v/>
      </c>
      <c r="AH950" s="322"/>
      <c r="AI950" s="323"/>
      <c r="AJ950" s="322"/>
      <c r="AK950" s="323"/>
    </row>
    <row r="951" spans="1:37" ht="36.75" customHeight="1">
      <c r="A951" s="299">
        <f t="shared" si="51"/>
        <v>938</v>
      </c>
      <c r="B951" s="300" t="str">
        <f>IF(基本情報入力シート!C971="","",基本情報入力シート!C971)</f>
        <v/>
      </c>
      <c r="C951" s="301" t="str">
        <f>IF(基本情報入力シート!D971="","",基本情報入力シート!D971)</f>
        <v/>
      </c>
      <c r="D951" s="301" t="str">
        <f>IF(基本情報入力シート!E971="","",基本情報入力シート!E971)</f>
        <v/>
      </c>
      <c r="E951" s="301" t="str">
        <f>IF(基本情報入力シート!F971="","",基本情報入力シート!F971)</f>
        <v/>
      </c>
      <c r="F951" s="301" t="str">
        <f>IF(基本情報入力シート!G971="","",基本情報入力シート!G971)</f>
        <v/>
      </c>
      <c r="G951" s="301" t="str">
        <f>IF(基本情報入力シート!H971="","",基本情報入力シート!H971)</f>
        <v/>
      </c>
      <c r="H951" s="301" t="str">
        <f>IF(基本情報入力シート!I971="","",基本情報入力シート!I971)</f>
        <v/>
      </c>
      <c r="I951" s="301" t="str">
        <f>IF(基本情報入力シート!J971="","",基本情報入力シート!J971)</f>
        <v/>
      </c>
      <c r="J951" s="301" t="str">
        <f>IF(基本情報入力シート!K971="","",基本情報入力シート!K971)</f>
        <v/>
      </c>
      <c r="K951" s="302" t="str">
        <f>IF(基本情報入力シート!L971="","",基本情報入力シート!L971)</f>
        <v/>
      </c>
      <c r="L951" s="299" t="str">
        <f>IF(基本情報入力シート!M971="","",基本情報入力シート!M971)</f>
        <v/>
      </c>
      <c r="M951" s="299" t="str">
        <f>IF(基本情報入力シート!R971="","",基本情報入力シート!R971)</f>
        <v/>
      </c>
      <c r="N951" s="299" t="str">
        <f>IF(基本情報入力シート!W971="","",基本情報入力シート!W971)</f>
        <v/>
      </c>
      <c r="O951" s="303" t="str">
        <f>IF(基本情報入力シート!X971="","",基本情報入力シート!X971)</f>
        <v/>
      </c>
      <c r="P951" s="304" t="str">
        <f>IF(基本情報入力シート!Y971="","",基本情報入力シート!Y971)</f>
        <v/>
      </c>
      <c r="Q951" s="175"/>
      <c r="R951" s="305" t="str">
        <f>IF(基本情報入力シート!AB971="","",基本情報入力シート!AB971)</f>
        <v/>
      </c>
      <c r="S951" s="176"/>
      <c r="T951" s="306" t="str">
        <f>IF(P951="","",VLOOKUP(P951,【参考】数式用!$J$2:$L$34,3,FALSE))</f>
        <v/>
      </c>
      <c r="U951" s="313" t="s">
        <v>143</v>
      </c>
      <c r="V951" s="177"/>
      <c r="W951" s="314" t="s">
        <v>144</v>
      </c>
      <c r="X951" s="177"/>
      <c r="Y951" s="315" t="s">
        <v>145</v>
      </c>
      <c r="Z951" s="177"/>
      <c r="AA951" s="315" t="s">
        <v>144</v>
      </c>
      <c r="AB951" s="177"/>
      <c r="AC951" s="315" t="s">
        <v>146</v>
      </c>
      <c r="AD951" s="316" t="s">
        <v>147</v>
      </c>
      <c r="AE951" s="317" t="str">
        <f t="shared" si="52"/>
        <v/>
      </c>
      <c r="AF951" s="318" t="s">
        <v>148</v>
      </c>
      <c r="AG951" s="312" t="str">
        <f t="shared" si="53"/>
        <v/>
      </c>
      <c r="AH951" s="322"/>
      <c r="AI951" s="323"/>
      <c r="AJ951" s="322"/>
      <c r="AK951" s="323"/>
    </row>
    <row r="952" spans="1:37" ht="36.75" customHeight="1">
      <c r="A952" s="299">
        <f t="shared" si="51"/>
        <v>939</v>
      </c>
      <c r="B952" s="300" t="str">
        <f>IF(基本情報入力シート!C972="","",基本情報入力シート!C972)</f>
        <v/>
      </c>
      <c r="C952" s="301" t="str">
        <f>IF(基本情報入力シート!D972="","",基本情報入力シート!D972)</f>
        <v/>
      </c>
      <c r="D952" s="301" t="str">
        <f>IF(基本情報入力シート!E972="","",基本情報入力シート!E972)</f>
        <v/>
      </c>
      <c r="E952" s="301" t="str">
        <f>IF(基本情報入力シート!F972="","",基本情報入力シート!F972)</f>
        <v/>
      </c>
      <c r="F952" s="301" t="str">
        <f>IF(基本情報入力シート!G972="","",基本情報入力シート!G972)</f>
        <v/>
      </c>
      <c r="G952" s="301" t="str">
        <f>IF(基本情報入力シート!H972="","",基本情報入力シート!H972)</f>
        <v/>
      </c>
      <c r="H952" s="301" t="str">
        <f>IF(基本情報入力シート!I972="","",基本情報入力シート!I972)</f>
        <v/>
      </c>
      <c r="I952" s="301" t="str">
        <f>IF(基本情報入力シート!J972="","",基本情報入力シート!J972)</f>
        <v/>
      </c>
      <c r="J952" s="301" t="str">
        <f>IF(基本情報入力シート!K972="","",基本情報入力シート!K972)</f>
        <v/>
      </c>
      <c r="K952" s="302" t="str">
        <f>IF(基本情報入力シート!L972="","",基本情報入力シート!L972)</f>
        <v/>
      </c>
      <c r="L952" s="299" t="str">
        <f>IF(基本情報入力シート!M972="","",基本情報入力シート!M972)</f>
        <v/>
      </c>
      <c r="M952" s="299" t="str">
        <f>IF(基本情報入力シート!R972="","",基本情報入力シート!R972)</f>
        <v/>
      </c>
      <c r="N952" s="299" t="str">
        <f>IF(基本情報入力シート!W972="","",基本情報入力シート!W972)</f>
        <v/>
      </c>
      <c r="O952" s="303" t="str">
        <f>IF(基本情報入力シート!X972="","",基本情報入力シート!X972)</f>
        <v/>
      </c>
      <c r="P952" s="304" t="str">
        <f>IF(基本情報入力シート!Y972="","",基本情報入力シート!Y972)</f>
        <v/>
      </c>
      <c r="Q952" s="175"/>
      <c r="R952" s="305" t="str">
        <f>IF(基本情報入力シート!AB972="","",基本情報入力シート!AB972)</f>
        <v/>
      </c>
      <c r="S952" s="176"/>
      <c r="T952" s="306" t="str">
        <f>IF(P952="","",VLOOKUP(P952,【参考】数式用!$J$2:$L$34,3,FALSE))</f>
        <v/>
      </c>
      <c r="U952" s="313" t="s">
        <v>143</v>
      </c>
      <c r="V952" s="177"/>
      <c r="W952" s="314" t="s">
        <v>144</v>
      </c>
      <c r="X952" s="177"/>
      <c r="Y952" s="315" t="s">
        <v>145</v>
      </c>
      <c r="Z952" s="177"/>
      <c r="AA952" s="315" t="s">
        <v>144</v>
      </c>
      <c r="AB952" s="177"/>
      <c r="AC952" s="315" t="s">
        <v>146</v>
      </c>
      <c r="AD952" s="316" t="s">
        <v>147</v>
      </c>
      <c r="AE952" s="317" t="str">
        <f t="shared" si="52"/>
        <v/>
      </c>
      <c r="AF952" s="318" t="s">
        <v>148</v>
      </c>
      <c r="AG952" s="312" t="str">
        <f t="shared" si="53"/>
        <v/>
      </c>
      <c r="AH952" s="322"/>
      <c r="AI952" s="323"/>
      <c r="AJ952" s="322"/>
      <c r="AK952" s="323"/>
    </row>
    <row r="953" spans="1:37" ht="36.75" customHeight="1">
      <c r="A953" s="299">
        <f t="shared" si="51"/>
        <v>940</v>
      </c>
      <c r="B953" s="300" t="str">
        <f>IF(基本情報入力シート!C973="","",基本情報入力シート!C973)</f>
        <v/>
      </c>
      <c r="C953" s="301" t="str">
        <f>IF(基本情報入力シート!D973="","",基本情報入力シート!D973)</f>
        <v/>
      </c>
      <c r="D953" s="301" t="str">
        <f>IF(基本情報入力シート!E973="","",基本情報入力シート!E973)</f>
        <v/>
      </c>
      <c r="E953" s="301" t="str">
        <f>IF(基本情報入力シート!F973="","",基本情報入力シート!F973)</f>
        <v/>
      </c>
      <c r="F953" s="301" t="str">
        <f>IF(基本情報入力シート!G973="","",基本情報入力シート!G973)</f>
        <v/>
      </c>
      <c r="G953" s="301" t="str">
        <f>IF(基本情報入力シート!H973="","",基本情報入力シート!H973)</f>
        <v/>
      </c>
      <c r="H953" s="301" t="str">
        <f>IF(基本情報入力シート!I973="","",基本情報入力シート!I973)</f>
        <v/>
      </c>
      <c r="I953" s="301" t="str">
        <f>IF(基本情報入力シート!J973="","",基本情報入力シート!J973)</f>
        <v/>
      </c>
      <c r="J953" s="301" t="str">
        <f>IF(基本情報入力シート!K973="","",基本情報入力シート!K973)</f>
        <v/>
      </c>
      <c r="K953" s="302" t="str">
        <f>IF(基本情報入力シート!L973="","",基本情報入力シート!L973)</f>
        <v/>
      </c>
      <c r="L953" s="299" t="str">
        <f>IF(基本情報入力シート!M973="","",基本情報入力シート!M973)</f>
        <v/>
      </c>
      <c r="M953" s="299" t="str">
        <f>IF(基本情報入力シート!R973="","",基本情報入力シート!R973)</f>
        <v/>
      </c>
      <c r="N953" s="299" t="str">
        <f>IF(基本情報入力シート!W973="","",基本情報入力シート!W973)</f>
        <v/>
      </c>
      <c r="O953" s="303" t="str">
        <f>IF(基本情報入力シート!X973="","",基本情報入力シート!X973)</f>
        <v/>
      </c>
      <c r="P953" s="304" t="str">
        <f>IF(基本情報入力シート!Y973="","",基本情報入力シート!Y973)</f>
        <v/>
      </c>
      <c r="Q953" s="175"/>
      <c r="R953" s="305" t="str">
        <f>IF(基本情報入力シート!AB973="","",基本情報入力シート!AB973)</f>
        <v/>
      </c>
      <c r="S953" s="176"/>
      <c r="T953" s="306" t="str">
        <f>IF(P953="","",VLOOKUP(P953,【参考】数式用!$J$2:$L$34,3,FALSE))</f>
        <v/>
      </c>
      <c r="U953" s="313" t="s">
        <v>143</v>
      </c>
      <c r="V953" s="177"/>
      <c r="W953" s="314" t="s">
        <v>144</v>
      </c>
      <c r="X953" s="177"/>
      <c r="Y953" s="315" t="s">
        <v>145</v>
      </c>
      <c r="Z953" s="177"/>
      <c r="AA953" s="315" t="s">
        <v>144</v>
      </c>
      <c r="AB953" s="177"/>
      <c r="AC953" s="315" t="s">
        <v>146</v>
      </c>
      <c r="AD953" s="316" t="s">
        <v>147</v>
      </c>
      <c r="AE953" s="317" t="str">
        <f t="shared" si="52"/>
        <v/>
      </c>
      <c r="AF953" s="319" t="s">
        <v>148</v>
      </c>
      <c r="AG953" s="312" t="str">
        <f t="shared" si="53"/>
        <v/>
      </c>
      <c r="AH953" s="322"/>
      <c r="AI953" s="323"/>
      <c r="AJ953" s="322"/>
      <c r="AK953" s="323"/>
    </row>
    <row r="954" spans="1:37" ht="36.75" customHeight="1">
      <c r="A954" s="299">
        <f t="shared" si="51"/>
        <v>941</v>
      </c>
      <c r="B954" s="300" t="str">
        <f>IF(基本情報入力シート!C974="","",基本情報入力シート!C974)</f>
        <v/>
      </c>
      <c r="C954" s="301" t="str">
        <f>IF(基本情報入力シート!D974="","",基本情報入力シート!D974)</f>
        <v/>
      </c>
      <c r="D954" s="301" t="str">
        <f>IF(基本情報入力シート!E974="","",基本情報入力シート!E974)</f>
        <v/>
      </c>
      <c r="E954" s="301" t="str">
        <f>IF(基本情報入力シート!F974="","",基本情報入力シート!F974)</f>
        <v/>
      </c>
      <c r="F954" s="301" t="str">
        <f>IF(基本情報入力シート!G974="","",基本情報入力シート!G974)</f>
        <v/>
      </c>
      <c r="G954" s="301" t="str">
        <f>IF(基本情報入力シート!H974="","",基本情報入力シート!H974)</f>
        <v/>
      </c>
      <c r="H954" s="301" t="str">
        <f>IF(基本情報入力シート!I974="","",基本情報入力シート!I974)</f>
        <v/>
      </c>
      <c r="I954" s="301" t="str">
        <f>IF(基本情報入力シート!J974="","",基本情報入力シート!J974)</f>
        <v/>
      </c>
      <c r="J954" s="301" t="str">
        <f>IF(基本情報入力シート!K974="","",基本情報入力シート!K974)</f>
        <v/>
      </c>
      <c r="K954" s="302" t="str">
        <f>IF(基本情報入力シート!L974="","",基本情報入力シート!L974)</f>
        <v/>
      </c>
      <c r="L954" s="299" t="str">
        <f>IF(基本情報入力シート!M974="","",基本情報入力シート!M974)</f>
        <v/>
      </c>
      <c r="M954" s="299" t="str">
        <f>IF(基本情報入力シート!R974="","",基本情報入力シート!R974)</f>
        <v/>
      </c>
      <c r="N954" s="299" t="str">
        <f>IF(基本情報入力シート!W974="","",基本情報入力シート!W974)</f>
        <v/>
      </c>
      <c r="O954" s="303" t="str">
        <f>IF(基本情報入力シート!X974="","",基本情報入力シート!X974)</f>
        <v/>
      </c>
      <c r="P954" s="304" t="str">
        <f>IF(基本情報入力シート!Y974="","",基本情報入力シート!Y974)</f>
        <v/>
      </c>
      <c r="Q954" s="175"/>
      <c r="R954" s="305" t="str">
        <f>IF(基本情報入力シート!AB974="","",基本情報入力シート!AB974)</f>
        <v/>
      </c>
      <c r="S954" s="176"/>
      <c r="T954" s="306" t="str">
        <f>IF(P954="","",VLOOKUP(P954,【参考】数式用!$J$2:$L$34,3,FALSE))</f>
        <v/>
      </c>
      <c r="U954" s="313" t="s">
        <v>143</v>
      </c>
      <c r="V954" s="177"/>
      <c r="W954" s="314" t="s">
        <v>144</v>
      </c>
      <c r="X954" s="177"/>
      <c r="Y954" s="315" t="s">
        <v>145</v>
      </c>
      <c r="Z954" s="177"/>
      <c r="AA954" s="315" t="s">
        <v>144</v>
      </c>
      <c r="AB954" s="177"/>
      <c r="AC954" s="315" t="s">
        <v>146</v>
      </c>
      <c r="AD954" s="316" t="s">
        <v>147</v>
      </c>
      <c r="AE954" s="317" t="str">
        <f t="shared" si="52"/>
        <v/>
      </c>
      <c r="AF954" s="319" t="s">
        <v>148</v>
      </c>
      <c r="AG954" s="312" t="str">
        <f t="shared" si="53"/>
        <v/>
      </c>
      <c r="AH954" s="322"/>
      <c r="AI954" s="323"/>
      <c r="AJ954" s="322"/>
      <c r="AK954" s="323"/>
    </row>
    <row r="955" spans="1:37" ht="36.75" customHeight="1">
      <c r="A955" s="299">
        <f t="shared" si="51"/>
        <v>942</v>
      </c>
      <c r="B955" s="300" t="str">
        <f>IF(基本情報入力シート!C975="","",基本情報入力シート!C975)</f>
        <v/>
      </c>
      <c r="C955" s="301" t="str">
        <f>IF(基本情報入力シート!D975="","",基本情報入力シート!D975)</f>
        <v/>
      </c>
      <c r="D955" s="301" t="str">
        <f>IF(基本情報入力シート!E975="","",基本情報入力シート!E975)</f>
        <v/>
      </c>
      <c r="E955" s="301" t="str">
        <f>IF(基本情報入力シート!F975="","",基本情報入力シート!F975)</f>
        <v/>
      </c>
      <c r="F955" s="301" t="str">
        <f>IF(基本情報入力シート!G975="","",基本情報入力シート!G975)</f>
        <v/>
      </c>
      <c r="G955" s="301" t="str">
        <f>IF(基本情報入力シート!H975="","",基本情報入力シート!H975)</f>
        <v/>
      </c>
      <c r="H955" s="301" t="str">
        <f>IF(基本情報入力シート!I975="","",基本情報入力シート!I975)</f>
        <v/>
      </c>
      <c r="I955" s="301" t="str">
        <f>IF(基本情報入力シート!J975="","",基本情報入力シート!J975)</f>
        <v/>
      </c>
      <c r="J955" s="301" t="str">
        <f>IF(基本情報入力シート!K975="","",基本情報入力シート!K975)</f>
        <v/>
      </c>
      <c r="K955" s="302" t="str">
        <f>IF(基本情報入力シート!L975="","",基本情報入力シート!L975)</f>
        <v/>
      </c>
      <c r="L955" s="299" t="str">
        <f>IF(基本情報入力シート!M975="","",基本情報入力シート!M975)</f>
        <v/>
      </c>
      <c r="M955" s="299" t="str">
        <f>IF(基本情報入力シート!R975="","",基本情報入力シート!R975)</f>
        <v/>
      </c>
      <c r="N955" s="299" t="str">
        <f>IF(基本情報入力シート!W975="","",基本情報入力シート!W975)</f>
        <v/>
      </c>
      <c r="O955" s="303" t="str">
        <f>IF(基本情報入力シート!X975="","",基本情報入力シート!X975)</f>
        <v/>
      </c>
      <c r="P955" s="304" t="str">
        <f>IF(基本情報入力シート!Y975="","",基本情報入力シート!Y975)</f>
        <v/>
      </c>
      <c r="Q955" s="175"/>
      <c r="R955" s="305" t="str">
        <f>IF(基本情報入力シート!AB975="","",基本情報入力シート!AB975)</f>
        <v/>
      </c>
      <c r="S955" s="176"/>
      <c r="T955" s="306" t="str">
        <f>IF(P955="","",VLOOKUP(P955,【参考】数式用!$J$2:$L$34,3,FALSE))</f>
        <v/>
      </c>
      <c r="U955" s="313" t="s">
        <v>143</v>
      </c>
      <c r="V955" s="177"/>
      <c r="W955" s="314" t="s">
        <v>144</v>
      </c>
      <c r="X955" s="177"/>
      <c r="Y955" s="315" t="s">
        <v>145</v>
      </c>
      <c r="Z955" s="177"/>
      <c r="AA955" s="315" t="s">
        <v>144</v>
      </c>
      <c r="AB955" s="177"/>
      <c r="AC955" s="315" t="s">
        <v>146</v>
      </c>
      <c r="AD955" s="316" t="s">
        <v>147</v>
      </c>
      <c r="AE955" s="317" t="str">
        <f t="shared" si="52"/>
        <v/>
      </c>
      <c r="AF955" s="319" t="s">
        <v>148</v>
      </c>
      <c r="AG955" s="312" t="str">
        <f t="shared" si="53"/>
        <v/>
      </c>
      <c r="AH955" s="322"/>
      <c r="AI955" s="323"/>
      <c r="AJ955" s="322"/>
      <c r="AK955" s="323"/>
    </row>
    <row r="956" spans="1:37" ht="36.75" customHeight="1">
      <c r="A956" s="299">
        <f t="shared" si="51"/>
        <v>943</v>
      </c>
      <c r="B956" s="300" t="str">
        <f>IF(基本情報入力シート!C976="","",基本情報入力シート!C976)</f>
        <v/>
      </c>
      <c r="C956" s="301" t="str">
        <f>IF(基本情報入力シート!D976="","",基本情報入力シート!D976)</f>
        <v/>
      </c>
      <c r="D956" s="301" t="str">
        <f>IF(基本情報入力シート!E976="","",基本情報入力シート!E976)</f>
        <v/>
      </c>
      <c r="E956" s="301" t="str">
        <f>IF(基本情報入力シート!F976="","",基本情報入力シート!F976)</f>
        <v/>
      </c>
      <c r="F956" s="301" t="str">
        <f>IF(基本情報入力シート!G976="","",基本情報入力シート!G976)</f>
        <v/>
      </c>
      <c r="G956" s="301" t="str">
        <f>IF(基本情報入力シート!H976="","",基本情報入力シート!H976)</f>
        <v/>
      </c>
      <c r="H956" s="301" t="str">
        <f>IF(基本情報入力シート!I976="","",基本情報入力シート!I976)</f>
        <v/>
      </c>
      <c r="I956" s="301" t="str">
        <f>IF(基本情報入力シート!J976="","",基本情報入力シート!J976)</f>
        <v/>
      </c>
      <c r="J956" s="301" t="str">
        <f>IF(基本情報入力シート!K976="","",基本情報入力シート!K976)</f>
        <v/>
      </c>
      <c r="K956" s="302" t="str">
        <f>IF(基本情報入力シート!L976="","",基本情報入力シート!L976)</f>
        <v/>
      </c>
      <c r="L956" s="299" t="str">
        <f>IF(基本情報入力シート!M976="","",基本情報入力シート!M976)</f>
        <v/>
      </c>
      <c r="M956" s="299" t="str">
        <f>IF(基本情報入力シート!R976="","",基本情報入力シート!R976)</f>
        <v/>
      </c>
      <c r="N956" s="299" t="str">
        <f>IF(基本情報入力シート!W976="","",基本情報入力シート!W976)</f>
        <v/>
      </c>
      <c r="O956" s="303" t="str">
        <f>IF(基本情報入力シート!X976="","",基本情報入力シート!X976)</f>
        <v/>
      </c>
      <c r="P956" s="304" t="str">
        <f>IF(基本情報入力シート!Y976="","",基本情報入力シート!Y976)</f>
        <v/>
      </c>
      <c r="Q956" s="175"/>
      <c r="R956" s="305" t="str">
        <f>IF(基本情報入力シート!AB976="","",基本情報入力シート!AB976)</f>
        <v/>
      </c>
      <c r="S956" s="176"/>
      <c r="T956" s="306" t="str">
        <f>IF(P956="","",VLOOKUP(P956,【参考】数式用!$J$2:$L$34,3,FALSE))</f>
        <v/>
      </c>
      <c r="U956" s="313" t="s">
        <v>143</v>
      </c>
      <c r="V956" s="177"/>
      <c r="W956" s="314" t="s">
        <v>144</v>
      </c>
      <c r="X956" s="177"/>
      <c r="Y956" s="315" t="s">
        <v>145</v>
      </c>
      <c r="Z956" s="177"/>
      <c r="AA956" s="315" t="s">
        <v>144</v>
      </c>
      <c r="AB956" s="177"/>
      <c r="AC956" s="315" t="s">
        <v>146</v>
      </c>
      <c r="AD956" s="316" t="s">
        <v>147</v>
      </c>
      <c r="AE956" s="317" t="str">
        <f t="shared" si="52"/>
        <v/>
      </c>
      <c r="AF956" s="319" t="s">
        <v>148</v>
      </c>
      <c r="AG956" s="312" t="str">
        <f t="shared" si="53"/>
        <v/>
      </c>
      <c r="AH956" s="322"/>
      <c r="AI956" s="323"/>
      <c r="AJ956" s="322"/>
      <c r="AK956" s="323"/>
    </row>
    <row r="957" spans="1:37" ht="36.75" customHeight="1">
      <c r="A957" s="299">
        <f t="shared" si="51"/>
        <v>944</v>
      </c>
      <c r="B957" s="300" t="str">
        <f>IF(基本情報入力シート!C977="","",基本情報入力シート!C977)</f>
        <v/>
      </c>
      <c r="C957" s="301" t="str">
        <f>IF(基本情報入力シート!D977="","",基本情報入力シート!D977)</f>
        <v/>
      </c>
      <c r="D957" s="301" t="str">
        <f>IF(基本情報入力シート!E977="","",基本情報入力シート!E977)</f>
        <v/>
      </c>
      <c r="E957" s="301" t="str">
        <f>IF(基本情報入力シート!F977="","",基本情報入力シート!F977)</f>
        <v/>
      </c>
      <c r="F957" s="301" t="str">
        <f>IF(基本情報入力シート!G977="","",基本情報入力シート!G977)</f>
        <v/>
      </c>
      <c r="G957" s="301" t="str">
        <f>IF(基本情報入力シート!H977="","",基本情報入力シート!H977)</f>
        <v/>
      </c>
      <c r="H957" s="301" t="str">
        <f>IF(基本情報入力シート!I977="","",基本情報入力シート!I977)</f>
        <v/>
      </c>
      <c r="I957" s="301" t="str">
        <f>IF(基本情報入力シート!J977="","",基本情報入力シート!J977)</f>
        <v/>
      </c>
      <c r="J957" s="301" t="str">
        <f>IF(基本情報入力シート!K977="","",基本情報入力シート!K977)</f>
        <v/>
      </c>
      <c r="K957" s="302" t="str">
        <f>IF(基本情報入力シート!L977="","",基本情報入力シート!L977)</f>
        <v/>
      </c>
      <c r="L957" s="299" t="str">
        <f>IF(基本情報入力シート!M977="","",基本情報入力シート!M977)</f>
        <v/>
      </c>
      <c r="M957" s="299" t="str">
        <f>IF(基本情報入力シート!R977="","",基本情報入力シート!R977)</f>
        <v/>
      </c>
      <c r="N957" s="299" t="str">
        <f>IF(基本情報入力シート!W977="","",基本情報入力シート!W977)</f>
        <v/>
      </c>
      <c r="O957" s="303" t="str">
        <f>IF(基本情報入力シート!X977="","",基本情報入力シート!X977)</f>
        <v/>
      </c>
      <c r="P957" s="304" t="str">
        <f>IF(基本情報入力シート!Y977="","",基本情報入力シート!Y977)</f>
        <v/>
      </c>
      <c r="Q957" s="175"/>
      <c r="R957" s="305" t="str">
        <f>IF(基本情報入力シート!AB977="","",基本情報入力シート!AB977)</f>
        <v/>
      </c>
      <c r="S957" s="176"/>
      <c r="T957" s="306" t="str">
        <f>IF(P957="","",VLOOKUP(P957,【参考】数式用!$J$2:$L$34,3,FALSE))</f>
        <v/>
      </c>
      <c r="U957" s="313" t="s">
        <v>143</v>
      </c>
      <c r="V957" s="177"/>
      <c r="W957" s="314" t="s">
        <v>144</v>
      </c>
      <c r="X957" s="177"/>
      <c r="Y957" s="315" t="s">
        <v>145</v>
      </c>
      <c r="Z957" s="177"/>
      <c r="AA957" s="315" t="s">
        <v>144</v>
      </c>
      <c r="AB957" s="177"/>
      <c r="AC957" s="315" t="s">
        <v>146</v>
      </c>
      <c r="AD957" s="316" t="s">
        <v>147</v>
      </c>
      <c r="AE957" s="317" t="str">
        <f t="shared" si="52"/>
        <v/>
      </c>
      <c r="AF957" s="319" t="s">
        <v>148</v>
      </c>
      <c r="AG957" s="312" t="str">
        <f t="shared" si="53"/>
        <v/>
      </c>
      <c r="AH957" s="322"/>
      <c r="AI957" s="323"/>
      <c r="AJ957" s="322"/>
      <c r="AK957" s="323"/>
    </row>
    <row r="958" spans="1:37" ht="36.75" customHeight="1">
      <c r="A958" s="299">
        <f t="shared" si="51"/>
        <v>945</v>
      </c>
      <c r="B958" s="300" t="str">
        <f>IF(基本情報入力シート!C978="","",基本情報入力シート!C978)</f>
        <v/>
      </c>
      <c r="C958" s="301" t="str">
        <f>IF(基本情報入力シート!D978="","",基本情報入力シート!D978)</f>
        <v/>
      </c>
      <c r="D958" s="301" t="str">
        <f>IF(基本情報入力シート!E978="","",基本情報入力シート!E978)</f>
        <v/>
      </c>
      <c r="E958" s="301" t="str">
        <f>IF(基本情報入力シート!F978="","",基本情報入力シート!F978)</f>
        <v/>
      </c>
      <c r="F958" s="301" t="str">
        <f>IF(基本情報入力シート!G978="","",基本情報入力シート!G978)</f>
        <v/>
      </c>
      <c r="G958" s="301" t="str">
        <f>IF(基本情報入力シート!H978="","",基本情報入力シート!H978)</f>
        <v/>
      </c>
      <c r="H958" s="301" t="str">
        <f>IF(基本情報入力シート!I978="","",基本情報入力シート!I978)</f>
        <v/>
      </c>
      <c r="I958" s="301" t="str">
        <f>IF(基本情報入力シート!J978="","",基本情報入力シート!J978)</f>
        <v/>
      </c>
      <c r="J958" s="301" t="str">
        <f>IF(基本情報入力シート!K978="","",基本情報入力シート!K978)</f>
        <v/>
      </c>
      <c r="K958" s="302" t="str">
        <f>IF(基本情報入力シート!L978="","",基本情報入力シート!L978)</f>
        <v/>
      </c>
      <c r="L958" s="299" t="str">
        <f>IF(基本情報入力シート!M978="","",基本情報入力シート!M978)</f>
        <v/>
      </c>
      <c r="M958" s="299" t="str">
        <f>IF(基本情報入力シート!R978="","",基本情報入力シート!R978)</f>
        <v/>
      </c>
      <c r="N958" s="299" t="str">
        <f>IF(基本情報入力シート!W978="","",基本情報入力シート!W978)</f>
        <v/>
      </c>
      <c r="O958" s="303" t="str">
        <f>IF(基本情報入力シート!X978="","",基本情報入力シート!X978)</f>
        <v/>
      </c>
      <c r="P958" s="304" t="str">
        <f>IF(基本情報入力シート!Y978="","",基本情報入力シート!Y978)</f>
        <v/>
      </c>
      <c r="Q958" s="175"/>
      <c r="R958" s="305" t="str">
        <f>IF(基本情報入力シート!AB978="","",基本情報入力シート!AB978)</f>
        <v/>
      </c>
      <c r="S958" s="176"/>
      <c r="T958" s="306" t="str">
        <f>IF(P958="","",VLOOKUP(P958,【参考】数式用!$J$2:$L$34,3,FALSE))</f>
        <v/>
      </c>
      <c r="U958" s="313" t="s">
        <v>143</v>
      </c>
      <c r="V958" s="177"/>
      <c r="W958" s="314" t="s">
        <v>144</v>
      </c>
      <c r="X958" s="177"/>
      <c r="Y958" s="315" t="s">
        <v>145</v>
      </c>
      <c r="Z958" s="177"/>
      <c r="AA958" s="315" t="s">
        <v>144</v>
      </c>
      <c r="AB958" s="177"/>
      <c r="AC958" s="315" t="s">
        <v>146</v>
      </c>
      <c r="AD958" s="316" t="s">
        <v>147</v>
      </c>
      <c r="AE958" s="317" t="str">
        <f t="shared" si="52"/>
        <v/>
      </c>
      <c r="AF958" s="319" t="s">
        <v>148</v>
      </c>
      <c r="AG958" s="312" t="str">
        <f t="shared" si="53"/>
        <v/>
      </c>
      <c r="AH958" s="322"/>
      <c r="AI958" s="323"/>
      <c r="AJ958" s="322"/>
      <c r="AK958" s="323"/>
    </row>
    <row r="959" spans="1:37" ht="36.75" customHeight="1">
      <c r="A959" s="299">
        <f t="shared" si="51"/>
        <v>946</v>
      </c>
      <c r="B959" s="300" t="str">
        <f>IF(基本情報入力シート!C979="","",基本情報入力シート!C979)</f>
        <v/>
      </c>
      <c r="C959" s="301" t="str">
        <f>IF(基本情報入力シート!D979="","",基本情報入力シート!D979)</f>
        <v/>
      </c>
      <c r="D959" s="301" t="str">
        <f>IF(基本情報入力シート!E979="","",基本情報入力シート!E979)</f>
        <v/>
      </c>
      <c r="E959" s="301" t="str">
        <f>IF(基本情報入力シート!F979="","",基本情報入力シート!F979)</f>
        <v/>
      </c>
      <c r="F959" s="301" t="str">
        <f>IF(基本情報入力シート!G979="","",基本情報入力シート!G979)</f>
        <v/>
      </c>
      <c r="G959" s="301" t="str">
        <f>IF(基本情報入力シート!H979="","",基本情報入力シート!H979)</f>
        <v/>
      </c>
      <c r="H959" s="301" t="str">
        <f>IF(基本情報入力シート!I979="","",基本情報入力シート!I979)</f>
        <v/>
      </c>
      <c r="I959" s="301" t="str">
        <f>IF(基本情報入力シート!J979="","",基本情報入力シート!J979)</f>
        <v/>
      </c>
      <c r="J959" s="301" t="str">
        <f>IF(基本情報入力シート!K979="","",基本情報入力シート!K979)</f>
        <v/>
      </c>
      <c r="K959" s="302" t="str">
        <f>IF(基本情報入力シート!L979="","",基本情報入力シート!L979)</f>
        <v/>
      </c>
      <c r="L959" s="299" t="str">
        <f>IF(基本情報入力シート!M979="","",基本情報入力シート!M979)</f>
        <v/>
      </c>
      <c r="M959" s="299" t="str">
        <f>IF(基本情報入力シート!R979="","",基本情報入力シート!R979)</f>
        <v/>
      </c>
      <c r="N959" s="299" t="str">
        <f>IF(基本情報入力シート!W979="","",基本情報入力シート!W979)</f>
        <v/>
      </c>
      <c r="O959" s="303" t="str">
        <f>IF(基本情報入力シート!X979="","",基本情報入力シート!X979)</f>
        <v/>
      </c>
      <c r="P959" s="304" t="str">
        <f>IF(基本情報入力シート!Y979="","",基本情報入力シート!Y979)</f>
        <v/>
      </c>
      <c r="Q959" s="175"/>
      <c r="R959" s="305" t="str">
        <f>IF(基本情報入力シート!AB979="","",基本情報入力シート!AB979)</f>
        <v/>
      </c>
      <c r="S959" s="176"/>
      <c r="T959" s="306" t="str">
        <f>IF(P959="","",VLOOKUP(P959,【参考】数式用!$J$2:$L$34,3,FALSE))</f>
        <v/>
      </c>
      <c r="U959" s="313" t="s">
        <v>143</v>
      </c>
      <c r="V959" s="177"/>
      <c r="W959" s="314" t="s">
        <v>144</v>
      </c>
      <c r="X959" s="177"/>
      <c r="Y959" s="315" t="s">
        <v>145</v>
      </c>
      <c r="Z959" s="177"/>
      <c r="AA959" s="315" t="s">
        <v>144</v>
      </c>
      <c r="AB959" s="177"/>
      <c r="AC959" s="315" t="s">
        <v>146</v>
      </c>
      <c r="AD959" s="316" t="s">
        <v>147</v>
      </c>
      <c r="AE959" s="317" t="str">
        <f t="shared" si="52"/>
        <v/>
      </c>
      <c r="AF959" s="319" t="s">
        <v>148</v>
      </c>
      <c r="AG959" s="312" t="str">
        <f t="shared" si="53"/>
        <v/>
      </c>
      <c r="AH959" s="322"/>
      <c r="AI959" s="323"/>
      <c r="AJ959" s="322"/>
      <c r="AK959" s="323"/>
    </row>
    <row r="960" spans="1:37" ht="36.75" customHeight="1">
      <c r="A960" s="299">
        <f t="shared" si="51"/>
        <v>947</v>
      </c>
      <c r="B960" s="300" t="str">
        <f>IF(基本情報入力シート!C980="","",基本情報入力シート!C980)</f>
        <v/>
      </c>
      <c r="C960" s="301" t="str">
        <f>IF(基本情報入力シート!D980="","",基本情報入力シート!D980)</f>
        <v/>
      </c>
      <c r="D960" s="301" t="str">
        <f>IF(基本情報入力シート!E980="","",基本情報入力シート!E980)</f>
        <v/>
      </c>
      <c r="E960" s="301" t="str">
        <f>IF(基本情報入力シート!F980="","",基本情報入力シート!F980)</f>
        <v/>
      </c>
      <c r="F960" s="301" t="str">
        <f>IF(基本情報入力シート!G980="","",基本情報入力シート!G980)</f>
        <v/>
      </c>
      <c r="G960" s="301" t="str">
        <f>IF(基本情報入力シート!H980="","",基本情報入力シート!H980)</f>
        <v/>
      </c>
      <c r="H960" s="301" t="str">
        <f>IF(基本情報入力シート!I980="","",基本情報入力シート!I980)</f>
        <v/>
      </c>
      <c r="I960" s="301" t="str">
        <f>IF(基本情報入力シート!J980="","",基本情報入力シート!J980)</f>
        <v/>
      </c>
      <c r="J960" s="301" t="str">
        <f>IF(基本情報入力シート!K980="","",基本情報入力シート!K980)</f>
        <v/>
      </c>
      <c r="K960" s="302" t="str">
        <f>IF(基本情報入力シート!L980="","",基本情報入力シート!L980)</f>
        <v/>
      </c>
      <c r="L960" s="299" t="str">
        <f>IF(基本情報入力シート!M980="","",基本情報入力シート!M980)</f>
        <v/>
      </c>
      <c r="M960" s="299" t="str">
        <f>IF(基本情報入力シート!R980="","",基本情報入力シート!R980)</f>
        <v/>
      </c>
      <c r="N960" s="299" t="str">
        <f>IF(基本情報入力シート!W980="","",基本情報入力シート!W980)</f>
        <v/>
      </c>
      <c r="O960" s="303" t="str">
        <f>IF(基本情報入力シート!X980="","",基本情報入力シート!X980)</f>
        <v/>
      </c>
      <c r="P960" s="304" t="str">
        <f>IF(基本情報入力シート!Y980="","",基本情報入力シート!Y980)</f>
        <v/>
      </c>
      <c r="Q960" s="175"/>
      <c r="R960" s="305" t="str">
        <f>IF(基本情報入力シート!AB980="","",基本情報入力シート!AB980)</f>
        <v/>
      </c>
      <c r="S960" s="176"/>
      <c r="T960" s="306" t="str">
        <f>IF(P960="","",VLOOKUP(P960,【参考】数式用!$J$2:$L$34,3,FALSE))</f>
        <v/>
      </c>
      <c r="U960" s="313" t="s">
        <v>143</v>
      </c>
      <c r="V960" s="177"/>
      <c r="W960" s="314" t="s">
        <v>144</v>
      </c>
      <c r="X960" s="177"/>
      <c r="Y960" s="315" t="s">
        <v>145</v>
      </c>
      <c r="Z960" s="177"/>
      <c r="AA960" s="315" t="s">
        <v>144</v>
      </c>
      <c r="AB960" s="177"/>
      <c r="AC960" s="315" t="s">
        <v>146</v>
      </c>
      <c r="AD960" s="316" t="s">
        <v>147</v>
      </c>
      <c r="AE960" s="317" t="str">
        <f t="shared" si="52"/>
        <v/>
      </c>
      <c r="AF960" s="319" t="s">
        <v>148</v>
      </c>
      <c r="AG960" s="312" t="str">
        <f t="shared" si="53"/>
        <v/>
      </c>
      <c r="AH960" s="322"/>
      <c r="AI960" s="323"/>
      <c r="AJ960" s="322"/>
      <c r="AK960" s="323"/>
    </row>
    <row r="961" spans="1:37" ht="36.75" customHeight="1">
      <c r="A961" s="299">
        <f t="shared" si="51"/>
        <v>948</v>
      </c>
      <c r="B961" s="300" t="str">
        <f>IF(基本情報入力シート!C981="","",基本情報入力シート!C981)</f>
        <v/>
      </c>
      <c r="C961" s="301" t="str">
        <f>IF(基本情報入力シート!D981="","",基本情報入力シート!D981)</f>
        <v/>
      </c>
      <c r="D961" s="301" t="str">
        <f>IF(基本情報入力シート!E981="","",基本情報入力シート!E981)</f>
        <v/>
      </c>
      <c r="E961" s="301" t="str">
        <f>IF(基本情報入力シート!F981="","",基本情報入力シート!F981)</f>
        <v/>
      </c>
      <c r="F961" s="301" t="str">
        <f>IF(基本情報入力シート!G981="","",基本情報入力シート!G981)</f>
        <v/>
      </c>
      <c r="G961" s="301" t="str">
        <f>IF(基本情報入力シート!H981="","",基本情報入力シート!H981)</f>
        <v/>
      </c>
      <c r="H961" s="301" t="str">
        <f>IF(基本情報入力シート!I981="","",基本情報入力シート!I981)</f>
        <v/>
      </c>
      <c r="I961" s="301" t="str">
        <f>IF(基本情報入力シート!J981="","",基本情報入力シート!J981)</f>
        <v/>
      </c>
      <c r="J961" s="301" t="str">
        <f>IF(基本情報入力シート!K981="","",基本情報入力シート!K981)</f>
        <v/>
      </c>
      <c r="K961" s="302" t="str">
        <f>IF(基本情報入力シート!L981="","",基本情報入力シート!L981)</f>
        <v/>
      </c>
      <c r="L961" s="299" t="str">
        <f>IF(基本情報入力シート!M981="","",基本情報入力シート!M981)</f>
        <v/>
      </c>
      <c r="M961" s="299" t="str">
        <f>IF(基本情報入力シート!R981="","",基本情報入力シート!R981)</f>
        <v/>
      </c>
      <c r="N961" s="299" t="str">
        <f>IF(基本情報入力シート!W981="","",基本情報入力シート!W981)</f>
        <v/>
      </c>
      <c r="O961" s="303" t="str">
        <f>IF(基本情報入力シート!X981="","",基本情報入力シート!X981)</f>
        <v/>
      </c>
      <c r="P961" s="304" t="str">
        <f>IF(基本情報入力シート!Y981="","",基本情報入力シート!Y981)</f>
        <v/>
      </c>
      <c r="Q961" s="175"/>
      <c r="R961" s="305" t="str">
        <f>IF(基本情報入力シート!AB981="","",基本情報入力シート!AB981)</f>
        <v/>
      </c>
      <c r="S961" s="176"/>
      <c r="T961" s="306" t="str">
        <f>IF(P961="","",VLOOKUP(P961,【参考】数式用!$J$2:$L$34,3,FALSE))</f>
        <v/>
      </c>
      <c r="U961" s="313" t="s">
        <v>143</v>
      </c>
      <c r="V961" s="177"/>
      <c r="W961" s="314" t="s">
        <v>144</v>
      </c>
      <c r="X961" s="177"/>
      <c r="Y961" s="315" t="s">
        <v>145</v>
      </c>
      <c r="Z961" s="177"/>
      <c r="AA961" s="315" t="s">
        <v>144</v>
      </c>
      <c r="AB961" s="177"/>
      <c r="AC961" s="315" t="s">
        <v>146</v>
      </c>
      <c r="AD961" s="316" t="s">
        <v>147</v>
      </c>
      <c r="AE961" s="317" t="str">
        <f t="shared" si="52"/>
        <v/>
      </c>
      <c r="AF961" s="319" t="s">
        <v>148</v>
      </c>
      <c r="AG961" s="312" t="str">
        <f t="shared" si="53"/>
        <v/>
      </c>
      <c r="AH961" s="322"/>
      <c r="AI961" s="323"/>
      <c r="AJ961" s="322"/>
      <c r="AK961" s="323"/>
    </row>
    <row r="962" spans="1:37" ht="36.75" customHeight="1">
      <c r="A962" s="299">
        <f t="shared" si="51"/>
        <v>949</v>
      </c>
      <c r="B962" s="300" t="str">
        <f>IF(基本情報入力シート!C982="","",基本情報入力シート!C982)</f>
        <v/>
      </c>
      <c r="C962" s="301" t="str">
        <f>IF(基本情報入力シート!D982="","",基本情報入力シート!D982)</f>
        <v/>
      </c>
      <c r="D962" s="301" t="str">
        <f>IF(基本情報入力シート!E982="","",基本情報入力シート!E982)</f>
        <v/>
      </c>
      <c r="E962" s="301" t="str">
        <f>IF(基本情報入力シート!F982="","",基本情報入力シート!F982)</f>
        <v/>
      </c>
      <c r="F962" s="301" t="str">
        <f>IF(基本情報入力シート!G982="","",基本情報入力シート!G982)</f>
        <v/>
      </c>
      <c r="G962" s="301" t="str">
        <f>IF(基本情報入力シート!H982="","",基本情報入力シート!H982)</f>
        <v/>
      </c>
      <c r="H962" s="301" t="str">
        <f>IF(基本情報入力シート!I982="","",基本情報入力シート!I982)</f>
        <v/>
      </c>
      <c r="I962" s="301" t="str">
        <f>IF(基本情報入力シート!J982="","",基本情報入力シート!J982)</f>
        <v/>
      </c>
      <c r="J962" s="301" t="str">
        <f>IF(基本情報入力シート!K982="","",基本情報入力シート!K982)</f>
        <v/>
      </c>
      <c r="K962" s="302" t="str">
        <f>IF(基本情報入力シート!L982="","",基本情報入力シート!L982)</f>
        <v/>
      </c>
      <c r="L962" s="299" t="str">
        <f>IF(基本情報入力シート!M982="","",基本情報入力シート!M982)</f>
        <v/>
      </c>
      <c r="M962" s="299" t="str">
        <f>IF(基本情報入力シート!R982="","",基本情報入力シート!R982)</f>
        <v/>
      </c>
      <c r="N962" s="299" t="str">
        <f>IF(基本情報入力シート!W982="","",基本情報入力シート!W982)</f>
        <v/>
      </c>
      <c r="O962" s="303" t="str">
        <f>IF(基本情報入力シート!X982="","",基本情報入力シート!X982)</f>
        <v/>
      </c>
      <c r="P962" s="304" t="str">
        <f>IF(基本情報入力シート!Y982="","",基本情報入力シート!Y982)</f>
        <v/>
      </c>
      <c r="Q962" s="175"/>
      <c r="R962" s="305" t="str">
        <f>IF(基本情報入力シート!AB982="","",基本情報入力シート!AB982)</f>
        <v/>
      </c>
      <c r="S962" s="176"/>
      <c r="T962" s="306" t="str">
        <f>IF(P962="","",VLOOKUP(P962,【参考】数式用!$J$2:$L$34,3,FALSE))</f>
        <v/>
      </c>
      <c r="U962" s="313" t="s">
        <v>143</v>
      </c>
      <c r="V962" s="177"/>
      <c r="W962" s="314" t="s">
        <v>144</v>
      </c>
      <c r="X962" s="177"/>
      <c r="Y962" s="315" t="s">
        <v>145</v>
      </c>
      <c r="Z962" s="177"/>
      <c r="AA962" s="315" t="s">
        <v>144</v>
      </c>
      <c r="AB962" s="177"/>
      <c r="AC962" s="315" t="s">
        <v>146</v>
      </c>
      <c r="AD962" s="316" t="s">
        <v>147</v>
      </c>
      <c r="AE962" s="317" t="str">
        <f t="shared" si="52"/>
        <v/>
      </c>
      <c r="AF962" s="319" t="s">
        <v>148</v>
      </c>
      <c r="AG962" s="312" t="str">
        <f t="shared" si="53"/>
        <v/>
      </c>
      <c r="AH962" s="322"/>
      <c r="AI962" s="323"/>
      <c r="AJ962" s="322"/>
      <c r="AK962" s="323"/>
    </row>
    <row r="963" spans="1:37" ht="36.75" customHeight="1">
      <c r="A963" s="299">
        <f t="shared" si="51"/>
        <v>950</v>
      </c>
      <c r="B963" s="300" t="str">
        <f>IF(基本情報入力シート!C983="","",基本情報入力シート!C983)</f>
        <v/>
      </c>
      <c r="C963" s="301" t="str">
        <f>IF(基本情報入力シート!D983="","",基本情報入力シート!D983)</f>
        <v/>
      </c>
      <c r="D963" s="301" t="str">
        <f>IF(基本情報入力シート!E983="","",基本情報入力シート!E983)</f>
        <v/>
      </c>
      <c r="E963" s="301" t="str">
        <f>IF(基本情報入力シート!F983="","",基本情報入力シート!F983)</f>
        <v/>
      </c>
      <c r="F963" s="301" t="str">
        <f>IF(基本情報入力シート!G983="","",基本情報入力シート!G983)</f>
        <v/>
      </c>
      <c r="G963" s="301" t="str">
        <f>IF(基本情報入力シート!H983="","",基本情報入力シート!H983)</f>
        <v/>
      </c>
      <c r="H963" s="301" t="str">
        <f>IF(基本情報入力シート!I983="","",基本情報入力シート!I983)</f>
        <v/>
      </c>
      <c r="I963" s="301" t="str">
        <f>IF(基本情報入力シート!J983="","",基本情報入力シート!J983)</f>
        <v/>
      </c>
      <c r="J963" s="301" t="str">
        <f>IF(基本情報入力シート!K983="","",基本情報入力シート!K983)</f>
        <v/>
      </c>
      <c r="K963" s="302" t="str">
        <f>IF(基本情報入力シート!L983="","",基本情報入力シート!L983)</f>
        <v/>
      </c>
      <c r="L963" s="299" t="str">
        <f>IF(基本情報入力シート!M983="","",基本情報入力シート!M983)</f>
        <v/>
      </c>
      <c r="M963" s="299" t="str">
        <f>IF(基本情報入力シート!R983="","",基本情報入力シート!R983)</f>
        <v/>
      </c>
      <c r="N963" s="299" t="str">
        <f>IF(基本情報入力シート!W983="","",基本情報入力シート!W983)</f>
        <v/>
      </c>
      <c r="O963" s="303" t="str">
        <f>IF(基本情報入力シート!X983="","",基本情報入力シート!X983)</f>
        <v/>
      </c>
      <c r="P963" s="304" t="str">
        <f>IF(基本情報入力シート!Y983="","",基本情報入力シート!Y983)</f>
        <v/>
      </c>
      <c r="Q963" s="175"/>
      <c r="R963" s="305" t="str">
        <f>IF(基本情報入力シート!AB983="","",基本情報入力シート!AB983)</f>
        <v/>
      </c>
      <c r="S963" s="176"/>
      <c r="T963" s="306" t="str">
        <f>IF(P963="","",VLOOKUP(P963,【参考】数式用!$J$2:$L$34,3,FALSE))</f>
        <v/>
      </c>
      <c r="U963" s="313" t="s">
        <v>143</v>
      </c>
      <c r="V963" s="177"/>
      <c r="W963" s="314" t="s">
        <v>144</v>
      </c>
      <c r="X963" s="177"/>
      <c r="Y963" s="315" t="s">
        <v>145</v>
      </c>
      <c r="Z963" s="177"/>
      <c r="AA963" s="315" t="s">
        <v>144</v>
      </c>
      <c r="AB963" s="177"/>
      <c r="AC963" s="315" t="s">
        <v>146</v>
      </c>
      <c r="AD963" s="316" t="s">
        <v>147</v>
      </c>
      <c r="AE963" s="317" t="str">
        <f t="shared" si="52"/>
        <v/>
      </c>
      <c r="AF963" s="319" t="s">
        <v>148</v>
      </c>
      <c r="AG963" s="312" t="str">
        <f t="shared" si="53"/>
        <v/>
      </c>
      <c r="AH963" s="322"/>
      <c r="AI963" s="323"/>
      <c r="AJ963" s="322"/>
      <c r="AK963" s="323"/>
    </row>
    <row r="964" spans="1:37" ht="36.75" customHeight="1">
      <c r="A964" s="299">
        <f t="shared" si="51"/>
        <v>951</v>
      </c>
      <c r="B964" s="300" t="str">
        <f>IF(基本情報入力シート!C984="","",基本情報入力シート!C984)</f>
        <v/>
      </c>
      <c r="C964" s="301" t="str">
        <f>IF(基本情報入力シート!D984="","",基本情報入力シート!D984)</f>
        <v/>
      </c>
      <c r="D964" s="301" t="str">
        <f>IF(基本情報入力シート!E984="","",基本情報入力シート!E984)</f>
        <v/>
      </c>
      <c r="E964" s="301" t="str">
        <f>IF(基本情報入力シート!F984="","",基本情報入力シート!F984)</f>
        <v/>
      </c>
      <c r="F964" s="301" t="str">
        <f>IF(基本情報入力シート!G984="","",基本情報入力シート!G984)</f>
        <v/>
      </c>
      <c r="G964" s="301" t="str">
        <f>IF(基本情報入力シート!H984="","",基本情報入力シート!H984)</f>
        <v/>
      </c>
      <c r="H964" s="301" t="str">
        <f>IF(基本情報入力シート!I984="","",基本情報入力シート!I984)</f>
        <v/>
      </c>
      <c r="I964" s="301" t="str">
        <f>IF(基本情報入力シート!J984="","",基本情報入力シート!J984)</f>
        <v/>
      </c>
      <c r="J964" s="301" t="str">
        <f>IF(基本情報入力シート!K984="","",基本情報入力シート!K984)</f>
        <v/>
      </c>
      <c r="K964" s="302" t="str">
        <f>IF(基本情報入力シート!L984="","",基本情報入力シート!L984)</f>
        <v/>
      </c>
      <c r="L964" s="299" t="str">
        <f>IF(基本情報入力シート!M984="","",基本情報入力シート!M984)</f>
        <v/>
      </c>
      <c r="M964" s="299" t="str">
        <f>IF(基本情報入力シート!R984="","",基本情報入力シート!R984)</f>
        <v/>
      </c>
      <c r="N964" s="299" t="str">
        <f>IF(基本情報入力シート!W984="","",基本情報入力シート!W984)</f>
        <v/>
      </c>
      <c r="O964" s="303" t="str">
        <f>IF(基本情報入力シート!X984="","",基本情報入力シート!X984)</f>
        <v/>
      </c>
      <c r="P964" s="304" t="str">
        <f>IF(基本情報入力シート!Y984="","",基本情報入力シート!Y984)</f>
        <v/>
      </c>
      <c r="Q964" s="175"/>
      <c r="R964" s="305" t="str">
        <f>IF(基本情報入力シート!AB984="","",基本情報入力シート!AB984)</f>
        <v/>
      </c>
      <c r="S964" s="176"/>
      <c r="T964" s="306" t="str">
        <f>IF(P964="","",VLOOKUP(P964,【参考】数式用!$J$2:$L$34,3,FALSE))</f>
        <v/>
      </c>
      <c r="U964" s="313" t="s">
        <v>143</v>
      </c>
      <c r="V964" s="177"/>
      <c r="W964" s="314" t="s">
        <v>144</v>
      </c>
      <c r="X964" s="177"/>
      <c r="Y964" s="315" t="s">
        <v>145</v>
      </c>
      <c r="Z964" s="177"/>
      <c r="AA964" s="315" t="s">
        <v>144</v>
      </c>
      <c r="AB964" s="177"/>
      <c r="AC964" s="315" t="s">
        <v>146</v>
      </c>
      <c r="AD964" s="316" t="s">
        <v>147</v>
      </c>
      <c r="AE964" s="317" t="str">
        <f t="shared" si="52"/>
        <v/>
      </c>
      <c r="AF964" s="319" t="s">
        <v>148</v>
      </c>
      <c r="AG964" s="312" t="str">
        <f t="shared" si="53"/>
        <v/>
      </c>
      <c r="AH964" s="322"/>
      <c r="AI964" s="323"/>
      <c r="AJ964" s="322"/>
      <c r="AK964" s="323"/>
    </row>
    <row r="965" spans="1:37" ht="36.75" customHeight="1">
      <c r="A965" s="299">
        <f t="shared" si="51"/>
        <v>952</v>
      </c>
      <c r="B965" s="300" t="str">
        <f>IF(基本情報入力シート!C985="","",基本情報入力シート!C985)</f>
        <v/>
      </c>
      <c r="C965" s="301" t="str">
        <f>IF(基本情報入力シート!D985="","",基本情報入力シート!D985)</f>
        <v/>
      </c>
      <c r="D965" s="301" t="str">
        <f>IF(基本情報入力シート!E985="","",基本情報入力シート!E985)</f>
        <v/>
      </c>
      <c r="E965" s="301" t="str">
        <f>IF(基本情報入力シート!F985="","",基本情報入力シート!F985)</f>
        <v/>
      </c>
      <c r="F965" s="301" t="str">
        <f>IF(基本情報入力シート!G985="","",基本情報入力シート!G985)</f>
        <v/>
      </c>
      <c r="G965" s="301" t="str">
        <f>IF(基本情報入力シート!H985="","",基本情報入力シート!H985)</f>
        <v/>
      </c>
      <c r="H965" s="301" t="str">
        <f>IF(基本情報入力シート!I985="","",基本情報入力シート!I985)</f>
        <v/>
      </c>
      <c r="I965" s="301" t="str">
        <f>IF(基本情報入力シート!J985="","",基本情報入力シート!J985)</f>
        <v/>
      </c>
      <c r="J965" s="301" t="str">
        <f>IF(基本情報入力シート!K985="","",基本情報入力シート!K985)</f>
        <v/>
      </c>
      <c r="K965" s="302" t="str">
        <f>IF(基本情報入力シート!L985="","",基本情報入力シート!L985)</f>
        <v/>
      </c>
      <c r="L965" s="299" t="str">
        <f>IF(基本情報入力シート!M985="","",基本情報入力シート!M985)</f>
        <v/>
      </c>
      <c r="M965" s="299" t="str">
        <f>IF(基本情報入力シート!R985="","",基本情報入力シート!R985)</f>
        <v/>
      </c>
      <c r="N965" s="299" t="str">
        <f>IF(基本情報入力シート!W985="","",基本情報入力シート!W985)</f>
        <v/>
      </c>
      <c r="O965" s="303" t="str">
        <f>IF(基本情報入力シート!X985="","",基本情報入力シート!X985)</f>
        <v/>
      </c>
      <c r="P965" s="304" t="str">
        <f>IF(基本情報入力シート!Y985="","",基本情報入力シート!Y985)</f>
        <v/>
      </c>
      <c r="Q965" s="175"/>
      <c r="R965" s="305" t="str">
        <f>IF(基本情報入力シート!AB985="","",基本情報入力シート!AB985)</f>
        <v/>
      </c>
      <c r="S965" s="176"/>
      <c r="T965" s="306" t="str">
        <f>IF(P965="","",VLOOKUP(P965,【参考】数式用!$J$2:$L$34,3,FALSE))</f>
        <v/>
      </c>
      <c r="U965" s="313" t="s">
        <v>143</v>
      </c>
      <c r="V965" s="177"/>
      <c r="W965" s="314" t="s">
        <v>144</v>
      </c>
      <c r="X965" s="177"/>
      <c r="Y965" s="315" t="s">
        <v>145</v>
      </c>
      <c r="Z965" s="177"/>
      <c r="AA965" s="315" t="s">
        <v>144</v>
      </c>
      <c r="AB965" s="177"/>
      <c r="AC965" s="315" t="s">
        <v>146</v>
      </c>
      <c r="AD965" s="316" t="s">
        <v>147</v>
      </c>
      <c r="AE965" s="317" t="str">
        <f t="shared" si="52"/>
        <v/>
      </c>
      <c r="AF965" s="319" t="s">
        <v>148</v>
      </c>
      <c r="AG965" s="312" t="str">
        <f t="shared" si="53"/>
        <v/>
      </c>
      <c r="AH965" s="322"/>
      <c r="AI965" s="323"/>
      <c r="AJ965" s="322"/>
      <c r="AK965" s="323"/>
    </row>
    <row r="966" spans="1:37" ht="36.75" customHeight="1">
      <c r="A966" s="299">
        <f t="shared" si="51"/>
        <v>953</v>
      </c>
      <c r="B966" s="300" t="str">
        <f>IF(基本情報入力シート!C986="","",基本情報入力シート!C986)</f>
        <v/>
      </c>
      <c r="C966" s="301" t="str">
        <f>IF(基本情報入力シート!D986="","",基本情報入力シート!D986)</f>
        <v/>
      </c>
      <c r="D966" s="301" t="str">
        <f>IF(基本情報入力シート!E986="","",基本情報入力シート!E986)</f>
        <v/>
      </c>
      <c r="E966" s="301" t="str">
        <f>IF(基本情報入力シート!F986="","",基本情報入力シート!F986)</f>
        <v/>
      </c>
      <c r="F966" s="301" t="str">
        <f>IF(基本情報入力シート!G986="","",基本情報入力シート!G986)</f>
        <v/>
      </c>
      <c r="G966" s="301" t="str">
        <f>IF(基本情報入力シート!H986="","",基本情報入力シート!H986)</f>
        <v/>
      </c>
      <c r="H966" s="301" t="str">
        <f>IF(基本情報入力シート!I986="","",基本情報入力シート!I986)</f>
        <v/>
      </c>
      <c r="I966" s="301" t="str">
        <f>IF(基本情報入力シート!J986="","",基本情報入力シート!J986)</f>
        <v/>
      </c>
      <c r="J966" s="301" t="str">
        <f>IF(基本情報入力シート!K986="","",基本情報入力シート!K986)</f>
        <v/>
      </c>
      <c r="K966" s="302" t="str">
        <f>IF(基本情報入力シート!L986="","",基本情報入力シート!L986)</f>
        <v/>
      </c>
      <c r="L966" s="299" t="str">
        <f>IF(基本情報入力シート!M986="","",基本情報入力シート!M986)</f>
        <v/>
      </c>
      <c r="M966" s="299" t="str">
        <f>IF(基本情報入力シート!R986="","",基本情報入力シート!R986)</f>
        <v/>
      </c>
      <c r="N966" s="299" t="str">
        <f>IF(基本情報入力シート!W986="","",基本情報入力シート!W986)</f>
        <v/>
      </c>
      <c r="O966" s="303" t="str">
        <f>IF(基本情報入力シート!X986="","",基本情報入力シート!X986)</f>
        <v/>
      </c>
      <c r="P966" s="304" t="str">
        <f>IF(基本情報入力シート!Y986="","",基本情報入力シート!Y986)</f>
        <v/>
      </c>
      <c r="Q966" s="175"/>
      <c r="R966" s="305" t="str">
        <f>IF(基本情報入力シート!AB986="","",基本情報入力シート!AB986)</f>
        <v/>
      </c>
      <c r="S966" s="176"/>
      <c r="T966" s="306" t="str">
        <f>IF(P966="","",VLOOKUP(P966,【参考】数式用!$J$2:$L$34,3,FALSE))</f>
        <v/>
      </c>
      <c r="U966" s="313" t="s">
        <v>143</v>
      </c>
      <c r="V966" s="177"/>
      <c r="W966" s="314" t="s">
        <v>144</v>
      </c>
      <c r="X966" s="177"/>
      <c r="Y966" s="315" t="s">
        <v>145</v>
      </c>
      <c r="Z966" s="177"/>
      <c r="AA966" s="315" t="s">
        <v>144</v>
      </c>
      <c r="AB966" s="177"/>
      <c r="AC966" s="315" t="s">
        <v>146</v>
      </c>
      <c r="AD966" s="316" t="s">
        <v>147</v>
      </c>
      <c r="AE966" s="317" t="str">
        <f t="shared" si="52"/>
        <v/>
      </c>
      <c r="AF966" s="319" t="s">
        <v>148</v>
      </c>
      <c r="AG966" s="312" t="str">
        <f t="shared" si="53"/>
        <v/>
      </c>
      <c r="AH966" s="322"/>
      <c r="AI966" s="323"/>
      <c r="AJ966" s="322"/>
      <c r="AK966" s="323"/>
    </row>
    <row r="967" spans="1:37" ht="36.75" customHeight="1">
      <c r="A967" s="299">
        <f t="shared" si="51"/>
        <v>954</v>
      </c>
      <c r="B967" s="300" t="str">
        <f>IF(基本情報入力シート!C987="","",基本情報入力シート!C987)</f>
        <v/>
      </c>
      <c r="C967" s="301" t="str">
        <f>IF(基本情報入力シート!D987="","",基本情報入力シート!D987)</f>
        <v/>
      </c>
      <c r="D967" s="301" t="str">
        <f>IF(基本情報入力シート!E987="","",基本情報入力シート!E987)</f>
        <v/>
      </c>
      <c r="E967" s="301" t="str">
        <f>IF(基本情報入力シート!F987="","",基本情報入力シート!F987)</f>
        <v/>
      </c>
      <c r="F967" s="301" t="str">
        <f>IF(基本情報入力シート!G987="","",基本情報入力シート!G987)</f>
        <v/>
      </c>
      <c r="G967" s="301" t="str">
        <f>IF(基本情報入力シート!H987="","",基本情報入力シート!H987)</f>
        <v/>
      </c>
      <c r="H967" s="301" t="str">
        <f>IF(基本情報入力シート!I987="","",基本情報入力シート!I987)</f>
        <v/>
      </c>
      <c r="I967" s="301" t="str">
        <f>IF(基本情報入力シート!J987="","",基本情報入力シート!J987)</f>
        <v/>
      </c>
      <c r="J967" s="301" t="str">
        <f>IF(基本情報入力シート!K987="","",基本情報入力シート!K987)</f>
        <v/>
      </c>
      <c r="K967" s="302" t="str">
        <f>IF(基本情報入力シート!L987="","",基本情報入力シート!L987)</f>
        <v/>
      </c>
      <c r="L967" s="299" t="str">
        <f>IF(基本情報入力シート!M987="","",基本情報入力シート!M987)</f>
        <v/>
      </c>
      <c r="M967" s="299" t="str">
        <f>IF(基本情報入力シート!R987="","",基本情報入力シート!R987)</f>
        <v/>
      </c>
      <c r="N967" s="299" t="str">
        <f>IF(基本情報入力シート!W987="","",基本情報入力シート!W987)</f>
        <v/>
      </c>
      <c r="O967" s="303" t="str">
        <f>IF(基本情報入力シート!X987="","",基本情報入力シート!X987)</f>
        <v/>
      </c>
      <c r="P967" s="304" t="str">
        <f>IF(基本情報入力シート!Y987="","",基本情報入力シート!Y987)</f>
        <v/>
      </c>
      <c r="Q967" s="175"/>
      <c r="R967" s="305" t="str">
        <f>IF(基本情報入力シート!AB987="","",基本情報入力シート!AB987)</f>
        <v/>
      </c>
      <c r="S967" s="176"/>
      <c r="T967" s="306" t="str">
        <f>IF(P967="","",VLOOKUP(P967,【参考】数式用!$J$2:$L$34,3,FALSE))</f>
        <v/>
      </c>
      <c r="U967" s="313" t="s">
        <v>143</v>
      </c>
      <c r="V967" s="177"/>
      <c r="W967" s="314" t="s">
        <v>144</v>
      </c>
      <c r="X967" s="177"/>
      <c r="Y967" s="315" t="s">
        <v>145</v>
      </c>
      <c r="Z967" s="177"/>
      <c r="AA967" s="315" t="s">
        <v>144</v>
      </c>
      <c r="AB967" s="177"/>
      <c r="AC967" s="315" t="s">
        <v>146</v>
      </c>
      <c r="AD967" s="316" t="s">
        <v>147</v>
      </c>
      <c r="AE967" s="317" t="str">
        <f t="shared" si="52"/>
        <v/>
      </c>
      <c r="AF967" s="319" t="s">
        <v>148</v>
      </c>
      <c r="AG967" s="312" t="str">
        <f t="shared" si="53"/>
        <v/>
      </c>
      <c r="AH967" s="322"/>
      <c r="AI967" s="323"/>
      <c r="AJ967" s="322"/>
      <c r="AK967" s="323"/>
    </row>
    <row r="968" spans="1:37" ht="36.75" customHeight="1">
      <c r="A968" s="299">
        <f t="shared" si="51"/>
        <v>955</v>
      </c>
      <c r="B968" s="300" t="str">
        <f>IF(基本情報入力シート!C988="","",基本情報入力シート!C988)</f>
        <v/>
      </c>
      <c r="C968" s="301" t="str">
        <f>IF(基本情報入力シート!D988="","",基本情報入力シート!D988)</f>
        <v/>
      </c>
      <c r="D968" s="301" t="str">
        <f>IF(基本情報入力シート!E988="","",基本情報入力シート!E988)</f>
        <v/>
      </c>
      <c r="E968" s="301" t="str">
        <f>IF(基本情報入力シート!F988="","",基本情報入力シート!F988)</f>
        <v/>
      </c>
      <c r="F968" s="301" t="str">
        <f>IF(基本情報入力シート!G988="","",基本情報入力シート!G988)</f>
        <v/>
      </c>
      <c r="G968" s="301" t="str">
        <f>IF(基本情報入力シート!H988="","",基本情報入力シート!H988)</f>
        <v/>
      </c>
      <c r="H968" s="301" t="str">
        <f>IF(基本情報入力シート!I988="","",基本情報入力シート!I988)</f>
        <v/>
      </c>
      <c r="I968" s="301" t="str">
        <f>IF(基本情報入力シート!J988="","",基本情報入力シート!J988)</f>
        <v/>
      </c>
      <c r="J968" s="301" t="str">
        <f>IF(基本情報入力シート!K988="","",基本情報入力シート!K988)</f>
        <v/>
      </c>
      <c r="K968" s="302" t="str">
        <f>IF(基本情報入力シート!L988="","",基本情報入力シート!L988)</f>
        <v/>
      </c>
      <c r="L968" s="299" t="str">
        <f>IF(基本情報入力シート!M988="","",基本情報入力シート!M988)</f>
        <v/>
      </c>
      <c r="M968" s="299" t="str">
        <f>IF(基本情報入力シート!R988="","",基本情報入力シート!R988)</f>
        <v/>
      </c>
      <c r="N968" s="299" t="str">
        <f>IF(基本情報入力シート!W988="","",基本情報入力シート!W988)</f>
        <v/>
      </c>
      <c r="O968" s="303" t="str">
        <f>IF(基本情報入力シート!X988="","",基本情報入力シート!X988)</f>
        <v/>
      </c>
      <c r="P968" s="304" t="str">
        <f>IF(基本情報入力シート!Y988="","",基本情報入力シート!Y988)</f>
        <v/>
      </c>
      <c r="Q968" s="175"/>
      <c r="R968" s="305" t="str">
        <f>IF(基本情報入力シート!AB988="","",基本情報入力シート!AB988)</f>
        <v/>
      </c>
      <c r="S968" s="176"/>
      <c r="T968" s="306" t="str">
        <f>IF(P968="","",VLOOKUP(P968,【参考】数式用!$J$2:$L$34,3,FALSE))</f>
        <v/>
      </c>
      <c r="U968" s="313" t="s">
        <v>143</v>
      </c>
      <c r="V968" s="177"/>
      <c r="W968" s="314" t="s">
        <v>144</v>
      </c>
      <c r="X968" s="177"/>
      <c r="Y968" s="315" t="s">
        <v>145</v>
      </c>
      <c r="Z968" s="177"/>
      <c r="AA968" s="315" t="s">
        <v>144</v>
      </c>
      <c r="AB968" s="177"/>
      <c r="AC968" s="315" t="s">
        <v>146</v>
      </c>
      <c r="AD968" s="316" t="s">
        <v>147</v>
      </c>
      <c r="AE968" s="317" t="str">
        <f t="shared" si="52"/>
        <v/>
      </c>
      <c r="AF968" s="319" t="s">
        <v>148</v>
      </c>
      <c r="AG968" s="312" t="str">
        <f t="shared" si="53"/>
        <v/>
      </c>
      <c r="AH968" s="322"/>
      <c r="AI968" s="323"/>
      <c r="AJ968" s="322"/>
      <c r="AK968" s="323"/>
    </row>
    <row r="969" spans="1:37" ht="36.75" customHeight="1">
      <c r="A969" s="299">
        <f t="shared" si="51"/>
        <v>956</v>
      </c>
      <c r="B969" s="300" t="str">
        <f>IF(基本情報入力シート!C989="","",基本情報入力シート!C989)</f>
        <v/>
      </c>
      <c r="C969" s="301" t="str">
        <f>IF(基本情報入力シート!D989="","",基本情報入力シート!D989)</f>
        <v/>
      </c>
      <c r="D969" s="301" t="str">
        <f>IF(基本情報入力シート!E989="","",基本情報入力シート!E989)</f>
        <v/>
      </c>
      <c r="E969" s="301" t="str">
        <f>IF(基本情報入力シート!F989="","",基本情報入力シート!F989)</f>
        <v/>
      </c>
      <c r="F969" s="301" t="str">
        <f>IF(基本情報入力シート!G989="","",基本情報入力シート!G989)</f>
        <v/>
      </c>
      <c r="G969" s="301" t="str">
        <f>IF(基本情報入力シート!H989="","",基本情報入力シート!H989)</f>
        <v/>
      </c>
      <c r="H969" s="301" t="str">
        <f>IF(基本情報入力シート!I989="","",基本情報入力シート!I989)</f>
        <v/>
      </c>
      <c r="I969" s="301" t="str">
        <f>IF(基本情報入力シート!J989="","",基本情報入力シート!J989)</f>
        <v/>
      </c>
      <c r="J969" s="301" t="str">
        <f>IF(基本情報入力シート!K989="","",基本情報入力シート!K989)</f>
        <v/>
      </c>
      <c r="K969" s="302" t="str">
        <f>IF(基本情報入力シート!L989="","",基本情報入力シート!L989)</f>
        <v/>
      </c>
      <c r="L969" s="299" t="str">
        <f>IF(基本情報入力シート!M989="","",基本情報入力シート!M989)</f>
        <v/>
      </c>
      <c r="M969" s="299" t="str">
        <f>IF(基本情報入力シート!R989="","",基本情報入力シート!R989)</f>
        <v/>
      </c>
      <c r="N969" s="299" t="str">
        <f>IF(基本情報入力シート!W989="","",基本情報入力シート!W989)</f>
        <v/>
      </c>
      <c r="O969" s="303" t="str">
        <f>IF(基本情報入力シート!X989="","",基本情報入力シート!X989)</f>
        <v/>
      </c>
      <c r="P969" s="304" t="str">
        <f>IF(基本情報入力シート!Y989="","",基本情報入力シート!Y989)</f>
        <v/>
      </c>
      <c r="Q969" s="175"/>
      <c r="R969" s="305" t="str">
        <f>IF(基本情報入力シート!AB989="","",基本情報入力シート!AB989)</f>
        <v/>
      </c>
      <c r="S969" s="176"/>
      <c r="T969" s="306" t="str">
        <f>IF(P969="","",VLOOKUP(P969,【参考】数式用!$J$2:$L$34,3,FALSE))</f>
        <v/>
      </c>
      <c r="U969" s="313" t="s">
        <v>143</v>
      </c>
      <c r="V969" s="177"/>
      <c r="W969" s="314" t="s">
        <v>144</v>
      </c>
      <c r="X969" s="177"/>
      <c r="Y969" s="315" t="s">
        <v>145</v>
      </c>
      <c r="Z969" s="177"/>
      <c r="AA969" s="315" t="s">
        <v>144</v>
      </c>
      <c r="AB969" s="177"/>
      <c r="AC969" s="315" t="s">
        <v>146</v>
      </c>
      <c r="AD969" s="316" t="s">
        <v>147</v>
      </c>
      <c r="AE969" s="317" t="str">
        <f t="shared" si="52"/>
        <v/>
      </c>
      <c r="AF969" s="319" t="s">
        <v>148</v>
      </c>
      <c r="AG969" s="312" t="str">
        <f t="shared" si="53"/>
        <v/>
      </c>
      <c r="AH969" s="322"/>
      <c r="AI969" s="323"/>
      <c r="AJ969" s="322"/>
      <c r="AK969" s="323"/>
    </row>
    <row r="970" spans="1:37" ht="36.75" customHeight="1">
      <c r="A970" s="299">
        <f t="shared" si="51"/>
        <v>957</v>
      </c>
      <c r="B970" s="300" t="str">
        <f>IF(基本情報入力シート!C990="","",基本情報入力シート!C990)</f>
        <v/>
      </c>
      <c r="C970" s="301" t="str">
        <f>IF(基本情報入力シート!D990="","",基本情報入力シート!D990)</f>
        <v/>
      </c>
      <c r="D970" s="301" t="str">
        <f>IF(基本情報入力シート!E990="","",基本情報入力シート!E990)</f>
        <v/>
      </c>
      <c r="E970" s="301" t="str">
        <f>IF(基本情報入力シート!F990="","",基本情報入力シート!F990)</f>
        <v/>
      </c>
      <c r="F970" s="301" t="str">
        <f>IF(基本情報入力シート!G990="","",基本情報入力シート!G990)</f>
        <v/>
      </c>
      <c r="G970" s="301" t="str">
        <f>IF(基本情報入力シート!H990="","",基本情報入力シート!H990)</f>
        <v/>
      </c>
      <c r="H970" s="301" t="str">
        <f>IF(基本情報入力シート!I990="","",基本情報入力シート!I990)</f>
        <v/>
      </c>
      <c r="I970" s="301" t="str">
        <f>IF(基本情報入力シート!J990="","",基本情報入力シート!J990)</f>
        <v/>
      </c>
      <c r="J970" s="301" t="str">
        <f>IF(基本情報入力シート!K990="","",基本情報入力シート!K990)</f>
        <v/>
      </c>
      <c r="K970" s="302" t="str">
        <f>IF(基本情報入力シート!L990="","",基本情報入力シート!L990)</f>
        <v/>
      </c>
      <c r="L970" s="299" t="str">
        <f>IF(基本情報入力シート!M990="","",基本情報入力シート!M990)</f>
        <v/>
      </c>
      <c r="M970" s="299" t="str">
        <f>IF(基本情報入力シート!R990="","",基本情報入力シート!R990)</f>
        <v/>
      </c>
      <c r="N970" s="299" t="str">
        <f>IF(基本情報入力シート!W990="","",基本情報入力シート!W990)</f>
        <v/>
      </c>
      <c r="O970" s="303" t="str">
        <f>IF(基本情報入力シート!X990="","",基本情報入力シート!X990)</f>
        <v/>
      </c>
      <c r="P970" s="304" t="str">
        <f>IF(基本情報入力シート!Y990="","",基本情報入力シート!Y990)</f>
        <v/>
      </c>
      <c r="Q970" s="175"/>
      <c r="R970" s="305" t="str">
        <f>IF(基本情報入力シート!AB990="","",基本情報入力シート!AB990)</f>
        <v/>
      </c>
      <c r="S970" s="176"/>
      <c r="T970" s="306" t="str">
        <f>IF(P970="","",VLOOKUP(P970,【参考】数式用!$J$2:$L$34,3,FALSE))</f>
        <v/>
      </c>
      <c r="U970" s="313" t="s">
        <v>143</v>
      </c>
      <c r="V970" s="177"/>
      <c r="W970" s="314" t="s">
        <v>144</v>
      </c>
      <c r="X970" s="177"/>
      <c r="Y970" s="315" t="s">
        <v>145</v>
      </c>
      <c r="Z970" s="177"/>
      <c r="AA970" s="315" t="s">
        <v>144</v>
      </c>
      <c r="AB970" s="177"/>
      <c r="AC970" s="315" t="s">
        <v>146</v>
      </c>
      <c r="AD970" s="316" t="s">
        <v>147</v>
      </c>
      <c r="AE970" s="317" t="str">
        <f t="shared" si="52"/>
        <v/>
      </c>
      <c r="AF970" s="319" t="s">
        <v>148</v>
      </c>
      <c r="AG970" s="312" t="str">
        <f t="shared" si="53"/>
        <v/>
      </c>
      <c r="AH970" s="322"/>
      <c r="AI970" s="323"/>
      <c r="AJ970" s="322"/>
      <c r="AK970" s="323"/>
    </row>
    <row r="971" spans="1:37" ht="36.75" customHeight="1">
      <c r="A971" s="299">
        <f t="shared" si="51"/>
        <v>958</v>
      </c>
      <c r="B971" s="300" t="str">
        <f>IF(基本情報入力シート!C991="","",基本情報入力シート!C991)</f>
        <v/>
      </c>
      <c r="C971" s="301" t="str">
        <f>IF(基本情報入力シート!D991="","",基本情報入力シート!D991)</f>
        <v/>
      </c>
      <c r="D971" s="301" t="str">
        <f>IF(基本情報入力シート!E991="","",基本情報入力シート!E991)</f>
        <v/>
      </c>
      <c r="E971" s="301" t="str">
        <f>IF(基本情報入力シート!F991="","",基本情報入力シート!F991)</f>
        <v/>
      </c>
      <c r="F971" s="301" t="str">
        <f>IF(基本情報入力シート!G991="","",基本情報入力シート!G991)</f>
        <v/>
      </c>
      <c r="G971" s="301" t="str">
        <f>IF(基本情報入力シート!H991="","",基本情報入力シート!H991)</f>
        <v/>
      </c>
      <c r="H971" s="301" t="str">
        <f>IF(基本情報入力シート!I991="","",基本情報入力シート!I991)</f>
        <v/>
      </c>
      <c r="I971" s="301" t="str">
        <f>IF(基本情報入力シート!J991="","",基本情報入力シート!J991)</f>
        <v/>
      </c>
      <c r="J971" s="301" t="str">
        <f>IF(基本情報入力シート!K991="","",基本情報入力シート!K991)</f>
        <v/>
      </c>
      <c r="K971" s="302" t="str">
        <f>IF(基本情報入力シート!L991="","",基本情報入力シート!L991)</f>
        <v/>
      </c>
      <c r="L971" s="299" t="str">
        <f>IF(基本情報入力シート!M991="","",基本情報入力シート!M991)</f>
        <v/>
      </c>
      <c r="M971" s="299" t="str">
        <f>IF(基本情報入力シート!R991="","",基本情報入力シート!R991)</f>
        <v/>
      </c>
      <c r="N971" s="299" t="str">
        <f>IF(基本情報入力シート!W991="","",基本情報入力シート!W991)</f>
        <v/>
      </c>
      <c r="O971" s="303" t="str">
        <f>IF(基本情報入力シート!X991="","",基本情報入力シート!X991)</f>
        <v/>
      </c>
      <c r="P971" s="304" t="str">
        <f>IF(基本情報入力シート!Y991="","",基本情報入力シート!Y991)</f>
        <v/>
      </c>
      <c r="Q971" s="175"/>
      <c r="R971" s="305" t="str">
        <f>IF(基本情報入力シート!AB991="","",基本情報入力シート!AB991)</f>
        <v/>
      </c>
      <c r="S971" s="176"/>
      <c r="T971" s="306" t="str">
        <f>IF(P971="","",VLOOKUP(P971,【参考】数式用!$J$2:$L$34,3,FALSE))</f>
        <v/>
      </c>
      <c r="U971" s="313" t="s">
        <v>143</v>
      </c>
      <c r="V971" s="177"/>
      <c r="W971" s="314" t="s">
        <v>144</v>
      </c>
      <c r="X971" s="177"/>
      <c r="Y971" s="315" t="s">
        <v>145</v>
      </c>
      <c r="Z971" s="177"/>
      <c r="AA971" s="315" t="s">
        <v>144</v>
      </c>
      <c r="AB971" s="177"/>
      <c r="AC971" s="315" t="s">
        <v>146</v>
      </c>
      <c r="AD971" s="316" t="s">
        <v>147</v>
      </c>
      <c r="AE971" s="317" t="str">
        <f t="shared" si="52"/>
        <v/>
      </c>
      <c r="AF971" s="319" t="s">
        <v>148</v>
      </c>
      <c r="AG971" s="312" t="str">
        <f t="shared" si="53"/>
        <v/>
      </c>
      <c r="AH971" s="322"/>
      <c r="AI971" s="323"/>
      <c r="AJ971" s="322"/>
      <c r="AK971" s="323"/>
    </row>
    <row r="972" spans="1:37" ht="36.75" customHeight="1">
      <c r="A972" s="299">
        <f t="shared" si="51"/>
        <v>959</v>
      </c>
      <c r="B972" s="300" t="str">
        <f>IF(基本情報入力シート!C992="","",基本情報入力シート!C992)</f>
        <v/>
      </c>
      <c r="C972" s="301" t="str">
        <f>IF(基本情報入力シート!D992="","",基本情報入力シート!D992)</f>
        <v/>
      </c>
      <c r="D972" s="301" t="str">
        <f>IF(基本情報入力シート!E992="","",基本情報入力シート!E992)</f>
        <v/>
      </c>
      <c r="E972" s="301" t="str">
        <f>IF(基本情報入力シート!F992="","",基本情報入力シート!F992)</f>
        <v/>
      </c>
      <c r="F972" s="301" t="str">
        <f>IF(基本情報入力シート!G992="","",基本情報入力シート!G992)</f>
        <v/>
      </c>
      <c r="G972" s="301" t="str">
        <f>IF(基本情報入力シート!H992="","",基本情報入力シート!H992)</f>
        <v/>
      </c>
      <c r="H972" s="301" t="str">
        <f>IF(基本情報入力シート!I992="","",基本情報入力シート!I992)</f>
        <v/>
      </c>
      <c r="I972" s="301" t="str">
        <f>IF(基本情報入力シート!J992="","",基本情報入力シート!J992)</f>
        <v/>
      </c>
      <c r="J972" s="301" t="str">
        <f>IF(基本情報入力シート!K992="","",基本情報入力シート!K992)</f>
        <v/>
      </c>
      <c r="K972" s="302" t="str">
        <f>IF(基本情報入力シート!L992="","",基本情報入力シート!L992)</f>
        <v/>
      </c>
      <c r="L972" s="299" t="str">
        <f>IF(基本情報入力シート!M992="","",基本情報入力シート!M992)</f>
        <v/>
      </c>
      <c r="M972" s="299" t="str">
        <f>IF(基本情報入力シート!R992="","",基本情報入力シート!R992)</f>
        <v/>
      </c>
      <c r="N972" s="299" t="str">
        <f>IF(基本情報入力シート!W992="","",基本情報入力シート!W992)</f>
        <v/>
      </c>
      <c r="O972" s="303" t="str">
        <f>IF(基本情報入力シート!X992="","",基本情報入力シート!X992)</f>
        <v/>
      </c>
      <c r="P972" s="304" t="str">
        <f>IF(基本情報入力シート!Y992="","",基本情報入力シート!Y992)</f>
        <v/>
      </c>
      <c r="Q972" s="175"/>
      <c r="R972" s="305" t="str">
        <f>IF(基本情報入力シート!AB992="","",基本情報入力シート!AB992)</f>
        <v/>
      </c>
      <c r="S972" s="176"/>
      <c r="T972" s="306" t="str">
        <f>IF(P972="","",VLOOKUP(P972,【参考】数式用!$J$2:$L$34,3,FALSE))</f>
        <v/>
      </c>
      <c r="U972" s="313" t="s">
        <v>143</v>
      </c>
      <c r="V972" s="177"/>
      <c r="W972" s="314" t="s">
        <v>144</v>
      </c>
      <c r="X972" s="177"/>
      <c r="Y972" s="315" t="s">
        <v>145</v>
      </c>
      <c r="Z972" s="177"/>
      <c r="AA972" s="315" t="s">
        <v>144</v>
      </c>
      <c r="AB972" s="177"/>
      <c r="AC972" s="315" t="s">
        <v>146</v>
      </c>
      <c r="AD972" s="316" t="s">
        <v>147</v>
      </c>
      <c r="AE972" s="317" t="str">
        <f t="shared" si="52"/>
        <v/>
      </c>
      <c r="AF972" s="319" t="s">
        <v>148</v>
      </c>
      <c r="AG972" s="312" t="str">
        <f t="shared" si="53"/>
        <v/>
      </c>
      <c r="AH972" s="322"/>
      <c r="AI972" s="323"/>
      <c r="AJ972" s="322"/>
      <c r="AK972" s="323"/>
    </row>
    <row r="973" spans="1:37" ht="36.75" customHeight="1">
      <c r="A973" s="299">
        <f t="shared" si="51"/>
        <v>960</v>
      </c>
      <c r="B973" s="300" t="str">
        <f>IF(基本情報入力シート!C993="","",基本情報入力シート!C993)</f>
        <v/>
      </c>
      <c r="C973" s="301" t="str">
        <f>IF(基本情報入力シート!D993="","",基本情報入力シート!D993)</f>
        <v/>
      </c>
      <c r="D973" s="301" t="str">
        <f>IF(基本情報入力シート!E993="","",基本情報入力シート!E993)</f>
        <v/>
      </c>
      <c r="E973" s="301" t="str">
        <f>IF(基本情報入力シート!F993="","",基本情報入力シート!F993)</f>
        <v/>
      </c>
      <c r="F973" s="301" t="str">
        <f>IF(基本情報入力シート!G993="","",基本情報入力シート!G993)</f>
        <v/>
      </c>
      <c r="G973" s="301" t="str">
        <f>IF(基本情報入力シート!H993="","",基本情報入力シート!H993)</f>
        <v/>
      </c>
      <c r="H973" s="301" t="str">
        <f>IF(基本情報入力シート!I993="","",基本情報入力シート!I993)</f>
        <v/>
      </c>
      <c r="I973" s="301" t="str">
        <f>IF(基本情報入力シート!J993="","",基本情報入力シート!J993)</f>
        <v/>
      </c>
      <c r="J973" s="301" t="str">
        <f>IF(基本情報入力シート!K993="","",基本情報入力シート!K993)</f>
        <v/>
      </c>
      <c r="K973" s="302" t="str">
        <f>IF(基本情報入力シート!L993="","",基本情報入力シート!L993)</f>
        <v/>
      </c>
      <c r="L973" s="299" t="str">
        <f>IF(基本情報入力シート!M993="","",基本情報入力シート!M993)</f>
        <v/>
      </c>
      <c r="M973" s="299" t="str">
        <f>IF(基本情報入力シート!R993="","",基本情報入力シート!R993)</f>
        <v/>
      </c>
      <c r="N973" s="299" t="str">
        <f>IF(基本情報入力シート!W993="","",基本情報入力シート!W993)</f>
        <v/>
      </c>
      <c r="O973" s="303" t="str">
        <f>IF(基本情報入力シート!X993="","",基本情報入力シート!X993)</f>
        <v/>
      </c>
      <c r="P973" s="304" t="str">
        <f>IF(基本情報入力シート!Y993="","",基本情報入力シート!Y993)</f>
        <v/>
      </c>
      <c r="Q973" s="175"/>
      <c r="R973" s="305" t="str">
        <f>IF(基本情報入力シート!AB993="","",基本情報入力シート!AB993)</f>
        <v/>
      </c>
      <c r="S973" s="176"/>
      <c r="T973" s="306" t="str">
        <f>IF(P973="","",VLOOKUP(P973,【参考】数式用!$J$2:$L$34,3,FALSE))</f>
        <v/>
      </c>
      <c r="U973" s="313" t="s">
        <v>143</v>
      </c>
      <c r="V973" s="177"/>
      <c r="W973" s="314" t="s">
        <v>144</v>
      </c>
      <c r="X973" s="177"/>
      <c r="Y973" s="315" t="s">
        <v>145</v>
      </c>
      <c r="Z973" s="177"/>
      <c r="AA973" s="315" t="s">
        <v>144</v>
      </c>
      <c r="AB973" s="177"/>
      <c r="AC973" s="315" t="s">
        <v>146</v>
      </c>
      <c r="AD973" s="316" t="s">
        <v>147</v>
      </c>
      <c r="AE973" s="317" t="str">
        <f t="shared" si="52"/>
        <v/>
      </c>
      <c r="AF973" s="319" t="s">
        <v>148</v>
      </c>
      <c r="AG973" s="312" t="str">
        <f t="shared" si="53"/>
        <v/>
      </c>
      <c r="AH973" s="322"/>
      <c r="AI973" s="323"/>
      <c r="AJ973" s="322"/>
      <c r="AK973" s="323"/>
    </row>
    <row r="974" spans="1:37" ht="36.75" customHeight="1">
      <c r="A974" s="299">
        <f t="shared" si="51"/>
        <v>961</v>
      </c>
      <c r="B974" s="300" t="str">
        <f>IF(基本情報入力シート!C994="","",基本情報入力シート!C994)</f>
        <v/>
      </c>
      <c r="C974" s="301" t="str">
        <f>IF(基本情報入力シート!D994="","",基本情報入力シート!D994)</f>
        <v/>
      </c>
      <c r="D974" s="301" t="str">
        <f>IF(基本情報入力シート!E994="","",基本情報入力シート!E994)</f>
        <v/>
      </c>
      <c r="E974" s="301" t="str">
        <f>IF(基本情報入力シート!F994="","",基本情報入力シート!F994)</f>
        <v/>
      </c>
      <c r="F974" s="301" t="str">
        <f>IF(基本情報入力シート!G994="","",基本情報入力シート!G994)</f>
        <v/>
      </c>
      <c r="G974" s="301" t="str">
        <f>IF(基本情報入力シート!H994="","",基本情報入力シート!H994)</f>
        <v/>
      </c>
      <c r="H974" s="301" t="str">
        <f>IF(基本情報入力シート!I994="","",基本情報入力シート!I994)</f>
        <v/>
      </c>
      <c r="I974" s="301" t="str">
        <f>IF(基本情報入力シート!J994="","",基本情報入力シート!J994)</f>
        <v/>
      </c>
      <c r="J974" s="301" t="str">
        <f>IF(基本情報入力シート!K994="","",基本情報入力シート!K994)</f>
        <v/>
      </c>
      <c r="K974" s="302" t="str">
        <f>IF(基本情報入力シート!L994="","",基本情報入力シート!L994)</f>
        <v/>
      </c>
      <c r="L974" s="299" t="str">
        <f>IF(基本情報入力シート!M994="","",基本情報入力シート!M994)</f>
        <v/>
      </c>
      <c r="M974" s="299" t="str">
        <f>IF(基本情報入力シート!R994="","",基本情報入力シート!R994)</f>
        <v/>
      </c>
      <c r="N974" s="299" t="str">
        <f>IF(基本情報入力シート!W994="","",基本情報入力シート!W994)</f>
        <v/>
      </c>
      <c r="O974" s="303" t="str">
        <f>IF(基本情報入力シート!X994="","",基本情報入力シート!X994)</f>
        <v/>
      </c>
      <c r="P974" s="304" t="str">
        <f>IF(基本情報入力シート!Y994="","",基本情報入力シート!Y994)</f>
        <v/>
      </c>
      <c r="Q974" s="175"/>
      <c r="R974" s="305" t="str">
        <f>IF(基本情報入力シート!AB994="","",基本情報入力シート!AB994)</f>
        <v/>
      </c>
      <c r="S974" s="176"/>
      <c r="T974" s="306" t="str">
        <f>IF(P974="","",VLOOKUP(P974,【参考】数式用!$J$2:$L$34,3,FALSE))</f>
        <v/>
      </c>
      <c r="U974" s="313" t="s">
        <v>143</v>
      </c>
      <c r="V974" s="177"/>
      <c r="W974" s="314" t="s">
        <v>144</v>
      </c>
      <c r="X974" s="177"/>
      <c r="Y974" s="315" t="s">
        <v>145</v>
      </c>
      <c r="Z974" s="177"/>
      <c r="AA974" s="315" t="s">
        <v>144</v>
      </c>
      <c r="AB974" s="177"/>
      <c r="AC974" s="315" t="s">
        <v>146</v>
      </c>
      <c r="AD974" s="316" t="s">
        <v>147</v>
      </c>
      <c r="AE974" s="317" t="str">
        <f t="shared" si="52"/>
        <v/>
      </c>
      <c r="AF974" s="319" t="s">
        <v>148</v>
      </c>
      <c r="AG974" s="312" t="str">
        <f t="shared" si="53"/>
        <v/>
      </c>
      <c r="AH974" s="322"/>
      <c r="AI974" s="323"/>
      <c r="AJ974" s="322"/>
      <c r="AK974" s="323"/>
    </row>
    <row r="975" spans="1:37" ht="36.75" customHeight="1">
      <c r="A975" s="299">
        <f t="shared" si="51"/>
        <v>962</v>
      </c>
      <c r="B975" s="300" t="str">
        <f>IF(基本情報入力シート!C995="","",基本情報入力シート!C995)</f>
        <v/>
      </c>
      <c r="C975" s="301" t="str">
        <f>IF(基本情報入力シート!D995="","",基本情報入力シート!D995)</f>
        <v/>
      </c>
      <c r="D975" s="301" t="str">
        <f>IF(基本情報入力シート!E995="","",基本情報入力シート!E995)</f>
        <v/>
      </c>
      <c r="E975" s="301" t="str">
        <f>IF(基本情報入力シート!F995="","",基本情報入力シート!F995)</f>
        <v/>
      </c>
      <c r="F975" s="301" t="str">
        <f>IF(基本情報入力シート!G995="","",基本情報入力シート!G995)</f>
        <v/>
      </c>
      <c r="G975" s="301" t="str">
        <f>IF(基本情報入力シート!H995="","",基本情報入力シート!H995)</f>
        <v/>
      </c>
      <c r="H975" s="301" t="str">
        <f>IF(基本情報入力シート!I995="","",基本情報入力シート!I995)</f>
        <v/>
      </c>
      <c r="I975" s="301" t="str">
        <f>IF(基本情報入力シート!J995="","",基本情報入力シート!J995)</f>
        <v/>
      </c>
      <c r="J975" s="301" t="str">
        <f>IF(基本情報入力シート!K995="","",基本情報入力シート!K995)</f>
        <v/>
      </c>
      <c r="K975" s="302" t="str">
        <f>IF(基本情報入力シート!L995="","",基本情報入力シート!L995)</f>
        <v/>
      </c>
      <c r="L975" s="299" t="str">
        <f>IF(基本情報入力シート!M995="","",基本情報入力シート!M995)</f>
        <v/>
      </c>
      <c r="M975" s="299" t="str">
        <f>IF(基本情報入力シート!R995="","",基本情報入力シート!R995)</f>
        <v/>
      </c>
      <c r="N975" s="299" t="str">
        <f>IF(基本情報入力シート!W995="","",基本情報入力シート!W995)</f>
        <v/>
      </c>
      <c r="O975" s="303" t="str">
        <f>IF(基本情報入力シート!X995="","",基本情報入力シート!X995)</f>
        <v/>
      </c>
      <c r="P975" s="304" t="str">
        <f>IF(基本情報入力シート!Y995="","",基本情報入力シート!Y995)</f>
        <v/>
      </c>
      <c r="Q975" s="175"/>
      <c r="R975" s="305" t="str">
        <f>IF(基本情報入力シート!AB995="","",基本情報入力シート!AB995)</f>
        <v/>
      </c>
      <c r="S975" s="176"/>
      <c r="T975" s="306" t="str">
        <f>IF(P975="","",VLOOKUP(P975,【参考】数式用!$J$2:$L$34,3,FALSE))</f>
        <v/>
      </c>
      <c r="U975" s="313" t="s">
        <v>143</v>
      </c>
      <c r="V975" s="177"/>
      <c r="W975" s="314" t="s">
        <v>144</v>
      </c>
      <c r="X975" s="177"/>
      <c r="Y975" s="315" t="s">
        <v>145</v>
      </c>
      <c r="Z975" s="177"/>
      <c r="AA975" s="315" t="s">
        <v>144</v>
      </c>
      <c r="AB975" s="177"/>
      <c r="AC975" s="315" t="s">
        <v>146</v>
      </c>
      <c r="AD975" s="316" t="s">
        <v>147</v>
      </c>
      <c r="AE975" s="317" t="str">
        <f t="shared" si="52"/>
        <v/>
      </c>
      <c r="AF975" s="319" t="s">
        <v>148</v>
      </c>
      <c r="AG975" s="312" t="str">
        <f t="shared" si="53"/>
        <v/>
      </c>
      <c r="AH975" s="322"/>
      <c r="AI975" s="323"/>
      <c r="AJ975" s="322"/>
      <c r="AK975" s="323"/>
    </row>
    <row r="976" spans="1:37" ht="36.75" customHeight="1">
      <c r="A976" s="299">
        <f t="shared" ref="A976:A1039" si="54">A975+1</f>
        <v>963</v>
      </c>
      <c r="B976" s="300" t="str">
        <f>IF(基本情報入力シート!C996="","",基本情報入力シート!C996)</f>
        <v/>
      </c>
      <c r="C976" s="301" t="str">
        <f>IF(基本情報入力シート!D996="","",基本情報入力シート!D996)</f>
        <v/>
      </c>
      <c r="D976" s="301" t="str">
        <f>IF(基本情報入力シート!E996="","",基本情報入力シート!E996)</f>
        <v/>
      </c>
      <c r="E976" s="301" t="str">
        <f>IF(基本情報入力シート!F996="","",基本情報入力シート!F996)</f>
        <v/>
      </c>
      <c r="F976" s="301" t="str">
        <f>IF(基本情報入力シート!G996="","",基本情報入力シート!G996)</f>
        <v/>
      </c>
      <c r="G976" s="301" t="str">
        <f>IF(基本情報入力シート!H996="","",基本情報入力シート!H996)</f>
        <v/>
      </c>
      <c r="H976" s="301" t="str">
        <f>IF(基本情報入力シート!I996="","",基本情報入力シート!I996)</f>
        <v/>
      </c>
      <c r="I976" s="301" t="str">
        <f>IF(基本情報入力シート!J996="","",基本情報入力シート!J996)</f>
        <v/>
      </c>
      <c r="J976" s="301" t="str">
        <f>IF(基本情報入力シート!K996="","",基本情報入力シート!K996)</f>
        <v/>
      </c>
      <c r="K976" s="302" t="str">
        <f>IF(基本情報入力シート!L996="","",基本情報入力シート!L996)</f>
        <v/>
      </c>
      <c r="L976" s="299" t="str">
        <f>IF(基本情報入力シート!M996="","",基本情報入力シート!M996)</f>
        <v/>
      </c>
      <c r="M976" s="299" t="str">
        <f>IF(基本情報入力シート!R996="","",基本情報入力シート!R996)</f>
        <v/>
      </c>
      <c r="N976" s="299" t="str">
        <f>IF(基本情報入力シート!W996="","",基本情報入力シート!W996)</f>
        <v/>
      </c>
      <c r="O976" s="303" t="str">
        <f>IF(基本情報入力シート!X996="","",基本情報入力シート!X996)</f>
        <v/>
      </c>
      <c r="P976" s="304" t="str">
        <f>IF(基本情報入力シート!Y996="","",基本情報入力シート!Y996)</f>
        <v/>
      </c>
      <c r="Q976" s="175"/>
      <c r="R976" s="305" t="str">
        <f>IF(基本情報入力シート!AB996="","",基本情報入力シート!AB996)</f>
        <v/>
      </c>
      <c r="S976" s="176"/>
      <c r="T976" s="306" t="str">
        <f>IF(P976="","",VLOOKUP(P976,【参考】数式用!$J$2:$L$34,3,FALSE))</f>
        <v/>
      </c>
      <c r="U976" s="313" t="s">
        <v>143</v>
      </c>
      <c r="V976" s="177"/>
      <c r="W976" s="314" t="s">
        <v>144</v>
      </c>
      <c r="X976" s="177"/>
      <c r="Y976" s="315" t="s">
        <v>145</v>
      </c>
      <c r="Z976" s="177"/>
      <c r="AA976" s="315" t="s">
        <v>144</v>
      </c>
      <c r="AB976" s="177"/>
      <c r="AC976" s="315" t="s">
        <v>146</v>
      </c>
      <c r="AD976" s="316" t="s">
        <v>147</v>
      </c>
      <c r="AE976" s="317" t="str">
        <f t="shared" si="52"/>
        <v/>
      </c>
      <c r="AF976" s="319" t="s">
        <v>148</v>
      </c>
      <c r="AG976" s="312" t="str">
        <f t="shared" si="53"/>
        <v/>
      </c>
      <c r="AH976" s="322"/>
      <c r="AI976" s="323"/>
      <c r="AJ976" s="322"/>
      <c r="AK976" s="323"/>
    </row>
    <row r="977" spans="1:37" ht="36.75" customHeight="1">
      <c r="A977" s="299">
        <f t="shared" si="54"/>
        <v>964</v>
      </c>
      <c r="B977" s="300" t="str">
        <f>IF(基本情報入力シート!C997="","",基本情報入力シート!C997)</f>
        <v/>
      </c>
      <c r="C977" s="301" t="str">
        <f>IF(基本情報入力シート!D997="","",基本情報入力シート!D997)</f>
        <v/>
      </c>
      <c r="D977" s="301" t="str">
        <f>IF(基本情報入力シート!E997="","",基本情報入力シート!E997)</f>
        <v/>
      </c>
      <c r="E977" s="301" t="str">
        <f>IF(基本情報入力シート!F997="","",基本情報入力シート!F997)</f>
        <v/>
      </c>
      <c r="F977" s="301" t="str">
        <f>IF(基本情報入力シート!G997="","",基本情報入力シート!G997)</f>
        <v/>
      </c>
      <c r="G977" s="301" t="str">
        <f>IF(基本情報入力シート!H997="","",基本情報入力シート!H997)</f>
        <v/>
      </c>
      <c r="H977" s="301" t="str">
        <f>IF(基本情報入力シート!I997="","",基本情報入力シート!I997)</f>
        <v/>
      </c>
      <c r="I977" s="301" t="str">
        <f>IF(基本情報入力シート!J997="","",基本情報入力シート!J997)</f>
        <v/>
      </c>
      <c r="J977" s="301" t="str">
        <f>IF(基本情報入力シート!K997="","",基本情報入力シート!K997)</f>
        <v/>
      </c>
      <c r="K977" s="302" t="str">
        <f>IF(基本情報入力シート!L997="","",基本情報入力シート!L997)</f>
        <v/>
      </c>
      <c r="L977" s="299" t="str">
        <f>IF(基本情報入力シート!M997="","",基本情報入力シート!M997)</f>
        <v/>
      </c>
      <c r="M977" s="299" t="str">
        <f>IF(基本情報入力シート!R997="","",基本情報入力シート!R997)</f>
        <v/>
      </c>
      <c r="N977" s="299" t="str">
        <f>IF(基本情報入力シート!W997="","",基本情報入力シート!W997)</f>
        <v/>
      </c>
      <c r="O977" s="303" t="str">
        <f>IF(基本情報入力シート!X997="","",基本情報入力シート!X997)</f>
        <v/>
      </c>
      <c r="P977" s="304" t="str">
        <f>IF(基本情報入力シート!Y997="","",基本情報入力シート!Y997)</f>
        <v/>
      </c>
      <c r="Q977" s="175"/>
      <c r="R977" s="305" t="str">
        <f>IF(基本情報入力シート!AB997="","",基本情報入力シート!AB997)</f>
        <v/>
      </c>
      <c r="S977" s="176"/>
      <c r="T977" s="306" t="str">
        <f>IF(P977="","",VLOOKUP(P977,【参考】数式用!$J$2:$L$34,3,FALSE))</f>
        <v/>
      </c>
      <c r="U977" s="313" t="s">
        <v>143</v>
      </c>
      <c r="V977" s="177"/>
      <c r="W977" s="314" t="s">
        <v>144</v>
      </c>
      <c r="X977" s="177"/>
      <c r="Y977" s="315" t="s">
        <v>145</v>
      </c>
      <c r="Z977" s="177"/>
      <c r="AA977" s="315" t="s">
        <v>144</v>
      </c>
      <c r="AB977" s="177"/>
      <c r="AC977" s="315" t="s">
        <v>146</v>
      </c>
      <c r="AD977" s="316" t="s">
        <v>147</v>
      </c>
      <c r="AE977" s="317" t="str">
        <f t="shared" si="52"/>
        <v/>
      </c>
      <c r="AF977" s="319" t="s">
        <v>148</v>
      </c>
      <c r="AG977" s="312" t="str">
        <f t="shared" si="53"/>
        <v/>
      </c>
      <c r="AH977" s="322"/>
      <c r="AI977" s="323"/>
      <c r="AJ977" s="322"/>
      <c r="AK977" s="323"/>
    </row>
    <row r="978" spans="1:37" ht="36.75" customHeight="1">
      <c r="A978" s="299">
        <f t="shared" si="54"/>
        <v>965</v>
      </c>
      <c r="B978" s="300" t="str">
        <f>IF(基本情報入力シート!C998="","",基本情報入力シート!C998)</f>
        <v/>
      </c>
      <c r="C978" s="301" t="str">
        <f>IF(基本情報入力シート!D998="","",基本情報入力シート!D998)</f>
        <v/>
      </c>
      <c r="D978" s="301" t="str">
        <f>IF(基本情報入力シート!E998="","",基本情報入力シート!E998)</f>
        <v/>
      </c>
      <c r="E978" s="301" t="str">
        <f>IF(基本情報入力シート!F998="","",基本情報入力シート!F998)</f>
        <v/>
      </c>
      <c r="F978" s="301" t="str">
        <f>IF(基本情報入力シート!G998="","",基本情報入力シート!G998)</f>
        <v/>
      </c>
      <c r="G978" s="301" t="str">
        <f>IF(基本情報入力シート!H998="","",基本情報入力シート!H998)</f>
        <v/>
      </c>
      <c r="H978" s="301" t="str">
        <f>IF(基本情報入力シート!I998="","",基本情報入力シート!I998)</f>
        <v/>
      </c>
      <c r="I978" s="301" t="str">
        <f>IF(基本情報入力シート!J998="","",基本情報入力シート!J998)</f>
        <v/>
      </c>
      <c r="J978" s="301" t="str">
        <f>IF(基本情報入力シート!K998="","",基本情報入力シート!K998)</f>
        <v/>
      </c>
      <c r="K978" s="302" t="str">
        <f>IF(基本情報入力シート!L998="","",基本情報入力シート!L998)</f>
        <v/>
      </c>
      <c r="L978" s="299" t="str">
        <f>IF(基本情報入力シート!M998="","",基本情報入力シート!M998)</f>
        <v/>
      </c>
      <c r="M978" s="299" t="str">
        <f>IF(基本情報入力シート!R998="","",基本情報入力シート!R998)</f>
        <v/>
      </c>
      <c r="N978" s="299" t="str">
        <f>IF(基本情報入力シート!W998="","",基本情報入力シート!W998)</f>
        <v/>
      </c>
      <c r="O978" s="303" t="str">
        <f>IF(基本情報入力シート!X998="","",基本情報入力シート!X998)</f>
        <v/>
      </c>
      <c r="P978" s="304" t="str">
        <f>IF(基本情報入力シート!Y998="","",基本情報入力シート!Y998)</f>
        <v/>
      </c>
      <c r="Q978" s="175"/>
      <c r="R978" s="305" t="str">
        <f>IF(基本情報入力シート!AB998="","",基本情報入力シート!AB998)</f>
        <v/>
      </c>
      <c r="S978" s="176"/>
      <c r="T978" s="306" t="str">
        <f>IF(P978="","",VLOOKUP(P978,【参考】数式用!$J$2:$L$34,3,FALSE))</f>
        <v/>
      </c>
      <c r="U978" s="313" t="s">
        <v>143</v>
      </c>
      <c r="V978" s="177"/>
      <c r="W978" s="314" t="s">
        <v>144</v>
      </c>
      <c r="X978" s="177"/>
      <c r="Y978" s="315" t="s">
        <v>145</v>
      </c>
      <c r="Z978" s="177"/>
      <c r="AA978" s="315" t="s">
        <v>144</v>
      </c>
      <c r="AB978" s="177"/>
      <c r="AC978" s="315" t="s">
        <v>146</v>
      </c>
      <c r="AD978" s="316" t="s">
        <v>147</v>
      </c>
      <c r="AE978" s="317" t="str">
        <f t="shared" si="52"/>
        <v/>
      </c>
      <c r="AF978" s="319" t="s">
        <v>148</v>
      </c>
      <c r="AG978" s="312" t="str">
        <f t="shared" si="53"/>
        <v/>
      </c>
      <c r="AH978" s="322"/>
      <c r="AI978" s="323"/>
      <c r="AJ978" s="322"/>
      <c r="AK978" s="323"/>
    </row>
    <row r="979" spans="1:37" ht="36.75" customHeight="1">
      <c r="A979" s="299">
        <f t="shared" si="54"/>
        <v>966</v>
      </c>
      <c r="B979" s="300" t="str">
        <f>IF(基本情報入力シート!C999="","",基本情報入力シート!C999)</f>
        <v/>
      </c>
      <c r="C979" s="301" t="str">
        <f>IF(基本情報入力シート!D999="","",基本情報入力シート!D999)</f>
        <v/>
      </c>
      <c r="D979" s="301" t="str">
        <f>IF(基本情報入力シート!E999="","",基本情報入力シート!E999)</f>
        <v/>
      </c>
      <c r="E979" s="301" t="str">
        <f>IF(基本情報入力シート!F999="","",基本情報入力シート!F999)</f>
        <v/>
      </c>
      <c r="F979" s="301" t="str">
        <f>IF(基本情報入力シート!G999="","",基本情報入力シート!G999)</f>
        <v/>
      </c>
      <c r="G979" s="301" t="str">
        <f>IF(基本情報入力シート!H999="","",基本情報入力シート!H999)</f>
        <v/>
      </c>
      <c r="H979" s="301" t="str">
        <f>IF(基本情報入力シート!I999="","",基本情報入力シート!I999)</f>
        <v/>
      </c>
      <c r="I979" s="301" t="str">
        <f>IF(基本情報入力シート!J999="","",基本情報入力シート!J999)</f>
        <v/>
      </c>
      <c r="J979" s="301" t="str">
        <f>IF(基本情報入力シート!K999="","",基本情報入力シート!K999)</f>
        <v/>
      </c>
      <c r="K979" s="302" t="str">
        <f>IF(基本情報入力シート!L999="","",基本情報入力シート!L999)</f>
        <v/>
      </c>
      <c r="L979" s="299" t="str">
        <f>IF(基本情報入力シート!M999="","",基本情報入力シート!M999)</f>
        <v/>
      </c>
      <c r="M979" s="299" t="str">
        <f>IF(基本情報入力シート!R999="","",基本情報入力シート!R999)</f>
        <v/>
      </c>
      <c r="N979" s="299" t="str">
        <f>IF(基本情報入力シート!W999="","",基本情報入力シート!W999)</f>
        <v/>
      </c>
      <c r="O979" s="303" t="str">
        <f>IF(基本情報入力シート!X999="","",基本情報入力シート!X999)</f>
        <v/>
      </c>
      <c r="P979" s="304" t="str">
        <f>IF(基本情報入力シート!Y999="","",基本情報入力シート!Y999)</f>
        <v/>
      </c>
      <c r="Q979" s="175"/>
      <c r="R979" s="305" t="str">
        <f>IF(基本情報入力シート!AB999="","",基本情報入力シート!AB999)</f>
        <v/>
      </c>
      <c r="S979" s="176"/>
      <c r="T979" s="306" t="str">
        <f>IF(P979="","",VLOOKUP(P979,【参考】数式用!$J$2:$L$34,3,FALSE))</f>
        <v/>
      </c>
      <c r="U979" s="313" t="s">
        <v>143</v>
      </c>
      <c r="V979" s="177"/>
      <c r="W979" s="314" t="s">
        <v>144</v>
      </c>
      <c r="X979" s="177"/>
      <c r="Y979" s="315" t="s">
        <v>145</v>
      </c>
      <c r="Z979" s="177"/>
      <c r="AA979" s="315" t="s">
        <v>144</v>
      </c>
      <c r="AB979" s="177"/>
      <c r="AC979" s="315" t="s">
        <v>146</v>
      </c>
      <c r="AD979" s="316" t="s">
        <v>147</v>
      </c>
      <c r="AE979" s="317" t="str">
        <f t="shared" ref="AE979:AE1013" si="55">IF(V979&gt;=1,(Z979*12+AB979)-(V979*12+X979)+1,"")</f>
        <v/>
      </c>
      <c r="AF979" s="319" t="s">
        <v>148</v>
      </c>
      <c r="AG979" s="312" t="str">
        <f t="shared" ref="AG979:AG1013" si="56">IFERROR(ROUNDDOWN(R979*T979,0)*AE979,"")</f>
        <v/>
      </c>
      <c r="AH979" s="322"/>
      <c r="AI979" s="323"/>
      <c r="AJ979" s="322"/>
      <c r="AK979" s="323"/>
    </row>
    <row r="980" spans="1:37" ht="36.75" customHeight="1">
      <c r="A980" s="299">
        <f t="shared" si="54"/>
        <v>967</v>
      </c>
      <c r="B980" s="300" t="str">
        <f>IF(基本情報入力シート!C1000="","",基本情報入力シート!C1000)</f>
        <v/>
      </c>
      <c r="C980" s="301" t="str">
        <f>IF(基本情報入力シート!D1000="","",基本情報入力シート!D1000)</f>
        <v/>
      </c>
      <c r="D980" s="301" t="str">
        <f>IF(基本情報入力シート!E1000="","",基本情報入力シート!E1000)</f>
        <v/>
      </c>
      <c r="E980" s="301" t="str">
        <f>IF(基本情報入力シート!F1000="","",基本情報入力シート!F1000)</f>
        <v/>
      </c>
      <c r="F980" s="301" t="str">
        <f>IF(基本情報入力シート!G1000="","",基本情報入力シート!G1000)</f>
        <v/>
      </c>
      <c r="G980" s="301" t="str">
        <f>IF(基本情報入力シート!H1000="","",基本情報入力シート!H1000)</f>
        <v/>
      </c>
      <c r="H980" s="301" t="str">
        <f>IF(基本情報入力シート!I1000="","",基本情報入力シート!I1000)</f>
        <v/>
      </c>
      <c r="I980" s="301" t="str">
        <f>IF(基本情報入力シート!J1000="","",基本情報入力シート!J1000)</f>
        <v/>
      </c>
      <c r="J980" s="301" t="str">
        <f>IF(基本情報入力シート!K1000="","",基本情報入力シート!K1000)</f>
        <v/>
      </c>
      <c r="K980" s="302" t="str">
        <f>IF(基本情報入力シート!L1000="","",基本情報入力シート!L1000)</f>
        <v/>
      </c>
      <c r="L980" s="299" t="str">
        <f>IF(基本情報入力シート!M1000="","",基本情報入力シート!M1000)</f>
        <v/>
      </c>
      <c r="M980" s="299" t="str">
        <f>IF(基本情報入力シート!R1000="","",基本情報入力シート!R1000)</f>
        <v/>
      </c>
      <c r="N980" s="299" t="str">
        <f>IF(基本情報入力シート!W1000="","",基本情報入力シート!W1000)</f>
        <v/>
      </c>
      <c r="O980" s="303" t="str">
        <f>IF(基本情報入力シート!X1000="","",基本情報入力シート!X1000)</f>
        <v/>
      </c>
      <c r="P980" s="304" t="str">
        <f>IF(基本情報入力シート!Y1000="","",基本情報入力シート!Y1000)</f>
        <v/>
      </c>
      <c r="Q980" s="175"/>
      <c r="R980" s="305" t="str">
        <f>IF(基本情報入力シート!AB1000="","",基本情報入力シート!AB1000)</f>
        <v/>
      </c>
      <c r="S980" s="176"/>
      <c r="T980" s="306" t="str">
        <f>IF(P980="","",VLOOKUP(P980,【参考】数式用!$J$2:$L$34,3,FALSE))</f>
        <v/>
      </c>
      <c r="U980" s="313" t="s">
        <v>143</v>
      </c>
      <c r="V980" s="177"/>
      <c r="W980" s="314" t="s">
        <v>144</v>
      </c>
      <c r="X980" s="177"/>
      <c r="Y980" s="315" t="s">
        <v>145</v>
      </c>
      <c r="Z980" s="177"/>
      <c r="AA980" s="315" t="s">
        <v>144</v>
      </c>
      <c r="AB980" s="177"/>
      <c r="AC980" s="315" t="s">
        <v>146</v>
      </c>
      <c r="AD980" s="316" t="s">
        <v>147</v>
      </c>
      <c r="AE980" s="317" t="str">
        <f t="shared" si="55"/>
        <v/>
      </c>
      <c r="AF980" s="319" t="s">
        <v>148</v>
      </c>
      <c r="AG980" s="312" t="str">
        <f t="shared" si="56"/>
        <v/>
      </c>
      <c r="AH980" s="322"/>
      <c r="AI980" s="323"/>
      <c r="AJ980" s="322"/>
      <c r="AK980" s="323"/>
    </row>
    <row r="981" spans="1:37" ht="36.75" customHeight="1">
      <c r="A981" s="299">
        <f t="shared" si="54"/>
        <v>968</v>
      </c>
      <c r="B981" s="300" t="str">
        <f>IF(基本情報入力シート!C1001="","",基本情報入力シート!C1001)</f>
        <v/>
      </c>
      <c r="C981" s="301" t="str">
        <f>IF(基本情報入力シート!D1001="","",基本情報入力シート!D1001)</f>
        <v/>
      </c>
      <c r="D981" s="301" t="str">
        <f>IF(基本情報入力シート!E1001="","",基本情報入力シート!E1001)</f>
        <v/>
      </c>
      <c r="E981" s="301" t="str">
        <f>IF(基本情報入力シート!F1001="","",基本情報入力シート!F1001)</f>
        <v/>
      </c>
      <c r="F981" s="301" t="str">
        <f>IF(基本情報入力シート!G1001="","",基本情報入力シート!G1001)</f>
        <v/>
      </c>
      <c r="G981" s="301" t="str">
        <f>IF(基本情報入力シート!H1001="","",基本情報入力シート!H1001)</f>
        <v/>
      </c>
      <c r="H981" s="301" t="str">
        <f>IF(基本情報入力シート!I1001="","",基本情報入力シート!I1001)</f>
        <v/>
      </c>
      <c r="I981" s="301" t="str">
        <f>IF(基本情報入力シート!J1001="","",基本情報入力シート!J1001)</f>
        <v/>
      </c>
      <c r="J981" s="301" t="str">
        <f>IF(基本情報入力シート!K1001="","",基本情報入力シート!K1001)</f>
        <v/>
      </c>
      <c r="K981" s="302" t="str">
        <f>IF(基本情報入力シート!L1001="","",基本情報入力シート!L1001)</f>
        <v/>
      </c>
      <c r="L981" s="299" t="str">
        <f>IF(基本情報入力シート!M1001="","",基本情報入力シート!M1001)</f>
        <v/>
      </c>
      <c r="M981" s="299" t="str">
        <f>IF(基本情報入力シート!R1001="","",基本情報入力シート!R1001)</f>
        <v/>
      </c>
      <c r="N981" s="299" t="str">
        <f>IF(基本情報入力シート!W1001="","",基本情報入力シート!W1001)</f>
        <v/>
      </c>
      <c r="O981" s="303" t="str">
        <f>IF(基本情報入力シート!X1001="","",基本情報入力シート!X1001)</f>
        <v/>
      </c>
      <c r="P981" s="304" t="str">
        <f>IF(基本情報入力シート!Y1001="","",基本情報入力シート!Y1001)</f>
        <v/>
      </c>
      <c r="Q981" s="175"/>
      <c r="R981" s="305" t="str">
        <f>IF(基本情報入力シート!AB1001="","",基本情報入力シート!AB1001)</f>
        <v/>
      </c>
      <c r="S981" s="176"/>
      <c r="T981" s="306" t="str">
        <f>IF(P981="","",VLOOKUP(P981,【参考】数式用!$J$2:$L$34,3,FALSE))</f>
        <v/>
      </c>
      <c r="U981" s="313" t="s">
        <v>143</v>
      </c>
      <c r="V981" s="177"/>
      <c r="W981" s="314" t="s">
        <v>144</v>
      </c>
      <c r="X981" s="177"/>
      <c r="Y981" s="315" t="s">
        <v>145</v>
      </c>
      <c r="Z981" s="177"/>
      <c r="AA981" s="315" t="s">
        <v>144</v>
      </c>
      <c r="AB981" s="177"/>
      <c r="AC981" s="315" t="s">
        <v>146</v>
      </c>
      <c r="AD981" s="316" t="s">
        <v>147</v>
      </c>
      <c r="AE981" s="317" t="str">
        <f t="shared" si="55"/>
        <v/>
      </c>
      <c r="AF981" s="319" t="s">
        <v>148</v>
      </c>
      <c r="AG981" s="312" t="str">
        <f t="shared" si="56"/>
        <v/>
      </c>
      <c r="AH981" s="322"/>
      <c r="AI981" s="323"/>
      <c r="AJ981" s="322"/>
      <c r="AK981" s="323"/>
    </row>
    <row r="982" spans="1:37" ht="36.75" customHeight="1">
      <c r="A982" s="299">
        <f t="shared" si="54"/>
        <v>969</v>
      </c>
      <c r="B982" s="300" t="str">
        <f>IF(基本情報入力シート!C1002="","",基本情報入力シート!C1002)</f>
        <v/>
      </c>
      <c r="C982" s="301" t="str">
        <f>IF(基本情報入力シート!D1002="","",基本情報入力シート!D1002)</f>
        <v/>
      </c>
      <c r="D982" s="301" t="str">
        <f>IF(基本情報入力シート!E1002="","",基本情報入力シート!E1002)</f>
        <v/>
      </c>
      <c r="E982" s="301" t="str">
        <f>IF(基本情報入力シート!F1002="","",基本情報入力シート!F1002)</f>
        <v/>
      </c>
      <c r="F982" s="301" t="str">
        <f>IF(基本情報入力シート!G1002="","",基本情報入力シート!G1002)</f>
        <v/>
      </c>
      <c r="G982" s="301" t="str">
        <f>IF(基本情報入力シート!H1002="","",基本情報入力シート!H1002)</f>
        <v/>
      </c>
      <c r="H982" s="301" t="str">
        <f>IF(基本情報入力シート!I1002="","",基本情報入力シート!I1002)</f>
        <v/>
      </c>
      <c r="I982" s="301" t="str">
        <f>IF(基本情報入力シート!J1002="","",基本情報入力シート!J1002)</f>
        <v/>
      </c>
      <c r="J982" s="301" t="str">
        <f>IF(基本情報入力シート!K1002="","",基本情報入力シート!K1002)</f>
        <v/>
      </c>
      <c r="K982" s="302" t="str">
        <f>IF(基本情報入力シート!L1002="","",基本情報入力シート!L1002)</f>
        <v/>
      </c>
      <c r="L982" s="299" t="str">
        <f>IF(基本情報入力シート!M1002="","",基本情報入力シート!M1002)</f>
        <v/>
      </c>
      <c r="M982" s="299" t="str">
        <f>IF(基本情報入力シート!R1002="","",基本情報入力シート!R1002)</f>
        <v/>
      </c>
      <c r="N982" s="299" t="str">
        <f>IF(基本情報入力シート!W1002="","",基本情報入力シート!W1002)</f>
        <v/>
      </c>
      <c r="O982" s="303" t="str">
        <f>IF(基本情報入力シート!X1002="","",基本情報入力シート!X1002)</f>
        <v/>
      </c>
      <c r="P982" s="304" t="str">
        <f>IF(基本情報入力シート!Y1002="","",基本情報入力シート!Y1002)</f>
        <v/>
      </c>
      <c r="Q982" s="175"/>
      <c r="R982" s="305" t="str">
        <f>IF(基本情報入力シート!AB1002="","",基本情報入力シート!AB1002)</f>
        <v/>
      </c>
      <c r="S982" s="176"/>
      <c r="T982" s="306" t="str">
        <f>IF(P982="","",VLOOKUP(P982,【参考】数式用!$J$2:$L$34,3,FALSE))</f>
        <v/>
      </c>
      <c r="U982" s="313" t="s">
        <v>143</v>
      </c>
      <c r="V982" s="177"/>
      <c r="W982" s="314" t="s">
        <v>144</v>
      </c>
      <c r="X982" s="177"/>
      <c r="Y982" s="315" t="s">
        <v>145</v>
      </c>
      <c r="Z982" s="177"/>
      <c r="AA982" s="315" t="s">
        <v>144</v>
      </c>
      <c r="AB982" s="177"/>
      <c r="AC982" s="315" t="s">
        <v>146</v>
      </c>
      <c r="AD982" s="316" t="s">
        <v>147</v>
      </c>
      <c r="AE982" s="317" t="str">
        <f t="shared" si="55"/>
        <v/>
      </c>
      <c r="AF982" s="319" t="s">
        <v>148</v>
      </c>
      <c r="AG982" s="312" t="str">
        <f t="shared" si="56"/>
        <v/>
      </c>
      <c r="AH982" s="322"/>
      <c r="AI982" s="323"/>
      <c r="AJ982" s="322"/>
      <c r="AK982" s="323"/>
    </row>
    <row r="983" spans="1:37" ht="36.75" customHeight="1">
      <c r="A983" s="299">
        <f t="shared" si="54"/>
        <v>970</v>
      </c>
      <c r="B983" s="300" t="str">
        <f>IF(基本情報入力シート!C1003="","",基本情報入力シート!C1003)</f>
        <v/>
      </c>
      <c r="C983" s="301" t="str">
        <f>IF(基本情報入力シート!D1003="","",基本情報入力シート!D1003)</f>
        <v/>
      </c>
      <c r="D983" s="301" t="str">
        <f>IF(基本情報入力シート!E1003="","",基本情報入力シート!E1003)</f>
        <v/>
      </c>
      <c r="E983" s="301" t="str">
        <f>IF(基本情報入力シート!F1003="","",基本情報入力シート!F1003)</f>
        <v/>
      </c>
      <c r="F983" s="301" t="str">
        <f>IF(基本情報入力シート!G1003="","",基本情報入力シート!G1003)</f>
        <v/>
      </c>
      <c r="G983" s="301" t="str">
        <f>IF(基本情報入力シート!H1003="","",基本情報入力シート!H1003)</f>
        <v/>
      </c>
      <c r="H983" s="301" t="str">
        <f>IF(基本情報入力シート!I1003="","",基本情報入力シート!I1003)</f>
        <v/>
      </c>
      <c r="I983" s="301" t="str">
        <f>IF(基本情報入力シート!J1003="","",基本情報入力シート!J1003)</f>
        <v/>
      </c>
      <c r="J983" s="301" t="str">
        <f>IF(基本情報入力シート!K1003="","",基本情報入力シート!K1003)</f>
        <v/>
      </c>
      <c r="K983" s="302" t="str">
        <f>IF(基本情報入力シート!L1003="","",基本情報入力シート!L1003)</f>
        <v/>
      </c>
      <c r="L983" s="299" t="str">
        <f>IF(基本情報入力シート!M1003="","",基本情報入力シート!M1003)</f>
        <v/>
      </c>
      <c r="M983" s="299" t="str">
        <f>IF(基本情報入力シート!R1003="","",基本情報入力シート!R1003)</f>
        <v/>
      </c>
      <c r="N983" s="299" t="str">
        <f>IF(基本情報入力シート!W1003="","",基本情報入力シート!W1003)</f>
        <v/>
      </c>
      <c r="O983" s="303" t="str">
        <f>IF(基本情報入力シート!X1003="","",基本情報入力シート!X1003)</f>
        <v/>
      </c>
      <c r="P983" s="304" t="str">
        <f>IF(基本情報入力シート!Y1003="","",基本情報入力シート!Y1003)</f>
        <v/>
      </c>
      <c r="Q983" s="175"/>
      <c r="R983" s="305" t="str">
        <f>IF(基本情報入力シート!AB1003="","",基本情報入力シート!AB1003)</f>
        <v/>
      </c>
      <c r="S983" s="176"/>
      <c r="T983" s="306" t="str">
        <f>IF(P983="","",VLOOKUP(P983,【参考】数式用!$J$2:$L$34,3,FALSE))</f>
        <v/>
      </c>
      <c r="U983" s="313" t="s">
        <v>143</v>
      </c>
      <c r="V983" s="177"/>
      <c r="W983" s="314" t="s">
        <v>144</v>
      </c>
      <c r="X983" s="177"/>
      <c r="Y983" s="315" t="s">
        <v>145</v>
      </c>
      <c r="Z983" s="177"/>
      <c r="AA983" s="315" t="s">
        <v>144</v>
      </c>
      <c r="AB983" s="177"/>
      <c r="AC983" s="315" t="s">
        <v>146</v>
      </c>
      <c r="AD983" s="316" t="s">
        <v>147</v>
      </c>
      <c r="AE983" s="317" t="str">
        <f t="shared" si="55"/>
        <v/>
      </c>
      <c r="AF983" s="319" t="s">
        <v>148</v>
      </c>
      <c r="AG983" s="312" t="str">
        <f t="shared" si="56"/>
        <v/>
      </c>
      <c r="AH983" s="322"/>
      <c r="AI983" s="323"/>
      <c r="AJ983" s="322"/>
      <c r="AK983" s="323"/>
    </row>
    <row r="984" spans="1:37" ht="36.75" customHeight="1">
      <c r="A984" s="299">
        <f t="shared" si="54"/>
        <v>971</v>
      </c>
      <c r="B984" s="300" t="str">
        <f>IF(基本情報入力シート!C1004="","",基本情報入力シート!C1004)</f>
        <v/>
      </c>
      <c r="C984" s="301" t="str">
        <f>IF(基本情報入力シート!D1004="","",基本情報入力シート!D1004)</f>
        <v/>
      </c>
      <c r="D984" s="301" t="str">
        <f>IF(基本情報入力シート!E1004="","",基本情報入力シート!E1004)</f>
        <v/>
      </c>
      <c r="E984" s="301" t="str">
        <f>IF(基本情報入力シート!F1004="","",基本情報入力シート!F1004)</f>
        <v/>
      </c>
      <c r="F984" s="301" t="str">
        <f>IF(基本情報入力シート!G1004="","",基本情報入力シート!G1004)</f>
        <v/>
      </c>
      <c r="G984" s="301" t="str">
        <f>IF(基本情報入力シート!H1004="","",基本情報入力シート!H1004)</f>
        <v/>
      </c>
      <c r="H984" s="301" t="str">
        <f>IF(基本情報入力シート!I1004="","",基本情報入力シート!I1004)</f>
        <v/>
      </c>
      <c r="I984" s="301" t="str">
        <f>IF(基本情報入力シート!J1004="","",基本情報入力シート!J1004)</f>
        <v/>
      </c>
      <c r="J984" s="301" t="str">
        <f>IF(基本情報入力シート!K1004="","",基本情報入力シート!K1004)</f>
        <v/>
      </c>
      <c r="K984" s="302" t="str">
        <f>IF(基本情報入力シート!L1004="","",基本情報入力シート!L1004)</f>
        <v/>
      </c>
      <c r="L984" s="299" t="str">
        <f>IF(基本情報入力シート!M1004="","",基本情報入力シート!M1004)</f>
        <v/>
      </c>
      <c r="M984" s="299" t="str">
        <f>IF(基本情報入力シート!R1004="","",基本情報入力シート!R1004)</f>
        <v/>
      </c>
      <c r="N984" s="299" t="str">
        <f>IF(基本情報入力シート!W1004="","",基本情報入力シート!W1004)</f>
        <v/>
      </c>
      <c r="O984" s="303" t="str">
        <f>IF(基本情報入力シート!X1004="","",基本情報入力シート!X1004)</f>
        <v/>
      </c>
      <c r="P984" s="304" t="str">
        <f>IF(基本情報入力シート!Y1004="","",基本情報入力シート!Y1004)</f>
        <v/>
      </c>
      <c r="Q984" s="175"/>
      <c r="R984" s="305" t="str">
        <f>IF(基本情報入力シート!AB1004="","",基本情報入力シート!AB1004)</f>
        <v/>
      </c>
      <c r="S984" s="176"/>
      <c r="T984" s="306" t="str">
        <f>IF(P984="","",VLOOKUP(P984,【参考】数式用!$J$2:$L$34,3,FALSE))</f>
        <v/>
      </c>
      <c r="U984" s="313" t="s">
        <v>143</v>
      </c>
      <c r="V984" s="177"/>
      <c r="W984" s="314" t="s">
        <v>144</v>
      </c>
      <c r="X984" s="177"/>
      <c r="Y984" s="315" t="s">
        <v>145</v>
      </c>
      <c r="Z984" s="177"/>
      <c r="AA984" s="315" t="s">
        <v>144</v>
      </c>
      <c r="AB984" s="177"/>
      <c r="AC984" s="315" t="s">
        <v>146</v>
      </c>
      <c r="AD984" s="316" t="s">
        <v>147</v>
      </c>
      <c r="AE984" s="317" t="str">
        <f t="shared" si="55"/>
        <v/>
      </c>
      <c r="AF984" s="319" t="s">
        <v>148</v>
      </c>
      <c r="AG984" s="312" t="str">
        <f t="shared" si="56"/>
        <v/>
      </c>
      <c r="AH984" s="322"/>
      <c r="AI984" s="323"/>
      <c r="AJ984" s="322"/>
      <c r="AK984" s="323"/>
    </row>
    <row r="985" spans="1:37" ht="36.75" customHeight="1">
      <c r="A985" s="299">
        <f t="shared" si="54"/>
        <v>972</v>
      </c>
      <c r="B985" s="300" t="str">
        <f>IF(基本情報入力シート!C1005="","",基本情報入力シート!C1005)</f>
        <v/>
      </c>
      <c r="C985" s="301" t="str">
        <f>IF(基本情報入力シート!D1005="","",基本情報入力シート!D1005)</f>
        <v/>
      </c>
      <c r="D985" s="301" t="str">
        <f>IF(基本情報入力シート!E1005="","",基本情報入力シート!E1005)</f>
        <v/>
      </c>
      <c r="E985" s="301" t="str">
        <f>IF(基本情報入力シート!F1005="","",基本情報入力シート!F1005)</f>
        <v/>
      </c>
      <c r="F985" s="301" t="str">
        <f>IF(基本情報入力シート!G1005="","",基本情報入力シート!G1005)</f>
        <v/>
      </c>
      <c r="G985" s="301" t="str">
        <f>IF(基本情報入力シート!H1005="","",基本情報入力シート!H1005)</f>
        <v/>
      </c>
      <c r="H985" s="301" t="str">
        <f>IF(基本情報入力シート!I1005="","",基本情報入力シート!I1005)</f>
        <v/>
      </c>
      <c r="I985" s="301" t="str">
        <f>IF(基本情報入力シート!J1005="","",基本情報入力シート!J1005)</f>
        <v/>
      </c>
      <c r="J985" s="301" t="str">
        <f>IF(基本情報入力シート!K1005="","",基本情報入力シート!K1005)</f>
        <v/>
      </c>
      <c r="K985" s="302" t="str">
        <f>IF(基本情報入力シート!L1005="","",基本情報入力シート!L1005)</f>
        <v/>
      </c>
      <c r="L985" s="299" t="str">
        <f>IF(基本情報入力シート!M1005="","",基本情報入力シート!M1005)</f>
        <v/>
      </c>
      <c r="M985" s="299" t="str">
        <f>IF(基本情報入力シート!R1005="","",基本情報入力シート!R1005)</f>
        <v/>
      </c>
      <c r="N985" s="299" t="str">
        <f>IF(基本情報入力シート!W1005="","",基本情報入力シート!W1005)</f>
        <v/>
      </c>
      <c r="O985" s="303" t="str">
        <f>IF(基本情報入力シート!X1005="","",基本情報入力シート!X1005)</f>
        <v/>
      </c>
      <c r="P985" s="304" t="str">
        <f>IF(基本情報入力シート!Y1005="","",基本情報入力シート!Y1005)</f>
        <v/>
      </c>
      <c r="Q985" s="175"/>
      <c r="R985" s="305" t="str">
        <f>IF(基本情報入力シート!AB1005="","",基本情報入力シート!AB1005)</f>
        <v/>
      </c>
      <c r="S985" s="176"/>
      <c r="T985" s="306" t="str">
        <f>IF(P985="","",VLOOKUP(P985,【参考】数式用!$J$2:$L$34,3,FALSE))</f>
        <v/>
      </c>
      <c r="U985" s="313" t="s">
        <v>143</v>
      </c>
      <c r="V985" s="177"/>
      <c r="W985" s="314" t="s">
        <v>144</v>
      </c>
      <c r="X985" s="177"/>
      <c r="Y985" s="315" t="s">
        <v>145</v>
      </c>
      <c r="Z985" s="177"/>
      <c r="AA985" s="315" t="s">
        <v>144</v>
      </c>
      <c r="AB985" s="177"/>
      <c r="AC985" s="315" t="s">
        <v>146</v>
      </c>
      <c r="AD985" s="316" t="s">
        <v>147</v>
      </c>
      <c r="AE985" s="317" t="str">
        <f t="shared" si="55"/>
        <v/>
      </c>
      <c r="AF985" s="319" t="s">
        <v>148</v>
      </c>
      <c r="AG985" s="312" t="str">
        <f t="shared" si="56"/>
        <v/>
      </c>
      <c r="AH985" s="322"/>
      <c r="AI985" s="323"/>
      <c r="AJ985" s="322"/>
      <c r="AK985" s="323"/>
    </row>
    <row r="986" spans="1:37" ht="36.75" customHeight="1">
      <c r="A986" s="299">
        <f t="shared" si="54"/>
        <v>973</v>
      </c>
      <c r="B986" s="300" t="str">
        <f>IF(基本情報入力シート!C1006="","",基本情報入力シート!C1006)</f>
        <v/>
      </c>
      <c r="C986" s="301" t="str">
        <f>IF(基本情報入力シート!D1006="","",基本情報入力シート!D1006)</f>
        <v/>
      </c>
      <c r="D986" s="301" t="str">
        <f>IF(基本情報入力シート!E1006="","",基本情報入力シート!E1006)</f>
        <v/>
      </c>
      <c r="E986" s="301" t="str">
        <f>IF(基本情報入力シート!F1006="","",基本情報入力シート!F1006)</f>
        <v/>
      </c>
      <c r="F986" s="301" t="str">
        <f>IF(基本情報入力シート!G1006="","",基本情報入力シート!G1006)</f>
        <v/>
      </c>
      <c r="G986" s="301" t="str">
        <f>IF(基本情報入力シート!H1006="","",基本情報入力シート!H1006)</f>
        <v/>
      </c>
      <c r="H986" s="301" t="str">
        <f>IF(基本情報入力シート!I1006="","",基本情報入力シート!I1006)</f>
        <v/>
      </c>
      <c r="I986" s="301" t="str">
        <f>IF(基本情報入力シート!J1006="","",基本情報入力シート!J1006)</f>
        <v/>
      </c>
      <c r="J986" s="301" t="str">
        <f>IF(基本情報入力シート!K1006="","",基本情報入力シート!K1006)</f>
        <v/>
      </c>
      <c r="K986" s="302" t="str">
        <f>IF(基本情報入力シート!L1006="","",基本情報入力シート!L1006)</f>
        <v/>
      </c>
      <c r="L986" s="299" t="str">
        <f>IF(基本情報入力シート!M1006="","",基本情報入力シート!M1006)</f>
        <v/>
      </c>
      <c r="M986" s="299" t="str">
        <f>IF(基本情報入力シート!R1006="","",基本情報入力シート!R1006)</f>
        <v/>
      </c>
      <c r="N986" s="299" t="str">
        <f>IF(基本情報入力シート!W1006="","",基本情報入力シート!W1006)</f>
        <v/>
      </c>
      <c r="O986" s="303" t="str">
        <f>IF(基本情報入力シート!X1006="","",基本情報入力シート!X1006)</f>
        <v/>
      </c>
      <c r="P986" s="304" t="str">
        <f>IF(基本情報入力シート!Y1006="","",基本情報入力シート!Y1006)</f>
        <v/>
      </c>
      <c r="Q986" s="175"/>
      <c r="R986" s="305" t="str">
        <f>IF(基本情報入力シート!AB1006="","",基本情報入力シート!AB1006)</f>
        <v/>
      </c>
      <c r="S986" s="176"/>
      <c r="T986" s="306" t="str">
        <f>IF(P986="","",VLOOKUP(P986,【参考】数式用!$J$2:$L$34,3,FALSE))</f>
        <v/>
      </c>
      <c r="U986" s="313" t="s">
        <v>143</v>
      </c>
      <c r="V986" s="177"/>
      <c r="W986" s="314" t="s">
        <v>144</v>
      </c>
      <c r="X986" s="177"/>
      <c r="Y986" s="315" t="s">
        <v>145</v>
      </c>
      <c r="Z986" s="177"/>
      <c r="AA986" s="315" t="s">
        <v>144</v>
      </c>
      <c r="AB986" s="177"/>
      <c r="AC986" s="315" t="s">
        <v>146</v>
      </c>
      <c r="AD986" s="316" t="s">
        <v>147</v>
      </c>
      <c r="AE986" s="317" t="str">
        <f t="shared" si="55"/>
        <v/>
      </c>
      <c r="AF986" s="319" t="s">
        <v>148</v>
      </c>
      <c r="AG986" s="312" t="str">
        <f t="shared" si="56"/>
        <v/>
      </c>
      <c r="AH986" s="322"/>
      <c r="AI986" s="323"/>
      <c r="AJ986" s="322"/>
      <c r="AK986" s="323"/>
    </row>
    <row r="987" spans="1:37" ht="36.75" customHeight="1">
      <c r="A987" s="299">
        <f t="shared" si="54"/>
        <v>974</v>
      </c>
      <c r="B987" s="300" t="str">
        <f>IF(基本情報入力シート!C1007="","",基本情報入力シート!C1007)</f>
        <v/>
      </c>
      <c r="C987" s="301" t="str">
        <f>IF(基本情報入力シート!D1007="","",基本情報入力シート!D1007)</f>
        <v/>
      </c>
      <c r="D987" s="301" t="str">
        <f>IF(基本情報入力シート!E1007="","",基本情報入力シート!E1007)</f>
        <v/>
      </c>
      <c r="E987" s="301" t="str">
        <f>IF(基本情報入力シート!F1007="","",基本情報入力シート!F1007)</f>
        <v/>
      </c>
      <c r="F987" s="301" t="str">
        <f>IF(基本情報入力シート!G1007="","",基本情報入力シート!G1007)</f>
        <v/>
      </c>
      <c r="G987" s="301" t="str">
        <f>IF(基本情報入力シート!H1007="","",基本情報入力シート!H1007)</f>
        <v/>
      </c>
      <c r="H987" s="301" t="str">
        <f>IF(基本情報入力シート!I1007="","",基本情報入力シート!I1007)</f>
        <v/>
      </c>
      <c r="I987" s="301" t="str">
        <f>IF(基本情報入力シート!J1007="","",基本情報入力シート!J1007)</f>
        <v/>
      </c>
      <c r="J987" s="301" t="str">
        <f>IF(基本情報入力シート!K1007="","",基本情報入力シート!K1007)</f>
        <v/>
      </c>
      <c r="K987" s="302" t="str">
        <f>IF(基本情報入力シート!L1007="","",基本情報入力シート!L1007)</f>
        <v/>
      </c>
      <c r="L987" s="299" t="str">
        <f>IF(基本情報入力シート!M1007="","",基本情報入力シート!M1007)</f>
        <v/>
      </c>
      <c r="M987" s="299" t="str">
        <f>IF(基本情報入力シート!R1007="","",基本情報入力シート!R1007)</f>
        <v/>
      </c>
      <c r="N987" s="299" t="str">
        <f>IF(基本情報入力シート!W1007="","",基本情報入力シート!W1007)</f>
        <v/>
      </c>
      <c r="O987" s="303" t="str">
        <f>IF(基本情報入力シート!X1007="","",基本情報入力シート!X1007)</f>
        <v/>
      </c>
      <c r="P987" s="304" t="str">
        <f>IF(基本情報入力シート!Y1007="","",基本情報入力シート!Y1007)</f>
        <v/>
      </c>
      <c r="Q987" s="175"/>
      <c r="R987" s="305" t="str">
        <f>IF(基本情報入力シート!AB1007="","",基本情報入力シート!AB1007)</f>
        <v/>
      </c>
      <c r="S987" s="176"/>
      <c r="T987" s="306" t="str">
        <f>IF(P987="","",VLOOKUP(P987,【参考】数式用!$J$2:$L$34,3,FALSE))</f>
        <v/>
      </c>
      <c r="U987" s="313" t="s">
        <v>143</v>
      </c>
      <c r="V987" s="177"/>
      <c r="W987" s="314" t="s">
        <v>144</v>
      </c>
      <c r="X987" s="177"/>
      <c r="Y987" s="315" t="s">
        <v>145</v>
      </c>
      <c r="Z987" s="177"/>
      <c r="AA987" s="315" t="s">
        <v>144</v>
      </c>
      <c r="AB987" s="177"/>
      <c r="AC987" s="315" t="s">
        <v>146</v>
      </c>
      <c r="AD987" s="316" t="s">
        <v>147</v>
      </c>
      <c r="AE987" s="317" t="str">
        <f t="shared" si="55"/>
        <v/>
      </c>
      <c r="AF987" s="319" t="s">
        <v>148</v>
      </c>
      <c r="AG987" s="312" t="str">
        <f t="shared" si="56"/>
        <v/>
      </c>
      <c r="AH987" s="322"/>
      <c r="AI987" s="323"/>
      <c r="AJ987" s="322"/>
      <c r="AK987" s="323"/>
    </row>
    <row r="988" spans="1:37" ht="36.75" customHeight="1">
      <c r="A988" s="299">
        <f t="shared" si="54"/>
        <v>975</v>
      </c>
      <c r="B988" s="300" t="str">
        <f>IF(基本情報入力シート!C1008="","",基本情報入力シート!C1008)</f>
        <v/>
      </c>
      <c r="C988" s="301" t="str">
        <f>IF(基本情報入力シート!D1008="","",基本情報入力シート!D1008)</f>
        <v/>
      </c>
      <c r="D988" s="301" t="str">
        <f>IF(基本情報入力シート!E1008="","",基本情報入力シート!E1008)</f>
        <v/>
      </c>
      <c r="E988" s="301" t="str">
        <f>IF(基本情報入力シート!F1008="","",基本情報入力シート!F1008)</f>
        <v/>
      </c>
      <c r="F988" s="301" t="str">
        <f>IF(基本情報入力シート!G1008="","",基本情報入力シート!G1008)</f>
        <v/>
      </c>
      <c r="G988" s="301" t="str">
        <f>IF(基本情報入力シート!H1008="","",基本情報入力シート!H1008)</f>
        <v/>
      </c>
      <c r="H988" s="301" t="str">
        <f>IF(基本情報入力シート!I1008="","",基本情報入力シート!I1008)</f>
        <v/>
      </c>
      <c r="I988" s="301" t="str">
        <f>IF(基本情報入力シート!J1008="","",基本情報入力シート!J1008)</f>
        <v/>
      </c>
      <c r="J988" s="301" t="str">
        <f>IF(基本情報入力シート!K1008="","",基本情報入力シート!K1008)</f>
        <v/>
      </c>
      <c r="K988" s="302" t="str">
        <f>IF(基本情報入力シート!L1008="","",基本情報入力シート!L1008)</f>
        <v/>
      </c>
      <c r="L988" s="299" t="str">
        <f>IF(基本情報入力シート!M1008="","",基本情報入力シート!M1008)</f>
        <v/>
      </c>
      <c r="M988" s="299" t="str">
        <f>IF(基本情報入力シート!R1008="","",基本情報入力シート!R1008)</f>
        <v/>
      </c>
      <c r="N988" s="299" t="str">
        <f>IF(基本情報入力シート!W1008="","",基本情報入力シート!W1008)</f>
        <v/>
      </c>
      <c r="O988" s="303" t="str">
        <f>IF(基本情報入力シート!X1008="","",基本情報入力シート!X1008)</f>
        <v/>
      </c>
      <c r="P988" s="304" t="str">
        <f>IF(基本情報入力シート!Y1008="","",基本情報入力シート!Y1008)</f>
        <v/>
      </c>
      <c r="Q988" s="175"/>
      <c r="R988" s="305" t="str">
        <f>IF(基本情報入力シート!AB1008="","",基本情報入力シート!AB1008)</f>
        <v/>
      </c>
      <c r="S988" s="176"/>
      <c r="T988" s="306" t="str">
        <f>IF(P988="","",VLOOKUP(P988,【参考】数式用!$J$2:$L$34,3,FALSE))</f>
        <v/>
      </c>
      <c r="U988" s="313" t="s">
        <v>143</v>
      </c>
      <c r="V988" s="177"/>
      <c r="W988" s="314" t="s">
        <v>144</v>
      </c>
      <c r="X988" s="177"/>
      <c r="Y988" s="315" t="s">
        <v>145</v>
      </c>
      <c r="Z988" s="177"/>
      <c r="AA988" s="315" t="s">
        <v>144</v>
      </c>
      <c r="AB988" s="177"/>
      <c r="AC988" s="315" t="s">
        <v>146</v>
      </c>
      <c r="AD988" s="316" t="s">
        <v>147</v>
      </c>
      <c r="AE988" s="317" t="str">
        <f t="shared" si="55"/>
        <v/>
      </c>
      <c r="AF988" s="319" t="s">
        <v>148</v>
      </c>
      <c r="AG988" s="312" t="str">
        <f t="shared" si="56"/>
        <v/>
      </c>
      <c r="AH988" s="322"/>
      <c r="AI988" s="323"/>
      <c r="AJ988" s="322"/>
      <c r="AK988" s="323"/>
    </row>
    <row r="989" spans="1:37" ht="36.75" customHeight="1">
      <c r="A989" s="299">
        <f t="shared" si="54"/>
        <v>976</v>
      </c>
      <c r="B989" s="300" t="str">
        <f>IF(基本情報入力シート!C1009="","",基本情報入力シート!C1009)</f>
        <v/>
      </c>
      <c r="C989" s="301" t="str">
        <f>IF(基本情報入力シート!D1009="","",基本情報入力シート!D1009)</f>
        <v/>
      </c>
      <c r="D989" s="301" t="str">
        <f>IF(基本情報入力シート!E1009="","",基本情報入力シート!E1009)</f>
        <v/>
      </c>
      <c r="E989" s="301" t="str">
        <f>IF(基本情報入力シート!F1009="","",基本情報入力シート!F1009)</f>
        <v/>
      </c>
      <c r="F989" s="301" t="str">
        <f>IF(基本情報入力シート!G1009="","",基本情報入力シート!G1009)</f>
        <v/>
      </c>
      <c r="G989" s="301" t="str">
        <f>IF(基本情報入力シート!H1009="","",基本情報入力シート!H1009)</f>
        <v/>
      </c>
      <c r="H989" s="301" t="str">
        <f>IF(基本情報入力シート!I1009="","",基本情報入力シート!I1009)</f>
        <v/>
      </c>
      <c r="I989" s="301" t="str">
        <f>IF(基本情報入力シート!J1009="","",基本情報入力シート!J1009)</f>
        <v/>
      </c>
      <c r="J989" s="301" t="str">
        <f>IF(基本情報入力シート!K1009="","",基本情報入力シート!K1009)</f>
        <v/>
      </c>
      <c r="K989" s="302" t="str">
        <f>IF(基本情報入力シート!L1009="","",基本情報入力シート!L1009)</f>
        <v/>
      </c>
      <c r="L989" s="299" t="str">
        <f>IF(基本情報入力シート!M1009="","",基本情報入力シート!M1009)</f>
        <v/>
      </c>
      <c r="M989" s="299" t="str">
        <f>IF(基本情報入力シート!R1009="","",基本情報入力シート!R1009)</f>
        <v/>
      </c>
      <c r="N989" s="299" t="str">
        <f>IF(基本情報入力シート!W1009="","",基本情報入力シート!W1009)</f>
        <v/>
      </c>
      <c r="O989" s="303" t="str">
        <f>IF(基本情報入力シート!X1009="","",基本情報入力シート!X1009)</f>
        <v/>
      </c>
      <c r="P989" s="304" t="str">
        <f>IF(基本情報入力シート!Y1009="","",基本情報入力シート!Y1009)</f>
        <v/>
      </c>
      <c r="Q989" s="175"/>
      <c r="R989" s="305" t="str">
        <f>IF(基本情報入力シート!AB1009="","",基本情報入力シート!AB1009)</f>
        <v/>
      </c>
      <c r="S989" s="176"/>
      <c r="T989" s="306" t="str">
        <f>IF(P989="","",VLOOKUP(P989,【参考】数式用!$J$2:$L$34,3,FALSE))</f>
        <v/>
      </c>
      <c r="U989" s="313" t="s">
        <v>143</v>
      </c>
      <c r="V989" s="177"/>
      <c r="W989" s="314" t="s">
        <v>144</v>
      </c>
      <c r="X989" s="177"/>
      <c r="Y989" s="315" t="s">
        <v>145</v>
      </c>
      <c r="Z989" s="177"/>
      <c r="AA989" s="315" t="s">
        <v>144</v>
      </c>
      <c r="AB989" s="177"/>
      <c r="AC989" s="315" t="s">
        <v>146</v>
      </c>
      <c r="AD989" s="316" t="s">
        <v>147</v>
      </c>
      <c r="AE989" s="317" t="str">
        <f t="shared" si="55"/>
        <v/>
      </c>
      <c r="AF989" s="319" t="s">
        <v>148</v>
      </c>
      <c r="AG989" s="312" t="str">
        <f t="shared" si="56"/>
        <v/>
      </c>
      <c r="AH989" s="322"/>
      <c r="AI989" s="323"/>
      <c r="AJ989" s="322"/>
      <c r="AK989" s="323"/>
    </row>
    <row r="990" spans="1:37" ht="36.75" customHeight="1">
      <c r="A990" s="299">
        <f t="shared" si="54"/>
        <v>977</v>
      </c>
      <c r="B990" s="300" t="str">
        <f>IF(基本情報入力シート!C1010="","",基本情報入力シート!C1010)</f>
        <v/>
      </c>
      <c r="C990" s="301" t="str">
        <f>IF(基本情報入力シート!D1010="","",基本情報入力シート!D1010)</f>
        <v/>
      </c>
      <c r="D990" s="301" t="str">
        <f>IF(基本情報入力シート!E1010="","",基本情報入力シート!E1010)</f>
        <v/>
      </c>
      <c r="E990" s="301" t="str">
        <f>IF(基本情報入力シート!F1010="","",基本情報入力シート!F1010)</f>
        <v/>
      </c>
      <c r="F990" s="301" t="str">
        <f>IF(基本情報入力シート!G1010="","",基本情報入力シート!G1010)</f>
        <v/>
      </c>
      <c r="G990" s="301" t="str">
        <f>IF(基本情報入力シート!H1010="","",基本情報入力シート!H1010)</f>
        <v/>
      </c>
      <c r="H990" s="301" t="str">
        <f>IF(基本情報入力シート!I1010="","",基本情報入力シート!I1010)</f>
        <v/>
      </c>
      <c r="I990" s="301" t="str">
        <f>IF(基本情報入力シート!J1010="","",基本情報入力シート!J1010)</f>
        <v/>
      </c>
      <c r="J990" s="301" t="str">
        <f>IF(基本情報入力シート!K1010="","",基本情報入力シート!K1010)</f>
        <v/>
      </c>
      <c r="K990" s="302" t="str">
        <f>IF(基本情報入力シート!L1010="","",基本情報入力シート!L1010)</f>
        <v/>
      </c>
      <c r="L990" s="299" t="str">
        <f>IF(基本情報入力シート!M1010="","",基本情報入力シート!M1010)</f>
        <v/>
      </c>
      <c r="M990" s="299" t="str">
        <f>IF(基本情報入力シート!R1010="","",基本情報入力シート!R1010)</f>
        <v/>
      </c>
      <c r="N990" s="299" t="str">
        <f>IF(基本情報入力シート!W1010="","",基本情報入力シート!W1010)</f>
        <v/>
      </c>
      <c r="O990" s="303" t="str">
        <f>IF(基本情報入力シート!X1010="","",基本情報入力シート!X1010)</f>
        <v/>
      </c>
      <c r="P990" s="304" t="str">
        <f>IF(基本情報入力シート!Y1010="","",基本情報入力シート!Y1010)</f>
        <v/>
      </c>
      <c r="Q990" s="175"/>
      <c r="R990" s="305" t="str">
        <f>IF(基本情報入力シート!AB1010="","",基本情報入力シート!AB1010)</f>
        <v/>
      </c>
      <c r="S990" s="176"/>
      <c r="T990" s="306" t="str">
        <f>IF(P990="","",VLOOKUP(P990,【参考】数式用!$J$2:$L$34,3,FALSE))</f>
        <v/>
      </c>
      <c r="U990" s="313" t="s">
        <v>143</v>
      </c>
      <c r="V990" s="177"/>
      <c r="W990" s="314" t="s">
        <v>144</v>
      </c>
      <c r="X990" s="177"/>
      <c r="Y990" s="315" t="s">
        <v>145</v>
      </c>
      <c r="Z990" s="177"/>
      <c r="AA990" s="315" t="s">
        <v>144</v>
      </c>
      <c r="AB990" s="177"/>
      <c r="AC990" s="315" t="s">
        <v>146</v>
      </c>
      <c r="AD990" s="316" t="s">
        <v>147</v>
      </c>
      <c r="AE990" s="317" t="str">
        <f t="shared" si="55"/>
        <v/>
      </c>
      <c r="AF990" s="319" t="s">
        <v>148</v>
      </c>
      <c r="AG990" s="312" t="str">
        <f t="shared" si="56"/>
        <v/>
      </c>
      <c r="AH990" s="322"/>
      <c r="AI990" s="323"/>
      <c r="AJ990" s="322"/>
      <c r="AK990" s="323"/>
    </row>
    <row r="991" spans="1:37" ht="36.75" customHeight="1">
      <c r="A991" s="299">
        <f t="shared" si="54"/>
        <v>978</v>
      </c>
      <c r="B991" s="300" t="str">
        <f>IF(基本情報入力シート!C1011="","",基本情報入力シート!C1011)</f>
        <v/>
      </c>
      <c r="C991" s="301" t="str">
        <f>IF(基本情報入力シート!D1011="","",基本情報入力シート!D1011)</f>
        <v/>
      </c>
      <c r="D991" s="301" t="str">
        <f>IF(基本情報入力シート!E1011="","",基本情報入力シート!E1011)</f>
        <v/>
      </c>
      <c r="E991" s="301" t="str">
        <f>IF(基本情報入力シート!F1011="","",基本情報入力シート!F1011)</f>
        <v/>
      </c>
      <c r="F991" s="301" t="str">
        <f>IF(基本情報入力シート!G1011="","",基本情報入力シート!G1011)</f>
        <v/>
      </c>
      <c r="G991" s="301" t="str">
        <f>IF(基本情報入力シート!H1011="","",基本情報入力シート!H1011)</f>
        <v/>
      </c>
      <c r="H991" s="301" t="str">
        <f>IF(基本情報入力シート!I1011="","",基本情報入力シート!I1011)</f>
        <v/>
      </c>
      <c r="I991" s="301" t="str">
        <f>IF(基本情報入力シート!J1011="","",基本情報入力シート!J1011)</f>
        <v/>
      </c>
      <c r="J991" s="301" t="str">
        <f>IF(基本情報入力シート!K1011="","",基本情報入力シート!K1011)</f>
        <v/>
      </c>
      <c r="K991" s="302" t="str">
        <f>IF(基本情報入力シート!L1011="","",基本情報入力シート!L1011)</f>
        <v/>
      </c>
      <c r="L991" s="299" t="str">
        <f>IF(基本情報入力シート!M1011="","",基本情報入力シート!M1011)</f>
        <v/>
      </c>
      <c r="M991" s="299" t="str">
        <f>IF(基本情報入力シート!R1011="","",基本情報入力シート!R1011)</f>
        <v/>
      </c>
      <c r="N991" s="299" t="str">
        <f>IF(基本情報入力シート!W1011="","",基本情報入力シート!W1011)</f>
        <v/>
      </c>
      <c r="O991" s="303" t="str">
        <f>IF(基本情報入力シート!X1011="","",基本情報入力シート!X1011)</f>
        <v/>
      </c>
      <c r="P991" s="304" t="str">
        <f>IF(基本情報入力シート!Y1011="","",基本情報入力シート!Y1011)</f>
        <v/>
      </c>
      <c r="Q991" s="175"/>
      <c r="R991" s="305" t="str">
        <f>IF(基本情報入力シート!AB1011="","",基本情報入力シート!AB1011)</f>
        <v/>
      </c>
      <c r="S991" s="176"/>
      <c r="T991" s="306" t="str">
        <f>IF(P991="","",VLOOKUP(P991,【参考】数式用!$J$2:$L$34,3,FALSE))</f>
        <v/>
      </c>
      <c r="U991" s="313" t="s">
        <v>143</v>
      </c>
      <c r="V991" s="177"/>
      <c r="W991" s="314" t="s">
        <v>144</v>
      </c>
      <c r="X991" s="177"/>
      <c r="Y991" s="315" t="s">
        <v>145</v>
      </c>
      <c r="Z991" s="177"/>
      <c r="AA991" s="315" t="s">
        <v>144</v>
      </c>
      <c r="AB991" s="177"/>
      <c r="AC991" s="315" t="s">
        <v>146</v>
      </c>
      <c r="AD991" s="316" t="s">
        <v>147</v>
      </c>
      <c r="AE991" s="317" t="str">
        <f t="shared" si="55"/>
        <v/>
      </c>
      <c r="AF991" s="319" t="s">
        <v>148</v>
      </c>
      <c r="AG991" s="312" t="str">
        <f t="shared" si="56"/>
        <v/>
      </c>
      <c r="AH991" s="322"/>
      <c r="AI991" s="323"/>
      <c r="AJ991" s="322"/>
      <c r="AK991" s="323"/>
    </row>
    <row r="992" spans="1:37" ht="36.75" customHeight="1">
      <c r="A992" s="299">
        <f t="shared" si="54"/>
        <v>979</v>
      </c>
      <c r="B992" s="300" t="str">
        <f>IF(基本情報入力シート!C1012="","",基本情報入力シート!C1012)</f>
        <v/>
      </c>
      <c r="C992" s="301" t="str">
        <f>IF(基本情報入力シート!D1012="","",基本情報入力シート!D1012)</f>
        <v/>
      </c>
      <c r="D992" s="301" t="str">
        <f>IF(基本情報入力シート!E1012="","",基本情報入力シート!E1012)</f>
        <v/>
      </c>
      <c r="E992" s="301" t="str">
        <f>IF(基本情報入力シート!F1012="","",基本情報入力シート!F1012)</f>
        <v/>
      </c>
      <c r="F992" s="301" t="str">
        <f>IF(基本情報入力シート!G1012="","",基本情報入力シート!G1012)</f>
        <v/>
      </c>
      <c r="G992" s="301" t="str">
        <f>IF(基本情報入力シート!H1012="","",基本情報入力シート!H1012)</f>
        <v/>
      </c>
      <c r="H992" s="301" t="str">
        <f>IF(基本情報入力シート!I1012="","",基本情報入力シート!I1012)</f>
        <v/>
      </c>
      <c r="I992" s="301" t="str">
        <f>IF(基本情報入力シート!J1012="","",基本情報入力シート!J1012)</f>
        <v/>
      </c>
      <c r="J992" s="301" t="str">
        <f>IF(基本情報入力シート!K1012="","",基本情報入力シート!K1012)</f>
        <v/>
      </c>
      <c r="K992" s="302" t="str">
        <f>IF(基本情報入力シート!L1012="","",基本情報入力シート!L1012)</f>
        <v/>
      </c>
      <c r="L992" s="299" t="str">
        <f>IF(基本情報入力シート!M1012="","",基本情報入力シート!M1012)</f>
        <v/>
      </c>
      <c r="M992" s="299" t="str">
        <f>IF(基本情報入力シート!R1012="","",基本情報入力シート!R1012)</f>
        <v/>
      </c>
      <c r="N992" s="299" t="str">
        <f>IF(基本情報入力シート!W1012="","",基本情報入力シート!W1012)</f>
        <v/>
      </c>
      <c r="O992" s="303" t="str">
        <f>IF(基本情報入力シート!X1012="","",基本情報入力シート!X1012)</f>
        <v/>
      </c>
      <c r="P992" s="304" t="str">
        <f>IF(基本情報入力シート!Y1012="","",基本情報入力シート!Y1012)</f>
        <v/>
      </c>
      <c r="Q992" s="175"/>
      <c r="R992" s="305" t="str">
        <f>IF(基本情報入力シート!AB1012="","",基本情報入力シート!AB1012)</f>
        <v/>
      </c>
      <c r="S992" s="176"/>
      <c r="T992" s="306" t="str">
        <f>IF(P992="","",VLOOKUP(P992,【参考】数式用!$J$2:$L$34,3,FALSE))</f>
        <v/>
      </c>
      <c r="U992" s="313" t="s">
        <v>143</v>
      </c>
      <c r="V992" s="177"/>
      <c r="W992" s="314" t="s">
        <v>144</v>
      </c>
      <c r="X992" s="177"/>
      <c r="Y992" s="315" t="s">
        <v>145</v>
      </c>
      <c r="Z992" s="177"/>
      <c r="AA992" s="315" t="s">
        <v>144</v>
      </c>
      <c r="AB992" s="177"/>
      <c r="AC992" s="315" t="s">
        <v>146</v>
      </c>
      <c r="AD992" s="316" t="s">
        <v>147</v>
      </c>
      <c r="AE992" s="317" t="str">
        <f t="shared" si="55"/>
        <v/>
      </c>
      <c r="AF992" s="319" t="s">
        <v>148</v>
      </c>
      <c r="AG992" s="312" t="str">
        <f t="shared" si="56"/>
        <v/>
      </c>
      <c r="AH992" s="322"/>
      <c r="AI992" s="323"/>
      <c r="AJ992" s="322"/>
      <c r="AK992" s="323"/>
    </row>
    <row r="993" spans="1:37" ht="36.75" customHeight="1">
      <c r="A993" s="299">
        <f t="shared" si="54"/>
        <v>980</v>
      </c>
      <c r="B993" s="300" t="str">
        <f>IF(基本情報入力シート!C1013="","",基本情報入力シート!C1013)</f>
        <v/>
      </c>
      <c r="C993" s="301" t="str">
        <f>IF(基本情報入力シート!D1013="","",基本情報入力シート!D1013)</f>
        <v/>
      </c>
      <c r="D993" s="301" t="str">
        <f>IF(基本情報入力シート!E1013="","",基本情報入力シート!E1013)</f>
        <v/>
      </c>
      <c r="E993" s="301" t="str">
        <f>IF(基本情報入力シート!F1013="","",基本情報入力シート!F1013)</f>
        <v/>
      </c>
      <c r="F993" s="301" t="str">
        <f>IF(基本情報入力シート!G1013="","",基本情報入力シート!G1013)</f>
        <v/>
      </c>
      <c r="G993" s="301" t="str">
        <f>IF(基本情報入力シート!H1013="","",基本情報入力シート!H1013)</f>
        <v/>
      </c>
      <c r="H993" s="301" t="str">
        <f>IF(基本情報入力シート!I1013="","",基本情報入力シート!I1013)</f>
        <v/>
      </c>
      <c r="I993" s="301" t="str">
        <f>IF(基本情報入力シート!J1013="","",基本情報入力シート!J1013)</f>
        <v/>
      </c>
      <c r="J993" s="301" t="str">
        <f>IF(基本情報入力シート!K1013="","",基本情報入力シート!K1013)</f>
        <v/>
      </c>
      <c r="K993" s="302" t="str">
        <f>IF(基本情報入力シート!L1013="","",基本情報入力シート!L1013)</f>
        <v/>
      </c>
      <c r="L993" s="299" t="str">
        <f>IF(基本情報入力シート!M1013="","",基本情報入力シート!M1013)</f>
        <v/>
      </c>
      <c r="M993" s="299" t="str">
        <f>IF(基本情報入力シート!R1013="","",基本情報入力シート!R1013)</f>
        <v/>
      </c>
      <c r="N993" s="299" t="str">
        <f>IF(基本情報入力シート!W1013="","",基本情報入力シート!W1013)</f>
        <v/>
      </c>
      <c r="O993" s="303" t="str">
        <f>IF(基本情報入力シート!X1013="","",基本情報入力シート!X1013)</f>
        <v/>
      </c>
      <c r="P993" s="304" t="str">
        <f>IF(基本情報入力シート!Y1013="","",基本情報入力シート!Y1013)</f>
        <v/>
      </c>
      <c r="Q993" s="175"/>
      <c r="R993" s="305" t="str">
        <f>IF(基本情報入力シート!AB1013="","",基本情報入力シート!AB1013)</f>
        <v/>
      </c>
      <c r="S993" s="176"/>
      <c r="T993" s="306" t="str">
        <f>IF(P993="","",VLOOKUP(P993,【参考】数式用!$J$2:$L$34,3,FALSE))</f>
        <v/>
      </c>
      <c r="U993" s="313" t="s">
        <v>143</v>
      </c>
      <c r="V993" s="177"/>
      <c r="W993" s="314" t="s">
        <v>144</v>
      </c>
      <c r="X993" s="177"/>
      <c r="Y993" s="315" t="s">
        <v>145</v>
      </c>
      <c r="Z993" s="177"/>
      <c r="AA993" s="315" t="s">
        <v>144</v>
      </c>
      <c r="AB993" s="177"/>
      <c r="AC993" s="315" t="s">
        <v>146</v>
      </c>
      <c r="AD993" s="316" t="s">
        <v>147</v>
      </c>
      <c r="AE993" s="317" t="str">
        <f t="shared" si="55"/>
        <v/>
      </c>
      <c r="AF993" s="319" t="s">
        <v>148</v>
      </c>
      <c r="AG993" s="312" t="str">
        <f t="shared" si="56"/>
        <v/>
      </c>
      <c r="AH993" s="322"/>
      <c r="AI993" s="323"/>
      <c r="AJ993" s="322"/>
      <c r="AK993" s="323"/>
    </row>
    <row r="994" spans="1:37" ht="36.75" customHeight="1">
      <c r="A994" s="299">
        <f t="shared" si="54"/>
        <v>981</v>
      </c>
      <c r="B994" s="300" t="str">
        <f>IF(基本情報入力シート!C1014="","",基本情報入力シート!C1014)</f>
        <v/>
      </c>
      <c r="C994" s="301" t="str">
        <f>IF(基本情報入力シート!D1014="","",基本情報入力シート!D1014)</f>
        <v/>
      </c>
      <c r="D994" s="301" t="str">
        <f>IF(基本情報入力シート!E1014="","",基本情報入力シート!E1014)</f>
        <v/>
      </c>
      <c r="E994" s="301" t="str">
        <f>IF(基本情報入力シート!F1014="","",基本情報入力シート!F1014)</f>
        <v/>
      </c>
      <c r="F994" s="301" t="str">
        <f>IF(基本情報入力シート!G1014="","",基本情報入力シート!G1014)</f>
        <v/>
      </c>
      <c r="G994" s="301" t="str">
        <f>IF(基本情報入力シート!H1014="","",基本情報入力シート!H1014)</f>
        <v/>
      </c>
      <c r="H994" s="301" t="str">
        <f>IF(基本情報入力シート!I1014="","",基本情報入力シート!I1014)</f>
        <v/>
      </c>
      <c r="I994" s="301" t="str">
        <f>IF(基本情報入力シート!J1014="","",基本情報入力シート!J1014)</f>
        <v/>
      </c>
      <c r="J994" s="301" t="str">
        <f>IF(基本情報入力シート!K1014="","",基本情報入力シート!K1014)</f>
        <v/>
      </c>
      <c r="K994" s="302" t="str">
        <f>IF(基本情報入力シート!L1014="","",基本情報入力シート!L1014)</f>
        <v/>
      </c>
      <c r="L994" s="299" t="str">
        <f>IF(基本情報入力シート!M1014="","",基本情報入力シート!M1014)</f>
        <v/>
      </c>
      <c r="M994" s="299" t="str">
        <f>IF(基本情報入力シート!R1014="","",基本情報入力シート!R1014)</f>
        <v/>
      </c>
      <c r="N994" s="299" t="str">
        <f>IF(基本情報入力シート!W1014="","",基本情報入力シート!W1014)</f>
        <v/>
      </c>
      <c r="O994" s="303" t="str">
        <f>IF(基本情報入力シート!X1014="","",基本情報入力シート!X1014)</f>
        <v/>
      </c>
      <c r="P994" s="304" t="str">
        <f>IF(基本情報入力シート!Y1014="","",基本情報入力シート!Y1014)</f>
        <v/>
      </c>
      <c r="Q994" s="175"/>
      <c r="R994" s="305" t="str">
        <f>IF(基本情報入力シート!AB1014="","",基本情報入力シート!AB1014)</f>
        <v/>
      </c>
      <c r="S994" s="176"/>
      <c r="T994" s="306" t="str">
        <f>IF(P994="","",VLOOKUP(P994,【参考】数式用!$J$2:$L$34,3,FALSE))</f>
        <v/>
      </c>
      <c r="U994" s="313" t="s">
        <v>143</v>
      </c>
      <c r="V994" s="177"/>
      <c r="W994" s="314" t="s">
        <v>144</v>
      </c>
      <c r="X994" s="177"/>
      <c r="Y994" s="315" t="s">
        <v>145</v>
      </c>
      <c r="Z994" s="177"/>
      <c r="AA994" s="315" t="s">
        <v>144</v>
      </c>
      <c r="AB994" s="177"/>
      <c r="AC994" s="315" t="s">
        <v>146</v>
      </c>
      <c r="AD994" s="316" t="s">
        <v>147</v>
      </c>
      <c r="AE994" s="317" t="str">
        <f t="shared" si="55"/>
        <v/>
      </c>
      <c r="AF994" s="319" t="s">
        <v>148</v>
      </c>
      <c r="AG994" s="312" t="str">
        <f t="shared" si="56"/>
        <v/>
      </c>
      <c r="AH994" s="322"/>
      <c r="AI994" s="323"/>
      <c r="AJ994" s="322"/>
      <c r="AK994" s="323"/>
    </row>
    <row r="995" spans="1:37" ht="36.75" customHeight="1">
      <c r="A995" s="299">
        <f t="shared" si="54"/>
        <v>982</v>
      </c>
      <c r="B995" s="300" t="str">
        <f>IF(基本情報入力シート!C1015="","",基本情報入力シート!C1015)</f>
        <v/>
      </c>
      <c r="C995" s="301" t="str">
        <f>IF(基本情報入力シート!D1015="","",基本情報入力シート!D1015)</f>
        <v/>
      </c>
      <c r="D995" s="301" t="str">
        <f>IF(基本情報入力シート!E1015="","",基本情報入力シート!E1015)</f>
        <v/>
      </c>
      <c r="E995" s="301" t="str">
        <f>IF(基本情報入力シート!F1015="","",基本情報入力シート!F1015)</f>
        <v/>
      </c>
      <c r="F995" s="301" t="str">
        <f>IF(基本情報入力シート!G1015="","",基本情報入力シート!G1015)</f>
        <v/>
      </c>
      <c r="G995" s="301" t="str">
        <f>IF(基本情報入力シート!H1015="","",基本情報入力シート!H1015)</f>
        <v/>
      </c>
      <c r="H995" s="301" t="str">
        <f>IF(基本情報入力シート!I1015="","",基本情報入力シート!I1015)</f>
        <v/>
      </c>
      <c r="I995" s="301" t="str">
        <f>IF(基本情報入力シート!J1015="","",基本情報入力シート!J1015)</f>
        <v/>
      </c>
      <c r="J995" s="301" t="str">
        <f>IF(基本情報入力シート!K1015="","",基本情報入力シート!K1015)</f>
        <v/>
      </c>
      <c r="K995" s="302" t="str">
        <f>IF(基本情報入力シート!L1015="","",基本情報入力シート!L1015)</f>
        <v/>
      </c>
      <c r="L995" s="299" t="str">
        <f>IF(基本情報入力シート!M1015="","",基本情報入力シート!M1015)</f>
        <v/>
      </c>
      <c r="M995" s="299" t="str">
        <f>IF(基本情報入力シート!R1015="","",基本情報入力シート!R1015)</f>
        <v/>
      </c>
      <c r="N995" s="299" t="str">
        <f>IF(基本情報入力シート!W1015="","",基本情報入力シート!W1015)</f>
        <v/>
      </c>
      <c r="O995" s="303" t="str">
        <f>IF(基本情報入力シート!X1015="","",基本情報入力シート!X1015)</f>
        <v/>
      </c>
      <c r="P995" s="304" t="str">
        <f>IF(基本情報入力シート!Y1015="","",基本情報入力シート!Y1015)</f>
        <v/>
      </c>
      <c r="Q995" s="175"/>
      <c r="R995" s="305" t="str">
        <f>IF(基本情報入力シート!AB1015="","",基本情報入力シート!AB1015)</f>
        <v/>
      </c>
      <c r="S995" s="176"/>
      <c r="T995" s="306" t="str">
        <f>IF(P995="","",VLOOKUP(P995,【参考】数式用!$J$2:$L$34,3,FALSE))</f>
        <v/>
      </c>
      <c r="U995" s="313" t="s">
        <v>143</v>
      </c>
      <c r="V995" s="177"/>
      <c r="W995" s="314" t="s">
        <v>144</v>
      </c>
      <c r="X995" s="177"/>
      <c r="Y995" s="315" t="s">
        <v>145</v>
      </c>
      <c r="Z995" s="177"/>
      <c r="AA995" s="315" t="s">
        <v>144</v>
      </c>
      <c r="AB995" s="177"/>
      <c r="AC995" s="315" t="s">
        <v>146</v>
      </c>
      <c r="AD995" s="316" t="s">
        <v>147</v>
      </c>
      <c r="AE995" s="317" t="str">
        <f t="shared" si="55"/>
        <v/>
      </c>
      <c r="AF995" s="319" t="s">
        <v>148</v>
      </c>
      <c r="AG995" s="312" t="str">
        <f t="shared" si="56"/>
        <v/>
      </c>
      <c r="AH995" s="322"/>
      <c r="AI995" s="323"/>
      <c r="AJ995" s="322"/>
      <c r="AK995" s="323"/>
    </row>
    <row r="996" spans="1:37" ht="36.75" customHeight="1">
      <c r="A996" s="299">
        <f t="shared" si="54"/>
        <v>983</v>
      </c>
      <c r="B996" s="300" t="str">
        <f>IF(基本情報入力シート!C1016="","",基本情報入力シート!C1016)</f>
        <v/>
      </c>
      <c r="C996" s="301" t="str">
        <f>IF(基本情報入力シート!D1016="","",基本情報入力シート!D1016)</f>
        <v/>
      </c>
      <c r="D996" s="301" t="str">
        <f>IF(基本情報入力シート!E1016="","",基本情報入力シート!E1016)</f>
        <v/>
      </c>
      <c r="E996" s="301" t="str">
        <f>IF(基本情報入力シート!F1016="","",基本情報入力シート!F1016)</f>
        <v/>
      </c>
      <c r="F996" s="301" t="str">
        <f>IF(基本情報入力シート!G1016="","",基本情報入力シート!G1016)</f>
        <v/>
      </c>
      <c r="G996" s="301" t="str">
        <f>IF(基本情報入力シート!H1016="","",基本情報入力シート!H1016)</f>
        <v/>
      </c>
      <c r="H996" s="301" t="str">
        <f>IF(基本情報入力シート!I1016="","",基本情報入力シート!I1016)</f>
        <v/>
      </c>
      <c r="I996" s="301" t="str">
        <f>IF(基本情報入力シート!J1016="","",基本情報入力シート!J1016)</f>
        <v/>
      </c>
      <c r="J996" s="301" t="str">
        <f>IF(基本情報入力シート!K1016="","",基本情報入力シート!K1016)</f>
        <v/>
      </c>
      <c r="K996" s="302" t="str">
        <f>IF(基本情報入力シート!L1016="","",基本情報入力シート!L1016)</f>
        <v/>
      </c>
      <c r="L996" s="299" t="str">
        <f>IF(基本情報入力シート!M1016="","",基本情報入力シート!M1016)</f>
        <v/>
      </c>
      <c r="M996" s="299" t="str">
        <f>IF(基本情報入力シート!R1016="","",基本情報入力シート!R1016)</f>
        <v/>
      </c>
      <c r="N996" s="299" t="str">
        <f>IF(基本情報入力シート!W1016="","",基本情報入力シート!W1016)</f>
        <v/>
      </c>
      <c r="O996" s="303" t="str">
        <f>IF(基本情報入力シート!X1016="","",基本情報入力シート!X1016)</f>
        <v/>
      </c>
      <c r="P996" s="304" t="str">
        <f>IF(基本情報入力シート!Y1016="","",基本情報入力シート!Y1016)</f>
        <v/>
      </c>
      <c r="Q996" s="175"/>
      <c r="R996" s="305" t="str">
        <f>IF(基本情報入力シート!AB1016="","",基本情報入力シート!AB1016)</f>
        <v/>
      </c>
      <c r="S996" s="176"/>
      <c r="T996" s="306" t="str">
        <f>IF(P996="","",VLOOKUP(P996,【参考】数式用!$J$2:$L$34,3,FALSE))</f>
        <v/>
      </c>
      <c r="U996" s="313" t="s">
        <v>143</v>
      </c>
      <c r="V996" s="177"/>
      <c r="W996" s="314" t="s">
        <v>144</v>
      </c>
      <c r="X996" s="177"/>
      <c r="Y996" s="315" t="s">
        <v>145</v>
      </c>
      <c r="Z996" s="177"/>
      <c r="AA996" s="315" t="s">
        <v>144</v>
      </c>
      <c r="AB996" s="177"/>
      <c r="AC996" s="315" t="s">
        <v>146</v>
      </c>
      <c r="AD996" s="316" t="s">
        <v>147</v>
      </c>
      <c r="AE996" s="317" t="str">
        <f t="shared" si="55"/>
        <v/>
      </c>
      <c r="AF996" s="319" t="s">
        <v>148</v>
      </c>
      <c r="AG996" s="312" t="str">
        <f t="shared" si="56"/>
        <v/>
      </c>
      <c r="AH996" s="322"/>
      <c r="AI996" s="323"/>
      <c r="AJ996" s="322"/>
      <c r="AK996" s="323"/>
    </row>
    <row r="997" spans="1:37" ht="36.75" customHeight="1">
      <c r="A997" s="299">
        <f t="shared" si="54"/>
        <v>984</v>
      </c>
      <c r="B997" s="300" t="str">
        <f>IF(基本情報入力シート!C1017="","",基本情報入力シート!C1017)</f>
        <v/>
      </c>
      <c r="C997" s="301" t="str">
        <f>IF(基本情報入力シート!D1017="","",基本情報入力シート!D1017)</f>
        <v/>
      </c>
      <c r="D997" s="301" t="str">
        <f>IF(基本情報入力シート!E1017="","",基本情報入力シート!E1017)</f>
        <v/>
      </c>
      <c r="E997" s="301" t="str">
        <f>IF(基本情報入力シート!F1017="","",基本情報入力シート!F1017)</f>
        <v/>
      </c>
      <c r="F997" s="301" t="str">
        <f>IF(基本情報入力シート!G1017="","",基本情報入力シート!G1017)</f>
        <v/>
      </c>
      <c r="G997" s="301" t="str">
        <f>IF(基本情報入力シート!H1017="","",基本情報入力シート!H1017)</f>
        <v/>
      </c>
      <c r="H997" s="301" t="str">
        <f>IF(基本情報入力シート!I1017="","",基本情報入力シート!I1017)</f>
        <v/>
      </c>
      <c r="I997" s="301" t="str">
        <f>IF(基本情報入力シート!J1017="","",基本情報入力シート!J1017)</f>
        <v/>
      </c>
      <c r="J997" s="301" t="str">
        <f>IF(基本情報入力シート!K1017="","",基本情報入力シート!K1017)</f>
        <v/>
      </c>
      <c r="K997" s="302" t="str">
        <f>IF(基本情報入力シート!L1017="","",基本情報入力シート!L1017)</f>
        <v/>
      </c>
      <c r="L997" s="299" t="str">
        <f>IF(基本情報入力シート!M1017="","",基本情報入力シート!M1017)</f>
        <v/>
      </c>
      <c r="M997" s="299" t="str">
        <f>IF(基本情報入力シート!R1017="","",基本情報入力シート!R1017)</f>
        <v/>
      </c>
      <c r="N997" s="299" t="str">
        <f>IF(基本情報入力シート!W1017="","",基本情報入力シート!W1017)</f>
        <v/>
      </c>
      <c r="O997" s="303" t="str">
        <f>IF(基本情報入力シート!X1017="","",基本情報入力シート!X1017)</f>
        <v/>
      </c>
      <c r="P997" s="304" t="str">
        <f>IF(基本情報入力シート!Y1017="","",基本情報入力シート!Y1017)</f>
        <v/>
      </c>
      <c r="Q997" s="175"/>
      <c r="R997" s="305" t="str">
        <f>IF(基本情報入力シート!AB1017="","",基本情報入力シート!AB1017)</f>
        <v/>
      </c>
      <c r="S997" s="176"/>
      <c r="T997" s="306" t="str">
        <f>IF(P997="","",VLOOKUP(P997,【参考】数式用!$J$2:$L$34,3,FALSE))</f>
        <v/>
      </c>
      <c r="U997" s="313" t="s">
        <v>143</v>
      </c>
      <c r="V997" s="177"/>
      <c r="W997" s="314" t="s">
        <v>144</v>
      </c>
      <c r="X997" s="177"/>
      <c r="Y997" s="315" t="s">
        <v>145</v>
      </c>
      <c r="Z997" s="177"/>
      <c r="AA997" s="315" t="s">
        <v>144</v>
      </c>
      <c r="AB997" s="177"/>
      <c r="AC997" s="315" t="s">
        <v>146</v>
      </c>
      <c r="AD997" s="316" t="s">
        <v>147</v>
      </c>
      <c r="AE997" s="317" t="str">
        <f t="shared" si="55"/>
        <v/>
      </c>
      <c r="AF997" s="319" t="s">
        <v>148</v>
      </c>
      <c r="AG997" s="312" t="str">
        <f t="shared" si="56"/>
        <v/>
      </c>
      <c r="AH997" s="322"/>
      <c r="AI997" s="323"/>
      <c r="AJ997" s="322"/>
      <c r="AK997" s="323"/>
    </row>
    <row r="998" spans="1:37" ht="36.75" customHeight="1">
      <c r="A998" s="299">
        <f t="shared" si="54"/>
        <v>985</v>
      </c>
      <c r="B998" s="300" t="str">
        <f>IF(基本情報入力シート!C1018="","",基本情報入力シート!C1018)</f>
        <v/>
      </c>
      <c r="C998" s="301" t="str">
        <f>IF(基本情報入力シート!D1018="","",基本情報入力シート!D1018)</f>
        <v/>
      </c>
      <c r="D998" s="301" t="str">
        <f>IF(基本情報入力シート!E1018="","",基本情報入力シート!E1018)</f>
        <v/>
      </c>
      <c r="E998" s="301" t="str">
        <f>IF(基本情報入力シート!F1018="","",基本情報入力シート!F1018)</f>
        <v/>
      </c>
      <c r="F998" s="301" t="str">
        <f>IF(基本情報入力シート!G1018="","",基本情報入力シート!G1018)</f>
        <v/>
      </c>
      <c r="G998" s="301" t="str">
        <f>IF(基本情報入力シート!H1018="","",基本情報入力シート!H1018)</f>
        <v/>
      </c>
      <c r="H998" s="301" t="str">
        <f>IF(基本情報入力シート!I1018="","",基本情報入力シート!I1018)</f>
        <v/>
      </c>
      <c r="I998" s="301" t="str">
        <f>IF(基本情報入力シート!J1018="","",基本情報入力シート!J1018)</f>
        <v/>
      </c>
      <c r="J998" s="301" t="str">
        <f>IF(基本情報入力シート!K1018="","",基本情報入力シート!K1018)</f>
        <v/>
      </c>
      <c r="K998" s="302" t="str">
        <f>IF(基本情報入力シート!L1018="","",基本情報入力シート!L1018)</f>
        <v/>
      </c>
      <c r="L998" s="299" t="str">
        <f>IF(基本情報入力シート!M1018="","",基本情報入力シート!M1018)</f>
        <v/>
      </c>
      <c r="M998" s="299" t="str">
        <f>IF(基本情報入力シート!R1018="","",基本情報入力シート!R1018)</f>
        <v/>
      </c>
      <c r="N998" s="299" t="str">
        <f>IF(基本情報入力シート!W1018="","",基本情報入力シート!W1018)</f>
        <v/>
      </c>
      <c r="O998" s="303" t="str">
        <f>IF(基本情報入力シート!X1018="","",基本情報入力シート!X1018)</f>
        <v/>
      </c>
      <c r="P998" s="304" t="str">
        <f>IF(基本情報入力シート!Y1018="","",基本情報入力シート!Y1018)</f>
        <v/>
      </c>
      <c r="Q998" s="175"/>
      <c r="R998" s="305" t="str">
        <f>IF(基本情報入力シート!AB1018="","",基本情報入力シート!AB1018)</f>
        <v/>
      </c>
      <c r="S998" s="176"/>
      <c r="T998" s="306" t="str">
        <f>IF(P998="","",VLOOKUP(P998,【参考】数式用!$J$2:$L$34,3,FALSE))</f>
        <v/>
      </c>
      <c r="U998" s="313" t="s">
        <v>143</v>
      </c>
      <c r="V998" s="177"/>
      <c r="W998" s="314" t="s">
        <v>144</v>
      </c>
      <c r="X998" s="177"/>
      <c r="Y998" s="315" t="s">
        <v>145</v>
      </c>
      <c r="Z998" s="177"/>
      <c r="AA998" s="315" t="s">
        <v>144</v>
      </c>
      <c r="AB998" s="177"/>
      <c r="AC998" s="315" t="s">
        <v>146</v>
      </c>
      <c r="AD998" s="316" t="s">
        <v>147</v>
      </c>
      <c r="AE998" s="317" t="str">
        <f t="shared" si="55"/>
        <v/>
      </c>
      <c r="AF998" s="319" t="s">
        <v>148</v>
      </c>
      <c r="AG998" s="312" t="str">
        <f t="shared" si="56"/>
        <v/>
      </c>
      <c r="AH998" s="322"/>
      <c r="AI998" s="323"/>
      <c r="AJ998" s="322"/>
      <c r="AK998" s="323"/>
    </row>
    <row r="999" spans="1:37" ht="36.75" customHeight="1">
      <c r="A999" s="299">
        <f t="shared" si="54"/>
        <v>986</v>
      </c>
      <c r="B999" s="300" t="str">
        <f>IF(基本情報入力シート!C1019="","",基本情報入力シート!C1019)</f>
        <v/>
      </c>
      <c r="C999" s="301" t="str">
        <f>IF(基本情報入力シート!D1019="","",基本情報入力シート!D1019)</f>
        <v/>
      </c>
      <c r="D999" s="301" t="str">
        <f>IF(基本情報入力シート!E1019="","",基本情報入力シート!E1019)</f>
        <v/>
      </c>
      <c r="E999" s="301" t="str">
        <f>IF(基本情報入力シート!F1019="","",基本情報入力シート!F1019)</f>
        <v/>
      </c>
      <c r="F999" s="301" t="str">
        <f>IF(基本情報入力シート!G1019="","",基本情報入力シート!G1019)</f>
        <v/>
      </c>
      <c r="G999" s="301" t="str">
        <f>IF(基本情報入力シート!H1019="","",基本情報入力シート!H1019)</f>
        <v/>
      </c>
      <c r="H999" s="301" t="str">
        <f>IF(基本情報入力シート!I1019="","",基本情報入力シート!I1019)</f>
        <v/>
      </c>
      <c r="I999" s="301" t="str">
        <f>IF(基本情報入力シート!J1019="","",基本情報入力シート!J1019)</f>
        <v/>
      </c>
      <c r="J999" s="301" t="str">
        <f>IF(基本情報入力シート!K1019="","",基本情報入力シート!K1019)</f>
        <v/>
      </c>
      <c r="K999" s="302" t="str">
        <f>IF(基本情報入力シート!L1019="","",基本情報入力シート!L1019)</f>
        <v/>
      </c>
      <c r="L999" s="299" t="str">
        <f>IF(基本情報入力シート!M1019="","",基本情報入力シート!M1019)</f>
        <v/>
      </c>
      <c r="M999" s="299" t="str">
        <f>IF(基本情報入力シート!R1019="","",基本情報入力シート!R1019)</f>
        <v/>
      </c>
      <c r="N999" s="299" t="str">
        <f>IF(基本情報入力シート!W1019="","",基本情報入力シート!W1019)</f>
        <v/>
      </c>
      <c r="O999" s="303" t="str">
        <f>IF(基本情報入力シート!X1019="","",基本情報入力シート!X1019)</f>
        <v/>
      </c>
      <c r="P999" s="304" t="str">
        <f>IF(基本情報入力シート!Y1019="","",基本情報入力シート!Y1019)</f>
        <v/>
      </c>
      <c r="Q999" s="175"/>
      <c r="R999" s="305" t="str">
        <f>IF(基本情報入力シート!AB1019="","",基本情報入力シート!AB1019)</f>
        <v/>
      </c>
      <c r="S999" s="176"/>
      <c r="T999" s="306" t="str">
        <f>IF(P999="","",VLOOKUP(P999,【参考】数式用!$J$2:$L$34,3,FALSE))</f>
        <v/>
      </c>
      <c r="U999" s="313" t="s">
        <v>143</v>
      </c>
      <c r="V999" s="177"/>
      <c r="W999" s="314" t="s">
        <v>144</v>
      </c>
      <c r="X999" s="177"/>
      <c r="Y999" s="315" t="s">
        <v>145</v>
      </c>
      <c r="Z999" s="177"/>
      <c r="AA999" s="315" t="s">
        <v>144</v>
      </c>
      <c r="AB999" s="177"/>
      <c r="AC999" s="315" t="s">
        <v>146</v>
      </c>
      <c r="AD999" s="316" t="s">
        <v>147</v>
      </c>
      <c r="AE999" s="317" t="str">
        <f t="shared" si="55"/>
        <v/>
      </c>
      <c r="AF999" s="319" t="s">
        <v>148</v>
      </c>
      <c r="AG999" s="312" t="str">
        <f t="shared" si="56"/>
        <v/>
      </c>
      <c r="AH999" s="322"/>
      <c r="AI999" s="323"/>
      <c r="AJ999" s="322"/>
      <c r="AK999" s="323"/>
    </row>
    <row r="1000" spans="1:37" ht="36.75" customHeight="1">
      <c r="A1000" s="299">
        <f t="shared" si="54"/>
        <v>987</v>
      </c>
      <c r="B1000" s="300" t="str">
        <f>IF(基本情報入力シート!C1020="","",基本情報入力シート!C1020)</f>
        <v/>
      </c>
      <c r="C1000" s="301" t="str">
        <f>IF(基本情報入力シート!D1020="","",基本情報入力シート!D1020)</f>
        <v/>
      </c>
      <c r="D1000" s="301" t="str">
        <f>IF(基本情報入力シート!E1020="","",基本情報入力シート!E1020)</f>
        <v/>
      </c>
      <c r="E1000" s="301" t="str">
        <f>IF(基本情報入力シート!F1020="","",基本情報入力シート!F1020)</f>
        <v/>
      </c>
      <c r="F1000" s="301" t="str">
        <f>IF(基本情報入力シート!G1020="","",基本情報入力シート!G1020)</f>
        <v/>
      </c>
      <c r="G1000" s="301" t="str">
        <f>IF(基本情報入力シート!H1020="","",基本情報入力シート!H1020)</f>
        <v/>
      </c>
      <c r="H1000" s="301" t="str">
        <f>IF(基本情報入力シート!I1020="","",基本情報入力シート!I1020)</f>
        <v/>
      </c>
      <c r="I1000" s="301" t="str">
        <f>IF(基本情報入力シート!J1020="","",基本情報入力シート!J1020)</f>
        <v/>
      </c>
      <c r="J1000" s="301" t="str">
        <f>IF(基本情報入力シート!K1020="","",基本情報入力シート!K1020)</f>
        <v/>
      </c>
      <c r="K1000" s="302" t="str">
        <f>IF(基本情報入力シート!L1020="","",基本情報入力シート!L1020)</f>
        <v/>
      </c>
      <c r="L1000" s="299" t="str">
        <f>IF(基本情報入力シート!M1020="","",基本情報入力シート!M1020)</f>
        <v/>
      </c>
      <c r="M1000" s="299" t="str">
        <f>IF(基本情報入力シート!R1020="","",基本情報入力シート!R1020)</f>
        <v/>
      </c>
      <c r="N1000" s="299" t="str">
        <f>IF(基本情報入力シート!W1020="","",基本情報入力シート!W1020)</f>
        <v/>
      </c>
      <c r="O1000" s="303" t="str">
        <f>IF(基本情報入力シート!X1020="","",基本情報入力シート!X1020)</f>
        <v/>
      </c>
      <c r="P1000" s="304" t="str">
        <f>IF(基本情報入力シート!Y1020="","",基本情報入力シート!Y1020)</f>
        <v/>
      </c>
      <c r="Q1000" s="175"/>
      <c r="R1000" s="305" t="str">
        <f>IF(基本情報入力シート!AB1020="","",基本情報入力シート!AB1020)</f>
        <v/>
      </c>
      <c r="S1000" s="176"/>
      <c r="T1000" s="306" t="str">
        <f>IF(P1000="","",VLOOKUP(P1000,【参考】数式用!$J$2:$L$34,3,FALSE))</f>
        <v/>
      </c>
      <c r="U1000" s="313" t="s">
        <v>143</v>
      </c>
      <c r="V1000" s="177"/>
      <c r="W1000" s="314" t="s">
        <v>144</v>
      </c>
      <c r="X1000" s="177"/>
      <c r="Y1000" s="315" t="s">
        <v>145</v>
      </c>
      <c r="Z1000" s="177"/>
      <c r="AA1000" s="315" t="s">
        <v>144</v>
      </c>
      <c r="AB1000" s="177"/>
      <c r="AC1000" s="315" t="s">
        <v>146</v>
      </c>
      <c r="AD1000" s="316" t="s">
        <v>147</v>
      </c>
      <c r="AE1000" s="317" t="str">
        <f t="shared" si="55"/>
        <v/>
      </c>
      <c r="AF1000" s="319" t="s">
        <v>148</v>
      </c>
      <c r="AG1000" s="312" t="str">
        <f t="shared" si="56"/>
        <v/>
      </c>
      <c r="AH1000" s="322"/>
      <c r="AI1000" s="323"/>
      <c r="AJ1000" s="322"/>
      <c r="AK1000" s="323"/>
    </row>
    <row r="1001" spans="1:37" ht="36.75" customHeight="1">
      <c r="A1001" s="299">
        <f t="shared" si="54"/>
        <v>988</v>
      </c>
      <c r="B1001" s="300" t="str">
        <f>IF(基本情報入力シート!C1021="","",基本情報入力シート!C1021)</f>
        <v/>
      </c>
      <c r="C1001" s="301" t="str">
        <f>IF(基本情報入力シート!D1021="","",基本情報入力シート!D1021)</f>
        <v/>
      </c>
      <c r="D1001" s="301" t="str">
        <f>IF(基本情報入力シート!E1021="","",基本情報入力シート!E1021)</f>
        <v/>
      </c>
      <c r="E1001" s="301" t="str">
        <f>IF(基本情報入力シート!F1021="","",基本情報入力シート!F1021)</f>
        <v/>
      </c>
      <c r="F1001" s="301" t="str">
        <f>IF(基本情報入力シート!G1021="","",基本情報入力シート!G1021)</f>
        <v/>
      </c>
      <c r="G1001" s="301" t="str">
        <f>IF(基本情報入力シート!H1021="","",基本情報入力シート!H1021)</f>
        <v/>
      </c>
      <c r="H1001" s="301" t="str">
        <f>IF(基本情報入力シート!I1021="","",基本情報入力シート!I1021)</f>
        <v/>
      </c>
      <c r="I1001" s="301" t="str">
        <f>IF(基本情報入力シート!J1021="","",基本情報入力シート!J1021)</f>
        <v/>
      </c>
      <c r="J1001" s="301" t="str">
        <f>IF(基本情報入力シート!K1021="","",基本情報入力シート!K1021)</f>
        <v/>
      </c>
      <c r="K1001" s="302" t="str">
        <f>IF(基本情報入力シート!L1021="","",基本情報入力シート!L1021)</f>
        <v/>
      </c>
      <c r="L1001" s="299" t="str">
        <f>IF(基本情報入力シート!M1021="","",基本情報入力シート!M1021)</f>
        <v/>
      </c>
      <c r="M1001" s="299" t="str">
        <f>IF(基本情報入力シート!R1021="","",基本情報入力シート!R1021)</f>
        <v/>
      </c>
      <c r="N1001" s="299" t="str">
        <f>IF(基本情報入力シート!W1021="","",基本情報入力シート!W1021)</f>
        <v/>
      </c>
      <c r="O1001" s="303" t="str">
        <f>IF(基本情報入力シート!X1021="","",基本情報入力シート!X1021)</f>
        <v/>
      </c>
      <c r="P1001" s="304" t="str">
        <f>IF(基本情報入力シート!Y1021="","",基本情報入力シート!Y1021)</f>
        <v/>
      </c>
      <c r="Q1001" s="175"/>
      <c r="R1001" s="305" t="str">
        <f>IF(基本情報入力シート!AB1021="","",基本情報入力シート!AB1021)</f>
        <v/>
      </c>
      <c r="S1001" s="176"/>
      <c r="T1001" s="306" t="str">
        <f>IF(P1001="","",VLOOKUP(P1001,【参考】数式用!$J$2:$L$34,3,FALSE))</f>
        <v/>
      </c>
      <c r="U1001" s="313" t="s">
        <v>143</v>
      </c>
      <c r="V1001" s="177"/>
      <c r="W1001" s="314" t="s">
        <v>144</v>
      </c>
      <c r="X1001" s="177"/>
      <c r="Y1001" s="315" t="s">
        <v>145</v>
      </c>
      <c r="Z1001" s="177"/>
      <c r="AA1001" s="315" t="s">
        <v>144</v>
      </c>
      <c r="AB1001" s="177"/>
      <c r="AC1001" s="315" t="s">
        <v>146</v>
      </c>
      <c r="AD1001" s="316" t="s">
        <v>147</v>
      </c>
      <c r="AE1001" s="317" t="str">
        <f t="shared" si="55"/>
        <v/>
      </c>
      <c r="AF1001" s="319" t="s">
        <v>148</v>
      </c>
      <c r="AG1001" s="312" t="str">
        <f t="shared" si="56"/>
        <v/>
      </c>
      <c r="AH1001" s="322"/>
      <c r="AI1001" s="323"/>
      <c r="AJ1001" s="322"/>
      <c r="AK1001" s="323"/>
    </row>
    <row r="1002" spans="1:37" ht="36.75" customHeight="1">
      <c r="A1002" s="299">
        <f t="shared" si="54"/>
        <v>989</v>
      </c>
      <c r="B1002" s="300" t="str">
        <f>IF(基本情報入力シート!C1022="","",基本情報入力シート!C1022)</f>
        <v/>
      </c>
      <c r="C1002" s="301" t="str">
        <f>IF(基本情報入力シート!D1022="","",基本情報入力シート!D1022)</f>
        <v/>
      </c>
      <c r="D1002" s="301" t="str">
        <f>IF(基本情報入力シート!E1022="","",基本情報入力シート!E1022)</f>
        <v/>
      </c>
      <c r="E1002" s="301" t="str">
        <f>IF(基本情報入力シート!F1022="","",基本情報入力シート!F1022)</f>
        <v/>
      </c>
      <c r="F1002" s="301" t="str">
        <f>IF(基本情報入力シート!G1022="","",基本情報入力シート!G1022)</f>
        <v/>
      </c>
      <c r="G1002" s="301" t="str">
        <f>IF(基本情報入力シート!H1022="","",基本情報入力シート!H1022)</f>
        <v/>
      </c>
      <c r="H1002" s="301" t="str">
        <f>IF(基本情報入力シート!I1022="","",基本情報入力シート!I1022)</f>
        <v/>
      </c>
      <c r="I1002" s="301" t="str">
        <f>IF(基本情報入力シート!J1022="","",基本情報入力シート!J1022)</f>
        <v/>
      </c>
      <c r="J1002" s="301" t="str">
        <f>IF(基本情報入力シート!K1022="","",基本情報入力シート!K1022)</f>
        <v/>
      </c>
      <c r="K1002" s="302" t="str">
        <f>IF(基本情報入力シート!L1022="","",基本情報入力シート!L1022)</f>
        <v/>
      </c>
      <c r="L1002" s="299" t="str">
        <f>IF(基本情報入力シート!M1022="","",基本情報入力シート!M1022)</f>
        <v/>
      </c>
      <c r="M1002" s="299" t="str">
        <f>IF(基本情報入力シート!R1022="","",基本情報入力シート!R1022)</f>
        <v/>
      </c>
      <c r="N1002" s="299" t="str">
        <f>IF(基本情報入力シート!W1022="","",基本情報入力シート!W1022)</f>
        <v/>
      </c>
      <c r="O1002" s="303" t="str">
        <f>IF(基本情報入力シート!X1022="","",基本情報入力シート!X1022)</f>
        <v/>
      </c>
      <c r="P1002" s="304" t="str">
        <f>IF(基本情報入力シート!Y1022="","",基本情報入力シート!Y1022)</f>
        <v/>
      </c>
      <c r="Q1002" s="175"/>
      <c r="R1002" s="305" t="str">
        <f>IF(基本情報入力シート!AB1022="","",基本情報入力シート!AB1022)</f>
        <v/>
      </c>
      <c r="S1002" s="176"/>
      <c r="T1002" s="306" t="str">
        <f>IF(P1002="","",VLOOKUP(P1002,【参考】数式用!$J$2:$L$34,3,FALSE))</f>
        <v/>
      </c>
      <c r="U1002" s="313" t="s">
        <v>143</v>
      </c>
      <c r="V1002" s="177"/>
      <c r="W1002" s="314" t="s">
        <v>144</v>
      </c>
      <c r="X1002" s="177"/>
      <c r="Y1002" s="315" t="s">
        <v>145</v>
      </c>
      <c r="Z1002" s="177"/>
      <c r="AA1002" s="315" t="s">
        <v>144</v>
      </c>
      <c r="AB1002" s="177"/>
      <c r="AC1002" s="315" t="s">
        <v>146</v>
      </c>
      <c r="AD1002" s="316" t="s">
        <v>147</v>
      </c>
      <c r="AE1002" s="317" t="str">
        <f t="shared" si="55"/>
        <v/>
      </c>
      <c r="AF1002" s="319" t="s">
        <v>148</v>
      </c>
      <c r="AG1002" s="312" t="str">
        <f t="shared" si="56"/>
        <v/>
      </c>
      <c r="AH1002" s="322"/>
      <c r="AI1002" s="323"/>
      <c r="AJ1002" s="322"/>
      <c r="AK1002" s="323"/>
    </row>
    <row r="1003" spans="1:37" ht="36.75" customHeight="1">
      <c r="A1003" s="299">
        <f t="shared" si="54"/>
        <v>990</v>
      </c>
      <c r="B1003" s="300" t="str">
        <f>IF(基本情報入力シート!C1023="","",基本情報入力シート!C1023)</f>
        <v/>
      </c>
      <c r="C1003" s="301" t="str">
        <f>IF(基本情報入力シート!D1023="","",基本情報入力シート!D1023)</f>
        <v/>
      </c>
      <c r="D1003" s="301" t="str">
        <f>IF(基本情報入力シート!E1023="","",基本情報入力シート!E1023)</f>
        <v/>
      </c>
      <c r="E1003" s="301" t="str">
        <f>IF(基本情報入力シート!F1023="","",基本情報入力シート!F1023)</f>
        <v/>
      </c>
      <c r="F1003" s="301" t="str">
        <f>IF(基本情報入力シート!G1023="","",基本情報入力シート!G1023)</f>
        <v/>
      </c>
      <c r="G1003" s="301" t="str">
        <f>IF(基本情報入力シート!H1023="","",基本情報入力シート!H1023)</f>
        <v/>
      </c>
      <c r="H1003" s="301" t="str">
        <f>IF(基本情報入力シート!I1023="","",基本情報入力シート!I1023)</f>
        <v/>
      </c>
      <c r="I1003" s="301" t="str">
        <f>IF(基本情報入力シート!J1023="","",基本情報入力シート!J1023)</f>
        <v/>
      </c>
      <c r="J1003" s="301" t="str">
        <f>IF(基本情報入力シート!K1023="","",基本情報入力シート!K1023)</f>
        <v/>
      </c>
      <c r="K1003" s="302" t="str">
        <f>IF(基本情報入力シート!L1023="","",基本情報入力シート!L1023)</f>
        <v/>
      </c>
      <c r="L1003" s="299" t="str">
        <f>IF(基本情報入力シート!M1023="","",基本情報入力シート!M1023)</f>
        <v/>
      </c>
      <c r="M1003" s="299" t="str">
        <f>IF(基本情報入力シート!R1023="","",基本情報入力シート!R1023)</f>
        <v/>
      </c>
      <c r="N1003" s="299" t="str">
        <f>IF(基本情報入力シート!W1023="","",基本情報入力シート!W1023)</f>
        <v/>
      </c>
      <c r="O1003" s="303" t="str">
        <f>IF(基本情報入力シート!X1023="","",基本情報入力シート!X1023)</f>
        <v/>
      </c>
      <c r="P1003" s="304" t="str">
        <f>IF(基本情報入力シート!Y1023="","",基本情報入力シート!Y1023)</f>
        <v/>
      </c>
      <c r="Q1003" s="175"/>
      <c r="R1003" s="305" t="str">
        <f>IF(基本情報入力シート!AB1023="","",基本情報入力シート!AB1023)</f>
        <v/>
      </c>
      <c r="S1003" s="176"/>
      <c r="T1003" s="306" t="str">
        <f>IF(P1003="","",VLOOKUP(P1003,【参考】数式用!$J$2:$L$34,3,FALSE))</f>
        <v/>
      </c>
      <c r="U1003" s="313" t="s">
        <v>143</v>
      </c>
      <c r="V1003" s="177"/>
      <c r="W1003" s="314" t="s">
        <v>144</v>
      </c>
      <c r="X1003" s="177"/>
      <c r="Y1003" s="315" t="s">
        <v>145</v>
      </c>
      <c r="Z1003" s="177"/>
      <c r="AA1003" s="315" t="s">
        <v>144</v>
      </c>
      <c r="AB1003" s="177"/>
      <c r="AC1003" s="315" t="s">
        <v>146</v>
      </c>
      <c r="AD1003" s="316" t="s">
        <v>147</v>
      </c>
      <c r="AE1003" s="317" t="str">
        <f t="shared" si="55"/>
        <v/>
      </c>
      <c r="AF1003" s="319" t="s">
        <v>148</v>
      </c>
      <c r="AG1003" s="312" t="str">
        <f t="shared" si="56"/>
        <v/>
      </c>
      <c r="AH1003" s="322"/>
      <c r="AI1003" s="323"/>
      <c r="AJ1003" s="322"/>
      <c r="AK1003" s="323"/>
    </row>
    <row r="1004" spans="1:37" ht="36.75" customHeight="1">
      <c r="A1004" s="299">
        <f t="shared" si="54"/>
        <v>991</v>
      </c>
      <c r="B1004" s="300" t="str">
        <f>IF(基本情報入力シート!C1024="","",基本情報入力シート!C1024)</f>
        <v/>
      </c>
      <c r="C1004" s="301" t="str">
        <f>IF(基本情報入力シート!D1024="","",基本情報入力シート!D1024)</f>
        <v/>
      </c>
      <c r="D1004" s="301" t="str">
        <f>IF(基本情報入力シート!E1024="","",基本情報入力シート!E1024)</f>
        <v/>
      </c>
      <c r="E1004" s="301" t="str">
        <f>IF(基本情報入力シート!F1024="","",基本情報入力シート!F1024)</f>
        <v/>
      </c>
      <c r="F1004" s="301" t="str">
        <f>IF(基本情報入力シート!G1024="","",基本情報入力シート!G1024)</f>
        <v/>
      </c>
      <c r="G1004" s="301" t="str">
        <f>IF(基本情報入力シート!H1024="","",基本情報入力シート!H1024)</f>
        <v/>
      </c>
      <c r="H1004" s="301" t="str">
        <f>IF(基本情報入力シート!I1024="","",基本情報入力シート!I1024)</f>
        <v/>
      </c>
      <c r="I1004" s="301" t="str">
        <f>IF(基本情報入力シート!J1024="","",基本情報入力シート!J1024)</f>
        <v/>
      </c>
      <c r="J1004" s="301" t="str">
        <f>IF(基本情報入力シート!K1024="","",基本情報入力シート!K1024)</f>
        <v/>
      </c>
      <c r="K1004" s="302" t="str">
        <f>IF(基本情報入力シート!L1024="","",基本情報入力シート!L1024)</f>
        <v/>
      </c>
      <c r="L1004" s="299" t="str">
        <f>IF(基本情報入力シート!M1024="","",基本情報入力シート!M1024)</f>
        <v/>
      </c>
      <c r="M1004" s="299" t="str">
        <f>IF(基本情報入力シート!R1024="","",基本情報入力シート!R1024)</f>
        <v/>
      </c>
      <c r="N1004" s="299" t="str">
        <f>IF(基本情報入力シート!W1024="","",基本情報入力シート!W1024)</f>
        <v/>
      </c>
      <c r="O1004" s="303" t="str">
        <f>IF(基本情報入力シート!X1024="","",基本情報入力シート!X1024)</f>
        <v/>
      </c>
      <c r="P1004" s="304" t="str">
        <f>IF(基本情報入力シート!Y1024="","",基本情報入力シート!Y1024)</f>
        <v/>
      </c>
      <c r="Q1004" s="175"/>
      <c r="R1004" s="305" t="str">
        <f>IF(基本情報入力シート!AB1024="","",基本情報入力シート!AB1024)</f>
        <v/>
      </c>
      <c r="S1004" s="176"/>
      <c r="T1004" s="306" t="str">
        <f>IF(P1004="","",VLOOKUP(P1004,【参考】数式用!$J$2:$L$34,3,FALSE))</f>
        <v/>
      </c>
      <c r="U1004" s="313" t="s">
        <v>143</v>
      </c>
      <c r="V1004" s="177"/>
      <c r="W1004" s="314" t="s">
        <v>144</v>
      </c>
      <c r="X1004" s="177"/>
      <c r="Y1004" s="315" t="s">
        <v>145</v>
      </c>
      <c r="Z1004" s="177"/>
      <c r="AA1004" s="315" t="s">
        <v>144</v>
      </c>
      <c r="AB1004" s="177"/>
      <c r="AC1004" s="315" t="s">
        <v>146</v>
      </c>
      <c r="AD1004" s="316" t="s">
        <v>147</v>
      </c>
      <c r="AE1004" s="317" t="str">
        <f t="shared" si="55"/>
        <v/>
      </c>
      <c r="AF1004" s="319" t="s">
        <v>148</v>
      </c>
      <c r="AG1004" s="312" t="str">
        <f t="shared" si="56"/>
        <v/>
      </c>
      <c r="AH1004" s="322"/>
      <c r="AI1004" s="323"/>
      <c r="AJ1004" s="322"/>
      <c r="AK1004" s="323"/>
    </row>
    <row r="1005" spans="1:37" ht="36.75" customHeight="1">
      <c r="A1005" s="299">
        <f t="shared" si="54"/>
        <v>992</v>
      </c>
      <c r="B1005" s="300" t="str">
        <f>IF(基本情報入力シート!C1025="","",基本情報入力シート!C1025)</f>
        <v/>
      </c>
      <c r="C1005" s="301" t="str">
        <f>IF(基本情報入力シート!D1025="","",基本情報入力シート!D1025)</f>
        <v/>
      </c>
      <c r="D1005" s="301" t="str">
        <f>IF(基本情報入力シート!E1025="","",基本情報入力シート!E1025)</f>
        <v/>
      </c>
      <c r="E1005" s="301" t="str">
        <f>IF(基本情報入力シート!F1025="","",基本情報入力シート!F1025)</f>
        <v/>
      </c>
      <c r="F1005" s="301" t="str">
        <f>IF(基本情報入力シート!G1025="","",基本情報入力シート!G1025)</f>
        <v/>
      </c>
      <c r="G1005" s="301" t="str">
        <f>IF(基本情報入力シート!H1025="","",基本情報入力シート!H1025)</f>
        <v/>
      </c>
      <c r="H1005" s="301" t="str">
        <f>IF(基本情報入力シート!I1025="","",基本情報入力シート!I1025)</f>
        <v/>
      </c>
      <c r="I1005" s="301" t="str">
        <f>IF(基本情報入力シート!J1025="","",基本情報入力シート!J1025)</f>
        <v/>
      </c>
      <c r="J1005" s="301" t="str">
        <f>IF(基本情報入力シート!K1025="","",基本情報入力シート!K1025)</f>
        <v/>
      </c>
      <c r="K1005" s="302" t="str">
        <f>IF(基本情報入力シート!L1025="","",基本情報入力シート!L1025)</f>
        <v/>
      </c>
      <c r="L1005" s="299" t="str">
        <f>IF(基本情報入力シート!M1025="","",基本情報入力シート!M1025)</f>
        <v/>
      </c>
      <c r="M1005" s="299" t="str">
        <f>IF(基本情報入力シート!R1025="","",基本情報入力シート!R1025)</f>
        <v/>
      </c>
      <c r="N1005" s="299" t="str">
        <f>IF(基本情報入力シート!W1025="","",基本情報入力シート!W1025)</f>
        <v/>
      </c>
      <c r="O1005" s="303" t="str">
        <f>IF(基本情報入力シート!X1025="","",基本情報入力シート!X1025)</f>
        <v/>
      </c>
      <c r="P1005" s="304" t="str">
        <f>IF(基本情報入力シート!Y1025="","",基本情報入力シート!Y1025)</f>
        <v/>
      </c>
      <c r="Q1005" s="175"/>
      <c r="R1005" s="305" t="str">
        <f>IF(基本情報入力シート!AB1025="","",基本情報入力シート!AB1025)</f>
        <v/>
      </c>
      <c r="S1005" s="176"/>
      <c r="T1005" s="306" t="str">
        <f>IF(P1005="","",VLOOKUP(P1005,【参考】数式用!$J$2:$L$34,3,FALSE))</f>
        <v/>
      </c>
      <c r="U1005" s="313" t="s">
        <v>143</v>
      </c>
      <c r="V1005" s="177"/>
      <c r="W1005" s="314" t="s">
        <v>144</v>
      </c>
      <c r="X1005" s="177"/>
      <c r="Y1005" s="315" t="s">
        <v>145</v>
      </c>
      <c r="Z1005" s="177"/>
      <c r="AA1005" s="315" t="s">
        <v>144</v>
      </c>
      <c r="AB1005" s="177"/>
      <c r="AC1005" s="315" t="s">
        <v>146</v>
      </c>
      <c r="AD1005" s="316" t="s">
        <v>147</v>
      </c>
      <c r="AE1005" s="317" t="str">
        <f t="shared" si="55"/>
        <v/>
      </c>
      <c r="AF1005" s="319" t="s">
        <v>148</v>
      </c>
      <c r="AG1005" s="312" t="str">
        <f t="shared" si="56"/>
        <v/>
      </c>
      <c r="AH1005" s="322"/>
      <c r="AI1005" s="323"/>
      <c r="AJ1005" s="322"/>
      <c r="AK1005" s="323"/>
    </row>
    <row r="1006" spans="1:37" ht="36.75" customHeight="1">
      <c r="A1006" s="299">
        <f t="shared" si="54"/>
        <v>993</v>
      </c>
      <c r="B1006" s="300" t="str">
        <f>IF(基本情報入力シート!C1026="","",基本情報入力シート!C1026)</f>
        <v/>
      </c>
      <c r="C1006" s="301" t="str">
        <f>IF(基本情報入力シート!D1026="","",基本情報入力シート!D1026)</f>
        <v/>
      </c>
      <c r="D1006" s="301" t="str">
        <f>IF(基本情報入力シート!E1026="","",基本情報入力シート!E1026)</f>
        <v/>
      </c>
      <c r="E1006" s="301" t="str">
        <f>IF(基本情報入力シート!F1026="","",基本情報入力シート!F1026)</f>
        <v/>
      </c>
      <c r="F1006" s="301" t="str">
        <f>IF(基本情報入力シート!G1026="","",基本情報入力シート!G1026)</f>
        <v/>
      </c>
      <c r="G1006" s="301" t="str">
        <f>IF(基本情報入力シート!H1026="","",基本情報入力シート!H1026)</f>
        <v/>
      </c>
      <c r="H1006" s="301" t="str">
        <f>IF(基本情報入力シート!I1026="","",基本情報入力シート!I1026)</f>
        <v/>
      </c>
      <c r="I1006" s="301" t="str">
        <f>IF(基本情報入力シート!J1026="","",基本情報入力シート!J1026)</f>
        <v/>
      </c>
      <c r="J1006" s="301" t="str">
        <f>IF(基本情報入力シート!K1026="","",基本情報入力シート!K1026)</f>
        <v/>
      </c>
      <c r="K1006" s="302" t="str">
        <f>IF(基本情報入力シート!L1026="","",基本情報入力シート!L1026)</f>
        <v/>
      </c>
      <c r="L1006" s="299" t="str">
        <f>IF(基本情報入力シート!M1026="","",基本情報入力シート!M1026)</f>
        <v/>
      </c>
      <c r="M1006" s="299" t="str">
        <f>IF(基本情報入力シート!R1026="","",基本情報入力シート!R1026)</f>
        <v/>
      </c>
      <c r="N1006" s="299" t="str">
        <f>IF(基本情報入力シート!W1026="","",基本情報入力シート!W1026)</f>
        <v/>
      </c>
      <c r="O1006" s="303" t="str">
        <f>IF(基本情報入力シート!X1026="","",基本情報入力シート!X1026)</f>
        <v/>
      </c>
      <c r="P1006" s="304" t="str">
        <f>IF(基本情報入力シート!Y1026="","",基本情報入力シート!Y1026)</f>
        <v/>
      </c>
      <c r="Q1006" s="175"/>
      <c r="R1006" s="305" t="str">
        <f>IF(基本情報入力シート!AB1026="","",基本情報入力シート!AB1026)</f>
        <v/>
      </c>
      <c r="S1006" s="176"/>
      <c r="T1006" s="306" t="str">
        <f>IF(P1006="","",VLOOKUP(P1006,【参考】数式用!$J$2:$L$34,3,FALSE))</f>
        <v/>
      </c>
      <c r="U1006" s="313" t="s">
        <v>143</v>
      </c>
      <c r="V1006" s="177"/>
      <c r="W1006" s="314" t="s">
        <v>144</v>
      </c>
      <c r="X1006" s="177"/>
      <c r="Y1006" s="315" t="s">
        <v>145</v>
      </c>
      <c r="Z1006" s="177"/>
      <c r="AA1006" s="315" t="s">
        <v>144</v>
      </c>
      <c r="AB1006" s="177"/>
      <c r="AC1006" s="315" t="s">
        <v>146</v>
      </c>
      <c r="AD1006" s="316" t="s">
        <v>147</v>
      </c>
      <c r="AE1006" s="317" t="str">
        <f t="shared" si="55"/>
        <v/>
      </c>
      <c r="AF1006" s="319" t="s">
        <v>148</v>
      </c>
      <c r="AG1006" s="312" t="str">
        <f t="shared" si="56"/>
        <v/>
      </c>
      <c r="AH1006" s="322"/>
      <c r="AI1006" s="323"/>
      <c r="AJ1006" s="322"/>
      <c r="AK1006" s="323"/>
    </row>
    <row r="1007" spans="1:37" ht="36.75" customHeight="1">
      <c r="A1007" s="299">
        <f t="shared" si="54"/>
        <v>994</v>
      </c>
      <c r="B1007" s="300" t="str">
        <f>IF(基本情報入力シート!C1027="","",基本情報入力シート!C1027)</f>
        <v/>
      </c>
      <c r="C1007" s="301" t="str">
        <f>IF(基本情報入力シート!D1027="","",基本情報入力シート!D1027)</f>
        <v/>
      </c>
      <c r="D1007" s="301" t="str">
        <f>IF(基本情報入力シート!E1027="","",基本情報入力シート!E1027)</f>
        <v/>
      </c>
      <c r="E1007" s="301" t="str">
        <f>IF(基本情報入力シート!F1027="","",基本情報入力シート!F1027)</f>
        <v/>
      </c>
      <c r="F1007" s="301" t="str">
        <f>IF(基本情報入力シート!G1027="","",基本情報入力シート!G1027)</f>
        <v/>
      </c>
      <c r="G1007" s="301" t="str">
        <f>IF(基本情報入力シート!H1027="","",基本情報入力シート!H1027)</f>
        <v/>
      </c>
      <c r="H1007" s="301" t="str">
        <f>IF(基本情報入力シート!I1027="","",基本情報入力シート!I1027)</f>
        <v/>
      </c>
      <c r="I1007" s="301" t="str">
        <f>IF(基本情報入力シート!J1027="","",基本情報入力シート!J1027)</f>
        <v/>
      </c>
      <c r="J1007" s="301" t="str">
        <f>IF(基本情報入力シート!K1027="","",基本情報入力シート!K1027)</f>
        <v/>
      </c>
      <c r="K1007" s="302" t="str">
        <f>IF(基本情報入力シート!L1027="","",基本情報入力シート!L1027)</f>
        <v/>
      </c>
      <c r="L1007" s="299" t="str">
        <f>IF(基本情報入力シート!M1027="","",基本情報入力シート!M1027)</f>
        <v/>
      </c>
      <c r="M1007" s="299" t="str">
        <f>IF(基本情報入力シート!R1027="","",基本情報入力シート!R1027)</f>
        <v/>
      </c>
      <c r="N1007" s="299" t="str">
        <f>IF(基本情報入力シート!W1027="","",基本情報入力シート!W1027)</f>
        <v/>
      </c>
      <c r="O1007" s="303" t="str">
        <f>IF(基本情報入力シート!X1027="","",基本情報入力シート!X1027)</f>
        <v/>
      </c>
      <c r="P1007" s="304" t="str">
        <f>IF(基本情報入力シート!Y1027="","",基本情報入力シート!Y1027)</f>
        <v/>
      </c>
      <c r="Q1007" s="175"/>
      <c r="R1007" s="305" t="str">
        <f>IF(基本情報入力シート!AB1027="","",基本情報入力シート!AB1027)</f>
        <v/>
      </c>
      <c r="S1007" s="176"/>
      <c r="T1007" s="306" t="str">
        <f>IF(P1007="","",VLOOKUP(P1007,【参考】数式用!$J$2:$L$34,3,FALSE))</f>
        <v/>
      </c>
      <c r="U1007" s="313" t="s">
        <v>143</v>
      </c>
      <c r="V1007" s="177"/>
      <c r="W1007" s="314" t="s">
        <v>144</v>
      </c>
      <c r="X1007" s="177"/>
      <c r="Y1007" s="315" t="s">
        <v>145</v>
      </c>
      <c r="Z1007" s="177"/>
      <c r="AA1007" s="315" t="s">
        <v>144</v>
      </c>
      <c r="AB1007" s="177"/>
      <c r="AC1007" s="315" t="s">
        <v>146</v>
      </c>
      <c r="AD1007" s="316" t="s">
        <v>147</v>
      </c>
      <c r="AE1007" s="317" t="str">
        <f t="shared" si="55"/>
        <v/>
      </c>
      <c r="AF1007" s="319" t="s">
        <v>148</v>
      </c>
      <c r="AG1007" s="312" t="str">
        <f t="shared" si="56"/>
        <v/>
      </c>
      <c r="AH1007" s="322"/>
      <c r="AI1007" s="323"/>
      <c r="AJ1007" s="322"/>
      <c r="AK1007" s="323"/>
    </row>
    <row r="1008" spans="1:37" ht="36.75" customHeight="1">
      <c r="A1008" s="299">
        <f t="shared" si="54"/>
        <v>995</v>
      </c>
      <c r="B1008" s="300" t="str">
        <f>IF(基本情報入力シート!C1028="","",基本情報入力シート!C1028)</f>
        <v/>
      </c>
      <c r="C1008" s="301" t="str">
        <f>IF(基本情報入力シート!D1028="","",基本情報入力シート!D1028)</f>
        <v/>
      </c>
      <c r="D1008" s="301" t="str">
        <f>IF(基本情報入力シート!E1028="","",基本情報入力シート!E1028)</f>
        <v/>
      </c>
      <c r="E1008" s="301" t="str">
        <f>IF(基本情報入力シート!F1028="","",基本情報入力シート!F1028)</f>
        <v/>
      </c>
      <c r="F1008" s="301" t="str">
        <f>IF(基本情報入力シート!G1028="","",基本情報入力シート!G1028)</f>
        <v/>
      </c>
      <c r="G1008" s="301" t="str">
        <f>IF(基本情報入力シート!H1028="","",基本情報入力シート!H1028)</f>
        <v/>
      </c>
      <c r="H1008" s="301" t="str">
        <f>IF(基本情報入力シート!I1028="","",基本情報入力シート!I1028)</f>
        <v/>
      </c>
      <c r="I1008" s="301" t="str">
        <f>IF(基本情報入力シート!J1028="","",基本情報入力シート!J1028)</f>
        <v/>
      </c>
      <c r="J1008" s="301" t="str">
        <f>IF(基本情報入力シート!K1028="","",基本情報入力シート!K1028)</f>
        <v/>
      </c>
      <c r="K1008" s="302" t="str">
        <f>IF(基本情報入力シート!L1028="","",基本情報入力シート!L1028)</f>
        <v/>
      </c>
      <c r="L1008" s="299" t="str">
        <f>IF(基本情報入力シート!M1028="","",基本情報入力シート!M1028)</f>
        <v/>
      </c>
      <c r="M1008" s="299" t="str">
        <f>IF(基本情報入力シート!R1028="","",基本情報入力シート!R1028)</f>
        <v/>
      </c>
      <c r="N1008" s="299" t="str">
        <f>IF(基本情報入力シート!W1028="","",基本情報入力シート!W1028)</f>
        <v/>
      </c>
      <c r="O1008" s="303" t="str">
        <f>IF(基本情報入力シート!X1028="","",基本情報入力シート!X1028)</f>
        <v/>
      </c>
      <c r="P1008" s="304" t="str">
        <f>IF(基本情報入力シート!Y1028="","",基本情報入力シート!Y1028)</f>
        <v/>
      </c>
      <c r="Q1008" s="175"/>
      <c r="R1008" s="305" t="str">
        <f>IF(基本情報入力シート!AB1028="","",基本情報入力シート!AB1028)</f>
        <v/>
      </c>
      <c r="S1008" s="176"/>
      <c r="T1008" s="306" t="str">
        <f>IF(P1008="","",VLOOKUP(P1008,【参考】数式用!$J$2:$L$34,3,FALSE))</f>
        <v/>
      </c>
      <c r="U1008" s="313" t="s">
        <v>143</v>
      </c>
      <c r="V1008" s="177"/>
      <c r="W1008" s="314" t="s">
        <v>144</v>
      </c>
      <c r="X1008" s="177"/>
      <c r="Y1008" s="315" t="s">
        <v>145</v>
      </c>
      <c r="Z1008" s="177"/>
      <c r="AA1008" s="315" t="s">
        <v>144</v>
      </c>
      <c r="AB1008" s="177"/>
      <c r="AC1008" s="315" t="s">
        <v>146</v>
      </c>
      <c r="AD1008" s="316" t="s">
        <v>147</v>
      </c>
      <c r="AE1008" s="317" t="str">
        <f t="shared" si="55"/>
        <v/>
      </c>
      <c r="AF1008" s="319" t="s">
        <v>148</v>
      </c>
      <c r="AG1008" s="312" t="str">
        <f t="shared" si="56"/>
        <v/>
      </c>
      <c r="AH1008" s="322"/>
      <c r="AI1008" s="323"/>
      <c r="AJ1008" s="322"/>
      <c r="AK1008" s="323"/>
    </row>
    <row r="1009" spans="1:37" ht="36.75" customHeight="1">
      <c r="A1009" s="299">
        <f t="shared" si="54"/>
        <v>996</v>
      </c>
      <c r="B1009" s="300" t="str">
        <f>IF(基本情報入力シート!C1029="","",基本情報入力シート!C1029)</f>
        <v/>
      </c>
      <c r="C1009" s="301" t="str">
        <f>IF(基本情報入力シート!D1029="","",基本情報入力シート!D1029)</f>
        <v/>
      </c>
      <c r="D1009" s="301" t="str">
        <f>IF(基本情報入力シート!E1029="","",基本情報入力シート!E1029)</f>
        <v/>
      </c>
      <c r="E1009" s="301" t="str">
        <f>IF(基本情報入力シート!F1029="","",基本情報入力シート!F1029)</f>
        <v/>
      </c>
      <c r="F1009" s="301" t="str">
        <f>IF(基本情報入力シート!G1029="","",基本情報入力シート!G1029)</f>
        <v/>
      </c>
      <c r="G1009" s="301" t="str">
        <f>IF(基本情報入力シート!H1029="","",基本情報入力シート!H1029)</f>
        <v/>
      </c>
      <c r="H1009" s="301" t="str">
        <f>IF(基本情報入力シート!I1029="","",基本情報入力シート!I1029)</f>
        <v/>
      </c>
      <c r="I1009" s="301" t="str">
        <f>IF(基本情報入力シート!J1029="","",基本情報入力シート!J1029)</f>
        <v/>
      </c>
      <c r="J1009" s="301" t="str">
        <f>IF(基本情報入力シート!K1029="","",基本情報入力シート!K1029)</f>
        <v/>
      </c>
      <c r="K1009" s="302" t="str">
        <f>IF(基本情報入力シート!L1029="","",基本情報入力シート!L1029)</f>
        <v/>
      </c>
      <c r="L1009" s="299" t="str">
        <f>IF(基本情報入力シート!M1029="","",基本情報入力シート!M1029)</f>
        <v/>
      </c>
      <c r="M1009" s="299" t="str">
        <f>IF(基本情報入力シート!R1029="","",基本情報入力シート!R1029)</f>
        <v/>
      </c>
      <c r="N1009" s="299" t="str">
        <f>IF(基本情報入力シート!W1029="","",基本情報入力シート!W1029)</f>
        <v/>
      </c>
      <c r="O1009" s="303" t="str">
        <f>IF(基本情報入力シート!X1029="","",基本情報入力シート!X1029)</f>
        <v/>
      </c>
      <c r="P1009" s="304" t="str">
        <f>IF(基本情報入力シート!Y1029="","",基本情報入力シート!Y1029)</f>
        <v/>
      </c>
      <c r="Q1009" s="175"/>
      <c r="R1009" s="305" t="str">
        <f>IF(基本情報入力シート!AB1029="","",基本情報入力シート!AB1029)</f>
        <v/>
      </c>
      <c r="S1009" s="176"/>
      <c r="T1009" s="306" t="str">
        <f>IF(P1009="","",VLOOKUP(P1009,【参考】数式用!$J$2:$L$34,3,FALSE))</f>
        <v/>
      </c>
      <c r="U1009" s="313" t="s">
        <v>143</v>
      </c>
      <c r="V1009" s="177"/>
      <c r="W1009" s="314" t="s">
        <v>144</v>
      </c>
      <c r="X1009" s="177"/>
      <c r="Y1009" s="315" t="s">
        <v>145</v>
      </c>
      <c r="Z1009" s="177"/>
      <c r="AA1009" s="315" t="s">
        <v>144</v>
      </c>
      <c r="AB1009" s="177"/>
      <c r="AC1009" s="315" t="s">
        <v>146</v>
      </c>
      <c r="AD1009" s="316" t="s">
        <v>147</v>
      </c>
      <c r="AE1009" s="317" t="str">
        <f t="shared" si="55"/>
        <v/>
      </c>
      <c r="AF1009" s="319" t="s">
        <v>148</v>
      </c>
      <c r="AG1009" s="312" t="str">
        <f t="shared" si="56"/>
        <v/>
      </c>
      <c r="AH1009" s="322"/>
      <c r="AI1009" s="323"/>
      <c r="AJ1009" s="322"/>
      <c r="AK1009" s="323"/>
    </row>
    <row r="1010" spans="1:37" ht="36.75" customHeight="1">
      <c r="A1010" s="299">
        <f t="shared" si="54"/>
        <v>997</v>
      </c>
      <c r="B1010" s="300" t="str">
        <f>IF(基本情報入力シート!C1030="","",基本情報入力シート!C1030)</f>
        <v/>
      </c>
      <c r="C1010" s="301" t="str">
        <f>IF(基本情報入力シート!D1030="","",基本情報入力シート!D1030)</f>
        <v/>
      </c>
      <c r="D1010" s="301" t="str">
        <f>IF(基本情報入力シート!E1030="","",基本情報入力シート!E1030)</f>
        <v/>
      </c>
      <c r="E1010" s="301" t="str">
        <f>IF(基本情報入力シート!F1030="","",基本情報入力シート!F1030)</f>
        <v/>
      </c>
      <c r="F1010" s="301" t="str">
        <f>IF(基本情報入力シート!G1030="","",基本情報入力シート!G1030)</f>
        <v/>
      </c>
      <c r="G1010" s="301" t="str">
        <f>IF(基本情報入力シート!H1030="","",基本情報入力シート!H1030)</f>
        <v/>
      </c>
      <c r="H1010" s="301" t="str">
        <f>IF(基本情報入力シート!I1030="","",基本情報入力シート!I1030)</f>
        <v/>
      </c>
      <c r="I1010" s="301" t="str">
        <f>IF(基本情報入力シート!J1030="","",基本情報入力シート!J1030)</f>
        <v/>
      </c>
      <c r="J1010" s="301" t="str">
        <f>IF(基本情報入力シート!K1030="","",基本情報入力シート!K1030)</f>
        <v/>
      </c>
      <c r="K1010" s="302" t="str">
        <f>IF(基本情報入力シート!L1030="","",基本情報入力シート!L1030)</f>
        <v/>
      </c>
      <c r="L1010" s="299" t="str">
        <f>IF(基本情報入力シート!M1030="","",基本情報入力シート!M1030)</f>
        <v/>
      </c>
      <c r="M1010" s="299" t="str">
        <f>IF(基本情報入力シート!R1030="","",基本情報入力シート!R1030)</f>
        <v/>
      </c>
      <c r="N1010" s="299" t="str">
        <f>IF(基本情報入力シート!W1030="","",基本情報入力シート!W1030)</f>
        <v/>
      </c>
      <c r="O1010" s="303" t="str">
        <f>IF(基本情報入力シート!X1030="","",基本情報入力シート!X1030)</f>
        <v/>
      </c>
      <c r="P1010" s="304" t="str">
        <f>IF(基本情報入力シート!Y1030="","",基本情報入力シート!Y1030)</f>
        <v/>
      </c>
      <c r="Q1010" s="175"/>
      <c r="R1010" s="305" t="str">
        <f>IF(基本情報入力シート!AB1030="","",基本情報入力シート!AB1030)</f>
        <v/>
      </c>
      <c r="S1010" s="176"/>
      <c r="T1010" s="306" t="str">
        <f>IF(P1010="","",VLOOKUP(P1010,【参考】数式用!$J$2:$L$34,3,FALSE))</f>
        <v/>
      </c>
      <c r="U1010" s="313" t="s">
        <v>143</v>
      </c>
      <c r="V1010" s="177"/>
      <c r="W1010" s="314" t="s">
        <v>144</v>
      </c>
      <c r="X1010" s="177"/>
      <c r="Y1010" s="315" t="s">
        <v>145</v>
      </c>
      <c r="Z1010" s="177"/>
      <c r="AA1010" s="315" t="s">
        <v>144</v>
      </c>
      <c r="AB1010" s="177"/>
      <c r="AC1010" s="315" t="s">
        <v>146</v>
      </c>
      <c r="AD1010" s="316" t="s">
        <v>147</v>
      </c>
      <c r="AE1010" s="317" t="str">
        <f t="shared" si="55"/>
        <v/>
      </c>
      <c r="AF1010" s="319" t="s">
        <v>148</v>
      </c>
      <c r="AG1010" s="312" t="str">
        <f t="shared" si="56"/>
        <v/>
      </c>
      <c r="AH1010" s="322"/>
      <c r="AI1010" s="323"/>
      <c r="AJ1010" s="322"/>
      <c r="AK1010" s="323"/>
    </row>
    <row r="1011" spans="1:37" ht="36.75" customHeight="1">
      <c r="A1011" s="299">
        <f t="shared" si="54"/>
        <v>998</v>
      </c>
      <c r="B1011" s="300" t="str">
        <f>IF(基本情報入力シート!C1031="","",基本情報入力シート!C1031)</f>
        <v/>
      </c>
      <c r="C1011" s="301" t="str">
        <f>IF(基本情報入力シート!D1031="","",基本情報入力シート!D1031)</f>
        <v/>
      </c>
      <c r="D1011" s="301" t="str">
        <f>IF(基本情報入力シート!E1031="","",基本情報入力シート!E1031)</f>
        <v/>
      </c>
      <c r="E1011" s="301" t="str">
        <f>IF(基本情報入力シート!F1031="","",基本情報入力シート!F1031)</f>
        <v/>
      </c>
      <c r="F1011" s="301" t="str">
        <f>IF(基本情報入力シート!G1031="","",基本情報入力シート!G1031)</f>
        <v/>
      </c>
      <c r="G1011" s="301" t="str">
        <f>IF(基本情報入力シート!H1031="","",基本情報入力シート!H1031)</f>
        <v/>
      </c>
      <c r="H1011" s="301" t="str">
        <f>IF(基本情報入力シート!I1031="","",基本情報入力シート!I1031)</f>
        <v/>
      </c>
      <c r="I1011" s="301" t="str">
        <f>IF(基本情報入力シート!J1031="","",基本情報入力シート!J1031)</f>
        <v/>
      </c>
      <c r="J1011" s="301" t="str">
        <f>IF(基本情報入力シート!K1031="","",基本情報入力シート!K1031)</f>
        <v/>
      </c>
      <c r="K1011" s="302" t="str">
        <f>IF(基本情報入力シート!L1031="","",基本情報入力シート!L1031)</f>
        <v/>
      </c>
      <c r="L1011" s="299" t="str">
        <f>IF(基本情報入力シート!M1031="","",基本情報入力シート!M1031)</f>
        <v/>
      </c>
      <c r="M1011" s="299" t="str">
        <f>IF(基本情報入力シート!R1031="","",基本情報入力シート!R1031)</f>
        <v/>
      </c>
      <c r="N1011" s="299" t="str">
        <f>IF(基本情報入力シート!W1031="","",基本情報入力シート!W1031)</f>
        <v/>
      </c>
      <c r="O1011" s="303" t="str">
        <f>IF(基本情報入力シート!X1031="","",基本情報入力シート!X1031)</f>
        <v/>
      </c>
      <c r="P1011" s="304" t="str">
        <f>IF(基本情報入力シート!Y1031="","",基本情報入力シート!Y1031)</f>
        <v/>
      </c>
      <c r="Q1011" s="175"/>
      <c r="R1011" s="305" t="str">
        <f>IF(基本情報入力シート!AB1031="","",基本情報入力シート!AB1031)</f>
        <v/>
      </c>
      <c r="S1011" s="176"/>
      <c r="T1011" s="306" t="str">
        <f>IF(P1011="","",VLOOKUP(P1011,【参考】数式用!$J$2:$L$34,3,FALSE))</f>
        <v/>
      </c>
      <c r="U1011" s="313" t="s">
        <v>143</v>
      </c>
      <c r="V1011" s="177"/>
      <c r="W1011" s="314" t="s">
        <v>144</v>
      </c>
      <c r="X1011" s="177"/>
      <c r="Y1011" s="315" t="s">
        <v>145</v>
      </c>
      <c r="Z1011" s="177"/>
      <c r="AA1011" s="315" t="s">
        <v>144</v>
      </c>
      <c r="AB1011" s="177"/>
      <c r="AC1011" s="315" t="s">
        <v>146</v>
      </c>
      <c r="AD1011" s="316" t="s">
        <v>147</v>
      </c>
      <c r="AE1011" s="317" t="str">
        <f t="shared" si="55"/>
        <v/>
      </c>
      <c r="AF1011" s="319" t="s">
        <v>148</v>
      </c>
      <c r="AG1011" s="312" t="str">
        <f t="shared" si="56"/>
        <v/>
      </c>
      <c r="AH1011" s="322"/>
      <c r="AI1011" s="323"/>
      <c r="AJ1011" s="322"/>
      <c r="AK1011" s="323"/>
    </row>
    <row r="1012" spans="1:37" ht="36.75" customHeight="1">
      <c r="A1012" s="299">
        <f t="shared" si="54"/>
        <v>999</v>
      </c>
      <c r="B1012" s="300" t="str">
        <f>IF(基本情報入力シート!C1032="","",基本情報入力シート!C1032)</f>
        <v/>
      </c>
      <c r="C1012" s="301" t="str">
        <f>IF(基本情報入力シート!D1032="","",基本情報入力シート!D1032)</f>
        <v/>
      </c>
      <c r="D1012" s="301" t="str">
        <f>IF(基本情報入力シート!E1032="","",基本情報入力シート!E1032)</f>
        <v/>
      </c>
      <c r="E1012" s="301" t="str">
        <f>IF(基本情報入力シート!F1032="","",基本情報入力シート!F1032)</f>
        <v/>
      </c>
      <c r="F1012" s="301" t="str">
        <f>IF(基本情報入力シート!G1032="","",基本情報入力シート!G1032)</f>
        <v/>
      </c>
      <c r="G1012" s="301" t="str">
        <f>IF(基本情報入力シート!H1032="","",基本情報入力シート!H1032)</f>
        <v/>
      </c>
      <c r="H1012" s="301" t="str">
        <f>IF(基本情報入力シート!I1032="","",基本情報入力シート!I1032)</f>
        <v/>
      </c>
      <c r="I1012" s="301" t="str">
        <f>IF(基本情報入力シート!J1032="","",基本情報入力シート!J1032)</f>
        <v/>
      </c>
      <c r="J1012" s="301" t="str">
        <f>IF(基本情報入力シート!K1032="","",基本情報入力シート!K1032)</f>
        <v/>
      </c>
      <c r="K1012" s="302" t="str">
        <f>IF(基本情報入力シート!L1032="","",基本情報入力シート!L1032)</f>
        <v/>
      </c>
      <c r="L1012" s="299" t="str">
        <f>IF(基本情報入力シート!M1032="","",基本情報入力シート!M1032)</f>
        <v/>
      </c>
      <c r="M1012" s="299" t="str">
        <f>IF(基本情報入力シート!R1032="","",基本情報入力シート!R1032)</f>
        <v/>
      </c>
      <c r="N1012" s="299" t="str">
        <f>IF(基本情報入力シート!W1032="","",基本情報入力シート!W1032)</f>
        <v/>
      </c>
      <c r="O1012" s="303" t="str">
        <f>IF(基本情報入力シート!X1032="","",基本情報入力シート!X1032)</f>
        <v/>
      </c>
      <c r="P1012" s="304" t="str">
        <f>IF(基本情報入力シート!Y1032="","",基本情報入力シート!Y1032)</f>
        <v/>
      </c>
      <c r="Q1012" s="175"/>
      <c r="R1012" s="305" t="str">
        <f>IF(基本情報入力シート!AB1032="","",基本情報入力シート!AB1032)</f>
        <v/>
      </c>
      <c r="S1012" s="176"/>
      <c r="T1012" s="306" t="str">
        <f>IF(P1012="","",VLOOKUP(P1012,【参考】数式用!$J$2:$L$34,3,FALSE))</f>
        <v/>
      </c>
      <c r="U1012" s="313" t="s">
        <v>143</v>
      </c>
      <c r="V1012" s="177"/>
      <c r="W1012" s="314" t="s">
        <v>144</v>
      </c>
      <c r="X1012" s="177"/>
      <c r="Y1012" s="315" t="s">
        <v>145</v>
      </c>
      <c r="Z1012" s="177"/>
      <c r="AA1012" s="315" t="s">
        <v>144</v>
      </c>
      <c r="AB1012" s="177"/>
      <c r="AC1012" s="315" t="s">
        <v>146</v>
      </c>
      <c r="AD1012" s="316" t="s">
        <v>147</v>
      </c>
      <c r="AE1012" s="317" t="str">
        <f t="shared" si="55"/>
        <v/>
      </c>
      <c r="AF1012" s="319" t="s">
        <v>148</v>
      </c>
      <c r="AG1012" s="312" t="str">
        <f t="shared" si="56"/>
        <v/>
      </c>
      <c r="AH1012" s="322"/>
      <c r="AI1012" s="323"/>
      <c r="AJ1012" s="322"/>
      <c r="AK1012" s="323"/>
    </row>
    <row r="1013" spans="1:37" ht="36.75" customHeight="1">
      <c r="A1013" s="299">
        <f t="shared" si="54"/>
        <v>1000</v>
      </c>
      <c r="B1013" s="300" t="str">
        <f>IF(基本情報入力シート!C1033="","",基本情報入力シート!C1033)</f>
        <v/>
      </c>
      <c r="C1013" s="301" t="str">
        <f>IF(基本情報入力シート!D1033="","",基本情報入力シート!D1033)</f>
        <v/>
      </c>
      <c r="D1013" s="301" t="str">
        <f>IF(基本情報入力シート!E1033="","",基本情報入力シート!E1033)</f>
        <v/>
      </c>
      <c r="E1013" s="301" t="str">
        <f>IF(基本情報入力シート!F1033="","",基本情報入力シート!F1033)</f>
        <v/>
      </c>
      <c r="F1013" s="301" t="str">
        <f>IF(基本情報入力シート!G1033="","",基本情報入力シート!G1033)</f>
        <v/>
      </c>
      <c r="G1013" s="301" t="str">
        <f>IF(基本情報入力シート!H1033="","",基本情報入力シート!H1033)</f>
        <v/>
      </c>
      <c r="H1013" s="301" t="str">
        <f>IF(基本情報入力シート!I1033="","",基本情報入力シート!I1033)</f>
        <v/>
      </c>
      <c r="I1013" s="301" t="str">
        <f>IF(基本情報入力シート!J1033="","",基本情報入力シート!J1033)</f>
        <v/>
      </c>
      <c r="J1013" s="301" t="str">
        <f>IF(基本情報入力シート!K1033="","",基本情報入力シート!K1033)</f>
        <v/>
      </c>
      <c r="K1013" s="302" t="str">
        <f>IF(基本情報入力シート!L1033="","",基本情報入力シート!L1033)</f>
        <v/>
      </c>
      <c r="L1013" s="299" t="str">
        <f>IF(基本情報入力シート!M1033="","",基本情報入力シート!M1033)</f>
        <v/>
      </c>
      <c r="M1013" s="299" t="str">
        <f>IF(基本情報入力シート!R1033="","",基本情報入力シート!R1033)</f>
        <v/>
      </c>
      <c r="N1013" s="299" t="str">
        <f>IF(基本情報入力シート!W1033="","",基本情報入力シート!W1033)</f>
        <v/>
      </c>
      <c r="O1013" s="303" t="str">
        <f>IF(基本情報入力シート!X1033="","",基本情報入力シート!X1033)</f>
        <v/>
      </c>
      <c r="P1013" s="304" t="str">
        <f>IF(基本情報入力シート!Y1033="","",基本情報入力シート!Y1033)</f>
        <v/>
      </c>
      <c r="Q1013" s="175"/>
      <c r="R1013" s="305" t="str">
        <f>IF(基本情報入力シート!AB1033="","",基本情報入力シート!AB1033)</f>
        <v/>
      </c>
      <c r="S1013" s="176"/>
      <c r="T1013" s="306" t="str">
        <f>IF(P1013="","",VLOOKUP(P1013,【参考】数式用!$J$2:$L$34,3,FALSE))</f>
        <v/>
      </c>
      <c r="U1013" s="313" t="s">
        <v>143</v>
      </c>
      <c r="V1013" s="177"/>
      <c r="W1013" s="314" t="s">
        <v>144</v>
      </c>
      <c r="X1013" s="177"/>
      <c r="Y1013" s="315" t="s">
        <v>145</v>
      </c>
      <c r="Z1013" s="177"/>
      <c r="AA1013" s="315" t="s">
        <v>144</v>
      </c>
      <c r="AB1013" s="177"/>
      <c r="AC1013" s="315" t="s">
        <v>146</v>
      </c>
      <c r="AD1013" s="316" t="s">
        <v>147</v>
      </c>
      <c r="AE1013" s="317" t="str">
        <f t="shared" si="55"/>
        <v/>
      </c>
      <c r="AF1013" s="319" t="s">
        <v>148</v>
      </c>
      <c r="AG1013" s="312" t="str">
        <f t="shared" si="56"/>
        <v/>
      </c>
      <c r="AH1013" s="322"/>
      <c r="AI1013" s="323"/>
      <c r="AJ1013" s="322"/>
      <c r="AK1013" s="323"/>
    </row>
    <row r="1014" spans="1:37" ht="36.75" customHeight="1">
      <c r="A1014" s="299">
        <f t="shared" si="54"/>
        <v>1001</v>
      </c>
      <c r="B1014" s="300" t="str">
        <f>IF(基本情報入力シート!C1034="","",基本情報入力シート!C1034)</f>
        <v/>
      </c>
      <c r="C1014" s="301" t="str">
        <f>IF(基本情報入力シート!D1034="","",基本情報入力シート!D1034)</f>
        <v/>
      </c>
      <c r="D1014" s="301" t="str">
        <f>IF(基本情報入力シート!E1034="","",基本情報入力シート!E1034)</f>
        <v/>
      </c>
      <c r="E1014" s="301" t="str">
        <f>IF(基本情報入力シート!F1034="","",基本情報入力シート!F1034)</f>
        <v/>
      </c>
      <c r="F1014" s="301" t="str">
        <f>IF(基本情報入力シート!G1034="","",基本情報入力シート!G1034)</f>
        <v/>
      </c>
      <c r="G1014" s="301" t="str">
        <f>IF(基本情報入力シート!H1034="","",基本情報入力シート!H1034)</f>
        <v/>
      </c>
      <c r="H1014" s="301" t="str">
        <f>IF(基本情報入力シート!I1034="","",基本情報入力シート!I1034)</f>
        <v/>
      </c>
      <c r="I1014" s="301" t="str">
        <f>IF(基本情報入力シート!J1034="","",基本情報入力シート!J1034)</f>
        <v/>
      </c>
      <c r="J1014" s="301" t="str">
        <f>IF(基本情報入力シート!K1034="","",基本情報入力シート!K1034)</f>
        <v/>
      </c>
      <c r="K1014" s="302" t="str">
        <f>IF(基本情報入力シート!L1034="","",基本情報入力シート!L1034)</f>
        <v/>
      </c>
      <c r="L1014" s="299" t="str">
        <f>IF(基本情報入力シート!M1034="","",基本情報入力シート!M1034)</f>
        <v/>
      </c>
      <c r="M1014" s="299" t="str">
        <f>IF(基本情報入力シート!R1034="","",基本情報入力シート!R1034)</f>
        <v/>
      </c>
      <c r="N1014" s="299" t="str">
        <f>IF(基本情報入力シート!W1034="","",基本情報入力シート!W1034)</f>
        <v/>
      </c>
      <c r="O1014" s="303" t="str">
        <f>IF(基本情報入力シート!X1034="","",基本情報入力シート!X1034)</f>
        <v/>
      </c>
      <c r="P1014" s="304" t="str">
        <f>IF(基本情報入力シート!Y1034="","",基本情報入力シート!Y1034)</f>
        <v/>
      </c>
      <c r="Q1014" s="175"/>
      <c r="R1014" s="305" t="str">
        <f>IF(基本情報入力シート!AB1034="","",基本情報入力シート!AB1034)</f>
        <v/>
      </c>
      <c r="S1014" s="176"/>
      <c r="T1014" s="306" t="str">
        <f>IF(P1014="","",VLOOKUP(P1014,【参考】数式用!$J$2:$L$34,3,FALSE))</f>
        <v/>
      </c>
      <c r="U1014" s="313" t="s">
        <v>17</v>
      </c>
      <c r="V1014" s="177"/>
      <c r="W1014" s="314" t="s">
        <v>11</v>
      </c>
      <c r="X1014" s="177"/>
      <c r="Y1014" s="315" t="s">
        <v>66</v>
      </c>
      <c r="Z1014" s="177"/>
      <c r="AA1014" s="315" t="s">
        <v>11</v>
      </c>
      <c r="AB1014" s="177"/>
      <c r="AC1014" s="315" t="s">
        <v>14</v>
      </c>
      <c r="AD1014" s="316" t="s">
        <v>27</v>
      </c>
      <c r="AE1014" s="317" t="str">
        <f>IF(V1014&gt;=1,(Z1014*12+AB1014)-(V1014*12+X1014)+1,"")</f>
        <v/>
      </c>
      <c r="AF1014" s="318" t="s">
        <v>46</v>
      </c>
      <c r="AG1014" s="312" t="str">
        <f>IFERROR(ROUNDDOWN(R1014*T1014,0)*AE1014,"")</f>
        <v/>
      </c>
      <c r="AH1014" s="322"/>
      <c r="AI1014" s="323"/>
      <c r="AJ1014" s="322"/>
      <c r="AK1014" s="323"/>
    </row>
    <row r="1015" spans="1:37" ht="36.75" customHeight="1">
      <c r="A1015" s="299">
        <f t="shared" si="54"/>
        <v>1002</v>
      </c>
      <c r="B1015" s="300" t="str">
        <f>IF(基本情報入力シート!C1035="","",基本情報入力シート!C1035)</f>
        <v/>
      </c>
      <c r="C1015" s="301" t="str">
        <f>IF(基本情報入力シート!D1035="","",基本情報入力シート!D1035)</f>
        <v/>
      </c>
      <c r="D1015" s="301" t="str">
        <f>IF(基本情報入力シート!E1035="","",基本情報入力シート!E1035)</f>
        <v/>
      </c>
      <c r="E1015" s="301" t="str">
        <f>IF(基本情報入力シート!F1035="","",基本情報入力シート!F1035)</f>
        <v/>
      </c>
      <c r="F1015" s="301" t="str">
        <f>IF(基本情報入力シート!G1035="","",基本情報入力シート!G1035)</f>
        <v/>
      </c>
      <c r="G1015" s="301" t="str">
        <f>IF(基本情報入力シート!H1035="","",基本情報入力シート!H1035)</f>
        <v/>
      </c>
      <c r="H1015" s="301" t="str">
        <f>IF(基本情報入力シート!I1035="","",基本情報入力シート!I1035)</f>
        <v/>
      </c>
      <c r="I1015" s="301" t="str">
        <f>IF(基本情報入力シート!J1035="","",基本情報入力シート!J1035)</f>
        <v/>
      </c>
      <c r="J1015" s="301" t="str">
        <f>IF(基本情報入力シート!K1035="","",基本情報入力シート!K1035)</f>
        <v/>
      </c>
      <c r="K1015" s="302" t="str">
        <f>IF(基本情報入力シート!L1035="","",基本情報入力シート!L1035)</f>
        <v/>
      </c>
      <c r="L1015" s="299" t="str">
        <f>IF(基本情報入力シート!M1035="","",基本情報入力シート!M1035)</f>
        <v/>
      </c>
      <c r="M1015" s="299" t="str">
        <f>IF(基本情報入力シート!R1035="","",基本情報入力シート!R1035)</f>
        <v/>
      </c>
      <c r="N1015" s="299" t="str">
        <f>IF(基本情報入力シート!W1035="","",基本情報入力シート!W1035)</f>
        <v/>
      </c>
      <c r="O1015" s="303" t="str">
        <f>IF(基本情報入力シート!X1035="","",基本情報入力シート!X1035)</f>
        <v/>
      </c>
      <c r="P1015" s="304" t="str">
        <f>IF(基本情報入力シート!Y1035="","",基本情報入力シート!Y1035)</f>
        <v/>
      </c>
      <c r="Q1015" s="175"/>
      <c r="R1015" s="305" t="str">
        <f>IF(基本情報入力シート!AB1035="","",基本情報入力シート!AB1035)</f>
        <v/>
      </c>
      <c r="S1015" s="176"/>
      <c r="T1015" s="306" t="str">
        <f>IF(P1015="","",VLOOKUP(P1015,【参考】数式用!$J$2:$L$34,3,FALSE))</f>
        <v/>
      </c>
      <c r="U1015" s="313" t="s">
        <v>17</v>
      </c>
      <c r="V1015" s="177"/>
      <c r="W1015" s="314" t="s">
        <v>11</v>
      </c>
      <c r="X1015" s="177"/>
      <c r="Y1015" s="315" t="s">
        <v>66</v>
      </c>
      <c r="Z1015" s="177"/>
      <c r="AA1015" s="315" t="s">
        <v>11</v>
      </c>
      <c r="AB1015" s="177"/>
      <c r="AC1015" s="315" t="s">
        <v>14</v>
      </c>
      <c r="AD1015" s="316" t="s">
        <v>27</v>
      </c>
      <c r="AE1015" s="317" t="str">
        <f t="shared" ref="AE1015:AE1078" si="57">IF(V1015&gt;=1,(Z1015*12+AB1015)-(V1015*12+X1015)+1,"")</f>
        <v/>
      </c>
      <c r="AF1015" s="318" t="s">
        <v>46</v>
      </c>
      <c r="AG1015" s="312" t="str">
        <f t="shared" ref="AG1015:AG1078" si="58">IFERROR(ROUNDDOWN(R1015*T1015,0)*AE1015,"")</f>
        <v/>
      </c>
      <c r="AH1015" s="322"/>
      <c r="AI1015" s="323"/>
      <c r="AJ1015" s="322"/>
      <c r="AK1015" s="323"/>
    </row>
    <row r="1016" spans="1:37" ht="36.75" customHeight="1">
      <c r="A1016" s="299">
        <f t="shared" si="54"/>
        <v>1003</v>
      </c>
      <c r="B1016" s="300" t="str">
        <f>IF(基本情報入力シート!C1036="","",基本情報入力シート!C1036)</f>
        <v/>
      </c>
      <c r="C1016" s="301" t="str">
        <f>IF(基本情報入力シート!D1036="","",基本情報入力シート!D1036)</f>
        <v/>
      </c>
      <c r="D1016" s="301" t="str">
        <f>IF(基本情報入力シート!E1036="","",基本情報入力シート!E1036)</f>
        <v/>
      </c>
      <c r="E1016" s="301" t="str">
        <f>IF(基本情報入力シート!F1036="","",基本情報入力シート!F1036)</f>
        <v/>
      </c>
      <c r="F1016" s="301" t="str">
        <f>IF(基本情報入力シート!G1036="","",基本情報入力シート!G1036)</f>
        <v/>
      </c>
      <c r="G1016" s="301" t="str">
        <f>IF(基本情報入力シート!H1036="","",基本情報入力シート!H1036)</f>
        <v/>
      </c>
      <c r="H1016" s="301" t="str">
        <f>IF(基本情報入力シート!I1036="","",基本情報入力シート!I1036)</f>
        <v/>
      </c>
      <c r="I1016" s="301" t="str">
        <f>IF(基本情報入力シート!J1036="","",基本情報入力シート!J1036)</f>
        <v/>
      </c>
      <c r="J1016" s="301" t="str">
        <f>IF(基本情報入力シート!K1036="","",基本情報入力シート!K1036)</f>
        <v/>
      </c>
      <c r="K1016" s="302" t="str">
        <f>IF(基本情報入力シート!L1036="","",基本情報入力シート!L1036)</f>
        <v/>
      </c>
      <c r="L1016" s="299" t="str">
        <f>IF(基本情報入力シート!M1036="","",基本情報入力シート!M1036)</f>
        <v/>
      </c>
      <c r="M1016" s="299" t="str">
        <f>IF(基本情報入力シート!R1036="","",基本情報入力シート!R1036)</f>
        <v/>
      </c>
      <c r="N1016" s="299" t="str">
        <f>IF(基本情報入力シート!W1036="","",基本情報入力シート!W1036)</f>
        <v/>
      </c>
      <c r="O1016" s="303" t="str">
        <f>IF(基本情報入力シート!X1036="","",基本情報入力シート!X1036)</f>
        <v/>
      </c>
      <c r="P1016" s="304" t="str">
        <f>IF(基本情報入力シート!Y1036="","",基本情報入力シート!Y1036)</f>
        <v/>
      </c>
      <c r="Q1016" s="175"/>
      <c r="R1016" s="305" t="str">
        <f>IF(基本情報入力シート!AB1036="","",基本情報入力シート!AB1036)</f>
        <v/>
      </c>
      <c r="S1016" s="176"/>
      <c r="T1016" s="306" t="str">
        <f>IF(P1016="","",VLOOKUP(P1016,【参考】数式用!$J$2:$L$34,3,FALSE))</f>
        <v/>
      </c>
      <c r="U1016" s="313" t="s">
        <v>17</v>
      </c>
      <c r="V1016" s="177"/>
      <c r="W1016" s="314" t="s">
        <v>11</v>
      </c>
      <c r="X1016" s="177"/>
      <c r="Y1016" s="315" t="s">
        <v>66</v>
      </c>
      <c r="Z1016" s="177"/>
      <c r="AA1016" s="315" t="s">
        <v>11</v>
      </c>
      <c r="AB1016" s="177"/>
      <c r="AC1016" s="315" t="s">
        <v>14</v>
      </c>
      <c r="AD1016" s="316" t="s">
        <v>27</v>
      </c>
      <c r="AE1016" s="317" t="str">
        <f t="shared" si="57"/>
        <v/>
      </c>
      <c r="AF1016" s="318" t="s">
        <v>46</v>
      </c>
      <c r="AG1016" s="312" t="str">
        <f t="shared" si="58"/>
        <v/>
      </c>
      <c r="AH1016" s="322"/>
      <c r="AI1016" s="323"/>
      <c r="AJ1016" s="322"/>
      <c r="AK1016" s="323"/>
    </row>
    <row r="1017" spans="1:37" ht="36.75" customHeight="1">
      <c r="A1017" s="299">
        <f t="shared" si="54"/>
        <v>1004</v>
      </c>
      <c r="B1017" s="300" t="str">
        <f>IF(基本情報入力シート!C1037="","",基本情報入力シート!C1037)</f>
        <v/>
      </c>
      <c r="C1017" s="301" t="str">
        <f>IF(基本情報入力シート!D1037="","",基本情報入力シート!D1037)</f>
        <v/>
      </c>
      <c r="D1017" s="301" t="str">
        <f>IF(基本情報入力シート!E1037="","",基本情報入力シート!E1037)</f>
        <v/>
      </c>
      <c r="E1017" s="301" t="str">
        <f>IF(基本情報入力シート!F1037="","",基本情報入力シート!F1037)</f>
        <v/>
      </c>
      <c r="F1017" s="301" t="str">
        <f>IF(基本情報入力シート!G1037="","",基本情報入力シート!G1037)</f>
        <v/>
      </c>
      <c r="G1017" s="301" t="str">
        <f>IF(基本情報入力シート!H1037="","",基本情報入力シート!H1037)</f>
        <v/>
      </c>
      <c r="H1017" s="301" t="str">
        <f>IF(基本情報入力シート!I1037="","",基本情報入力シート!I1037)</f>
        <v/>
      </c>
      <c r="I1017" s="301" t="str">
        <f>IF(基本情報入力シート!J1037="","",基本情報入力シート!J1037)</f>
        <v/>
      </c>
      <c r="J1017" s="301" t="str">
        <f>IF(基本情報入力シート!K1037="","",基本情報入力シート!K1037)</f>
        <v/>
      </c>
      <c r="K1017" s="302" t="str">
        <f>IF(基本情報入力シート!L1037="","",基本情報入力シート!L1037)</f>
        <v/>
      </c>
      <c r="L1017" s="299" t="str">
        <f>IF(基本情報入力シート!M1037="","",基本情報入力シート!M1037)</f>
        <v/>
      </c>
      <c r="M1017" s="299" t="str">
        <f>IF(基本情報入力シート!R1037="","",基本情報入力シート!R1037)</f>
        <v/>
      </c>
      <c r="N1017" s="299" t="str">
        <f>IF(基本情報入力シート!W1037="","",基本情報入力シート!W1037)</f>
        <v/>
      </c>
      <c r="O1017" s="303" t="str">
        <f>IF(基本情報入力シート!X1037="","",基本情報入力シート!X1037)</f>
        <v/>
      </c>
      <c r="P1017" s="304" t="str">
        <f>IF(基本情報入力シート!Y1037="","",基本情報入力シート!Y1037)</f>
        <v/>
      </c>
      <c r="Q1017" s="175"/>
      <c r="R1017" s="305" t="str">
        <f>IF(基本情報入力シート!AB1037="","",基本情報入力シート!AB1037)</f>
        <v/>
      </c>
      <c r="S1017" s="176"/>
      <c r="T1017" s="306" t="str">
        <f>IF(P1017="","",VLOOKUP(P1017,【参考】数式用!$J$2:$L$34,3,FALSE))</f>
        <v/>
      </c>
      <c r="U1017" s="313" t="s">
        <v>17</v>
      </c>
      <c r="V1017" s="177"/>
      <c r="W1017" s="314" t="s">
        <v>11</v>
      </c>
      <c r="X1017" s="177"/>
      <c r="Y1017" s="315" t="s">
        <v>66</v>
      </c>
      <c r="Z1017" s="177"/>
      <c r="AA1017" s="315" t="s">
        <v>11</v>
      </c>
      <c r="AB1017" s="177"/>
      <c r="AC1017" s="315" t="s">
        <v>14</v>
      </c>
      <c r="AD1017" s="316" t="s">
        <v>27</v>
      </c>
      <c r="AE1017" s="317" t="str">
        <f t="shared" si="57"/>
        <v/>
      </c>
      <c r="AF1017" s="318" t="s">
        <v>46</v>
      </c>
      <c r="AG1017" s="312" t="str">
        <f t="shared" si="58"/>
        <v/>
      </c>
      <c r="AH1017" s="322"/>
      <c r="AI1017" s="323"/>
      <c r="AJ1017" s="322"/>
      <c r="AK1017" s="323"/>
    </row>
    <row r="1018" spans="1:37" ht="36.75" customHeight="1">
      <c r="A1018" s="299">
        <f t="shared" si="54"/>
        <v>1005</v>
      </c>
      <c r="B1018" s="300" t="str">
        <f>IF(基本情報入力シート!C1038="","",基本情報入力シート!C1038)</f>
        <v/>
      </c>
      <c r="C1018" s="301" t="str">
        <f>IF(基本情報入力シート!D1038="","",基本情報入力シート!D1038)</f>
        <v/>
      </c>
      <c r="D1018" s="301" t="str">
        <f>IF(基本情報入力シート!E1038="","",基本情報入力シート!E1038)</f>
        <v/>
      </c>
      <c r="E1018" s="301" t="str">
        <f>IF(基本情報入力シート!F1038="","",基本情報入力シート!F1038)</f>
        <v/>
      </c>
      <c r="F1018" s="301" t="str">
        <f>IF(基本情報入力シート!G1038="","",基本情報入力シート!G1038)</f>
        <v/>
      </c>
      <c r="G1018" s="301" t="str">
        <f>IF(基本情報入力シート!H1038="","",基本情報入力シート!H1038)</f>
        <v/>
      </c>
      <c r="H1018" s="301" t="str">
        <f>IF(基本情報入力シート!I1038="","",基本情報入力シート!I1038)</f>
        <v/>
      </c>
      <c r="I1018" s="301" t="str">
        <f>IF(基本情報入力シート!J1038="","",基本情報入力シート!J1038)</f>
        <v/>
      </c>
      <c r="J1018" s="301" t="str">
        <f>IF(基本情報入力シート!K1038="","",基本情報入力シート!K1038)</f>
        <v/>
      </c>
      <c r="K1018" s="302" t="str">
        <f>IF(基本情報入力シート!L1038="","",基本情報入力シート!L1038)</f>
        <v/>
      </c>
      <c r="L1018" s="299" t="str">
        <f>IF(基本情報入力シート!M1038="","",基本情報入力シート!M1038)</f>
        <v/>
      </c>
      <c r="M1018" s="299" t="str">
        <f>IF(基本情報入力シート!R1038="","",基本情報入力シート!R1038)</f>
        <v/>
      </c>
      <c r="N1018" s="299" t="str">
        <f>IF(基本情報入力シート!W1038="","",基本情報入力シート!W1038)</f>
        <v/>
      </c>
      <c r="O1018" s="303" t="str">
        <f>IF(基本情報入力シート!X1038="","",基本情報入力シート!X1038)</f>
        <v/>
      </c>
      <c r="P1018" s="304" t="str">
        <f>IF(基本情報入力シート!Y1038="","",基本情報入力シート!Y1038)</f>
        <v/>
      </c>
      <c r="Q1018" s="175"/>
      <c r="R1018" s="305" t="str">
        <f>IF(基本情報入力シート!AB1038="","",基本情報入力シート!AB1038)</f>
        <v/>
      </c>
      <c r="S1018" s="176"/>
      <c r="T1018" s="306" t="str">
        <f>IF(P1018="","",VLOOKUP(P1018,【参考】数式用!$J$2:$L$34,3,FALSE))</f>
        <v/>
      </c>
      <c r="U1018" s="313" t="s">
        <v>17</v>
      </c>
      <c r="V1018" s="177"/>
      <c r="W1018" s="314" t="s">
        <v>11</v>
      </c>
      <c r="X1018" s="177"/>
      <c r="Y1018" s="315" t="s">
        <v>66</v>
      </c>
      <c r="Z1018" s="177"/>
      <c r="AA1018" s="315" t="s">
        <v>11</v>
      </c>
      <c r="AB1018" s="177"/>
      <c r="AC1018" s="315" t="s">
        <v>14</v>
      </c>
      <c r="AD1018" s="316" t="s">
        <v>27</v>
      </c>
      <c r="AE1018" s="317" t="str">
        <f t="shared" si="57"/>
        <v/>
      </c>
      <c r="AF1018" s="318" t="s">
        <v>46</v>
      </c>
      <c r="AG1018" s="312" t="str">
        <f t="shared" si="58"/>
        <v/>
      </c>
      <c r="AH1018" s="322"/>
      <c r="AI1018" s="323"/>
      <c r="AJ1018" s="322"/>
      <c r="AK1018" s="323"/>
    </row>
    <row r="1019" spans="1:37" ht="36.75" customHeight="1">
      <c r="A1019" s="299">
        <f t="shared" si="54"/>
        <v>1006</v>
      </c>
      <c r="B1019" s="300" t="str">
        <f>IF(基本情報入力シート!C1039="","",基本情報入力シート!C1039)</f>
        <v/>
      </c>
      <c r="C1019" s="301" t="str">
        <f>IF(基本情報入力シート!D1039="","",基本情報入力シート!D1039)</f>
        <v/>
      </c>
      <c r="D1019" s="301" t="str">
        <f>IF(基本情報入力シート!E1039="","",基本情報入力シート!E1039)</f>
        <v/>
      </c>
      <c r="E1019" s="301" t="str">
        <f>IF(基本情報入力シート!F1039="","",基本情報入力シート!F1039)</f>
        <v/>
      </c>
      <c r="F1019" s="301" t="str">
        <f>IF(基本情報入力シート!G1039="","",基本情報入力シート!G1039)</f>
        <v/>
      </c>
      <c r="G1019" s="301" t="str">
        <f>IF(基本情報入力シート!H1039="","",基本情報入力シート!H1039)</f>
        <v/>
      </c>
      <c r="H1019" s="301" t="str">
        <f>IF(基本情報入力シート!I1039="","",基本情報入力シート!I1039)</f>
        <v/>
      </c>
      <c r="I1019" s="301" t="str">
        <f>IF(基本情報入力シート!J1039="","",基本情報入力シート!J1039)</f>
        <v/>
      </c>
      <c r="J1019" s="301" t="str">
        <f>IF(基本情報入力シート!K1039="","",基本情報入力シート!K1039)</f>
        <v/>
      </c>
      <c r="K1019" s="302" t="str">
        <f>IF(基本情報入力シート!L1039="","",基本情報入力シート!L1039)</f>
        <v/>
      </c>
      <c r="L1019" s="299" t="str">
        <f>IF(基本情報入力シート!M1039="","",基本情報入力シート!M1039)</f>
        <v/>
      </c>
      <c r="M1019" s="299" t="str">
        <f>IF(基本情報入力シート!R1039="","",基本情報入力シート!R1039)</f>
        <v/>
      </c>
      <c r="N1019" s="299" t="str">
        <f>IF(基本情報入力シート!W1039="","",基本情報入力シート!W1039)</f>
        <v/>
      </c>
      <c r="O1019" s="303" t="str">
        <f>IF(基本情報入力シート!X1039="","",基本情報入力シート!X1039)</f>
        <v/>
      </c>
      <c r="P1019" s="304" t="str">
        <f>IF(基本情報入力シート!Y1039="","",基本情報入力シート!Y1039)</f>
        <v/>
      </c>
      <c r="Q1019" s="175"/>
      <c r="R1019" s="305" t="str">
        <f>IF(基本情報入力シート!AB1039="","",基本情報入力シート!AB1039)</f>
        <v/>
      </c>
      <c r="S1019" s="176"/>
      <c r="T1019" s="306" t="str">
        <f>IF(P1019="","",VLOOKUP(P1019,【参考】数式用!$J$2:$L$34,3,FALSE))</f>
        <v/>
      </c>
      <c r="U1019" s="313" t="s">
        <v>143</v>
      </c>
      <c r="V1019" s="177"/>
      <c r="W1019" s="314" t="s">
        <v>144</v>
      </c>
      <c r="X1019" s="177"/>
      <c r="Y1019" s="315" t="s">
        <v>145</v>
      </c>
      <c r="Z1019" s="177"/>
      <c r="AA1019" s="315" t="s">
        <v>144</v>
      </c>
      <c r="AB1019" s="177"/>
      <c r="AC1019" s="315" t="s">
        <v>146</v>
      </c>
      <c r="AD1019" s="316" t="s">
        <v>147</v>
      </c>
      <c r="AE1019" s="317" t="str">
        <f t="shared" si="57"/>
        <v/>
      </c>
      <c r="AF1019" s="318" t="s">
        <v>148</v>
      </c>
      <c r="AG1019" s="312" t="str">
        <f t="shared" si="58"/>
        <v/>
      </c>
      <c r="AH1019" s="322"/>
      <c r="AI1019" s="323"/>
      <c r="AJ1019" s="322"/>
      <c r="AK1019" s="323"/>
    </row>
    <row r="1020" spans="1:37" ht="36.75" customHeight="1">
      <c r="A1020" s="299">
        <f t="shared" si="54"/>
        <v>1007</v>
      </c>
      <c r="B1020" s="300" t="str">
        <f>IF(基本情報入力シート!C1040="","",基本情報入力シート!C1040)</f>
        <v/>
      </c>
      <c r="C1020" s="301" t="str">
        <f>IF(基本情報入力シート!D1040="","",基本情報入力シート!D1040)</f>
        <v/>
      </c>
      <c r="D1020" s="301" t="str">
        <f>IF(基本情報入力シート!E1040="","",基本情報入力シート!E1040)</f>
        <v/>
      </c>
      <c r="E1020" s="301" t="str">
        <f>IF(基本情報入力シート!F1040="","",基本情報入力シート!F1040)</f>
        <v/>
      </c>
      <c r="F1020" s="301" t="str">
        <f>IF(基本情報入力シート!G1040="","",基本情報入力シート!G1040)</f>
        <v/>
      </c>
      <c r="G1020" s="301" t="str">
        <f>IF(基本情報入力シート!H1040="","",基本情報入力シート!H1040)</f>
        <v/>
      </c>
      <c r="H1020" s="301" t="str">
        <f>IF(基本情報入力シート!I1040="","",基本情報入力シート!I1040)</f>
        <v/>
      </c>
      <c r="I1020" s="301" t="str">
        <f>IF(基本情報入力シート!J1040="","",基本情報入力シート!J1040)</f>
        <v/>
      </c>
      <c r="J1020" s="301" t="str">
        <f>IF(基本情報入力シート!K1040="","",基本情報入力シート!K1040)</f>
        <v/>
      </c>
      <c r="K1020" s="302" t="str">
        <f>IF(基本情報入力シート!L1040="","",基本情報入力シート!L1040)</f>
        <v/>
      </c>
      <c r="L1020" s="299" t="str">
        <f>IF(基本情報入力シート!M1040="","",基本情報入力シート!M1040)</f>
        <v/>
      </c>
      <c r="M1020" s="299" t="str">
        <f>IF(基本情報入力シート!R1040="","",基本情報入力シート!R1040)</f>
        <v/>
      </c>
      <c r="N1020" s="299" t="str">
        <f>IF(基本情報入力シート!W1040="","",基本情報入力シート!W1040)</f>
        <v/>
      </c>
      <c r="O1020" s="303" t="str">
        <f>IF(基本情報入力シート!X1040="","",基本情報入力シート!X1040)</f>
        <v/>
      </c>
      <c r="P1020" s="304" t="str">
        <f>IF(基本情報入力シート!Y1040="","",基本情報入力シート!Y1040)</f>
        <v/>
      </c>
      <c r="Q1020" s="175"/>
      <c r="R1020" s="305" t="str">
        <f>IF(基本情報入力シート!AB1040="","",基本情報入力シート!AB1040)</f>
        <v/>
      </c>
      <c r="S1020" s="176"/>
      <c r="T1020" s="306" t="str">
        <f>IF(P1020="","",VLOOKUP(P1020,【参考】数式用!$J$2:$L$34,3,FALSE))</f>
        <v/>
      </c>
      <c r="U1020" s="313" t="s">
        <v>143</v>
      </c>
      <c r="V1020" s="177"/>
      <c r="W1020" s="314" t="s">
        <v>144</v>
      </c>
      <c r="X1020" s="177"/>
      <c r="Y1020" s="315" t="s">
        <v>145</v>
      </c>
      <c r="Z1020" s="177"/>
      <c r="AA1020" s="315" t="s">
        <v>144</v>
      </c>
      <c r="AB1020" s="177"/>
      <c r="AC1020" s="315" t="s">
        <v>146</v>
      </c>
      <c r="AD1020" s="316" t="s">
        <v>147</v>
      </c>
      <c r="AE1020" s="317" t="str">
        <f t="shared" si="57"/>
        <v/>
      </c>
      <c r="AF1020" s="318" t="s">
        <v>148</v>
      </c>
      <c r="AG1020" s="312" t="str">
        <f t="shared" si="58"/>
        <v/>
      </c>
      <c r="AH1020" s="322"/>
      <c r="AI1020" s="323"/>
      <c r="AJ1020" s="322"/>
      <c r="AK1020" s="323"/>
    </row>
    <row r="1021" spans="1:37" ht="36.75" customHeight="1">
      <c r="A1021" s="299">
        <f t="shared" si="54"/>
        <v>1008</v>
      </c>
      <c r="B1021" s="300" t="str">
        <f>IF(基本情報入力シート!C1041="","",基本情報入力シート!C1041)</f>
        <v/>
      </c>
      <c r="C1021" s="301" t="str">
        <f>IF(基本情報入力シート!D1041="","",基本情報入力シート!D1041)</f>
        <v/>
      </c>
      <c r="D1021" s="301" t="str">
        <f>IF(基本情報入力シート!E1041="","",基本情報入力シート!E1041)</f>
        <v/>
      </c>
      <c r="E1021" s="301" t="str">
        <f>IF(基本情報入力シート!F1041="","",基本情報入力シート!F1041)</f>
        <v/>
      </c>
      <c r="F1021" s="301" t="str">
        <f>IF(基本情報入力シート!G1041="","",基本情報入力シート!G1041)</f>
        <v/>
      </c>
      <c r="G1021" s="301" t="str">
        <f>IF(基本情報入力シート!H1041="","",基本情報入力シート!H1041)</f>
        <v/>
      </c>
      <c r="H1021" s="301" t="str">
        <f>IF(基本情報入力シート!I1041="","",基本情報入力シート!I1041)</f>
        <v/>
      </c>
      <c r="I1021" s="301" t="str">
        <f>IF(基本情報入力シート!J1041="","",基本情報入力シート!J1041)</f>
        <v/>
      </c>
      <c r="J1021" s="301" t="str">
        <f>IF(基本情報入力シート!K1041="","",基本情報入力シート!K1041)</f>
        <v/>
      </c>
      <c r="K1021" s="302" t="str">
        <f>IF(基本情報入力シート!L1041="","",基本情報入力シート!L1041)</f>
        <v/>
      </c>
      <c r="L1021" s="299" t="str">
        <f>IF(基本情報入力シート!M1041="","",基本情報入力シート!M1041)</f>
        <v/>
      </c>
      <c r="M1021" s="299" t="str">
        <f>IF(基本情報入力シート!R1041="","",基本情報入力シート!R1041)</f>
        <v/>
      </c>
      <c r="N1021" s="299" t="str">
        <f>IF(基本情報入力シート!W1041="","",基本情報入力シート!W1041)</f>
        <v/>
      </c>
      <c r="O1021" s="303" t="str">
        <f>IF(基本情報入力シート!X1041="","",基本情報入力シート!X1041)</f>
        <v/>
      </c>
      <c r="P1021" s="304" t="str">
        <f>IF(基本情報入力シート!Y1041="","",基本情報入力シート!Y1041)</f>
        <v/>
      </c>
      <c r="Q1021" s="175"/>
      <c r="R1021" s="305" t="str">
        <f>IF(基本情報入力シート!AB1041="","",基本情報入力シート!AB1041)</f>
        <v/>
      </c>
      <c r="S1021" s="176"/>
      <c r="T1021" s="306" t="str">
        <f>IF(P1021="","",VLOOKUP(P1021,【参考】数式用!$J$2:$L$34,3,FALSE))</f>
        <v/>
      </c>
      <c r="U1021" s="313" t="s">
        <v>143</v>
      </c>
      <c r="V1021" s="177"/>
      <c r="W1021" s="314" t="s">
        <v>144</v>
      </c>
      <c r="X1021" s="177"/>
      <c r="Y1021" s="315" t="s">
        <v>145</v>
      </c>
      <c r="Z1021" s="177"/>
      <c r="AA1021" s="315" t="s">
        <v>144</v>
      </c>
      <c r="AB1021" s="177"/>
      <c r="AC1021" s="315" t="s">
        <v>146</v>
      </c>
      <c r="AD1021" s="316" t="s">
        <v>147</v>
      </c>
      <c r="AE1021" s="317" t="str">
        <f t="shared" si="57"/>
        <v/>
      </c>
      <c r="AF1021" s="318" t="s">
        <v>148</v>
      </c>
      <c r="AG1021" s="312" t="str">
        <f t="shared" si="58"/>
        <v/>
      </c>
      <c r="AH1021" s="322"/>
      <c r="AI1021" s="323"/>
      <c r="AJ1021" s="322"/>
      <c r="AK1021" s="323"/>
    </row>
    <row r="1022" spans="1:37" ht="36.75" customHeight="1">
      <c r="A1022" s="299">
        <f t="shared" si="54"/>
        <v>1009</v>
      </c>
      <c r="B1022" s="300" t="str">
        <f>IF(基本情報入力シート!C1042="","",基本情報入力シート!C1042)</f>
        <v/>
      </c>
      <c r="C1022" s="301" t="str">
        <f>IF(基本情報入力シート!D1042="","",基本情報入力シート!D1042)</f>
        <v/>
      </c>
      <c r="D1022" s="301" t="str">
        <f>IF(基本情報入力シート!E1042="","",基本情報入力シート!E1042)</f>
        <v/>
      </c>
      <c r="E1022" s="301" t="str">
        <f>IF(基本情報入力シート!F1042="","",基本情報入力シート!F1042)</f>
        <v/>
      </c>
      <c r="F1022" s="301" t="str">
        <f>IF(基本情報入力シート!G1042="","",基本情報入力シート!G1042)</f>
        <v/>
      </c>
      <c r="G1022" s="301" t="str">
        <f>IF(基本情報入力シート!H1042="","",基本情報入力シート!H1042)</f>
        <v/>
      </c>
      <c r="H1022" s="301" t="str">
        <f>IF(基本情報入力シート!I1042="","",基本情報入力シート!I1042)</f>
        <v/>
      </c>
      <c r="I1022" s="301" t="str">
        <f>IF(基本情報入力シート!J1042="","",基本情報入力シート!J1042)</f>
        <v/>
      </c>
      <c r="J1022" s="301" t="str">
        <f>IF(基本情報入力シート!K1042="","",基本情報入力シート!K1042)</f>
        <v/>
      </c>
      <c r="K1022" s="302" t="str">
        <f>IF(基本情報入力シート!L1042="","",基本情報入力シート!L1042)</f>
        <v/>
      </c>
      <c r="L1022" s="299" t="str">
        <f>IF(基本情報入力シート!M1042="","",基本情報入力シート!M1042)</f>
        <v/>
      </c>
      <c r="M1022" s="299" t="str">
        <f>IF(基本情報入力シート!R1042="","",基本情報入力シート!R1042)</f>
        <v/>
      </c>
      <c r="N1022" s="299" t="str">
        <f>IF(基本情報入力シート!W1042="","",基本情報入力シート!W1042)</f>
        <v/>
      </c>
      <c r="O1022" s="303" t="str">
        <f>IF(基本情報入力シート!X1042="","",基本情報入力シート!X1042)</f>
        <v/>
      </c>
      <c r="P1022" s="304" t="str">
        <f>IF(基本情報入力シート!Y1042="","",基本情報入力シート!Y1042)</f>
        <v/>
      </c>
      <c r="Q1022" s="175"/>
      <c r="R1022" s="305" t="str">
        <f>IF(基本情報入力シート!AB1042="","",基本情報入力シート!AB1042)</f>
        <v/>
      </c>
      <c r="S1022" s="176"/>
      <c r="T1022" s="306" t="str">
        <f>IF(P1022="","",VLOOKUP(P1022,【参考】数式用!$J$2:$L$34,3,FALSE))</f>
        <v/>
      </c>
      <c r="U1022" s="313" t="s">
        <v>143</v>
      </c>
      <c r="V1022" s="177"/>
      <c r="W1022" s="314" t="s">
        <v>144</v>
      </c>
      <c r="X1022" s="177"/>
      <c r="Y1022" s="315" t="s">
        <v>145</v>
      </c>
      <c r="Z1022" s="177"/>
      <c r="AA1022" s="315" t="s">
        <v>144</v>
      </c>
      <c r="AB1022" s="177"/>
      <c r="AC1022" s="315" t="s">
        <v>146</v>
      </c>
      <c r="AD1022" s="316" t="s">
        <v>147</v>
      </c>
      <c r="AE1022" s="317" t="str">
        <f t="shared" si="57"/>
        <v/>
      </c>
      <c r="AF1022" s="318" t="s">
        <v>148</v>
      </c>
      <c r="AG1022" s="312" t="str">
        <f t="shared" si="58"/>
        <v/>
      </c>
      <c r="AH1022" s="322"/>
      <c r="AI1022" s="323"/>
      <c r="AJ1022" s="322"/>
      <c r="AK1022" s="323"/>
    </row>
    <row r="1023" spans="1:37" ht="36.75" customHeight="1">
      <c r="A1023" s="299">
        <f t="shared" si="54"/>
        <v>1010</v>
      </c>
      <c r="B1023" s="300" t="str">
        <f>IF(基本情報入力シート!C1043="","",基本情報入力シート!C1043)</f>
        <v/>
      </c>
      <c r="C1023" s="301" t="str">
        <f>IF(基本情報入力シート!D1043="","",基本情報入力シート!D1043)</f>
        <v/>
      </c>
      <c r="D1023" s="301" t="str">
        <f>IF(基本情報入力シート!E1043="","",基本情報入力シート!E1043)</f>
        <v/>
      </c>
      <c r="E1023" s="301" t="str">
        <f>IF(基本情報入力シート!F1043="","",基本情報入力シート!F1043)</f>
        <v/>
      </c>
      <c r="F1023" s="301" t="str">
        <f>IF(基本情報入力シート!G1043="","",基本情報入力シート!G1043)</f>
        <v/>
      </c>
      <c r="G1023" s="301" t="str">
        <f>IF(基本情報入力シート!H1043="","",基本情報入力シート!H1043)</f>
        <v/>
      </c>
      <c r="H1023" s="301" t="str">
        <f>IF(基本情報入力シート!I1043="","",基本情報入力シート!I1043)</f>
        <v/>
      </c>
      <c r="I1023" s="301" t="str">
        <f>IF(基本情報入力シート!J1043="","",基本情報入力シート!J1043)</f>
        <v/>
      </c>
      <c r="J1023" s="301" t="str">
        <f>IF(基本情報入力シート!K1043="","",基本情報入力シート!K1043)</f>
        <v/>
      </c>
      <c r="K1023" s="302" t="str">
        <f>IF(基本情報入力シート!L1043="","",基本情報入力シート!L1043)</f>
        <v/>
      </c>
      <c r="L1023" s="299" t="str">
        <f>IF(基本情報入力シート!M1043="","",基本情報入力シート!M1043)</f>
        <v/>
      </c>
      <c r="M1023" s="299" t="str">
        <f>IF(基本情報入力シート!R1043="","",基本情報入力シート!R1043)</f>
        <v/>
      </c>
      <c r="N1023" s="299" t="str">
        <f>IF(基本情報入力シート!W1043="","",基本情報入力シート!W1043)</f>
        <v/>
      </c>
      <c r="O1023" s="303" t="str">
        <f>IF(基本情報入力シート!X1043="","",基本情報入力シート!X1043)</f>
        <v/>
      </c>
      <c r="P1023" s="304" t="str">
        <f>IF(基本情報入力シート!Y1043="","",基本情報入力シート!Y1043)</f>
        <v/>
      </c>
      <c r="Q1023" s="175"/>
      <c r="R1023" s="305" t="str">
        <f>IF(基本情報入力シート!AB1043="","",基本情報入力シート!AB1043)</f>
        <v/>
      </c>
      <c r="S1023" s="176"/>
      <c r="T1023" s="306" t="str">
        <f>IF(P1023="","",VLOOKUP(P1023,【参考】数式用!$J$2:$L$34,3,FALSE))</f>
        <v/>
      </c>
      <c r="U1023" s="313" t="s">
        <v>143</v>
      </c>
      <c r="V1023" s="177"/>
      <c r="W1023" s="314" t="s">
        <v>144</v>
      </c>
      <c r="X1023" s="177"/>
      <c r="Y1023" s="315" t="s">
        <v>145</v>
      </c>
      <c r="Z1023" s="177"/>
      <c r="AA1023" s="315" t="s">
        <v>144</v>
      </c>
      <c r="AB1023" s="177"/>
      <c r="AC1023" s="315" t="s">
        <v>146</v>
      </c>
      <c r="AD1023" s="316" t="s">
        <v>147</v>
      </c>
      <c r="AE1023" s="317" t="str">
        <f t="shared" si="57"/>
        <v/>
      </c>
      <c r="AF1023" s="318" t="s">
        <v>148</v>
      </c>
      <c r="AG1023" s="312" t="str">
        <f t="shared" si="58"/>
        <v/>
      </c>
      <c r="AH1023" s="322"/>
      <c r="AI1023" s="323"/>
      <c r="AJ1023" s="322"/>
      <c r="AK1023" s="323"/>
    </row>
    <row r="1024" spans="1:37" ht="36.75" customHeight="1">
      <c r="A1024" s="299">
        <f t="shared" si="54"/>
        <v>1011</v>
      </c>
      <c r="B1024" s="300" t="str">
        <f>IF(基本情報入力シート!C1044="","",基本情報入力シート!C1044)</f>
        <v/>
      </c>
      <c r="C1024" s="301" t="str">
        <f>IF(基本情報入力シート!D1044="","",基本情報入力シート!D1044)</f>
        <v/>
      </c>
      <c r="D1024" s="301" t="str">
        <f>IF(基本情報入力シート!E1044="","",基本情報入力シート!E1044)</f>
        <v/>
      </c>
      <c r="E1024" s="301" t="str">
        <f>IF(基本情報入力シート!F1044="","",基本情報入力シート!F1044)</f>
        <v/>
      </c>
      <c r="F1024" s="301" t="str">
        <f>IF(基本情報入力シート!G1044="","",基本情報入力シート!G1044)</f>
        <v/>
      </c>
      <c r="G1024" s="301" t="str">
        <f>IF(基本情報入力シート!H1044="","",基本情報入力シート!H1044)</f>
        <v/>
      </c>
      <c r="H1024" s="301" t="str">
        <f>IF(基本情報入力シート!I1044="","",基本情報入力シート!I1044)</f>
        <v/>
      </c>
      <c r="I1024" s="301" t="str">
        <f>IF(基本情報入力シート!J1044="","",基本情報入力シート!J1044)</f>
        <v/>
      </c>
      <c r="J1024" s="301" t="str">
        <f>IF(基本情報入力シート!K1044="","",基本情報入力シート!K1044)</f>
        <v/>
      </c>
      <c r="K1024" s="302" t="str">
        <f>IF(基本情報入力シート!L1044="","",基本情報入力シート!L1044)</f>
        <v/>
      </c>
      <c r="L1024" s="299" t="str">
        <f>IF(基本情報入力シート!M1044="","",基本情報入力シート!M1044)</f>
        <v/>
      </c>
      <c r="M1024" s="299" t="str">
        <f>IF(基本情報入力シート!R1044="","",基本情報入力シート!R1044)</f>
        <v/>
      </c>
      <c r="N1024" s="299" t="str">
        <f>IF(基本情報入力シート!W1044="","",基本情報入力シート!W1044)</f>
        <v/>
      </c>
      <c r="O1024" s="303" t="str">
        <f>IF(基本情報入力シート!X1044="","",基本情報入力シート!X1044)</f>
        <v/>
      </c>
      <c r="P1024" s="304" t="str">
        <f>IF(基本情報入力シート!Y1044="","",基本情報入力シート!Y1044)</f>
        <v/>
      </c>
      <c r="Q1024" s="175"/>
      <c r="R1024" s="305" t="str">
        <f>IF(基本情報入力シート!AB1044="","",基本情報入力シート!AB1044)</f>
        <v/>
      </c>
      <c r="S1024" s="176"/>
      <c r="T1024" s="306" t="str">
        <f>IF(P1024="","",VLOOKUP(P1024,【参考】数式用!$J$2:$L$34,3,FALSE))</f>
        <v/>
      </c>
      <c r="U1024" s="313" t="s">
        <v>143</v>
      </c>
      <c r="V1024" s="177"/>
      <c r="W1024" s="314" t="s">
        <v>144</v>
      </c>
      <c r="X1024" s="177"/>
      <c r="Y1024" s="315" t="s">
        <v>145</v>
      </c>
      <c r="Z1024" s="177"/>
      <c r="AA1024" s="315" t="s">
        <v>144</v>
      </c>
      <c r="AB1024" s="177"/>
      <c r="AC1024" s="315" t="s">
        <v>146</v>
      </c>
      <c r="AD1024" s="316" t="s">
        <v>147</v>
      </c>
      <c r="AE1024" s="317" t="str">
        <f t="shared" si="57"/>
        <v/>
      </c>
      <c r="AF1024" s="318" t="s">
        <v>148</v>
      </c>
      <c r="AG1024" s="312" t="str">
        <f t="shared" si="58"/>
        <v/>
      </c>
      <c r="AH1024" s="322"/>
      <c r="AI1024" s="323"/>
      <c r="AJ1024" s="322"/>
      <c r="AK1024" s="323"/>
    </row>
    <row r="1025" spans="1:37" ht="36.75" customHeight="1">
      <c r="A1025" s="299">
        <f t="shared" si="54"/>
        <v>1012</v>
      </c>
      <c r="B1025" s="300" t="str">
        <f>IF(基本情報入力シート!C1045="","",基本情報入力シート!C1045)</f>
        <v/>
      </c>
      <c r="C1025" s="301" t="str">
        <f>IF(基本情報入力シート!D1045="","",基本情報入力シート!D1045)</f>
        <v/>
      </c>
      <c r="D1025" s="301" t="str">
        <f>IF(基本情報入力シート!E1045="","",基本情報入力シート!E1045)</f>
        <v/>
      </c>
      <c r="E1025" s="301" t="str">
        <f>IF(基本情報入力シート!F1045="","",基本情報入力シート!F1045)</f>
        <v/>
      </c>
      <c r="F1025" s="301" t="str">
        <f>IF(基本情報入力シート!G1045="","",基本情報入力シート!G1045)</f>
        <v/>
      </c>
      <c r="G1025" s="301" t="str">
        <f>IF(基本情報入力シート!H1045="","",基本情報入力シート!H1045)</f>
        <v/>
      </c>
      <c r="H1025" s="301" t="str">
        <f>IF(基本情報入力シート!I1045="","",基本情報入力シート!I1045)</f>
        <v/>
      </c>
      <c r="I1025" s="301" t="str">
        <f>IF(基本情報入力シート!J1045="","",基本情報入力シート!J1045)</f>
        <v/>
      </c>
      <c r="J1025" s="301" t="str">
        <f>IF(基本情報入力シート!K1045="","",基本情報入力シート!K1045)</f>
        <v/>
      </c>
      <c r="K1025" s="302" t="str">
        <f>IF(基本情報入力シート!L1045="","",基本情報入力シート!L1045)</f>
        <v/>
      </c>
      <c r="L1025" s="299" t="str">
        <f>IF(基本情報入力シート!M1045="","",基本情報入力シート!M1045)</f>
        <v/>
      </c>
      <c r="M1025" s="299" t="str">
        <f>IF(基本情報入力シート!R1045="","",基本情報入力シート!R1045)</f>
        <v/>
      </c>
      <c r="N1025" s="299" t="str">
        <f>IF(基本情報入力シート!W1045="","",基本情報入力シート!W1045)</f>
        <v/>
      </c>
      <c r="O1025" s="303" t="str">
        <f>IF(基本情報入力シート!X1045="","",基本情報入力シート!X1045)</f>
        <v/>
      </c>
      <c r="P1025" s="304" t="str">
        <f>IF(基本情報入力シート!Y1045="","",基本情報入力シート!Y1045)</f>
        <v/>
      </c>
      <c r="Q1025" s="175"/>
      <c r="R1025" s="305" t="str">
        <f>IF(基本情報入力シート!AB1045="","",基本情報入力シート!AB1045)</f>
        <v/>
      </c>
      <c r="S1025" s="176"/>
      <c r="T1025" s="306" t="str">
        <f>IF(P1025="","",VLOOKUP(P1025,【参考】数式用!$J$2:$L$34,3,FALSE))</f>
        <v/>
      </c>
      <c r="U1025" s="313" t="s">
        <v>143</v>
      </c>
      <c r="V1025" s="177"/>
      <c r="W1025" s="314" t="s">
        <v>144</v>
      </c>
      <c r="X1025" s="177"/>
      <c r="Y1025" s="315" t="s">
        <v>145</v>
      </c>
      <c r="Z1025" s="177"/>
      <c r="AA1025" s="315" t="s">
        <v>144</v>
      </c>
      <c r="AB1025" s="177"/>
      <c r="AC1025" s="315" t="s">
        <v>146</v>
      </c>
      <c r="AD1025" s="316" t="s">
        <v>147</v>
      </c>
      <c r="AE1025" s="317" t="str">
        <f t="shared" si="57"/>
        <v/>
      </c>
      <c r="AF1025" s="318" t="s">
        <v>148</v>
      </c>
      <c r="AG1025" s="312" t="str">
        <f t="shared" si="58"/>
        <v/>
      </c>
      <c r="AH1025" s="322"/>
      <c r="AI1025" s="323"/>
      <c r="AJ1025" s="322"/>
      <c r="AK1025" s="323"/>
    </row>
    <row r="1026" spans="1:37" ht="36.75" customHeight="1">
      <c r="A1026" s="299">
        <f t="shared" si="54"/>
        <v>1013</v>
      </c>
      <c r="B1026" s="300" t="str">
        <f>IF(基本情報入力シート!C1046="","",基本情報入力シート!C1046)</f>
        <v/>
      </c>
      <c r="C1026" s="301" t="str">
        <f>IF(基本情報入力シート!D1046="","",基本情報入力シート!D1046)</f>
        <v/>
      </c>
      <c r="D1026" s="301" t="str">
        <f>IF(基本情報入力シート!E1046="","",基本情報入力シート!E1046)</f>
        <v/>
      </c>
      <c r="E1026" s="301" t="str">
        <f>IF(基本情報入力シート!F1046="","",基本情報入力シート!F1046)</f>
        <v/>
      </c>
      <c r="F1026" s="301" t="str">
        <f>IF(基本情報入力シート!G1046="","",基本情報入力シート!G1046)</f>
        <v/>
      </c>
      <c r="G1026" s="301" t="str">
        <f>IF(基本情報入力シート!H1046="","",基本情報入力シート!H1046)</f>
        <v/>
      </c>
      <c r="H1026" s="301" t="str">
        <f>IF(基本情報入力シート!I1046="","",基本情報入力シート!I1046)</f>
        <v/>
      </c>
      <c r="I1026" s="301" t="str">
        <f>IF(基本情報入力シート!J1046="","",基本情報入力シート!J1046)</f>
        <v/>
      </c>
      <c r="J1026" s="301" t="str">
        <f>IF(基本情報入力シート!K1046="","",基本情報入力シート!K1046)</f>
        <v/>
      </c>
      <c r="K1026" s="302" t="str">
        <f>IF(基本情報入力シート!L1046="","",基本情報入力シート!L1046)</f>
        <v/>
      </c>
      <c r="L1026" s="299" t="str">
        <f>IF(基本情報入力シート!M1046="","",基本情報入力シート!M1046)</f>
        <v/>
      </c>
      <c r="M1026" s="299" t="str">
        <f>IF(基本情報入力シート!R1046="","",基本情報入力シート!R1046)</f>
        <v/>
      </c>
      <c r="N1026" s="299" t="str">
        <f>IF(基本情報入力シート!W1046="","",基本情報入力シート!W1046)</f>
        <v/>
      </c>
      <c r="O1026" s="303" t="str">
        <f>IF(基本情報入力シート!X1046="","",基本情報入力シート!X1046)</f>
        <v/>
      </c>
      <c r="P1026" s="304" t="str">
        <f>IF(基本情報入力シート!Y1046="","",基本情報入力シート!Y1046)</f>
        <v/>
      </c>
      <c r="Q1026" s="175"/>
      <c r="R1026" s="305" t="str">
        <f>IF(基本情報入力シート!AB1046="","",基本情報入力シート!AB1046)</f>
        <v/>
      </c>
      <c r="S1026" s="176"/>
      <c r="T1026" s="306" t="str">
        <f>IF(P1026="","",VLOOKUP(P1026,【参考】数式用!$J$2:$L$34,3,FALSE))</f>
        <v/>
      </c>
      <c r="U1026" s="313" t="s">
        <v>143</v>
      </c>
      <c r="V1026" s="177"/>
      <c r="W1026" s="314" t="s">
        <v>144</v>
      </c>
      <c r="X1026" s="177"/>
      <c r="Y1026" s="315" t="s">
        <v>145</v>
      </c>
      <c r="Z1026" s="177"/>
      <c r="AA1026" s="315" t="s">
        <v>144</v>
      </c>
      <c r="AB1026" s="177"/>
      <c r="AC1026" s="315" t="s">
        <v>146</v>
      </c>
      <c r="AD1026" s="316" t="s">
        <v>147</v>
      </c>
      <c r="AE1026" s="317" t="str">
        <f t="shared" si="57"/>
        <v/>
      </c>
      <c r="AF1026" s="318" t="s">
        <v>148</v>
      </c>
      <c r="AG1026" s="312" t="str">
        <f t="shared" si="58"/>
        <v/>
      </c>
      <c r="AH1026" s="322"/>
      <c r="AI1026" s="323"/>
      <c r="AJ1026" s="322"/>
      <c r="AK1026" s="323"/>
    </row>
    <row r="1027" spans="1:37" ht="36.75" customHeight="1">
      <c r="A1027" s="299">
        <f t="shared" si="54"/>
        <v>1014</v>
      </c>
      <c r="B1027" s="300" t="str">
        <f>IF(基本情報入力シート!C1047="","",基本情報入力シート!C1047)</f>
        <v/>
      </c>
      <c r="C1027" s="301" t="str">
        <f>IF(基本情報入力シート!D1047="","",基本情報入力シート!D1047)</f>
        <v/>
      </c>
      <c r="D1027" s="301" t="str">
        <f>IF(基本情報入力シート!E1047="","",基本情報入力シート!E1047)</f>
        <v/>
      </c>
      <c r="E1027" s="301" t="str">
        <f>IF(基本情報入力シート!F1047="","",基本情報入力シート!F1047)</f>
        <v/>
      </c>
      <c r="F1027" s="301" t="str">
        <f>IF(基本情報入力シート!G1047="","",基本情報入力シート!G1047)</f>
        <v/>
      </c>
      <c r="G1027" s="301" t="str">
        <f>IF(基本情報入力シート!H1047="","",基本情報入力シート!H1047)</f>
        <v/>
      </c>
      <c r="H1027" s="301" t="str">
        <f>IF(基本情報入力シート!I1047="","",基本情報入力シート!I1047)</f>
        <v/>
      </c>
      <c r="I1027" s="301" t="str">
        <f>IF(基本情報入力シート!J1047="","",基本情報入力シート!J1047)</f>
        <v/>
      </c>
      <c r="J1027" s="301" t="str">
        <f>IF(基本情報入力シート!K1047="","",基本情報入力シート!K1047)</f>
        <v/>
      </c>
      <c r="K1027" s="302" t="str">
        <f>IF(基本情報入力シート!L1047="","",基本情報入力シート!L1047)</f>
        <v/>
      </c>
      <c r="L1027" s="299" t="str">
        <f>IF(基本情報入力シート!M1047="","",基本情報入力シート!M1047)</f>
        <v/>
      </c>
      <c r="M1027" s="299" t="str">
        <f>IF(基本情報入力シート!R1047="","",基本情報入力シート!R1047)</f>
        <v/>
      </c>
      <c r="N1027" s="299" t="str">
        <f>IF(基本情報入力シート!W1047="","",基本情報入力シート!W1047)</f>
        <v/>
      </c>
      <c r="O1027" s="303" t="str">
        <f>IF(基本情報入力シート!X1047="","",基本情報入力シート!X1047)</f>
        <v/>
      </c>
      <c r="P1027" s="304" t="str">
        <f>IF(基本情報入力シート!Y1047="","",基本情報入力シート!Y1047)</f>
        <v/>
      </c>
      <c r="Q1027" s="175"/>
      <c r="R1027" s="305" t="str">
        <f>IF(基本情報入力シート!AB1047="","",基本情報入力シート!AB1047)</f>
        <v/>
      </c>
      <c r="S1027" s="176"/>
      <c r="T1027" s="306" t="str">
        <f>IF(P1027="","",VLOOKUP(P1027,【参考】数式用!$J$2:$L$34,3,FALSE))</f>
        <v/>
      </c>
      <c r="U1027" s="313" t="s">
        <v>143</v>
      </c>
      <c r="V1027" s="177"/>
      <c r="W1027" s="314" t="s">
        <v>144</v>
      </c>
      <c r="X1027" s="177"/>
      <c r="Y1027" s="315" t="s">
        <v>145</v>
      </c>
      <c r="Z1027" s="177"/>
      <c r="AA1027" s="315" t="s">
        <v>144</v>
      </c>
      <c r="AB1027" s="177"/>
      <c r="AC1027" s="315" t="s">
        <v>146</v>
      </c>
      <c r="AD1027" s="316" t="s">
        <v>147</v>
      </c>
      <c r="AE1027" s="317" t="str">
        <f t="shared" si="57"/>
        <v/>
      </c>
      <c r="AF1027" s="318" t="s">
        <v>148</v>
      </c>
      <c r="AG1027" s="312" t="str">
        <f t="shared" si="58"/>
        <v/>
      </c>
      <c r="AH1027" s="322"/>
      <c r="AI1027" s="323"/>
      <c r="AJ1027" s="322"/>
      <c r="AK1027" s="323"/>
    </row>
    <row r="1028" spans="1:37" ht="36.75" customHeight="1">
      <c r="A1028" s="299">
        <f t="shared" si="54"/>
        <v>1015</v>
      </c>
      <c r="B1028" s="300" t="str">
        <f>IF(基本情報入力シート!C1048="","",基本情報入力シート!C1048)</f>
        <v/>
      </c>
      <c r="C1028" s="301" t="str">
        <f>IF(基本情報入力シート!D1048="","",基本情報入力シート!D1048)</f>
        <v/>
      </c>
      <c r="D1028" s="301" t="str">
        <f>IF(基本情報入力シート!E1048="","",基本情報入力シート!E1048)</f>
        <v/>
      </c>
      <c r="E1028" s="301" t="str">
        <f>IF(基本情報入力シート!F1048="","",基本情報入力シート!F1048)</f>
        <v/>
      </c>
      <c r="F1028" s="301" t="str">
        <f>IF(基本情報入力シート!G1048="","",基本情報入力シート!G1048)</f>
        <v/>
      </c>
      <c r="G1028" s="301" t="str">
        <f>IF(基本情報入力シート!H1048="","",基本情報入力シート!H1048)</f>
        <v/>
      </c>
      <c r="H1028" s="301" t="str">
        <f>IF(基本情報入力シート!I1048="","",基本情報入力シート!I1048)</f>
        <v/>
      </c>
      <c r="I1028" s="301" t="str">
        <f>IF(基本情報入力シート!J1048="","",基本情報入力シート!J1048)</f>
        <v/>
      </c>
      <c r="J1028" s="301" t="str">
        <f>IF(基本情報入力シート!K1048="","",基本情報入力シート!K1048)</f>
        <v/>
      </c>
      <c r="K1028" s="302" t="str">
        <f>IF(基本情報入力シート!L1048="","",基本情報入力シート!L1048)</f>
        <v/>
      </c>
      <c r="L1028" s="299" t="str">
        <f>IF(基本情報入力シート!M1048="","",基本情報入力シート!M1048)</f>
        <v/>
      </c>
      <c r="M1028" s="299" t="str">
        <f>IF(基本情報入力シート!R1048="","",基本情報入力シート!R1048)</f>
        <v/>
      </c>
      <c r="N1028" s="299" t="str">
        <f>IF(基本情報入力シート!W1048="","",基本情報入力シート!W1048)</f>
        <v/>
      </c>
      <c r="O1028" s="303" t="str">
        <f>IF(基本情報入力シート!X1048="","",基本情報入力シート!X1048)</f>
        <v/>
      </c>
      <c r="P1028" s="304" t="str">
        <f>IF(基本情報入力シート!Y1048="","",基本情報入力シート!Y1048)</f>
        <v/>
      </c>
      <c r="Q1028" s="175"/>
      <c r="R1028" s="305" t="str">
        <f>IF(基本情報入力シート!AB1048="","",基本情報入力シート!AB1048)</f>
        <v/>
      </c>
      <c r="S1028" s="176"/>
      <c r="T1028" s="306" t="str">
        <f>IF(P1028="","",VLOOKUP(P1028,【参考】数式用!$J$2:$L$34,3,FALSE))</f>
        <v/>
      </c>
      <c r="U1028" s="313" t="s">
        <v>143</v>
      </c>
      <c r="V1028" s="177"/>
      <c r="W1028" s="314" t="s">
        <v>144</v>
      </c>
      <c r="X1028" s="177"/>
      <c r="Y1028" s="315" t="s">
        <v>145</v>
      </c>
      <c r="Z1028" s="177"/>
      <c r="AA1028" s="315" t="s">
        <v>144</v>
      </c>
      <c r="AB1028" s="177"/>
      <c r="AC1028" s="315" t="s">
        <v>146</v>
      </c>
      <c r="AD1028" s="316" t="s">
        <v>147</v>
      </c>
      <c r="AE1028" s="317" t="str">
        <f t="shared" si="57"/>
        <v/>
      </c>
      <c r="AF1028" s="318" t="s">
        <v>148</v>
      </c>
      <c r="AG1028" s="312" t="str">
        <f t="shared" si="58"/>
        <v/>
      </c>
      <c r="AH1028" s="322"/>
      <c r="AI1028" s="323"/>
      <c r="AJ1028" s="322"/>
      <c r="AK1028" s="323"/>
    </row>
    <row r="1029" spans="1:37" ht="36.75" customHeight="1">
      <c r="A1029" s="299">
        <f t="shared" si="54"/>
        <v>1016</v>
      </c>
      <c r="B1029" s="300" t="str">
        <f>IF(基本情報入力シート!C1049="","",基本情報入力シート!C1049)</f>
        <v/>
      </c>
      <c r="C1029" s="301" t="str">
        <f>IF(基本情報入力シート!D1049="","",基本情報入力シート!D1049)</f>
        <v/>
      </c>
      <c r="D1029" s="301" t="str">
        <f>IF(基本情報入力シート!E1049="","",基本情報入力シート!E1049)</f>
        <v/>
      </c>
      <c r="E1029" s="301" t="str">
        <f>IF(基本情報入力シート!F1049="","",基本情報入力シート!F1049)</f>
        <v/>
      </c>
      <c r="F1029" s="301" t="str">
        <f>IF(基本情報入力シート!G1049="","",基本情報入力シート!G1049)</f>
        <v/>
      </c>
      <c r="G1029" s="301" t="str">
        <f>IF(基本情報入力シート!H1049="","",基本情報入力シート!H1049)</f>
        <v/>
      </c>
      <c r="H1029" s="301" t="str">
        <f>IF(基本情報入力シート!I1049="","",基本情報入力シート!I1049)</f>
        <v/>
      </c>
      <c r="I1029" s="301" t="str">
        <f>IF(基本情報入力シート!J1049="","",基本情報入力シート!J1049)</f>
        <v/>
      </c>
      <c r="J1029" s="301" t="str">
        <f>IF(基本情報入力シート!K1049="","",基本情報入力シート!K1049)</f>
        <v/>
      </c>
      <c r="K1029" s="302" t="str">
        <f>IF(基本情報入力シート!L1049="","",基本情報入力シート!L1049)</f>
        <v/>
      </c>
      <c r="L1029" s="299" t="str">
        <f>IF(基本情報入力シート!M1049="","",基本情報入力シート!M1049)</f>
        <v/>
      </c>
      <c r="M1029" s="299" t="str">
        <f>IF(基本情報入力シート!R1049="","",基本情報入力シート!R1049)</f>
        <v/>
      </c>
      <c r="N1029" s="299" t="str">
        <f>IF(基本情報入力シート!W1049="","",基本情報入力シート!W1049)</f>
        <v/>
      </c>
      <c r="O1029" s="303" t="str">
        <f>IF(基本情報入力シート!X1049="","",基本情報入力シート!X1049)</f>
        <v/>
      </c>
      <c r="P1029" s="304" t="str">
        <f>IF(基本情報入力シート!Y1049="","",基本情報入力シート!Y1049)</f>
        <v/>
      </c>
      <c r="Q1029" s="175"/>
      <c r="R1029" s="305" t="str">
        <f>IF(基本情報入力シート!AB1049="","",基本情報入力シート!AB1049)</f>
        <v/>
      </c>
      <c r="S1029" s="176"/>
      <c r="T1029" s="306" t="str">
        <f>IF(P1029="","",VLOOKUP(P1029,【参考】数式用!$J$2:$L$34,3,FALSE))</f>
        <v/>
      </c>
      <c r="U1029" s="313" t="s">
        <v>143</v>
      </c>
      <c r="V1029" s="177"/>
      <c r="W1029" s="314" t="s">
        <v>144</v>
      </c>
      <c r="X1029" s="177"/>
      <c r="Y1029" s="315" t="s">
        <v>145</v>
      </c>
      <c r="Z1029" s="177"/>
      <c r="AA1029" s="315" t="s">
        <v>144</v>
      </c>
      <c r="AB1029" s="177"/>
      <c r="AC1029" s="315" t="s">
        <v>146</v>
      </c>
      <c r="AD1029" s="316" t="s">
        <v>147</v>
      </c>
      <c r="AE1029" s="317" t="str">
        <f t="shared" si="57"/>
        <v/>
      </c>
      <c r="AF1029" s="318" t="s">
        <v>148</v>
      </c>
      <c r="AG1029" s="312" t="str">
        <f t="shared" si="58"/>
        <v/>
      </c>
      <c r="AH1029" s="322"/>
      <c r="AI1029" s="323"/>
      <c r="AJ1029" s="322"/>
      <c r="AK1029" s="323"/>
    </row>
    <row r="1030" spans="1:37" ht="36.75" customHeight="1">
      <c r="A1030" s="299">
        <f t="shared" si="54"/>
        <v>1017</v>
      </c>
      <c r="B1030" s="300" t="str">
        <f>IF(基本情報入力シート!C1050="","",基本情報入力シート!C1050)</f>
        <v/>
      </c>
      <c r="C1030" s="301" t="str">
        <f>IF(基本情報入力シート!D1050="","",基本情報入力シート!D1050)</f>
        <v/>
      </c>
      <c r="D1030" s="301" t="str">
        <f>IF(基本情報入力シート!E1050="","",基本情報入力シート!E1050)</f>
        <v/>
      </c>
      <c r="E1030" s="301" t="str">
        <f>IF(基本情報入力シート!F1050="","",基本情報入力シート!F1050)</f>
        <v/>
      </c>
      <c r="F1030" s="301" t="str">
        <f>IF(基本情報入力シート!G1050="","",基本情報入力シート!G1050)</f>
        <v/>
      </c>
      <c r="G1030" s="301" t="str">
        <f>IF(基本情報入力シート!H1050="","",基本情報入力シート!H1050)</f>
        <v/>
      </c>
      <c r="H1030" s="301" t="str">
        <f>IF(基本情報入力シート!I1050="","",基本情報入力シート!I1050)</f>
        <v/>
      </c>
      <c r="I1030" s="301" t="str">
        <f>IF(基本情報入力シート!J1050="","",基本情報入力シート!J1050)</f>
        <v/>
      </c>
      <c r="J1030" s="301" t="str">
        <f>IF(基本情報入力シート!K1050="","",基本情報入力シート!K1050)</f>
        <v/>
      </c>
      <c r="K1030" s="302" t="str">
        <f>IF(基本情報入力シート!L1050="","",基本情報入力シート!L1050)</f>
        <v/>
      </c>
      <c r="L1030" s="299" t="str">
        <f>IF(基本情報入力シート!M1050="","",基本情報入力シート!M1050)</f>
        <v/>
      </c>
      <c r="M1030" s="299" t="str">
        <f>IF(基本情報入力シート!R1050="","",基本情報入力シート!R1050)</f>
        <v/>
      </c>
      <c r="N1030" s="299" t="str">
        <f>IF(基本情報入力シート!W1050="","",基本情報入力シート!W1050)</f>
        <v/>
      </c>
      <c r="O1030" s="303" t="str">
        <f>IF(基本情報入力シート!X1050="","",基本情報入力シート!X1050)</f>
        <v/>
      </c>
      <c r="P1030" s="304" t="str">
        <f>IF(基本情報入力シート!Y1050="","",基本情報入力シート!Y1050)</f>
        <v/>
      </c>
      <c r="Q1030" s="175"/>
      <c r="R1030" s="305" t="str">
        <f>IF(基本情報入力シート!AB1050="","",基本情報入力シート!AB1050)</f>
        <v/>
      </c>
      <c r="S1030" s="176"/>
      <c r="T1030" s="306" t="str">
        <f>IF(P1030="","",VLOOKUP(P1030,【参考】数式用!$J$2:$L$34,3,FALSE))</f>
        <v/>
      </c>
      <c r="U1030" s="313" t="s">
        <v>143</v>
      </c>
      <c r="V1030" s="177"/>
      <c r="W1030" s="314" t="s">
        <v>144</v>
      </c>
      <c r="X1030" s="177"/>
      <c r="Y1030" s="315" t="s">
        <v>145</v>
      </c>
      <c r="Z1030" s="177"/>
      <c r="AA1030" s="315" t="s">
        <v>144</v>
      </c>
      <c r="AB1030" s="177"/>
      <c r="AC1030" s="315" t="s">
        <v>146</v>
      </c>
      <c r="AD1030" s="316" t="s">
        <v>147</v>
      </c>
      <c r="AE1030" s="317" t="str">
        <f t="shared" si="57"/>
        <v/>
      </c>
      <c r="AF1030" s="318" t="s">
        <v>148</v>
      </c>
      <c r="AG1030" s="312" t="str">
        <f t="shared" si="58"/>
        <v/>
      </c>
      <c r="AH1030" s="322"/>
      <c r="AI1030" s="323"/>
      <c r="AJ1030" s="322"/>
      <c r="AK1030" s="323"/>
    </row>
    <row r="1031" spans="1:37" ht="36.75" customHeight="1">
      <c r="A1031" s="299">
        <f t="shared" si="54"/>
        <v>1018</v>
      </c>
      <c r="B1031" s="300" t="str">
        <f>IF(基本情報入力シート!C1051="","",基本情報入力シート!C1051)</f>
        <v/>
      </c>
      <c r="C1031" s="301" t="str">
        <f>IF(基本情報入力シート!D1051="","",基本情報入力シート!D1051)</f>
        <v/>
      </c>
      <c r="D1031" s="301" t="str">
        <f>IF(基本情報入力シート!E1051="","",基本情報入力シート!E1051)</f>
        <v/>
      </c>
      <c r="E1031" s="301" t="str">
        <f>IF(基本情報入力シート!F1051="","",基本情報入力シート!F1051)</f>
        <v/>
      </c>
      <c r="F1031" s="301" t="str">
        <f>IF(基本情報入力シート!G1051="","",基本情報入力シート!G1051)</f>
        <v/>
      </c>
      <c r="G1031" s="301" t="str">
        <f>IF(基本情報入力シート!H1051="","",基本情報入力シート!H1051)</f>
        <v/>
      </c>
      <c r="H1031" s="301" t="str">
        <f>IF(基本情報入力シート!I1051="","",基本情報入力シート!I1051)</f>
        <v/>
      </c>
      <c r="I1031" s="301" t="str">
        <f>IF(基本情報入力シート!J1051="","",基本情報入力シート!J1051)</f>
        <v/>
      </c>
      <c r="J1031" s="301" t="str">
        <f>IF(基本情報入力シート!K1051="","",基本情報入力シート!K1051)</f>
        <v/>
      </c>
      <c r="K1031" s="302" t="str">
        <f>IF(基本情報入力シート!L1051="","",基本情報入力シート!L1051)</f>
        <v/>
      </c>
      <c r="L1031" s="299" t="str">
        <f>IF(基本情報入力シート!M1051="","",基本情報入力シート!M1051)</f>
        <v/>
      </c>
      <c r="M1031" s="299" t="str">
        <f>IF(基本情報入力シート!R1051="","",基本情報入力シート!R1051)</f>
        <v/>
      </c>
      <c r="N1031" s="299" t="str">
        <f>IF(基本情報入力シート!W1051="","",基本情報入力シート!W1051)</f>
        <v/>
      </c>
      <c r="O1031" s="303" t="str">
        <f>IF(基本情報入力シート!X1051="","",基本情報入力シート!X1051)</f>
        <v/>
      </c>
      <c r="P1031" s="304" t="str">
        <f>IF(基本情報入力シート!Y1051="","",基本情報入力シート!Y1051)</f>
        <v/>
      </c>
      <c r="Q1031" s="175"/>
      <c r="R1031" s="305" t="str">
        <f>IF(基本情報入力シート!AB1051="","",基本情報入力シート!AB1051)</f>
        <v/>
      </c>
      <c r="S1031" s="176"/>
      <c r="T1031" s="306" t="str">
        <f>IF(P1031="","",VLOOKUP(P1031,【参考】数式用!$J$2:$L$34,3,FALSE))</f>
        <v/>
      </c>
      <c r="U1031" s="313" t="s">
        <v>143</v>
      </c>
      <c r="V1031" s="177"/>
      <c r="W1031" s="314" t="s">
        <v>144</v>
      </c>
      <c r="X1031" s="177"/>
      <c r="Y1031" s="315" t="s">
        <v>145</v>
      </c>
      <c r="Z1031" s="177"/>
      <c r="AA1031" s="315" t="s">
        <v>144</v>
      </c>
      <c r="AB1031" s="177"/>
      <c r="AC1031" s="315" t="s">
        <v>146</v>
      </c>
      <c r="AD1031" s="316" t="s">
        <v>147</v>
      </c>
      <c r="AE1031" s="317" t="str">
        <f t="shared" si="57"/>
        <v/>
      </c>
      <c r="AF1031" s="318" t="s">
        <v>148</v>
      </c>
      <c r="AG1031" s="312" t="str">
        <f t="shared" si="58"/>
        <v/>
      </c>
      <c r="AH1031" s="322"/>
      <c r="AI1031" s="323"/>
      <c r="AJ1031" s="322"/>
      <c r="AK1031" s="323"/>
    </row>
    <row r="1032" spans="1:37" ht="36.75" customHeight="1">
      <c r="A1032" s="299">
        <f t="shared" si="54"/>
        <v>1019</v>
      </c>
      <c r="B1032" s="300" t="str">
        <f>IF(基本情報入力シート!C1052="","",基本情報入力シート!C1052)</f>
        <v/>
      </c>
      <c r="C1032" s="301" t="str">
        <f>IF(基本情報入力シート!D1052="","",基本情報入力シート!D1052)</f>
        <v/>
      </c>
      <c r="D1032" s="301" t="str">
        <f>IF(基本情報入力シート!E1052="","",基本情報入力シート!E1052)</f>
        <v/>
      </c>
      <c r="E1032" s="301" t="str">
        <f>IF(基本情報入力シート!F1052="","",基本情報入力シート!F1052)</f>
        <v/>
      </c>
      <c r="F1032" s="301" t="str">
        <f>IF(基本情報入力シート!G1052="","",基本情報入力シート!G1052)</f>
        <v/>
      </c>
      <c r="G1032" s="301" t="str">
        <f>IF(基本情報入力シート!H1052="","",基本情報入力シート!H1052)</f>
        <v/>
      </c>
      <c r="H1032" s="301" t="str">
        <f>IF(基本情報入力シート!I1052="","",基本情報入力シート!I1052)</f>
        <v/>
      </c>
      <c r="I1032" s="301" t="str">
        <f>IF(基本情報入力シート!J1052="","",基本情報入力シート!J1052)</f>
        <v/>
      </c>
      <c r="J1032" s="301" t="str">
        <f>IF(基本情報入力シート!K1052="","",基本情報入力シート!K1052)</f>
        <v/>
      </c>
      <c r="K1032" s="302" t="str">
        <f>IF(基本情報入力シート!L1052="","",基本情報入力シート!L1052)</f>
        <v/>
      </c>
      <c r="L1032" s="299" t="str">
        <f>IF(基本情報入力シート!M1052="","",基本情報入力シート!M1052)</f>
        <v/>
      </c>
      <c r="M1032" s="299" t="str">
        <f>IF(基本情報入力シート!R1052="","",基本情報入力シート!R1052)</f>
        <v/>
      </c>
      <c r="N1032" s="299" t="str">
        <f>IF(基本情報入力シート!W1052="","",基本情報入力シート!W1052)</f>
        <v/>
      </c>
      <c r="O1032" s="303" t="str">
        <f>IF(基本情報入力シート!X1052="","",基本情報入力シート!X1052)</f>
        <v/>
      </c>
      <c r="P1032" s="304" t="str">
        <f>IF(基本情報入力シート!Y1052="","",基本情報入力シート!Y1052)</f>
        <v/>
      </c>
      <c r="Q1032" s="175"/>
      <c r="R1032" s="305" t="str">
        <f>IF(基本情報入力シート!AB1052="","",基本情報入力シート!AB1052)</f>
        <v/>
      </c>
      <c r="S1032" s="176"/>
      <c r="T1032" s="306" t="str">
        <f>IF(P1032="","",VLOOKUP(P1032,【参考】数式用!$J$2:$L$34,3,FALSE))</f>
        <v/>
      </c>
      <c r="U1032" s="313" t="s">
        <v>143</v>
      </c>
      <c r="V1032" s="177"/>
      <c r="W1032" s="314" t="s">
        <v>144</v>
      </c>
      <c r="X1032" s="177"/>
      <c r="Y1032" s="315" t="s">
        <v>145</v>
      </c>
      <c r="Z1032" s="177"/>
      <c r="AA1032" s="315" t="s">
        <v>144</v>
      </c>
      <c r="AB1032" s="177"/>
      <c r="AC1032" s="315" t="s">
        <v>146</v>
      </c>
      <c r="AD1032" s="316" t="s">
        <v>147</v>
      </c>
      <c r="AE1032" s="317" t="str">
        <f t="shared" si="57"/>
        <v/>
      </c>
      <c r="AF1032" s="318" t="s">
        <v>148</v>
      </c>
      <c r="AG1032" s="312" t="str">
        <f t="shared" si="58"/>
        <v/>
      </c>
      <c r="AH1032" s="322"/>
      <c r="AI1032" s="323"/>
      <c r="AJ1032" s="322"/>
      <c r="AK1032" s="323"/>
    </row>
    <row r="1033" spans="1:37" ht="36.75" customHeight="1">
      <c r="A1033" s="299">
        <f t="shared" si="54"/>
        <v>1020</v>
      </c>
      <c r="B1033" s="300" t="str">
        <f>IF(基本情報入力シート!C1053="","",基本情報入力シート!C1053)</f>
        <v/>
      </c>
      <c r="C1033" s="301" t="str">
        <f>IF(基本情報入力シート!D1053="","",基本情報入力シート!D1053)</f>
        <v/>
      </c>
      <c r="D1033" s="301" t="str">
        <f>IF(基本情報入力シート!E1053="","",基本情報入力シート!E1053)</f>
        <v/>
      </c>
      <c r="E1033" s="301" t="str">
        <f>IF(基本情報入力シート!F1053="","",基本情報入力シート!F1053)</f>
        <v/>
      </c>
      <c r="F1033" s="301" t="str">
        <f>IF(基本情報入力シート!G1053="","",基本情報入力シート!G1053)</f>
        <v/>
      </c>
      <c r="G1033" s="301" t="str">
        <f>IF(基本情報入力シート!H1053="","",基本情報入力シート!H1053)</f>
        <v/>
      </c>
      <c r="H1033" s="301" t="str">
        <f>IF(基本情報入力シート!I1053="","",基本情報入力シート!I1053)</f>
        <v/>
      </c>
      <c r="I1033" s="301" t="str">
        <f>IF(基本情報入力シート!J1053="","",基本情報入力シート!J1053)</f>
        <v/>
      </c>
      <c r="J1033" s="301" t="str">
        <f>IF(基本情報入力シート!K1053="","",基本情報入力シート!K1053)</f>
        <v/>
      </c>
      <c r="K1033" s="302" t="str">
        <f>IF(基本情報入力シート!L1053="","",基本情報入力シート!L1053)</f>
        <v/>
      </c>
      <c r="L1033" s="299" t="str">
        <f>IF(基本情報入力シート!M1053="","",基本情報入力シート!M1053)</f>
        <v/>
      </c>
      <c r="M1033" s="299" t="str">
        <f>IF(基本情報入力シート!R1053="","",基本情報入力シート!R1053)</f>
        <v/>
      </c>
      <c r="N1033" s="299" t="str">
        <f>IF(基本情報入力シート!W1053="","",基本情報入力シート!W1053)</f>
        <v/>
      </c>
      <c r="O1033" s="303" t="str">
        <f>IF(基本情報入力シート!X1053="","",基本情報入力シート!X1053)</f>
        <v/>
      </c>
      <c r="P1033" s="304" t="str">
        <f>IF(基本情報入力シート!Y1053="","",基本情報入力シート!Y1053)</f>
        <v/>
      </c>
      <c r="Q1033" s="175"/>
      <c r="R1033" s="305" t="str">
        <f>IF(基本情報入力シート!AB1053="","",基本情報入力シート!AB1053)</f>
        <v/>
      </c>
      <c r="S1033" s="176"/>
      <c r="T1033" s="306" t="str">
        <f>IF(P1033="","",VLOOKUP(P1033,【参考】数式用!$J$2:$L$34,3,FALSE))</f>
        <v/>
      </c>
      <c r="U1033" s="313" t="s">
        <v>143</v>
      </c>
      <c r="V1033" s="177"/>
      <c r="W1033" s="314" t="s">
        <v>144</v>
      </c>
      <c r="X1033" s="177"/>
      <c r="Y1033" s="315" t="s">
        <v>145</v>
      </c>
      <c r="Z1033" s="177"/>
      <c r="AA1033" s="315" t="s">
        <v>144</v>
      </c>
      <c r="AB1033" s="177"/>
      <c r="AC1033" s="315" t="s">
        <v>146</v>
      </c>
      <c r="AD1033" s="316" t="s">
        <v>147</v>
      </c>
      <c r="AE1033" s="317" t="str">
        <f t="shared" si="57"/>
        <v/>
      </c>
      <c r="AF1033" s="318" t="s">
        <v>148</v>
      </c>
      <c r="AG1033" s="312" t="str">
        <f t="shared" si="58"/>
        <v/>
      </c>
      <c r="AH1033" s="322"/>
      <c r="AI1033" s="323"/>
      <c r="AJ1033" s="322"/>
      <c r="AK1033" s="323"/>
    </row>
    <row r="1034" spans="1:37" ht="36.75" customHeight="1">
      <c r="A1034" s="299">
        <f t="shared" si="54"/>
        <v>1021</v>
      </c>
      <c r="B1034" s="300" t="str">
        <f>IF(基本情報入力シート!C1054="","",基本情報入力シート!C1054)</f>
        <v/>
      </c>
      <c r="C1034" s="301" t="str">
        <f>IF(基本情報入力シート!D1054="","",基本情報入力シート!D1054)</f>
        <v/>
      </c>
      <c r="D1034" s="301" t="str">
        <f>IF(基本情報入力シート!E1054="","",基本情報入力シート!E1054)</f>
        <v/>
      </c>
      <c r="E1034" s="301" t="str">
        <f>IF(基本情報入力シート!F1054="","",基本情報入力シート!F1054)</f>
        <v/>
      </c>
      <c r="F1034" s="301" t="str">
        <f>IF(基本情報入力シート!G1054="","",基本情報入力シート!G1054)</f>
        <v/>
      </c>
      <c r="G1034" s="301" t="str">
        <f>IF(基本情報入力シート!H1054="","",基本情報入力シート!H1054)</f>
        <v/>
      </c>
      <c r="H1034" s="301" t="str">
        <f>IF(基本情報入力シート!I1054="","",基本情報入力シート!I1054)</f>
        <v/>
      </c>
      <c r="I1034" s="301" t="str">
        <f>IF(基本情報入力シート!J1054="","",基本情報入力シート!J1054)</f>
        <v/>
      </c>
      <c r="J1034" s="301" t="str">
        <f>IF(基本情報入力シート!K1054="","",基本情報入力シート!K1054)</f>
        <v/>
      </c>
      <c r="K1034" s="302" t="str">
        <f>IF(基本情報入力シート!L1054="","",基本情報入力シート!L1054)</f>
        <v/>
      </c>
      <c r="L1034" s="299" t="str">
        <f>IF(基本情報入力シート!M1054="","",基本情報入力シート!M1054)</f>
        <v/>
      </c>
      <c r="M1034" s="299" t="str">
        <f>IF(基本情報入力シート!R1054="","",基本情報入力シート!R1054)</f>
        <v/>
      </c>
      <c r="N1034" s="299" t="str">
        <f>IF(基本情報入力シート!W1054="","",基本情報入力シート!W1054)</f>
        <v/>
      </c>
      <c r="O1034" s="303" t="str">
        <f>IF(基本情報入力シート!X1054="","",基本情報入力シート!X1054)</f>
        <v/>
      </c>
      <c r="P1034" s="304" t="str">
        <f>IF(基本情報入力シート!Y1054="","",基本情報入力シート!Y1054)</f>
        <v/>
      </c>
      <c r="Q1034" s="175"/>
      <c r="R1034" s="305" t="str">
        <f>IF(基本情報入力シート!AB1054="","",基本情報入力シート!AB1054)</f>
        <v/>
      </c>
      <c r="S1034" s="176"/>
      <c r="T1034" s="306" t="str">
        <f>IF(P1034="","",VLOOKUP(P1034,【参考】数式用!$J$2:$L$34,3,FALSE))</f>
        <v/>
      </c>
      <c r="U1034" s="313" t="s">
        <v>143</v>
      </c>
      <c r="V1034" s="177"/>
      <c r="W1034" s="314" t="s">
        <v>144</v>
      </c>
      <c r="X1034" s="177"/>
      <c r="Y1034" s="315" t="s">
        <v>145</v>
      </c>
      <c r="Z1034" s="177"/>
      <c r="AA1034" s="315" t="s">
        <v>144</v>
      </c>
      <c r="AB1034" s="177"/>
      <c r="AC1034" s="315" t="s">
        <v>146</v>
      </c>
      <c r="AD1034" s="316" t="s">
        <v>147</v>
      </c>
      <c r="AE1034" s="317" t="str">
        <f t="shared" si="57"/>
        <v/>
      </c>
      <c r="AF1034" s="318" t="s">
        <v>148</v>
      </c>
      <c r="AG1034" s="312" t="str">
        <f t="shared" si="58"/>
        <v/>
      </c>
      <c r="AH1034" s="322"/>
      <c r="AI1034" s="323"/>
      <c r="AJ1034" s="322"/>
      <c r="AK1034" s="323"/>
    </row>
    <row r="1035" spans="1:37" ht="36.75" customHeight="1">
      <c r="A1035" s="299">
        <f t="shared" si="54"/>
        <v>1022</v>
      </c>
      <c r="B1035" s="300" t="str">
        <f>IF(基本情報入力シート!C1055="","",基本情報入力シート!C1055)</f>
        <v/>
      </c>
      <c r="C1035" s="301" t="str">
        <f>IF(基本情報入力シート!D1055="","",基本情報入力シート!D1055)</f>
        <v/>
      </c>
      <c r="D1035" s="301" t="str">
        <f>IF(基本情報入力シート!E1055="","",基本情報入力シート!E1055)</f>
        <v/>
      </c>
      <c r="E1035" s="301" t="str">
        <f>IF(基本情報入力シート!F1055="","",基本情報入力シート!F1055)</f>
        <v/>
      </c>
      <c r="F1035" s="301" t="str">
        <f>IF(基本情報入力シート!G1055="","",基本情報入力シート!G1055)</f>
        <v/>
      </c>
      <c r="G1035" s="301" t="str">
        <f>IF(基本情報入力シート!H1055="","",基本情報入力シート!H1055)</f>
        <v/>
      </c>
      <c r="H1035" s="301" t="str">
        <f>IF(基本情報入力シート!I1055="","",基本情報入力シート!I1055)</f>
        <v/>
      </c>
      <c r="I1035" s="301" t="str">
        <f>IF(基本情報入力シート!J1055="","",基本情報入力シート!J1055)</f>
        <v/>
      </c>
      <c r="J1035" s="301" t="str">
        <f>IF(基本情報入力シート!K1055="","",基本情報入力シート!K1055)</f>
        <v/>
      </c>
      <c r="K1035" s="302" t="str">
        <f>IF(基本情報入力シート!L1055="","",基本情報入力シート!L1055)</f>
        <v/>
      </c>
      <c r="L1035" s="299" t="str">
        <f>IF(基本情報入力シート!M1055="","",基本情報入力シート!M1055)</f>
        <v/>
      </c>
      <c r="M1035" s="299" t="str">
        <f>IF(基本情報入力シート!R1055="","",基本情報入力シート!R1055)</f>
        <v/>
      </c>
      <c r="N1035" s="299" t="str">
        <f>IF(基本情報入力シート!W1055="","",基本情報入力シート!W1055)</f>
        <v/>
      </c>
      <c r="O1035" s="303" t="str">
        <f>IF(基本情報入力シート!X1055="","",基本情報入力シート!X1055)</f>
        <v/>
      </c>
      <c r="P1035" s="304" t="str">
        <f>IF(基本情報入力シート!Y1055="","",基本情報入力シート!Y1055)</f>
        <v/>
      </c>
      <c r="Q1035" s="175"/>
      <c r="R1035" s="305" t="str">
        <f>IF(基本情報入力シート!AB1055="","",基本情報入力シート!AB1055)</f>
        <v/>
      </c>
      <c r="S1035" s="176"/>
      <c r="T1035" s="306" t="str">
        <f>IF(P1035="","",VLOOKUP(P1035,【参考】数式用!$J$2:$L$34,3,FALSE))</f>
        <v/>
      </c>
      <c r="U1035" s="313" t="s">
        <v>143</v>
      </c>
      <c r="V1035" s="177"/>
      <c r="W1035" s="314" t="s">
        <v>144</v>
      </c>
      <c r="X1035" s="177"/>
      <c r="Y1035" s="315" t="s">
        <v>145</v>
      </c>
      <c r="Z1035" s="177"/>
      <c r="AA1035" s="315" t="s">
        <v>144</v>
      </c>
      <c r="AB1035" s="177"/>
      <c r="AC1035" s="315" t="s">
        <v>146</v>
      </c>
      <c r="AD1035" s="316" t="s">
        <v>147</v>
      </c>
      <c r="AE1035" s="317" t="str">
        <f t="shared" si="57"/>
        <v/>
      </c>
      <c r="AF1035" s="318" t="s">
        <v>148</v>
      </c>
      <c r="AG1035" s="312" t="str">
        <f t="shared" si="58"/>
        <v/>
      </c>
      <c r="AH1035" s="322"/>
      <c r="AI1035" s="323"/>
      <c r="AJ1035" s="322"/>
      <c r="AK1035" s="323"/>
    </row>
    <row r="1036" spans="1:37" ht="36.75" customHeight="1">
      <c r="A1036" s="299">
        <f t="shared" si="54"/>
        <v>1023</v>
      </c>
      <c r="B1036" s="300" t="str">
        <f>IF(基本情報入力シート!C1056="","",基本情報入力シート!C1056)</f>
        <v/>
      </c>
      <c r="C1036" s="301" t="str">
        <f>IF(基本情報入力シート!D1056="","",基本情報入力シート!D1056)</f>
        <v/>
      </c>
      <c r="D1036" s="301" t="str">
        <f>IF(基本情報入力シート!E1056="","",基本情報入力シート!E1056)</f>
        <v/>
      </c>
      <c r="E1036" s="301" t="str">
        <f>IF(基本情報入力シート!F1056="","",基本情報入力シート!F1056)</f>
        <v/>
      </c>
      <c r="F1036" s="301" t="str">
        <f>IF(基本情報入力シート!G1056="","",基本情報入力シート!G1056)</f>
        <v/>
      </c>
      <c r="G1036" s="301" t="str">
        <f>IF(基本情報入力シート!H1056="","",基本情報入力シート!H1056)</f>
        <v/>
      </c>
      <c r="H1036" s="301" t="str">
        <f>IF(基本情報入力シート!I1056="","",基本情報入力シート!I1056)</f>
        <v/>
      </c>
      <c r="I1036" s="301" t="str">
        <f>IF(基本情報入力シート!J1056="","",基本情報入力シート!J1056)</f>
        <v/>
      </c>
      <c r="J1036" s="301" t="str">
        <f>IF(基本情報入力シート!K1056="","",基本情報入力シート!K1056)</f>
        <v/>
      </c>
      <c r="K1036" s="302" t="str">
        <f>IF(基本情報入力シート!L1056="","",基本情報入力シート!L1056)</f>
        <v/>
      </c>
      <c r="L1036" s="299" t="str">
        <f>IF(基本情報入力シート!M1056="","",基本情報入力シート!M1056)</f>
        <v/>
      </c>
      <c r="M1036" s="299" t="str">
        <f>IF(基本情報入力シート!R1056="","",基本情報入力シート!R1056)</f>
        <v/>
      </c>
      <c r="N1036" s="299" t="str">
        <f>IF(基本情報入力シート!W1056="","",基本情報入力シート!W1056)</f>
        <v/>
      </c>
      <c r="O1036" s="303" t="str">
        <f>IF(基本情報入力シート!X1056="","",基本情報入力シート!X1056)</f>
        <v/>
      </c>
      <c r="P1036" s="304" t="str">
        <f>IF(基本情報入力シート!Y1056="","",基本情報入力シート!Y1056)</f>
        <v/>
      </c>
      <c r="Q1036" s="175"/>
      <c r="R1036" s="305" t="str">
        <f>IF(基本情報入力シート!AB1056="","",基本情報入力シート!AB1056)</f>
        <v/>
      </c>
      <c r="S1036" s="176"/>
      <c r="T1036" s="306" t="str">
        <f>IF(P1036="","",VLOOKUP(P1036,【参考】数式用!$J$2:$L$34,3,FALSE))</f>
        <v/>
      </c>
      <c r="U1036" s="313" t="s">
        <v>143</v>
      </c>
      <c r="V1036" s="177"/>
      <c r="W1036" s="314" t="s">
        <v>144</v>
      </c>
      <c r="X1036" s="177"/>
      <c r="Y1036" s="315" t="s">
        <v>145</v>
      </c>
      <c r="Z1036" s="177"/>
      <c r="AA1036" s="315" t="s">
        <v>144</v>
      </c>
      <c r="AB1036" s="177"/>
      <c r="AC1036" s="315" t="s">
        <v>146</v>
      </c>
      <c r="AD1036" s="316" t="s">
        <v>147</v>
      </c>
      <c r="AE1036" s="317" t="str">
        <f t="shared" si="57"/>
        <v/>
      </c>
      <c r="AF1036" s="318" t="s">
        <v>148</v>
      </c>
      <c r="AG1036" s="312" t="str">
        <f t="shared" si="58"/>
        <v/>
      </c>
      <c r="AH1036" s="322"/>
      <c r="AI1036" s="323"/>
      <c r="AJ1036" s="322"/>
      <c r="AK1036" s="323"/>
    </row>
    <row r="1037" spans="1:37" ht="36.75" customHeight="1">
      <c r="A1037" s="299">
        <f t="shared" si="54"/>
        <v>1024</v>
      </c>
      <c r="B1037" s="300" t="str">
        <f>IF(基本情報入力シート!C1057="","",基本情報入力シート!C1057)</f>
        <v/>
      </c>
      <c r="C1037" s="301" t="str">
        <f>IF(基本情報入力シート!D1057="","",基本情報入力シート!D1057)</f>
        <v/>
      </c>
      <c r="D1037" s="301" t="str">
        <f>IF(基本情報入力シート!E1057="","",基本情報入力シート!E1057)</f>
        <v/>
      </c>
      <c r="E1037" s="301" t="str">
        <f>IF(基本情報入力シート!F1057="","",基本情報入力シート!F1057)</f>
        <v/>
      </c>
      <c r="F1037" s="301" t="str">
        <f>IF(基本情報入力シート!G1057="","",基本情報入力シート!G1057)</f>
        <v/>
      </c>
      <c r="G1037" s="301" t="str">
        <f>IF(基本情報入力シート!H1057="","",基本情報入力シート!H1057)</f>
        <v/>
      </c>
      <c r="H1037" s="301" t="str">
        <f>IF(基本情報入力シート!I1057="","",基本情報入力シート!I1057)</f>
        <v/>
      </c>
      <c r="I1037" s="301" t="str">
        <f>IF(基本情報入力シート!J1057="","",基本情報入力シート!J1057)</f>
        <v/>
      </c>
      <c r="J1037" s="301" t="str">
        <f>IF(基本情報入力シート!K1057="","",基本情報入力シート!K1057)</f>
        <v/>
      </c>
      <c r="K1037" s="302" t="str">
        <f>IF(基本情報入力シート!L1057="","",基本情報入力シート!L1057)</f>
        <v/>
      </c>
      <c r="L1037" s="299" t="str">
        <f>IF(基本情報入力シート!M1057="","",基本情報入力シート!M1057)</f>
        <v/>
      </c>
      <c r="M1037" s="299" t="str">
        <f>IF(基本情報入力シート!R1057="","",基本情報入力シート!R1057)</f>
        <v/>
      </c>
      <c r="N1037" s="299" t="str">
        <f>IF(基本情報入力シート!W1057="","",基本情報入力シート!W1057)</f>
        <v/>
      </c>
      <c r="O1037" s="303" t="str">
        <f>IF(基本情報入力シート!X1057="","",基本情報入力シート!X1057)</f>
        <v/>
      </c>
      <c r="P1037" s="304" t="str">
        <f>IF(基本情報入力シート!Y1057="","",基本情報入力シート!Y1057)</f>
        <v/>
      </c>
      <c r="Q1037" s="175"/>
      <c r="R1037" s="305" t="str">
        <f>IF(基本情報入力シート!AB1057="","",基本情報入力シート!AB1057)</f>
        <v/>
      </c>
      <c r="S1037" s="176"/>
      <c r="T1037" s="306" t="str">
        <f>IF(P1037="","",VLOOKUP(P1037,【参考】数式用!$J$2:$L$34,3,FALSE))</f>
        <v/>
      </c>
      <c r="U1037" s="313" t="s">
        <v>143</v>
      </c>
      <c r="V1037" s="177"/>
      <c r="W1037" s="314" t="s">
        <v>144</v>
      </c>
      <c r="X1037" s="177"/>
      <c r="Y1037" s="315" t="s">
        <v>145</v>
      </c>
      <c r="Z1037" s="177"/>
      <c r="AA1037" s="315" t="s">
        <v>144</v>
      </c>
      <c r="AB1037" s="177"/>
      <c r="AC1037" s="315" t="s">
        <v>146</v>
      </c>
      <c r="AD1037" s="316" t="s">
        <v>147</v>
      </c>
      <c r="AE1037" s="317" t="str">
        <f t="shared" si="57"/>
        <v/>
      </c>
      <c r="AF1037" s="318" t="s">
        <v>148</v>
      </c>
      <c r="AG1037" s="312" t="str">
        <f t="shared" si="58"/>
        <v/>
      </c>
      <c r="AH1037" s="322"/>
      <c r="AI1037" s="323"/>
      <c r="AJ1037" s="322"/>
      <c r="AK1037" s="323"/>
    </row>
    <row r="1038" spans="1:37" ht="36.75" customHeight="1">
      <c r="A1038" s="299">
        <f t="shared" si="54"/>
        <v>1025</v>
      </c>
      <c r="B1038" s="300" t="str">
        <f>IF(基本情報入力シート!C1058="","",基本情報入力シート!C1058)</f>
        <v/>
      </c>
      <c r="C1038" s="301" t="str">
        <f>IF(基本情報入力シート!D1058="","",基本情報入力シート!D1058)</f>
        <v/>
      </c>
      <c r="D1038" s="301" t="str">
        <f>IF(基本情報入力シート!E1058="","",基本情報入力シート!E1058)</f>
        <v/>
      </c>
      <c r="E1038" s="301" t="str">
        <f>IF(基本情報入力シート!F1058="","",基本情報入力シート!F1058)</f>
        <v/>
      </c>
      <c r="F1038" s="301" t="str">
        <f>IF(基本情報入力シート!G1058="","",基本情報入力シート!G1058)</f>
        <v/>
      </c>
      <c r="G1038" s="301" t="str">
        <f>IF(基本情報入力シート!H1058="","",基本情報入力シート!H1058)</f>
        <v/>
      </c>
      <c r="H1038" s="301" t="str">
        <f>IF(基本情報入力シート!I1058="","",基本情報入力シート!I1058)</f>
        <v/>
      </c>
      <c r="I1038" s="301" t="str">
        <f>IF(基本情報入力シート!J1058="","",基本情報入力シート!J1058)</f>
        <v/>
      </c>
      <c r="J1038" s="301" t="str">
        <f>IF(基本情報入力シート!K1058="","",基本情報入力シート!K1058)</f>
        <v/>
      </c>
      <c r="K1038" s="302" t="str">
        <f>IF(基本情報入力シート!L1058="","",基本情報入力シート!L1058)</f>
        <v/>
      </c>
      <c r="L1038" s="299" t="str">
        <f>IF(基本情報入力シート!M1058="","",基本情報入力シート!M1058)</f>
        <v/>
      </c>
      <c r="M1038" s="299" t="str">
        <f>IF(基本情報入力シート!R1058="","",基本情報入力シート!R1058)</f>
        <v/>
      </c>
      <c r="N1038" s="299" t="str">
        <f>IF(基本情報入力シート!W1058="","",基本情報入力シート!W1058)</f>
        <v/>
      </c>
      <c r="O1038" s="303" t="str">
        <f>IF(基本情報入力シート!X1058="","",基本情報入力シート!X1058)</f>
        <v/>
      </c>
      <c r="P1038" s="304" t="str">
        <f>IF(基本情報入力シート!Y1058="","",基本情報入力シート!Y1058)</f>
        <v/>
      </c>
      <c r="Q1038" s="175"/>
      <c r="R1038" s="305" t="str">
        <f>IF(基本情報入力シート!AB1058="","",基本情報入力シート!AB1058)</f>
        <v/>
      </c>
      <c r="S1038" s="176"/>
      <c r="T1038" s="306" t="str">
        <f>IF(P1038="","",VLOOKUP(P1038,【参考】数式用!$J$2:$L$34,3,FALSE))</f>
        <v/>
      </c>
      <c r="U1038" s="313" t="s">
        <v>143</v>
      </c>
      <c r="V1038" s="177"/>
      <c r="W1038" s="314" t="s">
        <v>144</v>
      </c>
      <c r="X1038" s="177"/>
      <c r="Y1038" s="315" t="s">
        <v>145</v>
      </c>
      <c r="Z1038" s="177"/>
      <c r="AA1038" s="315" t="s">
        <v>144</v>
      </c>
      <c r="AB1038" s="177"/>
      <c r="AC1038" s="315" t="s">
        <v>146</v>
      </c>
      <c r="AD1038" s="316" t="s">
        <v>147</v>
      </c>
      <c r="AE1038" s="317" t="str">
        <f t="shared" si="57"/>
        <v/>
      </c>
      <c r="AF1038" s="318" t="s">
        <v>148</v>
      </c>
      <c r="AG1038" s="312" t="str">
        <f t="shared" si="58"/>
        <v/>
      </c>
      <c r="AH1038" s="322"/>
      <c r="AI1038" s="323"/>
      <c r="AJ1038" s="322"/>
      <c r="AK1038" s="323"/>
    </row>
    <row r="1039" spans="1:37" ht="36.75" customHeight="1">
      <c r="A1039" s="299">
        <f t="shared" si="54"/>
        <v>1026</v>
      </c>
      <c r="B1039" s="300" t="str">
        <f>IF(基本情報入力シート!C1059="","",基本情報入力シート!C1059)</f>
        <v/>
      </c>
      <c r="C1039" s="301" t="str">
        <f>IF(基本情報入力シート!D1059="","",基本情報入力シート!D1059)</f>
        <v/>
      </c>
      <c r="D1039" s="301" t="str">
        <f>IF(基本情報入力シート!E1059="","",基本情報入力シート!E1059)</f>
        <v/>
      </c>
      <c r="E1039" s="301" t="str">
        <f>IF(基本情報入力シート!F1059="","",基本情報入力シート!F1059)</f>
        <v/>
      </c>
      <c r="F1039" s="301" t="str">
        <f>IF(基本情報入力シート!G1059="","",基本情報入力シート!G1059)</f>
        <v/>
      </c>
      <c r="G1039" s="301" t="str">
        <f>IF(基本情報入力シート!H1059="","",基本情報入力シート!H1059)</f>
        <v/>
      </c>
      <c r="H1039" s="301" t="str">
        <f>IF(基本情報入力シート!I1059="","",基本情報入力シート!I1059)</f>
        <v/>
      </c>
      <c r="I1039" s="301" t="str">
        <f>IF(基本情報入力シート!J1059="","",基本情報入力シート!J1059)</f>
        <v/>
      </c>
      <c r="J1039" s="301" t="str">
        <f>IF(基本情報入力シート!K1059="","",基本情報入力シート!K1059)</f>
        <v/>
      </c>
      <c r="K1039" s="302" t="str">
        <f>IF(基本情報入力シート!L1059="","",基本情報入力シート!L1059)</f>
        <v/>
      </c>
      <c r="L1039" s="299" t="str">
        <f>IF(基本情報入力シート!M1059="","",基本情報入力シート!M1059)</f>
        <v/>
      </c>
      <c r="M1039" s="299" t="str">
        <f>IF(基本情報入力シート!R1059="","",基本情報入力シート!R1059)</f>
        <v/>
      </c>
      <c r="N1039" s="299" t="str">
        <f>IF(基本情報入力シート!W1059="","",基本情報入力シート!W1059)</f>
        <v/>
      </c>
      <c r="O1039" s="303" t="str">
        <f>IF(基本情報入力シート!X1059="","",基本情報入力シート!X1059)</f>
        <v/>
      </c>
      <c r="P1039" s="304" t="str">
        <f>IF(基本情報入力シート!Y1059="","",基本情報入力シート!Y1059)</f>
        <v/>
      </c>
      <c r="Q1039" s="175"/>
      <c r="R1039" s="305" t="str">
        <f>IF(基本情報入力シート!AB1059="","",基本情報入力シート!AB1059)</f>
        <v/>
      </c>
      <c r="S1039" s="176"/>
      <c r="T1039" s="306" t="str">
        <f>IF(P1039="","",VLOOKUP(P1039,【参考】数式用!$J$2:$L$34,3,FALSE))</f>
        <v/>
      </c>
      <c r="U1039" s="313" t="s">
        <v>143</v>
      </c>
      <c r="V1039" s="177"/>
      <c r="W1039" s="314" t="s">
        <v>144</v>
      </c>
      <c r="X1039" s="177"/>
      <c r="Y1039" s="315" t="s">
        <v>145</v>
      </c>
      <c r="Z1039" s="177"/>
      <c r="AA1039" s="315" t="s">
        <v>144</v>
      </c>
      <c r="AB1039" s="177"/>
      <c r="AC1039" s="315" t="s">
        <v>146</v>
      </c>
      <c r="AD1039" s="316" t="s">
        <v>147</v>
      </c>
      <c r="AE1039" s="317" t="str">
        <f t="shared" si="57"/>
        <v/>
      </c>
      <c r="AF1039" s="318" t="s">
        <v>148</v>
      </c>
      <c r="AG1039" s="312" t="str">
        <f t="shared" si="58"/>
        <v/>
      </c>
      <c r="AH1039" s="322"/>
      <c r="AI1039" s="323"/>
      <c r="AJ1039" s="322"/>
      <c r="AK1039" s="323"/>
    </row>
    <row r="1040" spans="1:37" ht="36.75" customHeight="1">
      <c r="A1040" s="299">
        <f t="shared" ref="A1040:A1103" si="59">A1039+1</f>
        <v>1027</v>
      </c>
      <c r="B1040" s="300" t="str">
        <f>IF(基本情報入力シート!C1060="","",基本情報入力シート!C1060)</f>
        <v/>
      </c>
      <c r="C1040" s="301" t="str">
        <f>IF(基本情報入力シート!D1060="","",基本情報入力シート!D1060)</f>
        <v/>
      </c>
      <c r="D1040" s="301" t="str">
        <f>IF(基本情報入力シート!E1060="","",基本情報入力シート!E1060)</f>
        <v/>
      </c>
      <c r="E1040" s="301" t="str">
        <f>IF(基本情報入力シート!F1060="","",基本情報入力シート!F1060)</f>
        <v/>
      </c>
      <c r="F1040" s="301" t="str">
        <f>IF(基本情報入力シート!G1060="","",基本情報入力シート!G1060)</f>
        <v/>
      </c>
      <c r="G1040" s="301" t="str">
        <f>IF(基本情報入力シート!H1060="","",基本情報入力シート!H1060)</f>
        <v/>
      </c>
      <c r="H1040" s="301" t="str">
        <f>IF(基本情報入力シート!I1060="","",基本情報入力シート!I1060)</f>
        <v/>
      </c>
      <c r="I1040" s="301" t="str">
        <f>IF(基本情報入力シート!J1060="","",基本情報入力シート!J1060)</f>
        <v/>
      </c>
      <c r="J1040" s="301" t="str">
        <f>IF(基本情報入力シート!K1060="","",基本情報入力シート!K1060)</f>
        <v/>
      </c>
      <c r="K1040" s="302" t="str">
        <f>IF(基本情報入力シート!L1060="","",基本情報入力シート!L1060)</f>
        <v/>
      </c>
      <c r="L1040" s="299" t="str">
        <f>IF(基本情報入力シート!M1060="","",基本情報入力シート!M1060)</f>
        <v/>
      </c>
      <c r="M1040" s="299" t="str">
        <f>IF(基本情報入力シート!R1060="","",基本情報入力シート!R1060)</f>
        <v/>
      </c>
      <c r="N1040" s="299" t="str">
        <f>IF(基本情報入力シート!W1060="","",基本情報入力シート!W1060)</f>
        <v/>
      </c>
      <c r="O1040" s="303" t="str">
        <f>IF(基本情報入力シート!X1060="","",基本情報入力シート!X1060)</f>
        <v/>
      </c>
      <c r="P1040" s="304" t="str">
        <f>IF(基本情報入力シート!Y1060="","",基本情報入力シート!Y1060)</f>
        <v/>
      </c>
      <c r="Q1040" s="175"/>
      <c r="R1040" s="305" t="str">
        <f>IF(基本情報入力シート!AB1060="","",基本情報入力シート!AB1060)</f>
        <v/>
      </c>
      <c r="S1040" s="176"/>
      <c r="T1040" s="306" t="str">
        <f>IF(P1040="","",VLOOKUP(P1040,【参考】数式用!$J$2:$L$34,3,FALSE))</f>
        <v/>
      </c>
      <c r="U1040" s="313" t="s">
        <v>143</v>
      </c>
      <c r="V1040" s="177"/>
      <c r="W1040" s="314" t="s">
        <v>144</v>
      </c>
      <c r="X1040" s="177"/>
      <c r="Y1040" s="315" t="s">
        <v>145</v>
      </c>
      <c r="Z1040" s="177"/>
      <c r="AA1040" s="315" t="s">
        <v>144</v>
      </c>
      <c r="AB1040" s="177"/>
      <c r="AC1040" s="315" t="s">
        <v>146</v>
      </c>
      <c r="AD1040" s="316" t="s">
        <v>147</v>
      </c>
      <c r="AE1040" s="317" t="str">
        <f t="shared" si="57"/>
        <v/>
      </c>
      <c r="AF1040" s="318" t="s">
        <v>148</v>
      </c>
      <c r="AG1040" s="312" t="str">
        <f t="shared" si="58"/>
        <v/>
      </c>
      <c r="AH1040" s="322"/>
      <c r="AI1040" s="323"/>
      <c r="AJ1040" s="322"/>
      <c r="AK1040" s="323"/>
    </row>
    <row r="1041" spans="1:37" ht="36.75" customHeight="1">
      <c r="A1041" s="299">
        <f t="shared" si="59"/>
        <v>1028</v>
      </c>
      <c r="B1041" s="300" t="str">
        <f>IF(基本情報入力シート!C1061="","",基本情報入力シート!C1061)</f>
        <v/>
      </c>
      <c r="C1041" s="301" t="str">
        <f>IF(基本情報入力シート!D1061="","",基本情報入力シート!D1061)</f>
        <v/>
      </c>
      <c r="D1041" s="301" t="str">
        <f>IF(基本情報入力シート!E1061="","",基本情報入力シート!E1061)</f>
        <v/>
      </c>
      <c r="E1041" s="301" t="str">
        <f>IF(基本情報入力シート!F1061="","",基本情報入力シート!F1061)</f>
        <v/>
      </c>
      <c r="F1041" s="301" t="str">
        <f>IF(基本情報入力シート!G1061="","",基本情報入力シート!G1061)</f>
        <v/>
      </c>
      <c r="G1041" s="301" t="str">
        <f>IF(基本情報入力シート!H1061="","",基本情報入力シート!H1061)</f>
        <v/>
      </c>
      <c r="H1041" s="301" t="str">
        <f>IF(基本情報入力シート!I1061="","",基本情報入力シート!I1061)</f>
        <v/>
      </c>
      <c r="I1041" s="301" t="str">
        <f>IF(基本情報入力シート!J1061="","",基本情報入力シート!J1061)</f>
        <v/>
      </c>
      <c r="J1041" s="301" t="str">
        <f>IF(基本情報入力シート!K1061="","",基本情報入力シート!K1061)</f>
        <v/>
      </c>
      <c r="K1041" s="302" t="str">
        <f>IF(基本情報入力シート!L1061="","",基本情報入力シート!L1061)</f>
        <v/>
      </c>
      <c r="L1041" s="299" t="str">
        <f>IF(基本情報入力シート!M1061="","",基本情報入力シート!M1061)</f>
        <v/>
      </c>
      <c r="M1041" s="299" t="str">
        <f>IF(基本情報入力シート!R1061="","",基本情報入力シート!R1061)</f>
        <v/>
      </c>
      <c r="N1041" s="299" t="str">
        <f>IF(基本情報入力シート!W1061="","",基本情報入力シート!W1061)</f>
        <v/>
      </c>
      <c r="O1041" s="303" t="str">
        <f>IF(基本情報入力シート!X1061="","",基本情報入力シート!X1061)</f>
        <v/>
      </c>
      <c r="P1041" s="304" t="str">
        <f>IF(基本情報入力シート!Y1061="","",基本情報入力シート!Y1061)</f>
        <v/>
      </c>
      <c r="Q1041" s="175"/>
      <c r="R1041" s="305" t="str">
        <f>IF(基本情報入力シート!AB1061="","",基本情報入力シート!AB1061)</f>
        <v/>
      </c>
      <c r="S1041" s="176"/>
      <c r="T1041" s="306" t="str">
        <f>IF(P1041="","",VLOOKUP(P1041,【参考】数式用!$J$2:$L$34,3,FALSE))</f>
        <v/>
      </c>
      <c r="U1041" s="313" t="s">
        <v>143</v>
      </c>
      <c r="V1041" s="177"/>
      <c r="W1041" s="314" t="s">
        <v>144</v>
      </c>
      <c r="X1041" s="177"/>
      <c r="Y1041" s="315" t="s">
        <v>145</v>
      </c>
      <c r="Z1041" s="177"/>
      <c r="AA1041" s="315" t="s">
        <v>144</v>
      </c>
      <c r="AB1041" s="177"/>
      <c r="AC1041" s="315" t="s">
        <v>146</v>
      </c>
      <c r="AD1041" s="316" t="s">
        <v>147</v>
      </c>
      <c r="AE1041" s="317" t="str">
        <f t="shared" si="57"/>
        <v/>
      </c>
      <c r="AF1041" s="318" t="s">
        <v>148</v>
      </c>
      <c r="AG1041" s="312" t="str">
        <f t="shared" si="58"/>
        <v/>
      </c>
      <c r="AH1041" s="322"/>
      <c r="AI1041" s="323"/>
      <c r="AJ1041" s="322"/>
      <c r="AK1041" s="323"/>
    </row>
    <row r="1042" spans="1:37" ht="36.75" customHeight="1">
      <c r="A1042" s="299">
        <f t="shared" si="59"/>
        <v>1029</v>
      </c>
      <c r="B1042" s="300" t="str">
        <f>IF(基本情報入力シート!C1062="","",基本情報入力シート!C1062)</f>
        <v/>
      </c>
      <c r="C1042" s="301" t="str">
        <f>IF(基本情報入力シート!D1062="","",基本情報入力シート!D1062)</f>
        <v/>
      </c>
      <c r="D1042" s="301" t="str">
        <f>IF(基本情報入力シート!E1062="","",基本情報入力シート!E1062)</f>
        <v/>
      </c>
      <c r="E1042" s="301" t="str">
        <f>IF(基本情報入力シート!F1062="","",基本情報入力シート!F1062)</f>
        <v/>
      </c>
      <c r="F1042" s="301" t="str">
        <f>IF(基本情報入力シート!G1062="","",基本情報入力シート!G1062)</f>
        <v/>
      </c>
      <c r="G1042" s="301" t="str">
        <f>IF(基本情報入力シート!H1062="","",基本情報入力シート!H1062)</f>
        <v/>
      </c>
      <c r="H1042" s="301" t="str">
        <f>IF(基本情報入力シート!I1062="","",基本情報入力シート!I1062)</f>
        <v/>
      </c>
      <c r="I1042" s="301" t="str">
        <f>IF(基本情報入力シート!J1062="","",基本情報入力シート!J1062)</f>
        <v/>
      </c>
      <c r="J1042" s="301" t="str">
        <f>IF(基本情報入力シート!K1062="","",基本情報入力シート!K1062)</f>
        <v/>
      </c>
      <c r="K1042" s="302" t="str">
        <f>IF(基本情報入力シート!L1062="","",基本情報入力シート!L1062)</f>
        <v/>
      </c>
      <c r="L1042" s="299" t="str">
        <f>IF(基本情報入力シート!M1062="","",基本情報入力シート!M1062)</f>
        <v/>
      </c>
      <c r="M1042" s="299" t="str">
        <f>IF(基本情報入力シート!R1062="","",基本情報入力シート!R1062)</f>
        <v/>
      </c>
      <c r="N1042" s="299" t="str">
        <f>IF(基本情報入力シート!W1062="","",基本情報入力シート!W1062)</f>
        <v/>
      </c>
      <c r="O1042" s="303" t="str">
        <f>IF(基本情報入力シート!X1062="","",基本情報入力シート!X1062)</f>
        <v/>
      </c>
      <c r="P1042" s="304" t="str">
        <f>IF(基本情報入力シート!Y1062="","",基本情報入力シート!Y1062)</f>
        <v/>
      </c>
      <c r="Q1042" s="175"/>
      <c r="R1042" s="305" t="str">
        <f>IF(基本情報入力シート!AB1062="","",基本情報入力シート!AB1062)</f>
        <v/>
      </c>
      <c r="S1042" s="176"/>
      <c r="T1042" s="306" t="str">
        <f>IF(P1042="","",VLOOKUP(P1042,【参考】数式用!$J$2:$L$34,3,FALSE))</f>
        <v/>
      </c>
      <c r="U1042" s="313" t="s">
        <v>143</v>
      </c>
      <c r="V1042" s="177"/>
      <c r="W1042" s="314" t="s">
        <v>144</v>
      </c>
      <c r="X1042" s="177"/>
      <c r="Y1042" s="315" t="s">
        <v>145</v>
      </c>
      <c r="Z1042" s="177"/>
      <c r="AA1042" s="315" t="s">
        <v>144</v>
      </c>
      <c r="AB1042" s="177"/>
      <c r="AC1042" s="315" t="s">
        <v>146</v>
      </c>
      <c r="AD1042" s="316" t="s">
        <v>147</v>
      </c>
      <c r="AE1042" s="317" t="str">
        <f t="shared" si="57"/>
        <v/>
      </c>
      <c r="AF1042" s="318" t="s">
        <v>148</v>
      </c>
      <c r="AG1042" s="312" t="str">
        <f t="shared" si="58"/>
        <v/>
      </c>
      <c r="AH1042" s="322"/>
      <c r="AI1042" s="323"/>
      <c r="AJ1042" s="322"/>
      <c r="AK1042" s="323"/>
    </row>
    <row r="1043" spans="1:37" ht="36.75" customHeight="1">
      <c r="A1043" s="299">
        <f t="shared" si="59"/>
        <v>1030</v>
      </c>
      <c r="B1043" s="300" t="str">
        <f>IF(基本情報入力シート!C1063="","",基本情報入力シート!C1063)</f>
        <v/>
      </c>
      <c r="C1043" s="301" t="str">
        <f>IF(基本情報入力シート!D1063="","",基本情報入力シート!D1063)</f>
        <v/>
      </c>
      <c r="D1043" s="301" t="str">
        <f>IF(基本情報入力シート!E1063="","",基本情報入力シート!E1063)</f>
        <v/>
      </c>
      <c r="E1043" s="301" t="str">
        <f>IF(基本情報入力シート!F1063="","",基本情報入力シート!F1063)</f>
        <v/>
      </c>
      <c r="F1043" s="301" t="str">
        <f>IF(基本情報入力シート!G1063="","",基本情報入力シート!G1063)</f>
        <v/>
      </c>
      <c r="G1043" s="301" t="str">
        <f>IF(基本情報入力シート!H1063="","",基本情報入力シート!H1063)</f>
        <v/>
      </c>
      <c r="H1043" s="301" t="str">
        <f>IF(基本情報入力シート!I1063="","",基本情報入力シート!I1063)</f>
        <v/>
      </c>
      <c r="I1043" s="301" t="str">
        <f>IF(基本情報入力シート!J1063="","",基本情報入力シート!J1063)</f>
        <v/>
      </c>
      <c r="J1043" s="301" t="str">
        <f>IF(基本情報入力シート!K1063="","",基本情報入力シート!K1063)</f>
        <v/>
      </c>
      <c r="K1043" s="302" t="str">
        <f>IF(基本情報入力シート!L1063="","",基本情報入力シート!L1063)</f>
        <v/>
      </c>
      <c r="L1043" s="299" t="str">
        <f>IF(基本情報入力シート!M1063="","",基本情報入力シート!M1063)</f>
        <v/>
      </c>
      <c r="M1043" s="299" t="str">
        <f>IF(基本情報入力シート!R1063="","",基本情報入力シート!R1063)</f>
        <v/>
      </c>
      <c r="N1043" s="299" t="str">
        <f>IF(基本情報入力シート!W1063="","",基本情報入力シート!W1063)</f>
        <v/>
      </c>
      <c r="O1043" s="303" t="str">
        <f>IF(基本情報入力シート!X1063="","",基本情報入力シート!X1063)</f>
        <v/>
      </c>
      <c r="P1043" s="304" t="str">
        <f>IF(基本情報入力シート!Y1063="","",基本情報入力シート!Y1063)</f>
        <v/>
      </c>
      <c r="Q1043" s="175"/>
      <c r="R1043" s="305" t="str">
        <f>IF(基本情報入力シート!AB1063="","",基本情報入力シート!AB1063)</f>
        <v/>
      </c>
      <c r="S1043" s="176"/>
      <c r="T1043" s="306" t="str">
        <f>IF(P1043="","",VLOOKUP(P1043,【参考】数式用!$J$2:$L$34,3,FALSE))</f>
        <v/>
      </c>
      <c r="U1043" s="313" t="s">
        <v>143</v>
      </c>
      <c r="V1043" s="177"/>
      <c r="W1043" s="314" t="s">
        <v>144</v>
      </c>
      <c r="X1043" s="177"/>
      <c r="Y1043" s="315" t="s">
        <v>145</v>
      </c>
      <c r="Z1043" s="177"/>
      <c r="AA1043" s="315" t="s">
        <v>144</v>
      </c>
      <c r="AB1043" s="177"/>
      <c r="AC1043" s="315" t="s">
        <v>146</v>
      </c>
      <c r="AD1043" s="316" t="s">
        <v>147</v>
      </c>
      <c r="AE1043" s="317" t="str">
        <f t="shared" si="57"/>
        <v/>
      </c>
      <c r="AF1043" s="318" t="s">
        <v>148</v>
      </c>
      <c r="AG1043" s="312" t="str">
        <f t="shared" si="58"/>
        <v/>
      </c>
      <c r="AH1043" s="322"/>
      <c r="AI1043" s="323"/>
      <c r="AJ1043" s="322"/>
      <c r="AK1043" s="323"/>
    </row>
    <row r="1044" spans="1:37" ht="36.75" customHeight="1">
      <c r="A1044" s="299">
        <f t="shared" si="59"/>
        <v>1031</v>
      </c>
      <c r="B1044" s="300" t="str">
        <f>IF(基本情報入力シート!C1064="","",基本情報入力シート!C1064)</f>
        <v/>
      </c>
      <c r="C1044" s="301" t="str">
        <f>IF(基本情報入力シート!D1064="","",基本情報入力シート!D1064)</f>
        <v/>
      </c>
      <c r="D1044" s="301" t="str">
        <f>IF(基本情報入力シート!E1064="","",基本情報入力シート!E1064)</f>
        <v/>
      </c>
      <c r="E1044" s="301" t="str">
        <f>IF(基本情報入力シート!F1064="","",基本情報入力シート!F1064)</f>
        <v/>
      </c>
      <c r="F1044" s="301" t="str">
        <f>IF(基本情報入力シート!G1064="","",基本情報入力シート!G1064)</f>
        <v/>
      </c>
      <c r="G1044" s="301" t="str">
        <f>IF(基本情報入力シート!H1064="","",基本情報入力シート!H1064)</f>
        <v/>
      </c>
      <c r="H1044" s="301" t="str">
        <f>IF(基本情報入力シート!I1064="","",基本情報入力シート!I1064)</f>
        <v/>
      </c>
      <c r="I1044" s="301" t="str">
        <f>IF(基本情報入力シート!J1064="","",基本情報入力シート!J1064)</f>
        <v/>
      </c>
      <c r="J1044" s="301" t="str">
        <f>IF(基本情報入力シート!K1064="","",基本情報入力シート!K1064)</f>
        <v/>
      </c>
      <c r="K1044" s="302" t="str">
        <f>IF(基本情報入力シート!L1064="","",基本情報入力シート!L1064)</f>
        <v/>
      </c>
      <c r="L1044" s="299" t="str">
        <f>IF(基本情報入力シート!M1064="","",基本情報入力シート!M1064)</f>
        <v/>
      </c>
      <c r="M1044" s="299" t="str">
        <f>IF(基本情報入力シート!R1064="","",基本情報入力シート!R1064)</f>
        <v/>
      </c>
      <c r="N1044" s="299" t="str">
        <f>IF(基本情報入力シート!W1064="","",基本情報入力シート!W1064)</f>
        <v/>
      </c>
      <c r="O1044" s="303" t="str">
        <f>IF(基本情報入力シート!X1064="","",基本情報入力シート!X1064)</f>
        <v/>
      </c>
      <c r="P1044" s="304" t="str">
        <f>IF(基本情報入力シート!Y1064="","",基本情報入力シート!Y1064)</f>
        <v/>
      </c>
      <c r="Q1044" s="175"/>
      <c r="R1044" s="305" t="str">
        <f>IF(基本情報入力シート!AB1064="","",基本情報入力シート!AB1064)</f>
        <v/>
      </c>
      <c r="S1044" s="176"/>
      <c r="T1044" s="306" t="str">
        <f>IF(P1044="","",VLOOKUP(P1044,【参考】数式用!$J$2:$L$34,3,FALSE))</f>
        <v/>
      </c>
      <c r="U1044" s="313" t="s">
        <v>143</v>
      </c>
      <c r="V1044" s="177"/>
      <c r="W1044" s="314" t="s">
        <v>144</v>
      </c>
      <c r="X1044" s="177"/>
      <c r="Y1044" s="315" t="s">
        <v>145</v>
      </c>
      <c r="Z1044" s="177"/>
      <c r="AA1044" s="315" t="s">
        <v>144</v>
      </c>
      <c r="AB1044" s="177"/>
      <c r="AC1044" s="315" t="s">
        <v>146</v>
      </c>
      <c r="AD1044" s="316" t="s">
        <v>147</v>
      </c>
      <c r="AE1044" s="317" t="str">
        <f t="shared" si="57"/>
        <v/>
      </c>
      <c r="AF1044" s="318" t="s">
        <v>148</v>
      </c>
      <c r="AG1044" s="312" t="str">
        <f t="shared" si="58"/>
        <v/>
      </c>
      <c r="AH1044" s="322"/>
      <c r="AI1044" s="323"/>
      <c r="AJ1044" s="322"/>
      <c r="AK1044" s="323"/>
    </row>
    <row r="1045" spans="1:37" ht="36.75" customHeight="1">
      <c r="A1045" s="299">
        <f t="shared" si="59"/>
        <v>1032</v>
      </c>
      <c r="B1045" s="300" t="str">
        <f>IF(基本情報入力シート!C1065="","",基本情報入力シート!C1065)</f>
        <v/>
      </c>
      <c r="C1045" s="301" t="str">
        <f>IF(基本情報入力シート!D1065="","",基本情報入力シート!D1065)</f>
        <v/>
      </c>
      <c r="D1045" s="301" t="str">
        <f>IF(基本情報入力シート!E1065="","",基本情報入力シート!E1065)</f>
        <v/>
      </c>
      <c r="E1045" s="301" t="str">
        <f>IF(基本情報入力シート!F1065="","",基本情報入力シート!F1065)</f>
        <v/>
      </c>
      <c r="F1045" s="301" t="str">
        <f>IF(基本情報入力シート!G1065="","",基本情報入力シート!G1065)</f>
        <v/>
      </c>
      <c r="G1045" s="301" t="str">
        <f>IF(基本情報入力シート!H1065="","",基本情報入力シート!H1065)</f>
        <v/>
      </c>
      <c r="H1045" s="301" t="str">
        <f>IF(基本情報入力シート!I1065="","",基本情報入力シート!I1065)</f>
        <v/>
      </c>
      <c r="I1045" s="301" t="str">
        <f>IF(基本情報入力シート!J1065="","",基本情報入力シート!J1065)</f>
        <v/>
      </c>
      <c r="J1045" s="301" t="str">
        <f>IF(基本情報入力シート!K1065="","",基本情報入力シート!K1065)</f>
        <v/>
      </c>
      <c r="K1045" s="302" t="str">
        <f>IF(基本情報入力シート!L1065="","",基本情報入力シート!L1065)</f>
        <v/>
      </c>
      <c r="L1045" s="299" t="str">
        <f>IF(基本情報入力シート!M1065="","",基本情報入力シート!M1065)</f>
        <v/>
      </c>
      <c r="M1045" s="299" t="str">
        <f>IF(基本情報入力シート!R1065="","",基本情報入力シート!R1065)</f>
        <v/>
      </c>
      <c r="N1045" s="299" t="str">
        <f>IF(基本情報入力シート!W1065="","",基本情報入力シート!W1065)</f>
        <v/>
      </c>
      <c r="O1045" s="303" t="str">
        <f>IF(基本情報入力シート!X1065="","",基本情報入力シート!X1065)</f>
        <v/>
      </c>
      <c r="P1045" s="304" t="str">
        <f>IF(基本情報入力シート!Y1065="","",基本情報入力シート!Y1065)</f>
        <v/>
      </c>
      <c r="Q1045" s="175"/>
      <c r="R1045" s="305" t="str">
        <f>IF(基本情報入力シート!AB1065="","",基本情報入力シート!AB1065)</f>
        <v/>
      </c>
      <c r="S1045" s="176"/>
      <c r="T1045" s="306" t="str">
        <f>IF(P1045="","",VLOOKUP(P1045,【参考】数式用!$J$2:$L$34,3,FALSE))</f>
        <v/>
      </c>
      <c r="U1045" s="313" t="s">
        <v>143</v>
      </c>
      <c r="V1045" s="177"/>
      <c r="W1045" s="314" t="s">
        <v>144</v>
      </c>
      <c r="X1045" s="177"/>
      <c r="Y1045" s="315" t="s">
        <v>145</v>
      </c>
      <c r="Z1045" s="177"/>
      <c r="AA1045" s="315" t="s">
        <v>144</v>
      </c>
      <c r="AB1045" s="177"/>
      <c r="AC1045" s="315" t="s">
        <v>146</v>
      </c>
      <c r="AD1045" s="316" t="s">
        <v>147</v>
      </c>
      <c r="AE1045" s="317" t="str">
        <f t="shared" si="57"/>
        <v/>
      </c>
      <c r="AF1045" s="318" t="s">
        <v>148</v>
      </c>
      <c r="AG1045" s="312" t="str">
        <f t="shared" si="58"/>
        <v/>
      </c>
      <c r="AH1045" s="322"/>
      <c r="AI1045" s="323"/>
      <c r="AJ1045" s="322"/>
      <c r="AK1045" s="323"/>
    </row>
    <row r="1046" spans="1:37" ht="36.75" customHeight="1">
      <c r="A1046" s="299">
        <f t="shared" si="59"/>
        <v>1033</v>
      </c>
      <c r="B1046" s="300" t="str">
        <f>IF(基本情報入力シート!C1066="","",基本情報入力シート!C1066)</f>
        <v/>
      </c>
      <c r="C1046" s="301" t="str">
        <f>IF(基本情報入力シート!D1066="","",基本情報入力シート!D1066)</f>
        <v/>
      </c>
      <c r="D1046" s="301" t="str">
        <f>IF(基本情報入力シート!E1066="","",基本情報入力シート!E1066)</f>
        <v/>
      </c>
      <c r="E1046" s="301" t="str">
        <f>IF(基本情報入力シート!F1066="","",基本情報入力シート!F1066)</f>
        <v/>
      </c>
      <c r="F1046" s="301" t="str">
        <f>IF(基本情報入力シート!G1066="","",基本情報入力シート!G1066)</f>
        <v/>
      </c>
      <c r="G1046" s="301" t="str">
        <f>IF(基本情報入力シート!H1066="","",基本情報入力シート!H1066)</f>
        <v/>
      </c>
      <c r="H1046" s="301" t="str">
        <f>IF(基本情報入力シート!I1066="","",基本情報入力シート!I1066)</f>
        <v/>
      </c>
      <c r="I1046" s="301" t="str">
        <f>IF(基本情報入力シート!J1066="","",基本情報入力シート!J1066)</f>
        <v/>
      </c>
      <c r="J1046" s="301" t="str">
        <f>IF(基本情報入力シート!K1066="","",基本情報入力シート!K1066)</f>
        <v/>
      </c>
      <c r="K1046" s="302" t="str">
        <f>IF(基本情報入力シート!L1066="","",基本情報入力シート!L1066)</f>
        <v/>
      </c>
      <c r="L1046" s="299" t="str">
        <f>IF(基本情報入力シート!M1066="","",基本情報入力シート!M1066)</f>
        <v/>
      </c>
      <c r="M1046" s="299" t="str">
        <f>IF(基本情報入力シート!R1066="","",基本情報入力シート!R1066)</f>
        <v/>
      </c>
      <c r="N1046" s="299" t="str">
        <f>IF(基本情報入力シート!W1066="","",基本情報入力シート!W1066)</f>
        <v/>
      </c>
      <c r="O1046" s="303" t="str">
        <f>IF(基本情報入力シート!X1066="","",基本情報入力シート!X1066)</f>
        <v/>
      </c>
      <c r="P1046" s="304" t="str">
        <f>IF(基本情報入力シート!Y1066="","",基本情報入力シート!Y1066)</f>
        <v/>
      </c>
      <c r="Q1046" s="175"/>
      <c r="R1046" s="305" t="str">
        <f>IF(基本情報入力シート!AB1066="","",基本情報入力シート!AB1066)</f>
        <v/>
      </c>
      <c r="S1046" s="176"/>
      <c r="T1046" s="306" t="str">
        <f>IF(P1046="","",VLOOKUP(P1046,【参考】数式用!$J$2:$L$34,3,FALSE))</f>
        <v/>
      </c>
      <c r="U1046" s="313" t="s">
        <v>143</v>
      </c>
      <c r="V1046" s="177"/>
      <c r="W1046" s="314" t="s">
        <v>144</v>
      </c>
      <c r="X1046" s="177"/>
      <c r="Y1046" s="315" t="s">
        <v>145</v>
      </c>
      <c r="Z1046" s="177"/>
      <c r="AA1046" s="315" t="s">
        <v>144</v>
      </c>
      <c r="AB1046" s="177"/>
      <c r="AC1046" s="315" t="s">
        <v>146</v>
      </c>
      <c r="AD1046" s="316" t="s">
        <v>147</v>
      </c>
      <c r="AE1046" s="317" t="str">
        <f t="shared" si="57"/>
        <v/>
      </c>
      <c r="AF1046" s="318" t="s">
        <v>148</v>
      </c>
      <c r="AG1046" s="312" t="str">
        <f t="shared" si="58"/>
        <v/>
      </c>
      <c r="AH1046" s="322"/>
      <c r="AI1046" s="323"/>
      <c r="AJ1046" s="322"/>
      <c r="AK1046" s="323"/>
    </row>
    <row r="1047" spans="1:37" ht="36.75" customHeight="1">
      <c r="A1047" s="299">
        <f t="shared" si="59"/>
        <v>1034</v>
      </c>
      <c r="B1047" s="300" t="str">
        <f>IF(基本情報入力シート!C1067="","",基本情報入力シート!C1067)</f>
        <v/>
      </c>
      <c r="C1047" s="301" t="str">
        <f>IF(基本情報入力シート!D1067="","",基本情報入力シート!D1067)</f>
        <v/>
      </c>
      <c r="D1047" s="301" t="str">
        <f>IF(基本情報入力シート!E1067="","",基本情報入力シート!E1067)</f>
        <v/>
      </c>
      <c r="E1047" s="301" t="str">
        <f>IF(基本情報入力シート!F1067="","",基本情報入力シート!F1067)</f>
        <v/>
      </c>
      <c r="F1047" s="301" t="str">
        <f>IF(基本情報入力シート!G1067="","",基本情報入力シート!G1067)</f>
        <v/>
      </c>
      <c r="G1047" s="301" t="str">
        <f>IF(基本情報入力シート!H1067="","",基本情報入力シート!H1067)</f>
        <v/>
      </c>
      <c r="H1047" s="301" t="str">
        <f>IF(基本情報入力シート!I1067="","",基本情報入力シート!I1067)</f>
        <v/>
      </c>
      <c r="I1047" s="301" t="str">
        <f>IF(基本情報入力シート!J1067="","",基本情報入力シート!J1067)</f>
        <v/>
      </c>
      <c r="J1047" s="301" t="str">
        <f>IF(基本情報入力シート!K1067="","",基本情報入力シート!K1067)</f>
        <v/>
      </c>
      <c r="K1047" s="302" t="str">
        <f>IF(基本情報入力シート!L1067="","",基本情報入力シート!L1067)</f>
        <v/>
      </c>
      <c r="L1047" s="299" t="str">
        <f>IF(基本情報入力シート!M1067="","",基本情報入力シート!M1067)</f>
        <v/>
      </c>
      <c r="M1047" s="299" t="str">
        <f>IF(基本情報入力シート!R1067="","",基本情報入力シート!R1067)</f>
        <v/>
      </c>
      <c r="N1047" s="299" t="str">
        <f>IF(基本情報入力シート!W1067="","",基本情報入力シート!W1067)</f>
        <v/>
      </c>
      <c r="O1047" s="303" t="str">
        <f>IF(基本情報入力シート!X1067="","",基本情報入力シート!X1067)</f>
        <v/>
      </c>
      <c r="P1047" s="304" t="str">
        <f>IF(基本情報入力シート!Y1067="","",基本情報入力シート!Y1067)</f>
        <v/>
      </c>
      <c r="Q1047" s="175"/>
      <c r="R1047" s="305" t="str">
        <f>IF(基本情報入力シート!AB1067="","",基本情報入力シート!AB1067)</f>
        <v/>
      </c>
      <c r="S1047" s="176"/>
      <c r="T1047" s="306" t="str">
        <f>IF(P1047="","",VLOOKUP(P1047,【参考】数式用!$J$2:$L$34,3,FALSE))</f>
        <v/>
      </c>
      <c r="U1047" s="313" t="s">
        <v>143</v>
      </c>
      <c r="V1047" s="177"/>
      <c r="W1047" s="314" t="s">
        <v>144</v>
      </c>
      <c r="X1047" s="177"/>
      <c r="Y1047" s="315" t="s">
        <v>145</v>
      </c>
      <c r="Z1047" s="177"/>
      <c r="AA1047" s="315" t="s">
        <v>144</v>
      </c>
      <c r="AB1047" s="177"/>
      <c r="AC1047" s="315" t="s">
        <v>146</v>
      </c>
      <c r="AD1047" s="316" t="s">
        <v>147</v>
      </c>
      <c r="AE1047" s="317" t="str">
        <f t="shared" si="57"/>
        <v/>
      </c>
      <c r="AF1047" s="318" t="s">
        <v>148</v>
      </c>
      <c r="AG1047" s="312" t="str">
        <f t="shared" si="58"/>
        <v/>
      </c>
      <c r="AH1047" s="322"/>
      <c r="AI1047" s="323"/>
      <c r="AJ1047" s="322"/>
      <c r="AK1047" s="323"/>
    </row>
    <row r="1048" spans="1:37" ht="36.75" customHeight="1">
      <c r="A1048" s="299">
        <f t="shared" si="59"/>
        <v>1035</v>
      </c>
      <c r="B1048" s="300" t="str">
        <f>IF(基本情報入力シート!C1068="","",基本情報入力シート!C1068)</f>
        <v/>
      </c>
      <c r="C1048" s="301" t="str">
        <f>IF(基本情報入力シート!D1068="","",基本情報入力シート!D1068)</f>
        <v/>
      </c>
      <c r="D1048" s="301" t="str">
        <f>IF(基本情報入力シート!E1068="","",基本情報入力シート!E1068)</f>
        <v/>
      </c>
      <c r="E1048" s="301" t="str">
        <f>IF(基本情報入力シート!F1068="","",基本情報入力シート!F1068)</f>
        <v/>
      </c>
      <c r="F1048" s="301" t="str">
        <f>IF(基本情報入力シート!G1068="","",基本情報入力シート!G1068)</f>
        <v/>
      </c>
      <c r="G1048" s="301" t="str">
        <f>IF(基本情報入力シート!H1068="","",基本情報入力シート!H1068)</f>
        <v/>
      </c>
      <c r="H1048" s="301" t="str">
        <f>IF(基本情報入力シート!I1068="","",基本情報入力シート!I1068)</f>
        <v/>
      </c>
      <c r="I1048" s="301" t="str">
        <f>IF(基本情報入力シート!J1068="","",基本情報入力シート!J1068)</f>
        <v/>
      </c>
      <c r="J1048" s="301" t="str">
        <f>IF(基本情報入力シート!K1068="","",基本情報入力シート!K1068)</f>
        <v/>
      </c>
      <c r="K1048" s="302" t="str">
        <f>IF(基本情報入力シート!L1068="","",基本情報入力シート!L1068)</f>
        <v/>
      </c>
      <c r="L1048" s="299" t="str">
        <f>IF(基本情報入力シート!M1068="","",基本情報入力シート!M1068)</f>
        <v/>
      </c>
      <c r="M1048" s="299" t="str">
        <f>IF(基本情報入力シート!R1068="","",基本情報入力シート!R1068)</f>
        <v/>
      </c>
      <c r="N1048" s="299" t="str">
        <f>IF(基本情報入力シート!W1068="","",基本情報入力シート!W1068)</f>
        <v/>
      </c>
      <c r="O1048" s="303" t="str">
        <f>IF(基本情報入力シート!X1068="","",基本情報入力シート!X1068)</f>
        <v/>
      </c>
      <c r="P1048" s="304" t="str">
        <f>IF(基本情報入力シート!Y1068="","",基本情報入力シート!Y1068)</f>
        <v/>
      </c>
      <c r="Q1048" s="175"/>
      <c r="R1048" s="305" t="str">
        <f>IF(基本情報入力シート!AB1068="","",基本情報入力シート!AB1068)</f>
        <v/>
      </c>
      <c r="S1048" s="176"/>
      <c r="T1048" s="306" t="str">
        <f>IF(P1048="","",VLOOKUP(P1048,【参考】数式用!$J$2:$L$34,3,FALSE))</f>
        <v/>
      </c>
      <c r="U1048" s="313" t="s">
        <v>143</v>
      </c>
      <c r="V1048" s="177"/>
      <c r="W1048" s="314" t="s">
        <v>144</v>
      </c>
      <c r="X1048" s="177"/>
      <c r="Y1048" s="315" t="s">
        <v>145</v>
      </c>
      <c r="Z1048" s="177"/>
      <c r="AA1048" s="315" t="s">
        <v>144</v>
      </c>
      <c r="AB1048" s="177"/>
      <c r="AC1048" s="315" t="s">
        <v>146</v>
      </c>
      <c r="AD1048" s="316" t="s">
        <v>147</v>
      </c>
      <c r="AE1048" s="317" t="str">
        <f t="shared" si="57"/>
        <v/>
      </c>
      <c r="AF1048" s="318" t="s">
        <v>148</v>
      </c>
      <c r="AG1048" s="312" t="str">
        <f t="shared" si="58"/>
        <v/>
      </c>
      <c r="AH1048" s="322"/>
      <c r="AI1048" s="323"/>
      <c r="AJ1048" s="322"/>
      <c r="AK1048" s="323"/>
    </row>
    <row r="1049" spans="1:37" ht="36.75" customHeight="1">
      <c r="A1049" s="299">
        <f t="shared" si="59"/>
        <v>1036</v>
      </c>
      <c r="B1049" s="300" t="str">
        <f>IF(基本情報入力シート!C1069="","",基本情報入力シート!C1069)</f>
        <v/>
      </c>
      <c r="C1049" s="301" t="str">
        <f>IF(基本情報入力シート!D1069="","",基本情報入力シート!D1069)</f>
        <v/>
      </c>
      <c r="D1049" s="301" t="str">
        <f>IF(基本情報入力シート!E1069="","",基本情報入力シート!E1069)</f>
        <v/>
      </c>
      <c r="E1049" s="301" t="str">
        <f>IF(基本情報入力シート!F1069="","",基本情報入力シート!F1069)</f>
        <v/>
      </c>
      <c r="F1049" s="301" t="str">
        <f>IF(基本情報入力シート!G1069="","",基本情報入力シート!G1069)</f>
        <v/>
      </c>
      <c r="G1049" s="301" t="str">
        <f>IF(基本情報入力シート!H1069="","",基本情報入力シート!H1069)</f>
        <v/>
      </c>
      <c r="H1049" s="301" t="str">
        <f>IF(基本情報入力シート!I1069="","",基本情報入力シート!I1069)</f>
        <v/>
      </c>
      <c r="I1049" s="301" t="str">
        <f>IF(基本情報入力シート!J1069="","",基本情報入力シート!J1069)</f>
        <v/>
      </c>
      <c r="J1049" s="301" t="str">
        <f>IF(基本情報入力シート!K1069="","",基本情報入力シート!K1069)</f>
        <v/>
      </c>
      <c r="K1049" s="302" t="str">
        <f>IF(基本情報入力シート!L1069="","",基本情報入力シート!L1069)</f>
        <v/>
      </c>
      <c r="L1049" s="299" t="str">
        <f>IF(基本情報入力シート!M1069="","",基本情報入力シート!M1069)</f>
        <v/>
      </c>
      <c r="M1049" s="299" t="str">
        <f>IF(基本情報入力シート!R1069="","",基本情報入力シート!R1069)</f>
        <v/>
      </c>
      <c r="N1049" s="299" t="str">
        <f>IF(基本情報入力シート!W1069="","",基本情報入力シート!W1069)</f>
        <v/>
      </c>
      <c r="O1049" s="303" t="str">
        <f>IF(基本情報入力シート!X1069="","",基本情報入力シート!X1069)</f>
        <v/>
      </c>
      <c r="P1049" s="304" t="str">
        <f>IF(基本情報入力シート!Y1069="","",基本情報入力シート!Y1069)</f>
        <v/>
      </c>
      <c r="Q1049" s="175"/>
      <c r="R1049" s="305" t="str">
        <f>IF(基本情報入力シート!AB1069="","",基本情報入力シート!AB1069)</f>
        <v/>
      </c>
      <c r="S1049" s="176"/>
      <c r="T1049" s="306" t="str">
        <f>IF(P1049="","",VLOOKUP(P1049,【参考】数式用!$J$2:$L$34,3,FALSE))</f>
        <v/>
      </c>
      <c r="U1049" s="313" t="s">
        <v>143</v>
      </c>
      <c r="V1049" s="177"/>
      <c r="W1049" s="314" t="s">
        <v>144</v>
      </c>
      <c r="X1049" s="177"/>
      <c r="Y1049" s="315" t="s">
        <v>145</v>
      </c>
      <c r="Z1049" s="177"/>
      <c r="AA1049" s="315" t="s">
        <v>144</v>
      </c>
      <c r="AB1049" s="177"/>
      <c r="AC1049" s="315" t="s">
        <v>146</v>
      </c>
      <c r="AD1049" s="316" t="s">
        <v>147</v>
      </c>
      <c r="AE1049" s="317" t="str">
        <f t="shared" si="57"/>
        <v/>
      </c>
      <c r="AF1049" s="318" t="s">
        <v>148</v>
      </c>
      <c r="AG1049" s="312" t="str">
        <f t="shared" si="58"/>
        <v/>
      </c>
      <c r="AH1049" s="322"/>
      <c r="AI1049" s="323"/>
      <c r="AJ1049" s="322"/>
      <c r="AK1049" s="323"/>
    </row>
    <row r="1050" spans="1:37" ht="36.75" customHeight="1">
      <c r="A1050" s="299">
        <f t="shared" si="59"/>
        <v>1037</v>
      </c>
      <c r="B1050" s="300" t="str">
        <f>IF(基本情報入力シート!C1070="","",基本情報入力シート!C1070)</f>
        <v/>
      </c>
      <c r="C1050" s="301" t="str">
        <f>IF(基本情報入力シート!D1070="","",基本情報入力シート!D1070)</f>
        <v/>
      </c>
      <c r="D1050" s="301" t="str">
        <f>IF(基本情報入力シート!E1070="","",基本情報入力シート!E1070)</f>
        <v/>
      </c>
      <c r="E1050" s="301" t="str">
        <f>IF(基本情報入力シート!F1070="","",基本情報入力シート!F1070)</f>
        <v/>
      </c>
      <c r="F1050" s="301" t="str">
        <f>IF(基本情報入力シート!G1070="","",基本情報入力シート!G1070)</f>
        <v/>
      </c>
      <c r="G1050" s="301" t="str">
        <f>IF(基本情報入力シート!H1070="","",基本情報入力シート!H1070)</f>
        <v/>
      </c>
      <c r="H1050" s="301" t="str">
        <f>IF(基本情報入力シート!I1070="","",基本情報入力シート!I1070)</f>
        <v/>
      </c>
      <c r="I1050" s="301" t="str">
        <f>IF(基本情報入力シート!J1070="","",基本情報入力シート!J1070)</f>
        <v/>
      </c>
      <c r="J1050" s="301" t="str">
        <f>IF(基本情報入力シート!K1070="","",基本情報入力シート!K1070)</f>
        <v/>
      </c>
      <c r="K1050" s="302" t="str">
        <f>IF(基本情報入力シート!L1070="","",基本情報入力シート!L1070)</f>
        <v/>
      </c>
      <c r="L1050" s="299" t="str">
        <f>IF(基本情報入力シート!M1070="","",基本情報入力シート!M1070)</f>
        <v/>
      </c>
      <c r="M1050" s="299" t="str">
        <f>IF(基本情報入力シート!R1070="","",基本情報入力シート!R1070)</f>
        <v/>
      </c>
      <c r="N1050" s="299" t="str">
        <f>IF(基本情報入力シート!W1070="","",基本情報入力シート!W1070)</f>
        <v/>
      </c>
      <c r="O1050" s="303" t="str">
        <f>IF(基本情報入力シート!X1070="","",基本情報入力シート!X1070)</f>
        <v/>
      </c>
      <c r="P1050" s="304" t="str">
        <f>IF(基本情報入力シート!Y1070="","",基本情報入力シート!Y1070)</f>
        <v/>
      </c>
      <c r="Q1050" s="175"/>
      <c r="R1050" s="305" t="str">
        <f>IF(基本情報入力シート!AB1070="","",基本情報入力シート!AB1070)</f>
        <v/>
      </c>
      <c r="S1050" s="176"/>
      <c r="T1050" s="306" t="str">
        <f>IF(P1050="","",VLOOKUP(P1050,【参考】数式用!$J$2:$L$34,3,FALSE))</f>
        <v/>
      </c>
      <c r="U1050" s="313" t="s">
        <v>143</v>
      </c>
      <c r="V1050" s="177"/>
      <c r="W1050" s="314" t="s">
        <v>144</v>
      </c>
      <c r="X1050" s="177"/>
      <c r="Y1050" s="315" t="s">
        <v>145</v>
      </c>
      <c r="Z1050" s="177"/>
      <c r="AA1050" s="315" t="s">
        <v>144</v>
      </c>
      <c r="AB1050" s="177"/>
      <c r="AC1050" s="315" t="s">
        <v>146</v>
      </c>
      <c r="AD1050" s="316" t="s">
        <v>147</v>
      </c>
      <c r="AE1050" s="317" t="str">
        <f t="shared" si="57"/>
        <v/>
      </c>
      <c r="AF1050" s="318" t="s">
        <v>148</v>
      </c>
      <c r="AG1050" s="312" t="str">
        <f t="shared" si="58"/>
        <v/>
      </c>
      <c r="AH1050" s="322"/>
      <c r="AI1050" s="323"/>
      <c r="AJ1050" s="322"/>
      <c r="AK1050" s="323"/>
    </row>
    <row r="1051" spans="1:37" ht="36.75" customHeight="1">
      <c r="A1051" s="299">
        <f t="shared" si="59"/>
        <v>1038</v>
      </c>
      <c r="B1051" s="300" t="str">
        <f>IF(基本情報入力シート!C1071="","",基本情報入力シート!C1071)</f>
        <v/>
      </c>
      <c r="C1051" s="301" t="str">
        <f>IF(基本情報入力シート!D1071="","",基本情報入力シート!D1071)</f>
        <v/>
      </c>
      <c r="D1051" s="301" t="str">
        <f>IF(基本情報入力シート!E1071="","",基本情報入力シート!E1071)</f>
        <v/>
      </c>
      <c r="E1051" s="301" t="str">
        <f>IF(基本情報入力シート!F1071="","",基本情報入力シート!F1071)</f>
        <v/>
      </c>
      <c r="F1051" s="301" t="str">
        <f>IF(基本情報入力シート!G1071="","",基本情報入力シート!G1071)</f>
        <v/>
      </c>
      <c r="G1051" s="301" t="str">
        <f>IF(基本情報入力シート!H1071="","",基本情報入力シート!H1071)</f>
        <v/>
      </c>
      <c r="H1051" s="301" t="str">
        <f>IF(基本情報入力シート!I1071="","",基本情報入力シート!I1071)</f>
        <v/>
      </c>
      <c r="I1051" s="301" t="str">
        <f>IF(基本情報入力シート!J1071="","",基本情報入力シート!J1071)</f>
        <v/>
      </c>
      <c r="J1051" s="301" t="str">
        <f>IF(基本情報入力シート!K1071="","",基本情報入力シート!K1071)</f>
        <v/>
      </c>
      <c r="K1051" s="302" t="str">
        <f>IF(基本情報入力シート!L1071="","",基本情報入力シート!L1071)</f>
        <v/>
      </c>
      <c r="L1051" s="299" t="str">
        <f>IF(基本情報入力シート!M1071="","",基本情報入力シート!M1071)</f>
        <v/>
      </c>
      <c r="M1051" s="299" t="str">
        <f>IF(基本情報入力シート!R1071="","",基本情報入力シート!R1071)</f>
        <v/>
      </c>
      <c r="N1051" s="299" t="str">
        <f>IF(基本情報入力シート!W1071="","",基本情報入力シート!W1071)</f>
        <v/>
      </c>
      <c r="O1051" s="303" t="str">
        <f>IF(基本情報入力シート!X1071="","",基本情報入力シート!X1071)</f>
        <v/>
      </c>
      <c r="P1051" s="304" t="str">
        <f>IF(基本情報入力シート!Y1071="","",基本情報入力シート!Y1071)</f>
        <v/>
      </c>
      <c r="Q1051" s="175"/>
      <c r="R1051" s="305" t="str">
        <f>IF(基本情報入力シート!AB1071="","",基本情報入力シート!AB1071)</f>
        <v/>
      </c>
      <c r="S1051" s="176"/>
      <c r="T1051" s="306" t="str">
        <f>IF(P1051="","",VLOOKUP(P1051,【参考】数式用!$J$2:$L$34,3,FALSE))</f>
        <v/>
      </c>
      <c r="U1051" s="313" t="s">
        <v>143</v>
      </c>
      <c r="V1051" s="177"/>
      <c r="W1051" s="314" t="s">
        <v>144</v>
      </c>
      <c r="X1051" s="177"/>
      <c r="Y1051" s="315" t="s">
        <v>145</v>
      </c>
      <c r="Z1051" s="177"/>
      <c r="AA1051" s="315" t="s">
        <v>144</v>
      </c>
      <c r="AB1051" s="177"/>
      <c r="AC1051" s="315" t="s">
        <v>146</v>
      </c>
      <c r="AD1051" s="316" t="s">
        <v>147</v>
      </c>
      <c r="AE1051" s="317" t="str">
        <f t="shared" si="57"/>
        <v/>
      </c>
      <c r="AF1051" s="318" t="s">
        <v>148</v>
      </c>
      <c r="AG1051" s="312" t="str">
        <f t="shared" si="58"/>
        <v/>
      </c>
      <c r="AH1051" s="322"/>
      <c r="AI1051" s="323"/>
      <c r="AJ1051" s="322"/>
      <c r="AK1051" s="323"/>
    </row>
    <row r="1052" spans="1:37" ht="36.75" customHeight="1">
      <c r="A1052" s="299">
        <f t="shared" si="59"/>
        <v>1039</v>
      </c>
      <c r="B1052" s="300" t="str">
        <f>IF(基本情報入力シート!C1072="","",基本情報入力シート!C1072)</f>
        <v/>
      </c>
      <c r="C1052" s="301" t="str">
        <f>IF(基本情報入力シート!D1072="","",基本情報入力シート!D1072)</f>
        <v/>
      </c>
      <c r="D1052" s="301" t="str">
        <f>IF(基本情報入力シート!E1072="","",基本情報入力シート!E1072)</f>
        <v/>
      </c>
      <c r="E1052" s="301" t="str">
        <f>IF(基本情報入力シート!F1072="","",基本情報入力シート!F1072)</f>
        <v/>
      </c>
      <c r="F1052" s="301" t="str">
        <f>IF(基本情報入力シート!G1072="","",基本情報入力シート!G1072)</f>
        <v/>
      </c>
      <c r="G1052" s="301" t="str">
        <f>IF(基本情報入力シート!H1072="","",基本情報入力シート!H1072)</f>
        <v/>
      </c>
      <c r="H1052" s="301" t="str">
        <f>IF(基本情報入力シート!I1072="","",基本情報入力シート!I1072)</f>
        <v/>
      </c>
      <c r="I1052" s="301" t="str">
        <f>IF(基本情報入力シート!J1072="","",基本情報入力シート!J1072)</f>
        <v/>
      </c>
      <c r="J1052" s="301" t="str">
        <f>IF(基本情報入力シート!K1072="","",基本情報入力シート!K1072)</f>
        <v/>
      </c>
      <c r="K1052" s="302" t="str">
        <f>IF(基本情報入力シート!L1072="","",基本情報入力シート!L1072)</f>
        <v/>
      </c>
      <c r="L1052" s="299" t="str">
        <f>IF(基本情報入力シート!M1072="","",基本情報入力シート!M1072)</f>
        <v/>
      </c>
      <c r="M1052" s="299" t="str">
        <f>IF(基本情報入力シート!R1072="","",基本情報入力シート!R1072)</f>
        <v/>
      </c>
      <c r="N1052" s="299" t="str">
        <f>IF(基本情報入力シート!W1072="","",基本情報入力シート!W1072)</f>
        <v/>
      </c>
      <c r="O1052" s="303" t="str">
        <f>IF(基本情報入力シート!X1072="","",基本情報入力シート!X1072)</f>
        <v/>
      </c>
      <c r="P1052" s="304" t="str">
        <f>IF(基本情報入力シート!Y1072="","",基本情報入力シート!Y1072)</f>
        <v/>
      </c>
      <c r="Q1052" s="175"/>
      <c r="R1052" s="305" t="str">
        <f>IF(基本情報入力シート!AB1072="","",基本情報入力シート!AB1072)</f>
        <v/>
      </c>
      <c r="S1052" s="176"/>
      <c r="T1052" s="306" t="str">
        <f>IF(P1052="","",VLOOKUP(P1052,【参考】数式用!$J$2:$L$34,3,FALSE))</f>
        <v/>
      </c>
      <c r="U1052" s="313" t="s">
        <v>143</v>
      </c>
      <c r="V1052" s="177"/>
      <c r="W1052" s="314" t="s">
        <v>144</v>
      </c>
      <c r="X1052" s="177"/>
      <c r="Y1052" s="315" t="s">
        <v>145</v>
      </c>
      <c r="Z1052" s="177"/>
      <c r="AA1052" s="315" t="s">
        <v>144</v>
      </c>
      <c r="AB1052" s="177"/>
      <c r="AC1052" s="315" t="s">
        <v>146</v>
      </c>
      <c r="AD1052" s="316" t="s">
        <v>147</v>
      </c>
      <c r="AE1052" s="317" t="str">
        <f t="shared" si="57"/>
        <v/>
      </c>
      <c r="AF1052" s="318" t="s">
        <v>148</v>
      </c>
      <c r="AG1052" s="312" t="str">
        <f t="shared" si="58"/>
        <v/>
      </c>
      <c r="AH1052" s="322"/>
      <c r="AI1052" s="323"/>
      <c r="AJ1052" s="322"/>
      <c r="AK1052" s="323"/>
    </row>
    <row r="1053" spans="1:37" ht="36.75" customHeight="1">
      <c r="A1053" s="299">
        <f t="shared" si="59"/>
        <v>1040</v>
      </c>
      <c r="B1053" s="300" t="str">
        <f>IF(基本情報入力シート!C1073="","",基本情報入力シート!C1073)</f>
        <v/>
      </c>
      <c r="C1053" s="301" t="str">
        <f>IF(基本情報入力シート!D1073="","",基本情報入力シート!D1073)</f>
        <v/>
      </c>
      <c r="D1053" s="301" t="str">
        <f>IF(基本情報入力シート!E1073="","",基本情報入力シート!E1073)</f>
        <v/>
      </c>
      <c r="E1053" s="301" t="str">
        <f>IF(基本情報入力シート!F1073="","",基本情報入力シート!F1073)</f>
        <v/>
      </c>
      <c r="F1053" s="301" t="str">
        <f>IF(基本情報入力シート!G1073="","",基本情報入力シート!G1073)</f>
        <v/>
      </c>
      <c r="G1053" s="301" t="str">
        <f>IF(基本情報入力シート!H1073="","",基本情報入力シート!H1073)</f>
        <v/>
      </c>
      <c r="H1053" s="301" t="str">
        <f>IF(基本情報入力シート!I1073="","",基本情報入力シート!I1073)</f>
        <v/>
      </c>
      <c r="I1053" s="301" t="str">
        <f>IF(基本情報入力シート!J1073="","",基本情報入力シート!J1073)</f>
        <v/>
      </c>
      <c r="J1053" s="301" t="str">
        <f>IF(基本情報入力シート!K1073="","",基本情報入力シート!K1073)</f>
        <v/>
      </c>
      <c r="K1053" s="302" t="str">
        <f>IF(基本情報入力シート!L1073="","",基本情報入力シート!L1073)</f>
        <v/>
      </c>
      <c r="L1053" s="299" t="str">
        <f>IF(基本情報入力シート!M1073="","",基本情報入力シート!M1073)</f>
        <v/>
      </c>
      <c r="M1053" s="299" t="str">
        <f>IF(基本情報入力シート!R1073="","",基本情報入力シート!R1073)</f>
        <v/>
      </c>
      <c r="N1053" s="299" t="str">
        <f>IF(基本情報入力シート!W1073="","",基本情報入力シート!W1073)</f>
        <v/>
      </c>
      <c r="O1053" s="303" t="str">
        <f>IF(基本情報入力シート!X1073="","",基本情報入力シート!X1073)</f>
        <v/>
      </c>
      <c r="P1053" s="304" t="str">
        <f>IF(基本情報入力シート!Y1073="","",基本情報入力シート!Y1073)</f>
        <v/>
      </c>
      <c r="Q1053" s="175"/>
      <c r="R1053" s="305" t="str">
        <f>IF(基本情報入力シート!AB1073="","",基本情報入力シート!AB1073)</f>
        <v/>
      </c>
      <c r="S1053" s="176"/>
      <c r="T1053" s="306" t="str">
        <f>IF(P1053="","",VLOOKUP(P1053,【参考】数式用!$J$2:$L$34,3,FALSE))</f>
        <v/>
      </c>
      <c r="U1053" s="313" t="s">
        <v>143</v>
      </c>
      <c r="V1053" s="177"/>
      <c r="W1053" s="314" t="s">
        <v>144</v>
      </c>
      <c r="X1053" s="177"/>
      <c r="Y1053" s="315" t="s">
        <v>145</v>
      </c>
      <c r="Z1053" s="177"/>
      <c r="AA1053" s="315" t="s">
        <v>144</v>
      </c>
      <c r="AB1053" s="177"/>
      <c r="AC1053" s="315" t="s">
        <v>146</v>
      </c>
      <c r="AD1053" s="316" t="s">
        <v>147</v>
      </c>
      <c r="AE1053" s="317" t="str">
        <f t="shared" si="57"/>
        <v/>
      </c>
      <c r="AF1053" s="319" t="s">
        <v>148</v>
      </c>
      <c r="AG1053" s="312" t="str">
        <f t="shared" si="58"/>
        <v/>
      </c>
      <c r="AH1053" s="322"/>
      <c r="AI1053" s="323"/>
      <c r="AJ1053" s="322"/>
      <c r="AK1053" s="323"/>
    </row>
    <row r="1054" spans="1:37" ht="36.75" customHeight="1">
      <c r="A1054" s="299">
        <f t="shared" si="59"/>
        <v>1041</v>
      </c>
      <c r="B1054" s="300" t="str">
        <f>IF(基本情報入力シート!C1074="","",基本情報入力シート!C1074)</f>
        <v/>
      </c>
      <c r="C1054" s="301" t="str">
        <f>IF(基本情報入力シート!D1074="","",基本情報入力シート!D1074)</f>
        <v/>
      </c>
      <c r="D1054" s="301" t="str">
        <f>IF(基本情報入力シート!E1074="","",基本情報入力シート!E1074)</f>
        <v/>
      </c>
      <c r="E1054" s="301" t="str">
        <f>IF(基本情報入力シート!F1074="","",基本情報入力シート!F1074)</f>
        <v/>
      </c>
      <c r="F1054" s="301" t="str">
        <f>IF(基本情報入力シート!G1074="","",基本情報入力シート!G1074)</f>
        <v/>
      </c>
      <c r="G1054" s="301" t="str">
        <f>IF(基本情報入力シート!H1074="","",基本情報入力シート!H1074)</f>
        <v/>
      </c>
      <c r="H1054" s="301" t="str">
        <f>IF(基本情報入力シート!I1074="","",基本情報入力シート!I1074)</f>
        <v/>
      </c>
      <c r="I1054" s="301" t="str">
        <f>IF(基本情報入力シート!J1074="","",基本情報入力シート!J1074)</f>
        <v/>
      </c>
      <c r="J1054" s="301" t="str">
        <f>IF(基本情報入力シート!K1074="","",基本情報入力シート!K1074)</f>
        <v/>
      </c>
      <c r="K1054" s="302" t="str">
        <f>IF(基本情報入力シート!L1074="","",基本情報入力シート!L1074)</f>
        <v/>
      </c>
      <c r="L1054" s="299" t="str">
        <f>IF(基本情報入力シート!M1074="","",基本情報入力シート!M1074)</f>
        <v/>
      </c>
      <c r="M1054" s="299" t="str">
        <f>IF(基本情報入力シート!R1074="","",基本情報入力シート!R1074)</f>
        <v/>
      </c>
      <c r="N1054" s="299" t="str">
        <f>IF(基本情報入力シート!W1074="","",基本情報入力シート!W1074)</f>
        <v/>
      </c>
      <c r="O1054" s="303" t="str">
        <f>IF(基本情報入力シート!X1074="","",基本情報入力シート!X1074)</f>
        <v/>
      </c>
      <c r="P1054" s="304" t="str">
        <f>IF(基本情報入力シート!Y1074="","",基本情報入力シート!Y1074)</f>
        <v/>
      </c>
      <c r="Q1054" s="175"/>
      <c r="R1054" s="305" t="str">
        <f>IF(基本情報入力シート!AB1074="","",基本情報入力シート!AB1074)</f>
        <v/>
      </c>
      <c r="S1054" s="176"/>
      <c r="T1054" s="306" t="str">
        <f>IF(P1054="","",VLOOKUP(P1054,【参考】数式用!$J$2:$L$34,3,FALSE))</f>
        <v/>
      </c>
      <c r="U1054" s="313" t="s">
        <v>143</v>
      </c>
      <c r="V1054" s="177"/>
      <c r="W1054" s="314" t="s">
        <v>144</v>
      </c>
      <c r="X1054" s="177"/>
      <c r="Y1054" s="315" t="s">
        <v>145</v>
      </c>
      <c r="Z1054" s="177"/>
      <c r="AA1054" s="315" t="s">
        <v>144</v>
      </c>
      <c r="AB1054" s="177"/>
      <c r="AC1054" s="315" t="s">
        <v>146</v>
      </c>
      <c r="AD1054" s="316" t="s">
        <v>147</v>
      </c>
      <c r="AE1054" s="317" t="str">
        <f t="shared" si="57"/>
        <v/>
      </c>
      <c r="AF1054" s="319" t="s">
        <v>148</v>
      </c>
      <c r="AG1054" s="312" t="str">
        <f t="shared" si="58"/>
        <v/>
      </c>
      <c r="AH1054" s="322"/>
      <c r="AI1054" s="323"/>
      <c r="AJ1054" s="322"/>
      <c r="AK1054" s="323"/>
    </row>
    <row r="1055" spans="1:37" ht="36.75" customHeight="1">
      <c r="A1055" s="299">
        <f t="shared" si="59"/>
        <v>1042</v>
      </c>
      <c r="B1055" s="300" t="str">
        <f>IF(基本情報入力シート!C1075="","",基本情報入力シート!C1075)</f>
        <v/>
      </c>
      <c r="C1055" s="301" t="str">
        <f>IF(基本情報入力シート!D1075="","",基本情報入力シート!D1075)</f>
        <v/>
      </c>
      <c r="D1055" s="301" t="str">
        <f>IF(基本情報入力シート!E1075="","",基本情報入力シート!E1075)</f>
        <v/>
      </c>
      <c r="E1055" s="301" t="str">
        <f>IF(基本情報入力シート!F1075="","",基本情報入力シート!F1075)</f>
        <v/>
      </c>
      <c r="F1055" s="301" t="str">
        <f>IF(基本情報入力シート!G1075="","",基本情報入力シート!G1075)</f>
        <v/>
      </c>
      <c r="G1055" s="301" t="str">
        <f>IF(基本情報入力シート!H1075="","",基本情報入力シート!H1075)</f>
        <v/>
      </c>
      <c r="H1055" s="301" t="str">
        <f>IF(基本情報入力シート!I1075="","",基本情報入力シート!I1075)</f>
        <v/>
      </c>
      <c r="I1055" s="301" t="str">
        <f>IF(基本情報入力シート!J1075="","",基本情報入力シート!J1075)</f>
        <v/>
      </c>
      <c r="J1055" s="301" t="str">
        <f>IF(基本情報入力シート!K1075="","",基本情報入力シート!K1075)</f>
        <v/>
      </c>
      <c r="K1055" s="302" t="str">
        <f>IF(基本情報入力シート!L1075="","",基本情報入力シート!L1075)</f>
        <v/>
      </c>
      <c r="L1055" s="299" t="str">
        <f>IF(基本情報入力シート!M1075="","",基本情報入力シート!M1075)</f>
        <v/>
      </c>
      <c r="M1055" s="299" t="str">
        <f>IF(基本情報入力シート!R1075="","",基本情報入力シート!R1075)</f>
        <v/>
      </c>
      <c r="N1055" s="299" t="str">
        <f>IF(基本情報入力シート!W1075="","",基本情報入力シート!W1075)</f>
        <v/>
      </c>
      <c r="O1055" s="303" t="str">
        <f>IF(基本情報入力シート!X1075="","",基本情報入力シート!X1075)</f>
        <v/>
      </c>
      <c r="P1055" s="304" t="str">
        <f>IF(基本情報入力シート!Y1075="","",基本情報入力シート!Y1075)</f>
        <v/>
      </c>
      <c r="Q1055" s="175"/>
      <c r="R1055" s="305" t="str">
        <f>IF(基本情報入力シート!AB1075="","",基本情報入力シート!AB1075)</f>
        <v/>
      </c>
      <c r="S1055" s="176"/>
      <c r="T1055" s="306" t="str">
        <f>IF(P1055="","",VLOOKUP(P1055,【参考】数式用!$J$2:$L$34,3,FALSE))</f>
        <v/>
      </c>
      <c r="U1055" s="313" t="s">
        <v>143</v>
      </c>
      <c r="V1055" s="177"/>
      <c r="W1055" s="314" t="s">
        <v>144</v>
      </c>
      <c r="X1055" s="177"/>
      <c r="Y1055" s="315" t="s">
        <v>145</v>
      </c>
      <c r="Z1055" s="177"/>
      <c r="AA1055" s="315" t="s">
        <v>144</v>
      </c>
      <c r="AB1055" s="177"/>
      <c r="AC1055" s="315" t="s">
        <v>146</v>
      </c>
      <c r="AD1055" s="316" t="s">
        <v>147</v>
      </c>
      <c r="AE1055" s="317" t="str">
        <f t="shared" si="57"/>
        <v/>
      </c>
      <c r="AF1055" s="319" t="s">
        <v>148</v>
      </c>
      <c r="AG1055" s="312" t="str">
        <f t="shared" si="58"/>
        <v/>
      </c>
      <c r="AH1055" s="322"/>
      <c r="AI1055" s="323"/>
      <c r="AJ1055" s="322"/>
      <c r="AK1055" s="323"/>
    </row>
    <row r="1056" spans="1:37" ht="36.75" customHeight="1">
      <c r="A1056" s="299">
        <f t="shared" si="59"/>
        <v>1043</v>
      </c>
      <c r="B1056" s="300" t="str">
        <f>IF(基本情報入力シート!C1076="","",基本情報入力シート!C1076)</f>
        <v/>
      </c>
      <c r="C1056" s="301" t="str">
        <f>IF(基本情報入力シート!D1076="","",基本情報入力シート!D1076)</f>
        <v/>
      </c>
      <c r="D1056" s="301" t="str">
        <f>IF(基本情報入力シート!E1076="","",基本情報入力シート!E1076)</f>
        <v/>
      </c>
      <c r="E1056" s="301" t="str">
        <f>IF(基本情報入力シート!F1076="","",基本情報入力シート!F1076)</f>
        <v/>
      </c>
      <c r="F1056" s="301" t="str">
        <f>IF(基本情報入力シート!G1076="","",基本情報入力シート!G1076)</f>
        <v/>
      </c>
      <c r="G1056" s="301" t="str">
        <f>IF(基本情報入力シート!H1076="","",基本情報入力シート!H1076)</f>
        <v/>
      </c>
      <c r="H1056" s="301" t="str">
        <f>IF(基本情報入力シート!I1076="","",基本情報入力シート!I1076)</f>
        <v/>
      </c>
      <c r="I1056" s="301" t="str">
        <f>IF(基本情報入力シート!J1076="","",基本情報入力シート!J1076)</f>
        <v/>
      </c>
      <c r="J1056" s="301" t="str">
        <f>IF(基本情報入力シート!K1076="","",基本情報入力シート!K1076)</f>
        <v/>
      </c>
      <c r="K1056" s="302" t="str">
        <f>IF(基本情報入力シート!L1076="","",基本情報入力シート!L1076)</f>
        <v/>
      </c>
      <c r="L1056" s="299" t="str">
        <f>IF(基本情報入力シート!M1076="","",基本情報入力シート!M1076)</f>
        <v/>
      </c>
      <c r="M1056" s="299" t="str">
        <f>IF(基本情報入力シート!R1076="","",基本情報入力シート!R1076)</f>
        <v/>
      </c>
      <c r="N1056" s="299" t="str">
        <f>IF(基本情報入力シート!W1076="","",基本情報入力シート!W1076)</f>
        <v/>
      </c>
      <c r="O1056" s="303" t="str">
        <f>IF(基本情報入力シート!X1076="","",基本情報入力シート!X1076)</f>
        <v/>
      </c>
      <c r="P1056" s="304" t="str">
        <f>IF(基本情報入力シート!Y1076="","",基本情報入力シート!Y1076)</f>
        <v/>
      </c>
      <c r="Q1056" s="175"/>
      <c r="R1056" s="305" t="str">
        <f>IF(基本情報入力シート!AB1076="","",基本情報入力シート!AB1076)</f>
        <v/>
      </c>
      <c r="S1056" s="176"/>
      <c r="T1056" s="306" t="str">
        <f>IF(P1056="","",VLOOKUP(P1056,【参考】数式用!$J$2:$L$34,3,FALSE))</f>
        <v/>
      </c>
      <c r="U1056" s="313" t="s">
        <v>143</v>
      </c>
      <c r="V1056" s="177"/>
      <c r="W1056" s="314" t="s">
        <v>144</v>
      </c>
      <c r="X1056" s="177"/>
      <c r="Y1056" s="315" t="s">
        <v>145</v>
      </c>
      <c r="Z1056" s="177"/>
      <c r="AA1056" s="315" t="s">
        <v>144</v>
      </c>
      <c r="AB1056" s="177"/>
      <c r="AC1056" s="315" t="s">
        <v>146</v>
      </c>
      <c r="AD1056" s="316" t="s">
        <v>147</v>
      </c>
      <c r="AE1056" s="317" t="str">
        <f t="shared" si="57"/>
        <v/>
      </c>
      <c r="AF1056" s="319" t="s">
        <v>148</v>
      </c>
      <c r="AG1056" s="312" t="str">
        <f t="shared" si="58"/>
        <v/>
      </c>
      <c r="AH1056" s="322"/>
      <c r="AI1056" s="323"/>
      <c r="AJ1056" s="322"/>
      <c r="AK1056" s="323"/>
    </row>
    <row r="1057" spans="1:37" ht="36.75" customHeight="1">
      <c r="A1057" s="299">
        <f t="shared" si="59"/>
        <v>1044</v>
      </c>
      <c r="B1057" s="300" t="str">
        <f>IF(基本情報入力シート!C1077="","",基本情報入力シート!C1077)</f>
        <v/>
      </c>
      <c r="C1057" s="301" t="str">
        <f>IF(基本情報入力シート!D1077="","",基本情報入力シート!D1077)</f>
        <v/>
      </c>
      <c r="D1057" s="301" t="str">
        <f>IF(基本情報入力シート!E1077="","",基本情報入力シート!E1077)</f>
        <v/>
      </c>
      <c r="E1057" s="301" t="str">
        <f>IF(基本情報入力シート!F1077="","",基本情報入力シート!F1077)</f>
        <v/>
      </c>
      <c r="F1057" s="301" t="str">
        <f>IF(基本情報入力シート!G1077="","",基本情報入力シート!G1077)</f>
        <v/>
      </c>
      <c r="G1057" s="301" t="str">
        <f>IF(基本情報入力シート!H1077="","",基本情報入力シート!H1077)</f>
        <v/>
      </c>
      <c r="H1057" s="301" t="str">
        <f>IF(基本情報入力シート!I1077="","",基本情報入力シート!I1077)</f>
        <v/>
      </c>
      <c r="I1057" s="301" t="str">
        <f>IF(基本情報入力シート!J1077="","",基本情報入力シート!J1077)</f>
        <v/>
      </c>
      <c r="J1057" s="301" t="str">
        <f>IF(基本情報入力シート!K1077="","",基本情報入力シート!K1077)</f>
        <v/>
      </c>
      <c r="K1057" s="302" t="str">
        <f>IF(基本情報入力シート!L1077="","",基本情報入力シート!L1077)</f>
        <v/>
      </c>
      <c r="L1057" s="299" t="str">
        <f>IF(基本情報入力シート!M1077="","",基本情報入力シート!M1077)</f>
        <v/>
      </c>
      <c r="M1057" s="299" t="str">
        <f>IF(基本情報入力シート!R1077="","",基本情報入力シート!R1077)</f>
        <v/>
      </c>
      <c r="N1057" s="299" t="str">
        <f>IF(基本情報入力シート!W1077="","",基本情報入力シート!W1077)</f>
        <v/>
      </c>
      <c r="O1057" s="303" t="str">
        <f>IF(基本情報入力シート!X1077="","",基本情報入力シート!X1077)</f>
        <v/>
      </c>
      <c r="P1057" s="304" t="str">
        <f>IF(基本情報入力シート!Y1077="","",基本情報入力シート!Y1077)</f>
        <v/>
      </c>
      <c r="Q1057" s="175"/>
      <c r="R1057" s="305" t="str">
        <f>IF(基本情報入力シート!AB1077="","",基本情報入力シート!AB1077)</f>
        <v/>
      </c>
      <c r="S1057" s="176"/>
      <c r="T1057" s="306" t="str">
        <f>IF(P1057="","",VLOOKUP(P1057,【参考】数式用!$J$2:$L$34,3,FALSE))</f>
        <v/>
      </c>
      <c r="U1057" s="313" t="s">
        <v>143</v>
      </c>
      <c r="V1057" s="177"/>
      <c r="W1057" s="314" t="s">
        <v>144</v>
      </c>
      <c r="X1057" s="177"/>
      <c r="Y1057" s="315" t="s">
        <v>145</v>
      </c>
      <c r="Z1057" s="177"/>
      <c r="AA1057" s="315" t="s">
        <v>144</v>
      </c>
      <c r="AB1057" s="177"/>
      <c r="AC1057" s="315" t="s">
        <v>146</v>
      </c>
      <c r="AD1057" s="316" t="s">
        <v>147</v>
      </c>
      <c r="AE1057" s="317" t="str">
        <f t="shared" si="57"/>
        <v/>
      </c>
      <c r="AF1057" s="319" t="s">
        <v>148</v>
      </c>
      <c r="AG1057" s="312" t="str">
        <f t="shared" si="58"/>
        <v/>
      </c>
      <c r="AH1057" s="322"/>
      <c r="AI1057" s="323"/>
      <c r="AJ1057" s="322"/>
      <c r="AK1057" s="323"/>
    </row>
    <row r="1058" spans="1:37" ht="36.75" customHeight="1">
      <c r="A1058" s="299">
        <f t="shared" si="59"/>
        <v>1045</v>
      </c>
      <c r="B1058" s="300" t="str">
        <f>IF(基本情報入力シート!C1078="","",基本情報入力シート!C1078)</f>
        <v/>
      </c>
      <c r="C1058" s="301" t="str">
        <f>IF(基本情報入力シート!D1078="","",基本情報入力シート!D1078)</f>
        <v/>
      </c>
      <c r="D1058" s="301" t="str">
        <f>IF(基本情報入力シート!E1078="","",基本情報入力シート!E1078)</f>
        <v/>
      </c>
      <c r="E1058" s="301" t="str">
        <f>IF(基本情報入力シート!F1078="","",基本情報入力シート!F1078)</f>
        <v/>
      </c>
      <c r="F1058" s="301" t="str">
        <f>IF(基本情報入力シート!G1078="","",基本情報入力シート!G1078)</f>
        <v/>
      </c>
      <c r="G1058" s="301" t="str">
        <f>IF(基本情報入力シート!H1078="","",基本情報入力シート!H1078)</f>
        <v/>
      </c>
      <c r="H1058" s="301" t="str">
        <f>IF(基本情報入力シート!I1078="","",基本情報入力シート!I1078)</f>
        <v/>
      </c>
      <c r="I1058" s="301" t="str">
        <f>IF(基本情報入力シート!J1078="","",基本情報入力シート!J1078)</f>
        <v/>
      </c>
      <c r="J1058" s="301" t="str">
        <f>IF(基本情報入力シート!K1078="","",基本情報入力シート!K1078)</f>
        <v/>
      </c>
      <c r="K1058" s="302" t="str">
        <f>IF(基本情報入力シート!L1078="","",基本情報入力シート!L1078)</f>
        <v/>
      </c>
      <c r="L1058" s="299" t="str">
        <f>IF(基本情報入力シート!M1078="","",基本情報入力シート!M1078)</f>
        <v/>
      </c>
      <c r="M1058" s="299" t="str">
        <f>IF(基本情報入力シート!R1078="","",基本情報入力シート!R1078)</f>
        <v/>
      </c>
      <c r="N1058" s="299" t="str">
        <f>IF(基本情報入力シート!W1078="","",基本情報入力シート!W1078)</f>
        <v/>
      </c>
      <c r="O1058" s="303" t="str">
        <f>IF(基本情報入力シート!X1078="","",基本情報入力シート!X1078)</f>
        <v/>
      </c>
      <c r="P1058" s="304" t="str">
        <f>IF(基本情報入力シート!Y1078="","",基本情報入力シート!Y1078)</f>
        <v/>
      </c>
      <c r="Q1058" s="175"/>
      <c r="R1058" s="305" t="str">
        <f>IF(基本情報入力シート!AB1078="","",基本情報入力シート!AB1078)</f>
        <v/>
      </c>
      <c r="S1058" s="176"/>
      <c r="T1058" s="306" t="str">
        <f>IF(P1058="","",VLOOKUP(P1058,【参考】数式用!$J$2:$L$34,3,FALSE))</f>
        <v/>
      </c>
      <c r="U1058" s="313" t="s">
        <v>143</v>
      </c>
      <c r="V1058" s="177"/>
      <c r="W1058" s="314" t="s">
        <v>144</v>
      </c>
      <c r="X1058" s="177"/>
      <c r="Y1058" s="315" t="s">
        <v>145</v>
      </c>
      <c r="Z1058" s="177"/>
      <c r="AA1058" s="315" t="s">
        <v>144</v>
      </c>
      <c r="AB1058" s="177"/>
      <c r="AC1058" s="315" t="s">
        <v>146</v>
      </c>
      <c r="AD1058" s="316" t="s">
        <v>147</v>
      </c>
      <c r="AE1058" s="317" t="str">
        <f t="shared" si="57"/>
        <v/>
      </c>
      <c r="AF1058" s="319" t="s">
        <v>148</v>
      </c>
      <c r="AG1058" s="312" t="str">
        <f t="shared" si="58"/>
        <v/>
      </c>
      <c r="AH1058" s="322"/>
      <c r="AI1058" s="323"/>
      <c r="AJ1058" s="322"/>
      <c r="AK1058" s="323"/>
    </row>
    <row r="1059" spans="1:37" ht="36.75" customHeight="1">
      <c r="A1059" s="299">
        <f t="shared" si="59"/>
        <v>1046</v>
      </c>
      <c r="B1059" s="300" t="str">
        <f>IF(基本情報入力シート!C1079="","",基本情報入力シート!C1079)</f>
        <v/>
      </c>
      <c r="C1059" s="301" t="str">
        <f>IF(基本情報入力シート!D1079="","",基本情報入力シート!D1079)</f>
        <v/>
      </c>
      <c r="D1059" s="301" t="str">
        <f>IF(基本情報入力シート!E1079="","",基本情報入力シート!E1079)</f>
        <v/>
      </c>
      <c r="E1059" s="301" t="str">
        <f>IF(基本情報入力シート!F1079="","",基本情報入力シート!F1079)</f>
        <v/>
      </c>
      <c r="F1059" s="301" t="str">
        <f>IF(基本情報入力シート!G1079="","",基本情報入力シート!G1079)</f>
        <v/>
      </c>
      <c r="G1059" s="301" t="str">
        <f>IF(基本情報入力シート!H1079="","",基本情報入力シート!H1079)</f>
        <v/>
      </c>
      <c r="H1059" s="301" t="str">
        <f>IF(基本情報入力シート!I1079="","",基本情報入力シート!I1079)</f>
        <v/>
      </c>
      <c r="I1059" s="301" t="str">
        <f>IF(基本情報入力シート!J1079="","",基本情報入力シート!J1079)</f>
        <v/>
      </c>
      <c r="J1059" s="301" t="str">
        <f>IF(基本情報入力シート!K1079="","",基本情報入力シート!K1079)</f>
        <v/>
      </c>
      <c r="K1059" s="302" t="str">
        <f>IF(基本情報入力シート!L1079="","",基本情報入力シート!L1079)</f>
        <v/>
      </c>
      <c r="L1059" s="299" t="str">
        <f>IF(基本情報入力シート!M1079="","",基本情報入力シート!M1079)</f>
        <v/>
      </c>
      <c r="M1059" s="299" t="str">
        <f>IF(基本情報入力シート!R1079="","",基本情報入力シート!R1079)</f>
        <v/>
      </c>
      <c r="N1059" s="299" t="str">
        <f>IF(基本情報入力シート!W1079="","",基本情報入力シート!W1079)</f>
        <v/>
      </c>
      <c r="O1059" s="303" t="str">
        <f>IF(基本情報入力シート!X1079="","",基本情報入力シート!X1079)</f>
        <v/>
      </c>
      <c r="P1059" s="304" t="str">
        <f>IF(基本情報入力シート!Y1079="","",基本情報入力シート!Y1079)</f>
        <v/>
      </c>
      <c r="Q1059" s="175"/>
      <c r="R1059" s="305" t="str">
        <f>IF(基本情報入力シート!AB1079="","",基本情報入力シート!AB1079)</f>
        <v/>
      </c>
      <c r="S1059" s="176"/>
      <c r="T1059" s="306" t="str">
        <f>IF(P1059="","",VLOOKUP(P1059,【参考】数式用!$J$2:$L$34,3,FALSE))</f>
        <v/>
      </c>
      <c r="U1059" s="313" t="s">
        <v>143</v>
      </c>
      <c r="V1059" s="177"/>
      <c r="W1059" s="314" t="s">
        <v>144</v>
      </c>
      <c r="X1059" s="177"/>
      <c r="Y1059" s="315" t="s">
        <v>145</v>
      </c>
      <c r="Z1059" s="177"/>
      <c r="AA1059" s="315" t="s">
        <v>144</v>
      </c>
      <c r="AB1059" s="177"/>
      <c r="AC1059" s="315" t="s">
        <v>146</v>
      </c>
      <c r="AD1059" s="316" t="s">
        <v>147</v>
      </c>
      <c r="AE1059" s="317" t="str">
        <f t="shared" si="57"/>
        <v/>
      </c>
      <c r="AF1059" s="319" t="s">
        <v>148</v>
      </c>
      <c r="AG1059" s="312" t="str">
        <f t="shared" si="58"/>
        <v/>
      </c>
      <c r="AH1059" s="322"/>
      <c r="AI1059" s="323"/>
      <c r="AJ1059" s="322"/>
      <c r="AK1059" s="323"/>
    </row>
    <row r="1060" spans="1:37" ht="36.75" customHeight="1">
      <c r="A1060" s="299">
        <f t="shared" si="59"/>
        <v>1047</v>
      </c>
      <c r="B1060" s="300" t="str">
        <f>IF(基本情報入力シート!C1080="","",基本情報入力シート!C1080)</f>
        <v/>
      </c>
      <c r="C1060" s="301" t="str">
        <f>IF(基本情報入力シート!D1080="","",基本情報入力シート!D1080)</f>
        <v/>
      </c>
      <c r="D1060" s="301" t="str">
        <f>IF(基本情報入力シート!E1080="","",基本情報入力シート!E1080)</f>
        <v/>
      </c>
      <c r="E1060" s="301" t="str">
        <f>IF(基本情報入力シート!F1080="","",基本情報入力シート!F1080)</f>
        <v/>
      </c>
      <c r="F1060" s="301" t="str">
        <f>IF(基本情報入力シート!G1080="","",基本情報入力シート!G1080)</f>
        <v/>
      </c>
      <c r="G1060" s="301" t="str">
        <f>IF(基本情報入力シート!H1080="","",基本情報入力シート!H1080)</f>
        <v/>
      </c>
      <c r="H1060" s="301" t="str">
        <f>IF(基本情報入力シート!I1080="","",基本情報入力シート!I1080)</f>
        <v/>
      </c>
      <c r="I1060" s="301" t="str">
        <f>IF(基本情報入力シート!J1080="","",基本情報入力シート!J1080)</f>
        <v/>
      </c>
      <c r="J1060" s="301" t="str">
        <f>IF(基本情報入力シート!K1080="","",基本情報入力シート!K1080)</f>
        <v/>
      </c>
      <c r="K1060" s="302" t="str">
        <f>IF(基本情報入力シート!L1080="","",基本情報入力シート!L1080)</f>
        <v/>
      </c>
      <c r="L1060" s="299" t="str">
        <f>IF(基本情報入力シート!M1080="","",基本情報入力シート!M1080)</f>
        <v/>
      </c>
      <c r="M1060" s="299" t="str">
        <f>IF(基本情報入力シート!R1080="","",基本情報入力シート!R1080)</f>
        <v/>
      </c>
      <c r="N1060" s="299" t="str">
        <f>IF(基本情報入力シート!W1080="","",基本情報入力シート!W1080)</f>
        <v/>
      </c>
      <c r="O1060" s="303" t="str">
        <f>IF(基本情報入力シート!X1080="","",基本情報入力シート!X1080)</f>
        <v/>
      </c>
      <c r="P1060" s="304" t="str">
        <f>IF(基本情報入力シート!Y1080="","",基本情報入力シート!Y1080)</f>
        <v/>
      </c>
      <c r="Q1060" s="175"/>
      <c r="R1060" s="305" t="str">
        <f>IF(基本情報入力シート!AB1080="","",基本情報入力シート!AB1080)</f>
        <v/>
      </c>
      <c r="S1060" s="176"/>
      <c r="T1060" s="306" t="str">
        <f>IF(P1060="","",VLOOKUP(P1060,【参考】数式用!$J$2:$L$34,3,FALSE))</f>
        <v/>
      </c>
      <c r="U1060" s="313" t="s">
        <v>143</v>
      </c>
      <c r="V1060" s="177"/>
      <c r="W1060" s="314" t="s">
        <v>144</v>
      </c>
      <c r="X1060" s="177"/>
      <c r="Y1060" s="315" t="s">
        <v>145</v>
      </c>
      <c r="Z1060" s="177"/>
      <c r="AA1060" s="315" t="s">
        <v>144</v>
      </c>
      <c r="AB1060" s="177"/>
      <c r="AC1060" s="315" t="s">
        <v>146</v>
      </c>
      <c r="AD1060" s="316" t="s">
        <v>147</v>
      </c>
      <c r="AE1060" s="317" t="str">
        <f t="shared" si="57"/>
        <v/>
      </c>
      <c r="AF1060" s="319" t="s">
        <v>148</v>
      </c>
      <c r="AG1060" s="312" t="str">
        <f t="shared" si="58"/>
        <v/>
      </c>
      <c r="AH1060" s="322"/>
      <c r="AI1060" s="323"/>
      <c r="AJ1060" s="322"/>
      <c r="AK1060" s="323"/>
    </row>
    <row r="1061" spans="1:37" ht="36.75" customHeight="1">
      <c r="A1061" s="299">
        <f t="shared" si="59"/>
        <v>1048</v>
      </c>
      <c r="B1061" s="300" t="str">
        <f>IF(基本情報入力シート!C1081="","",基本情報入力シート!C1081)</f>
        <v/>
      </c>
      <c r="C1061" s="301" t="str">
        <f>IF(基本情報入力シート!D1081="","",基本情報入力シート!D1081)</f>
        <v/>
      </c>
      <c r="D1061" s="301" t="str">
        <f>IF(基本情報入力シート!E1081="","",基本情報入力シート!E1081)</f>
        <v/>
      </c>
      <c r="E1061" s="301" t="str">
        <f>IF(基本情報入力シート!F1081="","",基本情報入力シート!F1081)</f>
        <v/>
      </c>
      <c r="F1061" s="301" t="str">
        <f>IF(基本情報入力シート!G1081="","",基本情報入力シート!G1081)</f>
        <v/>
      </c>
      <c r="G1061" s="301" t="str">
        <f>IF(基本情報入力シート!H1081="","",基本情報入力シート!H1081)</f>
        <v/>
      </c>
      <c r="H1061" s="301" t="str">
        <f>IF(基本情報入力シート!I1081="","",基本情報入力シート!I1081)</f>
        <v/>
      </c>
      <c r="I1061" s="301" t="str">
        <f>IF(基本情報入力シート!J1081="","",基本情報入力シート!J1081)</f>
        <v/>
      </c>
      <c r="J1061" s="301" t="str">
        <f>IF(基本情報入力シート!K1081="","",基本情報入力シート!K1081)</f>
        <v/>
      </c>
      <c r="K1061" s="302" t="str">
        <f>IF(基本情報入力シート!L1081="","",基本情報入力シート!L1081)</f>
        <v/>
      </c>
      <c r="L1061" s="299" t="str">
        <f>IF(基本情報入力シート!M1081="","",基本情報入力シート!M1081)</f>
        <v/>
      </c>
      <c r="M1061" s="299" t="str">
        <f>IF(基本情報入力シート!R1081="","",基本情報入力シート!R1081)</f>
        <v/>
      </c>
      <c r="N1061" s="299" t="str">
        <f>IF(基本情報入力シート!W1081="","",基本情報入力シート!W1081)</f>
        <v/>
      </c>
      <c r="O1061" s="303" t="str">
        <f>IF(基本情報入力シート!X1081="","",基本情報入力シート!X1081)</f>
        <v/>
      </c>
      <c r="P1061" s="304" t="str">
        <f>IF(基本情報入力シート!Y1081="","",基本情報入力シート!Y1081)</f>
        <v/>
      </c>
      <c r="Q1061" s="175"/>
      <c r="R1061" s="305" t="str">
        <f>IF(基本情報入力シート!AB1081="","",基本情報入力シート!AB1081)</f>
        <v/>
      </c>
      <c r="S1061" s="176"/>
      <c r="T1061" s="306" t="str">
        <f>IF(P1061="","",VLOOKUP(P1061,【参考】数式用!$J$2:$L$34,3,FALSE))</f>
        <v/>
      </c>
      <c r="U1061" s="313" t="s">
        <v>143</v>
      </c>
      <c r="V1061" s="177"/>
      <c r="W1061" s="314" t="s">
        <v>144</v>
      </c>
      <c r="X1061" s="177"/>
      <c r="Y1061" s="315" t="s">
        <v>145</v>
      </c>
      <c r="Z1061" s="177"/>
      <c r="AA1061" s="315" t="s">
        <v>144</v>
      </c>
      <c r="AB1061" s="177"/>
      <c r="AC1061" s="315" t="s">
        <v>146</v>
      </c>
      <c r="AD1061" s="316" t="s">
        <v>147</v>
      </c>
      <c r="AE1061" s="317" t="str">
        <f t="shared" si="57"/>
        <v/>
      </c>
      <c r="AF1061" s="319" t="s">
        <v>148</v>
      </c>
      <c r="AG1061" s="312" t="str">
        <f t="shared" si="58"/>
        <v/>
      </c>
      <c r="AH1061" s="322"/>
      <c r="AI1061" s="323"/>
      <c r="AJ1061" s="322"/>
      <c r="AK1061" s="323"/>
    </row>
    <row r="1062" spans="1:37" ht="36.75" customHeight="1">
      <c r="A1062" s="299">
        <f t="shared" si="59"/>
        <v>1049</v>
      </c>
      <c r="B1062" s="300" t="str">
        <f>IF(基本情報入力シート!C1082="","",基本情報入力シート!C1082)</f>
        <v/>
      </c>
      <c r="C1062" s="301" t="str">
        <f>IF(基本情報入力シート!D1082="","",基本情報入力シート!D1082)</f>
        <v/>
      </c>
      <c r="D1062" s="301" t="str">
        <f>IF(基本情報入力シート!E1082="","",基本情報入力シート!E1082)</f>
        <v/>
      </c>
      <c r="E1062" s="301" t="str">
        <f>IF(基本情報入力シート!F1082="","",基本情報入力シート!F1082)</f>
        <v/>
      </c>
      <c r="F1062" s="301" t="str">
        <f>IF(基本情報入力シート!G1082="","",基本情報入力シート!G1082)</f>
        <v/>
      </c>
      <c r="G1062" s="301" t="str">
        <f>IF(基本情報入力シート!H1082="","",基本情報入力シート!H1082)</f>
        <v/>
      </c>
      <c r="H1062" s="301" t="str">
        <f>IF(基本情報入力シート!I1082="","",基本情報入力シート!I1082)</f>
        <v/>
      </c>
      <c r="I1062" s="301" t="str">
        <f>IF(基本情報入力シート!J1082="","",基本情報入力シート!J1082)</f>
        <v/>
      </c>
      <c r="J1062" s="301" t="str">
        <f>IF(基本情報入力シート!K1082="","",基本情報入力シート!K1082)</f>
        <v/>
      </c>
      <c r="K1062" s="302" t="str">
        <f>IF(基本情報入力シート!L1082="","",基本情報入力シート!L1082)</f>
        <v/>
      </c>
      <c r="L1062" s="299" t="str">
        <f>IF(基本情報入力シート!M1082="","",基本情報入力シート!M1082)</f>
        <v/>
      </c>
      <c r="M1062" s="299" t="str">
        <f>IF(基本情報入力シート!R1082="","",基本情報入力シート!R1082)</f>
        <v/>
      </c>
      <c r="N1062" s="299" t="str">
        <f>IF(基本情報入力シート!W1082="","",基本情報入力シート!W1082)</f>
        <v/>
      </c>
      <c r="O1062" s="303" t="str">
        <f>IF(基本情報入力シート!X1082="","",基本情報入力シート!X1082)</f>
        <v/>
      </c>
      <c r="P1062" s="304" t="str">
        <f>IF(基本情報入力シート!Y1082="","",基本情報入力シート!Y1082)</f>
        <v/>
      </c>
      <c r="Q1062" s="175"/>
      <c r="R1062" s="305" t="str">
        <f>IF(基本情報入力シート!AB1082="","",基本情報入力シート!AB1082)</f>
        <v/>
      </c>
      <c r="S1062" s="176"/>
      <c r="T1062" s="306" t="str">
        <f>IF(P1062="","",VLOOKUP(P1062,【参考】数式用!$J$2:$L$34,3,FALSE))</f>
        <v/>
      </c>
      <c r="U1062" s="313" t="s">
        <v>143</v>
      </c>
      <c r="V1062" s="177"/>
      <c r="W1062" s="314" t="s">
        <v>144</v>
      </c>
      <c r="X1062" s="177"/>
      <c r="Y1062" s="315" t="s">
        <v>145</v>
      </c>
      <c r="Z1062" s="177"/>
      <c r="AA1062" s="315" t="s">
        <v>144</v>
      </c>
      <c r="AB1062" s="177"/>
      <c r="AC1062" s="315" t="s">
        <v>146</v>
      </c>
      <c r="AD1062" s="316" t="s">
        <v>147</v>
      </c>
      <c r="AE1062" s="317" t="str">
        <f t="shared" si="57"/>
        <v/>
      </c>
      <c r="AF1062" s="319" t="s">
        <v>148</v>
      </c>
      <c r="AG1062" s="312" t="str">
        <f t="shared" si="58"/>
        <v/>
      </c>
      <c r="AH1062" s="322"/>
      <c r="AI1062" s="323"/>
      <c r="AJ1062" s="322"/>
      <c r="AK1062" s="323"/>
    </row>
    <row r="1063" spans="1:37" ht="36.75" customHeight="1">
      <c r="A1063" s="299">
        <f t="shared" si="59"/>
        <v>1050</v>
      </c>
      <c r="B1063" s="300" t="str">
        <f>IF(基本情報入力シート!C1083="","",基本情報入力シート!C1083)</f>
        <v/>
      </c>
      <c r="C1063" s="301" t="str">
        <f>IF(基本情報入力シート!D1083="","",基本情報入力シート!D1083)</f>
        <v/>
      </c>
      <c r="D1063" s="301" t="str">
        <f>IF(基本情報入力シート!E1083="","",基本情報入力シート!E1083)</f>
        <v/>
      </c>
      <c r="E1063" s="301" t="str">
        <f>IF(基本情報入力シート!F1083="","",基本情報入力シート!F1083)</f>
        <v/>
      </c>
      <c r="F1063" s="301" t="str">
        <f>IF(基本情報入力シート!G1083="","",基本情報入力シート!G1083)</f>
        <v/>
      </c>
      <c r="G1063" s="301" t="str">
        <f>IF(基本情報入力シート!H1083="","",基本情報入力シート!H1083)</f>
        <v/>
      </c>
      <c r="H1063" s="301" t="str">
        <f>IF(基本情報入力シート!I1083="","",基本情報入力シート!I1083)</f>
        <v/>
      </c>
      <c r="I1063" s="301" t="str">
        <f>IF(基本情報入力シート!J1083="","",基本情報入力シート!J1083)</f>
        <v/>
      </c>
      <c r="J1063" s="301" t="str">
        <f>IF(基本情報入力シート!K1083="","",基本情報入力シート!K1083)</f>
        <v/>
      </c>
      <c r="K1063" s="302" t="str">
        <f>IF(基本情報入力シート!L1083="","",基本情報入力シート!L1083)</f>
        <v/>
      </c>
      <c r="L1063" s="299" t="str">
        <f>IF(基本情報入力シート!M1083="","",基本情報入力シート!M1083)</f>
        <v/>
      </c>
      <c r="M1063" s="299" t="str">
        <f>IF(基本情報入力シート!R1083="","",基本情報入力シート!R1083)</f>
        <v/>
      </c>
      <c r="N1063" s="299" t="str">
        <f>IF(基本情報入力シート!W1083="","",基本情報入力シート!W1083)</f>
        <v/>
      </c>
      <c r="O1063" s="303" t="str">
        <f>IF(基本情報入力シート!X1083="","",基本情報入力シート!X1083)</f>
        <v/>
      </c>
      <c r="P1063" s="304" t="str">
        <f>IF(基本情報入力シート!Y1083="","",基本情報入力シート!Y1083)</f>
        <v/>
      </c>
      <c r="Q1063" s="175"/>
      <c r="R1063" s="305" t="str">
        <f>IF(基本情報入力シート!AB1083="","",基本情報入力シート!AB1083)</f>
        <v/>
      </c>
      <c r="S1063" s="176"/>
      <c r="T1063" s="306" t="str">
        <f>IF(P1063="","",VLOOKUP(P1063,【参考】数式用!$J$2:$L$34,3,FALSE))</f>
        <v/>
      </c>
      <c r="U1063" s="313" t="s">
        <v>143</v>
      </c>
      <c r="V1063" s="177"/>
      <c r="W1063" s="314" t="s">
        <v>144</v>
      </c>
      <c r="X1063" s="177"/>
      <c r="Y1063" s="315" t="s">
        <v>145</v>
      </c>
      <c r="Z1063" s="177"/>
      <c r="AA1063" s="315" t="s">
        <v>144</v>
      </c>
      <c r="AB1063" s="177"/>
      <c r="AC1063" s="315" t="s">
        <v>146</v>
      </c>
      <c r="AD1063" s="316" t="s">
        <v>147</v>
      </c>
      <c r="AE1063" s="317" t="str">
        <f t="shared" si="57"/>
        <v/>
      </c>
      <c r="AF1063" s="319" t="s">
        <v>148</v>
      </c>
      <c r="AG1063" s="312" t="str">
        <f t="shared" si="58"/>
        <v/>
      </c>
      <c r="AH1063" s="322"/>
      <c r="AI1063" s="323"/>
      <c r="AJ1063" s="322"/>
      <c r="AK1063" s="323"/>
    </row>
    <row r="1064" spans="1:37" ht="36.75" customHeight="1">
      <c r="A1064" s="299">
        <f t="shared" si="59"/>
        <v>1051</v>
      </c>
      <c r="B1064" s="300" t="str">
        <f>IF(基本情報入力シート!C1084="","",基本情報入力シート!C1084)</f>
        <v/>
      </c>
      <c r="C1064" s="301" t="str">
        <f>IF(基本情報入力シート!D1084="","",基本情報入力シート!D1084)</f>
        <v/>
      </c>
      <c r="D1064" s="301" t="str">
        <f>IF(基本情報入力シート!E1084="","",基本情報入力シート!E1084)</f>
        <v/>
      </c>
      <c r="E1064" s="301" t="str">
        <f>IF(基本情報入力シート!F1084="","",基本情報入力シート!F1084)</f>
        <v/>
      </c>
      <c r="F1064" s="301" t="str">
        <f>IF(基本情報入力シート!G1084="","",基本情報入力シート!G1084)</f>
        <v/>
      </c>
      <c r="G1064" s="301" t="str">
        <f>IF(基本情報入力シート!H1084="","",基本情報入力シート!H1084)</f>
        <v/>
      </c>
      <c r="H1064" s="301" t="str">
        <f>IF(基本情報入力シート!I1084="","",基本情報入力シート!I1084)</f>
        <v/>
      </c>
      <c r="I1064" s="301" t="str">
        <f>IF(基本情報入力シート!J1084="","",基本情報入力シート!J1084)</f>
        <v/>
      </c>
      <c r="J1064" s="301" t="str">
        <f>IF(基本情報入力シート!K1084="","",基本情報入力シート!K1084)</f>
        <v/>
      </c>
      <c r="K1064" s="302" t="str">
        <f>IF(基本情報入力シート!L1084="","",基本情報入力シート!L1084)</f>
        <v/>
      </c>
      <c r="L1064" s="299" t="str">
        <f>IF(基本情報入力シート!M1084="","",基本情報入力シート!M1084)</f>
        <v/>
      </c>
      <c r="M1064" s="299" t="str">
        <f>IF(基本情報入力シート!R1084="","",基本情報入力シート!R1084)</f>
        <v/>
      </c>
      <c r="N1064" s="299" t="str">
        <f>IF(基本情報入力シート!W1084="","",基本情報入力シート!W1084)</f>
        <v/>
      </c>
      <c r="O1064" s="303" t="str">
        <f>IF(基本情報入力シート!X1084="","",基本情報入力シート!X1084)</f>
        <v/>
      </c>
      <c r="P1064" s="304" t="str">
        <f>IF(基本情報入力シート!Y1084="","",基本情報入力シート!Y1084)</f>
        <v/>
      </c>
      <c r="Q1064" s="175"/>
      <c r="R1064" s="305" t="str">
        <f>IF(基本情報入力シート!AB1084="","",基本情報入力シート!AB1084)</f>
        <v/>
      </c>
      <c r="S1064" s="176"/>
      <c r="T1064" s="306" t="str">
        <f>IF(P1064="","",VLOOKUP(P1064,【参考】数式用!$J$2:$L$34,3,FALSE))</f>
        <v/>
      </c>
      <c r="U1064" s="313" t="s">
        <v>143</v>
      </c>
      <c r="V1064" s="177"/>
      <c r="W1064" s="314" t="s">
        <v>144</v>
      </c>
      <c r="X1064" s="177"/>
      <c r="Y1064" s="315" t="s">
        <v>145</v>
      </c>
      <c r="Z1064" s="177"/>
      <c r="AA1064" s="315" t="s">
        <v>144</v>
      </c>
      <c r="AB1064" s="177"/>
      <c r="AC1064" s="315" t="s">
        <v>146</v>
      </c>
      <c r="AD1064" s="316" t="s">
        <v>147</v>
      </c>
      <c r="AE1064" s="317" t="str">
        <f t="shared" si="57"/>
        <v/>
      </c>
      <c r="AF1064" s="319" t="s">
        <v>148</v>
      </c>
      <c r="AG1064" s="312" t="str">
        <f t="shared" si="58"/>
        <v/>
      </c>
      <c r="AH1064" s="322"/>
      <c r="AI1064" s="323"/>
      <c r="AJ1064" s="322"/>
      <c r="AK1064" s="323"/>
    </row>
    <row r="1065" spans="1:37" ht="36.75" customHeight="1">
      <c r="A1065" s="299">
        <f t="shared" si="59"/>
        <v>1052</v>
      </c>
      <c r="B1065" s="300" t="str">
        <f>IF(基本情報入力シート!C1085="","",基本情報入力シート!C1085)</f>
        <v/>
      </c>
      <c r="C1065" s="301" t="str">
        <f>IF(基本情報入力シート!D1085="","",基本情報入力シート!D1085)</f>
        <v/>
      </c>
      <c r="D1065" s="301" t="str">
        <f>IF(基本情報入力シート!E1085="","",基本情報入力シート!E1085)</f>
        <v/>
      </c>
      <c r="E1065" s="301" t="str">
        <f>IF(基本情報入力シート!F1085="","",基本情報入力シート!F1085)</f>
        <v/>
      </c>
      <c r="F1065" s="301" t="str">
        <f>IF(基本情報入力シート!G1085="","",基本情報入力シート!G1085)</f>
        <v/>
      </c>
      <c r="G1065" s="301" t="str">
        <f>IF(基本情報入力シート!H1085="","",基本情報入力シート!H1085)</f>
        <v/>
      </c>
      <c r="H1065" s="301" t="str">
        <f>IF(基本情報入力シート!I1085="","",基本情報入力シート!I1085)</f>
        <v/>
      </c>
      <c r="I1065" s="301" t="str">
        <f>IF(基本情報入力シート!J1085="","",基本情報入力シート!J1085)</f>
        <v/>
      </c>
      <c r="J1065" s="301" t="str">
        <f>IF(基本情報入力シート!K1085="","",基本情報入力シート!K1085)</f>
        <v/>
      </c>
      <c r="K1065" s="302" t="str">
        <f>IF(基本情報入力シート!L1085="","",基本情報入力シート!L1085)</f>
        <v/>
      </c>
      <c r="L1065" s="299" t="str">
        <f>IF(基本情報入力シート!M1085="","",基本情報入力シート!M1085)</f>
        <v/>
      </c>
      <c r="M1065" s="299" t="str">
        <f>IF(基本情報入力シート!R1085="","",基本情報入力シート!R1085)</f>
        <v/>
      </c>
      <c r="N1065" s="299" t="str">
        <f>IF(基本情報入力シート!W1085="","",基本情報入力シート!W1085)</f>
        <v/>
      </c>
      <c r="O1065" s="303" t="str">
        <f>IF(基本情報入力シート!X1085="","",基本情報入力シート!X1085)</f>
        <v/>
      </c>
      <c r="P1065" s="304" t="str">
        <f>IF(基本情報入力シート!Y1085="","",基本情報入力シート!Y1085)</f>
        <v/>
      </c>
      <c r="Q1065" s="175"/>
      <c r="R1065" s="305" t="str">
        <f>IF(基本情報入力シート!AB1085="","",基本情報入力シート!AB1085)</f>
        <v/>
      </c>
      <c r="S1065" s="176"/>
      <c r="T1065" s="306" t="str">
        <f>IF(P1065="","",VLOOKUP(P1065,【参考】数式用!$J$2:$L$34,3,FALSE))</f>
        <v/>
      </c>
      <c r="U1065" s="313" t="s">
        <v>143</v>
      </c>
      <c r="V1065" s="177"/>
      <c r="W1065" s="314" t="s">
        <v>144</v>
      </c>
      <c r="X1065" s="177"/>
      <c r="Y1065" s="315" t="s">
        <v>145</v>
      </c>
      <c r="Z1065" s="177"/>
      <c r="AA1065" s="315" t="s">
        <v>144</v>
      </c>
      <c r="AB1065" s="177"/>
      <c r="AC1065" s="315" t="s">
        <v>146</v>
      </c>
      <c r="AD1065" s="316" t="s">
        <v>147</v>
      </c>
      <c r="AE1065" s="317" t="str">
        <f t="shared" si="57"/>
        <v/>
      </c>
      <c r="AF1065" s="319" t="s">
        <v>148</v>
      </c>
      <c r="AG1065" s="312" t="str">
        <f t="shared" si="58"/>
        <v/>
      </c>
      <c r="AH1065" s="322"/>
      <c r="AI1065" s="323"/>
      <c r="AJ1065" s="322"/>
      <c r="AK1065" s="323"/>
    </row>
    <row r="1066" spans="1:37" ht="36.75" customHeight="1">
      <c r="A1066" s="299">
        <f t="shared" si="59"/>
        <v>1053</v>
      </c>
      <c r="B1066" s="300" t="str">
        <f>IF(基本情報入力シート!C1086="","",基本情報入力シート!C1086)</f>
        <v/>
      </c>
      <c r="C1066" s="301" t="str">
        <f>IF(基本情報入力シート!D1086="","",基本情報入力シート!D1086)</f>
        <v/>
      </c>
      <c r="D1066" s="301" t="str">
        <f>IF(基本情報入力シート!E1086="","",基本情報入力シート!E1086)</f>
        <v/>
      </c>
      <c r="E1066" s="301" t="str">
        <f>IF(基本情報入力シート!F1086="","",基本情報入力シート!F1086)</f>
        <v/>
      </c>
      <c r="F1066" s="301" t="str">
        <f>IF(基本情報入力シート!G1086="","",基本情報入力シート!G1086)</f>
        <v/>
      </c>
      <c r="G1066" s="301" t="str">
        <f>IF(基本情報入力シート!H1086="","",基本情報入力シート!H1086)</f>
        <v/>
      </c>
      <c r="H1066" s="301" t="str">
        <f>IF(基本情報入力シート!I1086="","",基本情報入力シート!I1086)</f>
        <v/>
      </c>
      <c r="I1066" s="301" t="str">
        <f>IF(基本情報入力シート!J1086="","",基本情報入力シート!J1086)</f>
        <v/>
      </c>
      <c r="J1066" s="301" t="str">
        <f>IF(基本情報入力シート!K1086="","",基本情報入力シート!K1086)</f>
        <v/>
      </c>
      <c r="K1066" s="302" t="str">
        <f>IF(基本情報入力シート!L1086="","",基本情報入力シート!L1086)</f>
        <v/>
      </c>
      <c r="L1066" s="299" t="str">
        <f>IF(基本情報入力シート!M1086="","",基本情報入力シート!M1086)</f>
        <v/>
      </c>
      <c r="M1066" s="299" t="str">
        <f>IF(基本情報入力シート!R1086="","",基本情報入力シート!R1086)</f>
        <v/>
      </c>
      <c r="N1066" s="299" t="str">
        <f>IF(基本情報入力シート!W1086="","",基本情報入力シート!W1086)</f>
        <v/>
      </c>
      <c r="O1066" s="303" t="str">
        <f>IF(基本情報入力シート!X1086="","",基本情報入力シート!X1086)</f>
        <v/>
      </c>
      <c r="P1066" s="304" t="str">
        <f>IF(基本情報入力シート!Y1086="","",基本情報入力シート!Y1086)</f>
        <v/>
      </c>
      <c r="Q1066" s="175"/>
      <c r="R1066" s="305" t="str">
        <f>IF(基本情報入力シート!AB1086="","",基本情報入力シート!AB1086)</f>
        <v/>
      </c>
      <c r="S1066" s="176"/>
      <c r="T1066" s="306" t="str">
        <f>IF(P1066="","",VLOOKUP(P1066,【参考】数式用!$J$2:$L$34,3,FALSE))</f>
        <v/>
      </c>
      <c r="U1066" s="313" t="s">
        <v>143</v>
      </c>
      <c r="V1066" s="177"/>
      <c r="W1066" s="314" t="s">
        <v>144</v>
      </c>
      <c r="X1066" s="177"/>
      <c r="Y1066" s="315" t="s">
        <v>145</v>
      </c>
      <c r="Z1066" s="177"/>
      <c r="AA1066" s="315" t="s">
        <v>144</v>
      </c>
      <c r="AB1066" s="177"/>
      <c r="AC1066" s="315" t="s">
        <v>146</v>
      </c>
      <c r="AD1066" s="316" t="s">
        <v>147</v>
      </c>
      <c r="AE1066" s="317" t="str">
        <f t="shared" si="57"/>
        <v/>
      </c>
      <c r="AF1066" s="319" t="s">
        <v>148</v>
      </c>
      <c r="AG1066" s="312" t="str">
        <f t="shared" si="58"/>
        <v/>
      </c>
      <c r="AH1066" s="322"/>
      <c r="AI1066" s="323"/>
      <c r="AJ1066" s="322"/>
      <c r="AK1066" s="323"/>
    </row>
    <row r="1067" spans="1:37" ht="36.75" customHeight="1">
      <c r="A1067" s="299">
        <f t="shared" si="59"/>
        <v>1054</v>
      </c>
      <c r="B1067" s="300" t="str">
        <f>IF(基本情報入力シート!C1087="","",基本情報入力シート!C1087)</f>
        <v/>
      </c>
      <c r="C1067" s="301" t="str">
        <f>IF(基本情報入力シート!D1087="","",基本情報入力シート!D1087)</f>
        <v/>
      </c>
      <c r="D1067" s="301" t="str">
        <f>IF(基本情報入力シート!E1087="","",基本情報入力シート!E1087)</f>
        <v/>
      </c>
      <c r="E1067" s="301" t="str">
        <f>IF(基本情報入力シート!F1087="","",基本情報入力シート!F1087)</f>
        <v/>
      </c>
      <c r="F1067" s="301" t="str">
        <f>IF(基本情報入力シート!G1087="","",基本情報入力シート!G1087)</f>
        <v/>
      </c>
      <c r="G1067" s="301" t="str">
        <f>IF(基本情報入力シート!H1087="","",基本情報入力シート!H1087)</f>
        <v/>
      </c>
      <c r="H1067" s="301" t="str">
        <f>IF(基本情報入力シート!I1087="","",基本情報入力シート!I1087)</f>
        <v/>
      </c>
      <c r="I1067" s="301" t="str">
        <f>IF(基本情報入力シート!J1087="","",基本情報入力シート!J1087)</f>
        <v/>
      </c>
      <c r="J1067" s="301" t="str">
        <f>IF(基本情報入力シート!K1087="","",基本情報入力シート!K1087)</f>
        <v/>
      </c>
      <c r="K1067" s="302" t="str">
        <f>IF(基本情報入力シート!L1087="","",基本情報入力シート!L1087)</f>
        <v/>
      </c>
      <c r="L1067" s="299" t="str">
        <f>IF(基本情報入力シート!M1087="","",基本情報入力シート!M1087)</f>
        <v/>
      </c>
      <c r="M1067" s="299" t="str">
        <f>IF(基本情報入力シート!R1087="","",基本情報入力シート!R1087)</f>
        <v/>
      </c>
      <c r="N1067" s="299" t="str">
        <f>IF(基本情報入力シート!W1087="","",基本情報入力シート!W1087)</f>
        <v/>
      </c>
      <c r="O1067" s="303" t="str">
        <f>IF(基本情報入力シート!X1087="","",基本情報入力シート!X1087)</f>
        <v/>
      </c>
      <c r="P1067" s="304" t="str">
        <f>IF(基本情報入力シート!Y1087="","",基本情報入力シート!Y1087)</f>
        <v/>
      </c>
      <c r="Q1067" s="175"/>
      <c r="R1067" s="305" t="str">
        <f>IF(基本情報入力シート!AB1087="","",基本情報入力シート!AB1087)</f>
        <v/>
      </c>
      <c r="S1067" s="176"/>
      <c r="T1067" s="306" t="str">
        <f>IF(P1067="","",VLOOKUP(P1067,【参考】数式用!$J$2:$L$34,3,FALSE))</f>
        <v/>
      </c>
      <c r="U1067" s="313" t="s">
        <v>143</v>
      </c>
      <c r="V1067" s="177"/>
      <c r="W1067" s="314" t="s">
        <v>144</v>
      </c>
      <c r="X1067" s="177"/>
      <c r="Y1067" s="315" t="s">
        <v>145</v>
      </c>
      <c r="Z1067" s="177"/>
      <c r="AA1067" s="315" t="s">
        <v>144</v>
      </c>
      <c r="AB1067" s="177"/>
      <c r="AC1067" s="315" t="s">
        <v>146</v>
      </c>
      <c r="AD1067" s="316" t="s">
        <v>147</v>
      </c>
      <c r="AE1067" s="317" t="str">
        <f t="shared" si="57"/>
        <v/>
      </c>
      <c r="AF1067" s="319" t="s">
        <v>148</v>
      </c>
      <c r="AG1067" s="312" t="str">
        <f t="shared" si="58"/>
        <v/>
      </c>
      <c r="AH1067" s="322"/>
      <c r="AI1067" s="323"/>
      <c r="AJ1067" s="322"/>
      <c r="AK1067" s="323"/>
    </row>
    <row r="1068" spans="1:37" ht="36.75" customHeight="1">
      <c r="A1068" s="299">
        <f t="shared" si="59"/>
        <v>1055</v>
      </c>
      <c r="B1068" s="300" t="str">
        <f>IF(基本情報入力シート!C1088="","",基本情報入力シート!C1088)</f>
        <v/>
      </c>
      <c r="C1068" s="301" t="str">
        <f>IF(基本情報入力シート!D1088="","",基本情報入力シート!D1088)</f>
        <v/>
      </c>
      <c r="D1068" s="301" t="str">
        <f>IF(基本情報入力シート!E1088="","",基本情報入力シート!E1088)</f>
        <v/>
      </c>
      <c r="E1068" s="301" t="str">
        <f>IF(基本情報入力シート!F1088="","",基本情報入力シート!F1088)</f>
        <v/>
      </c>
      <c r="F1068" s="301" t="str">
        <f>IF(基本情報入力シート!G1088="","",基本情報入力シート!G1088)</f>
        <v/>
      </c>
      <c r="G1068" s="301" t="str">
        <f>IF(基本情報入力シート!H1088="","",基本情報入力シート!H1088)</f>
        <v/>
      </c>
      <c r="H1068" s="301" t="str">
        <f>IF(基本情報入力シート!I1088="","",基本情報入力シート!I1088)</f>
        <v/>
      </c>
      <c r="I1068" s="301" t="str">
        <f>IF(基本情報入力シート!J1088="","",基本情報入力シート!J1088)</f>
        <v/>
      </c>
      <c r="J1068" s="301" t="str">
        <f>IF(基本情報入力シート!K1088="","",基本情報入力シート!K1088)</f>
        <v/>
      </c>
      <c r="K1068" s="302" t="str">
        <f>IF(基本情報入力シート!L1088="","",基本情報入力シート!L1088)</f>
        <v/>
      </c>
      <c r="L1068" s="299" t="str">
        <f>IF(基本情報入力シート!M1088="","",基本情報入力シート!M1088)</f>
        <v/>
      </c>
      <c r="M1068" s="299" t="str">
        <f>IF(基本情報入力シート!R1088="","",基本情報入力シート!R1088)</f>
        <v/>
      </c>
      <c r="N1068" s="299" t="str">
        <f>IF(基本情報入力シート!W1088="","",基本情報入力シート!W1088)</f>
        <v/>
      </c>
      <c r="O1068" s="303" t="str">
        <f>IF(基本情報入力シート!X1088="","",基本情報入力シート!X1088)</f>
        <v/>
      </c>
      <c r="P1068" s="304" t="str">
        <f>IF(基本情報入力シート!Y1088="","",基本情報入力シート!Y1088)</f>
        <v/>
      </c>
      <c r="Q1068" s="175"/>
      <c r="R1068" s="305" t="str">
        <f>IF(基本情報入力シート!AB1088="","",基本情報入力シート!AB1088)</f>
        <v/>
      </c>
      <c r="S1068" s="176"/>
      <c r="T1068" s="306" t="str">
        <f>IF(P1068="","",VLOOKUP(P1068,【参考】数式用!$J$2:$L$34,3,FALSE))</f>
        <v/>
      </c>
      <c r="U1068" s="313" t="s">
        <v>143</v>
      </c>
      <c r="V1068" s="177"/>
      <c r="W1068" s="314" t="s">
        <v>144</v>
      </c>
      <c r="X1068" s="177"/>
      <c r="Y1068" s="315" t="s">
        <v>145</v>
      </c>
      <c r="Z1068" s="177"/>
      <c r="AA1068" s="315" t="s">
        <v>144</v>
      </c>
      <c r="AB1068" s="177"/>
      <c r="AC1068" s="315" t="s">
        <v>146</v>
      </c>
      <c r="AD1068" s="316" t="s">
        <v>147</v>
      </c>
      <c r="AE1068" s="317" t="str">
        <f t="shared" si="57"/>
        <v/>
      </c>
      <c r="AF1068" s="319" t="s">
        <v>148</v>
      </c>
      <c r="AG1068" s="312" t="str">
        <f t="shared" si="58"/>
        <v/>
      </c>
      <c r="AH1068" s="322"/>
      <c r="AI1068" s="323"/>
      <c r="AJ1068" s="322"/>
      <c r="AK1068" s="323"/>
    </row>
    <row r="1069" spans="1:37" ht="36.75" customHeight="1">
      <c r="A1069" s="299">
        <f t="shared" si="59"/>
        <v>1056</v>
      </c>
      <c r="B1069" s="300" t="str">
        <f>IF(基本情報入力シート!C1089="","",基本情報入力シート!C1089)</f>
        <v/>
      </c>
      <c r="C1069" s="301" t="str">
        <f>IF(基本情報入力シート!D1089="","",基本情報入力シート!D1089)</f>
        <v/>
      </c>
      <c r="D1069" s="301" t="str">
        <f>IF(基本情報入力シート!E1089="","",基本情報入力シート!E1089)</f>
        <v/>
      </c>
      <c r="E1069" s="301" t="str">
        <f>IF(基本情報入力シート!F1089="","",基本情報入力シート!F1089)</f>
        <v/>
      </c>
      <c r="F1069" s="301" t="str">
        <f>IF(基本情報入力シート!G1089="","",基本情報入力シート!G1089)</f>
        <v/>
      </c>
      <c r="G1069" s="301" t="str">
        <f>IF(基本情報入力シート!H1089="","",基本情報入力シート!H1089)</f>
        <v/>
      </c>
      <c r="H1069" s="301" t="str">
        <f>IF(基本情報入力シート!I1089="","",基本情報入力シート!I1089)</f>
        <v/>
      </c>
      <c r="I1069" s="301" t="str">
        <f>IF(基本情報入力シート!J1089="","",基本情報入力シート!J1089)</f>
        <v/>
      </c>
      <c r="J1069" s="301" t="str">
        <f>IF(基本情報入力シート!K1089="","",基本情報入力シート!K1089)</f>
        <v/>
      </c>
      <c r="K1069" s="302" t="str">
        <f>IF(基本情報入力シート!L1089="","",基本情報入力シート!L1089)</f>
        <v/>
      </c>
      <c r="L1069" s="299" t="str">
        <f>IF(基本情報入力シート!M1089="","",基本情報入力シート!M1089)</f>
        <v/>
      </c>
      <c r="M1069" s="299" t="str">
        <f>IF(基本情報入力シート!R1089="","",基本情報入力シート!R1089)</f>
        <v/>
      </c>
      <c r="N1069" s="299" t="str">
        <f>IF(基本情報入力シート!W1089="","",基本情報入力シート!W1089)</f>
        <v/>
      </c>
      <c r="O1069" s="303" t="str">
        <f>IF(基本情報入力シート!X1089="","",基本情報入力シート!X1089)</f>
        <v/>
      </c>
      <c r="P1069" s="304" t="str">
        <f>IF(基本情報入力シート!Y1089="","",基本情報入力シート!Y1089)</f>
        <v/>
      </c>
      <c r="Q1069" s="175"/>
      <c r="R1069" s="305" t="str">
        <f>IF(基本情報入力シート!AB1089="","",基本情報入力シート!AB1089)</f>
        <v/>
      </c>
      <c r="S1069" s="176"/>
      <c r="T1069" s="306" t="str">
        <f>IF(P1069="","",VLOOKUP(P1069,【参考】数式用!$J$2:$L$34,3,FALSE))</f>
        <v/>
      </c>
      <c r="U1069" s="313" t="s">
        <v>143</v>
      </c>
      <c r="V1069" s="177"/>
      <c r="W1069" s="314" t="s">
        <v>144</v>
      </c>
      <c r="X1069" s="177"/>
      <c r="Y1069" s="315" t="s">
        <v>145</v>
      </c>
      <c r="Z1069" s="177"/>
      <c r="AA1069" s="315" t="s">
        <v>144</v>
      </c>
      <c r="AB1069" s="177"/>
      <c r="AC1069" s="315" t="s">
        <v>146</v>
      </c>
      <c r="AD1069" s="316" t="s">
        <v>147</v>
      </c>
      <c r="AE1069" s="317" t="str">
        <f t="shared" si="57"/>
        <v/>
      </c>
      <c r="AF1069" s="319" t="s">
        <v>148</v>
      </c>
      <c r="AG1069" s="312" t="str">
        <f t="shared" si="58"/>
        <v/>
      </c>
      <c r="AH1069" s="322"/>
      <c r="AI1069" s="323"/>
      <c r="AJ1069" s="322"/>
      <c r="AK1069" s="323"/>
    </row>
    <row r="1070" spans="1:37" ht="36.75" customHeight="1">
      <c r="A1070" s="299">
        <f t="shared" si="59"/>
        <v>1057</v>
      </c>
      <c r="B1070" s="300" t="str">
        <f>IF(基本情報入力シート!C1090="","",基本情報入力シート!C1090)</f>
        <v/>
      </c>
      <c r="C1070" s="301" t="str">
        <f>IF(基本情報入力シート!D1090="","",基本情報入力シート!D1090)</f>
        <v/>
      </c>
      <c r="D1070" s="301" t="str">
        <f>IF(基本情報入力シート!E1090="","",基本情報入力シート!E1090)</f>
        <v/>
      </c>
      <c r="E1070" s="301" t="str">
        <f>IF(基本情報入力シート!F1090="","",基本情報入力シート!F1090)</f>
        <v/>
      </c>
      <c r="F1070" s="301" t="str">
        <f>IF(基本情報入力シート!G1090="","",基本情報入力シート!G1090)</f>
        <v/>
      </c>
      <c r="G1070" s="301" t="str">
        <f>IF(基本情報入力シート!H1090="","",基本情報入力シート!H1090)</f>
        <v/>
      </c>
      <c r="H1070" s="301" t="str">
        <f>IF(基本情報入力シート!I1090="","",基本情報入力シート!I1090)</f>
        <v/>
      </c>
      <c r="I1070" s="301" t="str">
        <f>IF(基本情報入力シート!J1090="","",基本情報入力シート!J1090)</f>
        <v/>
      </c>
      <c r="J1070" s="301" t="str">
        <f>IF(基本情報入力シート!K1090="","",基本情報入力シート!K1090)</f>
        <v/>
      </c>
      <c r="K1070" s="302" t="str">
        <f>IF(基本情報入力シート!L1090="","",基本情報入力シート!L1090)</f>
        <v/>
      </c>
      <c r="L1070" s="299" t="str">
        <f>IF(基本情報入力シート!M1090="","",基本情報入力シート!M1090)</f>
        <v/>
      </c>
      <c r="M1070" s="299" t="str">
        <f>IF(基本情報入力シート!R1090="","",基本情報入力シート!R1090)</f>
        <v/>
      </c>
      <c r="N1070" s="299" t="str">
        <f>IF(基本情報入力シート!W1090="","",基本情報入力シート!W1090)</f>
        <v/>
      </c>
      <c r="O1070" s="303" t="str">
        <f>IF(基本情報入力シート!X1090="","",基本情報入力シート!X1090)</f>
        <v/>
      </c>
      <c r="P1070" s="304" t="str">
        <f>IF(基本情報入力シート!Y1090="","",基本情報入力シート!Y1090)</f>
        <v/>
      </c>
      <c r="Q1070" s="175"/>
      <c r="R1070" s="305" t="str">
        <f>IF(基本情報入力シート!AB1090="","",基本情報入力シート!AB1090)</f>
        <v/>
      </c>
      <c r="S1070" s="176"/>
      <c r="T1070" s="306" t="str">
        <f>IF(P1070="","",VLOOKUP(P1070,【参考】数式用!$J$2:$L$34,3,FALSE))</f>
        <v/>
      </c>
      <c r="U1070" s="313" t="s">
        <v>143</v>
      </c>
      <c r="V1070" s="177"/>
      <c r="W1070" s="314" t="s">
        <v>144</v>
      </c>
      <c r="X1070" s="177"/>
      <c r="Y1070" s="315" t="s">
        <v>145</v>
      </c>
      <c r="Z1070" s="177"/>
      <c r="AA1070" s="315" t="s">
        <v>144</v>
      </c>
      <c r="AB1070" s="177"/>
      <c r="AC1070" s="315" t="s">
        <v>146</v>
      </c>
      <c r="AD1070" s="316" t="s">
        <v>147</v>
      </c>
      <c r="AE1070" s="317" t="str">
        <f t="shared" si="57"/>
        <v/>
      </c>
      <c r="AF1070" s="319" t="s">
        <v>148</v>
      </c>
      <c r="AG1070" s="312" t="str">
        <f t="shared" si="58"/>
        <v/>
      </c>
      <c r="AH1070" s="322"/>
      <c r="AI1070" s="323"/>
      <c r="AJ1070" s="322"/>
      <c r="AK1070" s="323"/>
    </row>
    <row r="1071" spans="1:37" ht="36.75" customHeight="1">
      <c r="A1071" s="299">
        <f t="shared" si="59"/>
        <v>1058</v>
      </c>
      <c r="B1071" s="300" t="str">
        <f>IF(基本情報入力シート!C1091="","",基本情報入力シート!C1091)</f>
        <v/>
      </c>
      <c r="C1071" s="301" t="str">
        <f>IF(基本情報入力シート!D1091="","",基本情報入力シート!D1091)</f>
        <v/>
      </c>
      <c r="D1071" s="301" t="str">
        <f>IF(基本情報入力シート!E1091="","",基本情報入力シート!E1091)</f>
        <v/>
      </c>
      <c r="E1071" s="301" t="str">
        <f>IF(基本情報入力シート!F1091="","",基本情報入力シート!F1091)</f>
        <v/>
      </c>
      <c r="F1071" s="301" t="str">
        <f>IF(基本情報入力シート!G1091="","",基本情報入力シート!G1091)</f>
        <v/>
      </c>
      <c r="G1071" s="301" t="str">
        <f>IF(基本情報入力シート!H1091="","",基本情報入力シート!H1091)</f>
        <v/>
      </c>
      <c r="H1071" s="301" t="str">
        <f>IF(基本情報入力シート!I1091="","",基本情報入力シート!I1091)</f>
        <v/>
      </c>
      <c r="I1071" s="301" t="str">
        <f>IF(基本情報入力シート!J1091="","",基本情報入力シート!J1091)</f>
        <v/>
      </c>
      <c r="J1071" s="301" t="str">
        <f>IF(基本情報入力シート!K1091="","",基本情報入力シート!K1091)</f>
        <v/>
      </c>
      <c r="K1071" s="302" t="str">
        <f>IF(基本情報入力シート!L1091="","",基本情報入力シート!L1091)</f>
        <v/>
      </c>
      <c r="L1071" s="299" t="str">
        <f>IF(基本情報入力シート!M1091="","",基本情報入力シート!M1091)</f>
        <v/>
      </c>
      <c r="M1071" s="299" t="str">
        <f>IF(基本情報入力シート!R1091="","",基本情報入力シート!R1091)</f>
        <v/>
      </c>
      <c r="N1071" s="299" t="str">
        <f>IF(基本情報入力シート!W1091="","",基本情報入力シート!W1091)</f>
        <v/>
      </c>
      <c r="O1071" s="303" t="str">
        <f>IF(基本情報入力シート!X1091="","",基本情報入力シート!X1091)</f>
        <v/>
      </c>
      <c r="P1071" s="304" t="str">
        <f>IF(基本情報入力シート!Y1091="","",基本情報入力シート!Y1091)</f>
        <v/>
      </c>
      <c r="Q1071" s="175"/>
      <c r="R1071" s="305" t="str">
        <f>IF(基本情報入力シート!AB1091="","",基本情報入力シート!AB1091)</f>
        <v/>
      </c>
      <c r="S1071" s="176"/>
      <c r="T1071" s="306" t="str">
        <f>IF(P1071="","",VLOOKUP(P1071,【参考】数式用!$J$2:$L$34,3,FALSE))</f>
        <v/>
      </c>
      <c r="U1071" s="313" t="s">
        <v>143</v>
      </c>
      <c r="V1071" s="177"/>
      <c r="W1071" s="314" t="s">
        <v>144</v>
      </c>
      <c r="X1071" s="177"/>
      <c r="Y1071" s="315" t="s">
        <v>145</v>
      </c>
      <c r="Z1071" s="177"/>
      <c r="AA1071" s="315" t="s">
        <v>144</v>
      </c>
      <c r="AB1071" s="177"/>
      <c r="AC1071" s="315" t="s">
        <v>146</v>
      </c>
      <c r="AD1071" s="316" t="s">
        <v>147</v>
      </c>
      <c r="AE1071" s="317" t="str">
        <f t="shared" si="57"/>
        <v/>
      </c>
      <c r="AF1071" s="319" t="s">
        <v>148</v>
      </c>
      <c r="AG1071" s="312" t="str">
        <f t="shared" si="58"/>
        <v/>
      </c>
      <c r="AH1071" s="322"/>
      <c r="AI1071" s="323"/>
      <c r="AJ1071" s="322"/>
      <c r="AK1071" s="323"/>
    </row>
    <row r="1072" spans="1:37" ht="36.75" customHeight="1">
      <c r="A1072" s="299">
        <f t="shared" si="59"/>
        <v>1059</v>
      </c>
      <c r="B1072" s="300" t="str">
        <f>IF(基本情報入力シート!C1092="","",基本情報入力シート!C1092)</f>
        <v/>
      </c>
      <c r="C1072" s="301" t="str">
        <f>IF(基本情報入力シート!D1092="","",基本情報入力シート!D1092)</f>
        <v/>
      </c>
      <c r="D1072" s="301" t="str">
        <f>IF(基本情報入力シート!E1092="","",基本情報入力シート!E1092)</f>
        <v/>
      </c>
      <c r="E1072" s="301" t="str">
        <f>IF(基本情報入力シート!F1092="","",基本情報入力シート!F1092)</f>
        <v/>
      </c>
      <c r="F1072" s="301" t="str">
        <f>IF(基本情報入力シート!G1092="","",基本情報入力シート!G1092)</f>
        <v/>
      </c>
      <c r="G1072" s="301" t="str">
        <f>IF(基本情報入力シート!H1092="","",基本情報入力シート!H1092)</f>
        <v/>
      </c>
      <c r="H1072" s="301" t="str">
        <f>IF(基本情報入力シート!I1092="","",基本情報入力シート!I1092)</f>
        <v/>
      </c>
      <c r="I1072" s="301" t="str">
        <f>IF(基本情報入力シート!J1092="","",基本情報入力シート!J1092)</f>
        <v/>
      </c>
      <c r="J1072" s="301" t="str">
        <f>IF(基本情報入力シート!K1092="","",基本情報入力シート!K1092)</f>
        <v/>
      </c>
      <c r="K1072" s="302" t="str">
        <f>IF(基本情報入力シート!L1092="","",基本情報入力シート!L1092)</f>
        <v/>
      </c>
      <c r="L1072" s="299" t="str">
        <f>IF(基本情報入力シート!M1092="","",基本情報入力シート!M1092)</f>
        <v/>
      </c>
      <c r="M1072" s="299" t="str">
        <f>IF(基本情報入力シート!R1092="","",基本情報入力シート!R1092)</f>
        <v/>
      </c>
      <c r="N1072" s="299" t="str">
        <f>IF(基本情報入力シート!W1092="","",基本情報入力シート!W1092)</f>
        <v/>
      </c>
      <c r="O1072" s="303" t="str">
        <f>IF(基本情報入力シート!X1092="","",基本情報入力シート!X1092)</f>
        <v/>
      </c>
      <c r="P1072" s="304" t="str">
        <f>IF(基本情報入力シート!Y1092="","",基本情報入力シート!Y1092)</f>
        <v/>
      </c>
      <c r="Q1072" s="175"/>
      <c r="R1072" s="305" t="str">
        <f>IF(基本情報入力シート!AB1092="","",基本情報入力シート!AB1092)</f>
        <v/>
      </c>
      <c r="S1072" s="176"/>
      <c r="T1072" s="306" t="str">
        <f>IF(P1072="","",VLOOKUP(P1072,【参考】数式用!$J$2:$L$34,3,FALSE))</f>
        <v/>
      </c>
      <c r="U1072" s="313" t="s">
        <v>143</v>
      </c>
      <c r="V1072" s="177"/>
      <c r="W1072" s="314" t="s">
        <v>144</v>
      </c>
      <c r="X1072" s="177"/>
      <c r="Y1072" s="315" t="s">
        <v>145</v>
      </c>
      <c r="Z1072" s="177"/>
      <c r="AA1072" s="315" t="s">
        <v>144</v>
      </c>
      <c r="AB1072" s="177"/>
      <c r="AC1072" s="315" t="s">
        <v>146</v>
      </c>
      <c r="AD1072" s="316" t="s">
        <v>147</v>
      </c>
      <c r="AE1072" s="317" t="str">
        <f t="shared" si="57"/>
        <v/>
      </c>
      <c r="AF1072" s="319" t="s">
        <v>148</v>
      </c>
      <c r="AG1072" s="312" t="str">
        <f t="shared" si="58"/>
        <v/>
      </c>
      <c r="AH1072" s="322"/>
      <c r="AI1072" s="323"/>
      <c r="AJ1072" s="322"/>
      <c r="AK1072" s="323"/>
    </row>
    <row r="1073" spans="1:37" ht="36.75" customHeight="1">
      <c r="A1073" s="299">
        <f t="shared" si="59"/>
        <v>1060</v>
      </c>
      <c r="B1073" s="300" t="str">
        <f>IF(基本情報入力シート!C1093="","",基本情報入力シート!C1093)</f>
        <v/>
      </c>
      <c r="C1073" s="301" t="str">
        <f>IF(基本情報入力シート!D1093="","",基本情報入力シート!D1093)</f>
        <v/>
      </c>
      <c r="D1073" s="301" t="str">
        <f>IF(基本情報入力シート!E1093="","",基本情報入力シート!E1093)</f>
        <v/>
      </c>
      <c r="E1073" s="301" t="str">
        <f>IF(基本情報入力シート!F1093="","",基本情報入力シート!F1093)</f>
        <v/>
      </c>
      <c r="F1073" s="301" t="str">
        <f>IF(基本情報入力シート!G1093="","",基本情報入力シート!G1093)</f>
        <v/>
      </c>
      <c r="G1073" s="301" t="str">
        <f>IF(基本情報入力シート!H1093="","",基本情報入力シート!H1093)</f>
        <v/>
      </c>
      <c r="H1073" s="301" t="str">
        <f>IF(基本情報入力シート!I1093="","",基本情報入力シート!I1093)</f>
        <v/>
      </c>
      <c r="I1073" s="301" t="str">
        <f>IF(基本情報入力シート!J1093="","",基本情報入力シート!J1093)</f>
        <v/>
      </c>
      <c r="J1073" s="301" t="str">
        <f>IF(基本情報入力シート!K1093="","",基本情報入力シート!K1093)</f>
        <v/>
      </c>
      <c r="K1073" s="302" t="str">
        <f>IF(基本情報入力シート!L1093="","",基本情報入力シート!L1093)</f>
        <v/>
      </c>
      <c r="L1073" s="299" t="str">
        <f>IF(基本情報入力シート!M1093="","",基本情報入力シート!M1093)</f>
        <v/>
      </c>
      <c r="M1073" s="299" t="str">
        <f>IF(基本情報入力シート!R1093="","",基本情報入力シート!R1093)</f>
        <v/>
      </c>
      <c r="N1073" s="299" t="str">
        <f>IF(基本情報入力シート!W1093="","",基本情報入力シート!W1093)</f>
        <v/>
      </c>
      <c r="O1073" s="303" t="str">
        <f>IF(基本情報入力シート!X1093="","",基本情報入力シート!X1093)</f>
        <v/>
      </c>
      <c r="P1073" s="304" t="str">
        <f>IF(基本情報入力シート!Y1093="","",基本情報入力シート!Y1093)</f>
        <v/>
      </c>
      <c r="Q1073" s="175"/>
      <c r="R1073" s="305" t="str">
        <f>IF(基本情報入力シート!AB1093="","",基本情報入力シート!AB1093)</f>
        <v/>
      </c>
      <c r="S1073" s="176"/>
      <c r="T1073" s="306" t="str">
        <f>IF(P1073="","",VLOOKUP(P1073,【参考】数式用!$J$2:$L$34,3,FALSE))</f>
        <v/>
      </c>
      <c r="U1073" s="313" t="s">
        <v>143</v>
      </c>
      <c r="V1073" s="177"/>
      <c r="W1073" s="314" t="s">
        <v>144</v>
      </c>
      <c r="X1073" s="177"/>
      <c r="Y1073" s="315" t="s">
        <v>145</v>
      </c>
      <c r="Z1073" s="177"/>
      <c r="AA1073" s="315" t="s">
        <v>144</v>
      </c>
      <c r="AB1073" s="177"/>
      <c r="AC1073" s="315" t="s">
        <v>146</v>
      </c>
      <c r="AD1073" s="316" t="s">
        <v>147</v>
      </c>
      <c r="AE1073" s="317" t="str">
        <f t="shared" si="57"/>
        <v/>
      </c>
      <c r="AF1073" s="319" t="s">
        <v>148</v>
      </c>
      <c r="AG1073" s="312" t="str">
        <f t="shared" si="58"/>
        <v/>
      </c>
      <c r="AH1073" s="322"/>
      <c r="AI1073" s="323"/>
      <c r="AJ1073" s="322"/>
      <c r="AK1073" s="323"/>
    </row>
    <row r="1074" spans="1:37" ht="36.75" customHeight="1">
      <c r="A1074" s="299">
        <f t="shared" si="59"/>
        <v>1061</v>
      </c>
      <c r="B1074" s="300" t="str">
        <f>IF(基本情報入力シート!C1094="","",基本情報入力シート!C1094)</f>
        <v/>
      </c>
      <c r="C1074" s="301" t="str">
        <f>IF(基本情報入力シート!D1094="","",基本情報入力シート!D1094)</f>
        <v/>
      </c>
      <c r="D1074" s="301" t="str">
        <f>IF(基本情報入力シート!E1094="","",基本情報入力シート!E1094)</f>
        <v/>
      </c>
      <c r="E1074" s="301" t="str">
        <f>IF(基本情報入力シート!F1094="","",基本情報入力シート!F1094)</f>
        <v/>
      </c>
      <c r="F1074" s="301" t="str">
        <f>IF(基本情報入力シート!G1094="","",基本情報入力シート!G1094)</f>
        <v/>
      </c>
      <c r="G1074" s="301" t="str">
        <f>IF(基本情報入力シート!H1094="","",基本情報入力シート!H1094)</f>
        <v/>
      </c>
      <c r="H1074" s="301" t="str">
        <f>IF(基本情報入力シート!I1094="","",基本情報入力シート!I1094)</f>
        <v/>
      </c>
      <c r="I1074" s="301" t="str">
        <f>IF(基本情報入力シート!J1094="","",基本情報入力シート!J1094)</f>
        <v/>
      </c>
      <c r="J1074" s="301" t="str">
        <f>IF(基本情報入力シート!K1094="","",基本情報入力シート!K1094)</f>
        <v/>
      </c>
      <c r="K1074" s="302" t="str">
        <f>IF(基本情報入力シート!L1094="","",基本情報入力シート!L1094)</f>
        <v/>
      </c>
      <c r="L1074" s="299" t="str">
        <f>IF(基本情報入力シート!M1094="","",基本情報入力シート!M1094)</f>
        <v/>
      </c>
      <c r="M1074" s="299" t="str">
        <f>IF(基本情報入力シート!R1094="","",基本情報入力シート!R1094)</f>
        <v/>
      </c>
      <c r="N1074" s="299" t="str">
        <f>IF(基本情報入力シート!W1094="","",基本情報入力シート!W1094)</f>
        <v/>
      </c>
      <c r="O1074" s="303" t="str">
        <f>IF(基本情報入力シート!X1094="","",基本情報入力シート!X1094)</f>
        <v/>
      </c>
      <c r="P1074" s="304" t="str">
        <f>IF(基本情報入力シート!Y1094="","",基本情報入力シート!Y1094)</f>
        <v/>
      </c>
      <c r="Q1074" s="175"/>
      <c r="R1074" s="305" t="str">
        <f>IF(基本情報入力シート!AB1094="","",基本情報入力シート!AB1094)</f>
        <v/>
      </c>
      <c r="S1074" s="176"/>
      <c r="T1074" s="306" t="str">
        <f>IF(P1074="","",VLOOKUP(P1074,【参考】数式用!$J$2:$L$34,3,FALSE))</f>
        <v/>
      </c>
      <c r="U1074" s="313" t="s">
        <v>143</v>
      </c>
      <c r="V1074" s="177"/>
      <c r="W1074" s="314" t="s">
        <v>144</v>
      </c>
      <c r="X1074" s="177"/>
      <c r="Y1074" s="315" t="s">
        <v>145</v>
      </c>
      <c r="Z1074" s="177"/>
      <c r="AA1074" s="315" t="s">
        <v>144</v>
      </c>
      <c r="AB1074" s="177"/>
      <c r="AC1074" s="315" t="s">
        <v>146</v>
      </c>
      <c r="AD1074" s="316" t="s">
        <v>147</v>
      </c>
      <c r="AE1074" s="317" t="str">
        <f t="shared" si="57"/>
        <v/>
      </c>
      <c r="AF1074" s="319" t="s">
        <v>148</v>
      </c>
      <c r="AG1074" s="312" t="str">
        <f t="shared" si="58"/>
        <v/>
      </c>
      <c r="AH1074" s="322"/>
      <c r="AI1074" s="323"/>
      <c r="AJ1074" s="322"/>
      <c r="AK1074" s="323"/>
    </row>
    <row r="1075" spans="1:37" ht="36.75" customHeight="1">
      <c r="A1075" s="299">
        <f t="shared" si="59"/>
        <v>1062</v>
      </c>
      <c r="B1075" s="300" t="str">
        <f>IF(基本情報入力シート!C1095="","",基本情報入力シート!C1095)</f>
        <v/>
      </c>
      <c r="C1075" s="301" t="str">
        <f>IF(基本情報入力シート!D1095="","",基本情報入力シート!D1095)</f>
        <v/>
      </c>
      <c r="D1075" s="301" t="str">
        <f>IF(基本情報入力シート!E1095="","",基本情報入力シート!E1095)</f>
        <v/>
      </c>
      <c r="E1075" s="301" t="str">
        <f>IF(基本情報入力シート!F1095="","",基本情報入力シート!F1095)</f>
        <v/>
      </c>
      <c r="F1075" s="301" t="str">
        <f>IF(基本情報入力シート!G1095="","",基本情報入力シート!G1095)</f>
        <v/>
      </c>
      <c r="G1075" s="301" t="str">
        <f>IF(基本情報入力シート!H1095="","",基本情報入力シート!H1095)</f>
        <v/>
      </c>
      <c r="H1075" s="301" t="str">
        <f>IF(基本情報入力シート!I1095="","",基本情報入力シート!I1095)</f>
        <v/>
      </c>
      <c r="I1075" s="301" t="str">
        <f>IF(基本情報入力シート!J1095="","",基本情報入力シート!J1095)</f>
        <v/>
      </c>
      <c r="J1075" s="301" t="str">
        <f>IF(基本情報入力シート!K1095="","",基本情報入力シート!K1095)</f>
        <v/>
      </c>
      <c r="K1075" s="302" t="str">
        <f>IF(基本情報入力シート!L1095="","",基本情報入力シート!L1095)</f>
        <v/>
      </c>
      <c r="L1075" s="299" t="str">
        <f>IF(基本情報入力シート!M1095="","",基本情報入力シート!M1095)</f>
        <v/>
      </c>
      <c r="M1075" s="299" t="str">
        <f>IF(基本情報入力シート!R1095="","",基本情報入力シート!R1095)</f>
        <v/>
      </c>
      <c r="N1075" s="299" t="str">
        <f>IF(基本情報入力シート!W1095="","",基本情報入力シート!W1095)</f>
        <v/>
      </c>
      <c r="O1075" s="303" t="str">
        <f>IF(基本情報入力シート!X1095="","",基本情報入力シート!X1095)</f>
        <v/>
      </c>
      <c r="P1075" s="304" t="str">
        <f>IF(基本情報入力シート!Y1095="","",基本情報入力シート!Y1095)</f>
        <v/>
      </c>
      <c r="Q1075" s="175"/>
      <c r="R1075" s="305" t="str">
        <f>IF(基本情報入力シート!AB1095="","",基本情報入力シート!AB1095)</f>
        <v/>
      </c>
      <c r="S1075" s="176"/>
      <c r="T1075" s="306" t="str">
        <f>IF(P1075="","",VLOOKUP(P1075,【参考】数式用!$J$2:$L$34,3,FALSE))</f>
        <v/>
      </c>
      <c r="U1075" s="313" t="s">
        <v>143</v>
      </c>
      <c r="V1075" s="177"/>
      <c r="W1075" s="314" t="s">
        <v>144</v>
      </c>
      <c r="X1075" s="177"/>
      <c r="Y1075" s="315" t="s">
        <v>145</v>
      </c>
      <c r="Z1075" s="177"/>
      <c r="AA1075" s="315" t="s">
        <v>144</v>
      </c>
      <c r="AB1075" s="177"/>
      <c r="AC1075" s="315" t="s">
        <v>146</v>
      </c>
      <c r="AD1075" s="316" t="s">
        <v>147</v>
      </c>
      <c r="AE1075" s="317" t="str">
        <f t="shared" si="57"/>
        <v/>
      </c>
      <c r="AF1075" s="319" t="s">
        <v>148</v>
      </c>
      <c r="AG1075" s="312" t="str">
        <f t="shared" si="58"/>
        <v/>
      </c>
      <c r="AH1075" s="322"/>
      <c r="AI1075" s="323"/>
      <c r="AJ1075" s="322"/>
      <c r="AK1075" s="323"/>
    </row>
    <row r="1076" spans="1:37" ht="36.75" customHeight="1">
      <c r="A1076" s="299">
        <f t="shared" si="59"/>
        <v>1063</v>
      </c>
      <c r="B1076" s="300" t="str">
        <f>IF(基本情報入力シート!C1096="","",基本情報入力シート!C1096)</f>
        <v/>
      </c>
      <c r="C1076" s="301" t="str">
        <f>IF(基本情報入力シート!D1096="","",基本情報入力シート!D1096)</f>
        <v/>
      </c>
      <c r="D1076" s="301" t="str">
        <f>IF(基本情報入力シート!E1096="","",基本情報入力シート!E1096)</f>
        <v/>
      </c>
      <c r="E1076" s="301" t="str">
        <f>IF(基本情報入力シート!F1096="","",基本情報入力シート!F1096)</f>
        <v/>
      </c>
      <c r="F1076" s="301" t="str">
        <f>IF(基本情報入力シート!G1096="","",基本情報入力シート!G1096)</f>
        <v/>
      </c>
      <c r="G1076" s="301" t="str">
        <f>IF(基本情報入力シート!H1096="","",基本情報入力シート!H1096)</f>
        <v/>
      </c>
      <c r="H1076" s="301" t="str">
        <f>IF(基本情報入力シート!I1096="","",基本情報入力シート!I1096)</f>
        <v/>
      </c>
      <c r="I1076" s="301" t="str">
        <f>IF(基本情報入力シート!J1096="","",基本情報入力シート!J1096)</f>
        <v/>
      </c>
      <c r="J1076" s="301" t="str">
        <f>IF(基本情報入力シート!K1096="","",基本情報入力シート!K1096)</f>
        <v/>
      </c>
      <c r="K1076" s="302" t="str">
        <f>IF(基本情報入力シート!L1096="","",基本情報入力シート!L1096)</f>
        <v/>
      </c>
      <c r="L1076" s="299" t="str">
        <f>IF(基本情報入力シート!M1096="","",基本情報入力シート!M1096)</f>
        <v/>
      </c>
      <c r="M1076" s="299" t="str">
        <f>IF(基本情報入力シート!R1096="","",基本情報入力シート!R1096)</f>
        <v/>
      </c>
      <c r="N1076" s="299" t="str">
        <f>IF(基本情報入力シート!W1096="","",基本情報入力シート!W1096)</f>
        <v/>
      </c>
      <c r="O1076" s="303" t="str">
        <f>IF(基本情報入力シート!X1096="","",基本情報入力シート!X1096)</f>
        <v/>
      </c>
      <c r="P1076" s="304" t="str">
        <f>IF(基本情報入力シート!Y1096="","",基本情報入力シート!Y1096)</f>
        <v/>
      </c>
      <c r="Q1076" s="175"/>
      <c r="R1076" s="305" t="str">
        <f>IF(基本情報入力シート!AB1096="","",基本情報入力シート!AB1096)</f>
        <v/>
      </c>
      <c r="S1076" s="176"/>
      <c r="T1076" s="306" t="str">
        <f>IF(P1076="","",VLOOKUP(P1076,【参考】数式用!$J$2:$L$34,3,FALSE))</f>
        <v/>
      </c>
      <c r="U1076" s="313" t="s">
        <v>143</v>
      </c>
      <c r="V1076" s="177"/>
      <c r="W1076" s="314" t="s">
        <v>144</v>
      </c>
      <c r="X1076" s="177"/>
      <c r="Y1076" s="315" t="s">
        <v>145</v>
      </c>
      <c r="Z1076" s="177"/>
      <c r="AA1076" s="315" t="s">
        <v>144</v>
      </c>
      <c r="AB1076" s="177"/>
      <c r="AC1076" s="315" t="s">
        <v>146</v>
      </c>
      <c r="AD1076" s="316" t="s">
        <v>147</v>
      </c>
      <c r="AE1076" s="317" t="str">
        <f t="shared" si="57"/>
        <v/>
      </c>
      <c r="AF1076" s="319" t="s">
        <v>148</v>
      </c>
      <c r="AG1076" s="312" t="str">
        <f t="shared" si="58"/>
        <v/>
      </c>
      <c r="AH1076" s="322"/>
      <c r="AI1076" s="323"/>
      <c r="AJ1076" s="322"/>
      <c r="AK1076" s="323"/>
    </row>
    <row r="1077" spans="1:37" ht="36.75" customHeight="1">
      <c r="A1077" s="299">
        <f t="shared" si="59"/>
        <v>1064</v>
      </c>
      <c r="B1077" s="300" t="str">
        <f>IF(基本情報入力シート!C1097="","",基本情報入力シート!C1097)</f>
        <v/>
      </c>
      <c r="C1077" s="301" t="str">
        <f>IF(基本情報入力シート!D1097="","",基本情報入力シート!D1097)</f>
        <v/>
      </c>
      <c r="D1077" s="301" t="str">
        <f>IF(基本情報入力シート!E1097="","",基本情報入力シート!E1097)</f>
        <v/>
      </c>
      <c r="E1077" s="301" t="str">
        <f>IF(基本情報入力シート!F1097="","",基本情報入力シート!F1097)</f>
        <v/>
      </c>
      <c r="F1077" s="301" t="str">
        <f>IF(基本情報入力シート!G1097="","",基本情報入力シート!G1097)</f>
        <v/>
      </c>
      <c r="G1077" s="301" t="str">
        <f>IF(基本情報入力シート!H1097="","",基本情報入力シート!H1097)</f>
        <v/>
      </c>
      <c r="H1077" s="301" t="str">
        <f>IF(基本情報入力シート!I1097="","",基本情報入力シート!I1097)</f>
        <v/>
      </c>
      <c r="I1077" s="301" t="str">
        <f>IF(基本情報入力シート!J1097="","",基本情報入力シート!J1097)</f>
        <v/>
      </c>
      <c r="J1077" s="301" t="str">
        <f>IF(基本情報入力シート!K1097="","",基本情報入力シート!K1097)</f>
        <v/>
      </c>
      <c r="K1077" s="302" t="str">
        <f>IF(基本情報入力シート!L1097="","",基本情報入力シート!L1097)</f>
        <v/>
      </c>
      <c r="L1077" s="299" t="str">
        <f>IF(基本情報入力シート!M1097="","",基本情報入力シート!M1097)</f>
        <v/>
      </c>
      <c r="M1077" s="299" t="str">
        <f>IF(基本情報入力シート!R1097="","",基本情報入力シート!R1097)</f>
        <v/>
      </c>
      <c r="N1077" s="299" t="str">
        <f>IF(基本情報入力シート!W1097="","",基本情報入力シート!W1097)</f>
        <v/>
      </c>
      <c r="O1077" s="303" t="str">
        <f>IF(基本情報入力シート!X1097="","",基本情報入力シート!X1097)</f>
        <v/>
      </c>
      <c r="P1077" s="304" t="str">
        <f>IF(基本情報入力シート!Y1097="","",基本情報入力シート!Y1097)</f>
        <v/>
      </c>
      <c r="Q1077" s="175"/>
      <c r="R1077" s="305" t="str">
        <f>IF(基本情報入力シート!AB1097="","",基本情報入力シート!AB1097)</f>
        <v/>
      </c>
      <c r="S1077" s="176"/>
      <c r="T1077" s="306" t="str">
        <f>IF(P1077="","",VLOOKUP(P1077,【参考】数式用!$J$2:$L$34,3,FALSE))</f>
        <v/>
      </c>
      <c r="U1077" s="313" t="s">
        <v>143</v>
      </c>
      <c r="V1077" s="177"/>
      <c r="W1077" s="314" t="s">
        <v>144</v>
      </c>
      <c r="X1077" s="177"/>
      <c r="Y1077" s="315" t="s">
        <v>145</v>
      </c>
      <c r="Z1077" s="177"/>
      <c r="AA1077" s="315" t="s">
        <v>144</v>
      </c>
      <c r="AB1077" s="177"/>
      <c r="AC1077" s="315" t="s">
        <v>146</v>
      </c>
      <c r="AD1077" s="316" t="s">
        <v>147</v>
      </c>
      <c r="AE1077" s="317" t="str">
        <f t="shared" si="57"/>
        <v/>
      </c>
      <c r="AF1077" s="319" t="s">
        <v>148</v>
      </c>
      <c r="AG1077" s="312" t="str">
        <f t="shared" si="58"/>
        <v/>
      </c>
      <c r="AH1077" s="322"/>
      <c r="AI1077" s="323"/>
      <c r="AJ1077" s="322"/>
      <c r="AK1077" s="323"/>
    </row>
    <row r="1078" spans="1:37" ht="36.75" customHeight="1">
      <c r="A1078" s="299">
        <f t="shared" si="59"/>
        <v>1065</v>
      </c>
      <c r="B1078" s="300" t="str">
        <f>IF(基本情報入力シート!C1098="","",基本情報入力シート!C1098)</f>
        <v/>
      </c>
      <c r="C1078" s="301" t="str">
        <f>IF(基本情報入力シート!D1098="","",基本情報入力シート!D1098)</f>
        <v/>
      </c>
      <c r="D1078" s="301" t="str">
        <f>IF(基本情報入力シート!E1098="","",基本情報入力シート!E1098)</f>
        <v/>
      </c>
      <c r="E1078" s="301" t="str">
        <f>IF(基本情報入力シート!F1098="","",基本情報入力シート!F1098)</f>
        <v/>
      </c>
      <c r="F1078" s="301" t="str">
        <f>IF(基本情報入力シート!G1098="","",基本情報入力シート!G1098)</f>
        <v/>
      </c>
      <c r="G1078" s="301" t="str">
        <f>IF(基本情報入力シート!H1098="","",基本情報入力シート!H1098)</f>
        <v/>
      </c>
      <c r="H1078" s="301" t="str">
        <f>IF(基本情報入力シート!I1098="","",基本情報入力シート!I1098)</f>
        <v/>
      </c>
      <c r="I1078" s="301" t="str">
        <f>IF(基本情報入力シート!J1098="","",基本情報入力シート!J1098)</f>
        <v/>
      </c>
      <c r="J1078" s="301" t="str">
        <f>IF(基本情報入力シート!K1098="","",基本情報入力シート!K1098)</f>
        <v/>
      </c>
      <c r="K1078" s="302" t="str">
        <f>IF(基本情報入力シート!L1098="","",基本情報入力シート!L1098)</f>
        <v/>
      </c>
      <c r="L1078" s="299" t="str">
        <f>IF(基本情報入力シート!M1098="","",基本情報入力シート!M1098)</f>
        <v/>
      </c>
      <c r="M1078" s="299" t="str">
        <f>IF(基本情報入力シート!R1098="","",基本情報入力シート!R1098)</f>
        <v/>
      </c>
      <c r="N1078" s="299" t="str">
        <f>IF(基本情報入力シート!W1098="","",基本情報入力シート!W1098)</f>
        <v/>
      </c>
      <c r="O1078" s="303" t="str">
        <f>IF(基本情報入力シート!X1098="","",基本情報入力シート!X1098)</f>
        <v/>
      </c>
      <c r="P1078" s="304" t="str">
        <f>IF(基本情報入力シート!Y1098="","",基本情報入力シート!Y1098)</f>
        <v/>
      </c>
      <c r="Q1078" s="175"/>
      <c r="R1078" s="305" t="str">
        <f>IF(基本情報入力シート!AB1098="","",基本情報入力シート!AB1098)</f>
        <v/>
      </c>
      <c r="S1078" s="176"/>
      <c r="T1078" s="306" t="str">
        <f>IF(P1078="","",VLOOKUP(P1078,【参考】数式用!$J$2:$L$34,3,FALSE))</f>
        <v/>
      </c>
      <c r="U1078" s="313" t="s">
        <v>143</v>
      </c>
      <c r="V1078" s="177"/>
      <c r="W1078" s="314" t="s">
        <v>144</v>
      </c>
      <c r="X1078" s="177"/>
      <c r="Y1078" s="315" t="s">
        <v>145</v>
      </c>
      <c r="Z1078" s="177"/>
      <c r="AA1078" s="315" t="s">
        <v>144</v>
      </c>
      <c r="AB1078" s="177"/>
      <c r="AC1078" s="315" t="s">
        <v>146</v>
      </c>
      <c r="AD1078" s="316" t="s">
        <v>147</v>
      </c>
      <c r="AE1078" s="317" t="str">
        <f t="shared" si="57"/>
        <v/>
      </c>
      <c r="AF1078" s="319" t="s">
        <v>148</v>
      </c>
      <c r="AG1078" s="312" t="str">
        <f t="shared" si="58"/>
        <v/>
      </c>
      <c r="AH1078" s="322"/>
      <c r="AI1078" s="323"/>
      <c r="AJ1078" s="322"/>
      <c r="AK1078" s="323"/>
    </row>
    <row r="1079" spans="1:37" ht="36.75" customHeight="1">
      <c r="A1079" s="299">
        <f t="shared" si="59"/>
        <v>1066</v>
      </c>
      <c r="B1079" s="300" t="str">
        <f>IF(基本情報入力シート!C1099="","",基本情報入力シート!C1099)</f>
        <v/>
      </c>
      <c r="C1079" s="301" t="str">
        <f>IF(基本情報入力シート!D1099="","",基本情報入力シート!D1099)</f>
        <v/>
      </c>
      <c r="D1079" s="301" t="str">
        <f>IF(基本情報入力シート!E1099="","",基本情報入力シート!E1099)</f>
        <v/>
      </c>
      <c r="E1079" s="301" t="str">
        <f>IF(基本情報入力シート!F1099="","",基本情報入力シート!F1099)</f>
        <v/>
      </c>
      <c r="F1079" s="301" t="str">
        <f>IF(基本情報入力シート!G1099="","",基本情報入力シート!G1099)</f>
        <v/>
      </c>
      <c r="G1079" s="301" t="str">
        <f>IF(基本情報入力シート!H1099="","",基本情報入力シート!H1099)</f>
        <v/>
      </c>
      <c r="H1079" s="301" t="str">
        <f>IF(基本情報入力シート!I1099="","",基本情報入力シート!I1099)</f>
        <v/>
      </c>
      <c r="I1079" s="301" t="str">
        <f>IF(基本情報入力シート!J1099="","",基本情報入力シート!J1099)</f>
        <v/>
      </c>
      <c r="J1079" s="301" t="str">
        <f>IF(基本情報入力シート!K1099="","",基本情報入力シート!K1099)</f>
        <v/>
      </c>
      <c r="K1079" s="302" t="str">
        <f>IF(基本情報入力シート!L1099="","",基本情報入力シート!L1099)</f>
        <v/>
      </c>
      <c r="L1079" s="299" t="str">
        <f>IF(基本情報入力シート!M1099="","",基本情報入力シート!M1099)</f>
        <v/>
      </c>
      <c r="M1079" s="299" t="str">
        <f>IF(基本情報入力シート!R1099="","",基本情報入力シート!R1099)</f>
        <v/>
      </c>
      <c r="N1079" s="299" t="str">
        <f>IF(基本情報入力シート!W1099="","",基本情報入力シート!W1099)</f>
        <v/>
      </c>
      <c r="O1079" s="303" t="str">
        <f>IF(基本情報入力シート!X1099="","",基本情報入力シート!X1099)</f>
        <v/>
      </c>
      <c r="P1079" s="304" t="str">
        <f>IF(基本情報入力シート!Y1099="","",基本情報入力シート!Y1099)</f>
        <v/>
      </c>
      <c r="Q1079" s="175"/>
      <c r="R1079" s="305" t="str">
        <f>IF(基本情報入力シート!AB1099="","",基本情報入力シート!AB1099)</f>
        <v/>
      </c>
      <c r="S1079" s="176"/>
      <c r="T1079" s="306" t="str">
        <f>IF(P1079="","",VLOOKUP(P1079,【参考】数式用!$J$2:$L$34,3,FALSE))</f>
        <v/>
      </c>
      <c r="U1079" s="313" t="s">
        <v>143</v>
      </c>
      <c r="V1079" s="177"/>
      <c r="W1079" s="314" t="s">
        <v>144</v>
      </c>
      <c r="X1079" s="177"/>
      <c r="Y1079" s="315" t="s">
        <v>145</v>
      </c>
      <c r="Z1079" s="177"/>
      <c r="AA1079" s="315" t="s">
        <v>144</v>
      </c>
      <c r="AB1079" s="177"/>
      <c r="AC1079" s="315" t="s">
        <v>146</v>
      </c>
      <c r="AD1079" s="316" t="s">
        <v>147</v>
      </c>
      <c r="AE1079" s="317" t="str">
        <f t="shared" ref="AE1079:AE1113" si="60">IF(V1079&gt;=1,(Z1079*12+AB1079)-(V1079*12+X1079)+1,"")</f>
        <v/>
      </c>
      <c r="AF1079" s="319" t="s">
        <v>148</v>
      </c>
      <c r="AG1079" s="312" t="str">
        <f t="shared" ref="AG1079:AG1113" si="61">IFERROR(ROUNDDOWN(R1079*T1079,0)*AE1079,"")</f>
        <v/>
      </c>
      <c r="AH1079" s="322"/>
      <c r="AI1079" s="323"/>
      <c r="AJ1079" s="322"/>
      <c r="AK1079" s="323"/>
    </row>
    <row r="1080" spans="1:37" ht="36.75" customHeight="1">
      <c r="A1080" s="299">
        <f t="shared" si="59"/>
        <v>1067</v>
      </c>
      <c r="B1080" s="300" t="str">
        <f>IF(基本情報入力シート!C1100="","",基本情報入力シート!C1100)</f>
        <v/>
      </c>
      <c r="C1080" s="301" t="str">
        <f>IF(基本情報入力シート!D1100="","",基本情報入力シート!D1100)</f>
        <v/>
      </c>
      <c r="D1080" s="301" t="str">
        <f>IF(基本情報入力シート!E1100="","",基本情報入力シート!E1100)</f>
        <v/>
      </c>
      <c r="E1080" s="301" t="str">
        <f>IF(基本情報入力シート!F1100="","",基本情報入力シート!F1100)</f>
        <v/>
      </c>
      <c r="F1080" s="301" t="str">
        <f>IF(基本情報入力シート!G1100="","",基本情報入力シート!G1100)</f>
        <v/>
      </c>
      <c r="G1080" s="301" t="str">
        <f>IF(基本情報入力シート!H1100="","",基本情報入力シート!H1100)</f>
        <v/>
      </c>
      <c r="H1080" s="301" t="str">
        <f>IF(基本情報入力シート!I1100="","",基本情報入力シート!I1100)</f>
        <v/>
      </c>
      <c r="I1080" s="301" t="str">
        <f>IF(基本情報入力シート!J1100="","",基本情報入力シート!J1100)</f>
        <v/>
      </c>
      <c r="J1080" s="301" t="str">
        <f>IF(基本情報入力シート!K1100="","",基本情報入力シート!K1100)</f>
        <v/>
      </c>
      <c r="K1080" s="302" t="str">
        <f>IF(基本情報入力シート!L1100="","",基本情報入力シート!L1100)</f>
        <v/>
      </c>
      <c r="L1080" s="299" t="str">
        <f>IF(基本情報入力シート!M1100="","",基本情報入力シート!M1100)</f>
        <v/>
      </c>
      <c r="M1080" s="299" t="str">
        <f>IF(基本情報入力シート!R1100="","",基本情報入力シート!R1100)</f>
        <v/>
      </c>
      <c r="N1080" s="299" t="str">
        <f>IF(基本情報入力シート!W1100="","",基本情報入力シート!W1100)</f>
        <v/>
      </c>
      <c r="O1080" s="303" t="str">
        <f>IF(基本情報入力シート!X1100="","",基本情報入力シート!X1100)</f>
        <v/>
      </c>
      <c r="P1080" s="304" t="str">
        <f>IF(基本情報入力シート!Y1100="","",基本情報入力シート!Y1100)</f>
        <v/>
      </c>
      <c r="Q1080" s="175"/>
      <c r="R1080" s="305" t="str">
        <f>IF(基本情報入力シート!AB1100="","",基本情報入力シート!AB1100)</f>
        <v/>
      </c>
      <c r="S1080" s="176"/>
      <c r="T1080" s="306" t="str">
        <f>IF(P1080="","",VLOOKUP(P1080,【参考】数式用!$J$2:$L$34,3,FALSE))</f>
        <v/>
      </c>
      <c r="U1080" s="313" t="s">
        <v>143</v>
      </c>
      <c r="V1080" s="177"/>
      <c r="W1080" s="314" t="s">
        <v>144</v>
      </c>
      <c r="X1080" s="177"/>
      <c r="Y1080" s="315" t="s">
        <v>145</v>
      </c>
      <c r="Z1080" s="177"/>
      <c r="AA1080" s="315" t="s">
        <v>144</v>
      </c>
      <c r="AB1080" s="177"/>
      <c r="AC1080" s="315" t="s">
        <v>146</v>
      </c>
      <c r="AD1080" s="316" t="s">
        <v>147</v>
      </c>
      <c r="AE1080" s="317" t="str">
        <f t="shared" si="60"/>
        <v/>
      </c>
      <c r="AF1080" s="319" t="s">
        <v>148</v>
      </c>
      <c r="AG1080" s="312" t="str">
        <f t="shared" si="61"/>
        <v/>
      </c>
      <c r="AH1080" s="322"/>
      <c r="AI1080" s="323"/>
      <c r="AJ1080" s="322"/>
      <c r="AK1080" s="323"/>
    </row>
    <row r="1081" spans="1:37" ht="36.75" customHeight="1">
      <c r="A1081" s="299">
        <f t="shared" si="59"/>
        <v>1068</v>
      </c>
      <c r="B1081" s="300" t="str">
        <f>IF(基本情報入力シート!C1101="","",基本情報入力シート!C1101)</f>
        <v/>
      </c>
      <c r="C1081" s="301" t="str">
        <f>IF(基本情報入力シート!D1101="","",基本情報入力シート!D1101)</f>
        <v/>
      </c>
      <c r="D1081" s="301" t="str">
        <f>IF(基本情報入力シート!E1101="","",基本情報入力シート!E1101)</f>
        <v/>
      </c>
      <c r="E1081" s="301" t="str">
        <f>IF(基本情報入力シート!F1101="","",基本情報入力シート!F1101)</f>
        <v/>
      </c>
      <c r="F1081" s="301" t="str">
        <f>IF(基本情報入力シート!G1101="","",基本情報入力シート!G1101)</f>
        <v/>
      </c>
      <c r="G1081" s="301" t="str">
        <f>IF(基本情報入力シート!H1101="","",基本情報入力シート!H1101)</f>
        <v/>
      </c>
      <c r="H1081" s="301" t="str">
        <f>IF(基本情報入力シート!I1101="","",基本情報入力シート!I1101)</f>
        <v/>
      </c>
      <c r="I1081" s="301" t="str">
        <f>IF(基本情報入力シート!J1101="","",基本情報入力シート!J1101)</f>
        <v/>
      </c>
      <c r="J1081" s="301" t="str">
        <f>IF(基本情報入力シート!K1101="","",基本情報入力シート!K1101)</f>
        <v/>
      </c>
      <c r="K1081" s="302" t="str">
        <f>IF(基本情報入力シート!L1101="","",基本情報入力シート!L1101)</f>
        <v/>
      </c>
      <c r="L1081" s="299" t="str">
        <f>IF(基本情報入力シート!M1101="","",基本情報入力シート!M1101)</f>
        <v/>
      </c>
      <c r="M1081" s="299" t="str">
        <f>IF(基本情報入力シート!R1101="","",基本情報入力シート!R1101)</f>
        <v/>
      </c>
      <c r="N1081" s="299" t="str">
        <f>IF(基本情報入力シート!W1101="","",基本情報入力シート!W1101)</f>
        <v/>
      </c>
      <c r="O1081" s="303" t="str">
        <f>IF(基本情報入力シート!X1101="","",基本情報入力シート!X1101)</f>
        <v/>
      </c>
      <c r="P1081" s="304" t="str">
        <f>IF(基本情報入力シート!Y1101="","",基本情報入力シート!Y1101)</f>
        <v/>
      </c>
      <c r="Q1081" s="175"/>
      <c r="R1081" s="305" t="str">
        <f>IF(基本情報入力シート!AB1101="","",基本情報入力シート!AB1101)</f>
        <v/>
      </c>
      <c r="S1081" s="176"/>
      <c r="T1081" s="306" t="str">
        <f>IF(P1081="","",VLOOKUP(P1081,【参考】数式用!$J$2:$L$34,3,FALSE))</f>
        <v/>
      </c>
      <c r="U1081" s="313" t="s">
        <v>143</v>
      </c>
      <c r="V1081" s="177"/>
      <c r="W1081" s="314" t="s">
        <v>144</v>
      </c>
      <c r="X1081" s="177"/>
      <c r="Y1081" s="315" t="s">
        <v>145</v>
      </c>
      <c r="Z1081" s="177"/>
      <c r="AA1081" s="315" t="s">
        <v>144</v>
      </c>
      <c r="AB1081" s="177"/>
      <c r="AC1081" s="315" t="s">
        <v>146</v>
      </c>
      <c r="AD1081" s="316" t="s">
        <v>147</v>
      </c>
      <c r="AE1081" s="317" t="str">
        <f t="shared" si="60"/>
        <v/>
      </c>
      <c r="AF1081" s="319" t="s">
        <v>148</v>
      </c>
      <c r="AG1081" s="312" t="str">
        <f t="shared" si="61"/>
        <v/>
      </c>
      <c r="AH1081" s="322"/>
      <c r="AI1081" s="323"/>
      <c r="AJ1081" s="322"/>
      <c r="AK1081" s="323"/>
    </row>
    <row r="1082" spans="1:37" ht="36.75" customHeight="1">
      <c r="A1082" s="299">
        <f t="shared" si="59"/>
        <v>1069</v>
      </c>
      <c r="B1082" s="300" t="str">
        <f>IF(基本情報入力シート!C1102="","",基本情報入力シート!C1102)</f>
        <v/>
      </c>
      <c r="C1082" s="301" t="str">
        <f>IF(基本情報入力シート!D1102="","",基本情報入力シート!D1102)</f>
        <v/>
      </c>
      <c r="D1082" s="301" t="str">
        <f>IF(基本情報入力シート!E1102="","",基本情報入力シート!E1102)</f>
        <v/>
      </c>
      <c r="E1082" s="301" t="str">
        <f>IF(基本情報入力シート!F1102="","",基本情報入力シート!F1102)</f>
        <v/>
      </c>
      <c r="F1082" s="301" t="str">
        <f>IF(基本情報入力シート!G1102="","",基本情報入力シート!G1102)</f>
        <v/>
      </c>
      <c r="G1082" s="301" t="str">
        <f>IF(基本情報入力シート!H1102="","",基本情報入力シート!H1102)</f>
        <v/>
      </c>
      <c r="H1082" s="301" t="str">
        <f>IF(基本情報入力シート!I1102="","",基本情報入力シート!I1102)</f>
        <v/>
      </c>
      <c r="I1082" s="301" t="str">
        <f>IF(基本情報入力シート!J1102="","",基本情報入力シート!J1102)</f>
        <v/>
      </c>
      <c r="J1082" s="301" t="str">
        <f>IF(基本情報入力シート!K1102="","",基本情報入力シート!K1102)</f>
        <v/>
      </c>
      <c r="K1082" s="302" t="str">
        <f>IF(基本情報入力シート!L1102="","",基本情報入力シート!L1102)</f>
        <v/>
      </c>
      <c r="L1082" s="299" t="str">
        <f>IF(基本情報入力シート!M1102="","",基本情報入力シート!M1102)</f>
        <v/>
      </c>
      <c r="M1082" s="299" t="str">
        <f>IF(基本情報入力シート!R1102="","",基本情報入力シート!R1102)</f>
        <v/>
      </c>
      <c r="N1082" s="299" t="str">
        <f>IF(基本情報入力シート!W1102="","",基本情報入力シート!W1102)</f>
        <v/>
      </c>
      <c r="O1082" s="303" t="str">
        <f>IF(基本情報入力シート!X1102="","",基本情報入力シート!X1102)</f>
        <v/>
      </c>
      <c r="P1082" s="304" t="str">
        <f>IF(基本情報入力シート!Y1102="","",基本情報入力シート!Y1102)</f>
        <v/>
      </c>
      <c r="Q1082" s="175"/>
      <c r="R1082" s="305" t="str">
        <f>IF(基本情報入力シート!AB1102="","",基本情報入力シート!AB1102)</f>
        <v/>
      </c>
      <c r="S1082" s="176"/>
      <c r="T1082" s="306" t="str">
        <f>IF(P1082="","",VLOOKUP(P1082,【参考】数式用!$J$2:$L$34,3,FALSE))</f>
        <v/>
      </c>
      <c r="U1082" s="313" t="s">
        <v>143</v>
      </c>
      <c r="V1082" s="177"/>
      <c r="W1082" s="314" t="s">
        <v>144</v>
      </c>
      <c r="X1082" s="177"/>
      <c r="Y1082" s="315" t="s">
        <v>145</v>
      </c>
      <c r="Z1082" s="177"/>
      <c r="AA1082" s="315" t="s">
        <v>144</v>
      </c>
      <c r="AB1082" s="177"/>
      <c r="AC1082" s="315" t="s">
        <v>146</v>
      </c>
      <c r="AD1082" s="316" t="s">
        <v>147</v>
      </c>
      <c r="AE1082" s="317" t="str">
        <f t="shared" si="60"/>
        <v/>
      </c>
      <c r="AF1082" s="319" t="s">
        <v>148</v>
      </c>
      <c r="AG1082" s="312" t="str">
        <f t="shared" si="61"/>
        <v/>
      </c>
      <c r="AH1082" s="322"/>
      <c r="AI1082" s="323"/>
      <c r="AJ1082" s="322"/>
      <c r="AK1082" s="323"/>
    </row>
    <row r="1083" spans="1:37" ht="36.75" customHeight="1">
      <c r="A1083" s="299">
        <f t="shared" si="59"/>
        <v>1070</v>
      </c>
      <c r="B1083" s="300" t="str">
        <f>IF(基本情報入力シート!C1103="","",基本情報入力シート!C1103)</f>
        <v/>
      </c>
      <c r="C1083" s="301" t="str">
        <f>IF(基本情報入力シート!D1103="","",基本情報入力シート!D1103)</f>
        <v/>
      </c>
      <c r="D1083" s="301" t="str">
        <f>IF(基本情報入力シート!E1103="","",基本情報入力シート!E1103)</f>
        <v/>
      </c>
      <c r="E1083" s="301" t="str">
        <f>IF(基本情報入力シート!F1103="","",基本情報入力シート!F1103)</f>
        <v/>
      </c>
      <c r="F1083" s="301" t="str">
        <f>IF(基本情報入力シート!G1103="","",基本情報入力シート!G1103)</f>
        <v/>
      </c>
      <c r="G1083" s="301" t="str">
        <f>IF(基本情報入力シート!H1103="","",基本情報入力シート!H1103)</f>
        <v/>
      </c>
      <c r="H1083" s="301" t="str">
        <f>IF(基本情報入力シート!I1103="","",基本情報入力シート!I1103)</f>
        <v/>
      </c>
      <c r="I1083" s="301" t="str">
        <f>IF(基本情報入力シート!J1103="","",基本情報入力シート!J1103)</f>
        <v/>
      </c>
      <c r="J1083" s="301" t="str">
        <f>IF(基本情報入力シート!K1103="","",基本情報入力シート!K1103)</f>
        <v/>
      </c>
      <c r="K1083" s="302" t="str">
        <f>IF(基本情報入力シート!L1103="","",基本情報入力シート!L1103)</f>
        <v/>
      </c>
      <c r="L1083" s="299" t="str">
        <f>IF(基本情報入力シート!M1103="","",基本情報入力シート!M1103)</f>
        <v/>
      </c>
      <c r="M1083" s="299" t="str">
        <f>IF(基本情報入力シート!R1103="","",基本情報入力シート!R1103)</f>
        <v/>
      </c>
      <c r="N1083" s="299" t="str">
        <f>IF(基本情報入力シート!W1103="","",基本情報入力シート!W1103)</f>
        <v/>
      </c>
      <c r="O1083" s="303" t="str">
        <f>IF(基本情報入力シート!X1103="","",基本情報入力シート!X1103)</f>
        <v/>
      </c>
      <c r="P1083" s="304" t="str">
        <f>IF(基本情報入力シート!Y1103="","",基本情報入力シート!Y1103)</f>
        <v/>
      </c>
      <c r="Q1083" s="175"/>
      <c r="R1083" s="305" t="str">
        <f>IF(基本情報入力シート!AB1103="","",基本情報入力シート!AB1103)</f>
        <v/>
      </c>
      <c r="S1083" s="176"/>
      <c r="T1083" s="306" t="str">
        <f>IF(P1083="","",VLOOKUP(P1083,【参考】数式用!$J$2:$L$34,3,FALSE))</f>
        <v/>
      </c>
      <c r="U1083" s="313" t="s">
        <v>143</v>
      </c>
      <c r="V1083" s="177"/>
      <c r="W1083" s="314" t="s">
        <v>144</v>
      </c>
      <c r="X1083" s="177"/>
      <c r="Y1083" s="315" t="s">
        <v>145</v>
      </c>
      <c r="Z1083" s="177"/>
      <c r="AA1083" s="315" t="s">
        <v>144</v>
      </c>
      <c r="AB1083" s="177"/>
      <c r="AC1083" s="315" t="s">
        <v>146</v>
      </c>
      <c r="AD1083" s="316" t="s">
        <v>147</v>
      </c>
      <c r="AE1083" s="317" t="str">
        <f t="shared" si="60"/>
        <v/>
      </c>
      <c r="AF1083" s="319" t="s">
        <v>148</v>
      </c>
      <c r="AG1083" s="312" t="str">
        <f t="shared" si="61"/>
        <v/>
      </c>
      <c r="AH1083" s="322"/>
      <c r="AI1083" s="323"/>
      <c r="AJ1083" s="322"/>
      <c r="AK1083" s="323"/>
    </row>
    <row r="1084" spans="1:37" ht="36.75" customHeight="1">
      <c r="A1084" s="299">
        <f t="shared" si="59"/>
        <v>1071</v>
      </c>
      <c r="B1084" s="300" t="str">
        <f>IF(基本情報入力シート!C1104="","",基本情報入力シート!C1104)</f>
        <v/>
      </c>
      <c r="C1084" s="301" t="str">
        <f>IF(基本情報入力シート!D1104="","",基本情報入力シート!D1104)</f>
        <v/>
      </c>
      <c r="D1084" s="301" t="str">
        <f>IF(基本情報入力シート!E1104="","",基本情報入力シート!E1104)</f>
        <v/>
      </c>
      <c r="E1084" s="301" t="str">
        <f>IF(基本情報入力シート!F1104="","",基本情報入力シート!F1104)</f>
        <v/>
      </c>
      <c r="F1084" s="301" t="str">
        <f>IF(基本情報入力シート!G1104="","",基本情報入力シート!G1104)</f>
        <v/>
      </c>
      <c r="G1084" s="301" t="str">
        <f>IF(基本情報入力シート!H1104="","",基本情報入力シート!H1104)</f>
        <v/>
      </c>
      <c r="H1084" s="301" t="str">
        <f>IF(基本情報入力シート!I1104="","",基本情報入力シート!I1104)</f>
        <v/>
      </c>
      <c r="I1084" s="301" t="str">
        <f>IF(基本情報入力シート!J1104="","",基本情報入力シート!J1104)</f>
        <v/>
      </c>
      <c r="J1084" s="301" t="str">
        <f>IF(基本情報入力シート!K1104="","",基本情報入力シート!K1104)</f>
        <v/>
      </c>
      <c r="K1084" s="302" t="str">
        <f>IF(基本情報入力シート!L1104="","",基本情報入力シート!L1104)</f>
        <v/>
      </c>
      <c r="L1084" s="299" t="str">
        <f>IF(基本情報入力シート!M1104="","",基本情報入力シート!M1104)</f>
        <v/>
      </c>
      <c r="M1084" s="299" t="str">
        <f>IF(基本情報入力シート!R1104="","",基本情報入力シート!R1104)</f>
        <v/>
      </c>
      <c r="N1084" s="299" t="str">
        <f>IF(基本情報入力シート!W1104="","",基本情報入力シート!W1104)</f>
        <v/>
      </c>
      <c r="O1084" s="303" t="str">
        <f>IF(基本情報入力シート!X1104="","",基本情報入力シート!X1104)</f>
        <v/>
      </c>
      <c r="P1084" s="304" t="str">
        <f>IF(基本情報入力シート!Y1104="","",基本情報入力シート!Y1104)</f>
        <v/>
      </c>
      <c r="Q1084" s="175"/>
      <c r="R1084" s="305" t="str">
        <f>IF(基本情報入力シート!AB1104="","",基本情報入力シート!AB1104)</f>
        <v/>
      </c>
      <c r="S1084" s="176"/>
      <c r="T1084" s="306" t="str">
        <f>IF(P1084="","",VLOOKUP(P1084,【参考】数式用!$J$2:$L$34,3,FALSE))</f>
        <v/>
      </c>
      <c r="U1084" s="313" t="s">
        <v>143</v>
      </c>
      <c r="V1084" s="177"/>
      <c r="W1084" s="314" t="s">
        <v>144</v>
      </c>
      <c r="X1084" s="177"/>
      <c r="Y1084" s="315" t="s">
        <v>145</v>
      </c>
      <c r="Z1084" s="177"/>
      <c r="AA1084" s="315" t="s">
        <v>144</v>
      </c>
      <c r="AB1084" s="177"/>
      <c r="AC1084" s="315" t="s">
        <v>146</v>
      </c>
      <c r="AD1084" s="316" t="s">
        <v>147</v>
      </c>
      <c r="AE1084" s="317" t="str">
        <f t="shared" si="60"/>
        <v/>
      </c>
      <c r="AF1084" s="319" t="s">
        <v>148</v>
      </c>
      <c r="AG1084" s="312" t="str">
        <f t="shared" si="61"/>
        <v/>
      </c>
      <c r="AH1084" s="322"/>
      <c r="AI1084" s="323"/>
      <c r="AJ1084" s="322"/>
      <c r="AK1084" s="323"/>
    </row>
    <row r="1085" spans="1:37" ht="36.75" customHeight="1">
      <c r="A1085" s="299">
        <f t="shared" si="59"/>
        <v>1072</v>
      </c>
      <c r="B1085" s="300" t="str">
        <f>IF(基本情報入力シート!C1105="","",基本情報入力シート!C1105)</f>
        <v/>
      </c>
      <c r="C1085" s="301" t="str">
        <f>IF(基本情報入力シート!D1105="","",基本情報入力シート!D1105)</f>
        <v/>
      </c>
      <c r="D1085" s="301" t="str">
        <f>IF(基本情報入力シート!E1105="","",基本情報入力シート!E1105)</f>
        <v/>
      </c>
      <c r="E1085" s="301" t="str">
        <f>IF(基本情報入力シート!F1105="","",基本情報入力シート!F1105)</f>
        <v/>
      </c>
      <c r="F1085" s="301" t="str">
        <f>IF(基本情報入力シート!G1105="","",基本情報入力シート!G1105)</f>
        <v/>
      </c>
      <c r="G1085" s="301" t="str">
        <f>IF(基本情報入力シート!H1105="","",基本情報入力シート!H1105)</f>
        <v/>
      </c>
      <c r="H1085" s="301" t="str">
        <f>IF(基本情報入力シート!I1105="","",基本情報入力シート!I1105)</f>
        <v/>
      </c>
      <c r="I1085" s="301" t="str">
        <f>IF(基本情報入力シート!J1105="","",基本情報入力シート!J1105)</f>
        <v/>
      </c>
      <c r="J1085" s="301" t="str">
        <f>IF(基本情報入力シート!K1105="","",基本情報入力シート!K1105)</f>
        <v/>
      </c>
      <c r="K1085" s="302" t="str">
        <f>IF(基本情報入力シート!L1105="","",基本情報入力シート!L1105)</f>
        <v/>
      </c>
      <c r="L1085" s="299" t="str">
        <f>IF(基本情報入力シート!M1105="","",基本情報入力シート!M1105)</f>
        <v/>
      </c>
      <c r="M1085" s="299" t="str">
        <f>IF(基本情報入力シート!R1105="","",基本情報入力シート!R1105)</f>
        <v/>
      </c>
      <c r="N1085" s="299" t="str">
        <f>IF(基本情報入力シート!W1105="","",基本情報入力シート!W1105)</f>
        <v/>
      </c>
      <c r="O1085" s="303" t="str">
        <f>IF(基本情報入力シート!X1105="","",基本情報入力シート!X1105)</f>
        <v/>
      </c>
      <c r="P1085" s="304" t="str">
        <f>IF(基本情報入力シート!Y1105="","",基本情報入力シート!Y1105)</f>
        <v/>
      </c>
      <c r="Q1085" s="175"/>
      <c r="R1085" s="305" t="str">
        <f>IF(基本情報入力シート!AB1105="","",基本情報入力シート!AB1105)</f>
        <v/>
      </c>
      <c r="S1085" s="176"/>
      <c r="T1085" s="306" t="str">
        <f>IF(P1085="","",VLOOKUP(P1085,【参考】数式用!$J$2:$L$34,3,FALSE))</f>
        <v/>
      </c>
      <c r="U1085" s="313" t="s">
        <v>143</v>
      </c>
      <c r="V1085" s="177"/>
      <c r="W1085" s="314" t="s">
        <v>144</v>
      </c>
      <c r="X1085" s="177"/>
      <c r="Y1085" s="315" t="s">
        <v>145</v>
      </c>
      <c r="Z1085" s="177"/>
      <c r="AA1085" s="315" t="s">
        <v>144</v>
      </c>
      <c r="AB1085" s="177"/>
      <c r="AC1085" s="315" t="s">
        <v>146</v>
      </c>
      <c r="AD1085" s="316" t="s">
        <v>147</v>
      </c>
      <c r="AE1085" s="317" t="str">
        <f t="shared" si="60"/>
        <v/>
      </c>
      <c r="AF1085" s="319" t="s">
        <v>148</v>
      </c>
      <c r="AG1085" s="312" t="str">
        <f t="shared" si="61"/>
        <v/>
      </c>
      <c r="AH1085" s="322"/>
      <c r="AI1085" s="323"/>
      <c r="AJ1085" s="322"/>
      <c r="AK1085" s="323"/>
    </row>
    <row r="1086" spans="1:37" ht="36.75" customHeight="1">
      <c r="A1086" s="299">
        <f t="shared" si="59"/>
        <v>1073</v>
      </c>
      <c r="B1086" s="300" t="str">
        <f>IF(基本情報入力シート!C1106="","",基本情報入力シート!C1106)</f>
        <v/>
      </c>
      <c r="C1086" s="301" t="str">
        <f>IF(基本情報入力シート!D1106="","",基本情報入力シート!D1106)</f>
        <v/>
      </c>
      <c r="D1086" s="301" t="str">
        <f>IF(基本情報入力シート!E1106="","",基本情報入力シート!E1106)</f>
        <v/>
      </c>
      <c r="E1086" s="301" t="str">
        <f>IF(基本情報入力シート!F1106="","",基本情報入力シート!F1106)</f>
        <v/>
      </c>
      <c r="F1086" s="301" t="str">
        <f>IF(基本情報入力シート!G1106="","",基本情報入力シート!G1106)</f>
        <v/>
      </c>
      <c r="G1086" s="301" t="str">
        <f>IF(基本情報入力シート!H1106="","",基本情報入力シート!H1106)</f>
        <v/>
      </c>
      <c r="H1086" s="301" t="str">
        <f>IF(基本情報入力シート!I1106="","",基本情報入力シート!I1106)</f>
        <v/>
      </c>
      <c r="I1086" s="301" t="str">
        <f>IF(基本情報入力シート!J1106="","",基本情報入力シート!J1106)</f>
        <v/>
      </c>
      <c r="J1086" s="301" t="str">
        <f>IF(基本情報入力シート!K1106="","",基本情報入力シート!K1106)</f>
        <v/>
      </c>
      <c r="K1086" s="302" t="str">
        <f>IF(基本情報入力シート!L1106="","",基本情報入力シート!L1106)</f>
        <v/>
      </c>
      <c r="L1086" s="299" t="str">
        <f>IF(基本情報入力シート!M1106="","",基本情報入力シート!M1106)</f>
        <v/>
      </c>
      <c r="M1086" s="299" t="str">
        <f>IF(基本情報入力シート!R1106="","",基本情報入力シート!R1106)</f>
        <v/>
      </c>
      <c r="N1086" s="299" t="str">
        <f>IF(基本情報入力シート!W1106="","",基本情報入力シート!W1106)</f>
        <v/>
      </c>
      <c r="O1086" s="303" t="str">
        <f>IF(基本情報入力シート!X1106="","",基本情報入力シート!X1106)</f>
        <v/>
      </c>
      <c r="P1086" s="304" t="str">
        <f>IF(基本情報入力シート!Y1106="","",基本情報入力シート!Y1106)</f>
        <v/>
      </c>
      <c r="Q1086" s="175"/>
      <c r="R1086" s="305" t="str">
        <f>IF(基本情報入力シート!AB1106="","",基本情報入力シート!AB1106)</f>
        <v/>
      </c>
      <c r="S1086" s="176"/>
      <c r="T1086" s="306" t="str">
        <f>IF(P1086="","",VLOOKUP(P1086,【参考】数式用!$J$2:$L$34,3,FALSE))</f>
        <v/>
      </c>
      <c r="U1086" s="313" t="s">
        <v>143</v>
      </c>
      <c r="V1086" s="177"/>
      <c r="W1086" s="314" t="s">
        <v>144</v>
      </c>
      <c r="X1086" s="177"/>
      <c r="Y1086" s="315" t="s">
        <v>145</v>
      </c>
      <c r="Z1086" s="177"/>
      <c r="AA1086" s="315" t="s">
        <v>144</v>
      </c>
      <c r="AB1086" s="177"/>
      <c r="AC1086" s="315" t="s">
        <v>146</v>
      </c>
      <c r="AD1086" s="316" t="s">
        <v>147</v>
      </c>
      <c r="AE1086" s="317" t="str">
        <f t="shared" si="60"/>
        <v/>
      </c>
      <c r="AF1086" s="319" t="s">
        <v>148</v>
      </c>
      <c r="AG1086" s="312" t="str">
        <f t="shared" si="61"/>
        <v/>
      </c>
      <c r="AH1086" s="322"/>
      <c r="AI1086" s="323"/>
      <c r="AJ1086" s="322"/>
      <c r="AK1086" s="323"/>
    </row>
    <row r="1087" spans="1:37" ht="36.75" customHeight="1">
      <c r="A1087" s="299">
        <f t="shared" si="59"/>
        <v>1074</v>
      </c>
      <c r="B1087" s="300" t="str">
        <f>IF(基本情報入力シート!C1107="","",基本情報入力シート!C1107)</f>
        <v/>
      </c>
      <c r="C1087" s="301" t="str">
        <f>IF(基本情報入力シート!D1107="","",基本情報入力シート!D1107)</f>
        <v/>
      </c>
      <c r="D1087" s="301" t="str">
        <f>IF(基本情報入力シート!E1107="","",基本情報入力シート!E1107)</f>
        <v/>
      </c>
      <c r="E1087" s="301" t="str">
        <f>IF(基本情報入力シート!F1107="","",基本情報入力シート!F1107)</f>
        <v/>
      </c>
      <c r="F1087" s="301" t="str">
        <f>IF(基本情報入力シート!G1107="","",基本情報入力シート!G1107)</f>
        <v/>
      </c>
      <c r="G1087" s="301" t="str">
        <f>IF(基本情報入力シート!H1107="","",基本情報入力シート!H1107)</f>
        <v/>
      </c>
      <c r="H1087" s="301" t="str">
        <f>IF(基本情報入力シート!I1107="","",基本情報入力シート!I1107)</f>
        <v/>
      </c>
      <c r="I1087" s="301" t="str">
        <f>IF(基本情報入力シート!J1107="","",基本情報入力シート!J1107)</f>
        <v/>
      </c>
      <c r="J1087" s="301" t="str">
        <f>IF(基本情報入力シート!K1107="","",基本情報入力シート!K1107)</f>
        <v/>
      </c>
      <c r="K1087" s="302" t="str">
        <f>IF(基本情報入力シート!L1107="","",基本情報入力シート!L1107)</f>
        <v/>
      </c>
      <c r="L1087" s="299" t="str">
        <f>IF(基本情報入力シート!M1107="","",基本情報入力シート!M1107)</f>
        <v/>
      </c>
      <c r="M1087" s="299" t="str">
        <f>IF(基本情報入力シート!R1107="","",基本情報入力シート!R1107)</f>
        <v/>
      </c>
      <c r="N1087" s="299" t="str">
        <f>IF(基本情報入力シート!W1107="","",基本情報入力シート!W1107)</f>
        <v/>
      </c>
      <c r="O1087" s="303" t="str">
        <f>IF(基本情報入力シート!X1107="","",基本情報入力シート!X1107)</f>
        <v/>
      </c>
      <c r="P1087" s="304" t="str">
        <f>IF(基本情報入力シート!Y1107="","",基本情報入力シート!Y1107)</f>
        <v/>
      </c>
      <c r="Q1087" s="175"/>
      <c r="R1087" s="305" t="str">
        <f>IF(基本情報入力シート!AB1107="","",基本情報入力シート!AB1107)</f>
        <v/>
      </c>
      <c r="S1087" s="176"/>
      <c r="T1087" s="306" t="str">
        <f>IF(P1087="","",VLOOKUP(P1087,【参考】数式用!$J$2:$L$34,3,FALSE))</f>
        <v/>
      </c>
      <c r="U1087" s="313" t="s">
        <v>143</v>
      </c>
      <c r="V1087" s="177"/>
      <c r="W1087" s="314" t="s">
        <v>144</v>
      </c>
      <c r="X1087" s="177"/>
      <c r="Y1087" s="315" t="s">
        <v>145</v>
      </c>
      <c r="Z1087" s="177"/>
      <c r="AA1087" s="315" t="s">
        <v>144</v>
      </c>
      <c r="AB1087" s="177"/>
      <c r="AC1087" s="315" t="s">
        <v>146</v>
      </c>
      <c r="AD1087" s="316" t="s">
        <v>147</v>
      </c>
      <c r="AE1087" s="317" t="str">
        <f t="shared" si="60"/>
        <v/>
      </c>
      <c r="AF1087" s="319" t="s">
        <v>148</v>
      </c>
      <c r="AG1087" s="312" t="str">
        <f t="shared" si="61"/>
        <v/>
      </c>
      <c r="AH1087" s="322"/>
      <c r="AI1087" s="323"/>
      <c r="AJ1087" s="322"/>
      <c r="AK1087" s="323"/>
    </row>
    <row r="1088" spans="1:37" ht="36.75" customHeight="1">
      <c r="A1088" s="299">
        <f t="shared" si="59"/>
        <v>1075</v>
      </c>
      <c r="B1088" s="300" t="str">
        <f>IF(基本情報入力シート!C1108="","",基本情報入力シート!C1108)</f>
        <v/>
      </c>
      <c r="C1088" s="301" t="str">
        <f>IF(基本情報入力シート!D1108="","",基本情報入力シート!D1108)</f>
        <v/>
      </c>
      <c r="D1088" s="301" t="str">
        <f>IF(基本情報入力シート!E1108="","",基本情報入力シート!E1108)</f>
        <v/>
      </c>
      <c r="E1088" s="301" t="str">
        <f>IF(基本情報入力シート!F1108="","",基本情報入力シート!F1108)</f>
        <v/>
      </c>
      <c r="F1088" s="301" t="str">
        <f>IF(基本情報入力シート!G1108="","",基本情報入力シート!G1108)</f>
        <v/>
      </c>
      <c r="G1088" s="301" t="str">
        <f>IF(基本情報入力シート!H1108="","",基本情報入力シート!H1108)</f>
        <v/>
      </c>
      <c r="H1088" s="301" t="str">
        <f>IF(基本情報入力シート!I1108="","",基本情報入力シート!I1108)</f>
        <v/>
      </c>
      <c r="I1088" s="301" t="str">
        <f>IF(基本情報入力シート!J1108="","",基本情報入力シート!J1108)</f>
        <v/>
      </c>
      <c r="J1088" s="301" t="str">
        <f>IF(基本情報入力シート!K1108="","",基本情報入力シート!K1108)</f>
        <v/>
      </c>
      <c r="K1088" s="302" t="str">
        <f>IF(基本情報入力シート!L1108="","",基本情報入力シート!L1108)</f>
        <v/>
      </c>
      <c r="L1088" s="299" t="str">
        <f>IF(基本情報入力シート!M1108="","",基本情報入力シート!M1108)</f>
        <v/>
      </c>
      <c r="M1088" s="299" t="str">
        <f>IF(基本情報入力シート!R1108="","",基本情報入力シート!R1108)</f>
        <v/>
      </c>
      <c r="N1088" s="299" t="str">
        <f>IF(基本情報入力シート!W1108="","",基本情報入力シート!W1108)</f>
        <v/>
      </c>
      <c r="O1088" s="303" t="str">
        <f>IF(基本情報入力シート!X1108="","",基本情報入力シート!X1108)</f>
        <v/>
      </c>
      <c r="P1088" s="304" t="str">
        <f>IF(基本情報入力シート!Y1108="","",基本情報入力シート!Y1108)</f>
        <v/>
      </c>
      <c r="Q1088" s="175"/>
      <c r="R1088" s="305" t="str">
        <f>IF(基本情報入力シート!AB1108="","",基本情報入力シート!AB1108)</f>
        <v/>
      </c>
      <c r="S1088" s="176"/>
      <c r="T1088" s="306" t="str">
        <f>IF(P1088="","",VLOOKUP(P1088,【参考】数式用!$J$2:$L$34,3,FALSE))</f>
        <v/>
      </c>
      <c r="U1088" s="313" t="s">
        <v>143</v>
      </c>
      <c r="V1088" s="177"/>
      <c r="W1088" s="314" t="s">
        <v>144</v>
      </c>
      <c r="X1088" s="177"/>
      <c r="Y1088" s="315" t="s">
        <v>145</v>
      </c>
      <c r="Z1088" s="177"/>
      <c r="AA1088" s="315" t="s">
        <v>144</v>
      </c>
      <c r="AB1088" s="177"/>
      <c r="AC1088" s="315" t="s">
        <v>146</v>
      </c>
      <c r="AD1088" s="316" t="s">
        <v>147</v>
      </c>
      <c r="AE1088" s="317" t="str">
        <f t="shared" si="60"/>
        <v/>
      </c>
      <c r="AF1088" s="319" t="s">
        <v>148</v>
      </c>
      <c r="AG1088" s="312" t="str">
        <f t="shared" si="61"/>
        <v/>
      </c>
      <c r="AH1088" s="322"/>
      <c r="AI1088" s="323"/>
      <c r="AJ1088" s="322"/>
      <c r="AK1088" s="323"/>
    </row>
    <row r="1089" spans="1:37" ht="36.75" customHeight="1">
      <c r="A1089" s="299">
        <f t="shared" si="59"/>
        <v>1076</v>
      </c>
      <c r="B1089" s="300" t="str">
        <f>IF(基本情報入力シート!C1109="","",基本情報入力シート!C1109)</f>
        <v/>
      </c>
      <c r="C1089" s="301" t="str">
        <f>IF(基本情報入力シート!D1109="","",基本情報入力シート!D1109)</f>
        <v/>
      </c>
      <c r="D1089" s="301" t="str">
        <f>IF(基本情報入力シート!E1109="","",基本情報入力シート!E1109)</f>
        <v/>
      </c>
      <c r="E1089" s="301" t="str">
        <f>IF(基本情報入力シート!F1109="","",基本情報入力シート!F1109)</f>
        <v/>
      </c>
      <c r="F1089" s="301" t="str">
        <f>IF(基本情報入力シート!G1109="","",基本情報入力シート!G1109)</f>
        <v/>
      </c>
      <c r="G1089" s="301" t="str">
        <f>IF(基本情報入力シート!H1109="","",基本情報入力シート!H1109)</f>
        <v/>
      </c>
      <c r="H1089" s="301" t="str">
        <f>IF(基本情報入力シート!I1109="","",基本情報入力シート!I1109)</f>
        <v/>
      </c>
      <c r="I1089" s="301" t="str">
        <f>IF(基本情報入力シート!J1109="","",基本情報入力シート!J1109)</f>
        <v/>
      </c>
      <c r="J1089" s="301" t="str">
        <f>IF(基本情報入力シート!K1109="","",基本情報入力シート!K1109)</f>
        <v/>
      </c>
      <c r="K1089" s="302" t="str">
        <f>IF(基本情報入力シート!L1109="","",基本情報入力シート!L1109)</f>
        <v/>
      </c>
      <c r="L1089" s="299" t="str">
        <f>IF(基本情報入力シート!M1109="","",基本情報入力シート!M1109)</f>
        <v/>
      </c>
      <c r="M1089" s="299" t="str">
        <f>IF(基本情報入力シート!R1109="","",基本情報入力シート!R1109)</f>
        <v/>
      </c>
      <c r="N1089" s="299" t="str">
        <f>IF(基本情報入力シート!W1109="","",基本情報入力シート!W1109)</f>
        <v/>
      </c>
      <c r="O1089" s="303" t="str">
        <f>IF(基本情報入力シート!X1109="","",基本情報入力シート!X1109)</f>
        <v/>
      </c>
      <c r="P1089" s="304" t="str">
        <f>IF(基本情報入力シート!Y1109="","",基本情報入力シート!Y1109)</f>
        <v/>
      </c>
      <c r="Q1089" s="175"/>
      <c r="R1089" s="305" t="str">
        <f>IF(基本情報入力シート!AB1109="","",基本情報入力シート!AB1109)</f>
        <v/>
      </c>
      <c r="S1089" s="176"/>
      <c r="T1089" s="306" t="str">
        <f>IF(P1089="","",VLOOKUP(P1089,【参考】数式用!$J$2:$L$34,3,FALSE))</f>
        <v/>
      </c>
      <c r="U1089" s="313" t="s">
        <v>143</v>
      </c>
      <c r="V1089" s="177"/>
      <c r="W1089" s="314" t="s">
        <v>144</v>
      </c>
      <c r="X1089" s="177"/>
      <c r="Y1089" s="315" t="s">
        <v>145</v>
      </c>
      <c r="Z1089" s="177"/>
      <c r="AA1089" s="315" t="s">
        <v>144</v>
      </c>
      <c r="AB1089" s="177"/>
      <c r="AC1089" s="315" t="s">
        <v>146</v>
      </c>
      <c r="AD1089" s="316" t="s">
        <v>147</v>
      </c>
      <c r="AE1089" s="317" t="str">
        <f t="shared" si="60"/>
        <v/>
      </c>
      <c r="AF1089" s="319" t="s">
        <v>148</v>
      </c>
      <c r="AG1089" s="312" t="str">
        <f t="shared" si="61"/>
        <v/>
      </c>
      <c r="AH1089" s="322"/>
      <c r="AI1089" s="323"/>
      <c r="AJ1089" s="322"/>
      <c r="AK1089" s="323"/>
    </row>
    <row r="1090" spans="1:37" ht="36.75" customHeight="1">
      <c r="A1090" s="299">
        <f t="shared" si="59"/>
        <v>1077</v>
      </c>
      <c r="B1090" s="300" t="str">
        <f>IF(基本情報入力シート!C1110="","",基本情報入力シート!C1110)</f>
        <v/>
      </c>
      <c r="C1090" s="301" t="str">
        <f>IF(基本情報入力シート!D1110="","",基本情報入力シート!D1110)</f>
        <v/>
      </c>
      <c r="D1090" s="301" t="str">
        <f>IF(基本情報入力シート!E1110="","",基本情報入力シート!E1110)</f>
        <v/>
      </c>
      <c r="E1090" s="301" t="str">
        <f>IF(基本情報入力シート!F1110="","",基本情報入力シート!F1110)</f>
        <v/>
      </c>
      <c r="F1090" s="301" t="str">
        <f>IF(基本情報入力シート!G1110="","",基本情報入力シート!G1110)</f>
        <v/>
      </c>
      <c r="G1090" s="301" t="str">
        <f>IF(基本情報入力シート!H1110="","",基本情報入力シート!H1110)</f>
        <v/>
      </c>
      <c r="H1090" s="301" t="str">
        <f>IF(基本情報入力シート!I1110="","",基本情報入力シート!I1110)</f>
        <v/>
      </c>
      <c r="I1090" s="301" t="str">
        <f>IF(基本情報入力シート!J1110="","",基本情報入力シート!J1110)</f>
        <v/>
      </c>
      <c r="J1090" s="301" t="str">
        <f>IF(基本情報入力シート!K1110="","",基本情報入力シート!K1110)</f>
        <v/>
      </c>
      <c r="K1090" s="302" t="str">
        <f>IF(基本情報入力シート!L1110="","",基本情報入力シート!L1110)</f>
        <v/>
      </c>
      <c r="L1090" s="299" t="str">
        <f>IF(基本情報入力シート!M1110="","",基本情報入力シート!M1110)</f>
        <v/>
      </c>
      <c r="M1090" s="299" t="str">
        <f>IF(基本情報入力シート!R1110="","",基本情報入力シート!R1110)</f>
        <v/>
      </c>
      <c r="N1090" s="299" t="str">
        <f>IF(基本情報入力シート!W1110="","",基本情報入力シート!W1110)</f>
        <v/>
      </c>
      <c r="O1090" s="303" t="str">
        <f>IF(基本情報入力シート!X1110="","",基本情報入力シート!X1110)</f>
        <v/>
      </c>
      <c r="P1090" s="304" t="str">
        <f>IF(基本情報入力シート!Y1110="","",基本情報入力シート!Y1110)</f>
        <v/>
      </c>
      <c r="Q1090" s="175"/>
      <c r="R1090" s="305" t="str">
        <f>IF(基本情報入力シート!AB1110="","",基本情報入力シート!AB1110)</f>
        <v/>
      </c>
      <c r="S1090" s="176"/>
      <c r="T1090" s="306" t="str">
        <f>IF(P1090="","",VLOOKUP(P1090,【参考】数式用!$J$2:$L$34,3,FALSE))</f>
        <v/>
      </c>
      <c r="U1090" s="313" t="s">
        <v>143</v>
      </c>
      <c r="V1090" s="177"/>
      <c r="W1090" s="314" t="s">
        <v>144</v>
      </c>
      <c r="X1090" s="177"/>
      <c r="Y1090" s="315" t="s">
        <v>145</v>
      </c>
      <c r="Z1090" s="177"/>
      <c r="AA1090" s="315" t="s">
        <v>144</v>
      </c>
      <c r="AB1090" s="177"/>
      <c r="AC1090" s="315" t="s">
        <v>146</v>
      </c>
      <c r="AD1090" s="316" t="s">
        <v>147</v>
      </c>
      <c r="AE1090" s="317" t="str">
        <f t="shared" si="60"/>
        <v/>
      </c>
      <c r="AF1090" s="319" t="s">
        <v>148</v>
      </c>
      <c r="AG1090" s="312" t="str">
        <f t="shared" si="61"/>
        <v/>
      </c>
      <c r="AH1090" s="322"/>
      <c r="AI1090" s="323"/>
      <c r="AJ1090" s="322"/>
      <c r="AK1090" s="323"/>
    </row>
    <row r="1091" spans="1:37" ht="36.75" customHeight="1">
      <c r="A1091" s="299">
        <f t="shared" si="59"/>
        <v>1078</v>
      </c>
      <c r="B1091" s="300" t="str">
        <f>IF(基本情報入力シート!C1111="","",基本情報入力シート!C1111)</f>
        <v/>
      </c>
      <c r="C1091" s="301" t="str">
        <f>IF(基本情報入力シート!D1111="","",基本情報入力シート!D1111)</f>
        <v/>
      </c>
      <c r="D1091" s="301" t="str">
        <f>IF(基本情報入力シート!E1111="","",基本情報入力シート!E1111)</f>
        <v/>
      </c>
      <c r="E1091" s="301" t="str">
        <f>IF(基本情報入力シート!F1111="","",基本情報入力シート!F1111)</f>
        <v/>
      </c>
      <c r="F1091" s="301" t="str">
        <f>IF(基本情報入力シート!G1111="","",基本情報入力シート!G1111)</f>
        <v/>
      </c>
      <c r="G1091" s="301" t="str">
        <f>IF(基本情報入力シート!H1111="","",基本情報入力シート!H1111)</f>
        <v/>
      </c>
      <c r="H1091" s="301" t="str">
        <f>IF(基本情報入力シート!I1111="","",基本情報入力シート!I1111)</f>
        <v/>
      </c>
      <c r="I1091" s="301" t="str">
        <f>IF(基本情報入力シート!J1111="","",基本情報入力シート!J1111)</f>
        <v/>
      </c>
      <c r="J1091" s="301" t="str">
        <f>IF(基本情報入力シート!K1111="","",基本情報入力シート!K1111)</f>
        <v/>
      </c>
      <c r="K1091" s="302" t="str">
        <f>IF(基本情報入力シート!L1111="","",基本情報入力シート!L1111)</f>
        <v/>
      </c>
      <c r="L1091" s="299" t="str">
        <f>IF(基本情報入力シート!M1111="","",基本情報入力シート!M1111)</f>
        <v/>
      </c>
      <c r="M1091" s="299" t="str">
        <f>IF(基本情報入力シート!R1111="","",基本情報入力シート!R1111)</f>
        <v/>
      </c>
      <c r="N1091" s="299" t="str">
        <f>IF(基本情報入力シート!W1111="","",基本情報入力シート!W1111)</f>
        <v/>
      </c>
      <c r="O1091" s="303" t="str">
        <f>IF(基本情報入力シート!X1111="","",基本情報入力シート!X1111)</f>
        <v/>
      </c>
      <c r="P1091" s="304" t="str">
        <f>IF(基本情報入力シート!Y1111="","",基本情報入力シート!Y1111)</f>
        <v/>
      </c>
      <c r="Q1091" s="175"/>
      <c r="R1091" s="305" t="str">
        <f>IF(基本情報入力シート!AB1111="","",基本情報入力シート!AB1111)</f>
        <v/>
      </c>
      <c r="S1091" s="176"/>
      <c r="T1091" s="306" t="str">
        <f>IF(P1091="","",VLOOKUP(P1091,【参考】数式用!$J$2:$L$34,3,FALSE))</f>
        <v/>
      </c>
      <c r="U1091" s="313" t="s">
        <v>143</v>
      </c>
      <c r="V1091" s="177"/>
      <c r="W1091" s="314" t="s">
        <v>144</v>
      </c>
      <c r="X1091" s="177"/>
      <c r="Y1091" s="315" t="s">
        <v>145</v>
      </c>
      <c r="Z1091" s="177"/>
      <c r="AA1091" s="315" t="s">
        <v>144</v>
      </c>
      <c r="AB1091" s="177"/>
      <c r="AC1091" s="315" t="s">
        <v>146</v>
      </c>
      <c r="AD1091" s="316" t="s">
        <v>147</v>
      </c>
      <c r="AE1091" s="317" t="str">
        <f t="shared" si="60"/>
        <v/>
      </c>
      <c r="AF1091" s="319" t="s">
        <v>148</v>
      </c>
      <c r="AG1091" s="312" t="str">
        <f t="shared" si="61"/>
        <v/>
      </c>
      <c r="AH1091" s="322"/>
      <c r="AI1091" s="323"/>
      <c r="AJ1091" s="322"/>
      <c r="AK1091" s="323"/>
    </row>
    <row r="1092" spans="1:37" ht="36.75" customHeight="1">
      <c r="A1092" s="299">
        <f t="shared" si="59"/>
        <v>1079</v>
      </c>
      <c r="B1092" s="300" t="str">
        <f>IF(基本情報入力シート!C1112="","",基本情報入力シート!C1112)</f>
        <v/>
      </c>
      <c r="C1092" s="301" t="str">
        <f>IF(基本情報入力シート!D1112="","",基本情報入力シート!D1112)</f>
        <v/>
      </c>
      <c r="D1092" s="301" t="str">
        <f>IF(基本情報入力シート!E1112="","",基本情報入力シート!E1112)</f>
        <v/>
      </c>
      <c r="E1092" s="301" t="str">
        <f>IF(基本情報入力シート!F1112="","",基本情報入力シート!F1112)</f>
        <v/>
      </c>
      <c r="F1092" s="301" t="str">
        <f>IF(基本情報入力シート!G1112="","",基本情報入力シート!G1112)</f>
        <v/>
      </c>
      <c r="G1092" s="301" t="str">
        <f>IF(基本情報入力シート!H1112="","",基本情報入力シート!H1112)</f>
        <v/>
      </c>
      <c r="H1092" s="301" t="str">
        <f>IF(基本情報入力シート!I1112="","",基本情報入力シート!I1112)</f>
        <v/>
      </c>
      <c r="I1092" s="301" t="str">
        <f>IF(基本情報入力シート!J1112="","",基本情報入力シート!J1112)</f>
        <v/>
      </c>
      <c r="J1092" s="301" t="str">
        <f>IF(基本情報入力シート!K1112="","",基本情報入力シート!K1112)</f>
        <v/>
      </c>
      <c r="K1092" s="302" t="str">
        <f>IF(基本情報入力シート!L1112="","",基本情報入力シート!L1112)</f>
        <v/>
      </c>
      <c r="L1092" s="299" t="str">
        <f>IF(基本情報入力シート!M1112="","",基本情報入力シート!M1112)</f>
        <v/>
      </c>
      <c r="M1092" s="299" t="str">
        <f>IF(基本情報入力シート!R1112="","",基本情報入力シート!R1112)</f>
        <v/>
      </c>
      <c r="N1092" s="299" t="str">
        <f>IF(基本情報入力シート!W1112="","",基本情報入力シート!W1112)</f>
        <v/>
      </c>
      <c r="O1092" s="303" t="str">
        <f>IF(基本情報入力シート!X1112="","",基本情報入力シート!X1112)</f>
        <v/>
      </c>
      <c r="P1092" s="304" t="str">
        <f>IF(基本情報入力シート!Y1112="","",基本情報入力シート!Y1112)</f>
        <v/>
      </c>
      <c r="Q1092" s="175"/>
      <c r="R1092" s="305" t="str">
        <f>IF(基本情報入力シート!AB1112="","",基本情報入力シート!AB1112)</f>
        <v/>
      </c>
      <c r="S1092" s="176"/>
      <c r="T1092" s="306" t="str">
        <f>IF(P1092="","",VLOOKUP(P1092,【参考】数式用!$J$2:$L$34,3,FALSE))</f>
        <v/>
      </c>
      <c r="U1092" s="313" t="s">
        <v>143</v>
      </c>
      <c r="V1092" s="177"/>
      <c r="W1092" s="314" t="s">
        <v>144</v>
      </c>
      <c r="X1092" s="177"/>
      <c r="Y1092" s="315" t="s">
        <v>145</v>
      </c>
      <c r="Z1092" s="177"/>
      <c r="AA1092" s="315" t="s">
        <v>144</v>
      </c>
      <c r="AB1092" s="177"/>
      <c r="AC1092" s="315" t="s">
        <v>146</v>
      </c>
      <c r="AD1092" s="316" t="s">
        <v>147</v>
      </c>
      <c r="AE1092" s="317" t="str">
        <f t="shared" si="60"/>
        <v/>
      </c>
      <c r="AF1092" s="319" t="s">
        <v>148</v>
      </c>
      <c r="AG1092" s="312" t="str">
        <f t="shared" si="61"/>
        <v/>
      </c>
      <c r="AH1092" s="322"/>
      <c r="AI1092" s="323"/>
      <c r="AJ1092" s="322"/>
      <c r="AK1092" s="323"/>
    </row>
    <row r="1093" spans="1:37" ht="36.75" customHeight="1">
      <c r="A1093" s="299">
        <f t="shared" si="59"/>
        <v>1080</v>
      </c>
      <c r="B1093" s="300" t="str">
        <f>IF(基本情報入力シート!C1113="","",基本情報入力シート!C1113)</f>
        <v/>
      </c>
      <c r="C1093" s="301" t="str">
        <f>IF(基本情報入力シート!D1113="","",基本情報入力シート!D1113)</f>
        <v/>
      </c>
      <c r="D1093" s="301" t="str">
        <f>IF(基本情報入力シート!E1113="","",基本情報入力シート!E1113)</f>
        <v/>
      </c>
      <c r="E1093" s="301" t="str">
        <f>IF(基本情報入力シート!F1113="","",基本情報入力シート!F1113)</f>
        <v/>
      </c>
      <c r="F1093" s="301" t="str">
        <f>IF(基本情報入力シート!G1113="","",基本情報入力シート!G1113)</f>
        <v/>
      </c>
      <c r="G1093" s="301" t="str">
        <f>IF(基本情報入力シート!H1113="","",基本情報入力シート!H1113)</f>
        <v/>
      </c>
      <c r="H1093" s="301" t="str">
        <f>IF(基本情報入力シート!I1113="","",基本情報入力シート!I1113)</f>
        <v/>
      </c>
      <c r="I1093" s="301" t="str">
        <f>IF(基本情報入力シート!J1113="","",基本情報入力シート!J1113)</f>
        <v/>
      </c>
      <c r="J1093" s="301" t="str">
        <f>IF(基本情報入力シート!K1113="","",基本情報入力シート!K1113)</f>
        <v/>
      </c>
      <c r="K1093" s="302" t="str">
        <f>IF(基本情報入力シート!L1113="","",基本情報入力シート!L1113)</f>
        <v/>
      </c>
      <c r="L1093" s="299" t="str">
        <f>IF(基本情報入力シート!M1113="","",基本情報入力シート!M1113)</f>
        <v/>
      </c>
      <c r="M1093" s="299" t="str">
        <f>IF(基本情報入力シート!R1113="","",基本情報入力シート!R1113)</f>
        <v/>
      </c>
      <c r="N1093" s="299" t="str">
        <f>IF(基本情報入力シート!W1113="","",基本情報入力シート!W1113)</f>
        <v/>
      </c>
      <c r="O1093" s="303" t="str">
        <f>IF(基本情報入力シート!X1113="","",基本情報入力シート!X1113)</f>
        <v/>
      </c>
      <c r="P1093" s="304" t="str">
        <f>IF(基本情報入力シート!Y1113="","",基本情報入力シート!Y1113)</f>
        <v/>
      </c>
      <c r="Q1093" s="175"/>
      <c r="R1093" s="305" t="str">
        <f>IF(基本情報入力シート!AB1113="","",基本情報入力シート!AB1113)</f>
        <v/>
      </c>
      <c r="S1093" s="176"/>
      <c r="T1093" s="306" t="str">
        <f>IF(P1093="","",VLOOKUP(P1093,【参考】数式用!$J$2:$L$34,3,FALSE))</f>
        <v/>
      </c>
      <c r="U1093" s="313" t="s">
        <v>143</v>
      </c>
      <c r="V1093" s="177"/>
      <c r="W1093" s="314" t="s">
        <v>144</v>
      </c>
      <c r="X1093" s="177"/>
      <c r="Y1093" s="315" t="s">
        <v>145</v>
      </c>
      <c r="Z1093" s="177"/>
      <c r="AA1093" s="315" t="s">
        <v>144</v>
      </c>
      <c r="AB1093" s="177"/>
      <c r="AC1093" s="315" t="s">
        <v>146</v>
      </c>
      <c r="AD1093" s="316" t="s">
        <v>147</v>
      </c>
      <c r="AE1093" s="317" t="str">
        <f t="shared" si="60"/>
        <v/>
      </c>
      <c r="AF1093" s="319" t="s">
        <v>148</v>
      </c>
      <c r="AG1093" s="312" t="str">
        <f t="shared" si="61"/>
        <v/>
      </c>
      <c r="AH1093" s="322"/>
      <c r="AI1093" s="323"/>
      <c r="AJ1093" s="322"/>
      <c r="AK1093" s="323"/>
    </row>
    <row r="1094" spans="1:37" ht="36.75" customHeight="1">
      <c r="A1094" s="299">
        <f t="shared" si="59"/>
        <v>1081</v>
      </c>
      <c r="B1094" s="300" t="str">
        <f>IF(基本情報入力シート!C1114="","",基本情報入力シート!C1114)</f>
        <v/>
      </c>
      <c r="C1094" s="301" t="str">
        <f>IF(基本情報入力シート!D1114="","",基本情報入力シート!D1114)</f>
        <v/>
      </c>
      <c r="D1094" s="301" t="str">
        <f>IF(基本情報入力シート!E1114="","",基本情報入力シート!E1114)</f>
        <v/>
      </c>
      <c r="E1094" s="301" t="str">
        <f>IF(基本情報入力シート!F1114="","",基本情報入力シート!F1114)</f>
        <v/>
      </c>
      <c r="F1094" s="301" t="str">
        <f>IF(基本情報入力シート!G1114="","",基本情報入力シート!G1114)</f>
        <v/>
      </c>
      <c r="G1094" s="301" t="str">
        <f>IF(基本情報入力シート!H1114="","",基本情報入力シート!H1114)</f>
        <v/>
      </c>
      <c r="H1094" s="301" t="str">
        <f>IF(基本情報入力シート!I1114="","",基本情報入力シート!I1114)</f>
        <v/>
      </c>
      <c r="I1094" s="301" t="str">
        <f>IF(基本情報入力シート!J1114="","",基本情報入力シート!J1114)</f>
        <v/>
      </c>
      <c r="J1094" s="301" t="str">
        <f>IF(基本情報入力シート!K1114="","",基本情報入力シート!K1114)</f>
        <v/>
      </c>
      <c r="K1094" s="302" t="str">
        <f>IF(基本情報入力シート!L1114="","",基本情報入力シート!L1114)</f>
        <v/>
      </c>
      <c r="L1094" s="299" t="str">
        <f>IF(基本情報入力シート!M1114="","",基本情報入力シート!M1114)</f>
        <v/>
      </c>
      <c r="M1094" s="299" t="str">
        <f>IF(基本情報入力シート!R1114="","",基本情報入力シート!R1114)</f>
        <v/>
      </c>
      <c r="N1094" s="299" t="str">
        <f>IF(基本情報入力シート!W1114="","",基本情報入力シート!W1114)</f>
        <v/>
      </c>
      <c r="O1094" s="303" t="str">
        <f>IF(基本情報入力シート!X1114="","",基本情報入力シート!X1114)</f>
        <v/>
      </c>
      <c r="P1094" s="304" t="str">
        <f>IF(基本情報入力シート!Y1114="","",基本情報入力シート!Y1114)</f>
        <v/>
      </c>
      <c r="Q1094" s="175"/>
      <c r="R1094" s="305" t="str">
        <f>IF(基本情報入力シート!AB1114="","",基本情報入力シート!AB1114)</f>
        <v/>
      </c>
      <c r="S1094" s="176"/>
      <c r="T1094" s="306" t="str">
        <f>IF(P1094="","",VLOOKUP(P1094,【参考】数式用!$J$2:$L$34,3,FALSE))</f>
        <v/>
      </c>
      <c r="U1094" s="313" t="s">
        <v>143</v>
      </c>
      <c r="V1094" s="177"/>
      <c r="W1094" s="314" t="s">
        <v>144</v>
      </c>
      <c r="X1094" s="177"/>
      <c r="Y1094" s="315" t="s">
        <v>145</v>
      </c>
      <c r="Z1094" s="177"/>
      <c r="AA1094" s="315" t="s">
        <v>144</v>
      </c>
      <c r="AB1094" s="177"/>
      <c r="AC1094" s="315" t="s">
        <v>146</v>
      </c>
      <c r="AD1094" s="316" t="s">
        <v>147</v>
      </c>
      <c r="AE1094" s="317" t="str">
        <f t="shared" si="60"/>
        <v/>
      </c>
      <c r="AF1094" s="319" t="s">
        <v>148</v>
      </c>
      <c r="AG1094" s="312" t="str">
        <f t="shared" si="61"/>
        <v/>
      </c>
      <c r="AH1094" s="322"/>
      <c r="AI1094" s="323"/>
      <c r="AJ1094" s="322"/>
      <c r="AK1094" s="323"/>
    </row>
    <row r="1095" spans="1:37" ht="36.75" customHeight="1">
      <c r="A1095" s="299">
        <f t="shared" si="59"/>
        <v>1082</v>
      </c>
      <c r="B1095" s="300" t="str">
        <f>IF(基本情報入力シート!C1115="","",基本情報入力シート!C1115)</f>
        <v/>
      </c>
      <c r="C1095" s="301" t="str">
        <f>IF(基本情報入力シート!D1115="","",基本情報入力シート!D1115)</f>
        <v/>
      </c>
      <c r="D1095" s="301" t="str">
        <f>IF(基本情報入力シート!E1115="","",基本情報入力シート!E1115)</f>
        <v/>
      </c>
      <c r="E1095" s="301" t="str">
        <f>IF(基本情報入力シート!F1115="","",基本情報入力シート!F1115)</f>
        <v/>
      </c>
      <c r="F1095" s="301" t="str">
        <f>IF(基本情報入力シート!G1115="","",基本情報入力シート!G1115)</f>
        <v/>
      </c>
      <c r="G1095" s="301" t="str">
        <f>IF(基本情報入力シート!H1115="","",基本情報入力シート!H1115)</f>
        <v/>
      </c>
      <c r="H1095" s="301" t="str">
        <f>IF(基本情報入力シート!I1115="","",基本情報入力シート!I1115)</f>
        <v/>
      </c>
      <c r="I1095" s="301" t="str">
        <f>IF(基本情報入力シート!J1115="","",基本情報入力シート!J1115)</f>
        <v/>
      </c>
      <c r="J1095" s="301" t="str">
        <f>IF(基本情報入力シート!K1115="","",基本情報入力シート!K1115)</f>
        <v/>
      </c>
      <c r="K1095" s="302" t="str">
        <f>IF(基本情報入力シート!L1115="","",基本情報入力シート!L1115)</f>
        <v/>
      </c>
      <c r="L1095" s="299" t="str">
        <f>IF(基本情報入力シート!M1115="","",基本情報入力シート!M1115)</f>
        <v/>
      </c>
      <c r="M1095" s="299" t="str">
        <f>IF(基本情報入力シート!R1115="","",基本情報入力シート!R1115)</f>
        <v/>
      </c>
      <c r="N1095" s="299" t="str">
        <f>IF(基本情報入力シート!W1115="","",基本情報入力シート!W1115)</f>
        <v/>
      </c>
      <c r="O1095" s="303" t="str">
        <f>IF(基本情報入力シート!X1115="","",基本情報入力シート!X1115)</f>
        <v/>
      </c>
      <c r="P1095" s="304" t="str">
        <f>IF(基本情報入力シート!Y1115="","",基本情報入力シート!Y1115)</f>
        <v/>
      </c>
      <c r="Q1095" s="175"/>
      <c r="R1095" s="305" t="str">
        <f>IF(基本情報入力シート!AB1115="","",基本情報入力シート!AB1115)</f>
        <v/>
      </c>
      <c r="S1095" s="176"/>
      <c r="T1095" s="306" t="str">
        <f>IF(P1095="","",VLOOKUP(P1095,【参考】数式用!$J$2:$L$34,3,FALSE))</f>
        <v/>
      </c>
      <c r="U1095" s="313" t="s">
        <v>143</v>
      </c>
      <c r="V1095" s="177"/>
      <c r="W1095" s="314" t="s">
        <v>144</v>
      </c>
      <c r="X1095" s="177"/>
      <c r="Y1095" s="315" t="s">
        <v>145</v>
      </c>
      <c r="Z1095" s="177"/>
      <c r="AA1095" s="315" t="s">
        <v>144</v>
      </c>
      <c r="AB1095" s="177"/>
      <c r="AC1095" s="315" t="s">
        <v>146</v>
      </c>
      <c r="AD1095" s="316" t="s">
        <v>147</v>
      </c>
      <c r="AE1095" s="317" t="str">
        <f t="shared" si="60"/>
        <v/>
      </c>
      <c r="AF1095" s="319" t="s">
        <v>148</v>
      </c>
      <c r="AG1095" s="312" t="str">
        <f t="shared" si="61"/>
        <v/>
      </c>
      <c r="AH1095" s="322"/>
      <c r="AI1095" s="323"/>
      <c r="AJ1095" s="322"/>
      <c r="AK1095" s="323"/>
    </row>
    <row r="1096" spans="1:37" ht="36.75" customHeight="1">
      <c r="A1096" s="299">
        <f t="shared" si="59"/>
        <v>1083</v>
      </c>
      <c r="B1096" s="300" t="str">
        <f>IF(基本情報入力シート!C1116="","",基本情報入力シート!C1116)</f>
        <v/>
      </c>
      <c r="C1096" s="301" t="str">
        <f>IF(基本情報入力シート!D1116="","",基本情報入力シート!D1116)</f>
        <v/>
      </c>
      <c r="D1096" s="301" t="str">
        <f>IF(基本情報入力シート!E1116="","",基本情報入力シート!E1116)</f>
        <v/>
      </c>
      <c r="E1096" s="301" t="str">
        <f>IF(基本情報入力シート!F1116="","",基本情報入力シート!F1116)</f>
        <v/>
      </c>
      <c r="F1096" s="301" t="str">
        <f>IF(基本情報入力シート!G1116="","",基本情報入力シート!G1116)</f>
        <v/>
      </c>
      <c r="G1096" s="301" t="str">
        <f>IF(基本情報入力シート!H1116="","",基本情報入力シート!H1116)</f>
        <v/>
      </c>
      <c r="H1096" s="301" t="str">
        <f>IF(基本情報入力シート!I1116="","",基本情報入力シート!I1116)</f>
        <v/>
      </c>
      <c r="I1096" s="301" t="str">
        <f>IF(基本情報入力シート!J1116="","",基本情報入力シート!J1116)</f>
        <v/>
      </c>
      <c r="J1096" s="301" t="str">
        <f>IF(基本情報入力シート!K1116="","",基本情報入力シート!K1116)</f>
        <v/>
      </c>
      <c r="K1096" s="302" t="str">
        <f>IF(基本情報入力シート!L1116="","",基本情報入力シート!L1116)</f>
        <v/>
      </c>
      <c r="L1096" s="299" t="str">
        <f>IF(基本情報入力シート!M1116="","",基本情報入力シート!M1116)</f>
        <v/>
      </c>
      <c r="M1096" s="299" t="str">
        <f>IF(基本情報入力シート!R1116="","",基本情報入力シート!R1116)</f>
        <v/>
      </c>
      <c r="N1096" s="299" t="str">
        <f>IF(基本情報入力シート!W1116="","",基本情報入力シート!W1116)</f>
        <v/>
      </c>
      <c r="O1096" s="303" t="str">
        <f>IF(基本情報入力シート!X1116="","",基本情報入力シート!X1116)</f>
        <v/>
      </c>
      <c r="P1096" s="304" t="str">
        <f>IF(基本情報入力シート!Y1116="","",基本情報入力シート!Y1116)</f>
        <v/>
      </c>
      <c r="Q1096" s="175"/>
      <c r="R1096" s="305" t="str">
        <f>IF(基本情報入力シート!AB1116="","",基本情報入力シート!AB1116)</f>
        <v/>
      </c>
      <c r="S1096" s="176"/>
      <c r="T1096" s="306" t="str">
        <f>IF(P1096="","",VLOOKUP(P1096,【参考】数式用!$J$2:$L$34,3,FALSE))</f>
        <v/>
      </c>
      <c r="U1096" s="313" t="s">
        <v>143</v>
      </c>
      <c r="V1096" s="177"/>
      <c r="W1096" s="314" t="s">
        <v>144</v>
      </c>
      <c r="X1096" s="177"/>
      <c r="Y1096" s="315" t="s">
        <v>145</v>
      </c>
      <c r="Z1096" s="177"/>
      <c r="AA1096" s="315" t="s">
        <v>144</v>
      </c>
      <c r="AB1096" s="177"/>
      <c r="AC1096" s="315" t="s">
        <v>146</v>
      </c>
      <c r="AD1096" s="316" t="s">
        <v>147</v>
      </c>
      <c r="AE1096" s="317" t="str">
        <f t="shared" si="60"/>
        <v/>
      </c>
      <c r="AF1096" s="319" t="s">
        <v>148</v>
      </c>
      <c r="AG1096" s="312" t="str">
        <f t="shared" si="61"/>
        <v/>
      </c>
      <c r="AH1096" s="322"/>
      <c r="AI1096" s="323"/>
      <c r="AJ1096" s="322"/>
      <c r="AK1096" s="323"/>
    </row>
    <row r="1097" spans="1:37" ht="36.75" customHeight="1">
      <c r="A1097" s="299">
        <f t="shared" si="59"/>
        <v>1084</v>
      </c>
      <c r="B1097" s="300" t="str">
        <f>IF(基本情報入力シート!C1117="","",基本情報入力シート!C1117)</f>
        <v/>
      </c>
      <c r="C1097" s="301" t="str">
        <f>IF(基本情報入力シート!D1117="","",基本情報入力シート!D1117)</f>
        <v/>
      </c>
      <c r="D1097" s="301" t="str">
        <f>IF(基本情報入力シート!E1117="","",基本情報入力シート!E1117)</f>
        <v/>
      </c>
      <c r="E1097" s="301" t="str">
        <f>IF(基本情報入力シート!F1117="","",基本情報入力シート!F1117)</f>
        <v/>
      </c>
      <c r="F1097" s="301" t="str">
        <f>IF(基本情報入力シート!G1117="","",基本情報入力シート!G1117)</f>
        <v/>
      </c>
      <c r="G1097" s="301" t="str">
        <f>IF(基本情報入力シート!H1117="","",基本情報入力シート!H1117)</f>
        <v/>
      </c>
      <c r="H1097" s="301" t="str">
        <f>IF(基本情報入力シート!I1117="","",基本情報入力シート!I1117)</f>
        <v/>
      </c>
      <c r="I1097" s="301" t="str">
        <f>IF(基本情報入力シート!J1117="","",基本情報入力シート!J1117)</f>
        <v/>
      </c>
      <c r="J1097" s="301" t="str">
        <f>IF(基本情報入力シート!K1117="","",基本情報入力シート!K1117)</f>
        <v/>
      </c>
      <c r="K1097" s="302" t="str">
        <f>IF(基本情報入力シート!L1117="","",基本情報入力シート!L1117)</f>
        <v/>
      </c>
      <c r="L1097" s="299" t="str">
        <f>IF(基本情報入力シート!M1117="","",基本情報入力シート!M1117)</f>
        <v/>
      </c>
      <c r="M1097" s="299" t="str">
        <f>IF(基本情報入力シート!R1117="","",基本情報入力シート!R1117)</f>
        <v/>
      </c>
      <c r="N1097" s="299" t="str">
        <f>IF(基本情報入力シート!W1117="","",基本情報入力シート!W1117)</f>
        <v/>
      </c>
      <c r="O1097" s="303" t="str">
        <f>IF(基本情報入力シート!X1117="","",基本情報入力シート!X1117)</f>
        <v/>
      </c>
      <c r="P1097" s="304" t="str">
        <f>IF(基本情報入力シート!Y1117="","",基本情報入力シート!Y1117)</f>
        <v/>
      </c>
      <c r="Q1097" s="175"/>
      <c r="R1097" s="305" t="str">
        <f>IF(基本情報入力シート!AB1117="","",基本情報入力シート!AB1117)</f>
        <v/>
      </c>
      <c r="S1097" s="176"/>
      <c r="T1097" s="306" t="str">
        <f>IF(P1097="","",VLOOKUP(P1097,【参考】数式用!$J$2:$L$34,3,FALSE))</f>
        <v/>
      </c>
      <c r="U1097" s="313" t="s">
        <v>143</v>
      </c>
      <c r="V1097" s="177"/>
      <c r="W1097" s="314" t="s">
        <v>144</v>
      </c>
      <c r="X1097" s="177"/>
      <c r="Y1097" s="315" t="s">
        <v>145</v>
      </c>
      <c r="Z1097" s="177"/>
      <c r="AA1097" s="315" t="s">
        <v>144</v>
      </c>
      <c r="AB1097" s="177"/>
      <c r="AC1097" s="315" t="s">
        <v>146</v>
      </c>
      <c r="AD1097" s="316" t="s">
        <v>147</v>
      </c>
      <c r="AE1097" s="317" t="str">
        <f t="shared" si="60"/>
        <v/>
      </c>
      <c r="AF1097" s="319" t="s">
        <v>148</v>
      </c>
      <c r="AG1097" s="312" t="str">
        <f t="shared" si="61"/>
        <v/>
      </c>
      <c r="AH1097" s="322"/>
      <c r="AI1097" s="323"/>
      <c r="AJ1097" s="322"/>
      <c r="AK1097" s="323"/>
    </row>
    <row r="1098" spans="1:37" ht="36.75" customHeight="1">
      <c r="A1098" s="299">
        <f t="shared" si="59"/>
        <v>1085</v>
      </c>
      <c r="B1098" s="300" t="str">
        <f>IF(基本情報入力シート!C1118="","",基本情報入力シート!C1118)</f>
        <v/>
      </c>
      <c r="C1098" s="301" t="str">
        <f>IF(基本情報入力シート!D1118="","",基本情報入力シート!D1118)</f>
        <v/>
      </c>
      <c r="D1098" s="301" t="str">
        <f>IF(基本情報入力シート!E1118="","",基本情報入力シート!E1118)</f>
        <v/>
      </c>
      <c r="E1098" s="301" t="str">
        <f>IF(基本情報入力シート!F1118="","",基本情報入力シート!F1118)</f>
        <v/>
      </c>
      <c r="F1098" s="301" t="str">
        <f>IF(基本情報入力シート!G1118="","",基本情報入力シート!G1118)</f>
        <v/>
      </c>
      <c r="G1098" s="301" t="str">
        <f>IF(基本情報入力シート!H1118="","",基本情報入力シート!H1118)</f>
        <v/>
      </c>
      <c r="H1098" s="301" t="str">
        <f>IF(基本情報入力シート!I1118="","",基本情報入力シート!I1118)</f>
        <v/>
      </c>
      <c r="I1098" s="301" t="str">
        <f>IF(基本情報入力シート!J1118="","",基本情報入力シート!J1118)</f>
        <v/>
      </c>
      <c r="J1098" s="301" t="str">
        <f>IF(基本情報入力シート!K1118="","",基本情報入力シート!K1118)</f>
        <v/>
      </c>
      <c r="K1098" s="302" t="str">
        <f>IF(基本情報入力シート!L1118="","",基本情報入力シート!L1118)</f>
        <v/>
      </c>
      <c r="L1098" s="299" t="str">
        <f>IF(基本情報入力シート!M1118="","",基本情報入力シート!M1118)</f>
        <v/>
      </c>
      <c r="M1098" s="299" t="str">
        <f>IF(基本情報入力シート!R1118="","",基本情報入力シート!R1118)</f>
        <v/>
      </c>
      <c r="N1098" s="299" t="str">
        <f>IF(基本情報入力シート!W1118="","",基本情報入力シート!W1118)</f>
        <v/>
      </c>
      <c r="O1098" s="303" t="str">
        <f>IF(基本情報入力シート!X1118="","",基本情報入力シート!X1118)</f>
        <v/>
      </c>
      <c r="P1098" s="304" t="str">
        <f>IF(基本情報入力シート!Y1118="","",基本情報入力シート!Y1118)</f>
        <v/>
      </c>
      <c r="Q1098" s="175"/>
      <c r="R1098" s="305" t="str">
        <f>IF(基本情報入力シート!AB1118="","",基本情報入力シート!AB1118)</f>
        <v/>
      </c>
      <c r="S1098" s="176"/>
      <c r="T1098" s="306" t="str">
        <f>IF(P1098="","",VLOOKUP(P1098,【参考】数式用!$J$2:$L$34,3,FALSE))</f>
        <v/>
      </c>
      <c r="U1098" s="313" t="s">
        <v>143</v>
      </c>
      <c r="V1098" s="177"/>
      <c r="W1098" s="314" t="s">
        <v>144</v>
      </c>
      <c r="X1098" s="177"/>
      <c r="Y1098" s="315" t="s">
        <v>145</v>
      </c>
      <c r="Z1098" s="177"/>
      <c r="AA1098" s="315" t="s">
        <v>144</v>
      </c>
      <c r="AB1098" s="177"/>
      <c r="AC1098" s="315" t="s">
        <v>146</v>
      </c>
      <c r="AD1098" s="316" t="s">
        <v>147</v>
      </c>
      <c r="AE1098" s="317" t="str">
        <f t="shared" si="60"/>
        <v/>
      </c>
      <c r="AF1098" s="319" t="s">
        <v>148</v>
      </c>
      <c r="AG1098" s="312" t="str">
        <f t="shared" si="61"/>
        <v/>
      </c>
      <c r="AH1098" s="322"/>
      <c r="AI1098" s="323"/>
      <c r="AJ1098" s="322"/>
      <c r="AK1098" s="323"/>
    </row>
    <row r="1099" spans="1:37" ht="36.75" customHeight="1">
      <c r="A1099" s="299">
        <f t="shared" si="59"/>
        <v>1086</v>
      </c>
      <c r="B1099" s="300" t="str">
        <f>IF(基本情報入力シート!C1119="","",基本情報入力シート!C1119)</f>
        <v/>
      </c>
      <c r="C1099" s="301" t="str">
        <f>IF(基本情報入力シート!D1119="","",基本情報入力シート!D1119)</f>
        <v/>
      </c>
      <c r="D1099" s="301" t="str">
        <f>IF(基本情報入力シート!E1119="","",基本情報入力シート!E1119)</f>
        <v/>
      </c>
      <c r="E1099" s="301" t="str">
        <f>IF(基本情報入力シート!F1119="","",基本情報入力シート!F1119)</f>
        <v/>
      </c>
      <c r="F1099" s="301" t="str">
        <f>IF(基本情報入力シート!G1119="","",基本情報入力シート!G1119)</f>
        <v/>
      </c>
      <c r="G1099" s="301" t="str">
        <f>IF(基本情報入力シート!H1119="","",基本情報入力シート!H1119)</f>
        <v/>
      </c>
      <c r="H1099" s="301" t="str">
        <f>IF(基本情報入力シート!I1119="","",基本情報入力シート!I1119)</f>
        <v/>
      </c>
      <c r="I1099" s="301" t="str">
        <f>IF(基本情報入力シート!J1119="","",基本情報入力シート!J1119)</f>
        <v/>
      </c>
      <c r="J1099" s="301" t="str">
        <f>IF(基本情報入力シート!K1119="","",基本情報入力シート!K1119)</f>
        <v/>
      </c>
      <c r="K1099" s="302" t="str">
        <f>IF(基本情報入力シート!L1119="","",基本情報入力シート!L1119)</f>
        <v/>
      </c>
      <c r="L1099" s="299" t="str">
        <f>IF(基本情報入力シート!M1119="","",基本情報入力シート!M1119)</f>
        <v/>
      </c>
      <c r="M1099" s="299" t="str">
        <f>IF(基本情報入力シート!R1119="","",基本情報入力シート!R1119)</f>
        <v/>
      </c>
      <c r="N1099" s="299" t="str">
        <f>IF(基本情報入力シート!W1119="","",基本情報入力シート!W1119)</f>
        <v/>
      </c>
      <c r="O1099" s="303" t="str">
        <f>IF(基本情報入力シート!X1119="","",基本情報入力シート!X1119)</f>
        <v/>
      </c>
      <c r="P1099" s="304" t="str">
        <f>IF(基本情報入力シート!Y1119="","",基本情報入力シート!Y1119)</f>
        <v/>
      </c>
      <c r="Q1099" s="175"/>
      <c r="R1099" s="305" t="str">
        <f>IF(基本情報入力シート!AB1119="","",基本情報入力シート!AB1119)</f>
        <v/>
      </c>
      <c r="S1099" s="176"/>
      <c r="T1099" s="306" t="str">
        <f>IF(P1099="","",VLOOKUP(P1099,【参考】数式用!$J$2:$L$34,3,FALSE))</f>
        <v/>
      </c>
      <c r="U1099" s="313" t="s">
        <v>143</v>
      </c>
      <c r="V1099" s="177"/>
      <c r="W1099" s="314" t="s">
        <v>144</v>
      </c>
      <c r="X1099" s="177"/>
      <c r="Y1099" s="315" t="s">
        <v>145</v>
      </c>
      <c r="Z1099" s="177"/>
      <c r="AA1099" s="315" t="s">
        <v>144</v>
      </c>
      <c r="AB1099" s="177"/>
      <c r="AC1099" s="315" t="s">
        <v>146</v>
      </c>
      <c r="AD1099" s="316" t="s">
        <v>147</v>
      </c>
      <c r="AE1099" s="317" t="str">
        <f t="shared" si="60"/>
        <v/>
      </c>
      <c r="AF1099" s="319" t="s">
        <v>148</v>
      </c>
      <c r="AG1099" s="312" t="str">
        <f t="shared" si="61"/>
        <v/>
      </c>
      <c r="AH1099" s="322"/>
      <c r="AI1099" s="323"/>
      <c r="AJ1099" s="322"/>
      <c r="AK1099" s="323"/>
    </row>
    <row r="1100" spans="1:37" ht="36.75" customHeight="1">
      <c r="A1100" s="299">
        <f t="shared" si="59"/>
        <v>1087</v>
      </c>
      <c r="B1100" s="300" t="str">
        <f>IF(基本情報入力シート!C1120="","",基本情報入力シート!C1120)</f>
        <v/>
      </c>
      <c r="C1100" s="301" t="str">
        <f>IF(基本情報入力シート!D1120="","",基本情報入力シート!D1120)</f>
        <v/>
      </c>
      <c r="D1100" s="301" t="str">
        <f>IF(基本情報入力シート!E1120="","",基本情報入力シート!E1120)</f>
        <v/>
      </c>
      <c r="E1100" s="301" t="str">
        <f>IF(基本情報入力シート!F1120="","",基本情報入力シート!F1120)</f>
        <v/>
      </c>
      <c r="F1100" s="301" t="str">
        <f>IF(基本情報入力シート!G1120="","",基本情報入力シート!G1120)</f>
        <v/>
      </c>
      <c r="G1100" s="301" t="str">
        <f>IF(基本情報入力シート!H1120="","",基本情報入力シート!H1120)</f>
        <v/>
      </c>
      <c r="H1100" s="301" t="str">
        <f>IF(基本情報入力シート!I1120="","",基本情報入力シート!I1120)</f>
        <v/>
      </c>
      <c r="I1100" s="301" t="str">
        <f>IF(基本情報入力シート!J1120="","",基本情報入力シート!J1120)</f>
        <v/>
      </c>
      <c r="J1100" s="301" t="str">
        <f>IF(基本情報入力シート!K1120="","",基本情報入力シート!K1120)</f>
        <v/>
      </c>
      <c r="K1100" s="302" t="str">
        <f>IF(基本情報入力シート!L1120="","",基本情報入力シート!L1120)</f>
        <v/>
      </c>
      <c r="L1100" s="299" t="str">
        <f>IF(基本情報入力シート!M1120="","",基本情報入力シート!M1120)</f>
        <v/>
      </c>
      <c r="M1100" s="299" t="str">
        <f>IF(基本情報入力シート!R1120="","",基本情報入力シート!R1120)</f>
        <v/>
      </c>
      <c r="N1100" s="299" t="str">
        <f>IF(基本情報入力シート!W1120="","",基本情報入力シート!W1120)</f>
        <v/>
      </c>
      <c r="O1100" s="303" t="str">
        <f>IF(基本情報入力シート!X1120="","",基本情報入力シート!X1120)</f>
        <v/>
      </c>
      <c r="P1100" s="304" t="str">
        <f>IF(基本情報入力シート!Y1120="","",基本情報入力シート!Y1120)</f>
        <v/>
      </c>
      <c r="Q1100" s="175"/>
      <c r="R1100" s="305" t="str">
        <f>IF(基本情報入力シート!AB1120="","",基本情報入力シート!AB1120)</f>
        <v/>
      </c>
      <c r="S1100" s="176"/>
      <c r="T1100" s="306" t="str">
        <f>IF(P1100="","",VLOOKUP(P1100,【参考】数式用!$J$2:$L$34,3,FALSE))</f>
        <v/>
      </c>
      <c r="U1100" s="313" t="s">
        <v>143</v>
      </c>
      <c r="V1100" s="177"/>
      <c r="W1100" s="314" t="s">
        <v>144</v>
      </c>
      <c r="X1100" s="177"/>
      <c r="Y1100" s="315" t="s">
        <v>145</v>
      </c>
      <c r="Z1100" s="177"/>
      <c r="AA1100" s="315" t="s">
        <v>144</v>
      </c>
      <c r="AB1100" s="177"/>
      <c r="AC1100" s="315" t="s">
        <v>146</v>
      </c>
      <c r="AD1100" s="316" t="s">
        <v>147</v>
      </c>
      <c r="AE1100" s="317" t="str">
        <f t="shared" si="60"/>
        <v/>
      </c>
      <c r="AF1100" s="319" t="s">
        <v>148</v>
      </c>
      <c r="AG1100" s="312" t="str">
        <f t="shared" si="61"/>
        <v/>
      </c>
      <c r="AH1100" s="322"/>
      <c r="AI1100" s="323"/>
      <c r="AJ1100" s="322"/>
      <c r="AK1100" s="323"/>
    </row>
    <row r="1101" spans="1:37" ht="36.75" customHeight="1">
      <c r="A1101" s="299">
        <f t="shared" si="59"/>
        <v>1088</v>
      </c>
      <c r="B1101" s="300" t="str">
        <f>IF(基本情報入力シート!C1121="","",基本情報入力シート!C1121)</f>
        <v/>
      </c>
      <c r="C1101" s="301" t="str">
        <f>IF(基本情報入力シート!D1121="","",基本情報入力シート!D1121)</f>
        <v/>
      </c>
      <c r="D1101" s="301" t="str">
        <f>IF(基本情報入力シート!E1121="","",基本情報入力シート!E1121)</f>
        <v/>
      </c>
      <c r="E1101" s="301" t="str">
        <f>IF(基本情報入力シート!F1121="","",基本情報入力シート!F1121)</f>
        <v/>
      </c>
      <c r="F1101" s="301" t="str">
        <f>IF(基本情報入力シート!G1121="","",基本情報入力シート!G1121)</f>
        <v/>
      </c>
      <c r="G1101" s="301" t="str">
        <f>IF(基本情報入力シート!H1121="","",基本情報入力シート!H1121)</f>
        <v/>
      </c>
      <c r="H1101" s="301" t="str">
        <f>IF(基本情報入力シート!I1121="","",基本情報入力シート!I1121)</f>
        <v/>
      </c>
      <c r="I1101" s="301" t="str">
        <f>IF(基本情報入力シート!J1121="","",基本情報入力シート!J1121)</f>
        <v/>
      </c>
      <c r="J1101" s="301" t="str">
        <f>IF(基本情報入力シート!K1121="","",基本情報入力シート!K1121)</f>
        <v/>
      </c>
      <c r="K1101" s="302" t="str">
        <f>IF(基本情報入力シート!L1121="","",基本情報入力シート!L1121)</f>
        <v/>
      </c>
      <c r="L1101" s="299" t="str">
        <f>IF(基本情報入力シート!M1121="","",基本情報入力シート!M1121)</f>
        <v/>
      </c>
      <c r="M1101" s="299" t="str">
        <f>IF(基本情報入力シート!R1121="","",基本情報入力シート!R1121)</f>
        <v/>
      </c>
      <c r="N1101" s="299" t="str">
        <f>IF(基本情報入力シート!W1121="","",基本情報入力シート!W1121)</f>
        <v/>
      </c>
      <c r="O1101" s="303" t="str">
        <f>IF(基本情報入力シート!X1121="","",基本情報入力シート!X1121)</f>
        <v/>
      </c>
      <c r="P1101" s="304" t="str">
        <f>IF(基本情報入力シート!Y1121="","",基本情報入力シート!Y1121)</f>
        <v/>
      </c>
      <c r="Q1101" s="175"/>
      <c r="R1101" s="305" t="str">
        <f>IF(基本情報入力シート!AB1121="","",基本情報入力シート!AB1121)</f>
        <v/>
      </c>
      <c r="S1101" s="176"/>
      <c r="T1101" s="306" t="str">
        <f>IF(P1101="","",VLOOKUP(P1101,【参考】数式用!$J$2:$L$34,3,FALSE))</f>
        <v/>
      </c>
      <c r="U1101" s="313" t="s">
        <v>143</v>
      </c>
      <c r="V1101" s="177"/>
      <c r="W1101" s="314" t="s">
        <v>144</v>
      </c>
      <c r="X1101" s="177"/>
      <c r="Y1101" s="315" t="s">
        <v>145</v>
      </c>
      <c r="Z1101" s="177"/>
      <c r="AA1101" s="315" t="s">
        <v>144</v>
      </c>
      <c r="AB1101" s="177"/>
      <c r="AC1101" s="315" t="s">
        <v>146</v>
      </c>
      <c r="AD1101" s="316" t="s">
        <v>147</v>
      </c>
      <c r="AE1101" s="317" t="str">
        <f t="shared" si="60"/>
        <v/>
      </c>
      <c r="AF1101" s="319" t="s">
        <v>148</v>
      </c>
      <c r="AG1101" s="312" t="str">
        <f t="shared" si="61"/>
        <v/>
      </c>
      <c r="AH1101" s="322"/>
      <c r="AI1101" s="323"/>
      <c r="AJ1101" s="322"/>
      <c r="AK1101" s="323"/>
    </row>
    <row r="1102" spans="1:37" ht="36.75" customHeight="1">
      <c r="A1102" s="299">
        <f t="shared" si="59"/>
        <v>1089</v>
      </c>
      <c r="B1102" s="300" t="str">
        <f>IF(基本情報入力シート!C1122="","",基本情報入力シート!C1122)</f>
        <v/>
      </c>
      <c r="C1102" s="301" t="str">
        <f>IF(基本情報入力シート!D1122="","",基本情報入力シート!D1122)</f>
        <v/>
      </c>
      <c r="D1102" s="301" t="str">
        <f>IF(基本情報入力シート!E1122="","",基本情報入力シート!E1122)</f>
        <v/>
      </c>
      <c r="E1102" s="301" t="str">
        <f>IF(基本情報入力シート!F1122="","",基本情報入力シート!F1122)</f>
        <v/>
      </c>
      <c r="F1102" s="301" t="str">
        <f>IF(基本情報入力シート!G1122="","",基本情報入力シート!G1122)</f>
        <v/>
      </c>
      <c r="G1102" s="301" t="str">
        <f>IF(基本情報入力シート!H1122="","",基本情報入力シート!H1122)</f>
        <v/>
      </c>
      <c r="H1102" s="301" t="str">
        <f>IF(基本情報入力シート!I1122="","",基本情報入力シート!I1122)</f>
        <v/>
      </c>
      <c r="I1102" s="301" t="str">
        <f>IF(基本情報入力シート!J1122="","",基本情報入力シート!J1122)</f>
        <v/>
      </c>
      <c r="J1102" s="301" t="str">
        <f>IF(基本情報入力シート!K1122="","",基本情報入力シート!K1122)</f>
        <v/>
      </c>
      <c r="K1102" s="302" t="str">
        <f>IF(基本情報入力シート!L1122="","",基本情報入力シート!L1122)</f>
        <v/>
      </c>
      <c r="L1102" s="299" t="str">
        <f>IF(基本情報入力シート!M1122="","",基本情報入力シート!M1122)</f>
        <v/>
      </c>
      <c r="M1102" s="299" t="str">
        <f>IF(基本情報入力シート!R1122="","",基本情報入力シート!R1122)</f>
        <v/>
      </c>
      <c r="N1102" s="299" t="str">
        <f>IF(基本情報入力シート!W1122="","",基本情報入力シート!W1122)</f>
        <v/>
      </c>
      <c r="O1102" s="303" t="str">
        <f>IF(基本情報入力シート!X1122="","",基本情報入力シート!X1122)</f>
        <v/>
      </c>
      <c r="P1102" s="304" t="str">
        <f>IF(基本情報入力シート!Y1122="","",基本情報入力シート!Y1122)</f>
        <v/>
      </c>
      <c r="Q1102" s="175"/>
      <c r="R1102" s="305" t="str">
        <f>IF(基本情報入力シート!AB1122="","",基本情報入力シート!AB1122)</f>
        <v/>
      </c>
      <c r="S1102" s="176"/>
      <c r="T1102" s="306" t="str">
        <f>IF(P1102="","",VLOOKUP(P1102,【参考】数式用!$J$2:$L$34,3,FALSE))</f>
        <v/>
      </c>
      <c r="U1102" s="313" t="s">
        <v>143</v>
      </c>
      <c r="V1102" s="177"/>
      <c r="W1102" s="314" t="s">
        <v>144</v>
      </c>
      <c r="X1102" s="177"/>
      <c r="Y1102" s="315" t="s">
        <v>145</v>
      </c>
      <c r="Z1102" s="177"/>
      <c r="AA1102" s="315" t="s">
        <v>144</v>
      </c>
      <c r="AB1102" s="177"/>
      <c r="AC1102" s="315" t="s">
        <v>146</v>
      </c>
      <c r="AD1102" s="316" t="s">
        <v>147</v>
      </c>
      <c r="AE1102" s="317" t="str">
        <f t="shared" si="60"/>
        <v/>
      </c>
      <c r="AF1102" s="319" t="s">
        <v>148</v>
      </c>
      <c r="AG1102" s="312" t="str">
        <f t="shared" si="61"/>
        <v/>
      </c>
      <c r="AH1102" s="322"/>
      <c r="AI1102" s="323"/>
      <c r="AJ1102" s="322"/>
      <c r="AK1102" s="323"/>
    </row>
    <row r="1103" spans="1:37" ht="36.75" customHeight="1">
      <c r="A1103" s="299">
        <f t="shared" si="59"/>
        <v>1090</v>
      </c>
      <c r="B1103" s="300" t="str">
        <f>IF(基本情報入力シート!C1123="","",基本情報入力シート!C1123)</f>
        <v/>
      </c>
      <c r="C1103" s="301" t="str">
        <f>IF(基本情報入力シート!D1123="","",基本情報入力シート!D1123)</f>
        <v/>
      </c>
      <c r="D1103" s="301" t="str">
        <f>IF(基本情報入力シート!E1123="","",基本情報入力シート!E1123)</f>
        <v/>
      </c>
      <c r="E1103" s="301" t="str">
        <f>IF(基本情報入力シート!F1123="","",基本情報入力シート!F1123)</f>
        <v/>
      </c>
      <c r="F1103" s="301" t="str">
        <f>IF(基本情報入力シート!G1123="","",基本情報入力シート!G1123)</f>
        <v/>
      </c>
      <c r="G1103" s="301" t="str">
        <f>IF(基本情報入力シート!H1123="","",基本情報入力シート!H1123)</f>
        <v/>
      </c>
      <c r="H1103" s="301" t="str">
        <f>IF(基本情報入力シート!I1123="","",基本情報入力シート!I1123)</f>
        <v/>
      </c>
      <c r="I1103" s="301" t="str">
        <f>IF(基本情報入力シート!J1123="","",基本情報入力シート!J1123)</f>
        <v/>
      </c>
      <c r="J1103" s="301" t="str">
        <f>IF(基本情報入力シート!K1123="","",基本情報入力シート!K1123)</f>
        <v/>
      </c>
      <c r="K1103" s="302" t="str">
        <f>IF(基本情報入力シート!L1123="","",基本情報入力シート!L1123)</f>
        <v/>
      </c>
      <c r="L1103" s="299" t="str">
        <f>IF(基本情報入力シート!M1123="","",基本情報入力シート!M1123)</f>
        <v/>
      </c>
      <c r="M1103" s="299" t="str">
        <f>IF(基本情報入力シート!R1123="","",基本情報入力シート!R1123)</f>
        <v/>
      </c>
      <c r="N1103" s="299" t="str">
        <f>IF(基本情報入力シート!W1123="","",基本情報入力シート!W1123)</f>
        <v/>
      </c>
      <c r="O1103" s="303" t="str">
        <f>IF(基本情報入力シート!X1123="","",基本情報入力シート!X1123)</f>
        <v/>
      </c>
      <c r="P1103" s="304" t="str">
        <f>IF(基本情報入力シート!Y1123="","",基本情報入力シート!Y1123)</f>
        <v/>
      </c>
      <c r="Q1103" s="175"/>
      <c r="R1103" s="305" t="str">
        <f>IF(基本情報入力シート!AB1123="","",基本情報入力シート!AB1123)</f>
        <v/>
      </c>
      <c r="S1103" s="176"/>
      <c r="T1103" s="306" t="str">
        <f>IF(P1103="","",VLOOKUP(P1103,【参考】数式用!$J$2:$L$34,3,FALSE))</f>
        <v/>
      </c>
      <c r="U1103" s="313" t="s">
        <v>143</v>
      </c>
      <c r="V1103" s="177"/>
      <c r="W1103" s="314" t="s">
        <v>144</v>
      </c>
      <c r="X1103" s="177"/>
      <c r="Y1103" s="315" t="s">
        <v>145</v>
      </c>
      <c r="Z1103" s="177"/>
      <c r="AA1103" s="315" t="s">
        <v>144</v>
      </c>
      <c r="AB1103" s="177"/>
      <c r="AC1103" s="315" t="s">
        <v>146</v>
      </c>
      <c r="AD1103" s="316" t="s">
        <v>147</v>
      </c>
      <c r="AE1103" s="317" t="str">
        <f t="shared" si="60"/>
        <v/>
      </c>
      <c r="AF1103" s="319" t="s">
        <v>148</v>
      </c>
      <c r="AG1103" s="312" t="str">
        <f t="shared" si="61"/>
        <v/>
      </c>
      <c r="AH1103" s="322"/>
      <c r="AI1103" s="323"/>
      <c r="AJ1103" s="322"/>
      <c r="AK1103" s="323"/>
    </row>
    <row r="1104" spans="1:37" ht="36.75" customHeight="1">
      <c r="A1104" s="299">
        <f t="shared" ref="A1104:A1167" si="62">A1103+1</f>
        <v>1091</v>
      </c>
      <c r="B1104" s="300" t="str">
        <f>IF(基本情報入力シート!C1124="","",基本情報入力シート!C1124)</f>
        <v/>
      </c>
      <c r="C1104" s="301" t="str">
        <f>IF(基本情報入力シート!D1124="","",基本情報入力シート!D1124)</f>
        <v/>
      </c>
      <c r="D1104" s="301" t="str">
        <f>IF(基本情報入力シート!E1124="","",基本情報入力シート!E1124)</f>
        <v/>
      </c>
      <c r="E1104" s="301" t="str">
        <f>IF(基本情報入力シート!F1124="","",基本情報入力シート!F1124)</f>
        <v/>
      </c>
      <c r="F1104" s="301" t="str">
        <f>IF(基本情報入力シート!G1124="","",基本情報入力シート!G1124)</f>
        <v/>
      </c>
      <c r="G1104" s="301" t="str">
        <f>IF(基本情報入力シート!H1124="","",基本情報入力シート!H1124)</f>
        <v/>
      </c>
      <c r="H1104" s="301" t="str">
        <f>IF(基本情報入力シート!I1124="","",基本情報入力シート!I1124)</f>
        <v/>
      </c>
      <c r="I1104" s="301" t="str">
        <f>IF(基本情報入力シート!J1124="","",基本情報入力シート!J1124)</f>
        <v/>
      </c>
      <c r="J1104" s="301" t="str">
        <f>IF(基本情報入力シート!K1124="","",基本情報入力シート!K1124)</f>
        <v/>
      </c>
      <c r="K1104" s="302" t="str">
        <f>IF(基本情報入力シート!L1124="","",基本情報入力シート!L1124)</f>
        <v/>
      </c>
      <c r="L1104" s="299" t="str">
        <f>IF(基本情報入力シート!M1124="","",基本情報入力シート!M1124)</f>
        <v/>
      </c>
      <c r="M1104" s="299" t="str">
        <f>IF(基本情報入力シート!R1124="","",基本情報入力シート!R1124)</f>
        <v/>
      </c>
      <c r="N1104" s="299" t="str">
        <f>IF(基本情報入力シート!W1124="","",基本情報入力シート!W1124)</f>
        <v/>
      </c>
      <c r="O1104" s="303" t="str">
        <f>IF(基本情報入力シート!X1124="","",基本情報入力シート!X1124)</f>
        <v/>
      </c>
      <c r="P1104" s="304" t="str">
        <f>IF(基本情報入力シート!Y1124="","",基本情報入力シート!Y1124)</f>
        <v/>
      </c>
      <c r="Q1104" s="175"/>
      <c r="R1104" s="305" t="str">
        <f>IF(基本情報入力シート!AB1124="","",基本情報入力シート!AB1124)</f>
        <v/>
      </c>
      <c r="S1104" s="176"/>
      <c r="T1104" s="306" t="str">
        <f>IF(P1104="","",VLOOKUP(P1104,【参考】数式用!$J$2:$L$34,3,FALSE))</f>
        <v/>
      </c>
      <c r="U1104" s="313" t="s">
        <v>143</v>
      </c>
      <c r="V1104" s="177"/>
      <c r="W1104" s="314" t="s">
        <v>144</v>
      </c>
      <c r="X1104" s="177"/>
      <c r="Y1104" s="315" t="s">
        <v>145</v>
      </c>
      <c r="Z1104" s="177"/>
      <c r="AA1104" s="315" t="s">
        <v>144</v>
      </c>
      <c r="AB1104" s="177"/>
      <c r="AC1104" s="315" t="s">
        <v>146</v>
      </c>
      <c r="AD1104" s="316" t="s">
        <v>147</v>
      </c>
      <c r="AE1104" s="317" t="str">
        <f t="shared" si="60"/>
        <v/>
      </c>
      <c r="AF1104" s="319" t="s">
        <v>148</v>
      </c>
      <c r="AG1104" s="312" t="str">
        <f t="shared" si="61"/>
        <v/>
      </c>
      <c r="AH1104" s="322"/>
      <c r="AI1104" s="323"/>
      <c r="AJ1104" s="322"/>
      <c r="AK1104" s="323"/>
    </row>
    <row r="1105" spans="1:37" ht="36.75" customHeight="1">
      <c r="A1105" s="299">
        <f t="shared" si="62"/>
        <v>1092</v>
      </c>
      <c r="B1105" s="300" t="str">
        <f>IF(基本情報入力シート!C1125="","",基本情報入力シート!C1125)</f>
        <v/>
      </c>
      <c r="C1105" s="301" t="str">
        <f>IF(基本情報入力シート!D1125="","",基本情報入力シート!D1125)</f>
        <v/>
      </c>
      <c r="D1105" s="301" t="str">
        <f>IF(基本情報入力シート!E1125="","",基本情報入力シート!E1125)</f>
        <v/>
      </c>
      <c r="E1105" s="301" t="str">
        <f>IF(基本情報入力シート!F1125="","",基本情報入力シート!F1125)</f>
        <v/>
      </c>
      <c r="F1105" s="301" t="str">
        <f>IF(基本情報入力シート!G1125="","",基本情報入力シート!G1125)</f>
        <v/>
      </c>
      <c r="G1105" s="301" t="str">
        <f>IF(基本情報入力シート!H1125="","",基本情報入力シート!H1125)</f>
        <v/>
      </c>
      <c r="H1105" s="301" t="str">
        <f>IF(基本情報入力シート!I1125="","",基本情報入力シート!I1125)</f>
        <v/>
      </c>
      <c r="I1105" s="301" t="str">
        <f>IF(基本情報入力シート!J1125="","",基本情報入力シート!J1125)</f>
        <v/>
      </c>
      <c r="J1105" s="301" t="str">
        <f>IF(基本情報入力シート!K1125="","",基本情報入力シート!K1125)</f>
        <v/>
      </c>
      <c r="K1105" s="302" t="str">
        <f>IF(基本情報入力シート!L1125="","",基本情報入力シート!L1125)</f>
        <v/>
      </c>
      <c r="L1105" s="299" t="str">
        <f>IF(基本情報入力シート!M1125="","",基本情報入力シート!M1125)</f>
        <v/>
      </c>
      <c r="M1105" s="299" t="str">
        <f>IF(基本情報入力シート!R1125="","",基本情報入力シート!R1125)</f>
        <v/>
      </c>
      <c r="N1105" s="299" t="str">
        <f>IF(基本情報入力シート!W1125="","",基本情報入力シート!W1125)</f>
        <v/>
      </c>
      <c r="O1105" s="303" t="str">
        <f>IF(基本情報入力シート!X1125="","",基本情報入力シート!X1125)</f>
        <v/>
      </c>
      <c r="P1105" s="304" t="str">
        <f>IF(基本情報入力シート!Y1125="","",基本情報入力シート!Y1125)</f>
        <v/>
      </c>
      <c r="Q1105" s="175"/>
      <c r="R1105" s="305" t="str">
        <f>IF(基本情報入力シート!AB1125="","",基本情報入力シート!AB1125)</f>
        <v/>
      </c>
      <c r="S1105" s="176"/>
      <c r="T1105" s="306" t="str">
        <f>IF(P1105="","",VLOOKUP(P1105,【参考】数式用!$J$2:$L$34,3,FALSE))</f>
        <v/>
      </c>
      <c r="U1105" s="313" t="s">
        <v>143</v>
      </c>
      <c r="V1105" s="177"/>
      <c r="W1105" s="314" t="s">
        <v>144</v>
      </c>
      <c r="X1105" s="177"/>
      <c r="Y1105" s="315" t="s">
        <v>145</v>
      </c>
      <c r="Z1105" s="177"/>
      <c r="AA1105" s="315" t="s">
        <v>144</v>
      </c>
      <c r="AB1105" s="177"/>
      <c r="AC1105" s="315" t="s">
        <v>146</v>
      </c>
      <c r="AD1105" s="316" t="s">
        <v>147</v>
      </c>
      <c r="AE1105" s="317" t="str">
        <f t="shared" si="60"/>
        <v/>
      </c>
      <c r="AF1105" s="319" t="s">
        <v>148</v>
      </c>
      <c r="AG1105" s="312" t="str">
        <f t="shared" si="61"/>
        <v/>
      </c>
      <c r="AH1105" s="322"/>
      <c r="AI1105" s="323"/>
      <c r="AJ1105" s="322"/>
      <c r="AK1105" s="323"/>
    </row>
    <row r="1106" spans="1:37" ht="36.75" customHeight="1">
      <c r="A1106" s="299">
        <f t="shared" si="62"/>
        <v>1093</v>
      </c>
      <c r="B1106" s="300" t="str">
        <f>IF(基本情報入力シート!C1126="","",基本情報入力シート!C1126)</f>
        <v/>
      </c>
      <c r="C1106" s="301" t="str">
        <f>IF(基本情報入力シート!D1126="","",基本情報入力シート!D1126)</f>
        <v/>
      </c>
      <c r="D1106" s="301" t="str">
        <f>IF(基本情報入力シート!E1126="","",基本情報入力シート!E1126)</f>
        <v/>
      </c>
      <c r="E1106" s="301" t="str">
        <f>IF(基本情報入力シート!F1126="","",基本情報入力シート!F1126)</f>
        <v/>
      </c>
      <c r="F1106" s="301" t="str">
        <f>IF(基本情報入力シート!G1126="","",基本情報入力シート!G1126)</f>
        <v/>
      </c>
      <c r="G1106" s="301" t="str">
        <f>IF(基本情報入力シート!H1126="","",基本情報入力シート!H1126)</f>
        <v/>
      </c>
      <c r="H1106" s="301" t="str">
        <f>IF(基本情報入力シート!I1126="","",基本情報入力シート!I1126)</f>
        <v/>
      </c>
      <c r="I1106" s="301" t="str">
        <f>IF(基本情報入力シート!J1126="","",基本情報入力シート!J1126)</f>
        <v/>
      </c>
      <c r="J1106" s="301" t="str">
        <f>IF(基本情報入力シート!K1126="","",基本情報入力シート!K1126)</f>
        <v/>
      </c>
      <c r="K1106" s="302" t="str">
        <f>IF(基本情報入力シート!L1126="","",基本情報入力シート!L1126)</f>
        <v/>
      </c>
      <c r="L1106" s="299" t="str">
        <f>IF(基本情報入力シート!M1126="","",基本情報入力シート!M1126)</f>
        <v/>
      </c>
      <c r="M1106" s="299" t="str">
        <f>IF(基本情報入力シート!R1126="","",基本情報入力シート!R1126)</f>
        <v/>
      </c>
      <c r="N1106" s="299" t="str">
        <f>IF(基本情報入力シート!W1126="","",基本情報入力シート!W1126)</f>
        <v/>
      </c>
      <c r="O1106" s="303" t="str">
        <f>IF(基本情報入力シート!X1126="","",基本情報入力シート!X1126)</f>
        <v/>
      </c>
      <c r="P1106" s="304" t="str">
        <f>IF(基本情報入力シート!Y1126="","",基本情報入力シート!Y1126)</f>
        <v/>
      </c>
      <c r="Q1106" s="175"/>
      <c r="R1106" s="305" t="str">
        <f>IF(基本情報入力シート!AB1126="","",基本情報入力シート!AB1126)</f>
        <v/>
      </c>
      <c r="S1106" s="176"/>
      <c r="T1106" s="306" t="str">
        <f>IF(P1106="","",VLOOKUP(P1106,【参考】数式用!$J$2:$L$34,3,FALSE))</f>
        <v/>
      </c>
      <c r="U1106" s="313" t="s">
        <v>143</v>
      </c>
      <c r="V1106" s="177"/>
      <c r="W1106" s="314" t="s">
        <v>144</v>
      </c>
      <c r="X1106" s="177"/>
      <c r="Y1106" s="315" t="s">
        <v>145</v>
      </c>
      <c r="Z1106" s="177"/>
      <c r="AA1106" s="315" t="s">
        <v>144</v>
      </c>
      <c r="AB1106" s="177"/>
      <c r="AC1106" s="315" t="s">
        <v>146</v>
      </c>
      <c r="AD1106" s="316" t="s">
        <v>147</v>
      </c>
      <c r="AE1106" s="317" t="str">
        <f t="shared" si="60"/>
        <v/>
      </c>
      <c r="AF1106" s="319" t="s">
        <v>148</v>
      </c>
      <c r="AG1106" s="312" t="str">
        <f t="shared" si="61"/>
        <v/>
      </c>
      <c r="AH1106" s="322"/>
      <c r="AI1106" s="323"/>
      <c r="AJ1106" s="322"/>
      <c r="AK1106" s="323"/>
    </row>
    <row r="1107" spans="1:37" ht="36.75" customHeight="1">
      <c r="A1107" s="299">
        <f t="shared" si="62"/>
        <v>1094</v>
      </c>
      <c r="B1107" s="300" t="str">
        <f>IF(基本情報入力シート!C1127="","",基本情報入力シート!C1127)</f>
        <v/>
      </c>
      <c r="C1107" s="301" t="str">
        <f>IF(基本情報入力シート!D1127="","",基本情報入力シート!D1127)</f>
        <v/>
      </c>
      <c r="D1107" s="301" t="str">
        <f>IF(基本情報入力シート!E1127="","",基本情報入力シート!E1127)</f>
        <v/>
      </c>
      <c r="E1107" s="301" t="str">
        <f>IF(基本情報入力シート!F1127="","",基本情報入力シート!F1127)</f>
        <v/>
      </c>
      <c r="F1107" s="301" t="str">
        <f>IF(基本情報入力シート!G1127="","",基本情報入力シート!G1127)</f>
        <v/>
      </c>
      <c r="G1107" s="301" t="str">
        <f>IF(基本情報入力シート!H1127="","",基本情報入力シート!H1127)</f>
        <v/>
      </c>
      <c r="H1107" s="301" t="str">
        <f>IF(基本情報入力シート!I1127="","",基本情報入力シート!I1127)</f>
        <v/>
      </c>
      <c r="I1107" s="301" t="str">
        <f>IF(基本情報入力シート!J1127="","",基本情報入力シート!J1127)</f>
        <v/>
      </c>
      <c r="J1107" s="301" t="str">
        <f>IF(基本情報入力シート!K1127="","",基本情報入力シート!K1127)</f>
        <v/>
      </c>
      <c r="K1107" s="302" t="str">
        <f>IF(基本情報入力シート!L1127="","",基本情報入力シート!L1127)</f>
        <v/>
      </c>
      <c r="L1107" s="299" t="str">
        <f>IF(基本情報入力シート!M1127="","",基本情報入力シート!M1127)</f>
        <v/>
      </c>
      <c r="M1107" s="299" t="str">
        <f>IF(基本情報入力シート!R1127="","",基本情報入力シート!R1127)</f>
        <v/>
      </c>
      <c r="N1107" s="299" t="str">
        <f>IF(基本情報入力シート!W1127="","",基本情報入力シート!W1127)</f>
        <v/>
      </c>
      <c r="O1107" s="303" t="str">
        <f>IF(基本情報入力シート!X1127="","",基本情報入力シート!X1127)</f>
        <v/>
      </c>
      <c r="P1107" s="304" t="str">
        <f>IF(基本情報入力シート!Y1127="","",基本情報入力シート!Y1127)</f>
        <v/>
      </c>
      <c r="Q1107" s="175"/>
      <c r="R1107" s="305" t="str">
        <f>IF(基本情報入力シート!AB1127="","",基本情報入力シート!AB1127)</f>
        <v/>
      </c>
      <c r="S1107" s="176"/>
      <c r="T1107" s="306" t="str">
        <f>IF(P1107="","",VLOOKUP(P1107,【参考】数式用!$J$2:$L$34,3,FALSE))</f>
        <v/>
      </c>
      <c r="U1107" s="313" t="s">
        <v>143</v>
      </c>
      <c r="V1107" s="177"/>
      <c r="W1107" s="314" t="s">
        <v>144</v>
      </c>
      <c r="X1107" s="177"/>
      <c r="Y1107" s="315" t="s">
        <v>145</v>
      </c>
      <c r="Z1107" s="177"/>
      <c r="AA1107" s="315" t="s">
        <v>144</v>
      </c>
      <c r="AB1107" s="177"/>
      <c r="AC1107" s="315" t="s">
        <v>146</v>
      </c>
      <c r="AD1107" s="316" t="s">
        <v>147</v>
      </c>
      <c r="AE1107" s="317" t="str">
        <f t="shared" si="60"/>
        <v/>
      </c>
      <c r="AF1107" s="319" t="s">
        <v>148</v>
      </c>
      <c r="AG1107" s="312" t="str">
        <f t="shared" si="61"/>
        <v/>
      </c>
      <c r="AH1107" s="322"/>
      <c r="AI1107" s="323"/>
      <c r="AJ1107" s="322"/>
      <c r="AK1107" s="323"/>
    </row>
    <row r="1108" spans="1:37" ht="36.75" customHeight="1">
      <c r="A1108" s="299">
        <f t="shared" si="62"/>
        <v>1095</v>
      </c>
      <c r="B1108" s="300" t="str">
        <f>IF(基本情報入力シート!C1128="","",基本情報入力シート!C1128)</f>
        <v/>
      </c>
      <c r="C1108" s="301" t="str">
        <f>IF(基本情報入力シート!D1128="","",基本情報入力シート!D1128)</f>
        <v/>
      </c>
      <c r="D1108" s="301" t="str">
        <f>IF(基本情報入力シート!E1128="","",基本情報入力シート!E1128)</f>
        <v/>
      </c>
      <c r="E1108" s="301" t="str">
        <f>IF(基本情報入力シート!F1128="","",基本情報入力シート!F1128)</f>
        <v/>
      </c>
      <c r="F1108" s="301" t="str">
        <f>IF(基本情報入力シート!G1128="","",基本情報入力シート!G1128)</f>
        <v/>
      </c>
      <c r="G1108" s="301" t="str">
        <f>IF(基本情報入力シート!H1128="","",基本情報入力シート!H1128)</f>
        <v/>
      </c>
      <c r="H1108" s="301" t="str">
        <f>IF(基本情報入力シート!I1128="","",基本情報入力シート!I1128)</f>
        <v/>
      </c>
      <c r="I1108" s="301" t="str">
        <f>IF(基本情報入力シート!J1128="","",基本情報入力シート!J1128)</f>
        <v/>
      </c>
      <c r="J1108" s="301" t="str">
        <f>IF(基本情報入力シート!K1128="","",基本情報入力シート!K1128)</f>
        <v/>
      </c>
      <c r="K1108" s="302" t="str">
        <f>IF(基本情報入力シート!L1128="","",基本情報入力シート!L1128)</f>
        <v/>
      </c>
      <c r="L1108" s="299" t="str">
        <f>IF(基本情報入力シート!M1128="","",基本情報入力シート!M1128)</f>
        <v/>
      </c>
      <c r="M1108" s="299" t="str">
        <f>IF(基本情報入力シート!R1128="","",基本情報入力シート!R1128)</f>
        <v/>
      </c>
      <c r="N1108" s="299" t="str">
        <f>IF(基本情報入力シート!W1128="","",基本情報入力シート!W1128)</f>
        <v/>
      </c>
      <c r="O1108" s="303" t="str">
        <f>IF(基本情報入力シート!X1128="","",基本情報入力シート!X1128)</f>
        <v/>
      </c>
      <c r="P1108" s="304" t="str">
        <f>IF(基本情報入力シート!Y1128="","",基本情報入力シート!Y1128)</f>
        <v/>
      </c>
      <c r="Q1108" s="175"/>
      <c r="R1108" s="305" t="str">
        <f>IF(基本情報入力シート!AB1128="","",基本情報入力シート!AB1128)</f>
        <v/>
      </c>
      <c r="S1108" s="176"/>
      <c r="T1108" s="306" t="str">
        <f>IF(P1108="","",VLOOKUP(P1108,【参考】数式用!$J$2:$L$34,3,FALSE))</f>
        <v/>
      </c>
      <c r="U1108" s="313" t="s">
        <v>143</v>
      </c>
      <c r="V1108" s="177"/>
      <c r="W1108" s="314" t="s">
        <v>144</v>
      </c>
      <c r="X1108" s="177"/>
      <c r="Y1108" s="315" t="s">
        <v>145</v>
      </c>
      <c r="Z1108" s="177"/>
      <c r="AA1108" s="315" t="s">
        <v>144</v>
      </c>
      <c r="AB1108" s="177"/>
      <c r="AC1108" s="315" t="s">
        <v>146</v>
      </c>
      <c r="AD1108" s="316" t="s">
        <v>147</v>
      </c>
      <c r="AE1108" s="317" t="str">
        <f t="shared" si="60"/>
        <v/>
      </c>
      <c r="AF1108" s="319" t="s">
        <v>148</v>
      </c>
      <c r="AG1108" s="312" t="str">
        <f t="shared" si="61"/>
        <v/>
      </c>
      <c r="AH1108" s="322"/>
      <c r="AI1108" s="323"/>
      <c r="AJ1108" s="322"/>
      <c r="AK1108" s="323"/>
    </row>
    <row r="1109" spans="1:37" ht="36.75" customHeight="1">
      <c r="A1109" s="299">
        <f t="shared" si="62"/>
        <v>1096</v>
      </c>
      <c r="B1109" s="300" t="str">
        <f>IF(基本情報入力シート!C1129="","",基本情報入力シート!C1129)</f>
        <v/>
      </c>
      <c r="C1109" s="301" t="str">
        <f>IF(基本情報入力シート!D1129="","",基本情報入力シート!D1129)</f>
        <v/>
      </c>
      <c r="D1109" s="301" t="str">
        <f>IF(基本情報入力シート!E1129="","",基本情報入力シート!E1129)</f>
        <v/>
      </c>
      <c r="E1109" s="301" t="str">
        <f>IF(基本情報入力シート!F1129="","",基本情報入力シート!F1129)</f>
        <v/>
      </c>
      <c r="F1109" s="301" t="str">
        <f>IF(基本情報入力シート!G1129="","",基本情報入力シート!G1129)</f>
        <v/>
      </c>
      <c r="G1109" s="301" t="str">
        <f>IF(基本情報入力シート!H1129="","",基本情報入力シート!H1129)</f>
        <v/>
      </c>
      <c r="H1109" s="301" t="str">
        <f>IF(基本情報入力シート!I1129="","",基本情報入力シート!I1129)</f>
        <v/>
      </c>
      <c r="I1109" s="301" t="str">
        <f>IF(基本情報入力シート!J1129="","",基本情報入力シート!J1129)</f>
        <v/>
      </c>
      <c r="J1109" s="301" t="str">
        <f>IF(基本情報入力シート!K1129="","",基本情報入力シート!K1129)</f>
        <v/>
      </c>
      <c r="K1109" s="302" t="str">
        <f>IF(基本情報入力シート!L1129="","",基本情報入力シート!L1129)</f>
        <v/>
      </c>
      <c r="L1109" s="299" t="str">
        <f>IF(基本情報入力シート!M1129="","",基本情報入力シート!M1129)</f>
        <v/>
      </c>
      <c r="M1109" s="299" t="str">
        <f>IF(基本情報入力シート!R1129="","",基本情報入力シート!R1129)</f>
        <v/>
      </c>
      <c r="N1109" s="299" t="str">
        <f>IF(基本情報入力シート!W1129="","",基本情報入力シート!W1129)</f>
        <v/>
      </c>
      <c r="O1109" s="303" t="str">
        <f>IF(基本情報入力シート!X1129="","",基本情報入力シート!X1129)</f>
        <v/>
      </c>
      <c r="P1109" s="304" t="str">
        <f>IF(基本情報入力シート!Y1129="","",基本情報入力シート!Y1129)</f>
        <v/>
      </c>
      <c r="Q1109" s="175"/>
      <c r="R1109" s="305" t="str">
        <f>IF(基本情報入力シート!AB1129="","",基本情報入力シート!AB1129)</f>
        <v/>
      </c>
      <c r="S1109" s="176"/>
      <c r="T1109" s="306" t="str">
        <f>IF(P1109="","",VLOOKUP(P1109,【参考】数式用!$J$2:$L$34,3,FALSE))</f>
        <v/>
      </c>
      <c r="U1109" s="313" t="s">
        <v>143</v>
      </c>
      <c r="V1109" s="177"/>
      <c r="W1109" s="314" t="s">
        <v>144</v>
      </c>
      <c r="X1109" s="177"/>
      <c r="Y1109" s="315" t="s">
        <v>145</v>
      </c>
      <c r="Z1109" s="177"/>
      <c r="AA1109" s="315" t="s">
        <v>144</v>
      </c>
      <c r="AB1109" s="177"/>
      <c r="AC1109" s="315" t="s">
        <v>146</v>
      </c>
      <c r="AD1109" s="316" t="s">
        <v>147</v>
      </c>
      <c r="AE1109" s="317" t="str">
        <f t="shared" si="60"/>
        <v/>
      </c>
      <c r="AF1109" s="319" t="s">
        <v>148</v>
      </c>
      <c r="AG1109" s="312" t="str">
        <f t="shared" si="61"/>
        <v/>
      </c>
      <c r="AH1109" s="322"/>
      <c r="AI1109" s="323"/>
      <c r="AJ1109" s="322"/>
      <c r="AK1109" s="323"/>
    </row>
    <row r="1110" spans="1:37" ht="36.75" customHeight="1">
      <c r="A1110" s="299">
        <f t="shared" si="62"/>
        <v>1097</v>
      </c>
      <c r="B1110" s="300" t="str">
        <f>IF(基本情報入力シート!C1130="","",基本情報入力シート!C1130)</f>
        <v/>
      </c>
      <c r="C1110" s="301" t="str">
        <f>IF(基本情報入力シート!D1130="","",基本情報入力シート!D1130)</f>
        <v/>
      </c>
      <c r="D1110" s="301" t="str">
        <f>IF(基本情報入力シート!E1130="","",基本情報入力シート!E1130)</f>
        <v/>
      </c>
      <c r="E1110" s="301" t="str">
        <f>IF(基本情報入力シート!F1130="","",基本情報入力シート!F1130)</f>
        <v/>
      </c>
      <c r="F1110" s="301" t="str">
        <f>IF(基本情報入力シート!G1130="","",基本情報入力シート!G1130)</f>
        <v/>
      </c>
      <c r="G1110" s="301" t="str">
        <f>IF(基本情報入力シート!H1130="","",基本情報入力シート!H1130)</f>
        <v/>
      </c>
      <c r="H1110" s="301" t="str">
        <f>IF(基本情報入力シート!I1130="","",基本情報入力シート!I1130)</f>
        <v/>
      </c>
      <c r="I1110" s="301" t="str">
        <f>IF(基本情報入力シート!J1130="","",基本情報入力シート!J1130)</f>
        <v/>
      </c>
      <c r="J1110" s="301" t="str">
        <f>IF(基本情報入力シート!K1130="","",基本情報入力シート!K1130)</f>
        <v/>
      </c>
      <c r="K1110" s="302" t="str">
        <f>IF(基本情報入力シート!L1130="","",基本情報入力シート!L1130)</f>
        <v/>
      </c>
      <c r="L1110" s="299" t="str">
        <f>IF(基本情報入力シート!M1130="","",基本情報入力シート!M1130)</f>
        <v/>
      </c>
      <c r="M1110" s="299" t="str">
        <f>IF(基本情報入力シート!R1130="","",基本情報入力シート!R1130)</f>
        <v/>
      </c>
      <c r="N1110" s="299" t="str">
        <f>IF(基本情報入力シート!W1130="","",基本情報入力シート!W1130)</f>
        <v/>
      </c>
      <c r="O1110" s="303" t="str">
        <f>IF(基本情報入力シート!X1130="","",基本情報入力シート!X1130)</f>
        <v/>
      </c>
      <c r="P1110" s="304" t="str">
        <f>IF(基本情報入力シート!Y1130="","",基本情報入力シート!Y1130)</f>
        <v/>
      </c>
      <c r="Q1110" s="175"/>
      <c r="R1110" s="305" t="str">
        <f>IF(基本情報入力シート!AB1130="","",基本情報入力シート!AB1130)</f>
        <v/>
      </c>
      <c r="S1110" s="176"/>
      <c r="T1110" s="306" t="str">
        <f>IF(P1110="","",VLOOKUP(P1110,【参考】数式用!$J$2:$L$34,3,FALSE))</f>
        <v/>
      </c>
      <c r="U1110" s="313" t="s">
        <v>143</v>
      </c>
      <c r="V1110" s="177"/>
      <c r="W1110" s="314" t="s">
        <v>144</v>
      </c>
      <c r="X1110" s="177"/>
      <c r="Y1110" s="315" t="s">
        <v>145</v>
      </c>
      <c r="Z1110" s="177"/>
      <c r="AA1110" s="315" t="s">
        <v>144</v>
      </c>
      <c r="AB1110" s="177"/>
      <c r="AC1110" s="315" t="s">
        <v>146</v>
      </c>
      <c r="AD1110" s="316" t="s">
        <v>147</v>
      </c>
      <c r="AE1110" s="317" t="str">
        <f t="shared" si="60"/>
        <v/>
      </c>
      <c r="AF1110" s="319" t="s">
        <v>148</v>
      </c>
      <c r="AG1110" s="312" t="str">
        <f t="shared" si="61"/>
        <v/>
      </c>
      <c r="AH1110" s="322"/>
      <c r="AI1110" s="323"/>
      <c r="AJ1110" s="322"/>
      <c r="AK1110" s="323"/>
    </row>
    <row r="1111" spans="1:37" ht="36.75" customHeight="1">
      <c r="A1111" s="299">
        <f t="shared" si="62"/>
        <v>1098</v>
      </c>
      <c r="B1111" s="300" t="str">
        <f>IF(基本情報入力シート!C1131="","",基本情報入力シート!C1131)</f>
        <v/>
      </c>
      <c r="C1111" s="301" t="str">
        <f>IF(基本情報入力シート!D1131="","",基本情報入力シート!D1131)</f>
        <v/>
      </c>
      <c r="D1111" s="301" t="str">
        <f>IF(基本情報入力シート!E1131="","",基本情報入力シート!E1131)</f>
        <v/>
      </c>
      <c r="E1111" s="301" t="str">
        <f>IF(基本情報入力シート!F1131="","",基本情報入力シート!F1131)</f>
        <v/>
      </c>
      <c r="F1111" s="301" t="str">
        <f>IF(基本情報入力シート!G1131="","",基本情報入力シート!G1131)</f>
        <v/>
      </c>
      <c r="G1111" s="301" t="str">
        <f>IF(基本情報入力シート!H1131="","",基本情報入力シート!H1131)</f>
        <v/>
      </c>
      <c r="H1111" s="301" t="str">
        <f>IF(基本情報入力シート!I1131="","",基本情報入力シート!I1131)</f>
        <v/>
      </c>
      <c r="I1111" s="301" t="str">
        <f>IF(基本情報入力シート!J1131="","",基本情報入力シート!J1131)</f>
        <v/>
      </c>
      <c r="J1111" s="301" t="str">
        <f>IF(基本情報入力シート!K1131="","",基本情報入力シート!K1131)</f>
        <v/>
      </c>
      <c r="K1111" s="302" t="str">
        <f>IF(基本情報入力シート!L1131="","",基本情報入力シート!L1131)</f>
        <v/>
      </c>
      <c r="L1111" s="299" t="str">
        <f>IF(基本情報入力シート!M1131="","",基本情報入力シート!M1131)</f>
        <v/>
      </c>
      <c r="M1111" s="299" t="str">
        <f>IF(基本情報入力シート!R1131="","",基本情報入力シート!R1131)</f>
        <v/>
      </c>
      <c r="N1111" s="299" t="str">
        <f>IF(基本情報入力シート!W1131="","",基本情報入力シート!W1131)</f>
        <v/>
      </c>
      <c r="O1111" s="303" t="str">
        <f>IF(基本情報入力シート!X1131="","",基本情報入力シート!X1131)</f>
        <v/>
      </c>
      <c r="P1111" s="304" t="str">
        <f>IF(基本情報入力シート!Y1131="","",基本情報入力シート!Y1131)</f>
        <v/>
      </c>
      <c r="Q1111" s="175"/>
      <c r="R1111" s="305" t="str">
        <f>IF(基本情報入力シート!AB1131="","",基本情報入力シート!AB1131)</f>
        <v/>
      </c>
      <c r="S1111" s="176"/>
      <c r="T1111" s="306" t="str">
        <f>IF(P1111="","",VLOOKUP(P1111,【参考】数式用!$J$2:$L$34,3,FALSE))</f>
        <v/>
      </c>
      <c r="U1111" s="313" t="s">
        <v>143</v>
      </c>
      <c r="V1111" s="177"/>
      <c r="W1111" s="314" t="s">
        <v>144</v>
      </c>
      <c r="X1111" s="177"/>
      <c r="Y1111" s="315" t="s">
        <v>145</v>
      </c>
      <c r="Z1111" s="177"/>
      <c r="AA1111" s="315" t="s">
        <v>144</v>
      </c>
      <c r="AB1111" s="177"/>
      <c r="AC1111" s="315" t="s">
        <v>146</v>
      </c>
      <c r="AD1111" s="316" t="s">
        <v>147</v>
      </c>
      <c r="AE1111" s="317" t="str">
        <f t="shared" si="60"/>
        <v/>
      </c>
      <c r="AF1111" s="319" t="s">
        <v>148</v>
      </c>
      <c r="AG1111" s="312" t="str">
        <f t="shared" si="61"/>
        <v/>
      </c>
      <c r="AH1111" s="322"/>
      <c r="AI1111" s="323"/>
      <c r="AJ1111" s="322"/>
      <c r="AK1111" s="323"/>
    </row>
    <row r="1112" spans="1:37" ht="36.75" customHeight="1">
      <c r="A1112" s="299">
        <f t="shared" si="62"/>
        <v>1099</v>
      </c>
      <c r="B1112" s="300" t="str">
        <f>IF(基本情報入力シート!C1132="","",基本情報入力シート!C1132)</f>
        <v/>
      </c>
      <c r="C1112" s="301" t="str">
        <f>IF(基本情報入力シート!D1132="","",基本情報入力シート!D1132)</f>
        <v/>
      </c>
      <c r="D1112" s="301" t="str">
        <f>IF(基本情報入力シート!E1132="","",基本情報入力シート!E1132)</f>
        <v/>
      </c>
      <c r="E1112" s="301" t="str">
        <f>IF(基本情報入力シート!F1132="","",基本情報入力シート!F1132)</f>
        <v/>
      </c>
      <c r="F1112" s="301" t="str">
        <f>IF(基本情報入力シート!G1132="","",基本情報入力シート!G1132)</f>
        <v/>
      </c>
      <c r="G1112" s="301" t="str">
        <f>IF(基本情報入力シート!H1132="","",基本情報入力シート!H1132)</f>
        <v/>
      </c>
      <c r="H1112" s="301" t="str">
        <f>IF(基本情報入力シート!I1132="","",基本情報入力シート!I1132)</f>
        <v/>
      </c>
      <c r="I1112" s="301" t="str">
        <f>IF(基本情報入力シート!J1132="","",基本情報入力シート!J1132)</f>
        <v/>
      </c>
      <c r="J1112" s="301" t="str">
        <f>IF(基本情報入力シート!K1132="","",基本情報入力シート!K1132)</f>
        <v/>
      </c>
      <c r="K1112" s="302" t="str">
        <f>IF(基本情報入力シート!L1132="","",基本情報入力シート!L1132)</f>
        <v/>
      </c>
      <c r="L1112" s="299" t="str">
        <f>IF(基本情報入力シート!M1132="","",基本情報入力シート!M1132)</f>
        <v/>
      </c>
      <c r="M1112" s="299" t="str">
        <f>IF(基本情報入力シート!R1132="","",基本情報入力シート!R1132)</f>
        <v/>
      </c>
      <c r="N1112" s="299" t="str">
        <f>IF(基本情報入力シート!W1132="","",基本情報入力シート!W1132)</f>
        <v/>
      </c>
      <c r="O1112" s="303" t="str">
        <f>IF(基本情報入力シート!X1132="","",基本情報入力シート!X1132)</f>
        <v/>
      </c>
      <c r="P1112" s="304" t="str">
        <f>IF(基本情報入力シート!Y1132="","",基本情報入力シート!Y1132)</f>
        <v/>
      </c>
      <c r="Q1112" s="175"/>
      <c r="R1112" s="305" t="str">
        <f>IF(基本情報入力シート!AB1132="","",基本情報入力シート!AB1132)</f>
        <v/>
      </c>
      <c r="S1112" s="176"/>
      <c r="T1112" s="306" t="str">
        <f>IF(P1112="","",VLOOKUP(P1112,【参考】数式用!$J$2:$L$34,3,FALSE))</f>
        <v/>
      </c>
      <c r="U1112" s="313" t="s">
        <v>143</v>
      </c>
      <c r="V1112" s="177"/>
      <c r="W1112" s="314" t="s">
        <v>144</v>
      </c>
      <c r="X1112" s="177"/>
      <c r="Y1112" s="315" t="s">
        <v>145</v>
      </c>
      <c r="Z1112" s="177"/>
      <c r="AA1112" s="315" t="s">
        <v>144</v>
      </c>
      <c r="AB1112" s="177"/>
      <c r="AC1112" s="315" t="s">
        <v>146</v>
      </c>
      <c r="AD1112" s="316" t="s">
        <v>147</v>
      </c>
      <c r="AE1112" s="317" t="str">
        <f t="shared" si="60"/>
        <v/>
      </c>
      <c r="AF1112" s="319" t="s">
        <v>148</v>
      </c>
      <c r="AG1112" s="312" t="str">
        <f t="shared" si="61"/>
        <v/>
      </c>
      <c r="AH1112" s="322"/>
      <c r="AI1112" s="323"/>
      <c r="AJ1112" s="322"/>
      <c r="AK1112" s="323"/>
    </row>
    <row r="1113" spans="1:37" ht="36.75" customHeight="1">
      <c r="A1113" s="299">
        <f t="shared" si="62"/>
        <v>1100</v>
      </c>
      <c r="B1113" s="300" t="str">
        <f>IF(基本情報入力シート!C1133="","",基本情報入力シート!C1133)</f>
        <v/>
      </c>
      <c r="C1113" s="301" t="str">
        <f>IF(基本情報入力シート!D1133="","",基本情報入力シート!D1133)</f>
        <v/>
      </c>
      <c r="D1113" s="301" t="str">
        <f>IF(基本情報入力シート!E1133="","",基本情報入力シート!E1133)</f>
        <v/>
      </c>
      <c r="E1113" s="301" t="str">
        <f>IF(基本情報入力シート!F1133="","",基本情報入力シート!F1133)</f>
        <v/>
      </c>
      <c r="F1113" s="301" t="str">
        <f>IF(基本情報入力シート!G1133="","",基本情報入力シート!G1133)</f>
        <v/>
      </c>
      <c r="G1113" s="301" t="str">
        <f>IF(基本情報入力シート!H1133="","",基本情報入力シート!H1133)</f>
        <v/>
      </c>
      <c r="H1113" s="301" t="str">
        <f>IF(基本情報入力シート!I1133="","",基本情報入力シート!I1133)</f>
        <v/>
      </c>
      <c r="I1113" s="301" t="str">
        <f>IF(基本情報入力シート!J1133="","",基本情報入力シート!J1133)</f>
        <v/>
      </c>
      <c r="J1113" s="301" t="str">
        <f>IF(基本情報入力シート!K1133="","",基本情報入力シート!K1133)</f>
        <v/>
      </c>
      <c r="K1113" s="302" t="str">
        <f>IF(基本情報入力シート!L1133="","",基本情報入力シート!L1133)</f>
        <v/>
      </c>
      <c r="L1113" s="299" t="str">
        <f>IF(基本情報入力シート!M1133="","",基本情報入力シート!M1133)</f>
        <v/>
      </c>
      <c r="M1113" s="299" t="str">
        <f>IF(基本情報入力シート!R1133="","",基本情報入力シート!R1133)</f>
        <v/>
      </c>
      <c r="N1113" s="299" t="str">
        <f>IF(基本情報入力シート!W1133="","",基本情報入力シート!W1133)</f>
        <v/>
      </c>
      <c r="O1113" s="303" t="str">
        <f>IF(基本情報入力シート!X1133="","",基本情報入力シート!X1133)</f>
        <v/>
      </c>
      <c r="P1113" s="304" t="str">
        <f>IF(基本情報入力シート!Y1133="","",基本情報入力シート!Y1133)</f>
        <v/>
      </c>
      <c r="Q1113" s="175"/>
      <c r="R1113" s="305" t="str">
        <f>IF(基本情報入力シート!AB1133="","",基本情報入力シート!AB1133)</f>
        <v/>
      </c>
      <c r="S1113" s="176"/>
      <c r="T1113" s="306" t="str">
        <f>IF(P1113="","",VLOOKUP(P1113,【参考】数式用!$J$2:$L$34,3,FALSE))</f>
        <v/>
      </c>
      <c r="U1113" s="313" t="s">
        <v>143</v>
      </c>
      <c r="V1113" s="177"/>
      <c r="W1113" s="314" t="s">
        <v>144</v>
      </c>
      <c r="X1113" s="177"/>
      <c r="Y1113" s="315" t="s">
        <v>145</v>
      </c>
      <c r="Z1113" s="177"/>
      <c r="AA1113" s="315" t="s">
        <v>144</v>
      </c>
      <c r="AB1113" s="177"/>
      <c r="AC1113" s="315" t="s">
        <v>146</v>
      </c>
      <c r="AD1113" s="316" t="s">
        <v>147</v>
      </c>
      <c r="AE1113" s="317" t="str">
        <f t="shared" si="60"/>
        <v/>
      </c>
      <c r="AF1113" s="319" t="s">
        <v>148</v>
      </c>
      <c r="AG1113" s="312" t="str">
        <f t="shared" si="61"/>
        <v/>
      </c>
      <c r="AH1113" s="322"/>
      <c r="AI1113" s="323"/>
      <c r="AJ1113" s="322"/>
      <c r="AK1113" s="323"/>
    </row>
    <row r="1114" spans="1:37" ht="36.75" customHeight="1">
      <c r="A1114" s="299">
        <f t="shared" si="62"/>
        <v>1101</v>
      </c>
      <c r="B1114" s="300" t="str">
        <f>IF(基本情報入力シート!C1134="","",基本情報入力シート!C1134)</f>
        <v/>
      </c>
      <c r="C1114" s="301" t="str">
        <f>IF(基本情報入力シート!D1134="","",基本情報入力シート!D1134)</f>
        <v/>
      </c>
      <c r="D1114" s="301" t="str">
        <f>IF(基本情報入力シート!E1134="","",基本情報入力シート!E1134)</f>
        <v/>
      </c>
      <c r="E1114" s="301" t="str">
        <f>IF(基本情報入力シート!F1134="","",基本情報入力シート!F1134)</f>
        <v/>
      </c>
      <c r="F1114" s="301" t="str">
        <f>IF(基本情報入力シート!G1134="","",基本情報入力シート!G1134)</f>
        <v/>
      </c>
      <c r="G1114" s="301" t="str">
        <f>IF(基本情報入力シート!H1134="","",基本情報入力シート!H1134)</f>
        <v/>
      </c>
      <c r="H1114" s="301" t="str">
        <f>IF(基本情報入力シート!I1134="","",基本情報入力シート!I1134)</f>
        <v/>
      </c>
      <c r="I1114" s="301" t="str">
        <f>IF(基本情報入力シート!J1134="","",基本情報入力シート!J1134)</f>
        <v/>
      </c>
      <c r="J1114" s="301" t="str">
        <f>IF(基本情報入力シート!K1134="","",基本情報入力シート!K1134)</f>
        <v/>
      </c>
      <c r="K1114" s="302" t="str">
        <f>IF(基本情報入力シート!L1134="","",基本情報入力シート!L1134)</f>
        <v/>
      </c>
      <c r="L1114" s="299" t="str">
        <f>IF(基本情報入力シート!M1134="","",基本情報入力シート!M1134)</f>
        <v/>
      </c>
      <c r="M1114" s="299" t="str">
        <f>IF(基本情報入力シート!R1134="","",基本情報入力シート!R1134)</f>
        <v/>
      </c>
      <c r="N1114" s="299" t="str">
        <f>IF(基本情報入力シート!W1134="","",基本情報入力シート!W1134)</f>
        <v/>
      </c>
      <c r="O1114" s="303" t="str">
        <f>IF(基本情報入力シート!X1134="","",基本情報入力シート!X1134)</f>
        <v/>
      </c>
      <c r="P1114" s="304" t="str">
        <f>IF(基本情報入力シート!Y1134="","",基本情報入力シート!Y1134)</f>
        <v/>
      </c>
      <c r="Q1114" s="175"/>
      <c r="R1114" s="305" t="str">
        <f>IF(基本情報入力シート!AB1134="","",基本情報入力シート!AB1134)</f>
        <v/>
      </c>
      <c r="S1114" s="176"/>
      <c r="T1114" s="306" t="str">
        <f>IF(P1114="","",VLOOKUP(P1114,【参考】数式用!$J$2:$L$34,3,FALSE))</f>
        <v/>
      </c>
      <c r="U1114" s="313" t="s">
        <v>17</v>
      </c>
      <c r="V1114" s="177"/>
      <c r="W1114" s="314" t="s">
        <v>11</v>
      </c>
      <c r="X1114" s="177"/>
      <c r="Y1114" s="315" t="s">
        <v>66</v>
      </c>
      <c r="Z1114" s="177"/>
      <c r="AA1114" s="315" t="s">
        <v>11</v>
      </c>
      <c r="AB1114" s="177"/>
      <c r="AC1114" s="315" t="s">
        <v>14</v>
      </c>
      <c r="AD1114" s="316" t="s">
        <v>27</v>
      </c>
      <c r="AE1114" s="317" t="str">
        <f>IF(V1114&gt;=1,(Z1114*12+AB1114)-(V1114*12+X1114)+1,"")</f>
        <v/>
      </c>
      <c r="AF1114" s="318" t="s">
        <v>46</v>
      </c>
      <c r="AG1114" s="312" t="str">
        <f>IFERROR(ROUNDDOWN(R1114*T1114,0)*AE1114,"")</f>
        <v/>
      </c>
      <c r="AH1114" s="322"/>
      <c r="AI1114" s="323"/>
      <c r="AJ1114" s="322"/>
      <c r="AK1114" s="323"/>
    </row>
    <row r="1115" spans="1:37" ht="36.75" customHeight="1">
      <c r="A1115" s="299">
        <f t="shared" si="62"/>
        <v>1102</v>
      </c>
      <c r="B1115" s="300" t="str">
        <f>IF(基本情報入力シート!C1135="","",基本情報入力シート!C1135)</f>
        <v/>
      </c>
      <c r="C1115" s="301" t="str">
        <f>IF(基本情報入力シート!D1135="","",基本情報入力シート!D1135)</f>
        <v/>
      </c>
      <c r="D1115" s="301" t="str">
        <f>IF(基本情報入力シート!E1135="","",基本情報入力シート!E1135)</f>
        <v/>
      </c>
      <c r="E1115" s="301" t="str">
        <f>IF(基本情報入力シート!F1135="","",基本情報入力シート!F1135)</f>
        <v/>
      </c>
      <c r="F1115" s="301" t="str">
        <f>IF(基本情報入力シート!G1135="","",基本情報入力シート!G1135)</f>
        <v/>
      </c>
      <c r="G1115" s="301" t="str">
        <f>IF(基本情報入力シート!H1135="","",基本情報入力シート!H1135)</f>
        <v/>
      </c>
      <c r="H1115" s="301" t="str">
        <f>IF(基本情報入力シート!I1135="","",基本情報入力シート!I1135)</f>
        <v/>
      </c>
      <c r="I1115" s="301" t="str">
        <f>IF(基本情報入力シート!J1135="","",基本情報入力シート!J1135)</f>
        <v/>
      </c>
      <c r="J1115" s="301" t="str">
        <f>IF(基本情報入力シート!K1135="","",基本情報入力シート!K1135)</f>
        <v/>
      </c>
      <c r="K1115" s="302" t="str">
        <f>IF(基本情報入力シート!L1135="","",基本情報入力シート!L1135)</f>
        <v/>
      </c>
      <c r="L1115" s="299" t="str">
        <f>IF(基本情報入力シート!M1135="","",基本情報入力シート!M1135)</f>
        <v/>
      </c>
      <c r="M1115" s="299" t="str">
        <f>IF(基本情報入力シート!R1135="","",基本情報入力シート!R1135)</f>
        <v/>
      </c>
      <c r="N1115" s="299" t="str">
        <f>IF(基本情報入力シート!W1135="","",基本情報入力シート!W1135)</f>
        <v/>
      </c>
      <c r="O1115" s="303" t="str">
        <f>IF(基本情報入力シート!X1135="","",基本情報入力シート!X1135)</f>
        <v/>
      </c>
      <c r="P1115" s="304" t="str">
        <f>IF(基本情報入力シート!Y1135="","",基本情報入力シート!Y1135)</f>
        <v/>
      </c>
      <c r="Q1115" s="175"/>
      <c r="R1115" s="305" t="str">
        <f>IF(基本情報入力シート!AB1135="","",基本情報入力シート!AB1135)</f>
        <v/>
      </c>
      <c r="S1115" s="176"/>
      <c r="T1115" s="306" t="str">
        <f>IF(P1115="","",VLOOKUP(P1115,【参考】数式用!$J$2:$L$34,3,FALSE))</f>
        <v/>
      </c>
      <c r="U1115" s="313" t="s">
        <v>17</v>
      </c>
      <c r="V1115" s="177"/>
      <c r="W1115" s="314" t="s">
        <v>11</v>
      </c>
      <c r="X1115" s="177"/>
      <c r="Y1115" s="315" t="s">
        <v>66</v>
      </c>
      <c r="Z1115" s="177"/>
      <c r="AA1115" s="315" t="s">
        <v>11</v>
      </c>
      <c r="AB1115" s="177"/>
      <c r="AC1115" s="315" t="s">
        <v>14</v>
      </c>
      <c r="AD1115" s="316" t="s">
        <v>27</v>
      </c>
      <c r="AE1115" s="317" t="str">
        <f t="shared" ref="AE1115:AE1178" si="63">IF(V1115&gt;=1,(Z1115*12+AB1115)-(V1115*12+X1115)+1,"")</f>
        <v/>
      </c>
      <c r="AF1115" s="318" t="s">
        <v>46</v>
      </c>
      <c r="AG1115" s="312" t="str">
        <f t="shared" ref="AG1115:AG1178" si="64">IFERROR(ROUNDDOWN(R1115*T1115,0)*AE1115,"")</f>
        <v/>
      </c>
      <c r="AH1115" s="322"/>
      <c r="AI1115" s="323"/>
      <c r="AJ1115" s="322"/>
      <c r="AK1115" s="323"/>
    </row>
    <row r="1116" spans="1:37" ht="36.75" customHeight="1">
      <c r="A1116" s="299">
        <f t="shared" si="62"/>
        <v>1103</v>
      </c>
      <c r="B1116" s="300" t="str">
        <f>IF(基本情報入力シート!C1136="","",基本情報入力シート!C1136)</f>
        <v/>
      </c>
      <c r="C1116" s="301" t="str">
        <f>IF(基本情報入力シート!D1136="","",基本情報入力シート!D1136)</f>
        <v/>
      </c>
      <c r="D1116" s="301" t="str">
        <f>IF(基本情報入力シート!E1136="","",基本情報入力シート!E1136)</f>
        <v/>
      </c>
      <c r="E1116" s="301" t="str">
        <f>IF(基本情報入力シート!F1136="","",基本情報入力シート!F1136)</f>
        <v/>
      </c>
      <c r="F1116" s="301" t="str">
        <f>IF(基本情報入力シート!G1136="","",基本情報入力シート!G1136)</f>
        <v/>
      </c>
      <c r="G1116" s="301" t="str">
        <f>IF(基本情報入力シート!H1136="","",基本情報入力シート!H1136)</f>
        <v/>
      </c>
      <c r="H1116" s="301" t="str">
        <f>IF(基本情報入力シート!I1136="","",基本情報入力シート!I1136)</f>
        <v/>
      </c>
      <c r="I1116" s="301" t="str">
        <f>IF(基本情報入力シート!J1136="","",基本情報入力シート!J1136)</f>
        <v/>
      </c>
      <c r="J1116" s="301" t="str">
        <f>IF(基本情報入力シート!K1136="","",基本情報入力シート!K1136)</f>
        <v/>
      </c>
      <c r="K1116" s="302" t="str">
        <f>IF(基本情報入力シート!L1136="","",基本情報入力シート!L1136)</f>
        <v/>
      </c>
      <c r="L1116" s="299" t="str">
        <f>IF(基本情報入力シート!M1136="","",基本情報入力シート!M1136)</f>
        <v/>
      </c>
      <c r="M1116" s="299" t="str">
        <f>IF(基本情報入力シート!R1136="","",基本情報入力シート!R1136)</f>
        <v/>
      </c>
      <c r="N1116" s="299" t="str">
        <f>IF(基本情報入力シート!W1136="","",基本情報入力シート!W1136)</f>
        <v/>
      </c>
      <c r="O1116" s="303" t="str">
        <f>IF(基本情報入力シート!X1136="","",基本情報入力シート!X1136)</f>
        <v/>
      </c>
      <c r="P1116" s="304" t="str">
        <f>IF(基本情報入力シート!Y1136="","",基本情報入力シート!Y1136)</f>
        <v/>
      </c>
      <c r="Q1116" s="175"/>
      <c r="R1116" s="305" t="str">
        <f>IF(基本情報入力シート!AB1136="","",基本情報入力シート!AB1136)</f>
        <v/>
      </c>
      <c r="S1116" s="176"/>
      <c r="T1116" s="306" t="str">
        <f>IF(P1116="","",VLOOKUP(P1116,【参考】数式用!$J$2:$L$34,3,FALSE))</f>
        <v/>
      </c>
      <c r="U1116" s="313" t="s">
        <v>17</v>
      </c>
      <c r="V1116" s="177"/>
      <c r="W1116" s="314" t="s">
        <v>11</v>
      </c>
      <c r="X1116" s="177"/>
      <c r="Y1116" s="315" t="s">
        <v>66</v>
      </c>
      <c r="Z1116" s="177"/>
      <c r="AA1116" s="315" t="s">
        <v>11</v>
      </c>
      <c r="AB1116" s="177"/>
      <c r="AC1116" s="315" t="s">
        <v>14</v>
      </c>
      <c r="AD1116" s="316" t="s">
        <v>27</v>
      </c>
      <c r="AE1116" s="317" t="str">
        <f t="shared" si="63"/>
        <v/>
      </c>
      <c r="AF1116" s="318" t="s">
        <v>46</v>
      </c>
      <c r="AG1116" s="312" t="str">
        <f t="shared" si="64"/>
        <v/>
      </c>
      <c r="AH1116" s="322"/>
      <c r="AI1116" s="323"/>
      <c r="AJ1116" s="322"/>
      <c r="AK1116" s="323"/>
    </row>
    <row r="1117" spans="1:37" ht="36.75" customHeight="1">
      <c r="A1117" s="299">
        <f t="shared" si="62"/>
        <v>1104</v>
      </c>
      <c r="B1117" s="300" t="str">
        <f>IF(基本情報入力シート!C1137="","",基本情報入力シート!C1137)</f>
        <v/>
      </c>
      <c r="C1117" s="301" t="str">
        <f>IF(基本情報入力シート!D1137="","",基本情報入力シート!D1137)</f>
        <v/>
      </c>
      <c r="D1117" s="301" t="str">
        <f>IF(基本情報入力シート!E1137="","",基本情報入力シート!E1137)</f>
        <v/>
      </c>
      <c r="E1117" s="301" t="str">
        <f>IF(基本情報入力シート!F1137="","",基本情報入力シート!F1137)</f>
        <v/>
      </c>
      <c r="F1117" s="301" t="str">
        <f>IF(基本情報入力シート!G1137="","",基本情報入力シート!G1137)</f>
        <v/>
      </c>
      <c r="G1117" s="301" t="str">
        <f>IF(基本情報入力シート!H1137="","",基本情報入力シート!H1137)</f>
        <v/>
      </c>
      <c r="H1117" s="301" t="str">
        <f>IF(基本情報入力シート!I1137="","",基本情報入力シート!I1137)</f>
        <v/>
      </c>
      <c r="I1117" s="301" t="str">
        <f>IF(基本情報入力シート!J1137="","",基本情報入力シート!J1137)</f>
        <v/>
      </c>
      <c r="J1117" s="301" t="str">
        <f>IF(基本情報入力シート!K1137="","",基本情報入力シート!K1137)</f>
        <v/>
      </c>
      <c r="K1117" s="302" t="str">
        <f>IF(基本情報入力シート!L1137="","",基本情報入力シート!L1137)</f>
        <v/>
      </c>
      <c r="L1117" s="299" t="str">
        <f>IF(基本情報入力シート!M1137="","",基本情報入力シート!M1137)</f>
        <v/>
      </c>
      <c r="M1117" s="299" t="str">
        <f>IF(基本情報入力シート!R1137="","",基本情報入力シート!R1137)</f>
        <v/>
      </c>
      <c r="N1117" s="299" t="str">
        <f>IF(基本情報入力シート!W1137="","",基本情報入力シート!W1137)</f>
        <v/>
      </c>
      <c r="O1117" s="303" t="str">
        <f>IF(基本情報入力シート!X1137="","",基本情報入力シート!X1137)</f>
        <v/>
      </c>
      <c r="P1117" s="304" t="str">
        <f>IF(基本情報入力シート!Y1137="","",基本情報入力シート!Y1137)</f>
        <v/>
      </c>
      <c r="Q1117" s="175"/>
      <c r="R1117" s="305" t="str">
        <f>IF(基本情報入力シート!AB1137="","",基本情報入力シート!AB1137)</f>
        <v/>
      </c>
      <c r="S1117" s="176"/>
      <c r="T1117" s="306" t="str">
        <f>IF(P1117="","",VLOOKUP(P1117,【参考】数式用!$J$2:$L$34,3,FALSE))</f>
        <v/>
      </c>
      <c r="U1117" s="313" t="s">
        <v>17</v>
      </c>
      <c r="V1117" s="177"/>
      <c r="W1117" s="314" t="s">
        <v>11</v>
      </c>
      <c r="X1117" s="177"/>
      <c r="Y1117" s="315" t="s">
        <v>66</v>
      </c>
      <c r="Z1117" s="177"/>
      <c r="AA1117" s="315" t="s">
        <v>11</v>
      </c>
      <c r="AB1117" s="177"/>
      <c r="AC1117" s="315" t="s">
        <v>14</v>
      </c>
      <c r="AD1117" s="316" t="s">
        <v>27</v>
      </c>
      <c r="AE1117" s="317" t="str">
        <f t="shared" si="63"/>
        <v/>
      </c>
      <c r="AF1117" s="318" t="s">
        <v>46</v>
      </c>
      <c r="AG1117" s="312" t="str">
        <f t="shared" si="64"/>
        <v/>
      </c>
      <c r="AH1117" s="322"/>
      <c r="AI1117" s="323"/>
      <c r="AJ1117" s="322"/>
      <c r="AK1117" s="323"/>
    </row>
    <row r="1118" spans="1:37" ht="36.75" customHeight="1">
      <c r="A1118" s="299">
        <f t="shared" si="62"/>
        <v>1105</v>
      </c>
      <c r="B1118" s="300" t="str">
        <f>IF(基本情報入力シート!C1138="","",基本情報入力シート!C1138)</f>
        <v/>
      </c>
      <c r="C1118" s="301" t="str">
        <f>IF(基本情報入力シート!D1138="","",基本情報入力シート!D1138)</f>
        <v/>
      </c>
      <c r="D1118" s="301" t="str">
        <f>IF(基本情報入力シート!E1138="","",基本情報入力シート!E1138)</f>
        <v/>
      </c>
      <c r="E1118" s="301" t="str">
        <f>IF(基本情報入力シート!F1138="","",基本情報入力シート!F1138)</f>
        <v/>
      </c>
      <c r="F1118" s="301" t="str">
        <f>IF(基本情報入力シート!G1138="","",基本情報入力シート!G1138)</f>
        <v/>
      </c>
      <c r="G1118" s="301" t="str">
        <f>IF(基本情報入力シート!H1138="","",基本情報入力シート!H1138)</f>
        <v/>
      </c>
      <c r="H1118" s="301" t="str">
        <f>IF(基本情報入力シート!I1138="","",基本情報入力シート!I1138)</f>
        <v/>
      </c>
      <c r="I1118" s="301" t="str">
        <f>IF(基本情報入力シート!J1138="","",基本情報入力シート!J1138)</f>
        <v/>
      </c>
      <c r="J1118" s="301" t="str">
        <f>IF(基本情報入力シート!K1138="","",基本情報入力シート!K1138)</f>
        <v/>
      </c>
      <c r="K1118" s="302" t="str">
        <f>IF(基本情報入力シート!L1138="","",基本情報入力シート!L1138)</f>
        <v/>
      </c>
      <c r="L1118" s="299" t="str">
        <f>IF(基本情報入力シート!M1138="","",基本情報入力シート!M1138)</f>
        <v/>
      </c>
      <c r="M1118" s="299" t="str">
        <f>IF(基本情報入力シート!R1138="","",基本情報入力シート!R1138)</f>
        <v/>
      </c>
      <c r="N1118" s="299" t="str">
        <f>IF(基本情報入力シート!W1138="","",基本情報入力シート!W1138)</f>
        <v/>
      </c>
      <c r="O1118" s="303" t="str">
        <f>IF(基本情報入力シート!X1138="","",基本情報入力シート!X1138)</f>
        <v/>
      </c>
      <c r="P1118" s="304" t="str">
        <f>IF(基本情報入力シート!Y1138="","",基本情報入力シート!Y1138)</f>
        <v/>
      </c>
      <c r="Q1118" s="175"/>
      <c r="R1118" s="305" t="str">
        <f>IF(基本情報入力シート!AB1138="","",基本情報入力シート!AB1138)</f>
        <v/>
      </c>
      <c r="S1118" s="176"/>
      <c r="T1118" s="306" t="str">
        <f>IF(P1118="","",VLOOKUP(P1118,【参考】数式用!$J$2:$L$34,3,FALSE))</f>
        <v/>
      </c>
      <c r="U1118" s="313" t="s">
        <v>17</v>
      </c>
      <c r="V1118" s="177"/>
      <c r="W1118" s="314" t="s">
        <v>11</v>
      </c>
      <c r="X1118" s="177"/>
      <c r="Y1118" s="315" t="s">
        <v>66</v>
      </c>
      <c r="Z1118" s="177"/>
      <c r="AA1118" s="315" t="s">
        <v>11</v>
      </c>
      <c r="AB1118" s="177"/>
      <c r="AC1118" s="315" t="s">
        <v>14</v>
      </c>
      <c r="AD1118" s="316" t="s">
        <v>27</v>
      </c>
      <c r="AE1118" s="317" t="str">
        <f t="shared" si="63"/>
        <v/>
      </c>
      <c r="AF1118" s="318" t="s">
        <v>46</v>
      </c>
      <c r="AG1118" s="312" t="str">
        <f t="shared" si="64"/>
        <v/>
      </c>
      <c r="AH1118" s="322"/>
      <c r="AI1118" s="323"/>
      <c r="AJ1118" s="322"/>
      <c r="AK1118" s="323"/>
    </row>
    <row r="1119" spans="1:37" ht="36.75" customHeight="1">
      <c r="A1119" s="299">
        <f t="shared" si="62"/>
        <v>1106</v>
      </c>
      <c r="B1119" s="300" t="str">
        <f>IF(基本情報入力シート!C1139="","",基本情報入力シート!C1139)</f>
        <v/>
      </c>
      <c r="C1119" s="301" t="str">
        <f>IF(基本情報入力シート!D1139="","",基本情報入力シート!D1139)</f>
        <v/>
      </c>
      <c r="D1119" s="301" t="str">
        <f>IF(基本情報入力シート!E1139="","",基本情報入力シート!E1139)</f>
        <v/>
      </c>
      <c r="E1119" s="301" t="str">
        <f>IF(基本情報入力シート!F1139="","",基本情報入力シート!F1139)</f>
        <v/>
      </c>
      <c r="F1119" s="301" t="str">
        <f>IF(基本情報入力シート!G1139="","",基本情報入力シート!G1139)</f>
        <v/>
      </c>
      <c r="G1119" s="301" t="str">
        <f>IF(基本情報入力シート!H1139="","",基本情報入力シート!H1139)</f>
        <v/>
      </c>
      <c r="H1119" s="301" t="str">
        <f>IF(基本情報入力シート!I1139="","",基本情報入力シート!I1139)</f>
        <v/>
      </c>
      <c r="I1119" s="301" t="str">
        <f>IF(基本情報入力シート!J1139="","",基本情報入力シート!J1139)</f>
        <v/>
      </c>
      <c r="J1119" s="301" t="str">
        <f>IF(基本情報入力シート!K1139="","",基本情報入力シート!K1139)</f>
        <v/>
      </c>
      <c r="K1119" s="302" t="str">
        <f>IF(基本情報入力シート!L1139="","",基本情報入力シート!L1139)</f>
        <v/>
      </c>
      <c r="L1119" s="299" t="str">
        <f>IF(基本情報入力シート!M1139="","",基本情報入力シート!M1139)</f>
        <v/>
      </c>
      <c r="M1119" s="299" t="str">
        <f>IF(基本情報入力シート!R1139="","",基本情報入力シート!R1139)</f>
        <v/>
      </c>
      <c r="N1119" s="299" t="str">
        <f>IF(基本情報入力シート!W1139="","",基本情報入力シート!W1139)</f>
        <v/>
      </c>
      <c r="O1119" s="303" t="str">
        <f>IF(基本情報入力シート!X1139="","",基本情報入力シート!X1139)</f>
        <v/>
      </c>
      <c r="P1119" s="304" t="str">
        <f>IF(基本情報入力シート!Y1139="","",基本情報入力シート!Y1139)</f>
        <v/>
      </c>
      <c r="Q1119" s="175"/>
      <c r="R1119" s="305" t="str">
        <f>IF(基本情報入力シート!AB1139="","",基本情報入力シート!AB1139)</f>
        <v/>
      </c>
      <c r="S1119" s="176"/>
      <c r="T1119" s="306" t="str">
        <f>IF(P1119="","",VLOOKUP(P1119,【参考】数式用!$J$2:$L$34,3,FALSE))</f>
        <v/>
      </c>
      <c r="U1119" s="313" t="s">
        <v>143</v>
      </c>
      <c r="V1119" s="177"/>
      <c r="W1119" s="314" t="s">
        <v>144</v>
      </c>
      <c r="X1119" s="177"/>
      <c r="Y1119" s="315" t="s">
        <v>145</v>
      </c>
      <c r="Z1119" s="177"/>
      <c r="AA1119" s="315" t="s">
        <v>144</v>
      </c>
      <c r="AB1119" s="177"/>
      <c r="AC1119" s="315" t="s">
        <v>146</v>
      </c>
      <c r="AD1119" s="316" t="s">
        <v>147</v>
      </c>
      <c r="AE1119" s="317" t="str">
        <f t="shared" si="63"/>
        <v/>
      </c>
      <c r="AF1119" s="318" t="s">
        <v>148</v>
      </c>
      <c r="AG1119" s="312" t="str">
        <f t="shared" si="64"/>
        <v/>
      </c>
      <c r="AH1119" s="322"/>
      <c r="AI1119" s="323"/>
      <c r="AJ1119" s="322"/>
      <c r="AK1119" s="323"/>
    </row>
    <row r="1120" spans="1:37" ht="36.75" customHeight="1">
      <c r="A1120" s="299">
        <f t="shared" si="62"/>
        <v>1107</v>
      </c>
      <c r="B1120" s="300" t="str">
        <f>IF(基本情報入力シート!C1140="","",基本情報入力シート!C1140)</f>
        <v/>
      </c>
      <c r="C1120" s="301" t="str">
        <f>IF(基本情報入力シート!D1140="","",基本情報入力シート!D1140)</f>
        <v/>
      </c>
      <c r="D1120" s="301" t="str">
        <f>IF(基本情報入力シート!E1140="","",基本情報入力シート!E1140)</f>
        <v/>
      </c>
      <c r="E1120" s="301" t="str">
        <f>IF(基本情報入力シート!F1140="","",基本情報入力シート!F1140)</f>
        <v/>
      </c>
      <c r="F1120" s="301" t="str">
        <f>IF(基本情報入力シート!G1140="","",基本情報入力シート!G1140)</f>
        <v/>
      </c>
      <c r="G1120" s="301" t="str">
        <f>IF(基本情報入力シート!H1140="","",基本情報入力シート!H1140)</f>
        <v/>
      </c>
      <c r="H1120" s="301" t="str">
        <f>IF(基本情報入力シート!I1140="","",基本情報入力シート!I1140)</f>
        <v/>
      </c>
      <c r="I1120" s="301" t="str">
        <f>IF(基本情報入力シート!J1140="","",基本情報入力シート!J1140)</f>
        <v/>
      </c>
      <c r="J1120" s="301" t="str">
        <f>IF(基本情報入力シート!K1140="","",基本情報入力シート!K1140)</f>
        <v/>
      </c>
      <c r="K1120" s="302" t="str">
        <f>IF(基本情報入力シート!L1140="","",基本情報入力シート!L1140)</f>
        <v/>
      </c>
      <c r="L1120" s="299" t="str">
        <f>IF(基本情報入力シート!M1140="","",基本情報入力シート!M1140)</f>
        <v/>
      </c>
      <c r="M1120" s="299" t="str">
        <f>IF(基本情報入力シート!R1140="","",基本情報入力シート!R1140)</f>
        <v/>
      </c>
      <c r="N1120" s="299" t="str">
        <f>IF(基本情報入力シート!W1140="","",基本情報入力シート!W1140)</f>
        <v/>
      </c>
      <c r="O1120" s="303" t="str">
        <f>IF(基本情報入力シート!X1140="","",基本情報入力シート!X1140)</f>
        <v/>
      </c>
      <c r="P1120" s="304" t="str">
        <f>IF(基本情報入力シート!Y1140="","",基本情報入力シート!Y1140)</f>
        <v/>
      </c>
      <c r="Q1120" s="175"/>
      <c r="R1120" s="305" t="str">
        <f>IF(基本情報入力シート!AB1140="","",基本情報入力シート!AB1140)</f>
        <v/>
      </c>
      <c r="S1120" s="176"/>
      <c r="T1120" s="306" t="str">
        <f>IF(P1120="","",VLOOKUP(P1120,【参考】数式用!$J$2:$L$34,3,FALSE))</f>
        <v/>
      </c>
      <c r="U1120" s="313" t="s">
        <v>143</v>
      </c>
      <c r="V1120" s="177"/>
      <c r="W1120" s="314" t="s">
        <v>144</v>
      </c>
      <c r="X1120" s="177"/>
      <c r="Y1120" s="315" t="s">
        <v>145</v>
      </c>
      <c r="Z1120" s="177"/>
      <c r="AA1120" s="315" t="s">
        <v>144</v>
      </c>
      <c r="AB1120" s="177"/>
      <c r="AC1120" s="315" t="s">
        <v>146</v>
      </c>
      <c r="AD1120" s="316" t="s">
        <v>147</v>
      </c>
      <c r="AE1120" s="317" t="str">
        <f t="shared" si="63"/>
        <v/>
      </c>
      <c r="AF1120" s="318" t="s">
        <v>148</v>
      </c>
      <c r="AG1120" s="312" t="str">
        <f t="shared" si="64"/>
        <v/>
      </c>
      <c r="AH1120" s="322"/>
      <c r="AI1120" s="323"/>
      <c r="AJ1120" s="322"/>
      <c r="AK1120" s="323"/>
    </row>
    <row r="1121" spans="1:37" ht="36.75" customHeight="1">
      <c r="A1121" s="299">
        <f t="shared" si="62"/>
        <v>1108</v>
      </c>
      <c r="B1121" s="300" t="str">
        <f>IF(基本情報入力シート!C1141="","",基本情報入力シート!C1141)</f>
        <v/>
      </c>
      <c r="C1121" s="301" t="str">
        <f>IF(基本情報入力シート!D1141="","",基本情報入力シート!D1141)</f>
        <v/>
      </c>
      <c r="D1121" s="301" t="str">
        <f>IF(基本情報入力シート!E1141="","",基本情報入力シート!E1141)</f>
        <v/>
      </c>
      <c r="E1121" s="301" t="str">
        <f>IF(基本情報入力シート!F1141="","",基本情報入力シート!F1141)</f>
        <v/>
      </c>
      <c r="F1121" s="301" t="str">
        <f>IF(基本情報入力シート!G1141="","",基本情報入力シート!G1141)</f>
        <v/>
      </c>
      <c r="G1121" s="301" t="str">
        <f>IF(基本情報入力シート!H1141="","",基本情報入力シート!H1141)</f>
        <v/>
      </c>
      <c r="H1121" s="301" t="str">
        <f>IF(基本情報入力シート!I1141="","",基本情報入力シート!I1141)</f>
        <v/>
      </c>
      <c r="I1121" s="301" t="str">
        <f>IF(基本情報入力シート!J1141="","",基本情報入力シート!J1141)</f>
        <v/>
      </c>
      <c r="J1121" s="301" t="str">
        <f>IF(基本情報入力シート!K1141="","",基本情報入力シート!K1141)</f>
        <v/>
      </c>
      <c r="K1121" s="302" t="str">
        <f>IF(基本情報入力シート!L1141="","",基本情報入力シート!L1141)</f>
        <v/>
      </c>
      <c r="L1121" s="299" t="str">
        <f>IF(基本情報入力シート!M1141="","",基本情報入力シート!M1141)</f>
        <v/>
      </c>
      <c r="M1121" s="299" t="str">
        <f>IF(基本情報入力シート!R1141="","",基本情報入力シート!R1141)</f>
        <v/>
      </c>
      <c r="N1121" s="299" t="str">
        <f>IF(基本情報入力シート!W1141="","",基本情報入力シート!W1141)</f>
        <v/>
      </c>
      <c r="O1121" s="303" t="str">
        <f>IF(基本情報入力シート!X1141="","",基本情報入力シート!X1141)</f>
        <v/>
      </c>
      <c r="P1121" s="304" t="str">
        <f>IF(基本情報入力シート!Y1141="","",基本情報入力シート!Y1141)</f>
        <v/>
      </c>
      <c r="Q1121" s="175"/>
      <c r="R1121" s="305" t="str">
        <f>IF(基本情報入力シート!AB1141="","",基本情報入力シート!AB1141)</f>
        <v/>
      </c>
      <c r="S1121" s="176"/>
      <c r="T1121" s="306" t="str">
        <f>IF(P1121="","",VLOOKUP(P1121,【参考】数式用!$J$2:$L$34,3,FALSE))</f>
        <v/>
      </c>
      <c r="U1121" s="313" t="s">
        <v>143</v>
      </c>
      <c r="V1121" s="177"/>
      <c r="W1121" s="314" t="s">
        <v>144</v>
      </c>
      <c r="X1121" s="177"/>
      <c r="Y1121" s="315" t="s">
        <v>145</v>
      </c>
      <c r="Z1121" s="177"/>
      <c r="AA1121" s="315" t="s">
        <v>144</v>
      </c>
      <c r="AB1121" s="177"/>
      <c r="AC1121" s="315" t="s">
        <v>146</v>
      </c>
      <c r="AD1121" s="316" t="s">
        <v>147</v>
      </c>
      <c r="AE1121" s="317" t="str">
        <f t="shared" si="63"/>
        <v/>
      </c>
      <c r="AF1121" s="318" t="s">
        <v>148</v>
      </c>
      <c r="AG1121" s="312" t="str">
        <f t="shared" si="64"/>
        <v/>
      </c>
      <c r="AH1121" s="322"/>
      <c r="AI1121" s="323"/>
      <c r="AJ1121" s="322"/>
      <c r="AK1121" s="323"/>
    </row>
    <row r="1122" spans="1:37" ht="36.75" customHeight="1">
      <c r="A1122" s="299">
        <f t="shared" si="62"/>
        <v>1109</v>
      </c>
      <c r="B1122" s="300" t="str">
        <f>IF(基本情報入力シート!C1142="","",基本情報入力シート!C1142)</f>
        <v/>
      </c>
      <c r="C1122" s="301" t="str">
        <f>IF(基本情報入力シート!D1142="","",基本情報入力シート!D1142)</f>
        <v/>
      </c>
      <c r="D1122" s="301" t="str">
        <f>IF(基本情報入力シート!E1142="","",基本情報入力シート!E1142)</f>
        <v/>
      </c>
      <c r="E1122" s="301" t="str">
        <f>IF(基本情報入力シート!F1142="","",基本情報入力シート!F1142)</f>
        <v/>
      </c>
      <c r="F1122" s="301" t="str">
        <f>IF(基本情報入力シート!G1142="","",基本情報入力シート!G1142)</f>
        <v/>
      </c>
      <c r="G1122" s="301" t="str">
        <f>IF(基本情報入力シート!H1142="","",基本情報入力シート!H1142)</f>
        <v/>
      </c>
      <c r="H1122" s="301" t="str">
        <f>IF(基本情報入力シート!I1142="","",基本情報入力シート!I1142)</f>
        <v/>
      </c>
      <c r="I1122" s="301" t="str">
        <f>IF(基本情報入力シート!J1142="","",基本情報入力シート!J1142)</f>
        <v/>
      </c>
      <c r="J1122" s="301" t="str">
        <f>IF(基本情報入力シート!K1142="","",基本情報入力シート!K1142)</f>
        <v/>
      </c>
      <c r="K1122" s="302" t="str">
        <f>IF(基本情報入力シート!L1142="","",基本情報入力シート!L1142)</f>
        <v/>
      </c>
      <c r="L1122" s="299" t="str">
        <f>IF(基本情報入力シート!M1142="","",基本情報入力シート!M1142)</f>
        <v/>
      </c>
      <c r="M1122" s="299" t="str">
        <f>IF(基本情報入力シート!R1142="","",基本情報入力シート!R1142)</f>
        <v/>
      </c>
      <c r="N1122" s="299" t="str">
        <f>IF(基本情報入力シート!W1142="","",基本情報入力シート!W1142)</f>
        <v/>
      </c>
      <c r="O1122" s="303" t="str">
        <f>IF(基本情報入力シート!X1142="","",基本情報入力シート!X1142)</f>
        <v/>
      </c>
      <c r="P1122" s="304" t="str">
        <f>IF(基本情報入力シート!Y1142="","",基本情報入力シート!Y1142)</f>
        <v/>
      </c>
      <c r="Q1122" s="175"/>
      <c r="R1122" s="305" t="str">
        <f>IF(基本情報入力シート!AB1142="","",基本情報入力シート!AB1142)</f>
        <v/>
      </c>
      <c r="S1122" s="176"/>
      <c r="T1122" s="306" t="str">
        <f>IF(P1122="","",VLOOKUP(P1122,【参考】数式用!$J$2:$L$34,3,FALSE))</f>
        <v/>
      </c>
      <c r="U1122" s="313" t="s">
        <v>143</v>
      </c>
      <c r="V1122" s="177"/>
      <c r="W1122" s="314" t="s">
        <v>144</v>
      </c>
      <c r="X1122" s="177"/>
      <c r="Y1122" s="315" t="s">
        <v>145</v>
      </c>
      <c r="Z1122" s="177"/>
      <c r="AA1122" s="315" t="s">
        <v>144</v>
      </c>
      <c r="AB1122" s="177"/>
      <c r="AC1122" s="315" t="s">
        <v>146</v>
      </c>
      <c r="AD1122" s="316" t="s">
        <v>147</v>
      </c>
      <c r="AE1122" s="317" t="str">
        <f t="shared" si="63"/>
        <v/>
      </c>
      <c r="AF1122" s="318" t="s">
        <v>148</v>
      </c>
      <c r="AG1122" s="312" t="str">
        <f t="shared" si="64"/>
        <v/>
      </c>
      <c r="AH1122" s="322"/>
      <c r="AI1122" s="323"/>
      <c r="AJ1122" s="322"/>
      <c r="AK1122" s="323"/>
    </row>
    <row r="1123" spans="1:37" ht="36.75" customHeight="1">
      <c r="A1123" s="299">
        <f t="shared" si="62"/>
        <v>1110</v>
      </c>
      <c r="B1123" s="300" t="str">
        <f>IF(基本情報入力シート!C1143="","",基本情報入力シート!C1143)</f>
        <v/>
      </c>
      <c r="C1123" s="301" t="str">
        <f>IF(基本情報入力シート!D1143="","",基本情報入力シート!D1143)</f>
        <v/>
      </c>
      <c r="D1123" s="301" t="str">
        <f>IF(基本情報入力シート!E1143="","",基本情報入力シート!E1143)</f>
        <v/>
      </c>
      <c r="E1123" s="301" t="str">
        <f>IF(基本情報入力シート!F1143="","",基本情報入力シート!F1143)</f>
        <v/>
      </c>
      <c r="F1123" s="301" t="str">
        <f>IF(基本情報入力シート!G1143="","",基本情報入力シート!G1143)</f>
        <v/>
      </c>
      <c r="G1123" s="301" t="str">
        <f>IF(基本情報入力シート!H1143="","",基本情報入力シート!H1143)</f>
        <v/>
      </c>
      <c r="H1123" s="301" t="str">
        <f>IF(基本情報入力シート!I1143="","",基本情報入力シート!I1143)</f>
        <v/>
      </c>
      <c r="I1123" s="301" t="str">
        <f>IF(基本情報入力シート!J1143="","",基本情報入力シート!J1143)</f>
        <v/>
      </c>
      <c r="J1123" s="301" t="str">
        <f>IF(基本情報入力シート!K1143="","",基本情報入力シート!K1143)</f>
        <v/>
      </c>
      <c r="K1123" s="302" t="str">
        <f>IF(基本情報入力シート!L1143="","",基本情報入力シート!L1143)</f>
        <v/>
      </c>
      <c r="L1123" s="299" t="str">
        <f>IF(基本情報入力シート!M1143="","",基本情報入力シート!M1143)</f>
        <v/>
      </c>
      <c r="M1123" s="299" t="str">
        <f>IF(基本情報入力シート!R1143="","",基本情報入力シート!R1143)</f>
        <v/>
      </c>
      <c r="N1123" s="299" t="str">
        <f>IF(基本情報入力シート!W1143="","",基本情報入力シート!W1143)</f>
        <v/>
      </c>
      <c r="O1123" s="303" t="str">
        <f>IF(基本情報入力シート!X1143="","",基本情報入力シート!X1143)</f>
        <v/>
      </c>
      <c r="P1123" s="304" t="str">
        <f>IF(基本情報入力シート!Y1143="","",基本情報入力シート!Y1143)</f>
        <v/>
      </c>
      <c r="Q1123" s="175"/>
      <c r="R1123" s="305" t="str">
        <f>IF(基本情報入力シート!AB1143="","",基本情報入力シート!AB1143)</f>
        <v/>
      </c>
      <c r="S1123" s="176"/>
      <c r="T1123" s="306" t="str">
        <f>IF(P1123="","",VLOOKUP(P1123,【参考】数式用!$J$2:$L$34,3,FALSE))</f>
        <v/>
      </c>
      <c r="U1123" s="313" t="s">
        <v>143</v>
      </c>
      <c r="V1123" s="177"/>
      <c r="W1123" s="314" t="s">
        <v>144</v>
      </c>
      <c r="X1123" s="177"/>
      <c r="Y1123" s="315" t="s">
        <v>145</v>
      </c>
      <c r="Z1123" s="177"/>
      <c r="AA1123" s="315" t="s">
        <v>144</v>
      </c>
      <c r="AB1123" s="177"/>
      <c r="AC1123" s="315" t="s">
        <v>146</v>
      </c>
      <c r="AD1123" s="316" t="s">
        <v>147</v>
      </c>
      <c r="AE1123" s="317" t="str">
        <f t="shared" si="63"/>
        <v/>
      </c>
      <c r="AF1123" s="318" t="s">
        <v>148</v>
      </c>
      <c r="AG1123" s="312" t="str">
        <f t="shared" si="64"/>
        <v/>
      </c>
      <c r="AH1123" s="322"/>
      <c r="AI1123" s="323"/>
      <c r="AJ1123" s="322"/>
      <c r="AK1123" s="323"/>
    </row>
    <row r="1124" spans="1:37" ht="36.75" customHeight="1">
      <c r="A1124" s="299">
        <f t="shared" si="62"/>
        <v>1111</v>
      </c>
      <c r="B1124" s="300" t="str">
        <f>IF(基本情報入力シート!C1144="","",基本情報入力シート!C1144)</f>
        <v/>
      </c>
      <c r="C1124" s="301" t="str">
        <f>IF(基本情報入力シート!D1144="","",基本情報入力シート!D1144)</f>
        <v/>
      </c>
      <c r="D1124" s="301" t="str">
        <f>IF(基本情報入力シート!E1144="","",基本情報入力シート!E1144)</f>
        <v/>
      </c>
      <c r="E1124" s="301" t="str">
        <f>IF(基本情報入力シート!F1144="","",基本情報入力シート!F1144)</f>
        <v/>
      </c>
      <c r="F1124" s="301" t="str">
        <f>IF(基本情報入力シート!G1144="","",基本情報入力シート!G1144)</f>
        <v/>
      </c>
      <c r="G1124" s="301" t="str">
        <f>IF(基本情報入力シート!H1144="","",基本情報入力シート!H1144)</f>
        <v/>
      </c>
      <c r="H1124" s="301" t="str">
        <f>IF(基本情報入力シート!I1144="","",基本情報入力シート!I1144)</f>
        <v/>
      </c>
      <c r="I1124" s="301" t="str">
        <f>IF(基本情報入力シート!J1144="","",基本情報入力シート!J1144)</f>
        <v/>
      </c>
      <c r="J1124" s="301" t="str">
        <f>IF(基本情報入力シート!K1144="","",基本情報入力シート!K1144)</f>
        <v/>
      </c>
      <c r="K1124" s="302" t="str">
        <f>IF(基本情報入力シート!L1144="","",基本情報入力シート!L1144)</f>
        <v/>
      </c>
      <c r="L1124" s="299" t="str">
        <f>IF(基本情報入力シート!M1144="","",基本情報入力シート!M1144)</f>
        <v/>
      </c>
      <c r="M1124" s="299" t="str">
        <f>IF(基本情報入力シート!R1144="","",基本情報入力シート!R1144)</f>
        <v/>
      </c>
      <c r="N1124" s="299" t="str">
        <f>IF(基本情報入力シート!W1144="","",基本情報入力シート!W1144)</f>
        <v/>
      </c>
      <c r="O1124" s="303" t="str">
        <f>IF(基本情報入力シート!X1144="","",基本情報入力シート!X1144)</f>
        <v/>
      </c>
      <c r="P1124" s="304" t="str">
        <f>IF(基本情報入力シート!Y1144="","",基本情報入力シート!Y1144)</f>
        <v/>
      </c>
      <c r="Q1124" s="175"/>
      <c r="R1124" s="305" t="str">
        <f>IF(基本情報入力シート!AB1144="","",基本情報入力シート!AB1144)</f>
        <v/>
      </c>
      <c r="S1124" s="176"/>
      <c r="T1124" s="306" t="str">
        <f>IF(P1124="","",VLOOKUP(P1124,【参考】数式用!$J$2:$L$34,3,FALSE))</f>
        <v/>
      </c>
      <c r="U1124" s="313" t="s">
        <v>143</v>
      </c>
      <c r="V1124" s="177"/>
      <c r="W1124" s="314" t="s">
        <v>144</v>
      </c>
      <c r="X1124" s="177"/>
      <c r="Y1124" s="315" t="s">
        <v>145</v>
      </c>
      <c r="Z1124" s="177"/>
      <c r="AA1124" s="315" t="s">
        <v>144</v>
      </c>
      <c r="AB1124" s="177"/>
      <c r="AC1124" s="315" t="s">
        <v>146</v>
      </c>
      <c r="AD1124" s="316" t="s">
        <v>147</v>
      </c>
      <c r="AE1124" s="317" t="str">
        <f t="shared" si="63"/>
        <v/>
      </c>
      <c r="AF1124" s="318" t="s">
        <v>148</v>
      </c>
      <c r="AG1124" s="312" t="str">
        <f t="shared" si="64"/>
        <v/>
      </c>
      <c r="AH1124" s="322"/>
      <c r="AI1124" s="323"/>
      <c r="AJ1124" s="322"/>
      <c r="AK1124" s="323"/>
    </row>
    <row r="1125" spans="1:37" ht="36.75" customHeight="1">
      <c r="A1125" s="299">
        <f t="shared" si="62"/>
        <v>1112</v>
      </c>
      <c r="B1125" s="300" t="str">
        <f>IF(基本情報入力シート!C1145="","",基本情報入力シート!C1145)</f>
        <v/>
      </c>
      <c r="C1125" s="301" t="str">
        <f>IF(基本情報入力シート!D1145="","",基本情報入力シート!D1145)</f>
        <v/>
      </c>
      <c r="D1125" s="301" t="str">
        <f>IF(基本情報入力シート!E1145="","",基本情報入力シート!E1145)</f>
        <v/>
      </c>
      <c r="E1125" s="301" t="str">
        <f>IF(基本情報入力シート!F1145="","",基本情報入力シート!F1145)</f>
        <v/>
      </c>
      <c r="F1125" s="301" t="str">
        <f>IF(基本情報入力シート!G1145="","",基本情報入力シート!G1145)</f>
        <v/>
      </c>
      <c r="G1125" s="301" t="str">
        <f>IF(基本情報入力シート!H1145="","",基本情報入力シート!H1145)</f>
        <v/>
      </c>
      <c r="H1125" s="301" t="str">
        <f>IF(基本情報入力シート!I1145="","",基本情報入力シート!I1145)</f>
        <v/>
      </c>
      <c r="I1125" s="301" t="str">
        <f>IF(基本情報入力シート!J1145="","",基本情報入力シート!J1145)</f>
        <v/>
      </c>
      <c r="J1125" s="301" t="str">
        <f>IF(基本情報入力シート!K1145="","",基本情報入力シート!K1145)</f>
        <v/>
      </c>
      <c r="K1125" s="302" t="str">
        <f>IF(基本情報入力シート!L1145="","",基本情報入力シート!L1145)</f>
        <v/>
      </c>
      <c r="L1125" s="299" t="str">
        <f>IF(基本情報入力シート!M1145="","",基本情報入力シート!M1145)</f>
        <v/>
      </c>
      <c r="M1125" s="299" t="str">
        <f>IF(基本情報入力シート!R1145="","",基本情報入力シート!R1145)</f>
        <v/>
      </c>
      <c r="N1125" s="299" t="str">
        <f>IF(基本情報入力シート!W1145="","",基本情報入力シート!W1145)</f>
        <v/>
      </c>
      <c r="O1125" s="303" t="str">
        <f>IF(基本情報入力シート!X1145="","",基本情報入力シート!X1145)</f>
        <v/>
      </c>
      <c r="P1125" s="304" t="str">
        <f>IF(基本情報入力シート!Y1145="","",基本情報入力シート!Y1145)</f>
        <v/>
      </c>
      <c r="Q1125" s="175"/>
      <c r="R1125" s="305" t="str">
        <f>IF(基本情報入力シート!AB1145="","",基本情報入力シート!AB1145)</f>
        <v/>
      </c>
      <c r="S1125" s="176"/>
      <c r="T1125" s="306" t="str">
        <f>IF(P1125="","",VLOOKUP(P1125,【参考】数式用!$J$2:$L$34,3,FALSE))</f>
        <v/>
      </c>
      <c r="U1125" s="313" t="s">
        <v>143</v>
      </c>
      <c r="V1125" s="177"/>
      <c r="W1125" s="314" t="s">
        <v>144</v>
      </c>
      <c r="X1125" s="177"/>
      <c r="Y1125" s="315" t="s">
        <v>145</v>
      </c>
      <c r="Z1125" s="177"/>
      <c r="AA1125" s="315" t="s">
        <v>144</v>
      </c>
      <c r="AB1125" s="177"/>
      <c r="AC1125" s="315" t="s">
        <v>146</v>
      </c>
      <c r="AD1125" s="316" t="s">
        <v>147</v>
      </c>
      <c r="AE1125" s="317" t="str">
        <f t="shared" si="63"/>
        <v/>
      </c>
      <c r="AF1125" s="318" t="s">
        <v>148</v>
      </c>
      <c r="AG1125" s="312" t="str">
        <f t="shared" si="64"/>
        <v/>
      </c>
      <c r="AH1125" s="322"/>
      <c r="AI1125" s="323"/>
      <c r="AJ1125" s="322"/>
      <c r="AK1125" s="323"/>
    </row>
    <row r="1126" spans="1:37" ht="36.75" customHeight="1">
      <c r="A1126" s="299">
        <f t="shared" si="62"/>
        <v>1113</v>
      </c>
      <c r="B1126" s="300" t="str">
        <f>IF(基本情報入力シート!C1146="","",基本情報入力シート!C1146)</f>
        <v/>
      </c>
      <c r="C1126" s="301" t="str">
        <f>IF(基本情報入力シート!D1146="","",基本情報入力シート!D1146)</f>
        <v/>
      </c>
      <c r="D1126" s="301" t="str">
        <f>IF(基本情報入力シート!E1146="","",基本情報入力シート!E1146)</f>
        <v/>
      </c>
      <c r="E1126" s="301" t="str">
        <f>IF(基本情報入力シート!F1146="","",基本情報入力シート!F1146)</f>
        <v/>
      </c>
      <c r="F1126" s="301" t="str">
        <f>IF(基本情報入力シート!G1146="","",基本情報入力シート!G1146)</f>
        <v/>
      </c>
      <c r="G1126" s="301" t="str">
        <f>IF(基本情報入力シート!H1146="","",基本情報入力シート!H1146)</f>
        <v/>
      </c>
      <c r="H1126" s="301" t="str">
        <f>IF(基本情報入力シート!I1146="","",基本情報入力シート!I1146)</f>
        <v/>
      </c>
      <c r="I1126" s="301" t="str">
        <f>IF(基本情報入力シート!J1146="","",基本情報入力シート!J1146)</f>
        <v/>
      </c>
      <c r="J1126" s="301" t="str">
        <f>IF(基本情報入力シート!K1146="","",基本情報入力シート!K1146)</f>
        <v/>
      </c>
      <c r="K1126" s="302" t="str">
        <f>IF(基本情報入力シート!L1146="","",基本情報入力シート!L1146)</f>
        <v/>
      </c>
      <c r="L1126" s="299" t="str">
        <f>IF(基本情報入力シート!M1146="","",基本情報入力シート!M1146)</f>
        <v/>
      </c>
      <c r="M1126" s="299" t="str">
        <f>IF(基本情報入力シート!R1146="","",基本情報入力シート!R1146)</f>
        <v/>
      </c>
      <c r="N1126" s="299" t="str">
        <f>IF(基本情報入力シート!W1146="","",基本情報入力シート!W1146)</f>
        <v/>
      </c>
      <c r="O1126" s="303" t="str">
        <f>IF(基本情報入力シート!X1146="","",基本情報入力シート!X1146)</f>
        <v/>
      </c>
      <c r="P1126" s="304" t="str">
        <f>IF(基本情報入力シート!Y1146="","",基本情報入力シート!Y1146)</f>
        <v/>
      </c>
      <c r="Q1126" s="175"/>
      <c r="R1126" s="305" t="str">
        <f>IF(基本情報入力シート!AB1146="","",基本情報入力シート!AB1146)</f>
        <v/>
      </c>
      <c r="S1126" s="176"/>
      <c r="T1126" s="306" t="str">
        <f>IF(P1126="","",VLOOKUP(P1126,【参考】数式用!$J$2:$L$34,3,FALSE))</f>
        <v/>
      </c>
      <c r="U1126" s="313" t="s">
        <v>143</v>
      </c>
      <c r="V1126" s="177"/>
      <c r="W1126" s="314" t="s">
        <v>144</v>
      </c>
      <c r="X1126" s="177"/>
      <c r="Y1126" s="315" t="s">
        <v>145</v>
      </c>
      <c r="Z1126" s="177"/>
      <c r="AA1126" s="315" t="s">
        <v>144</v>
      </c>
      <c r="AB1126" s="177"/>
      <c r="AC1126" s="315" t="s">
        <v>146</v>
      </c>
      <c r="AD1126" s="316" t="s">
        <v>147</v>
      </c>
      <c r="AE1126" s="317" t="str">
        <f t="shared" si="63"/>
        <v/>
      </c>
      <c r="AF1126" s="318" t="s">
        <v>148</v>
      </c>
      <c r="AG1126" s="312" t="str">
        <f t="shared" si="64"/>
        <v/>
      </c>
      <c r="AH1126" s="322"/>
      <c r="AI1126" s="323"/>
      <c r="AJ1126" s="322"/>
      <c r="AK1126" s="323"/>
    </row>
    <row r="1127" spans="1:37" ht="36.75" customHeight="1">
      <c r="A1127" s="299">
        <f t="shared" si="62"/>
        <v>1114</v>
      </c>
      <c r="B1127" s="300" t="str">
        <f>IF(基本情報入力シート!C1147="","",基本情報入力シート!C1147)</f>
        <v/>
      </c>
      <c r="C1127" s="301" t="str">
        <f>IF(基本情報入力シート!D1147="","",基本情報入力シート!D1147)</f>
        <v/>
      </c>
      <c r="D1127" s="301" t="str">
        <f>IF(基本情報入力シート!E1147="","",基本情報入力シート!E1147)</f>
        <v/>
      </c>
      <c r="E1127" s="301" t="str">
        <f>IF(基本情報入力シート!F1147="","",基本情報入力シート!F1147)</f>
        <v/>
      </c>
      <c r="F1127" s="301" t="str">
        <f>IF(基本情報入力シート!G1147="","",基本情報入力シート!G1147)</f>
        <v/>
      </c>
      <c r="G1127" s="301" t="str">
        <f>IF(基本情報入力シート!H1147="","",基本情報入力シート!H1147)</f>
        <v/>
      </c>
      <c r="H1127" s="301" t="str">
        <f>IF(基本情報入力シート!I1147="","",基本情報入力シート!I1147)</f>
        <v/>
      </c>
      <c r="I1127" s="301" t="str">
        <f>IF(基本情報入力シート!J1147="","",基本情報入力シート!J1147)</f>
        <v/>
      </c>
      <c r="J1127" s="301" t="str">
        <f>IF(基本情報入力シート!K1147="","",基本情報入力シート!K1147)</f>
        <v/>
      </c>
      <c r="K1127" s="302" t="str">
        <f>IF(基本情報入力シート!L1147="","",基本情報入力シート!L1147)</f>
        <v/>
      </c>
      <c r="L1127" s="299" t="str">
        <f>IF(基本情報入力シート!M1147="","",基本情報入力シート!M1147)</f>
        <v/>
      </c>
      <c r="M1127" s="299" t="str">
        <f>IF(基本情報入力シート!R1147="","",基本情報入力シート!R1147)</f>
        <v/>
      </c>
      <c r="N1127" s="299" t="str">
        <f>IF(基本情報入力シート!W1147="","",基本情報入力シート!W1147)</f>
        <v/>
      </c>
      <c r="O1127" s="303" t="str">
        <f>IF(基本情報入力シート!X1147="","",基本情報入力シート!X1147)</f>
        <v/>
      </c>
      <c r="P1127" s="304" t="str">
        <f>IF(基本情報入力シート!Y1147="","",基本情報入力シート!Y1147)</f>
        <v/>
      </c>
      <c r="Q1127" s="175"/>
      <c r="R1127" s="305" t="str">
        <f>IF(基本情報入力シート!AB1147="","",基本情報入力シート!AB1147)</f>
        <v/>
      </c>
      <c r="S1127" s="176"/>
      <c r="T1127" s="306" t="str">
        <f>IF(P1127="","",VLOOKUP(P1127,【参考】数式用!$J$2:$L$34,3,FALSE))</f>
        <v/>
      </c>
      <c r="U1127" s="313" t="s">
        <v>143</v>
      </c>
      <c r="V1127" s="177"/>
      <c r="W1127" s="314" t="s">
        <v>144</v>
      </c>
      <c r="X1127" s="177"/>
      <c r="Y1127" s="315" t="s">
        <v>145</v>
      </c>
      <c r="Z1127" s="177"/>
      <c r="AA1127" s="315" t="s">
        <v>144</v>
      </c>
      <c r="AB1127" s="177"/>
      <c r="AC1127" s="315" t="s">
        <v>146</v>
      </c>
      <c r="AD1127" s="316" t="s">
        <v>147</v>
      </c>
      <c r="AE1127" s="317" t="str">
        <f t="shared" si="63"/>
        <v/>
      </c>
      <c r="AF1127" s="318" t="s">
        <v>148</v>
      </c>
      <c r="AG1127" s="312" t="str">
        <f t="shared" si="64"/>
        <v/>
      </c>
      <c r="AH1127" s="322"/>
      <c r="AI1127" s="323"/>
      <c r="AJ1127" s="322"/>
      <c r="AK1127" s="323"/>
    </row>
    <row r="1128" spans="1:37" ht="36.75" customHeight="1">
      <c r="A1128" s="299">
        <f t="shared" si="62"/>
        <v>1115</v>
      </c>
      <c r="B1128" s="300" t="str">
        <f>IF(基本情報入力シート!C1148="","",基本情報入力シート!C1148)</f>
        <v/>
      </c>
      <c r="C1128" s="301" t="str">
        <f>IF(基本情報入力シート!D1148="","",基本情報入力シート!D1148)</f>
        <v/>
      </c>
      <c r="D1128" s="301" t="str">
        <f>IF(基本情報入力シート!E1148="","",基本情報入力シート!E1148)</f>
        <v/>
      </c>
      <c r="E1128" s="301" t="str">
        <f>IF(基本情報入力シート!F1148="","",基本情報入力シート!F1148)</f>
        <v/>
      </c>
      <c r="F1128" s="301" t="str">
        <f>IF(基本情報入力シート!G1148="","",基本情報入力シート!G1148)</f>
        <v/>
      </c>
      <c r="G1128" s="301" t="str">
        <f>IF(基本情報入力シート!H1148="","",基本情報入力シート!H1148)</f>
        <v/>
      </c>
      <c r="H1128" s="301" t="str">
        <f>IF(基本情報入力シート!I1148="","",基本情報入力シート!I1148)</f>
        <v/>
      </c>
      <c r="I1128" s="301" t="str">
        <f>IF(基本情報入力シート!J1148="","",基本情報入力シート!J1148)</f>
        <v/>
      </c>
      <c r="J1128" s="301" t="str">
        <f>IF(基本情報入力シート!K1148="","",基本情報入力シート!K1148)</f>
        <v/>
      </c>
      <c r="K1128" s="302" t="str">
        <f>IF(基本情報入力シート!L1148="","",基本情報入力シート!L1148)</f>
        <v/>
      </c>
      <c r="L1128" s="299" t="str">
        <f>IF(基本情報入力シート!M1148="","",基本情報入力シート!M1148)</f>
        <v/>
      </c>
      <c r="M1128" s="299" t="str">
        <f>IF(基本情報入力シート!R1148="","",基本情報入力シート!R1148)</f>
        <v/>
      </c>
      <c r="N1128" s="299" t="str">
        <f>IF(基本情報入力シート!W1148="","",基本情報入力シート!W1148)</f>
        <v/>
      </c>
      <c r="O1128" s="303" t="str">
        <f>IF(基本情報入力シート!X1148="","",基本情報入力シート!X1148)</f>
        <v/>
      </c>
      <c r="P1128" s="304" t="str">
        <f>IF(基本情報入力シート!Y1148="","",基本情報入力シート!Y1148)</f>
        <v/>
      </c>
      <c r="Q1128" s="175"/>
      <c r="R1128" s="305" t="str">
        <f>IF(基本情報入力シート!AB1148="","",基本情報入力シート!AB1148)</f>
        <v/>
      </c>
      <c r="S1128" s="176"/>
      <c r="T1128" s="306" t="str">
        <f>IF(P1128="","",VLOOKUP(P1128,【参考】数式用!$J$2:$L$34,3,FALSE))</f>
        <v/>
      </c>
      <c r="U1128" s="313" t="s">
        <v>143</v>
      </c>
      <c r="V1128" s="177"/>
      <c r="W1128" s="314" t="s">
        <v>144</v>
      </c>
      <c r="X1128" s="177"/>
      <c r="Y1128" s="315" t="s">
        <v>145</v>
      </c>
      <c r="Z1128" s="177"/>
      <c r="AA1128" s="315" t="s">
        <v>144</v>
      </c>
      <c r="AB1128" s="177"/>
      <c r="AC1128" s="315" t="s">
        <v>146</v>
      </c>
      <c r="AD1128" s="316" t="s">
        <v>147</v>
      </c>
      <c r="AE1128" s="317" t="str">
        <f t="shared" si="63"/>
        <v/>
      </c>
      <c r="AF1128" s="318" t="s">
        <v>148</v>
      </c>
      <c r="AG1128" s="312" t="str">
        <f t="shared" si="64"/>
        <v/>
      </c>
      <c r="AH1128" s="322"/>
      <c r="AI1128" s="323"/>
      <c r="AJ1128" s="322"/>
      <c r="AK1128" s="323"/>
    </row>
    <row r="1129" spans="1:37" ht="36.75" customHeight="1">
      <c r="A1129" s="299">
        <f t="shared" si="62"/>
        <v>1116</v>
      </c>
      <c r="B1129" s="300" t="str">
        <f>IF(基本情報入力シート!C1149="","",基本情報入力シート!C1149)</f>
        <v/>
      </c>
      <c r="C1129" s="301" t="str">
        <f>IF(基本情報入力シート!D1149="","",基本情報入力シート!D1149)</f>
        <v/>
      </c>
      <c r="D1129" s="301" t="str">
        <f>IF(基本情報入力シート!E1149="","",基本情報入力シート!E1149)</f>
        <v/>
      </c>
      <c r="E1129" s="301" t="str">
        <f>IF(基本情報入力シート!F1149="","",基本情報入力シート!F1149)</f>
        <v/>
      </c>
      <c r="F1129" s="301" t="str">
        <f>IF(基本情報入力シート!G1149="","",基本情報入力シート!G1149)</f>
        <v/>
      </c>
      <c r="G1129" s="301" t="str">
        <f>IF(基本情報入力シート!H1149="","",基本情報入力シート!H1149)</f>
        <v/>
      </c>
      <c r="H1129" s="301" t="str">
        <f>IF(基本情報入力シート!I1149="","",基本情報入力シート!I1149)</f>
        <v/>
      </c>
      <c r="I1129" s="301" t="str">
        <f>IF(基本情報入力シート!J1149="","",基本情報入力シート!J1149)</f>
        <v/>
      </c>
      <c r="J1129" s="301" t="str">
        <f>IF(基本情報入力シート!K1149="","",基本情報入力シート!K1149)</f>
        <v/>
      </c>
      <c r="K1129" s="302" t="str">
        <f>IF(基本情報入力シート!L1149="","",基本情報入力シート!L1149)</f>
        <v/>
      </c>
      <c r="L1129" s="299" t="str">
        <f>IF(基本情報入力シート!M1149="","",基本情報入力シート!M1149)</f>
        <v/>
      </c>
      <c r="M1129" s="299" t="str">
        <f>IF(基本情報入力シート!R1149="","",基本情報入力シート!R1149)</f>
        <v/>
      </c>
      <c r="N1129" s="299" t="str">
        <f>IF(基本情報入力シート!W1149="","",基本情報入力シート!W1149)</f>
        <v/>
      </c>
      <c r="O1129" s="303" t="str">
        <f>IF(基本情報入力シート!X1149="","",基本情報入力シート!X1149)</f>
        <v/>
      </c>
      <c r="P1129" s="304" t="str">
        <f>IF(基本情報入力シート!Y1149="","",基本情報入力シート!Y1149)</f>
        <v/>
      </c>
      <c r="Q1129" s="175"/>
      <c r="R1129" s="305" t="str">
        <f>IF(基本情報入力シート!AB1149="","",基本情報入力シート!AB1149)</f>
        <v/>
      </c>
      <c r="S1129" s="176"/>
      <c r="T1129" s="306" t="str">
        <f>IF(P1129="","",VLOOKUP(P1129,【参考】数式用!$J$2:$L$34,3,FALSE))</f>
        <v/>
      </c>
      <c r="U1129" s="313" t="s">
        <v>143</v>
      </c>
      <c r="V1129" s="177"/>
      <c r="W1129" s="314" t="s">
        <v>144</v>
      </c>
      <c r="X1129" s="177"/>
      <c r="Y1129" s="315" t="s">
        <v>145</v>
      </c>
      <c r="Z1129" s="177"/>
      <c r="AA1129" s="315" t="s">
        <v>144</v>
      </c>
      <c r="AB1129" s="177"/>
      <c r="AC1129" s="315" t="s">
        <v>146</v>
      </c>
      <c r="AD1129" s="316" t="s">
        <v>147</v>
      </c>
      <c r="AE1129" s="317" t="str">
        <f t="shared" si="63"/>
        <v/>
      </c>
      <c r="AF1129" s="318" t="s">
        <v>148</v>
      </c>
      <c r="AG1129" s="312" t="str">
        <f t="shared" si="64"/>
        <v/>
      </c>
      <c r="AH1129" s="322"/>
      <c r="AI1129" s="323"/>
      <c r="AJ1129" s="322"/>
      <c r="AK1129" s="323"/>
    </row>
    <row r="1130" spans="1:37" ht="36.75" customHeight="1">
      <c r="A1130" s="299">
        <f t="shared" si="62"/>
        <v>1117</v>
      </c>
      <c r="B1130" s="300" t="str">
        <f>IF(基本情報入力シート!C1150="","",基本情報入力シート!C1150)</f>
        <v/>
      </c>
      <c r="C1130" s="301" t="str">
        <f>IF(基本情報入力シート!D1150="","",基本情報入力シート!D1150)</f>
        <v/>
      </c>
      <c r="D1130" s="301" t="str">
        <f>IF(基本情報入力シート!E1150="","",基本情報入力シート!E1150)</f>
        <v/>
      </c>
      <c r="E1130" s="301" t="str">
        <f>IF(基本情報入力シート!F1150="","",基本情報入力シート!F1150)</f>
        <v/>
      </c>
      <c r="F1130" s="301" t="str">
        <f>IF(基本情報入力シート!G1150="","",基本情報入力シート!G1150)</f>
        <v/>
      </c>
      <c r="G1130" s="301" t="str">
        <f>IF(基本情報入力シート!H1150="","",基本情報入力シート!H1150)</f>
        <v/>
      </c>
      <c r="H1130" s="301" t="str">
        <f>IF(基本情報入力シート!I1150="","",基本情報入力シート!I1150)</f>
        <v/>
      </c>
      <c r="I1130" s="301" t="str">
        <f>IF(基本情報入力シート!J1150="","",基本情報入力シート!J1150)</f>
        <v/>
      </c>
      <c r="J1130" s="301" t="str">
        <f>IF(基本情報入力シート!K1150="","",基本情報入力シート!K1150)</f>
        <v/>
      </c>
      <c r="K1130" s="302" t="str">
        <f>IF(基本情報入力シート!L1150="","",基本情報入力シート!L1150)</f>
        <v/>
      </c>
      <c r="L1130" s="299" t="str">
        <f>IF(基本情報入力シート!M1150="","",基本情報入力シート!M1150)</f>
        <v/>
      </c>
      <c r="M1130" s="299" t="str">
        <f>IF(基本情報入力シート!R1150="","",基本情報入力シート!R1150)</f>
        <v/>
      </c>
      <c r="N1130" s="299" t="str">
        <f>IF(基本情報入力シート!W1150="","",基本情報入力シート!W1150)</f>
        <v/>
      </c>
      <c r="O1130" s="303" t="str">
        <f>IF(基本情報入力シート!X1150="","",基本情報入力シート!X1150)</f>
        <v/>
      </c>
      <c r="P1130" s="304" t="str">
        <f>IF(基本情報入力シート!Y1150="","",基本情報入力シート!Y1150)</f>
        <v/>
      </c>
      <c r="Q1130" s="175"/>
      <c r="R1130" s="305" t="str">
        <f>IF(基本情報入力シート!AB1150="","",基本情報入力シート!AB1150)</f>
        <v/>
      </c>
      <c r="S1130" s="176"/>
      <c r="T1130" s="306" t="str">
        <f>IF(P1130="","",VLOOKUP(P1130,【参考】数式用!$J$2:$L$34,3,FALSE))</f>
        <v/>
      </c>
      <c r="U1130" s="313" t="s">
        <v>143</v>
      </c>
      <c r="V1130" s="177"/>
      <c r="W1130" s="314" t="s">
        <v>144</v>
      </c>
      <c r="X1130" s="177"/>
      <c r="Y1130" s="315" t="s">
        <v>145</v>
      </c>
      <c r="Z1130" s="177"/>
      <c r="AA1130" s="315" t="s">
        <v>144</v>
      </c>
      <c r="AB1130" s="177"/>
      <c r="AC1130" s="315" t="s">
        <v>146</v>
      </c>
      <c r="AD1130" s="316" t="s">
        <v>147</v>
      </c>
      <c r="AE1130" s="317" t="str">
        <f t="shared" si="63"/>
        <v/>
      </c>
      <c r="AF1130" s="318" t="s">
        <v>148</v>
      </c>
      <c r="AG1130" s="312" t="str">
        <f t="shared" si="64"/>
        <v/>
      </c>
      <c r="AH1130" s="322"/>
      <c r="AI1130" s="323"/>
      <c r="AJ1130" s="322"/>
      <c r="AK1130" s="323"/>
    </row>
    <row r="1131" spans="1:37" ht="36.75" customHeight="1">
      <c r="A1131" s="299">
        <f t="shared" si="62"/>
        <v>1118</v>
      </c>
      <c r="B1131" s="300" t="str">
        <f>IF(基本情報入力シート!C1151="","",基本情報入力シート!C1151)</f>
        <v/>
      </c>
      <c r="C1131" s="301" t="str">
        <f>IF(基本情報入力シート!D1151="","",基本情報入力シート!D1151)</f>
        <v/>
      </c>
      <c r="D1131" s="301" t="str">
        <f>IF(基本情報入力シート!E1151="","",基本情報入力シート!E1151)</f>
        <v/>
      </c>
      <c r="E1131" s="301" t="str">
        <f>IF(基本情報入力シート!F1151="","",基本情報入力シート!F1151)</f>
        <v/>
      </c>
      <c r="F1131" s="301" t="str">
        <f>IF(基本情報入力シート!G1151="","",基本情報入力シート!G1151)</f>
        <v/>
      </c>
      <c r="G1131" s="301" t="str">
        <f>IF(基本情報入力シート!H1151="","",基本情報入力シート!H1151)</f>
        <v/>
      </c>
      <c r="H1131" s="301" t="str">
        <f>IF(基本情報入力シート!I1151="","",基本情報入力シート!I1151)</f>
        <v/>
      </c>
      <c r="I1131" s="301" t="str">
        <f>IF(基本情報入力シート!J1151="","",基本情報入力シート!J1151)</f>
        <v/>
      </c>
      <c r="J1131" s="301" t="str">
        <f>IF(基本情報入力シート!K1151="","",基本情報入力シート!K1151)</f>
        <v/>
      </c>
      <c r="K1131" s="302" t="str">
        <f>IF(基本情報入力シート!L1151="","",基本情報入力シート!L1151)</f>
        <v/>
      </c>
      <c r="L1131" s="299" t="str">
        <f>IF(基本情報入力シート!M1151="","",基本情報入力シート!M1151)</f>
        <v/>
      </c>
      <c r="M1131" s="299" t="str">
        <f>IF(基本情報入力シート!R1151="","",基本情報入力シート!R1151)</f>
        <v/>
      </c>
      <c r="N1131" s="299" t="str">
        <f>IF(基本情報入力シート!W1151="","",基本情報入力シート!W1151)</f>
        <v/>
      </c>
      <c r="O1131" s="303" t="str">
        <f>IF(基本情報入力シート!X1151="","",基本情報入力シート!X1151)</f>
        <v/>
      </c>
      <c r="P1131" s="304" t="str">
        <f>IF(基本情報入力シート!Y1151="","",基本情報入力シート!Y1151)</f>
        <v/>
      </c>
      <c r="Q1131" s="175"/>
      <c r="R1131" s="305" t="str">
        <f>IF(基本情報入力シート!AB1151="","",基本情報入力シート!AB1151)</f>
        <v/>
      </c>
      <c r="S1131" s="176"/>
      <c r="T1131" s="306" t="str">
        <f>IF(P1131="","",VLOOKUP(P1131,【参考】数式用!$J$2:$L$34,3,FALSE))</f>
        <v/>
      </c>
      <c r="U1131" s="313" t="s">
        <v>143</v>
      </c>
      <c r="V1131" s="177"/>
      <c r="W1131" s="314" t="s">
        <v>144</v>
      </c>
      <c r="X1131" s="177"/>
      <c r="Y1131" s="315" t="s">
        <v>145</v>
      </c>
      <c r="Z1131" s="177"/>
      <c r="AA1131" s="315" t="s">
        <v>144</v>
      </c>
      <c r="AB1131" s="177"/>
      <c r="AC1131" s="315" t="s">
        <v>146</v>
      </c>
      <c r="AD1131" s="316" t="s">
        <v>147</v>
      </c>
      <c r="AE1131" s="317" t="str">
        <f t="shared" si="63"/>
        <v/>
      </c>
      <c r="AF1131" s="318" t="s">
        <v>148</v>
      </c>
      <c r="AG1131" s="312" t="str">
        <f t="shared" si="64"/>
        <v/>
      </c>
      <c r="AH1131" s="322"/>
      <c r="AI1131" s="323"/>
      <c r="AJ1131" s="322"/>
      <c r="AK1131" s="323"/>
    </row>
    <row r="1132" spans="1:37" ht="36.75" customHeight="1">
      <c r="A1132" s="299">
        <f t="shared" si="62"/>
        <v>1119</v>
      </c>
      <c r="B1132" s="300" t="str">
        <f>IF(基本情報入力シート!C1152="","",基本情報入力シート!C1152)</f>
        <v/>
      </c>
      <c r="C1132" s="301" t="str">
        <f>IF(基本情報入力シート!D1152="","",基本情報入力シート!D1152)</f>
        <v/>
      </c>
      <c r="D1132" s="301" t="str">
        <f>IF(基本情報入力シート!E1152="","",基本情報入力シート!E1152)</f>
        <v/>
      </c>
      <c r="E1132" s="301" t="str">
        <f>IF(基本情報入力シート!F1152="","",基本情報入力シート!F1152)</f>
        <v/>
      </c>
      <c r="F1132" s="301" t="str">
        <f>IF(基本情報入力シート!G1152="","",基本情報入力シート!G1152)</f>
        <v/>
      </c>
      <c r="G1132" s="301" t="str">
        <f>IF(基本情報入力シート!H1152="","",基本情報入力シート!H1152)</f>
        <v/>
      </c>
      <c r="H1132" s="301" t="str">
        <f>IF(基本情報入力シート!I1152="","",基本情報入力シート!I1152)</f>
        <v/>
      </c>
      <c r="I1132" s="301" t="str">
        <f>IF(基本情報入力シート!J1152="","",基本情報入力シート!J1152)</f>
        <v/>
      </c>
      <c r="J1132" s="301" t="str">
        <f>IF(基本情報入力シート!K1152="","",基本情報入力シート!K1152)</f>
        <v/>
      </c>
      <c r="K1132" s="302" t="str">
        <f>IF(基本情報入力シート!L1152="","",基本情報入力シート!L1152)</f>
        <v/>
      </c>
      <c r="L1132" s="299" t="str">
        <f>IF(基本情報入力シート!M1152="","",基本情報入力シート!M1152)</f>
        <v/>
      </c>
      <c r="M1132" s="299" t="str">
        <f>IF(基本情報入力シート!R1152="","",基本情報入力シート!R1152)</f>
        <v/>
      </c>
      <c r="N1132" s="299" t="str">
        <f>IF(基本情報入力シート!W1152="","",基本情報入力シート!W1152)</f>
        <v/>
      </c>
      <c r="O1132" s="303" t="str">
        <f>IF(基本情報入力シート!X1152="","",基本情報入力シート!X1152)</f>
        <v/>
      </c>
      <c r="P1132" s="304" t="str">
        <f>IF(基本情報入力シート!Y1152="","",基本情報入力シート!Y1152)</f>
        <v/>
      </c>
      <c r="Q1132" s="175"/>
      <c r="R1132" s="305" t="str">
        <f>IF(基本情報入力シート!AB1152="","",基本情報入力シート!AB1152)</f>
        <v/>
      </c>
      <c r="S1132" s="176"/>
      <c r="T1132" s="306" t="str">
        <f>IF(P1132="","",VLOOKUP(P1132,【参考】数式用!$J$2:$L$34,3,FALSE))</f>
        <v/>
      </c>
      <c r="U1132" s="313" t="s">
        <v>143</v>
      </c>
      <c r="V1132" s="177"/>
      <c r="W1132" s="314" t="s">
        <v>144</v>
      </c>
      <c r="X1132" s="177"/>
      <c r="Y1132" s="315" t="s">
        <v>145</v>
      </c>
      <c r="Z1132" s="177"/>
      <c r="AA1132" s="315" t="s">
        <v>144</v>
      </c>
      <c r="AB1132" s="177"/>
      <c r="AC1132" s="315" t="s">
        <v>146</v>
      </c>
      <c r="AD1132" s="316" t="s">
        <v>147</v>
      </c>
      <c r="AE1132" s="317" t="str">
        <f t="shared" si="63"/>
        <v/>
      </c>
      <c r="AF1132" s="318" t="s">
        <v>148</v>
      </c>
      <c r="AG1132" s="312" t="str">
        <f t="shared" si="64"/>
        <v/>
      </c>
      <c r="AH1132" s="322"/>
      <c r="AI1132" s="323"/>
      <c r="AJ1132" s="322"/>
      <c r="AK1132" s="323"/>
    </row>
    <row r="1133" spans="1:37" ht="36.75" customHeight="1">
      <c r="A1133" s="299">
        <f t="shared" si="62"/>
        <v>1120</v>
      </c>
      <c r="B1133" s="300" t="str">
        <f>IF(基本情報入力シート!C1153="","",基本情報入力シート!C1153)</f>
        <v/>
      </c>
      <c r="C1133" s="301" t="str">
        <f>IF(基本情報入力シート!D1153="","",基本情報入力シート!D1153)</f>
        <v/>
      </c>
      <c r="D1133" s="301" t="str">
        <f>IF(基本情報入力シート!E1153="","",基本情報入力シート!E1153)</f>
        <v/>
      </c>
      <c r="E1133" s="301" t="str">
        <f>IF(基本情報入力シート!F1153="","",基本情報入力シート!F1153)</f>
        <v/>
      </c>
      <c r="F1133" s="301" t="str">
        <f>IF(基本情報入力シート!G1153="","",基本情報入力シート!G1153)</f>
        <v/>
      </c>
      <c r="G1133" s="301" t="str">
        <f>IF(基本情報入力シート!H1153="","",基本情報入力シート!H1153)</f>
        <v/>
      </c>
      <c r="H1133" s="301" t="str">
        <f>IF(基本情報入力シート!I1153="","",基本情報入力シート!I1153)</f>
        <v/>
      </c>
      <c r="I1133" s="301" t="str">
        <f>IF(基本情報入力シート!J1153="","",基本情報入力シート!J1153)</f>
        <v/>
      </c>
      <c r="J1133" s="301" t="str">
        <f>IF(基本情報入力シート!K1153="","",基本情報入力シート!K1153)</f>
        <v/>
      </c>
      <c r="K1133" s="302" t="str">
        <f>IF(基本情報入力シート!L1153="","",基本情報入力シート!L1153)</f>
        <v/>
      </c>
      <c r="L1133" s="299" t="str">
        <f>IF(基本情報入力シート!M1153="","",基本情報入力シート!M1153)</f>
        <v/>
      </c>
      <c r="M1133" s="299" t="str">
        <f>IF(基本情報入力シート!R1153="","",基本情報入力シート!R1153)</f>
        <v/>
      </c>
      <c r="N1133" s="299" t="str">
        <f>IF(基本情報入力シート!W1153="","",基本情報入力シート!W1153)</f>
        <v/>
      </c>
      <c r="O1133" s="303" t="str">
        <f>IF(基本情報入力シート!X1153="","",基本情報入力シート!X1153)</f>
        <v/>
      </c>
      <c r="P1133" s="304" t="str">
        <f>IF(基本情報入力シート!Y1153="","",基本情報入力シート!Y1153)</f>
        <v/>
      </c>
      <c r="Q1133" s="175"/>
      <c r="R1133" s="305" t="str">
        <f>IF(基本情報入力シート!AB1153="","",基本情報入力シート!AB1153)</f>
        <v/>
      </c>
      <c r="S1133" s="176"/>
      <c r="T1133" s="306" t="str">
        <f>IF(P1133="","",VLOOKUP(P1133,【参考】数式用!$J$2:$L$34,3,FALSE))</f>
        <v/>
      </c>
      <c r="U1133" s="313" t="s">
        <v>143</v>
      </c>
      <c r="V1133" s="177"/>
      <c r="W1133" s="314" t="s">
        <v>144</v>
      </c>
      <c r="X1133" s="177"/>
      <c r="Y1133" s="315" t="s">
        <v>145</v>
      </c>
      <c r="Z1133" s="177"/>
      <c r="AA1133" s="315" t="s">
        <v>144</v>
      </c>
      <c r="AB1133" s="177"/>
      <c r="AC1133" s="315" t="s">
        <v>146</v>
      </c>
      <c r="AD1133" s="316" t="s">
        <v>147</v>
      </c>
      <c r="AE1133" s="317" t="str">
        <f t="shared" si="63"/>
        <v/>
      </c>
      <c r="AF1133" s="318" t="s">
        <v>148</v>
      </c>
      <c r="AG1133" s="312" t="str">
        <f t="shared" si="64"/>
        <v/>
      </c>
      <c r="AH1133" s="322"/>
      <c r="AI1133" s="323"/>
      <c r="AJ1133" s="322"/>
      <c r="AK1133" s="323"/>
    </row>
    <row r="1134" spans="1:37" ht="36.75" customHeight="1">
      <c r="A1134" s="299">
        <f t="shared" si="62"/>
        <v>1121</v>
      </c>
      <c r="B1134" s="300" t="str">
        <f>IF(基本情報入力シート!C1154="","",基本情報入力シート!C1154)</f>
        <v/>
      </c>
      <c r="C1134" s="301" t="str">
        <f>IF(基本情報入力シート!D1154="","",基本情報入力シート!D1154)</f>
        <v/>
      </c>
      <c r="D1134" s="301" t="str">
        <f>IF(基本情報入力シート!E1154="","",基本情報入力シート!E1154)</f>
        <v/>
      </c>
      <c r="E1134" s="301" t="str">
        <f>IF(基本情報入力シート!F1154="","",基本情報入力シート!F1154)</f>
        <v/>
      </c>
      <c r="F1134" s="301" t="str">
        <f>IF(基本情報入力シート!G1154="","",基本情報入力シート!G1154)</f>
        <v/>
      </c>
      <c r="G1134" s="301" t="str">
        <f>IF(基本情報入力シート!H1154="","",基本情報入力シート!H1154)</f>
        <v/>
      </c>
      <c r="H1134" s="301" t="str">
        <f>IF(基本情報入力シート!I1154="","",基本情報入力シート!I1154)</f>
        <v/>
      </c>
      <c r="I1134" s="301" t="str">
        <f>IF(基本情報入力シート!J1154="","",基本情報入力シート!J1154)</f>
        <v/>
      </c>
      <c r="J1134" s="301" t="str">
        <f>IF(基本情報入力シート!K1154="","",基本情報入力シート!K1154)</f>
        <v/>
      </c>
      <c r="K1134" s="302" t="str">
        <f>IF(基本情報入力シート!L1154="","",基本情報入力シート!L1154)</f>
        <v/>
      </c>
      <c r="L1134" s="299" t="str">
        <f>IF(基本情報入力シート!M1154="","",基本情報入力シート!M1154)</f>
        <v/>
      </c>
      <c r="M1134" s="299" t="str">
        <f>IF(基本情報入力シート!R1154="","",基本情報入力シート!R1154)</f>
        <v/>
      </c>
      <c r="N1134" s="299" t="str">
        <f>IF(基本情報入力シート!W1154="","",基本情報入力シート!W1154)</f>
        <v/>
      </c>
      <c r="O1134" s="303" t="str">
        <f>IF(基本情報入力シート!X1154="","",基本情報入力シート!X1154)</f>
        <v/>
      </c>
      <c r="P1134" s="304" t="str">
        <f>IF(基本情報入力シート!Y1154="","",基本情報入力シート!Y1154)</f>
        <v/>
      </c>
      <c r="Q1134" s="175"/>
      <c r="R1134" s="305" t="str">
        <f>IF(基本情報入力シート!AB1154="","",基本情報入力シート!AB1154)</f>
        <v/>
      </c>
      <c r="S1134" s="176"/>
      <c r="T1134" s="306" t="str">
        <f>IF(P1134="","",VLOOKUP(P1134,【参考】数式用!$J$2:$L$34,3,FALSE))</f>
        <v/>
      </c>
      <c r="U1134" s="313" t="s">
        <v>143</v>
      </c>
      <c r="V1134" s="177"/>
      <c r="W1134" s="314" t="s">
        <v>144</v>
      </c>
      <c r="X1134" s="177"/>
      <c r="Y1134" s="315" t="s">
        <v>145</v>
      </c>
      <c r="Z1134" s="177"/>
      <c r="AA1134" s="315" t="s">
        <v>144</v>
      </c>
      <c r="AB1134" s="177"/>
      <c r="AC1134" s="315" t="s">
        <v>146</v>
      </c>
      <c r="AD1134" s="316" t="s">
        <v>147</v>
      </c>
      <c r="AE1134" s="317" t="str">
        <f t="shared" si="63"/>
        <v/>
      </c>
      <c r="AF1134" s="318" t="s">
        <v>148</v>
      </c>
      <c r="AG1134" s="312" t="str">
        <f t="shared" si="64"/>
        <v/>
      </c>
      <c r="AH1134" s="322"/>
      <c r="AI1134" s="323"/>
      <c r="AJ1134" s="322"/>
      <c r="AK1134" s="323"/>
    </row>
    <row r="1135" spans="1:37" ht="36.75" customHeight="1">
      <c r="A1135" s="299">
        <f t="shared" si="62"/>
        <v>1122</v>
      </c>
      <c r="B1135" s="300" t="str">
        <f>IF(基本情報入力シート!C1155="","",基本情報入力シート!C1155)</f>
        <v/>
      </c>
      <c r="C1135" s="301" t="str">
        <f>IF(基本情報入力シート!D1155="","",基本情報入力シート!D1155)</f>
        <v/>
      </c>
      <c r="D1135" s="301" t="str">
        <f>IF(基本情報入力シート!E1155="","",基本情報入力シート!E1155)</f>
        <v/>
      </c>
      <c r="E1135" s="301" t="str">
        <f>IF(基本情報入力シート!F1155="","",基本情報入力シート!F1155)</f>
        <v/>
      </c>
      <c r="F1135" s="301" t="str">
        <f>IF(基本情報入力シート!G1155="","",基本情報入力シート!G1155)</f>
        <v/>
      </c>
      <c r="G1135" s="301" t="str">
        <f>IF(基本情報入力シート!H1155="","",基本情報入力シート!H1155)</f>
        <v/>
      </c>
      <c r="H1135" s="301" t="str">
        <f>IF(基本情報入力シート!I1155="","",基本情報入力シート!I1155)</f>
        <v/>
      </c>
      <c r="I1135" s="301" t="str">
        <f>IF(基本情報入力シート!J1155="","",基本情報入力シート!J1155)</f>
        <v/>
      </c>
      <c r="J1135" s="301" t="str">
        <f>IF(基本情報入力シート!K1155="","",基本情報入力シート!K1155)</f>
        <v/>
      </c>
      <c r="K1135" s="302" t="str">
        <f>IF(基本情報入力シート!L1155="","",基本情報入力シート!L1155)</f>
        <v/>
      </c>
      <c r="L1135" s="299" t="str">
        <f>IF(基本情報入力シート!M1155="","",基本情報入力シート!M1155)</f>
        <v/>
      </c>
      <c r="M1135" s="299" t="str">
        <f>IF(基本情報入力シート!R1155="","",基本情報入力シート!R1155)</f>
        <v/>
      </c>
      <c r="N1135" s="299" t="str">
        <f>IF(基本情報入力シート!W1155="","",基本情報入力シート!W1155)</f>
        <v/>
      </c>
      <c r="O1135" s="303" t="str">
        <f>IF(基本情報入力シート!X1155="","",基本情報入力シート!X1155)</f>
        <v/>
      </c>
      <c r="P1135" s="304" t="str">
        <f>IF(基本情報入力シート!Y1155="","",基本情報入力シート!Y1155)</f>
        <v/>
      </c>
      <c r="Q1135" s="175"/>
      <c r="R1135" s="305" t="str">
        <f>IF(基本情報入力シート!AB1155="","",基本情報入力シート!AB1155)</f>
        <v/>
      </c>
      <c r="S1135" s="176"/>
      <c r="T1135" s="306" t="str">
        <f>IF(P1135="","",VLOOKUP(P1135,【参考】数式用!$J$2:$L$34,3,FALSE))</f>
        <v/>
      </c>
      <c r="U1135" s="313" t="s">
        <v>143</v>
      </c>
      <c r="V1135" s="177"/>
      <c r="W1135" s="314" t="s">
        <v>144</v>
      </c>
      <c r="X1135" s="177"/>
      <c r="Y1135" s="315" t="s">
        <v>145</v>
      </c>
      <c r="Z1135" s="177"/>
      <c r="AA1135" s="315" t="s">
        <v>144</v>
      </c>
      <c r="AB1135" s="177"/>
      <c r="AC1135" s="315" t="s">
        <v>146</v>
      </c>
      <c r="AD1135" s="316" t="s">
        <v>147</v>
      </c>
      <c r="AE1135" s="317" t="str">
        <f t="shared" si="63"/>
        <v/>
      </c>
      <c r="AF1135" s="318" t="s">
        <v>148</v>
      </c>
      <c r="AG1135" s="312" t="str">
        <f t="shared" si="64"/>
        <v/>
      </c>
      <c r="AH1135" s="322"/>
      <c r="AI1135" s="323"/>
      <c r="AJ1135" s="322"/>
      <c r="AK1135" s="323"/>
    </row>
    <row r="1136" spans="1:37" ht="36.75" customHeight="1">
      <c r="A1136" s="299">
        <f t="shared" si="62"/>
        <v>1123</v>
      </c>
      <c r="B1136" s="300" t="str">
        <f>IF(基本情報入力シート!C1156="","",基本情報入力シート!C1156)</f>
        <v/>
      </c>
      <c r="C1136" s="301" t="str">
        <f>IF(基本情報入力シート!D1156="","",基本情報入力シート!D1156)</f>
        <v/>
      </c>
      <c r="D1136" s="301" t="str">
        <f>IF(基本情報入力シート!E1156="","",基本情報入力シート!E1156)</f>
        <v/>
      </c>
      <c r="E1136" s="301" t="str">
        <f>IF(基本情報入力シート!F1156="","",基本情報入力シート!F1156)</f>
        <v/>
      </c>
      <c r="F1136" s="301" t="str">
        <f>IF(基本情報入力シート!G1156="","",基本情報入力シート!G1156)</f>
        <v/>
      </c>
      <c r="G1136" s="301" t="str">
        <f>IF(基本情報入力シート!H1156="","",基本情報入力シート!H1156)</f>
        <v/>
      </c>
      <c r="H1136" s="301" t="str">
        <f>IF(基本情報入力シート!I1156="","",基本情報入力シート!I1156)</f>
        <v/>
      </c>
      <c r="I1136" s="301" t="str">
        <f>IF(基本情報入力シート!J1156="","",基本情報入力シート!J1156)</f>
        <v/>
      </c>
      <c r="J1136" s="301" t="str">
        <f>IF(基本情報入力シート!K1156="","",基本情報入力シート!K1156)</f>
        <v/>
      </c>
      <c r="K1136" s="302" t="str">
        <f>IF(基本情報入力シート!L1156="","",基本情報入力シート!L1156)</f>
        <v/>
      </c>
      <c r="L1136" s="299" t="str">
        <f>IF(基本情報入力シート!M1156="","",基本情報入力シート!M1156)</f>
        <v/>
      </c>
      <c r="M1136" s="299" t="str">
        <f>IF(基本情報入力シート!R1156="","",基本情報入力シート!R1156)</f>
        <v/>
      </c>
      <c r="N1136" s="299" t="str">
        <f>IF(基本情報入力シート!W1156="","",基本情報入力シート!W1156)</f>
        <v/>
      </c>
      <c r="O1136" s="303" t="str">
        <f>IF(基本情報入力シート!X1156="","",基本情報入力シート!X1156)</f>
        <v/>
      </c>
      <c r="P1136" s="304" t="str">
        <f>IF(基本情報入力シート!Y1156="","",基本情報入力シート!Y1156)</f>
        <v/>
      </c>
      <c r="Q1136" s="175"/>
      <c r="R1136" s="305" t="str">
        <f>IF(基本情報入力シート!AB1156="","",基本情報入力シート!AB1156)</f>
        <v/>
      </c>
      <c r="S1136" s="176"/>
      <c r="T1136" s="306" t="str">
        <f>IF(P1136="","",VLOOKUP(P1136,【参考】数式用!$J$2:$L$34,3,FALSE))</f>
        <v/>
      </c>
      <c r="U1136" s="313" t="s">
        <v>143</v>
      </c>
      <c r="V1136" s="177"/>
      <c r="W1136" s="314" t="s">
        <v>144</v>
      </c>
      <c r="X1136" s="177"/>
      <c r="Y1136" s="315" t="s">
        <v>145</v>
      </c>
      <c r="Z1136" s="177"/>
      <c r="AA1136" s="315" t="s">
        <v>144</v>
      </c>
      <c r="AB1136" s="177"/>
      <c r="AC1136" s="315" t="s">
        <v>146</v>
      </c>
      <c r="AD1136" s="316" t="s">
        <v>147</v>
      </c>
      <c r="AE1136" s="317" t="str">
        <f t="shared" si="63"/>
        <v/>
      </c>
      <c r="AF1136" s="318" t="s">
        <v>148</v>
      </c>
      <c r="AG1136" s="312" t="str">
        <f t="shared" si="64"/>
        <v/>
      </c>
      <c r="AH1136" s="322"/>
      <c r="AI1136" s="323"/>
      <c r="AJ1136" s="322"/>
      <c r="AK1136" s="323"/>
    </row>
    <row r="1137" spans="1:37" ht="36.75" customHeight="1">
      <c r="A1137" s="299">
        <f t="shared" si="62"/>
        <v>1124</v>
      </c>
      <c r="B1137" s="300" t="str">
        <f>IF(基本情報入力シート!C1157="","",基本情報入力シート!C1157)</f>
        <v/>
      </c>
      <c r="C1137" s="301" t="str">
        <f>IF(基本情報入力シート!D1157="","",基本情報入力シート!D1157)</f>
        <v/>
      </c>
      <c r="D1137" s="301" t="str">
        <f>IF(基本情報入力シート!E1157="","",基本情報入力シート!E1157)</f>
        <v/>
      </c>
      <c r="E1137" s="301" t="str">
        <f>IF(基本情報入力シート!F1157="","",基本情報入力シート!F1157)</f>
        <v/>
      </c>
      <c r="F1137" s="301" t="str">
        <f>IF(基本情報入力シート!G1157="","",基本情報入力シート!G1157)</f>
        <v/>
      </c>
      <c r="G1137" s="301" t="str">
        <f>IF(基本情報入力シート!H1157="","",基本情報入力シート!H1157)</f>
        <v/>
      </c>
      <c r="H1137" s="301" t="str">
        <f>IF(基本情報入力シート!I1157="","",基本情報入力シート!I1157)</f>
        <v/>
      </c>
      <c r="I1137" s="301" t="str">
        <f>IF(基本情報入力シート!J1157="","",基本情報入力シート!J1157)</f>
        <v/>
      </c>
      <c r="J1137" s="301" t="str">
        <f>IF(基本情報入力シート!K1157="","",基本情報入力シート!K1157)</f>
        <v/>
      </c>
      <c r="K1137" s="302" t="str">
        <f>IF(基本情報入力シート!L1157="","",基本情報入力シート!L1157)</f>
        <v/>
      </c>
      <c r="L1137" s="299" t="str">
        <f>IF(基本情報入力シート!M1157="","",基本情報入力シート!M1157)</f>
        <v/>
      </c>
      <c r="M1137" s="299" t="str">
        <f>IF(基本情報入力シート!R1157="","",基本情報入力シート!R1157)</f>
        <v/>
      </c>
      <c r="N1137" s="299" t="str">
        <f>IF(基本情報入力シート!W1157="","",基本情報入力シート!W1157)</f>
        <v/>
      </c>
      <c r="O1137" s="303" t="str">
        <f>IF(基本情報入力シート!X1157="","",基本情報入力シート!X1157)</f>
        <v/>
      </c>
      <c r="P1137" s="304" t="str">
        <f>IF(基本情報入力シート!Y1157="","",基本情報入力シート!Y1157)</f>
        <v/>
      </c>
      <c r="Q1137" s="175"/>
      <c r="R1137" s="305" t="str">
        <f>IF(基本情報入力シート!AB1157="","",基本情報入力シート!AB1157)</f>
        <v/>
      </c>
      <c r="S1137" s="176"/>
      <c r="T1137" s="306" t="str">
        <f>IF(P1137="","",VLOOKUP(P1137,【参考】数式用!$J$2:$L$34,3,FALSE))</f>
        <v/>
      </c>
      <c r="U1137" s="313" t="s">
        <v>143</v>
      </c>
      <c r="V1137" s="177"/>
      <c r="W1137" s="314" t="s">
        <v>144</v>
      </c>
      <c r="X1137" s="177"/>
      <c r="Y1137" s="315" t="s">
        <v>145</v>
      </c>
      <c r="Z1137" s="177"/>
      <c r="AA1137" s="315" t="s">
        <v>144</v>
      </c>
      <c r="AB1137" s="177"/>
      <c r="AC1137" s="315" t="s">
        <v>146</v>
      </c>
      <c r="AD1137" s="316" t="s">
        <v>147</v>
      </c>
      <c r="AE1137" s="317" t="str">
        <f t="shared" si="63"/>
        <v/>
      </c>
      <c r="AF1137" s="318" t="s">
        <v>148</v>
      </c>
      <c r="AG1137" s="312" t="str">
        <f t="shared" si="64"/>
        <v/>
      </c>
      <c r="AH1137" s="322"/>
      <c r="AI1137" s="323"/>
      <c r="AJ1137" s="322"/>
      <c r="AK1137" s="323"/>
    </row>
    <row r="1138" spans="1:37" ht="36.75" customHeight="1">
      <c r="A1138" s="299">
        <f t="shared" si="62"/>
        <v>1125</v>
      </c>
      <c r="B1138" s="300" t="str">
        <f>IF(基本情報入力シート!C1158="","",基本情報入力シート!C1158)</f>
        <v/>
      </c>
      <c r="C1138" s="301" t="str">
        <f>IF(基本情報入力シート!D1158="","",基本情報入力シート!D1158)</f>
        <v/>
      </c>
      <c r="D1138" s="301" t="str">
        <f>IF(基本情報入力シート!E1158="","",基本情報入力シート!E1158)</f>
        <v/>
      </c>
      <c r="E1138" s="301" t="str">
        <f>IF(基本情報入力シート!F1158="","",基本情報入力シート!F1158)</f>
        <v/>
      </c>
      <c r="F1138" s="301" t="str">
        <f>IF(基本情報入力シート!G1158="","",基本情報入力シート!G1158)</f>
        <v/>
      </c>
      <c r="G1138" s="301" t="str">
        <f>IF(基本情報入力シート!H1158="","",基本情報入力シート!H1158)</f>
        <v/>
      </c>
      <c r="H1138" s="301" t="str">
        <f>IF(基本情報入力シート!I1158="","",基本情報入力シート!I1158)</f>
        <v/>
      </c>
      <c r="I1138" s="301" t="str">
        <f>IF(基本情報入力シート!J1158="","",基本情報入力シート!J1158)</f>
        <v/>
      </c>
      <c r="J1138" s="301" t="str">
        <f>IF(基本情報入力シート!K1158="","",基本情報入力シート!K1158)</f>
        <v/>
      </c>
      <c r="K1138" s="302" t="str">
        <f>IF(基本情報入力シート!L1158="","",基本情報入力シート!L1158)</f>
        <v/>
      </c>
      <c r="L1138" s="299" t="str">
        <f>IF(基本情報入力シート!M1158="","",基本情報入力シート!M1158)</f>
        <v/>
      </c>
      <c r="M1138" s="299" t="str">
        <f>IF(基本情報入力シート!R1158="","",基本情報入力シート!R1158)</f>
        <v/>
      </c>
      <c r="N1138" s="299" t="str">
        <f>IF(基本情報入力シート!W1158="","",基本情報入力シート!W1158)</f>
        <v/>
      </c>
      <c r="O1138" s="303" t="str">
        <f>IF(基本情報入力シート!X1158="","",基本情報入力シート!X1158)</f>
        <v/>
      </c>
      <c r="P1138" s="304" t="str">
        <f>IF(基本情報入力シート!Y1158="","",基本情報入力シート!Y1158)</f>
        <v/>
      </c>
      <c r="Q1138" s="175"/>
      <c r="R1138" s="305" t="str">
        <f>IF(基本情報入力シート!AB1158="","",基本情報入力シート!AB1158)</f>
        <v/>
      </c>
      <c r="S1138" s="176"/>
      <c r="T1138" s="306" t="str">
        <f>IF(P1138="","",VLOOKUP(P1138,【参考】数式用!$J$2:$L$34,3,FALSE))</f>
        <v/>
      </c>
      <c r="U1138" s="313" t="s">
        <v>143</v>
      </c>
      <c r="V1138" s="177"/>
      <c r="W1138" s="314" t="s">
        <v>144</v>
      </c>
      <c r="X1138" s="177"/>
      <c r="Y1138" s="315" t="s">
        <v>145</v>
      </c>
      <c r="Z1138" s="177"/>
      <c r="AA1138" s="315" t="s">
        <v>144</v>
      </c>
      <c r="AB1138" s="177"/>
      <c r="AC1138" s="315" t="s">
        <v>146</v>
      </c>
      <c r="AD1138" s="316" t="s">
        <v>147</v>
      </c>
      <c r="AE1138" s="317" t="str">
        <f t="shared" si="63"/>
        <v/>
      </c>
      <c r="AF1138" s="318" t="s">
        <v>148</v>
      </c>
      <c r="AG1138" s="312" t="str">
        <f t="shared" si="64"/>
        <v/>
      </c>
      <c r="AH1138" s="322"/>
      <c r="AI1138" s="323"/>
      <c r="AJ1138" s="322"/>
      <c r="AK1138" s="323"/>
    </row>
    <row r="1139" spans="1:37" ht="36.75" customHeight="1">
      <c r="A1139" s="299">
        <f t="shared" si="62"/>
        <v>1126</v>
      </c>
      <c r="B1139" s="300" t="str">
        <f>IF(基本情報入力シート!C1159="","",基本情報入力シート!C1159)</f>
        <v/>
      </c>
      <c r="C1139" s="301" t="str">
        <f>IF(基本情報入力シート!D1159="","",基本情報入力シート!D1159)</f>
        <v/>
      </c>
      <c r="D1139" s="301" t="str">
        <f>IF(基本情報入力シート!E1159="","",基本情報入力シート!E1159)</f>
        <v/>
      </c>
      <c r="E1139" s="301" t="str">
        <f>IF(基本情報入力シート!F1159="","",基本情報入力シート!F1159)</f>
        <v/>
      </c>
      <c r="F1139" s="301" t="str">
        <f>IF(基本情報入力シート!G1159="","",基本情報入力シート!G1159)</f>
        <v/>
      </c>
      <c r="G1139" s="301" t="str">
        <f>IF(基本情報入力シート!H1159="","",基本情報入力シート!H1159)</f>
        <v/>
      </c>
      <c r="H1139" s="301" t="str">
        <f>IF(基本情報入力シート!I1159="","",基本情報入力シート!I1159)</f>
        <v/>
      </c>
      <c r="I1139" s="301" t="str">
        <f>IF(基本情報入力シート!J1159="","",基本情報入力シート!J1159)</f>
        <v/>
      </c>
      <c r="J1139" s="301" t="str">
        <f>IF(基本情報入力シート!K1159="","",基本情報入力シート!K1159)</f>
        <v/>
      </c>
      <c r="K1139" s="302" t="str">
        <f>IF(基本情報入力シート!L1159="","",基本情報入力シート!L1159)</f>
        <v/>
      </c>
      <c r="L1139" s="299" t="str">
        <f>IF(基本情報入力シート!M1159="","",基本情報入力シート!M1159)</f>
        <v/>
      </c>
      <c r="M1139" s="299" t="str">
        <f>IF(基本情報入力シート!R1159="","",基本情報入力シート!R1159)</f>
        <v/>
      </c>
      <c r="N1139" s="299" t="str">
        <f>IF(基本情報入力シート!W1159="","",基本情報入力シート!W1159)</f>
        <v/>
      </c>
      <c r="O1139" s="303" t="str">
        <f>IF(基本情報入力シート!X1159="","",基本情報入力シート!X1159)</f>
        <v/>
      </c>
      <c r="P1139" s="304" t="str">
        <f>IF(基本情報入力シート!Y1159="","",基本情報入力シート!Y1159)</f>
        <v/>
      </c>
      <c r="Q1139" s="175"/>
      <c r="R1139" s="305" t="str">
        <f>IF(基本情報入力シート!AB1159="","",基本情報入力シート!AB1159)</f>
        <v/>
      </c>
      <c r="S1139" s="176"/>
      <c r="T1139" s="306" t="str">
        <f>IF(P1139="","",VLOOKUP(P1139,【参考】数式用!$J$2:$L$34,3,FALSE))</f>
        <v/>
      </c>
      <c r="U1139" s="313" t="s">
        <v>143</v>
      </c>
      <c r="V1139" s="177"/>
      <c r="W1139" s="314" t="s">
        <v>144</v>
      </c>
      <c r="X1139" s="177"/>
      <c r="Y1139" s="315" t="s">
        <v>145</v>
      </c>
      <c r="Z1139" s="177"/>
      <c r="AA1139" s="315" t="s">
        <v>144</v>
      </c>
      <c r="AB1139" s="177"/>
      <c r="AC1139" s="315" t="s">
        <v>146</v>
      </c>
      <c r="AD1139" s="316" t="s">
        <v>147</v>
      </c>
      <c r="AE1139" s="317" t="str">
        <f t="shared" si="63"/>
        <v/>
      </c>
      <c r="AF1139" s="318" t="s">
        <v>148</v>
      </c>
      <c r="AG1139" s="312" t="str">
        <f t="shared" si="64"/>
        <v/>
      </c>
      <c r="AH1139" s="322"/>
      <c r="AI1139" s="323"/>
      <c r="AJ1139" s="322"/>
      <c r="AK1139" s="323"/>
    </row>
    <row r="1140" spans="1:37" ht="36.75" customHeight="1">
      <c r="A1140" s="299">
        <f t="shared" si="62"/>
        <v>1127</v>
      </c>
      <c r="B1140" s="300" t="str">
        <f>IF(基本情報入力シート!C1160="","",基本情報入力シート!C1160)</f>
        <v/>
      </c>
      <c r="C1140" s="301" t="str">
        <f>IF(基本情報入力シート!D1160="","",基本情報入力シート!D1160)</f>
        <v/>
      </c>
      <c r="D1140" s="301" t="str">
        <f>IF(基本情報入力シート!E1160="","",基本情報入力シート!E1160)</f>
        <v/>
      </c>
      <c r="E1140" s="301" t="str">
        <f>IF(基本情報入力シート!F1160="","",基本情報入力シート!F1160)</f>
        <v/>
      </c>
      <c r="F1140" s="301" t="str">
        <f>IF(基本情報入力シート!G1160="","",基本情報入力シート!G1160)</f>
        <v/>
      </c>
      <c r="G1140" s="301" t="str">
        <f>IF(基本情報入力シート!H1160="","",基本情報入力シート!H1160)</f>
        <v/>
      </c>
      <c r="H1140" s="301" t="str">
        <f>IF(基本情報入力シート!I1160="","",基本情報入力シート!I1160)</f>
        <v/>
      </c>
      <c r="I1140" s="301" t="str">
        <f>IF(基本情報入力シート!J1160="","",基本情報入力シート!J1160)</f>
        <v/>
      </c>
      <c r="J1140" s="301" t="str">
        <f>IF(基本情報入力シート!K1160="","",基本情報入力シート!K1160)</f>
        <v/>
      </c>
      <c r="K1140" s="302" t="str">
        <f>IF(基本情報入力シート!L1160="","",基本情報入力シート!L1160)</f>
        <v/>
      </c>
      <c r="L1140" s="299" t="str">
        <f>IF(基本情報入力シート!M1160="","",基本情報入力シート!M1160)</f>
        <v/>
      </c>
      <c r="M1140" s="299" t="str">
        <f>IF(基本情報入力シート!R1160="","",基本情報入力シート!R1160)</f>
        <v/>
      </c>
      <c r="N1140" s="299" t="str">
        <f>IF(基本情報入力シート!W1160="","",基本情報入力シート!W1160)</f>
        <v/>
      </c>
      <c r="O1140" s="303" t="str">
        <f>IF(基本情報入力シート!X1160="","",基本情報入力シート!X1160)</f>
        <v/>
      </c>
      <c r="P1140" s="304" t="str">
        <f>IF(基本情報入力シート!Y1160="","",基本情報入力シート!Y1160)</f>
        <v/>
      </c>
      <c r="Q1140" s="175"/>
      <c r="R1140" s="305" t="str">
        <f>IF(基本情報入力シート!AB1160="","",基本情報入力シート!AB1160)</f>
        <v/>
      </c>
      <c r="S1140" s="176"/>
      <c r="T1140" s="306" t="str">
        <f>IF(P1140="","",VLOOKUP(P1140,【参考】数式用!$J$2:$L$34,3,FALSE))</f>
        <v/>
      </c>
      <c r="U1140" s="313" t="s">
        <v>143</v>
      </c>
      <c r="V1140" s="177"/>
      <c r="W1140" s="314" t="s">
        <v>144</v>
      </c>
      <c r="X1140" s="177"/>
      <c r="Y1140" s="315" t="s">
        <v>145</v>
      </c>
      <c r="Z1140" s="177"/>
      <c r="AA1140" s="315" t="s">
        <v>144</v>
      </c>
      <c r="AB1140" s="177"/>
      <c r="AC1140" s="315" t="s">
        <v>146</v>
      </c>
      <c r="AD1140" s="316" t="s">
        <v>147</v>
      </c>
      <c r="AE1140" s="317" t="str">
        <f t="shared" si="63"/>
        <v/>
      </c>
      <c r="AF1140" s="318" t="s">
        <v>148</v>
      </c>
      <c r="AG1140" s="312" t="str">
        <f t="shared" si="64"/>
        <v/>
      </c>
      <c r="AH1140" s="322"/>
      <c r="AI1140" s="323"/>
      <c r="AJ1140" s="322"/>
      <c r="AK1140" s="323"/>
    </row>
    <row r="1141" spans="1:37" ht="36.75" customHeight="1">
      <c r="A1141" s="299">
        <f t="shared" si="62"/>
        <v>1128</v>
      </c>
      <c r="B1141" s="300" t="str">
        <f>IF(基本情報入力シート!C1161="","",基本情報入力シート!C1161)</f>
        <v/>
      </c>
      <c r="C1141" s="301" t="str">
        <f>IF(基本情報入力シート!D1161="","",基本情報入力シート!D1161)</f>
        <v/>
      </c>
      <c r="D1141" s="301" t="str">
        <f>IF(基本情報入力シート!E1161="","",基本情報入力シート!E1161)</f>
        <v/>
      </c>
      <c r="E1141" s="301" t="str">
        <f>IF(基本情報入力シート!F1161="","",基本情報入力シート!F1161)</f>
        <v/>
      </c>
      <c r="F1141" s="301" t="str">
        <f>IF(基本情報入力シート!G1161="","",基本情報入力シート!G1161)</f>
        <v/>
      </c>
      <c r="G1141" s="301" t="str">
        <f>IF(基本情報入力シート!H1161="","",基本情報入力シート!H1161)</f>
        <v/>
      </c>
      <c r="H1141" s="301" t="str">
        <f>IF(基本情報入力シート!I1161="","",基本情報入力シート!I1161)</f>
        <v/>
      </c>
      <c r="I1141" s="301" t="str">
        <f>IF(基本情報入力シート!J1161="","",基本情報入力シート!J1161)</f>
        <v/>
      </c>
      <c r="J1141" s="301" t="str">
        <f>IF(基本情報入力シート!K1161="","",基本情報入力シート!K1161)</f>
        <v/>
      </c>
      <c r="K1141" s="302" t="str">
        <f>IF(基本情報入力シート!L1161="","",基本情報入力シート!L1161)</f>
        <v/>
      </c>
      <c r="L1141" s="299" t="str">
        <f>IF(基本情報入力シート!M1161="","",基本情報入力シート!M1161)</f>
        <v/>
      </c>
      <c r="M1141" s="299" t="str">
        <f>IF(基本情報入力シート!R1161="","",基本情報入力シート!R1161)</f>
        <v/>
      </c>
      <c r="N1141" s="299" t="str">
        <f>IF(基本情報入力シート!W1161="","",基本情報入力シート!W1161)</f>
        <v/>
      </c>
      <c r="O1141" s="303" t="str">
        <f>IF(基本情報入力シート!X1161="","",基本情報入力シート!X1161)</f>
        <v/>
      </c>
      <c r="P1141" s="304" t="str">
        <f>IF(基本情報入力シート!Y1161="","",基本情報入力シート!Y1161)</f>
        <v/>
      </c>
      <c r="Q1141" s="175"/>
      <c r="R1141" s="305" t="str">
        <f>IF(基本情報入力シート!AB1161="","",基本情報入力シート!AB1161)</f>
        <v/>
      </c>
      <c r="S1141" s="176"/>
      <c r="T1141" s="306" t="str">
        <f>IF(P1141="","",VLOOKUP(P1141,【参考】数式用!$J$2:$L$34,3,FALSE))</f>
        <v/>
      </c>
      <c r="U1141" s="313" t="s">
        <v>143</v>
      </c>
      <c r="V1141" s="177"/>
      <c r="W1141" s="314" t="s">
        <v>144</v>
      </c>
      <c r="X1141" s="177"/>
      <c r="Y1141" s="315" t="s">
        <v>145</v>
      </c>
      <c r="Z1141" s="177"/>
      <c r="AA1141" s="315" t="s">
        <v>144</v>
      </c>
      <c r="AB1141" s="177"/>
      <c r="AC1141" s="315" t="s">
        <v>146</v>
      </c>
      <c r="AD1141" s="316" t="s">
        <v>147</v>
      </c>
      <c r="AE1141" s="317" t="str">
        <f t="shared" si="63"/>
        <v/>
      </c>
      <c r="AF1141" s="318" t="s">
        <v>148</v>
      </c>
      <c r="AG1141" s="312" t="str">
        <f t="shared" si="64"/>
        <v/>
      </c>
      <c r="AH1141" s="322"/>
      <c r="AI1141" s="323"/>
      <c r="AJ1141" s="322"/>
      <c r="AK1141" s="323"/>
    </row>
    <row r="1142" spans="1:37" ht="36.75" customHeight="1">
      <c r="A1142" s="299">
        <f t="shared" si="62"/>
        <v>1129</v>
      </c>
      <c r="B1142" s="300" t="str">
        <f>IF(基本情報入力シート!C1162="","",基本情報入力シート!C1162)</f>
        <v/>
      </c>
      <c r="C1142" s="301" t="str">
        <f>IF(基本情報入力シート!D1162="","",基本情報入力シート!D1162)</f>
        <v/>
      </c>
      <c r="D1142" s="301" t="str">
        <f>IF(基本情報入力シート!E1162="","",基本情報入力シート!E1162)</f>
        <v/>
      </c>
      <c r="E1142" s="301" t="str">
        <f>IF(基本情報入力シート!F1162="","",基本情報入力シート!F1162)</f>
        <v/>
      </c>
      <c r="F1142" s="301" t="str">
        <f>IF(基本情報入力シート!G1162="","",基本情報入力シート!G1162)</f>
        <v/>
      </c>
      <c r="G1142" s="301" t="str">
        <f>IF(基本情報入力シート!H1162="","",基本情報入力シート!H1162)</f>
        <v/>
      </c>
      <c r="H1142" s="301" t="str">
        <f>IF(基本情報入力シート!I1162="","",基本情報入力シート!I1162)</f>
        <v/>
      </c>
      <c r="I1142" s="301" t="str">
        <f>IF(基本情報入力シート!J1162="","",基本情報入力シート!J1162)</f>
        <v/>
      </c>
      <c r="J1142" s="301" t="str">
        <f>IF(基本情報入力シート!K1162="","",基本情報入力シート!K1162)</f>
        <v/>
      </c>
      <c r="K1142" s="302" t="str">
        <f>IF(基本情報入力シート!L1162="","",基本情報入力シート!L1162)</f>
        <v/>
      </c>
      <c r="L1142" s="299" t="str">
        <f>IF(基本情報入力シート!M1162="","",基本情報入力シート!M1162)</f>
        <v/>
      </c>
      <c r="M1142" s="299" t="str">
        <f>IF(基本情報入力シート!R1162="","",基本情報入力シート!R1162)</f>
        <v/>
      </c>
      <c r="N1142" s="299" t="str">
        <f>IF(基本情報入力シート!W1162="","",基本情報入力シート!W1162)</f>
        <v/>
      </c>
      <c r="O1142" s="303" t="str">
        <f>IF(基本情報入力シート!X1162="","",基本情報入力シート!X1162)</f>
        <v/>
      </c>
      <c r="P1142" s="304" t="str">
        <f>IF(基本情報入力シート!Y1162="","",基本情報入力シート!Y1162)</f>
        <v/>
      </c>
      <c r="Q1142" s="175"/>
      <c r="R1142" s="305" t="str">
        <f>IF(基本情報入力シート!AB1162="","",基本情報入力シート!AB1162)</f>
        <v/>
      </c>
      <c r="S1142" s="176"/>
      <c r="T1142" s="306" t="str">
        <f>IF(P1142="","",VLOOKUP(P1142,【参考】数式用!$J$2:$L$34,3,FALSE))</f>
        <v/>
      </c>
      <c r="U1142" s="313" t="s">
        <v>143</v>
      </c>
      <c r="V1142" s="177"/>
      <c r="W1142" s="314" t="s">
        <v>144</v>
      </c>
      <c r="X1142" s="177"/>
      <c r="Y1142" s="315" t="s">
        <v>145</v>
      </c>
      <c r="Z1142" s="177"/>
      <c r="AA1142" s="315" t="s">
        <v>144</v>
      </c>
      <c r="AB1142" s="177"/>
      <c r="AC1142" s="315" t="s">
        <v>146</v>
      </c>
      <c r="AD1142" s="316" t="s">
        <v>147</v>
      </c>
      <c r="AE1142" s="317" t="str">
        <f t="shared" si="63"/>
        <v/>
      </c>
      <c r="AF1142" s="318" t="s">
        <v>148</v>
      </c>
      <c r="AG1142" s="312" t="str">
        <f t="shared" si="64"/>
        <v/>
      </c>
      <c r="AH1142" s="322"/>
      <c r="AI1142" s="323"/>
      <c r="AJ1142" s="322"/>
      <c r="AK1142" s="323"/>
    </row>
    <row r="1143" spans="1:37" ht="36.75" customHeight="1">
      <c r="A1143" s="299">
        <f t="shared" si="62"/>
        <v>1130</v>
      </c>
      <c r="B1143" s="300" t="str">
        <f>IF(基本情報入力シート!C1163="","",基本情報入力シート!C1163)</f>
        <v/>
      </c>
      <c r="C1143" s="301" t="str">
        <f>IF(基本情報入力シート!D1163="","",基本情報入力シート!D1163)</f>
        <v/>
      </c>
      <c r="D1143" s="301" t="str">
        <f>IF(基本情報入力シート!E1163="","",基本情報入力シート!E1163)</f>
        <v/>
      </c>
      <c r="E1143" s="301" t="str">
        <f>IF(基本情報入力シート!F1163="","",基本情報入力シート!F1163)</f>
        <v/>
      </c>
      <c r="F1143" s="301" t="str">
        <f>IF(基本情報入力シート!G1163="","",基本情報入力シート!G1163)</f>
        <v/>
      </c>
      <c r="G1143" s="301" t="str">
        <f>IF(基本情報入力シート!H1163="","",基本情報入力シート!H1163)</f>
        <v/>
      </c>
      <c r="H1143" s="301" t="str">
        <f>IF(基本情報入力シート!I1163="","",基本情報入力シート!I1163)</f>
        <v/>
      </c>
      <c r="I1143" s="301" t="str">
        <f>IF(基本情報入力シート!J1163="","",基本情報入力シート!J1163)</f>
        <v/>
      </c>
      <c r="J1143" s="301" t="str">
        <f>IF(基本情報入力シート!K1163="","",基本情報入力シート!K1163)</f>
        <v/>
      </c>
      <c r="K1143" s="302" t="str">
        <f>IF(基本情報入力シート!L1163="","",基本情報入力シート!L1163)</f>
        <v/>
      </c>
      <c r="L1143" s="299" t="str">
        <f>IF(基本情報入力シート!M1163="","",基本情報入力シート!M1163)</f>
        <v/>
      </c>
      <c r="M1143" s="299" t="str">
        <f>IF(基本情報入力シート!R1163="","",基本情報入力シート!R1163)</f>
        <v/>
      </c>
      <c r="N1143" s="299" t="str">
        <f>IF(基本情報入力シート!W1163="","",基本情報入力シート!W1163)</f>
        <v/>
      </c>
      <c r="O1143" s="303" t="str">
        <f>IF(基本情報入力シート!X1163="","",基本情報入力シート!X1163)</f>
        <v/>
      </c>
      <c r="P1143" s="304" t="str">
        <f>IF(基本情報入力シート!Y1163="","",基本情報入力シート!Y1163)</f>
        <v/>
      </c>
      <c r="Q1143" s="175"/>
      <c r="R1143" s="305" t="str">
        <f>IF(基本情報入力シート!AB1163="","",基本情報入力シート!AB1163)</f>
        <v/>
      </c>
      <c r="S1143" s="176"/>
      <c r="T1143" s="306" t="str">
        <f>IF(P1143="","",VLOOKUP(P1143,【参考】数式用!$J$2:$L$34,3,FALSE))</f>
        <v/>
      </c>
      <c r="U1143" s="313" t="s">
        <v>143</v>
      </c>
      <c r="V1143" s="177"/>
      <c r="W1143" s="314" t="s">
        <v>144</v>
      </c>
      <c r="X1143" s="177"/>
      <c r="Y1143" s="315" t="s">
        <v>145</v>
      </c>
      <c r="Z1143" s="177"/>
      <c r="AA1143" s="315" t="s">
        <v>144</v>
      </c>
      <c r="AB1143" s="177"/>
      <c r="AC1143" s="315" t="s">
        <v>146</v>
      </c>
      <c r="AD1143" s="316" t="s">
        <v>147</v>
      </c>
      <c r="AE1143" s="317" t="str">
        <f t="shared" si="63"/>
        <v/>
      </c>
      <c r="AF1143" s="318" t="s">
        <v>148</v>
      </c>
      <c r="AG1143" s="312" t="str">
        <f t="shared" si="64"/>
        <v/>
      </c>
      <c r="AH1143" s="322"/>
      <c r="AI1143" s="323"/>
      <c r="AJ1143" s="322"/>
      <c r="AK1143" s="323"/>
    </row>
    <row r="1144" spans="1:37" ht="36.75" customHeight="1">
      <c r="A1144" s="299">
        <f t="shared" si="62"/>
        <v>1131</v>
      </c>
      <c r="B1144" s="300" t="str">
        <f>IF(基本情報入力シート!C1164="","",基本情報入力シート!C1164)</f>
        <v/>
      </c>
      <c r="C1144" s="301" t="str">
        <f>IF(基本情報入力シート!D1164="","",基本情報入力シート!D1164)</f>
        <v/>
      </c>
      <c r="D1144" s="301" t="str">
        <f>IF(基本情報入力シート!E1164="","",基本情報入力シート!E1164)</f>
        <v/>
      </c>
      <c r="E1144" s="301" t="str">
        <f>IF(基本情報入力シート!F1164="","",基本情報入力シート!F1164)</f>
        <v/>
      </c>
      <c r="F1144" s="301" t="str">
        <f>IF(基本情報入力シート!G1164="","",基本情報入力シート!G1164)</f>
        <v/>
      </c>
      <c r="G1144" s="301" t="str">
        <f>IF(基本情報入力シート!H1164="","",基本情報入力シート!H1164)</f>
        <v/>
      </c>
      <c r="H1144" s="301" t="str">
        <f>IF(基本情報入力シート!I1164="","",基本情報入力シート!I1164)</f>
        <v/>
      </c>
      <c r="I1144" s="301" t="str">
        <f>IF(基本情報入力シート!J1164="","",基本情報入力シート!J1164)</f>
        <v/>
      </c>
      <c r="J1144" s="301" t="str">
        <f>IF(基本情報入力シート!K1164="","",基本情報入力シート!K1164)</f>
        <v/>
      </c>
      <c r="K1144" s="302" t="str">
        <f>IF(基本情報入力シート!L1164="","",基本情報入力シート!L1164)</f>
        <v/>
      </c>
      <c r="L1144" s="299" t="str">
        <f>IF(基本情報入力シート!M1164="","",基本情報入力シート!M1164)</f>
        <v/>
      </c>
      <c r="M1144" s="299" t="str">
        <f>IF(基本情報入力シート!R1164="","",基本情報入力シート!R1164)</f>
        <v/>
      </c>
      <c r="N1144" s="299" t="str">
        <f>IF(基本情報入力シート!W1164="","",基本情報入力シート!W1164)</f>
        <v/>
      </c>
      <c r="O1144" s="303" t="str">
        <f>IF(基本情報入力シート!X1164="","",基本情報入力シート!X1164)</f>
        <v/>
      </c>
      <c r="P1144" s="304" t="str">
        <f>IF(基本情報入力シート!Y1164="","",基本情報入力シート!Y1164)</f>
        <v/>
      </c>
      <c r="Q1144" s="175"/>
      <c r="R1144" s="305" t="str">
        <f>IF(基本情報入力シート!AB1164="","",基本情報入力シート!AB1164)</f>
        <v/>
      </c>
      <c r="S1144" s="176"/>
      <c r="T1144" s="306" t="str">
        <f>IF(P1144="","",VLOOKUP(P1144,【参考】数式用!$J$2:$L$34,3,FALSE))</f>
        <v/>
      </c>
      <c r="U1144" s="313" t="s">
        <v>143</v>
      </c>
      <c r="V1144" s="177"/>
      <c r="W1144" s="314" t="s">
        <v>144</v>
      </c>
      <c r="X1144" s="177"/>
      <c r="Y1144" s="315" t="s">
        <v>145</v>
      </c>
      <c r="Z1144" s="177"/>
      <c r="AA1144" s="315" t="s">
        <v>144</v>
      </c>
      <c r="AB1144" s="177"/>
      <c r="AC1144" s="315" t="s">
        <v>146</v>
      </c>
      <c r="AD1144" s="316" t="s">
        <v>147</v>
      </c>
      <c r="AE1144" s="317" t="str">
        <f t="shared" si="63"/>
        <v/>
      </c>
      <c r="AF1144" s="318" t="s">
        <v>148</v>
      </c>
      <c r="AG1144" s="312" t="str">
        <f t="shared" si="64"/>
        <v/>
      </c>
      <c r="AH1144" s="322"/>
      <c r="AI1144" s="323"/>
      <c r="AJ1144" s="322"/>
      <c r="AK1144" s="323"/>
    </row>
    <row r="1145" spans="1:37" ht="36.75" customHeight="1">
      <c r="A1145" s="299">
        <f t="shared" si="62"/>
        <v>1132</v>
      </c>
      <c r="B1145" s="300" t="str">
        <f>IF(基本情報入力シート!C1165="","",基本情報入力シート!C1165)</f>
        <v/>
      </c>
      <c r="C1145" s="301" t="str">
        <f>IF(基本情報入力シート!D1165="","",基本情報入力シート!D1165)</f>
        <v/>
      </c>
      <c r="D1145" s="301" t="str">
        <f>IF(基本情報入力シート!E1165="","",基本情報入力シート!E1165)</f>
        <v/>
      </c>
      <c r="E1145" s="301" t="str">
        <f>IF(基本情報入力シート!F1165="","",基本情報入力シート!F1165)</f>
        <v/>
      </c>
      <c r="F1145" s="301" t="str">
        <f>IF(基本情報入力シート!G1165="","",基本情報入力シート!G1165)</f>
        <v/>
      </c>
      <c r="G1145" s="301" t="str">
        <f>IF(基本情報入力シート!H1165="","",基本情報入力シート!H1165)</f>
        <v/>
      </c>
      <c r="H1145" s="301" t="str">
        <f>IF(基本情報入力シート!I1165="","",基本情報入力シート!I1165)</f>
        <v/>
      </c>
      <c r="I1145" s="301" t="str">
        <f>IF(基本情報入力シート!J1165="","",基本情報入力シート!J1165)</f>
        <v/>
      </c>
      <c r="J1145" s="301" t="str">
        <f>IF(基本情報入力シート!K1165="","",基本情報入力シート!K1165)</f>
        <v/>
      </c>
      <c r="K1145" s="302" t="str">
        <f>IF(基本情報入力シート!L1165="","",基本情報入力シート!L1165)</f>
        <v/>
      </c>
      <c r="L1145" s="299" t="str">
        <f>IF(基本情報入力シート!M1165="","",基本情報入力シート!M1165)</f>
        <v/>
      </c>
      <c r="M1145" s="299" t="str">
        <f>IF(基本情報入力シート!R1165="","",基本情報入力シート!R1165)</f>
        <v/>
      </c>
      <c r="N1145" s="299" t="str">
        <f>IF(基本情報入力シート!W1165="","",基本情報入力シート!W1165)</f>
        <v/>
      </c>
      <c r="O1145" s="303" t="str">
        <f>IF(基本情報入力シート!X1165="","",基本情報入力シート!X1165)</f>
        <v/>
      </c>
      <c r="P1145" s="304" t="str">
        <f>IF(基本情報入力シート!Y1165="","",基本情報入力シート!Y1165)</f>
        <v/>
      </c>
      <c r="Q1145" s="175"/>
      <c r="R1145" s="305" t="str">
        <f>IF(基本情報入力シート!AB1165="","",基本情報入力シート!AB1165)</f>
        <v/>
      </c>
      <c r="S1145" s="176"/>
      <c r="T1145" s="306" t="str">
        <f>IF(P1145="","",VLOOKUP(P1145,【参考】数式用!$J$2:$L$34,3,FALSE))</f>
        <v/>
      </c>
      <c r="U1145" s="313" t="s">
        <v>143</v>
      </c>
      <c r="V1145" s="177"/>
      <c r="W1145" s="314" t="s">
        <v>144</v>
      </c>
      <c r="X1145" s="177"/>
      <c r="Y1145" s="315" t="s">
        <v>145</v>
      </c>
      <c r="Z1145" s="177"/>
      <c r="AA1145" s="315" t="s">
        <v>144</v>
      </c>
      <c r="AB1145" s="177"/>
      <c r="AC1145" s="315" t="s">
        <v>146</v>
      </c>
      <c r="AD1145" s="316" t="s">
        <v>147</v>
      </c>
      <c r="AE1145" s="317" t="str">
        <f t="shared" si="63"/>
        <v/>
      </c>
      <c r="AF1145" s="318" t="s">
        <v>148</v>
      </c>
      <c r="AG1145" s="312" t="str">
        <f t="shared" si="64"/>
        <v/>
      </c>
      <c r="AH1145" s="322"/>
      <c r="AI1145" s="323"/>
      <c r="AJ1145" s="322"/>
      <c r="AK1145" s="323"/>
    </row>
    <row r="1146" spans="1:37" ht="36.75" customHeight="1">
      <c r="A1146" s="299">
        <f t="shared" si="62"/>
        <v>1133</v>
      </c>
      <c r="B1146" s="300" t="str">
        <f>IF(基本情報入力シート!C1166="","",基本情報入力シート!C1166)</f>
        <v/>
      </c>
      <c r="C1146" s="301" t="str">
        <f>IF(基本情報入力シート!D1166="","",基本情報入力シート!D1166)</f>
        <v/>
      </c>
      <c r="D1146" s="301" t="str">
        <f>IF(基本情報入力シート!E1166="","",基本情報入力シート!E1166)</f>
        <v/>
      </c>
      <c r="E1146" s="301" t="str">
        <f>IF(基本情報入力シート!F1166="","",基本情報入力シート!F1166)</f>
        <v/>
      </c>
      <c r="F1146" s="301" t="str">
        <f>IF(基本情報入力シート!G1166="","",基本情報入力シート!G1166)</f>
        <v/>
      </c>
      <c r="G1146" s="301" t="str">
        <f>IF(基本情報入力シート!H1166="","",基本情報入力シート!H1166)</f>
        <v/>
      </c>
      <c r="H1146" s="301" t="str">
        <f>IF(基本情報入力シート!I1166="","",基本情報入力シート!I1166)</f>
        <v/>
      </c>
      <c r="I1146" s="301" t="str">
        <f>IF(基本情報入力シート!J1166="","",基本情報入力シート!J1166)</f>
        <v/>
      </c>
      <c r="J1146" s="301" t="str">
        <f>IF(基本情報入力シート!K1166="","",基本情報入力シート!K1166)</f>
        <v/>
      </c>
      <c r="K1146" s="302" t="str">
        <f>IF(基本情報入力シート!L1166="","",基本情報入力シート!L1166)</f>
        <v/>
      </c>
      <c r="L1146" s="299" t="str">
        <f>IF(基本情報入力シート!M1166="","",基本情報入力シート!M1166)</f>
        <v/>
      </c>
      <c r="M1146" s="299" t="str">
        <f>IF(基本情報入力シート!R1166="","",基本情報入力シート!R1166)</f>
        <v/>
      </c>
      <c r="N1146" s="299" t="str">
        <f>IF(基本情報入力シート!W1166="","",基本情報入力シート!W1166)</f>
        <v/>
      </c>
      <c r="O1146" s="303" t="str">
        <f>IF(基本情報入力シート!X1166="","",基本情報入力シート!X1166)</f>
        <v/>
      </c>
      <c r="P1146" s="304" t="str">
        <f>IF(基本情報入力シート!Y1166="","",基本情報入力シート!Y1166)</f>
        <v/>
      </c>
      <c r="Q1146" s="175"/>
      <c r="R1146" s="305" t="str">
        <f>IF(基本情報入力シート!AB1166="","",基本情報入力シート!AB1166)</f>
        <v/>
      </c>
      <c r="S1146" s="176"/>
      <c r="T1146" s="306" t="str">
        <f>IF(P1146="","",VLOOKUP(P1146,【参考】数式用!$J$2:$L$34,3,FALSE))</f>
        <v/>
      </c>
      <c r="U1146" s="313" t="s">
        <v>143</v>
      </c>
      <c r="V1146" s="177"/>
      <c r="W1146" s="314" t="s">
        <v>144</v>
      </c>
      <c r="X1146" s="177"/>
      <c r="Y1146" s="315" t="s">
        <v>145</v>
      </c>
      <c r="Z1146" s="177"/>
      <c r="AA1146" s="315" t="s">
        <v>144</v>
      </c>
      <c r="AB1146" s="177"/>
      <c r="AC1146" s="315" t="s">
        <v>146</v>
      </c>
      <c r="AD1146" s="316" t="s">
        <v>147</v>
      </c>
      <c r="AE1146" s="317" t="str">
        <f t="shared" si="63"/>
        <v/>
      </c>
      <c r="AF1146" s="318" t="s">
        <v>148</v>
      </c>
      <c r="AG1146" s="312" t="str">
        <f t="shared" si="64"/>
        <v/>
      </c>
      <c r="AH1146" s="322"/>
      <c r="AI1146" s="323"/>
      <c r="AJ1146" s="322"/>
      <c r="AK1146" s="323"/>
    </row>
    <row r="1147" spans="1:37" ht="36.75" customHeight="1">
      <c r="A1147" s="299">
        <f t="shared" si="62"/>
        <v>1134</v>
      </c>
      <c r="B1147" s="300" t="str">
        <f>IF(基本情報入力シート!C1167="","",基本情報入力シート!C1167)</f>
        <v/>
      </c>
      <c r="C1147" s="301" t="str">
        <f>IF(基本情報入力シート!D1167="","",基本情報入力シート!D1167)</f>
        <v/>
      </c>
      <c r="D1147" s="301" t="str">
        <f>IF(基本情報入力シート!E1167="","",基本情報入力シート!E1167)</f>
        <v/>
      </c>
      <c r="E1147" s="301" t="str">
        <f>IF(基本情報入力シート!F1167="","",基本情報入力シート!F1167)</f>
        <v/>
      </c>
      <c r="F1147" s="301" t="str">
        <f>IF(基本情報入力シート!G1167="","",基本情報入力シート!G1167)</f>
        <v/>
      </c>
      <c r="G1147" s="301" t="str">
        <f>IF(基本情報入力シート!H1167="","",基本情報入力シート!H1167)</f>
        <v/>
      </c>
      <c r="H1147" s="301" t="str">
        <f>IF(基本情報入力シート!I1167="","",基本情報入力シート!I1167)</f>
        <v/>
      </c>
      <c r="I1147" s="301" t="str">
        <f>IF(基本情報入力シート!J1167="","",基本情報入力シート!J1167)</f>
        <v/>
      </c>
      <c r="J1147" s="301" t="str">
        <f>IF(基本情報入力シート!K1167="","",基本情報入力シート!K1167)</f>
        <v/>
      </c>
      <c r="K1147" s="302" t="str">
        <f>IF(基本情報入力シート!L1167="","",基本情報入力シート!L1167)</f>
        <v/>
      </c>
      <c r="L1147" s="299" t="str">
        <f>IF(基本情報入力シート!M1167="","",基本情報入力シート!M1167)</f>
        <v/>
      </c>
      <c r="M1147" s="299" t="str">
        <f>IF(基本情報入力シート!R1167="","",基本情報入力シート!R1167)</f>
        <v/>
      </c>
      <c r="N1147" s="299" t="str">
        <f>IF(基本情報入力シート!W1167="","",基本情報入力シート!W1167)</f>
        <v/>
      </c>
      <c r="O1147" s="303" t="str">
        <f>IF(基本情報入力シート!X1167="","",基本情報入力シート!X1167)</f>
        <v/>
      </c>
      <c r="P1147" s="304" t="str">
        <f>IF(基本情報入力シート!Y1167="","",基本情報入力シート!Y1167)</f>
        <v/>
      </c>
      <c r="Q1147" s="175"/>
      <c r="R1147" s="305" t="str">
        <f>IF(基本情報入力シート!AB1167="","",基本情報入力シート!AB1167)</f>
        <v/>
      </c>
      <c r="S1147" s="176"/>
      <c r="T1147" s="306" t="str">
        <f>IF(P1147="","",VLOOKUP(P1147,【参考】数式用!$J$2:$L$34,3,FALSE))</f>
        <v/>
      </c>
      <c r="U1147" s="313" t="s">
        <v>143</v>
      </c>
      <c r="V1147" s="177"/>
      <c r="W1147" s="314" t="s">
        <v>144</v>
      </c>
      <c r="X1147" s="177"/>
      <c r="Y1147" s="315" t="s">
        <v>145</v>
      </c>
      <c r="Z1147" s="177"/>
      <c r="AA1147" s="315" t="s">
        <v>144</v>
      </c>
      <c r="AB1147" s="177"/>
      <c r="AC1147" s="315" t="s">
        <v>146</v>
      </c>
      <c r="AD1147" s="316" t="s">
        <v>147</v>
      </c>
      <c r="AE1147" s="317" t="str">
        <f t="shared" si="63"/>
        <v/>
      </c>
      <c r="AF1147" s="318" t="s">
        <v>148</v>
      </c>
      <c r="AG1147" s="312" t="str">
        <f t="shared" si="64"/>
        <v/>
      </c>
      <c r="AH1147" s="322"/>
      <c r="AI1147" s="323"/>
      <c r="AJ1147" s="322"/>
      <c r="AK1147" s="323"/>
    </row>
    <row r="1148" spans="1:37" ht="36.75" customHeight="1">
      <c r="A1148" s="299">
        <f t="shared" si="62"/>
        <v>1135</v>
      </c>
      <c r="B1148" s="300" t="str">
        <f>IF(基本情報入力シート!C1168="","",基本情報入力シート!C1168)</f>
        <v/>
      </c>
      <c r="C1148" s="301" t="str">
        <f>IF(基本情報入力シート!D1168="","",基本情報入力シート!D1168)</f>
        <v/>
      </c>
      <c r="D1148" s="301" t="str">
        <f>IF(基本情報入力シート!E1168="","",基本情報入力シート!E1168)</f>
        <v/>
      </c>
      <c r="E1148" s="301" t="str">
        <f>IF(基本情報入力シート!F1168="","",基本情報入力シート!F1168)</f>
        <v/>
      </c>
      <c r="F1148" s="301" t="str">
        <f>IF(基本情報入力シート!G1168="","",基本情報入力シート!G1168)</f>
        <v/>
      </c>
      <c r="G1148" s="301" t="str">
        <f>IF(基本情報入力シート!H1168="","",基本情報入力シート!H1168)</f>
        <v/>
      </c>
      <c r="H1148" s="301" t="str">
        <f>IF(基本情報入力シート!I1168="","",基本情報入力シート!I1168)</f>
        <v/>
      </c>
      <c r="I1148" s="301" t="str">
        <f>IF(基本情報入力シート!J1168="","",基本情報入力シート!J1168)</f>
        <v/>
      </c>
      <c r="J1148" s="301" t="str">
        <f>IF(基本情報入力シート!K1168="","",基本情報入力シート!K1168)</f>
        <v/>
      </c>
      <c r="K1148" s="302" t="str">
        <f>IF(基本情報入力シート!L1168="","",基本情報入力シート!L1168)</f>
        <v/>
      </c>
      <c r="L1148" s="299" t="str">
        <f>IF(基本情報入力シート!M1168="","",基本情報入力シート!M1168)</f>
        <v/>
      </c>
      <c r="M1148" s="299" t="str">
        <f>IF(基本情報入力シート!R1168="","",基本情報入力シート!R1168)</f>
        <v/>
      </c>
      <c r="N1148" s="299" t="str">
        <f>IF(基本情報入力シート!W1168="","",基本情報入力シート!W1168)</f>
        <v/>
      </c>
      <c r="O1148" s="303" t="str">
        <f>IF(基本情報入力シート!X1168="","",基本情報入力シート!X1168)</f>
        <v/>
      </c>
      <c r="P1148" s="304" t="str">
        <f>IF(基本情報入力シート!Y1168="","",基本情報入力シート!Y1168)</f>
        <v/>
      </c>
      <c r="Q1148" s="175"/>
      <c r="R1148" s="305" t="str">
        <f>IF(基本情報入力シート!AB1168="","",基本情報入力シート!AB1168)</f>
        <v/>
      </c>
      <c r="S1148" s="176"/>
      <c r="T1148" s="306" t="str">
        <f>IF(P1148="","",VLOOKUP(P1148,【参考】数式用!$J$2:$L$34,3,FALSE))</f>
        <v/>
      </c>
      <c r="U1148" s="313" t="s">
        <v>143</v>
      </c>
      <c r="V1148" s="177"/>
      <c r="W1148" s="314" t="s">
        <v>144</v>
      </c>
      <c r="X1148" s="177"/>
      <c r="Y1148" s="315" t="s">
        <v>145</v>
      </c>
      <c r="Z1148" s="177"/>
      <c r="AA1148" s="315" t="s">
        <v>144</v>
      </c>
      <c r="AB1148" s="177"/>
      <c r="AC1148" s="315" t="s">
        <v>146</v>
      </c>
      <c r="AD1148" s="316" t="s">
        <v>147</v>
      </c>
      <c r="AE1148" s="317" t="str">
        <f t="shared" si="63"/>
        <v/>
      </c>
      <c r="AF1148" s="318" t="s">
        <v>148</v>
      </c>
      <c r="AG1148" s="312" t="str">
        <f t="shared" si="64"/>
        <v/>
      </c>
      <c r="AH1148" s="322"/>
      <c r="AI1148" s="323"/>
      <c r="AJ1148" s="322"/>
      <c r="AK1148" s="323"/>
    </row>
    <row r="1149" spans="1:37" ht="36.75" customHeight="1">
      <c r="A1149" s="299">
        <f t="shared" si="62"/>
        <v>1136</v>
      </c>
      <c r="B1149" s="300" t="str">
        <f>IF(基本情報入力シート!C1169="","",基本情報入力シート!C1169)</f>
        <v/>
      </c>
      <c r="C1149" s="301" t="str">
        <f>IF(基本情報入力シート!D1169="","",基本情報入力シート!D1169)</f>
        <v/>
      </c>
      <c r="D1149" s="301" t="str">
        <f>IF(基本情報入力シート!E1169="","",基本情報入力シート!E1169)</f>
        <v/>
      </c>
      <c r="E1149" s="301" t="str">
        <f>IF(基本情報入力シート!F1169="","",基本情報入力シート!F1169)</f>
        <v/>
      </c>
      <c r="F1149" s="301" t="str">
        <f>IF(基本情報入力シート!G1169="","",基本情報入力シート!G1169)</f>
        <v/>
      </c>
      <c r="G1149" s="301" t="str">
        <f>IF(基本情報入力シート!H1169="","",基本情報入力シート!H1169)</f>
        <v/>
      </c>
      <c r="H1149" s="301" t="str">
        <f>IF(基本情報入力シート!I1169="","",基本情報入力シート!I1169)</f>
        <v/>
      </c>
      <c r="I1149" s="301" t="str">
        <f>IF(基本情報入力シート!J1169="","",基本情報入力シート!J1169)</f>
        <v/>
      </c>
      <c r="J1149" s="301" t="str">
        <f>IF(基本情報入力シート!K1169="","",基本情報入力シート!K1169)</f>
        <v/>
      </c>
      <c r="K1149" s="302" t="str">
        <f>IF(基本情報入力シート!L1169="","",基本情報入力シート!L1169)</f>
        <v/>
      </c>
      <c r="L1149" s="299" t="str">
        <f>IF(基本情報入力シート!M1169="","",基本情報入力シート!M1169)</f>
        <v/>
      </c>
      <c r="M1149" s="299" t="str">
        <f>IF(基本情報入力シート!R1169="","",基本情報入力シート!R1169)</f>
        <v/>
      </c>
      <c r="N1149" s="299" t="str">
        <f>IF(基本情報入力シート!W1169="","",基本情報入力シート!W1169)</f>
        <v/>
      </c>
      <c r="O1149" s="303" t="str">
        <f>IF(基本情報入力シート!X1169="","",基本情報入力シート!X1169)</f>
        <v/>
      </c>
      <c r="P1149" s="304" t="str">
        <f>IF(基本情報入力シート!Y1169="","",基本情報入力シート!Y1169)</f>
        <v/>
      </c>
      <c r="Q1149" s="175"/>
      <c r="R1149" s="305" t="str">
        <f>IF(基本情報入力シート!AB1169="","",基本情報入力シート!AB1169)</f>
        <v/>
      </c>
      <c r="S1149" s="176"/>
      <c r="T1149" s="306" t="str">
        <f>IF(P1149="","",VLOOKUP(P1149,【参考】数式用!$J$2:$L$34,3,FALSE))</f>
        <v/>
      </c>
      <c r="U1149" s="313" t="s">
        <v>143</v>
      </c>
      <c r="V1149" s="177"/>
      <c r="W1149" s="314" t="s">
        <v>144</v>
      </c>
      <c r="X1149" s="177"/>
      <c r="Y1149" s="315" t="s">
        <v>145</v>
      </c>
      <c r="Z1149" s="177"/>
      <c r="AA1149" s="315" t="s">
        <v>144</v>
      </c>
      <c r="AB1149" s="177"/>
      <c r="AC1149" s="315" t="s">
        <v>146</v>
      </c>
      <c r="AD1149" s="316" t="s">
        <v>147</v>
      </c>
      <c r="AE1149" s="317" t="str">
        <f t="shared" si="63"/>
        <v/>
      </c>
      <c r="AF1149" s="318" t="s">
        <v>148</v>
      </c>
      <c r="AG1149" s="312" t="str">
        <f t="shared" si="64"/>
        <v/>
      </c>
      <c r="AH1149" s="322"/>
      <c r="AI1149" s="323"/>
      <c r="AJ1149" s="322"/>
      <c r="AK1149" s="323"/>
    </row>
    <row r="1150" spans="1:37" ht="36.75" customHeight="1">
      <c r="A1150" s="299">
        <f t="shared" si="62"/>
        <v>1137</v>
      </c>
      <c r="B1150" s="300" t="str">
        <f>IF(基本情報入力シート!C1170="","",基本情報入力シート!C1170)</f>
        <v/>
      </c>
      <c r="C1150" s="301" t="str">
        <f>IF(基本情報入力シート!D1170="","",基本情報入力シート!D1170)</f>
        <v/>
      </c>
      <c r="D1150" s="301" t="str">
        <f>IF(基本情報入力シート!E1170="","",基本情報入力シート!E1170)</f>
        <v/>
      </c>
      <c r="E1150" s="301" t="str">
        <f>IF(基本情報入力シート!F1170="","",基本情報入力シート!F1170)</f>
        <v/>
      </c>
      <c r="F1150" s="301" t="str">
        <f>IF(基本情報入力シート!G1170="","",基本情報入力シート!G1170)</f>
        <v/>
      </c>
      <c r="G1150" s="301" t="str">
        <f>IF(基本情報入力シート!H1170="","",基本情報入力シート!H1170)</f>
        <v/>
      </c>
      <c r="H1150" s="301" t="str">
        <f>IF(基本情報入力シート!I1170="","",基本情報入力シート!I1170)</f>
        <v/>
      </c>
      <c r="I1150" s="301" t="str">
        <f>IF(基本情報入力シート!J1170="","",基本情報入力シート!J1170)</f>
        <v/>
      </c>
      <c r="J1150" s="301" t="str">
        <f>IF(基本情報入力シート!K1170="","",基本情報入力シート!K1170)</f>
        <v/>
      </c>
      <c r="K1150" s="302" t="str">
        <f>IF(基本情報入力シート!L1170="","",基本情報入力シート!L1170)</f>
        <v/>
      </c>
      <c r="L1150" s="299" t="str">
        <f>IF(基本情報入力シート!M1170="","",基本情報入力シート!M1170)</f>
        <v/>
      </c>
      <c r="M1150" s="299" t="str">
        <f>IF(基本情報入力シート!R1170="","",基本情報入力シート!R1170)</f>
        <v/>
      </c>
      <c r="N1150" s="299" t="str">
        <f>IF(基本情報入力シート!W1170="","",基本情報入力シート!W1170)</f>
        <v/>
      </c>
      <c r="O1150" s="303" t="str">
        <f>IF(基本情報入力シート!X1170="","",基本情報入力シート!X1170)</f>
        <v/>
      </c>
      <c r="P1150" s="304" t="str">
        <f>IF(基本情報入力シート!Y1170="","",基本情報入力シート!Y1170)</f>
        <v/>
      </c>
      <c r="Q1150" s="175"/>
      <c r="R1150" s="305" t="str">
        <f>IF(基本情報入力シート!AB1170="","",基本情報入力シート!AB1170)</f>
        <v/>
      </c>
      <c r="S1150" s="176"/>
      <c r="T1150" s="306" t="str">
        <f>IF(P1150="","",VLOOKUP(P1150,【参考】数式用!$J$2:$L$34,3,FALSE))</f>
        <v/>
      </c>
      <c r="U1150" s="313" t="s">
        <v>143</v>
      </c>
      <c r="V1150" s="177"/>
      <c r="W1150" s="314" t="s">
        <v>144</v>
      </c>
      <c r="X1150" s="177"/>
      <c r="Y1150" s="315" t="s">
        <v>145</v>
      </c>
      <c r="Z1150" s="177"/>
      <c r="AA1150" s="315" t="s">
        <v>144</v>
      </c>
      <c r="AB1150" s="177"/>
      <c r="AC1150" s="315" t="s">
        <v>146</v>
      </c>
      <c r="AD1150" s="316" t="s">
        <v>147</v>
      </c>
      <c r="AE1150" s="317" t="str">
        <f t="shared" si="63"/>
        <v/>
      </c>
      <c r="AF1150" s="318" t="s">
        <v>148</v>
      </c>
      <c r="AG1150" s="312" t="str">
        <f t="shared" si="64"/>
        <v/>
      </c>
      <c r="AH1150" s="322"/>
      <c r="AI1150" s="323"/>
      <c r="AJ1150" s="322"/>
      <c r="AK1150" s="323"/>
    </row>
    <row r="1151" spans="1:37" ht="36.75" customHeight="1">
      <c r="A1151" s="299">
        <f t="shared" si="62"/>
        <v>1138</v>
      </c>
      <c r="B1151" s="300" t="str">
        <f>IF(基本情報入力シート!C1171="","",基本情報入力シート!C1171)</f>
        <v/>
      </c>
      <c r="C1151" s="301" t="str">
        <f>IF(基本情報入力シート!D1171="","",基本情報入力シート!D1171)</f>
        <v/>
      </c>
      <c r="D1151" s="301" t="str">
        <f>IF(基本情報入力シート!E1171="","",基本情報入力シート!E1171)</f>
        <v/>
      </c>
      <c r="E1151" s="301" t="str">
        <f>IF(基本情報入力シート!F1171="","",基本情報入力シート!F1171)</f>
        <v/>
      </c>
      <c r="F1151" s="301" t="str">
        <f>IF(基本情報入力シート!G1171="","",基本情報入力シート!G1171)</f>
        <v/>
      </c>
      <c r="G1151" s="301" t="str">
        <f>IF(基本情報入力シート!H1171="","",基本情報入力シート!H1171)</f>
        <v/>
      </c>
      <c r="H1151" s="301" t="str">
        <f>IF(基本情報入力シート!I1171="","",基本情報入力シート!I1171)</f>
        <v/>
      </c>
      <c r="I1151" s="301" t="str">
        <f>IF(基本情報入力シート!J1171="","",基本情報入力シート!J1171)</f>
        <v/>
      </c>
      <c r="J1151" s="301" t="str">
        <f>IF(基本情報入力シート!K1171="","",基本情報入力シート!K1171)</f>
        <v/>
      </c>
      <c r="K1151" s="302" t="str">
        <f>IF(基本情報入力シート!L1171="","",基本情報入力シート!L1171)</f>
        <v/>
      </c>
      <c r="L1151" s="299" t="str">
        <f>IF(基本情報入力シート!M1171="","",基本情報入力シート!M1171)</f>
        <v/>
      </c>
      <c r="M1151" s="299" t="str">
        <f>IF(基本情報入力シート!R1171="","",基本情報入力シート!R1171)</f>
        <v/>
      </c>
      <c r="N1151" s="299" t="str">
        <f>IF(基本情報入力シート!W1171="","",基本情報入力シート!W1171)</f>
        <v/>
      </c>
      <c r="O1151" s="303" t="str">
        <f>IF(基本情報入力シート!X1171="","",基本情報入力シート!X1171)</f>
        <v/>
      </c>
      <c r="P1151" s="304" t="str">
        <f>IF(基本情報入力シート!Y1171="","",基本情報入力シート!Y1171)</f>
        <v/>
      </c>
      <c r="Q1151" s="175"/>
      <c r="R1151" s="305" t="str">
        <f>IF(基本情報入力シート!AB1171="","",基本情報入力シート!AB1171)</f>
        <v/>
      </c>
      <c r="S1151" s="176"/>
      <c r="T1151" s="306" t="str">
        <f>IF(P1151="","",VLOOKUP(P1151,【参考】数式用!$J$2:$L$34,3,FALSE))</f>
        <v/>
      </c>
      <c r="U1151" s="313" t="s">
        <v>143</v>
      </c>
      <c r="V1151" s="177"/>
      <c r="W1151" s="314" t="s">
        <v>144</v>
      </c>
      <c r="X1151" s="177"/>
      <c r="Y1151" s="315" t="s">
        <v>145</v>
      </c>
      <c r="Z1151" s="177"/>
      <c r="AA1151" s="315" t="s">
        <v>144</v>
      </c>
      <c r="AB1151" s="177"/>
      <c r="AC1151" s="315" t="s">
        <v>146</v>
      </c>
      <c r="AD1151" s="316" t="s">
        <v>147</v>
      </c>
      <c r="AE1151" s="317" t="str">
        <f t="shared" si="63"/>
        <v/>
      </c>
      <c r="AF1151" s="318" t="s">
        <v>148</v>
      </c>
      <c r="AG1151" s="312" t="str">
        <f t="shared" si="64"/>
        <v/>
      </c>
      <c r="AH1151" s="322"/>
      <c r="AI1151" s="323"/>
      <c r="AJ1151" s="322"/>
      <c r="AK1151" s="323"/>
    </row>
    <row r="1152" spans="1:37" ht="36.75" customHeight="1">
      <c r="A1152" s="299">
        <f t="shared" si="62"/>
        <v>1139</v>
      </c>
      <c r="B1152" s="300" t="str">
        <f>IF(基本情報入力シート!C1172="","",基本情報入力シート!C1172)</f>
        <v/>
      </c>
      <c r="C1152" s="301" t="str">
        <f>IF(基本情報入力シート!D1172="","",基本情報入力シート!D1172)</f>
        <v/>
      </c>
      <c r="D1152" s="301" t="str">
        <f>IF(基本情報入力シート!E1172="","",基本情報入力シート!E1172)</f>
        <v/>
      </c>
      <c r="E1152" s="301" t="str">
        <f>IF(基本情報入力シート!F1172="","",基本情報入力シート!F1172)</f>
        <v/>
      </c>
      <c r="F1152" s="301" t="str">
        <f>IF(基本情報入力シート!G1172="","",基本情報入力シート!G1172)</f>
        <v/>
      </c>
      <c r="G1152" s="301" t="str">
        <f>IF(基本情報入力シート!H1172="","",基本情報入力シート!H1172)</f>
        <v/>
      </c>
      <c r="H1152" s="301" t="str">
        <f>IF(基本情報入力シート!I1172="","",基本情報入力シート!I1172)</f>
        <v/>
      </c>
      <c r="I1152" s="301" t="str">
        <f>IF(基本情報入力シート!J1172="","",基本情報入力シート!J1172)</f>
        <v/>
      </c>
      <c r="J1152" s="301" t="str">
        <f>IF(基本情報入力シート!K1172="","",基本情報入力シート!K1172)</f>
        <v/>
      </c>
      <c r="K1152" s="302" t="str">
        <f>IF(基本情報入力シート!L1172="","",基本情報入力シート!L1172)</f>
        <v/>
      </c>
      <c r="L1152" s="299" t="str">
        <f>IF(基本情報入力シート!M1172="","",基本情報入力シート!M1172)</f>
        <v/>
      </c>
      <c r="M1152" s="299" t="str">
        <f>IF(基本情報入力シート!R1172="","",基本情報入力シート!R1172)</f>
        <v/>
      </c>
      <c r="N1152" s="299" t="str">
        <f>IF(基本情報入力シート!W1172="","",基本情報入力シート!W1172)</f>
        <v/>
      </c>
      <c r="O1152" s="303" t="str">
        <f>IF(基本情報入力シート!X1172="","",基本情報入力シート!X1172)</f>
        <v/>
      </c>
      <c r="P1152" s="304" t="str">
        <f>IF(基本情報入力シート!Y1172="","",基本情報入力シート!Y1172)</f>
        <v/>
      </c>
      <c r="Q1152" s="175"/>
      <c r="R1152" s="305" t="str">
        <f>IF(基本情報入力シート!AB1172="","",基本情報入力シート!AB1172)</f>
        <v/>
      </c>
      <c r="S1152" s="176"/>
      <c r="T1152" s="306" t="str">
        <f>IF(P1152="","",VLOOKUP(P1152,【参考】数式用!$J$2:$L$34,3,FALSE))</f>
        <v/>
      </c>
      <c r="U1152" s="313" t="s">
        <v>143</v>
      </c>
      <c r="V1152" s="177"/>
      <c r="W1152" s="314" t="s">
        <v>144</v>
      </c>
      <c r="X1152" s="177"/>
      <c r="Y1152" s="315" t="s">
        <v>145</v>
      </c>
      <c r="Z1152" s="177"/>
      <c r="AA1152" s="315" t="s">
        <v>144</v>
      </c>
      <c r="AB1152" s="177"/>
      <c r="AC1152" s="315" t="s">
        <v>146</v>
      </c>
      <c r="AD1152" s="316" t="s">
        <v>147</v>
      </c>
      <c r="AE1152" s="317" t="str">
        <f t="shared" si="63"/>
        <v/>
      </c>
      <c r="AF1152" s="318" t="s">
        <v>148</v>
      </c>
      <c r="AG1152" s="312" t="str">
        <f t="shared" si="64"/>
        <v/>
      </c>
      <c r="AH1152" s="322"/>
      <c r="AI1152" s="323"/>
      <c r="AJ1152" s="322"/>
      <c r="AK1152" s="323"/>
    </row>
    <row r="1153" spans="1:37" ht="36.75" customHeight="1">
      <c r="A1153" s="299">
        <f t="shared" si="62"/>
        <v>1140</v>
      </c>
      <c r="B1153" s="300" t="str">
        <f>IF(基本情報入力シート!C1173="","",基本情報入力シート!C1173)</f>
        <v/>
      </c>
      <c r="C1153" s="301" t="str">
        <f>IF(基本情報入力シート!D1173="","",基本情報入力シート!D1173)</f>
        <v/>
      </c>
      <c r="D1153" s="301" t="str">
        <f>IF(基本情報入力シート!E1173="","",基本情報入力シート!E1173)</f>
        <v/>
      </c>
      <c r="E1153" s="301" t="str">
        <f>IF(基本情報入力シート!F1173="","",基本情報入力シート!F1173)</f>
        <v/>
      </c>
      <c r="F1153" s="301" t="str">
        <f>IF(基本情報入力シート!G1173="","",基本情報入力シート!G1173)</f>
        <v/>
      </c>
      <c r="G1153" s="301" t="str">
        <f>IF(基本情報入力シート!H1173="","",基本情報入力シート!H1173)</f>
        <v/>
      </c>
      <c r="H1153" s="301" t="str">
        <f>IF(基本情報入力シート!I1173="","",基本情報入力シート!I1173)</f>
        <v/>
      </c>
      <c r="I1153" s="301" t="str">
        <f>IF(基本情報入力シート!J1173="","",基本情報入力シート!J1173)</f>
        <v/>
      </c>
      <c r="J1153" s="301" t="str">
        <f>IF(基本情報入力シート!K1173="","",基本情報入力シート!K1173)</f>
        <v/>
      </c>
      <c r="K1153" s="302" t="str">
        <f>IF(基本情報入力シート!L1173="","",基本情報入力シート!L1173)</f>
        <v/>
      </c>
      <c r="L1153" s="299" t="str">
        <f>IF(基本情報入力シート!M1173="","",基本情報入力シート!M1173)</f>
        <v/>
      </c>
      <c r="M1153" s="299" t="str">
        <f>IF(基本情報入力シート!R1173="","",基本情報入力シート!R1173)</f>
        <v/>
      </c>
      <c r="N1153" s="299" t="str">
        <f>IF(基本情報入力シート!W1173="","",基本情報入力シート!W1173)</f>
        <v/>
      </c>
      <c r="O1153" s="303" t="str">
        <f>IF(基本情報入力シート!X1173="","",基本情報入力シート!X1173)</f>
        <v/>
      </c>
      <c r="P1153" s="304" t="str">
        <f>IF(基本情報入力シート!Y1173="","",基本情報入力シート!Y1173)</f>
        <v/>
      </c>
      <c r="Q1153" s="175"/>
      <c r="R1153" s="305" t="str">
        <f>IF(基本情報入力シート!AB1173="","",基本情報入力シート!AB1173)</f>
        <v/>
      </c>
      <c r="S1153" s="176"/>
      <c r="T1153" s="306" t="str">
        <f>IF(P1153="","",VLOOKUP(P1153,【参考】数式用!$J$2:$L$34,3,FALSE))</f>
        <v/>
      </c>
      <c r="U1153" s="313" t="s">
        <v>143</v>
      </c>
      <c r="V1153" s="177"/>
      <c r="W1153" s="314" t="s">
        <v>144</v>
      </c>
      <c r="X1153" s="177"/>
      <c r="Y1153" s="315" t="s">
        <v>145</v>
      </c>
      <c r="Z1153" s="177"/>
      <c r="AA1153" s="315" t="s">
        <v>144</v>
      </c>
      <c r="AB1153" s="177"/>
      <c r="AC1153" s="315" t="s">
        <v>146</v>
      </c>
      <c r="AD1153" s="316" t="s">
        <v>147</v>
      </c>
      <c r="AE1153" s="317" t="str">
        <f t="shared" si="63"/>
        <v/>
      </c>
      <c r="AF1153" s="319" t="s">
        <v>148</v>
      </c>
      <c r="AG1153" s="312" t="str">
        <f t="shared" si="64"/>
        <v/>
      </c>
      <c r="AH1153" s="322"/>
      <c r="AI1153" s="323"/>
      <c r="AJ1153" s="322"/>
      <c r="AK1153" s="323"/>
    </row>
    <row r="1154" spans="1:37" ht="36.75" customHeight="1">
      <c r="A1154" s="299">
        <f t="shared" si="62"/>
        <v>1141</v>
      </c>
      <c r="B1154" s="300" t="str">
        <f>IF(基本情報入力シート!C1174="","",基本情報入力シート!C1174)</f>
        <v/>
      </c>
      <c r="C1154" s="301" t="str">
        <f>IF(基本情報入力シート!D1174="","",基本情報入力シート!D1174)</f>
        <v/>
      </c>
      <c r="D1154" s="301" t="str">
        <f>IF(基本情報入力シート!E1174="","",基本情報入力シート!E1174)</f>
        <v/>
      </c>
      <c r="E1154" s="301" t="str">
        <f>IF(基本情報入力シート!F1174="","",基本情報入力シート!F1174)</f>
        <v/>
      </c>
      <c r="F1154" s="301" t="str">
        <f>IF(基本情報入力シート!G1174="","",基本情報入力シート!G1174)</f>
        <v/>
      </c>
      <c r="G1154" s="301" t="str">
        <f>IF(基本情報入力シート!H1174="","",基本情報入力シート!H1174)</f>
        <v/>
      </c>
      <c r="H1154" s="301" t="str">
        <f>IF(基本情報入力シート!I1174="","",基本情報入力シート!I1174)</f>
        <v/>
      </c>
      <c r="I1154" s="301" t="str">
        <f>IF(基本情報入力シート!J1174="","",基本情報入力シート!J1174)</f>
        <v/>
      </c>
      <c r="J1154" s="301" t="str">
        <f>IF(基本情報入力シート!K1174="","",基本情報入力シート!K1174)</f>
        <v/>
      </c>
      <c r="K1154" s="302" t="str">
        <f>IF(基本情報入力シート!L1174="","",基本情報入力シート!L1174)</f>
        <v/>
      </c>
      <c r="L1154" s="299" t="str">
        <f>IF(基本情報入力シート!M1174="","",基本情報入力シート!M1174)</f>
        <v/>
      </c>
      <c r="M1154" s="299" t="str">
        <f>IF(基本情報入力シート!R1174="","",基本情報入力シート!R1174)</f>
        <v/>
      </c>
      <c r="N1154" s="299" t="str">
        <f>IF(基本情報入力シート!W1174="","",基本情報入力シート!W1174)</f>
        <v/>
      </c>
      <c r="O1154" s="303" t="str">
        <f>IF(基本情報入力シート!X1174="","",基本情報入力シート!X1174)</f>
        <v/>
      </c>
      <c r="P1154" s="304" t="str">
        <f>IF(基本情報入力シート!Y1174="","",基本情報入力シート!Y1174)</f>
        <v/>
      </c>
      <c r="Q1154" s="175"/>
      <c r="R1154" s="305" t="str">
        <f>IF(基本情報入力シート!AB1174="","",基本情報入力シート!AB1174)</f>
        <v/>
      </c>
      <c r="S1154" s="176"/>
      <c r="T1154" s="306" t="str">
        <f>IF(P1154="","",VLOOKUP(P1154,【参考】数式用!$J$2:$L$34,3,FALSE))</f>
        <v/>
      </c>
      <c r="U1154" s="313" t="s">
        <v>143</v>
      </c>
      <c r="V1154" s="177"/>
      <c r="W1154" s="314" t="s">
        <v>144</v>
      </c>
      <c r="X1154" s="177"/>
      <c r="Y1154" s="315" t="s">
        <v>145</v>
      </c>
      <c r="Z1154" s="177"/>
      <c r="AA1154" s="315" t="s">
        <v>144</v>
      </c>
      <c r="AB1154" s="177"/>
      <c r="AC1154" s="315" t="s">
        <v>146</v>
      </c>
      <c r="AD1154" s="316" t="s">
        <v>147</v>
      </c>
      <c r="AE1154" s="317" t="str">
        <f t="shared" si="63"/>
        <v/>
      </c>
      <c r="AF1154" s="319" t="s">
        <v>148</v>
      </c>
      <c r="AG1154" s="312" t="str">
        <f t="shared" si="64"/>
        <v/>
      </c>
      <c r="AH1154" s="322"/>
      <c r="AI1154" s="323"/>
      <c r="AJ1154" s="322"/>
      <c r="AK1154" s="323"/>
    </row>
    <row r="1155" spans="1:37" ht="36.75" customHeight="1">
      <c r="A1155" s="299">
        <f t="shared" si="62"/>
        <v>1142</v>
      </c>
      <c r="B1155" s="300" t="str">
        <f>IF(基本情報入力シート!C1175="","",基本情報入力シート!C1175)</f>
        <v/>
      </c>
      <c r="C1155" s="301" t="str">
        <f>IF(基本情報入力シート!D1175="","",基本情報入力シート!D1175)</f>
        <v/>
      </c>
      <c r="D1155" s="301" t="str">
        <f>IF(基本情報入力シート!E1175="","",基本情報入力シート!E1175)</f>
        <v/>
      </c>
      <c r="E1155" s="301" t="str">
        <f>IF(基本情報入力シート!F1175="","",基本情報入力シート!F1175)</f>
        <v/>
      </c>
      <c r="F1155" s="301" t="str">
        <f>IF(基本情報入力シート!G1175="","",基本情報入力シート!G1175)</f>
        <v/>
      </c>
      <c r="G1155" s="301" t="str">
        <f>IF(基本情報入力シート!H1175="","",基本情報入力シート!H1175)</f>
        <v/>
      </c>
      <c r="H1155" s="301" t="str">
        <f>IF(基本情報入力シート!I1175="","",基本情報入力シート!I1175)</f>
        <v/>
      </c>
      <c r="I1155" s="301" t="str">
        <f>IF(基本情報入力シート!J1175="","",基本情報入力シート!J1175)</f>
        <v/>
      </c>
      <c r="J1155" s="301" t="str">
        <f>IF(基本情報入力シート!K1175="","",基本情報入力シート!K1175)</f>
        <v/>
      </c>
      <c r="K1155" s="302" t="str">
        <f>IF(基本情報入力シート!L1175="","",基本情報入力シート!L1175)</f>
        <v/>
      </c>
      <c r="L1155" s="299" t="str">
        <f>IF(基本情報入力シート!M1175="","",基本情報入力シート!M1175)</f>
        <v/>
      </c>
      <c r="M1155" s="299" t="str">
        <f>IF(基本情報入力シート!R1175="","",基本情報入力シート!R1175)</f>
        <v/>
      </c>
      <c r="N1155" s="299" t="str">
        <f>IF(基本情報入力シート!W1175="","",基本情報入力シート!W1175)</f>
        <v/>
      </c>
      <c r="O1155" s="303" t="str">
        <f>IF(基本情報入力シート!X1175="","",基本情報入力シート!X1175)</f>
        <v/>
      </c>
      <c r="P1155" s="304" t="str">
        <f>IF(基本情報入力シート!Y1175="","",基本情報入力シート!Y1175)</f>
        <v/>
      </c>
      <c r="Q1155" s="175"/>
      <c r="R1155" s="305" t="str">
        <f>IF(基本情報入力シート!AB1175="","",基本情報入力シート!AB1175)</f>
        <v/>
      </c>
      <c r="S1155" s="176"/>
      <c r="T1155" s="306" t="str">
        <f>IF(P1155="","",VLOOKUP(P1155,【参考】数式用!$J$2:$L$34,3,FALSE))</f>
        <v/>
      </c>
      <c r="U1155" s="313" t="s">
        <v>143</v>
      </c>
      <c r="V1155" s="177"/>
      <c r="W1155" s="314" t="s">
        <v>144</v>
      </c>
      <c r="X1155" s="177"/>
      <c r="Y1155" s="315" t="s">
        <v>145</v>
      </c>
      <c r="Z1155" s="177"/>
      <c r="AA1155" s="315" t="s">
        <v>144</v>
      </c>
      <c r="AB1155" s="177"/>
      <c r="AC1155" s="315" t="s">
        <v>146</v>
      </c>
      <c r="AD1155" s="316" t="s">
        <v>147</v>
      </c>
      <c r="AE1155" s="317" t="str">
        <f t="shared" si="63"/>
        <v/>
      </c>
      <c r="AF1155" s="319" t="s">
        <v>148</v>
      </c>
      <c r="AG1155" s="312" t="str">
        <f t="shared" si="64"/>
        <v/>
      </c>
      <c r="AH1155" s="322"/>
      <c r="AI1155" s="323"/>
      <c r="AJ1155" s="322"/>
      <c r="AK1155" s="323"/>
    </row>
    <row r="1156" spans="1:37" ht="36.75" customHeight="1">
      <c r="A1156" s="299">
        <f t="shared" si="62"/>
        <v>1143</v>
      </c>
      <c r="B1156" s="300" t="str">
        <f>IF(基本情報入力シート!C1176="","",基本情報入力シート!C1176)</f>
        <v/>
      </c>
      <c r="C1156" s="301" t="str">
        <f>IF(基本情報入力シート!D1176="","",基本情報入力シート!D1176)</f>
        <v/>
      </c>
      <c r="D1156" s="301" t="str">
        <f>IF(基本情報入力シート!E1176="","",基本情報入力シート!E1176)</f>
        <v/>
      </c>
      <c r="E1156" s="301" t="str">
        <f>IF(基本情報入力シート!F1176="","",基本情報入力シート!F1176)</f>
        <v/>
      </c>
      <c r="F1156" s="301" t="str">
        <f>IF(基本情報入力シート!G1176="","",基本情報入力シート!G1176)</f>
        <v/>
      </c>
      <c r="G1156" s="301" t="str">
        <f>IF(基本情報入力シート!H1176="","",基本情報入力シート!H1176)</f>
        <v/>
      </c>
      <c r="H1156" s="301" t="str">
        <f>IF(基本情報入力シート!I1176="","",基本情報入力シート!I1176)</f>
        <v/>
      </c>
      <c r="I1156" s="301" t="str">
        <f>IF(基本情報入力シート!J1176="","",基本情報入力シート!J1176)</f>
        <v/>
      </c>
      <c r="J1156" s="301" t="str">
        <f>IF(基本情報入力シート!K1176="","",基本情報入力シート!K1176)</f>
        <v/>
      </c>
      <c r="K1156" s="302" t="str">
        <f>IF(基本情報入力シート!L1176="","",基本情報入力シート!L1176)</f>
        <v/>
      </c>
      <c r="L1156" s="299" t="str">
        <f>IF(基本情報入力シート!M1176="","",基本情報入力シート!M1176)</f>
        <v/>
      </c>
      <c r="M1156" s="299" t="str">
        <f>IF(基本情報入力シート!R1176="","",基本情報入力シート!R1176)</f>
        <v/>
      </c>
      <c r="N1156" s="299" t="str">
        <f>IF(基本情報入力シート!W1176="","",基本情報入力シート!W1176)</f>
        <v/>
      </c>
      <c r="O1156" s="303" t="str">
        <f>IF(基本情報入力シート!X1176="","",基本情報入力シート!X1176)</f>
        <v/>
      </c>
      <c r="P1156" s="304" t="str">
        <f>IF(基本情報入力シート!Y1176="","",基本情報入力シート!Y1176)</f>
        <v/>
      </c>
      <c r="Q1156" s="175"/>
      <c r="R1156" s="305" t="str">
        <f>IF(基本情報入力シート!AB1176="","",基本情報入力シート!AB1176)</f>
        <v/>
      </c>
      <c r="S1156" s="176"/>
      <c r="T1156" s="306" t="str">
        <f>IF(P1156="","",VLOOKUP(P1156,【参考】数式用!$J$2:$L$34,3,FALSE))</f>
        <v/>
      </c>
      <c r="U1156" s="313" t="s">
        <v>143</v>
      </c>
      <c r="V1156" s="177"/>
      <c r="W1156" s="314" t="s">
        <v>144</v>
      </c>
      <c r="X1156" s="177"/>
      <c r="Y1156" s="315" t="s">
        <v>145</v>
      </c>
      <c r="Z1156" s="177"/>
      <c r="AA1156" s="315" t="s">
        <v>144</v>
      </c>
      <c r="AB1156" s="177"/>
      <c r="AC1156" s="315" t="s">
        <v>146</v>
      </c>
      <c r="AD1156" s="316" t="s">
        <v>147</v>
      </c>
      <c r="AE1156" s="317" t="str">
        <f t="shared" si="63"/>
        <v/>
      </c>
      <c r="AF1156" s="319" t="s">
        <v>148</v>
      </c>
      <c r="AG1156" s="312" t="str">
        <f t="shared" si="64"/>
        <v/>
      </c>
      <c r="AH1156" s="322"/>
      <c r="AI1156" s="323"/>
      <c r="AJ1156" s="322"/>
      <c r="AK1156" s="323"/>
    </row>
    <row r="1157" spans="1:37" ht="36.75" customHeight="1">
      <c r="A1157" s="299">
        <f t="shared" si="62"/>
        <v>1144</v>
      </c>
      <c r="B1157" s="300" t="str">
        <f>IF(基本情報入力シート!C1177="","",基本情報入力シート!C1177)</f>
        <v/>
      </c>
      <c r="C1157" s="301" t="str">
        <f>IF(基本情報入力シート!D1177="","",基本情報入力シート!D1177)</f>
        <v/>
      </c>
      <c r="D1157" s="301" t="str">
        <f>IF(基本情報入力シート!E1177="","",基本情報入力シート!E1177)</f>
        <v/>
      </c>
      <c r="E1157" s="301" t="str">
        <f>IF(基本情報入力シート!F1177="","",基本情報入力シート!F1177)</f>
        <v/>
      </c>
      <c r="F1157" s="301" t="str">
        <f>IF(基本情報入力シート!G1177="","",基本情報入力シート!G1177)</f>
        <v/>
      </c>
      <c r="G1157" s="301" t="str">
        <f>IF(基本情報入力シート!H1177="","",基本情報入力シート!H1177)</f>
        <v/>
      </c>
      <c r="H1157" s="301" t="str">
        <f>IF(基本情報入力シート!I1177="","",基本情報入力シート!I1177)</f>
        <v/>
      </c>
      <c r="I1157" s="301" t="str">
        <f>IF(基本情報入力シート!J1177="","",基本情報入力シート!J1177)</f>
        <v/>
      </c>
      <c r="J1157" s="301" t="str">
        <f>IF(基本情報入力シート!K1177="","",基本情報入力シート!K1177)</f>
        <v/>
      </c>
      <c r="K1157" s="302" t="str">
        <f>IF(基本情報入力シート!L1177="","",基本情報入力シート!L1177)</f>
        <v/>
      </c>
      <c r="L1157" s="299" t="str">
        <f>IF(基本情報入力シート!M1177="","",基本情報入力シート!M1177)</f>
        <v/>
      </c>
      <c r="M1157" s="299" t="str">
        <f>IF(基本情報入力シート!R1177="","",基本情報入力シート!R1177)</f>
        <v/>
      </c>
      <c r="N1157" s="299" t="str">
        <f>IF(基本情報入力シート!W1177="","",基本情報入力シート!W1177)</f>
        <v/>
      </c>
      <c r="O1157" s="303" t="str">
        <f>IF(基本情報入力シート!X1177="","",基本情報入力シート!X1177)</f>
        <v/>
      </c>
      <c r="P1157" s="304" t="str">
        <f>IF(基本情報入力シート!Y1177="","",基本情報入力シート!Y1177)</f>
        <v/>
      </c>
      <c r="Q1157" s="175"/>
      <c r="R1157" s="305" t="str">
        <f>IF(基本情報入力シート!AB1177="","",基本情報入力シート!AB1177)</f>
        <v/>
      </c>
      <c r="S1157" s="176"/>
      <c r="T1157" s="306" t="str">
        <f>IF(P1157="","",VLOOKUP(P1157,【参考】数式用!$J$2:$L$34,3,FALSE))</f>
        <v/>
      </c>
      <c r="U1157" s="313" t="s">
        <v>143</v>
      </c>
      <c r="V1157" s="177"/>
      <c r="W1157" s="314" t="s">
        <v>144</v>
      </c>
      <c r="X1157" s="177"/>
      <c r="Y1157" s="315" t="s">
        <v>145</v>
      </c>
      <c r="Z1157" s="177"/>
      <c r="AA1157" s="315" t="s">
        <v>144</v>
      </c>
      <c r="AB1157" s="177"/>
      <c r="AC1157" s="315" t="s">
        <v>146</v>
      </c>
      <c r="AD1157" s="316" t="s">
        <v>147</v>
      </c>
      <c r="AE1157" s="317" t="str">
        <f t="shared" si="63"/>
        <v/>
      </c>
      <c r="AF1157" s="319" t="s">
        <v>148</v>
      </c>
      <c r="AG1157" s="312" t="str">
        <f t="shared" si="64"/>
        <v/>
      </c>
      <c r="AH1157" s="322"/>
      <c r="AI1157" s="323"/>
      <c r="AJ1157" s="322"/>
      <c r="AK1157" s="323"/>
    </row>
    <row r="1158" spans="1:37" ht="36.75" customHeight="1">
      <c r="A1158" s="299">
        <f t="shared" si="62"/>
        <v>1145</v>
      </c>
      <c r="B1158" s="300" t="str">
        <f>IF(基本情報入力シート!C1178="","",基本情報入力シート!C1178)</f>
        <v/>
      </c>
      <c r="C1158" s="301" t="str">
        <f>IF(基本情報入力シート!D1178="","",基本情報入力シート!D1178)</f>
        <v/>
      </c>
      <c r="D1158" s="301" t="str">
        <f>IF(基本情報入力シート!E1178="","",基本情報入力シート!E1178)</f>
        <v/>
      </c>
      <c r="E1158" s="301" t="str">
        <f>IF(基本情報入力シート!F1178="","",基本情報入力シート!F1178)</f>
        <v/>
      </c>
      <c r="F1158" s="301" t="str">
        <f>IF(基本情報入力シート!G1178="","",基本情報入力シート!G1178)</f>
        <v/>
      </c>
      <c r="G1158" s="301" t="str">
        <f>IF(基本情報入力シート!H1178="","",基本情報入力シート!H1178)</f>
        <v/>
      </c>
      <c r="H1158" s="301" t="str">
        <f>IF(基本情報入力シート!I1178="","",基本情報入力シート!I1178)</f>
        <v/>
      </c>
      <c r="I1158" s="301" t="str">
        <f>IF(基本情報入力シート!J1178="","",基本情報入力シート!J1178)</f>
        <v/>
      </c>
      <c r="J1158" s="301" t="str">
        <f>IF(基本情報入力シート!K1178="","",基本情報入力シート!K1178)</f>
        <v/>
      </c>
      <c r="K1158" s="302" t="str">
        <f>IF(基本情報入力シート!L1178="","",基本情報入力シート!L1178)</f>
        <v/>
      </c>
      <c r="L1158" s="299" t="str">
        <f>IF(基本情報入力シート!M1178="","",基本情報入力シート!M1178)</f>
        <v/>
      </c>
      <c r="M1158" s="299" t="str">
        <f>IF(基本情報入力シート!R1178="","",基本情報入力シート!R1178)</f>
        <v/>
      </c>
      <c r="N1158" s="299" t="str">
        <f>IF(基本情報入力シート!W1178="","",基本情報入力シート!W1178)</f>
        <v/>
      </c>
      <c r="O1158" s="303" t="str">
        <f>IF(基本情報入力シート!X1178="","",基本情報入力シート!X1178)</f>
        <v/>
      </c>
      <c r="P1158" s="304" t="str">
        <f>IF(基本情報入力シート!Y1178="","",基本情報入力シート!Y1178)</f>
        <v/>
      </c>
      <c r="Q1158" s="175"/>
      <c r="R1158" s="305" t="str">
        <f>IF(基本情報入力シート!AB1178="","",基本情報入力シート!AB1178)</f>
        <v/>
      </c>
      <c r="S1158" s="176"/>
      <c r="T1158" s="306" t="str">
        <f>IF(P1158="","",VLOOKUP(P1158,【参考】数式用!$J$2:$L$34,3,FALSE))</f>
        <v/>
      </c>
      <c r="U1158" s="313" t="s">
        <v>143</v>
      </c>
      <c r="V1158" s="177"/>
      <c r="W1158" s="314" t="s">
        <v>144</v>
      </c>
      <c r="X1158" s="177"/>
      <c r="Y1158" s="315" t="s">
        <v>145</v>
      </c>
      <c r="Z1158" s="177"/>
      <c r="AA1158" s="315" t="s">
        <v>144</v>
      </c>
      <c r="AB1158" s="177"/>
      <c r="AC1158" s="315" t="s">
        <v>146</v>
      </c>
      <c r="AD1158" s="316" t="s">
        <v>147</v>
      </c>
      <c r="AE1158" s="317" t="str">
        <f t="shared" si="63"/>
        <v/>
      </c>
      <c r="AF1158" s="319" t="s">
        <v>148</v>
      </c>
      <c r="AG1158" s="312" t="str">
        <f t="shared" si="64"/>
        <v/>
      </c>
      <c r="AH1158" s="322"/>
      <c r="AI1158" s="323"/>
      <c r="AJ1158" s="322"/>
      <c r="AK1158" s="323"/>
    </row>
    <row r="1159" spans="1:37" ht="36.75" customHeight="1">
      <c r="A1159" s="299">
        <f t="shared" si="62"/>
        <v>1146</v>
      </c>
      <c r="B1159" s="300" t="str">
        <f>IF(基本情報入力シート!C1179="","",基本情報入力シート!C1179)</f>
        <v/>
      </c>
      <c r="C1159" s="301" t="str">
        <f>IF(基本情報入力シート!D1179="","",基本情報入力シート!D1179)</f>
        <v/>
      </c>
      <c r="D1159" s="301" t="str">
        <f>IF(基本情報入力シート!E1179="","",基本情報入力シート!E1179)</f>
        <v/>
      </c>
      <c r="E1159" s="301" t="str">
        <f>IF(基本情報入力シート!F1179="","",基本情報入力シート!F1179)</f>
        <v/>
      </c>
      <c r="F1159" s="301" t="str">
        <f>IF(基本情報入力シート!G1179="","",基本情報入力シート!G1179)</f>
        <v/>
      </c>
      <c r="G1159" s="301" t="str">
        <f>IF(基本情報入力シート!H1179="","",基本情報入力シート!H1179)</f>
        <v/>
      </c>
      <c r="H1159" s="301" t="str">
        <f>IF(基本情報入力シート!I1179="","",基本情報入力シート!I1179)</f>
        <v/>
      </c>
      <c r="I1159" s="301" t="str">
        <f>IF(基本情報入力シート!J1179="","",基本情報入力シート!J1179)</f>
        <v/>
      </c>
      <c r="J1159" s="301" t="str">
        <f>IF(基本情報入力シート!K1179="","",基本情報入力シート!K1179)</f>
        <v/>
      </c>
      <c r="K1159" s="302" t="str">
        <f>IF(基本情報入力シート!L1179="","",基本情報入力シート!L1179)</f>
        <v/>
      </c>
      <c r="L1159" s="299" t="str">
        <f>IF(基本情報入力シート!M1179="","",基本情報入力シート!M1179)</f>
        <v/>
      </c>
      <c r="M1159" s="299" t="str">
        <f>IF(基本情報入力シート!R1179="","",基本情報入力シート!R1179)</f>
        <v/>
      </c>
      <c r="N1159" s="299" t="str">
        <f>IF(基本情報入力シート!W1179="","",基本情報入力シート!W1179)</f>
        <v/>
      </c>
      <c r="O1159" s="303" t="str">
        <f>IF(基本情報入力シート!X1179="","",基本情報入力シート!X1179)</f>
        <v/>
      </c>
      <c r="P1159" s="304" t="str">
        <f>IF(基本情報入力シート!Y1179="","",基本情報入力シート!Y1179)</f>
        <v/>
      </c>
      <c r="Q1159" s="175"/>
      <c r="R1159" s="305" t="str">
        <f>IF(基本情報入力シート!AB1179="","",基本情報入力シート!AB1179)</f>
        <v/>
      </c>
      <c r="S1159" s="176"/>
      <c r="T1159" s="306" t="str">
        <f>IF(P1159="","",VLOOKUP(P1159,【参考】数式用!$J$2:$L$34,3,FALSE))</f>
        <v/>
      </c>
      <c r="U1159" s="313" t="s">
        <v>143</v>
      </c>
      <c r="V1159" s="177"/>
      <c r="W1159" s="314" t="s">
        <v>144</v>
      </c>
      <c r="X1159" s="177"/>
      <c r="Y1159" s="315" t="s">
        <v>145</v>
      </c>
      <c r="Z1159" s="177"/>
      <c r="AA1159" s="315" t="s">
        <v>144</v>
      </c>
      <c r="AB1159" s="177"/>
      <c r="AC1159" s="315" t="s">
        <v>146</v>
      </c>
      <c r="AD1159" s="316" t="s">
        <v>147</v>
      </c>
      <c r="AE1159" s="317" t="str">
        <f t="shared" si="63"/>
        <v/>
      </c>
      <c r="AF1159" s="319" t="s">
        <v>148</v>
      </c>
      <c r="AG1159" s="312" t="str">
        <f t="shared" si="64"/>
        <v/>
      </c>
      <c r="AH1159" s="322"/>
      <c r="AI1159" s="323"/>
      <c r="AJ1159" s="322"/>
      <c r="AK1159" s="323"/>
    </row>
    <row r="1160" spans="1:37" ht="36.75" customHeight="1">
      <c r="A1160" s="299">
        <f t="shared" si="62"/>
        <v>1147</v>
      </c>
      <c r="B1160" s="300" t="str">
        <f>IF(基本情報入力シート!C1180="","",基本情報入力シート!C1180)</f>
        <v/>
      </c>
      <c r="C1160" s="301" t="str">
        <f>IF(基本情報入力シート!D1180="","",基本情報入力シート!D1180)</f>
        <v/>
      </c>
      <c r="D1160" s="301" t="str">
        <f>IF(基本情報入力シート!E1180="","",基本情報入力シート!E1180)</f>
        <v/>
      </c>
      <c r="E1160" s="301" t="str">
        <f>IF(基本情報入力シート!F1180="","",基本情報入力シート!F1180)</f>
        <v/>
      </c>
      <c r="F1160" s="301" t="str">
        <f>IF(基本情報入力シート!G1180="","",基本情報入力シート!G1180)</f>
        <v/>
      </c>
      <c r="G1160" s="301" t="str">
        <f>IF(基本情報入力シート!H1180="","",基本情報入力シート!H1180)</f>
        <v/>
      </c>
      <c r="H1160" s="301" t="str">
        <f>IF(基本情報入力シート!I1180="","",基本情報入力シート!I1180)</f>
        <v/>
      </c>
      <c r="I1160" s="301" t="str">
        <f>IF(基本情報入力シート!J1180="","",基本情報入力シート!J1180)</f>
        <v/>
      </c>
      <c r="J1160" s="301" t="str">
        <f>IF(基本情報入力シート!K1180="","",基本情報入力シート!K1180)</f>
        <v/>
      </c>
      <c r="K1160" s="302" t="str">
        <f>IF(基本情報入力シート!L1180="","",基本情報入力シート!L1180)</f>
        <v/>
      </c>
      <c r="L1160" s="299" t="str">
        <f>IF(基本情報入力シート!M1180="","",基本情報入力シート!M1180)</f>
        <v/>
      </c>
      <c r="M1160" s="299" t="str">
        <f>IF(基本情報入力シート!R1180="","",基本情報入力シート!R1180)</f>
        <v/>
      </c>
      <c r="N1160" s="299" t="str">
        <f>IF(基本情報入力シート!W1180="","",基本情報入力シート!W1180)</f>
        <v/>
      </c>
      <c r="O1160" s="303" t="str">
        <f>IF(基本情報入力シート!X1180="","",基本情報入力シート!X1180)</f>
        <v/>
      </c>
      <c r="P1160" s="304" t="str">
        <f>IF(基本情報入力シート!Y1180="","",基本情報入力シート!Y1180)</f>
        <v/>
      </c>
      <c r="Q1160" s="175"/>
      <c r="R1160" s="305" t="str">
        <f>IF(基本情報入力シート!AB1180="","",基本情報入力シート!AB1180)</f>
        <v/>
      </c>
      <c r="S1160" s="176"/>
      <c r="T1160" s="306" t="str">
        <f>IF(P1160="","",VLOOKUP(P1160,【参考】数式用!$J$2:$L$34,3,FALSE))</f>
        <v/>
      </c>
      <c r="U1160" s="313" t="s">
        <v>143</v>
      </c>
      <c r="V1160" s="177"/>
      <c r="W1160" s="314" t="s">
        <v>144</v>
      </c>
      <c r="X1160" s="177"/>
      <c r="Y1160" s="315" t="s">
        <v>145</v>
      </c>
      <c r="Z1160" s="177"/>
      <c r="AA1160" s="315" t="s">
        <v>144</v>
      </c>
      <c r="AB1160" s="177"/>
      <c r="AC1160" s="315" t="s">
        <v>146</v>
      </c>
      <c r="AD1160" s="316" t="s">
        <v>147</v>
      </c>
      <c r="AE1160" s="317" t="str">
        <f t="shared" si="63"/>
        <v/>
      </c>
      <c r="AF1160" s="319" t="s">
        <v>148</v>
      </c>
      <c r="AG1160" s="312" t="str">
        <f t="shared" si="64"/>
        <v/>
      </c>
      <c r="AH1160" s="322"/>
      <c r="AI1160" s="323"/>
      <c r="AJ1160" s="322"/>
      <c r="AK1160" s="323"/>
    </row>
    <row r="1161" spans="1:37" ht="36.75" customHeight="1">
      <c r="A1161" s="299">
        <f t="shared" si="62"/>
        <v>1148</v>
      </c>
      <c r="B1161" s="300" t="str">
        <f>IF(基本情報入力シート!C1181="","",基本情報入力シート!C1181)</f>
        <v/>
      </c>
      <c r="C1161" s="301" t="str">
        <f>IF(基本情報入力シート!D1181="","",基本情報入力シート!D1181)</f>
        <v/>
      </c>
      <c r="D1161" s="301" t="str">
        <f>IF(基本情報入力シート!E1181="","",基本情報入力シート!E1181)</f>
        <v/>
      </c>
      <c r="E1161" s="301" t="str">
        <f>IF(基本情報入力シート!F1181="","",基本情報入力シート!F1181)</f>
        <v/>
      </c>
      <c r="F1161" s="301" t="str">
        <f>IF(基本情報入力シート!G1181="","",基本情報入力シート!G1181)</f>
        <v/>
      </c>
      <c r="G1161" s="301" t="str">
        <f>IF(基本情報入力シート!H1181="","",基本情報入力シート!H1181)</f>
        <v/>
      </c>
      <c r="H1161" s="301" t="str">
        <f>IF(基本情報入力シート!I1181="","",基本情報入力シート!I1181)</f>
        <v/>
      </c>
      <c r="I1161" s="301" t="str">
        <f>IF(基本情報入力シート!J1181="","",基本情報入力シート!J1181)</f>
        <v/>
      </c>
      <c r="J1161" s="301" t="str">
        <f>IF(基本情報入力シート!K1181="","",基本情報入力シート!K1181)</f>
        <v/>
      </c>
      <c r="K1161" s="302" t="str">
        <f>IF(基本情報入力シート!L1181="","",基本情報入力シート!L1181)</f>
        <v/>
      </c>
      <c r="L1161" s="299" t="str">
        <f>IF(基本情報入力シート!M1181="","",基本情報入力シート!M1181)</f>
        <v/>
      </c>
      <c r="M1161" s="299" t="str">
        <f>IF(基本情報入力シート!R1181="","",基本情報入力シート!R1181)</f>
        <v/>
      </c>
      <c r="N1161" s="299" t="str">
        <f>IF(基本情報入力シート!W1181="","",基本情報入力シート!W1181)</f>
        <v/>
      </c>
      <c r="O1161" s="303" t="str">
        <f>IF(基本情報入力シート!X1181="","",基本情報入力シート!X1181)</f>
        <v/>
      </c>
      <c r="P1161" s="304" t="str">
        <f>IF(基本情報入力シート!Y1181="","",基本情報入力シート!Y1181)</f>
        <v/>
      </c>
      <c r="Q1161" s="175"/>
      <c r="R1161" s="305" t="str">
        <f>IF(基本情報入力シート!AB1181="","",基本情報入力シート!AB1181)</f>
        <v/>
      </c>
      <c r="S1161" s="176"/>
      <c r="T1161" s="306" t="str">
        <f>IF(P1161="","",VLOOKUP(P1161,【参考】数式用!$J$2:$L$34,3,FALSE))</f>
        <v/>
      </c>
      <c r="U1161" s="313" t="s">
        <v>143</v>
      </c>
      <c r="V1161" s="177"/>
      <c r="W1161" s="314" t="s">
        <v>144</v>
      </c>
      <c r="X1161" s="177"/>
      <c r="Y1161" s="315" t="s">
        <v>145</v>
      </c>
      <c r="Z1161" s="177"/>
      <c r="AA1161" s="315" t="s">
        <v>144</v>
      </c>
      <c r="AB1161" s="177"/>
      <c r="AC1161" s="315" t="s">
        <v>146</v>
      </c>
      <c r="AD1161" s="316" t="s">
        <v>147</v>
      </c>
      <c r="AE1161" s="317" t="str">
        <f t="shared" si="63"/>
        <v/>
      </c>
      <c r="AF1161" s="319" t="s">
        <v>148</v>
      </c>
      <c r="AG1161" s="312" t="str">
        <f t="shared" si="64"/>
        <v/>
      </c>
      <c r="AH1161" s="322"/>
      <c r="AI1161" s="323"/>
      <c r="AJ1161" s="322"/>
      <c r="AK1161" s="323"/>
    </row>
    <row r="1162" spans="1:37" ht="36.75" customHeight="1">
      <c r="A1162" s="299">
        <f t="shared" si="62"/>
        <v>1149</v>
      </c>
      <c r="B1162" s="300" t="str">
        <f>IF(基本情報入力シート!C1182="","",基本情報入力シート!C1182)</f>
        <v/>
      </c>
      <c r="C1162" s="301" t="str">
        <f>IF(基本情報入力シート!D1182="","",基本情報入力シート!D1182)</f>
        <v/>
      </c>
      <c r="D1162" s="301" t="str">
        <f>IF(基本情報入力シート!E1182="","",基本情報入力シート!E1182)</f>
        <v/>
      </c>
      <c r="E1162" s="301" t="str">
        <f>IF(基本情報入力シート!F1182="","",基本情報入力シート!F1182)</f>
        <v/>
      </c>
      <c r="F1162" s="301" t="str">
        <f>IF(基本情報入力シート!G1182="","",基本情報入力シート!G1182)</f>
        <v/>
      </c>
      <c r="G1162" s="301" t="str">
        <f>IF(基本情報入力シート!H1182="","",基本情報入力シート!H1182)</f>
        <v/>
      </c>
      <c r="H1162" s="301" t="str">
        <f>IF(基本情報入力シート!I1182="","",基本情報入力シート!I1182)</f>
        <v/>
      </c>
      <c r="I1162" s="301" t="str">
        <f>IF(基本情報入力シート!J1182="","",基本情報入力シート!J1182)</f>
        <v/>
      </c>
      <c r="J1162" s="301" t="str">
        <f>IF(基本情報入力シート!K1182="","",基本情報入力シート!K1182)</f>
        <v/>
      </c>
      <c r="K1162" s="302" t="str">
        <f>IF(基本情報入力シート!L1182="","",基本情報入力シート!L1182)</f>
        <v/>
      </c>
      <c r="L1162" s="299" t="str">
        <f>IF(基本情報入力シート!M1182="","",基本情報入力シート!M1182)</f>
        <v/>
      </c>
      <c r="M1162" s="299" t="str">
        <f>IF(基本情報入力シート!R1182="","",基本情報入力シート!R1182)</f>
        <v/>
      </c>
      <c r="N1162" s="299" t="str">
        <f>IF(基本情報入力シート!W1182="","",基本情報入力シート!W1182)</f>
        <v/>
      </c>
      <c r="O1162" s="303" t="str">
        <f>IF(基本情報入力シート!X1182="","",基本情報入力シート!X1182)</f>
        <v/>
      </c>
      <c r="P1162" s="304" t="str">
        <f>IF(基本情報入力シート!Y1182="","",基本情報入力シート!Y1182)</f>
        <v/>
      </c>
      <c r="Q1162" s="175"/>
      <c r="R1162" s="305" t="str">
        <f>IF(基本情報入力シート!AB1182="","",基本情報入力シート!AB1182)</f>
        <v/>
      </c>
      <c r="S1162" s="176"/>
      <c r="T1162" s="306" t="str">
        <f>IF(P1162="","",VLOOKUP(P1162,【参考】数式用!$J$2:$L$34,3,FALSE))</f>
        <v/>
      </c>
      <c r="U1162" s="313" t="s">
        <v>143</v>
      </c>
      <c r="V1162" s="177"/>
      <c r="W1162" s="314" t="s">
        <v>144</v>
      </c>
      <c r="X1162" s="177"/>
      <c r="Y1162" s="315" t="s">
        <v>145</v>
      </c>
      <c r="Z1162" s="177"/>
      <c r="AA1162" s="315" t="s">
        <v>144</v>
      </c>
      <c r="AB1162" s="177"/>
      <c r="AC1162" s="315" t="s">
        <v>146</v>
      </c>
      <c r="AD1162" s="316" t="s">
        <v>147</v>
      </c>
      <c r="AE1162" s="317" t="str">
        <f t="shared" si="63"/>
        <v/>
      </c>
      <c r="AF1162" s="319" t="s">
        <v>148</v>
      </c>
      <c r="AG1162" s="312" t="str">
        <f t="shared" si="64"/>
        <v/>
      </c>
      <c r="AH1162" s="322"/>
      <c r="AI1162" s="323"/>
      <c r="AJ1162" s="322"/>
      <c r="AK1162" s="323"/>
    </row>
    <row r="1163" spans="1:37" ht="36.75" customHeight="1">
      <c r="A1163" s="299">
        <f t="shared" si="62"/>
        <v>1150</v>
      </c>
      <c r="B1163" s="300" t="str">
        <f>IF(基本情報入力シート!C1183="","",基本情報入力シート!C1183)</f>
        <v/>
      </c>
      <c r="C1163" s="301" t="str">
        <f>IF(基本情報入力シート!D1183="","",基本情報入力シート!D1183)</f>
        <v/>
      </c>
      <c r="D1163" s="301" t="str">
        <f>IF(基本情報入力シート!E1183="","",基本情報入力シート!E1183)</f>
        <v/>
      </c>
      <c r="E1163" s="301" t="str">
        <f>IF(基本情報入力シート!F1183="","",基本情報入力シート!F1183)</f>
        <v/>
      </c>
      <c r="F1163" s="301" t="str">
        <f>IF(基本情報入力シート!G1183="","",基本情報入力シート!G1183)</f>
        <v/>
      </c>
      <c r="G1163" s="301" t="str">
        <f>IF(基本情報入力シート!H1183="","",基本情報入力シート!H1183)</f>
        <v/>
      </c>
      <c r="H1163" s="301" t="str">
        <f>IF(基本情報入力シート!I1183="","",基本情報入力シート!I1183)</f>
        <v/>
      </c>
      <c r="I1163" s="301" t="str">
        <f>IF(基本情報入力シート!J1183="","",基本情報入力シート!J1183)</f>
        <v/>
      </c>
      <c r="J1163" s="301" t="str">
        <f>IF(基本情報入力シート!K1183="","",基本情報入力シート!K1183)</f>
        <v/>
      </c>
      <c r="K1163" s="302" t="str">
        <f>IF(基本情報入力シート!L1183="","",基本情報入力シート!L1183)</f>
        <v/>
      </c>
      <c r="L1163" s="299" t="str">
        <f>IF(基本情報入力シート!M1183="","",基本情報入力シート!M1183)</f>
        <v/>
      </c>
      <c r="M1163" s="299" t="str">
        <f>IF(基本情報入力シート!R1183="","",基本情報入力シート!R1183)</f>
        <v/>
      </c>
      <c r="N1163" s="299" t="str">
        <f>IF(基本情報入力シート!W1183="","",基本情報入力シート!W1183)</f>
        <v/>
      </c>
      <c r="O1163" s="303" t="str">
        <f>IF(基本情報入力シート!X1183="","",基本情報入力シート!X1183)</f>
        <v/>
      </c>
      <c r="P1163" s="304" t="str">
        <f>IF(基本情報入力シート!Y1183="","",基本情報入力シート!Y1183)</f>
        <v/>
      </c>
      <c r="Q1163" s="175"/>
      <c r="R1163" s="305" t="str">
        <f>IF(基本情報入力シート!AB1183="","",基本情報入力シート!AB1183)</f>
        <v/>
      </c>
      <c r="S1163" s="176"/>
      <c r="T1163" s="306" t="str">
        <f>IF(P1163="","",VLOOKUP(P1163,【参考】数式用!$J$2:$L$34,3,FALSE))</f>
        <v/>
      </c>
      <c r="U1163" s="313" t="s">
        <v>143</v>
      </c>
      <c r="V1163" s="177"/>
      <c r="W1163" s="314" t="s">
        <v>144</v>
      </c>
      <c r="X1163" s="177"/>
      <c r="Y1163" s="315" t="s">
        <v>145</v>
      </c>
      <c r="Z1163" s="177"/>
      <c r="AA1163" s="315" t="s">
        <v>144</v>
      </c>
      <c r="AB1163" s="177"/>
      <c r="AC1163" s="315" t="s">
        <v>146</v>
      </c>
      <c r="AD1163" s="316" t="s">
        <v>147</v>
      </c>
      <c r="AE1163" s="317" t="str">
        <f t="shared" si="63"/>
        <v/>
      </c>
      <c r="AF1163" s="319" t="s">
        <v>148</v>
      </c>
      <c r="AG1163" s="312" t="str">
        <f t="shared" si="64"/>
        <v/>
      </c>
      <c r="AH1163" s="322"/>
      <c r="AI1163" s="323"/>
      <c r="AJ1163" s="322"/>
      <c r="AK1163" s="323"/>
    </row>
    <row r="1164" spans="1:37" ht="36.75" customHeight="1">
      <c r="A1164" s="299">
        <f t="shared" si="62"/>
        <v>1151</v>
      </c>
      <c r="B1164" s="300" t="str">
        <f>IF(基本情報入力シート!C1184="","",基本情報入力シート!C1184)</f>
        <v/>
      </c>
      <c r="C1164" s="301" t="str">
        <f>IF(基本情報入力シート!D1184="","",基本情報入力シート!D1184)</f>
        <v/>
      </c>
      <c r="D1164" s="301" t="str">
        <f>IF(基本情報入力シート!E1184="","",基本情報入力シート!E1184)</f>
        <v/>
      </c>
      <c r="E1164" s="301" t="str">
        <f>IF(基本情報入力シート!F1184="","",基本情報入力シート!F1184)</f>
        <v/>
      </c>
      <c r="F1164" s="301" t="str">
        <f>IF(基本情報入力シート!G1184="","",基本情報入力シート!G1184)</f>
        <v/>
      </c>
      <c r="G1164" s="301" t="str">
        <f>IF(基本情報入力シート!H1184="","",基本情報入力シート!H1184)</f>
        <v/>
      </c>
      <c r="H1164" s="301" t="str">
        <f>IF(基本情報入力シート!I1184="","",基本情報入力シート!I1184)</f>
        <v/>
      </c>
      <c r="I1164" s="301" t="str">
        <f>IF(基本情報入力シート!J1184="","",基本情報入力シート!J1184)</f>
        <v/>
      </c>
      <c r="J1164" s="301" t="str">
        <f>IF(基本情報入力シート!K1184="","",基本情報入力シート!K1184)</f>
        <v/>
      </c>
      <c r="K1164" s="302" t="str">
        <f>IF(基本情報入力シート!L1184="","",基本情報入力シート!L1184)</f>
        <v/>
      </c>
      <c r="L1164" s="299" t="str">
        <f>IF(基本情報入力シート!M1184="","",基本情報入力シート!M1184)</f>
        <v/>
      </c>
      <c r="M1164" s="299" t="str">
        <f>IF(基本情報入力シート!R1184="","",基本情報入力シート!R1184)</f>
        <v/>
      </c>
      <c r="N1164" s="299" t="str">
        <f>IF(基本情報入力シート!W1184="","",基本情報入力シート!W1184)</f>
        <v/>
      </c>
      <c r="O1164" s="303" t="str">
        <f>IF(基本情報入力シート!X1184="","",基本情報入力シート!X1184)</f>
        <v/>
      </c>
      <c r="P1164" s="304" t="str">
        <f>IF(基本情報入力シート!Y1184="","",基本情報入力シート!Y1184)</f>
        <v/>
      </c>
      <c r="Q1164" s="175"/>
      <c r="R1164" s="305" t="str">
        <f>IF(基本情報入力シート!AB1184="","",基本情報入力シート!AB1184)</f>
        <v/>
      </c>
      <c r="S1164" s="176"/>
      <c r="T1164" s="306" t="str">
        <f>IF(P1164="","",VLOOKUP(P1164,【参考】数式用!$J$2:$L$34,3,FALSE))</f>
        <v/>
      </c>
      <c r="U1164" s="313" t="s">
        <v>143</v>
      </c>
      <c r="V1164" s="177"/>
      <c r="W1164" s="314" t="s">
        <v>144</v>
      </c>
      <c r="X1164" s="177"/>
      <c r="Y1164" s="315" t="s">
        <v>145</v>
      </c>
      <c r="Z1164" s="177"/>
      <c r="AA1164" s="315" t="s">
        <v>144</v>
      </c>
      <c r="AB1164" s="177"/>
      <c r="AC1164" s="315" t="s">
        <v>146</v>
      </c>
      <c r="AD1164" s="316" t="s">
        <v>147</v>
      </c>
      <c r="AE1164" s="317" t="str">
        <f t="shared" si="63"/>
        <v/>
      </c>
      <c r="AF1164" s="319" t="s">
        <v>148</v>
      </c>
      <c r="AG1164" s="312" t="str">
        <f t="shared" si="64"/>
        <v/>
      </c>
      <c r="AH1164" s="322"/>
      <c r="AI1164" s="323"/>
      <c r="AJ1164" s="322"/>
      <c r="AK1164" s="323"/>
    </row>
    <row r="1165" spans="1:37" ht="36.75" customHeight="1">
      <c r="A1165" s="299">
        <f t="shared" si="62"/>
        <v>1152</v>
      </c>
      <c r="B1165" s="300" t="str">
        <f>IF(基本情報入力シート!C1185="","",基本情報入力シート!C1185)</f>
        <v/>
      </c>
      <c r="C1165" s="301" t="str">
        <f>IF(基本情報入力シート!D1185="","",基本情報入力シート!D1185)</f>
        <v/>
      </c>
      <c r="D1165" s="301" t="str">
        <f>IF(基本情報入力シート!E1185="","",基本情報入力シート!E1185)</f>
        <v/>
      </c>
      <c r="E1165" s="301" t="str">
        <f>IF(基本情報入力シート!F1185="","",基本情報入力シート!F1185)</f>
        <v/>
      </c>
      <c r="F1165" s="301" t="str">
        <f>IF(基本情報入力シート!G1185="","",基本情報入力シート!G1185)</f>
        <v/>
      </c>
      <c r="G1165" s="301" t="str">
        <f>IF(基本情報入力シート!H1185="","",基本情報入力シート!H1185)</f>
        <v/>
      </c>
      <c r="H1165" s="301" t="str">
        <f>IF(基本情報入力シート!I1185="","",基本情報入力シート!I1185)</f>
        <v/>
      </c>
      <c r="I1165" s="301" t="str">
        <f>IF(基本情報入力シート!J1185="","",基本情報入力シート!J1185)</f>
        <v/>
      </c>
      <c r="J1165" s="301" t="str">
        <f>IF(基本情報入力シート!K1185="","",基本情報入力シート!K1185)</f>
        <v/>
      </c>
      <c r="K1165" s="302" t="str">
        <f>IF(基本情報入力シート!L1185="","",基本情報入力シート!L1185)</f>
        <v/>
      </c>
      <c r="L1165" s="299" t="str">
        <f>IF(基本情報入力シート!M1185="","",基本情報入力シート!M1185)</f>
        <v/>
      </c>
      <c r="M1165" s="299" t="str">
        <f>IF(基本情報入力シート!R1185="","",基本情報入力シート!R1185)</f>
        <v/>
      </c>
      <c r="N1165" s="299" t="str">
        <f>IF(基本情報入力シート!W1185="","",基本情報入力シート!W1185)</f>
        <v/>
      </c>
      <c r="O1165" s="303" t="str">
        <f>IF(基本情報入力シート!X1185="","",基本情報入力シート!X1185)</f>
        <v/>
      </c>
      <c r="P1165" s="304" t="str">
        <f>IF(基本情報入力シート!Y1185="","",基本情報入力シート!Y1185)</f>
        <v/>
      </c>
      <c r="Q1165" s="175"/>
      <c r="R1165" s="305" t="str">
        <f>IF(基本情報入力シート!AB1185="","",基本情報入力シート!AB1185)</f>
        <v/>
      </c>
      <c r="S1165" s="176"/>
      <c r="T1165" s="306" t="str">
        <f>IF(P1165="","",VLOOKUP(P1165,【参考】数式用!$J$2:$L$34,3,FALSE))</f>
        <v/>
      </c>
      <c r="U1165" s="313" t="s">
        <v>143</v>
      </c>
      <c r="V1165" s="177"/>
      <c r="W1165" s="314" t="s">
        <v>144</v>
      </c>
      <c r="X1165" s="177"/>
      <c r="Y1165" s="315" t="s">
        <v>145</v>
      </c>
      <c r="Z1165" s="177"/>
      <c r="AA1165" s="315" t="s">
        <v>144</v>
      </c>
      <c r="AB1165" s="177"/>
      <c r="AC1165" s="315" t="s">
        <v>146</v>
      </c>
      <c r="AD1165" s="316" t="s">
        <v>147</v>
      </c>
      <c r="AE1165" s="317" t="str">
        <f t="shared" si="63"/>
        <v/>
      </c>
      <c r="AF1165" s="319" t="s">
        <v>148</v>
      </c>
      <c r="AG1165" s="312" t="str">
        <f t="shared" si="64"/>
        <v/>
      </c>
      <c r="AH1165" s="322"/>
      <c r="AI1165" s="323"/>
      <c r="AJ1165" s="322"/>
      <c r="AK1165" s="323"/>
    </row>
    <row r="1166" spans="1:37" ht="36.75" customHeight="1">
      <c r="A1166" s="299">
        <f t="shared" si="62"/>
        <v>1153</v>
      </c>
      <c r="B1166" s="300" t="str">
        <f>IF(基本情報入力シート!C1186="","",基本情報入力シート!C1186)</f>
        <v/>
      </c>
      <c r="C1166" s="301" t="str">
        <f>IF(基本情報入力シート!D1186="","",基本情報入力シート!D1186)</f>
        <v/>
      </c>
      <c r="D1166" s="301" t="str">
        <f>IF(基本情報入力シート!E1186="","",基本情報入力シート!E1186)</f>
        <v/>
      </c>
      <c r="E1166" s="301" t="str">
        <f>IF(基本情報入力シート!F1186="","",基本情報入力シート!F1186)</f>
        <v/>
      </c>
      <c r="F1166" s="301" t="str">
        <f>IF(基本情報入力シート!G1186="","",基本情報入力シート!G1186)</f>
        <v/>
      </c>
      <c r="G1166" s="301" t="str">
        <f>IF(基本情報入力シート!H1186="","",基本情報入力シート!H1186)</f>
        <v/>
      </c>
      <c r="H1166" s="301" t="str">
        <f>IF(基本情報入力シート!I1186="","",基本情報入力シート!I1186)</f>
        <v/>
      </c>
      <c r="I1166" s="301" t="str">
        <f>IF(基本情報入力シート!J1186="","",基本情報入力シート!J1186)</f>
        <v/>
      </c>
      <c r="J1166" s="301" t="str">
        <f>IF(基本情報入力シート!K1186="","",基本情報入力シート!K1186)</f>
        <v/>
      </c>
      <c r="K1166" s="302" t="str">
        <f>IF(基本情報入力シート!L1186="","",基本情報入力シート!L1186)</f>
        <v/>
      </c>
      <c r="L1166" s="299" t="str">
        <f>IF(基本情報入力シート!M1186="","",基本情報入力シート!M1186)</f>
        <v/>
      </c>
      <c r="M1166" s="299" t="str">
        <f>IF(基本情報入力シート!R1186="","",基本情報入力シート!R1186)</f>
        <v/>
      </c>
      <c r="N1166" s="299" t="str">
        <f>IF(基本情報入力シート!W1186="","",基本情報入力シート!W1186)</f>
        <v/>
      </c>
      <c r="O1166" s="303" t="str">
        <f>IF(基本情報入力シート!X1186="","",基本情報入力シート!X1186)</f>
        <v/>
      </c>
      <c r="P1166" s="304" t="str">
        <f>IF(基本情報入力シート!Y1186="","",基本情報入力シート!Y1186)</f>
        <v/>
      </c>
      <c r="Q1166" s="175"/>
      <c r="R1166" s="305" t="str">
        <f>IF(基本情報入力シート!AB1186="","",基本情報入力シート!AB1186)</f>
        <v/>
      </c>
      <c r="S1166" s="176"/>
      <c r="T1166" s="306" t="str">
        <f>IF(P1166="","",VLOOKUP(P1166,【参考】数式用!$J$2:$L$34,3,FALSE))</f>
        <v/>
      </c>
      <c r="U1166" s="313" t="s">
        <v>143</v>
      </c>
      <c r="V1166" s="177"/>
      <c r="W1166" s="314" t="s">
        <v>144</v>
      </c>
      <c r="X1166" s="177"/>
      <c r="Y1166" s="315" t="s">
        <v>145</v>
      </c>
      <c r="Z1166" s="177"/>
      <c r="AA1166" s="315" t="s">
        <v>144</v>
      </c>
      <c r="AB1166" s="177"/>
      <c r="AC1166" s="315" t="s">
        <v>146</v>
      </c>
      <c r="AD1166" s="316" t="s">
        <v>147</v>
      </c>
      <c r="AE1166" s="317" t="str">
        <f t="shared" si="63"/>
        <v/>
      </c>
      <c r="AF1166" s="319" t="s">
        <v>148</v>
      </c>
      <c r="AG1166" s="312" t="str">
        <f t="shared" si="64"/>
        <v/>
      </c>
      <c r="AH1166" s="322"/>
      <c r="AI1166" s="323"/>
      <c r="AJ1166" s="322"/>
      <c r="AK1166" s="323"/>
    </row>
    <row r="1167" spans="1:37" ht="36.75" customHeight="1">
      <c r="A1167" s="299">
        <f t="shared" si="62"/>
        <v>1154</v>
      </c>
      <c r="B1167" s="300" t="str">
        <f>IF(基本情報入力シート!C1187="","",基本情報入力シート!C1187)</f>
        <v/>
      </c>
      <c r="C1167" s="301" t="str">
        <f>IF(基本情報入力シート!D1187="","",基本情報入力シート!D1187)</f>
        <v/>
      </c>
      <c r="D1167" s="301" t="str">
        <f>IF(基本情報入力シート!E1187="","",基本情報入力シート!E1187)</f>
        <v/>
      </c>
      <c r="E1167" s="301" t="str">
        <f>IF(基本情報入力シート!F1187="","",基本情報入力シート!F1187)</f>
        <v/>
      </c>
      <c r="F1167" s="301" t="str">
        <f>IF(基本情報入力シート!G1187="","",基本情報入力シート!G1187)</f>
        <v/>
      </c>
      <c r="G1167" s="301" t="str">
        <f>IF(基本情報入力シート!H1187="","",基本情報入力シート!H1187)</f>
        <v/>
      </c>
      <c r="H1167" s="301" t="str">
        <f>IF(基本情報入力シート!I1187="","",基本情報入力シート!I1187)</f>
        <v/>
      </c>
      <c r="I1167" s="301" t="str">
        <f>IF(基本情報入力シート!J1187="","",基本情報入力シート!J1187)</f>
        <v/>
      </c>
      <c r="J1167" s="301" t="str">
        <f>IF(基本情報入力シート!K1187="","",基本情報入力シート!K1187)</f>
        <v/>
      </c>
      <c r="K1167" s="302" t="str">
        <f>IF(基本情報入力シート!L1187="","",基本情報入力シート!L1187)</f>
        <v/>
      </c>
      <c r="L1167" s="299" t="str">
        <f>IF(基本情報入力シート!M1187="","",基本情報入力シート!M1187)</f>
        <v/>
      </c>
      <c r="M1167" s="299" t="str">
        <f>IF(基本情報入力シート!R1187="","",基本情報入力シート!R1187)</f>
        <v/>
      </c>
      <c r="N1167" s="299" t="str">
        <f>IF(基本情報入力シート!W1187="","",基本情報入力シート!W1187)</f>
        <v/>
      </c>
      <c r="O1167" s="303" t="str">
        <f>IF(基本情報入力シート!X1187="","",基本情報入力シート!X1187)</f>
        <v/>
      </c>
      <c r="P1167" s="304" t="str">
        <f>IF(基本情報入力シート!Y1187="","",基本情報入力シート!Y1187)</f>
        <v/>
      </c>
      <c r="Q1167" s="175"/>
      <c r="R1167" s="305" t="str">
        <f>IF(基本情報入力シート!AB1187="","",基本情報入力シート!AB1187)</f>
        <v/>
      </c>
      <c r="S1167" s="176"/>
      <c r="T1167" s="306" t="str">
        <f>IF(P1167="","",VLOOKUP(P1167,【参考】数式用!$J$2:$L$34,3,FALSE))</f>
        <v/>
      </c>
      <c r="U1167" s="313" t="s">
        <v>143</v>
      </c>
      <c r="V1167" s="177"/>
      <c r="W1167" s="314" t="s">
        <v>144</v>
      </c>
      <c r="X1167" s="177"/>
      <c r="Y1167" s="315" t="s">
        <v>145</v>
      </c>
      <c r="Z1167" s="177"/>
      <c r="AA1167" s="315" t="s">
        <v>144</v>
      </c>
      <c r="AB1167" s="177"/>
      <c r="AC1167" s="315" t="s">
        <v>146</v>
      </c>
      <c r="AD1167" s="316" t="s">
        <v>147</v>
      </c>
      <c r="AE1167" s="317" t="str">
        <f t="shared" si="63"/>
        <v/>
      </c>
      <c r="AF1167" s="319" t="s">
        <v>148</v>
      </c>
      <c r="AG1167" s="312" t="str">
        <f t="shared" si="64"/>
        <v/>
      </c>
      <c r="AH1167" s="322"/>
      <c r="AI1167" s="323"/>
      <c r="AJ1167" s="322"/>
      <c r="AK1167" s="323"/>
    </row>
    <row r="1168" spans="1:37" ht="36.75" customHeight="1">
      <c r="A1168" s="299">
        <f t="shared" ref="A1168:A1231" si="65">A1167+1</f>
        <v>1155</v>
      </c>
      <c r="B1168" s="300" t="str">
        <f>IF(基本情報入力シート!C1188="","",基本情報入力シート!C1188)</f>
        <v/>
      </c>
      <c r="C1168" s="301" t="str">
        <f>IF(基本情報入力シート!D1188="","",基本情報入力シート!D1188)</f>
        <v/>
      </c>
      <c r="D1168" s="301" t="str">
        <f>IF(基本情報入力シート!E1188="","",基本情報入力シート!E1188)</f>
        <v/>
      </c>
      <c r="E1168" s="301" t="str">
        <f>IF(基本情報入力シート!F1188="","",基本情報入力シート!F1188)</f>
        <v/>
      </c>
      <c r="F1168" s="301" t="str">
        <f>IF(基本情報入力シート!G1188="","",基本情報入力シート!G1188)</f>
        <v/>
      </c>
      <c r="G1168" s="301" t="str">
        <f>IF(基本情報入力シート!H1188="","",基本情報入力シート!H1188)</f>
        <v/>
      </c>
      <c r="H1168" s="301" t="str">
        <f>IF(基本情報入力シート!I1188="","",基本情報入力シート!I1188)</f>
        <v/>
      </c>
      <c r="I1168" s="301" t="str">
        <f>IF(基本情報入力シート!J1188="","",基本情報入力シート!J1188)</f>
        <v/>
      </c>
      <c r="J1168" s="301" t="str">
        <f>IF(基本情報入力シート!K1188="","",基本情報入力シート!K1188)</f>
        <v/>
      </c>
      <c r="K1168" s="302" t="str">
        <f>IF(基本情報入力シート!L1188="","",基本情報入力シート!L1188)</f>
        <v/>
      </c>
      <c r="L1168" s="299" t="str">
        <f>IF(基本情報入力シート!M1188="","",基本情報入力シート!M1188)</f>
        <v/>
      </c>
      <c r="M1168" s="299" t="str">
        <f>IF(基本情報入力シート!R1188="","",基本情報入力シート!R1188)</f>
        <v/>
      </c>
      <c r="N1168" s="299" t="str">
        <f>IF(基本情報入力シート!W1188="","",基本情報入力シート!W1188)</f>
        <v/>
      </c>
      <c r="O1168" s="303" t="str">
        <f>IF(基本情報入力シート!X1188="","",基本情報入力シート!X1188)</f>
        <v/>
      </c>
      <c r="P1168" s="304" t="str">
        <f>IF(基本情報入力シート!Y1188="","",基本情報入力シート!Y1188)</f>
        <v/>
      </c>
      <c r="Q1168" s="175"/>
      <c r="R1168" s="305" t="str">
        <f>IF(基本情報入力シート!AB1188="","",基本情報入力シート!AB1188)</f>
        <v/>
      </c>
      <c r="S1168" s="176"/>
      <c r="T1168" s="306" t="str">
        <f>IF(P1168="","",VLOOKUP(P1168,【参考】数式用!$J$2:$L$34,3,FALSE))</f>
        <v/>
      </c>
      <c r="U1168" s="313" t="s">
        <v>143</v>
      </c>
      <c r="V1168" s="177"/>
      <c r="W1168" s="314" t="s">
        <v>144</v>
      </c>
      <c r="X1168" s="177"/>
      <c r="Y1168" s="315" t="s">
        <v>145</v>
      </c>
      <c r="Z1168" s="177"/>
      <c r="AA1168" s="315" t="s">
        <v>144</v>
      </c>
      <c r="AB1168" s="177"/>
      <c r="AC1168" s="315" t="s">
        <v>146</v>
      </c>
      <c r="AD1168" s="316" t="s">
        <v>147</v>
      </c>
      <c r="AE1168" s="317" t="str">
        <f t="shared" si="63"/>
        <v/>
      </c>
      <c r="AF1168" s="319" t="s">
        <v>148</v>
      </c>
      <c r="AG1168" s="312" t="str">
        <f t="shared" si="64"/>
        <v/>
      </c>
      <c r="AH1168" s="322"/>
      <c r="AI1168" s="323"/>
      <c r="AJ1168" s="322"/>
      <c r="AK1168" s="323"/>
    </row>
    <row r="1169" spans="1:37" ht="36.75" customHeight="1">
      <c r="A1169" s="299">
        <f t="shared" si="65"/>
        <v>1156</v>
      </c>
      <c r="B1169" s="300" t="str">
        <f>IF(基本情報入力シート!C1189="","",基本情報入力シート!C1189)</f>
        <v/>
      </c>
      <c r="C1169" s="301" t="str">
        <f>IF(基本情報入力シート!D1189="","",基本情報入力シート!D1189)</f>
        <v/>
      </c>
      <c r="D1169" s="301" t="str">
        <f>IF(基本情報入力シート!E1189="","",基本情報入力シート!E1189)</f>
        <v/>
      </c>
      <c r="E1169" s="301" t="str">
        <f>IF(基本情報入力シート!F1189="","",基本情報入力シート!F1189)</f>
        <v/>
      </c>
      <c r="F1169" s="301" t="str">
        <f>IF(基本情報入力シート!G1189="","",基本情報入力シート!G1189)</f>
        <v/>
      </c>
      <c r="G1169" s="301" t="str">
        <f>IF(基本情報入力シート!H1189="","",基本情報入力シート!H1189)</f>
        <v/>
      </c>
      <c r="H1169" s="301" t="str">
        <f>IF(基本情報入力シート!I1189="","",基本情報入力シート!I1189)</f>
        <v/>
      </c>
      <c r="I1169" s="301" t="str">
        <f>IF(基本情報入力シート!J1189="","",基本情報入力シート!J1189)</f>
        <v/>
      </c>
      <c r="J1169" s="301" t="str">
        <f>IF(基本情報入力シート!K1189="","",基本情報入力シート!K1189)</f>
        <v/>
      </c>
      <c r="K1169" s="302" t="str">
        <f>IF(基本情報入力シート!L1189="","",基本情報入力シート!L1189)</f>
        <v/>
      </c>
      <c r="L1169" s="299" t="str">
        <f>IF(基本情報入力シート!M1189="","",基本情報入力シート!M1189)</f>
        <v/>
      </c>
      <c r="M1169" s="299" t="str">
        <f>IF(基本情報入力シート!R1189="","",基本情報入力シート!R1189)</f>
        <v/>
      </c>
      <c r="N1169" s="299" t="str">
        <f>IF(基本情報入力シート!W1189="","",基本情報入力シート!W1189)</f>
        <v/>
      </c>
      <c r="O1169" s="303" t="str">
        <f>IF(基本情報入力シート!X1189="","",基本情報入力シート!X1189)</f>
        <v/>
      </c>
      <c r="P1169" s="304" t="str">
        <f>IF(基本情報入力シート!Y1189="","",基本情報入力シート!Y1189)</f>
        <v/>
      </c>
      <c r="Q1169" s="175"/>
      <c r="R1169" s="305" t="str">
        <f>IF(基本情報入力シート!AB1189="","",基本情報入力シート!AB1189)</f>
        <v/>
      </c>
      <c r="S1169" s="176"/>
      <c r="T1169" s="306" t="str">
        <f>IF(P1169="","",VLOOKUP(P1169,【参考】数式用!$J$2:$L$34,3,FALSE))</f>
        <v/>
      </c>
      <c r="U1169" s="313" t="s">
        <v>143</v>
      </c>
      <c r="V1169" s="177"/>
      <c r="W1169" s="314" t="s">
        <v>144</v>
      </c>
      <c r="X1169" s="177"/>
      <c r="Y1169" s="315" t="s">
        <v>145</v>
      </c>
      <c r="Z1169" s="177"/>
      <c r="AA1169" s="315" t="s">
        <v>144</v>
      </c>
      <c r="AB1169" s="177"/>
      <c r="AC1169" s="315" t="s">
        <v>146</v>
      </c>
      <c r="AD1169" s="316" t="s">
        <v>147</v>
      </c>
      <c r="AE1169" s="317" t="str">
        <f t="shared" si="63"/>
        <v/>
      </c>
      <c r="AF1169" s="319" t="s">
        <v>148</v>
      </c>
      <c r="AG1169" s="312" t="str">
        <f t="shared" si="64"/>
        <v/>
      </c>
      <c r="AH1169" s="322"/>
      <c r="AI1169" s="323"/>
      <c r="AJ1169" s="322"/>
      <c r="AK1169" s="323"/>
    </row>
    <row r="1170" spans="1:37" ht="36.75" customHeight="1">
      <c r="A1170" s="299">
        <f t="shared" si="65"/>
        <v>1157</v>
      </c>
      <c r="B1170" s="300" t="str">
        <f>IF(基本情報入力シート!C1190="","",基本情報入力シート!C1190)</f>
        <v/>
      </c>
      <c r="C1170" s="301" t="str">
        <f>IF(基本情報入力シート!D1190="","",基本情報入力シート!D1190)</f>
        <v/>
      </c>
      <c r="D1170" s="301" t="str">
        <f>IF(基本情報入力シート!E1190="","",基本情報入力シート!E1190)</f>
        <v/>
      </c>
      <c r="E1170" s="301" t="str">
        <f>IF(基本情報入力シート!F1190="","",基本情報入力シート!F1190)</f>
        <v/>
      </c>
      <c r="F1170" s="301" t="str">
        <f>IF(基本情報入力シート!G1190="","",基本情報入力シート!G1190)</f>
        <v/>
      </c>
      <c r="G1170" s="301" t="str">
        <f>IF(基本情報入力シート!H1190="","",基本情報入力シート!H1190)</f>
        <v/>
      </c>
      <c r="H1170" s="301" t="str">
        <f>IF(基本情報入力シート!I1190="","",基本情報入力シート!I1190)</f>
        <v/>
      </c>
      <c r="I1170" s="301" t="str">
        <f>IF(基本情報入力シート!J1190="","",基本情報入力シート!J1190)</f>
        <v/>
      </c>
      <c r="J1170" s="301" t="str">
        <f>IF(基本情報入力シート!K1190="","",基本情報入力シート!K1190)</f>
        <v/>
      </c>
      <c r="K1170" s="302" t="str">
        <f>IF(基本情報入力シート!L1190="","",基本情報入力シート!L1190)</f>
        <v/>
      </c>
      <c r="L1170" s="299" t="str">
        <f>IF(基本情報入力シート!M1190="","",基本情報入力シート!M1190)</f>
        <v/>
      </c>
      <c r="M1170" s="299" t="str">
        <f>IF(基本情報入力シート!R1190="","",基本情報入力シート!R1190)</f>
        <v/>
      </c>
      <c r="N1170" s="299" t="str">
        <f>IF(基本情報入力シート!W1190="","",基本情報入力シート!W1190)</f>
        <v/>
      </c>
      <c r="O1170" s="303" t="str">
        <f>IF(基本情報入力シート!X1190="","",基本情報入力シート!X1190)</f>
        <v/>
      </c>
      <c r="P1170" s="304" t="str">
        <f>IF(基本情報入力シート!Y1190="","",基本情報入力シート!Y1190)</f>
        <v/>
      </c>
      <c r="Q1170" s="175"/>
      <c r="R1170" s="305" t="str">
        <f>IF(基本情報入力シート!AB1190="","",基本情報入力シート!AB1190)</f>
        <v/>
      </c>
      <c r="S1170" s="176"/>
      <c r="T1170" s="306" t="str">
        <f>IF(P1170="","",VLOOKUP(P1170,【参考】数式用!$J$2:$L$34,3,FALSE))</f>
        <v/>
      </c>
      <c r="U1170" s="313" t="s">
        <v>143</v>
      </c>
      <c r="V1170" s="177"/>
      <c r="W1170" s="314" t="s">
        <v>144</v>
      </c>
      <c r="X1170" s="177"/>
      <c r="Y1170" s="315" t="s">
        <v>145</v>
      </c>
      <c r="Z1170" s="177"/>
      <c r="AA1170" s="315" t="s">
        <v>144</v>
      </c>
      <c r="AB1170" s="177"/>
      <c r="AC1170" s="315" t="s">
        <v>146</v>
      </c>
      <c r="AD1170" s="316" t="s">
        <v>147</v>
      </c>
      <c r="AE1170" s="317" t="str">
        <f t="shared" si="63"/>
        <v/>
      </c>
      <c r="AF1170" s="319" t="s">
        <v>148</v>
      </c>
      <c r="AG1170" s="312" t="str">
        <f t="shared" si="64"/>
        <v/>
      </c>
      <c r="AH1170" s="322"/>
      <c r="AI1170" s="323"/>
      <c r="AJ1170" s="322"/>
      <c r="AK1170" s="323"/>
    </row>
    <row r="1171" spans="1:37" ht="36.75" customHeight="1">
      <c r="A1171" s="299">
        <f t="shared" si="65"/>
        <v>1158</v>
      </c>
      <c r="B1171" s="300" t="str">
        <f>IF(基本情報入力シート!C1191="","",基本情報入力シート!C1191)</f>
        <v/>
      </c>
      <c r="C1171" s="301" t="str">
        <f>IF(基本情報入力シート!D1191="","",基本情報入力シート!D1191)</f>
        <v/>
      </c>
      <c r="D1171" s="301" t="str">
        <f>IF(基本情報入力シート!E1191="","",基本情報入力シート!E1191)</f>
        <v/>
      </c>
      <c r="E1171" s="301" t="str">
        <f>IF(基本情報入力シート!F1191="","",基本情報入力シート!F1191)</f>
        <v/>
      </c>
      <c r="F1171" s="301" t="str">
        <f>IF(基本情報入力シート!G1191="","",基本情報入力シート!G1191)</f>
        <v/>
      </c>
      <c r="G1171" s="301" t="str">
        <f>IF(基本情報入力シート!H1191="","",基本情報入力シート!H1191)</f>
        <v/>
      </c>
      <c r="H1171" s="301" t="str">
        <f>IF(基本情報入力シート!I1191="","",基本情報入力シート!I1191)</f>
        <v/>
      </c>
      <c r="I1171" s="301" t="str">
        <f>IF(基本情報入力シート!J1191="","",基本情報入力シート!J1191)</f>
        <v/>
      </c>
      <c r="J1171" s="301" t="str">
        <f>IF(基本情報入力シート!K1191="","",基本情報入力シート!K1191)</f>
        <v/>
      </c>
      <c r="K1171" s="302" t="str">
        <f>IF(基本情報入力シート!L1191="","",基本情報入力シート!L1191)</f>
        <v/>
      </c>
      <c r="L1171" s="299" t="str">
        <f>IF(基本情報入力シート!M1191="","",基本情報入力シート!M1191)</f>
        <v/>
      </c>
      <c r="M1171" s="299" t="str">
        <f>IF(基本情報入力シート!R1191="","",基本情報入力シート!R1191)</f>
        <v/>
      </c>
      <c r="N1171" s="299" t="str">
        <f>IF(基本情報入力シート!W1191="","",基本情報入力シート!W1191)</f>
        <v/>
      </c>
      <c r="O1171" s="303" t="str">
        <f>IF(基本情報入力シート!X1191="","",基本情報入力シート!X1191)</f>
        <v/>
      </c>
      <c r="P1171" s="304" t="str">
        <f>IF(基本情報入力シート!Y1191="","",基本情報入力シート!Y1191)</f>
        <v/>
      </c>
      <c r="Q1171" s="175"/>
      <c r="R1171" s="305" t="str">
        <f>IF(基本情報入力シート!AB1191="","",基本情報入力シート!AB1191)</f>
        <v/>
      </c>
      <c r="S1171" s="176"/>
      <c r="T1171" s="306" t="str">
        <f>IF(P1171="","",VLOOKUP(P1171,【参考】数式用!$J$2:$L$34,3,FALSE))</f>
        <v/>
      </c>
      <c r="U1171" s="313" t="s">
        <v>143</v>
      </c>
      <c r="V1171" s="177"/>
      <c r="W1171" s="314" t="s">
        <v>144</v>
      </c>
      <c r="X1171" s="177"/>
      <c r="Y1171" s="315" t="s">
        <v>145</v>
      </c>
      <c r="Z1171" s="177"/>
      <c r="AA1171" s="315" t="s">
        <v>144</v>
      </c>
      <c r="AB1171" s="177"/>
      <c r="AC1171" s="315" t="s">
        <v>146</v>
      </c>
      <c r="AD1171" s="316" t="s">
        <v>147</v>
      </c>
      <c r="AE1171" s="317" t="str">
        <f t="shared" si="63"/>
        <v/>
      </c>
      <c r="AF1171" s="319" t="s">
        <v>148</v>
      </c>
      <c r="AG1171" s="312" t="str">
        <f t="shared" si="64"/>
        <v/>
      </c>
      <c r="AH1171" s="322"/>
      <c r="AI1171" s="323"/>
      <c r="AJ1171" s="322"/>
      <c r="AK1171" s="323"/>
    </row>
    <row r="1172" spans="1:37" ht="36.75" customHeight="1">
      <c r="A1172" s="299">
        <f t="shared" si="65"/>
        <v>1159</v>
      </c>
      <c r="B1172" s="300" t="str">
        <f>IF(基本情報入力シート!C1192="","",基本情報入力シート!C1192)</f>
        <v/>
      </c>
      <c r="C1172" s="301" t="str">
        <f>IF(基本情報入力シート!D1192="","",基本情報入力シート!D1192)</f>
        <v/>
      </c>
      <c r="D1172" s="301" t="str">
        <f>IF(基本情報入力シート!E1192="","",基本情報入力シート!E1192)</f>
        <v/>
      </c>
      <c r="E1172" s="301" t="str">
        <f>IF(基本情報入力シート!F1192="","",基本情報入力シート!F1192)</f>
        <v/>
      </c>
      <c r="F1172" s="301" t="str">
        <f>IF(基本情報入力シート!G1192="","",基本情報入力シート!G1192)</f>
        <v/>
      </c>
      <c r="G1172" s="301" t="str">
        <f>IF(基本情報入力シート!H1192="","",基本情報入力シート!H1192)</f>
        <v/>
      </c>
      <c r="H1172" s="301" t="str">
        <f>IF(基本情報入力シート!I1192="","",基本情報入力シート!I1192)</f>
        <v/>
      </c>
      <c r="I1172" s="301" t="str">
        <f>IF(基本情報入力シート!J1192="","",基本情報入力シート!J1192)</f>
        <v/>
      </c>
      <c r="J1172" s="301" t="str">
        <f>IF(基本情報入力シート!K1192="","",基本情報入力シート!K1192)</f>
        <v/>
      </c>
      <c r="K1172" s="302" t="str">
        <f>IF(基本情報入力シート!L1192="","",基本情報入力シート!L1192)</f>
        <v/>
      </c>
      <c r="L1172" s="299" t="str">
        <f>IF(基本情報入力シート!M1192="","",基本情報入力シート!M1192)</f>
        <v/>
      </c>
      <c r="M1172" s="299" t="str">
        <f>IF(基本情報入力シート!R1192="","",基本情報入力シート!R1192)</f>
        <v/>
      </c>
      <c r="N1172" s="299" t="str">
        <f>IF(基本情報入力シート!W1192="","",基本情報入力シート!W1192)</f>
        <v/>
      </c>
      <c r="O1172" s="303" t="str">
        <f>IF(基本情報入力シート!X1192="","",基本情報入力シート!X1192)</f>
        <v/>
      </c>
      <c r="P1172" s="304" t="str">
        <f>IF(基本情報入力シート!Y1192="","",基本情報入力シート!Y1192)</f>
        <v/>
      </c>
      <c r="Q1172" s="175"/>
      <c r="R1172" s="305" t="str">
        <f>IF(基本情報入力シート!AB1192="","",基本情報入力シート!AB1192)</f>
        <v/>
      </c>
      <c r="S1172" s="176"/>
      <c r="T1172" s="306" t="str">
        <f>IF(P1172="","",VLOOKUP(P1172,【参考】数式用!$J$2:$L$34,3,FALSE))</f>
        <v/>
      </c>
      <c r="U1172" s="313" t="s">
        <v>143</v>
      </c>
      <c r="V1172" s="177"/>
      <c r="W1172" s="314" t="s">
        <v>144</v>
      </c>
      <c r="X1172" s="177"/>
      <c r="Y1172" s="315" t="s">
        <v>145</v>
      </c>
      <c r="Z1172" s="177"/>
      <c r="AA1172" s="315" t="s">
        <v>144</v>
      </c>
      <c r="AB1172" s="177"/>
      <c r="AC1172" s="315" t="s">
        <v>146</v>
      </c>
      <c r="AD1172" s="316" t="s">
        <v>147</v>
      </c>
      <c r="AE1172" s="317" t="str">
        <f t="shared" si="63"/>
        <v/>
      </c>
      <c r="AF1172" s="319" t="s">
        <v>148</v>
      </c>
      <c r="AG1172" s="312" t="str">
        <f t="shared" si="64"/>
        <v/>
      </c>
      <c r="AH1172" s="322"/>
      <c r="AI1172" s="323"/>
      <c r="AJ1172" s="322"/>
      <c r="AK1172" s="323"/>
    </row>
    <row r="1173" spans="1:37" ht="36.75" customHeight="1">
      <c r="A1173" s="299">
        <f t="shared" si="65"/>
        <v>1160</v>
      </c>
      <c r="B1173" s="300" t="str">
        <f>IF(基本情報入力シート!C1193="","",基本情報入力シート!C1193)</f>
        <v/>
      </c>
      <c r="C1173" s="301" t="str">
        <f>IF(基本情報入力シート!D1193="","",基本情報入力シート!D1193)</f>
        <v/>
      </c>
      <c r="D1173" s="301" t="str">
        <f>IF(基本情報入力シート!E1193="","",基本情報入力シート!E1193)</f>
        <v/>
      </c>
      <c r="E1173" s="301" t="str">
        <f>IF(基本情報入力シート!F1193="","",基本情報入力シート!F1193)</f>
        <v/>
      </c>
      <c r="F1173" s="301" t="str">
        <f>IF(基本情報入力シート!G1193="","",基本情報入力シート!G1193)</f>
        <v/>
      </c>
      <c r="G1173" s="301" t="str">
        <f>IF(基本情報入力シート!H1193="","",基本情報入力シート!H1193)</f>
        <v/>
      </c>
      <c r="H1173" s="301" t="str">
        <f>IF(基本情報入力シート!I1193="","",基本情報入力シート!I1193)</f>
        <v/>
      </c>
      <c r="I1173" s="301" t="str">
        <f>IF(基本情報入力シート!J1193="","",基本情報入力シート!J1193)</f>
        <v/>
      </c>
      <c r="J1173" s="301" t="str">
        <f>IF(基本情報入力シート!K1193="","",基本情報入力シート!K1193)</f>
        <v/>
      </c>
      <c r="K1173" s="302" t="str">
        <f>IF(基本情報入力シート!L1193="","",基本情報入力シート!L1193)</f>
        <v/>
      </c>
      <c r="L1173" s="299" t="str">
        <f>IF(基本情報入力シート!M1193="","",基本情報入力シート!M1193)</f>
        <v/>
      </c>
      <c r="M1173" s="299" t="str">
        <f>IF(基本情報入力シート!R1193="","",基本情報入力シート!R1193)</f>
        <v/>
      </c>
      <c r="N1173" s="299" t="str">
        <f>IF(基本情報入力シート!W1193="","",基本情報入力シート!W1193)</f>
        <v/>
      </c>
      <c r="O1173" s="303" t="str">
        <f>IF(基本情報入力シート!X1193="","",基本情報入力シート!X1193)</f>
        <v/>
      </c>
      <c r="P1173" s="304" t="str">
        <f>IF(基本情報入力シート!Y1193="","",基本情報入力シート!Y1193)</f>
        <v/>
      </c>
      <c r="Q1173" s="175"/>
      <c r="R1173" s="305" t="str">
        <f>IF(基本情報入力シート!AB1193="","",基本情報入力シート!AB1193)</f>
        <v/>
      </c>
      <c r="S1173" s="176"/>
      <c r="T1173" s="306" t="str">
        <f>IF(P1173="","",VLOOKUP(P1173,【参考】数式用!$J$2:$L$34,3,FALSE))</f>
        <v/>
      </c>
      <c r="U1173" s="313" t="s">
        <v>143</v>
      </c>
      <c r="V1173" s="177"/>
      <c r="W1173" s="314" t="s">
        <v>144</v>
      </c>
      <c r="X1173" s="177"/>
      <c r="Y1173" s="315" t="s">
        <v>145</v>
      </c>
      <c r="Z1173" s="177"/>
      <c r="AA1173" s="315" t="s">
        <v>144</v>
      </c>
      <c r="AB1173" s="177"/>
      <c r="AC1173" s="315" t="s">
        <v>146</v>
      </c>
      <c r="AD1173" s="316" t="s">
        <v>147</v>
      </c>
      <c r="AE1173" s="317" t="str">
        <f t="shared" si="63"/>
        <v/>
      </c>
      <c r="AF1173" s="319" t="s">
        <v>148</v>
      </c>
      <c r="AG1173" s="312" t="str">
        <f t="shared" si="64"/>
        <v/>
      </c>
      <c r="AH1173" s="322"/>
      <c r="AI1173" s="323"/>
      <c r="AJ1173" s="322"/>
      <c r="AK1173" s="323"/>
    </row>
    <row r="1174" spans="1:37" ht="36.75" customHeight="1">
      <c r="A1174" s="299">
        <f t="shared" si="65"/>
        <v>1161</v>
      </c>
      <c r="B1174" s="300" t="str">
        <f>IF(基本情報入力シート!C1194="","",基本情報入力シート!C1194)</f>
        <v/>
      </c>
      <c r="C1174" s="301" t="str">
        <f>IF(基本情報入力シート!D1194="","",基本情報入力シート!D1194)</f>
        <v/>
      </c>
      <c r="D1174" s="301" t="str">
        <f>IF(基本情報入力シート!E1194="","",基本情報入力シート!E1194)</f>
        <v/>
      </c>
      <c r="E1174" s="301" t="str">
        <f>IF(基本情報入力シート!F1194="","",基本情報入力シート!F1194)</f>
        <v/>
      </c>
      <c r="F1174" s="301" t="str">
        <f>IF(基本情報入力シート!G1194="","",基本情報入力シート!G1194)</f>
        <v/>
      </c>
      <c r="G1174" s="301" t="str">
        <f>IF(基本情報入力シート!H1194="","",基本情報入力シート!H1194)</f>
        <v/>
      </c>
      <c r="H1174" s="301" t="str">
        <f>IF(基本情報入力シート!I1194="","",基本情報入力シート!I1194)</f>
        <v/>
      </c>
      <c r="I1174" s="301" t="str">
        <f>IF(基本情報入力シート!J1194="","",基本情報入力シート!J1194)</f>
        <v/>
      </c>
      <c r="J1174" s="301" t="str">
        <f>IF(基本情報入力シート!K1194="","",基本情報入力シート!K1194)</f>
        <v/>
      </c>
      <c r="K1174" s="302" t="str">
        <f>IF(基本情報入力シート!L1194="","",基本情報入力シート!L1194)</f>
        <v/>
      </c>
      <c r="L1174" s="299" t="str">
        <f>IF(基本情報入力シート!M1194="","",基本情報入力シート!M1194)</f>
        <v/>
      </c>
      <c r="M1174" s="299" t="str">
        <f>IF(基本情報入力シート!R1194="","",基本情報入力シート!R1194)</f>
        <v/>
      </c>
      <c r="N1174" s="299" t="str">
        <f>IF(基本情報入力シート!W1194="","",基本情報入力シート!W1194)</f>
        <v/>
      </c>
      <c r="O1174" s="303" t="str">
        <f>IF(基本情報入力シート!X1194="","",基本情報入力シート!X1194)</f>
        <v/>
      </c>
      <c r="P1174" s="304" t="str">
        <f>IF(基本情報入力シート!Y1194="","",基本情報入力シート!Y1194)</f>
        <v/>
      </c>
      <c r="Q1174" s="175"/>
      <c r="R1174" s="305" t="str">
        <f>IF(基本情報入力シート!AB1194="","",基本情報入力シート!AB1194)</f>
        <v/>
      </c>
      <c r="S1174" s="176"/>
      <c r="T1174" s="306" t="str">
        <f>IF(P1174="","",VLOOKUP(P1174,【参考】数式用!$J$2:$L$34,3,FALSE))</f>
        <v/>
      </c>
      <c r="U1174" s="313" t="s">
        <v>143</v>
      </c>
      <c r="V1174" s="177"/>
      <c r="W1174" s="314" t="s">
        <v>144</v>
      </c>
      <c r="X1174" s="177"/>
      <c r="Y1174" s="315" t="s">
        <v>145</v>
      </c>
      <c r="Z1174" s="177"/>
      <c r="AA1174" s="315" t="s">
        <v>144</v>
      </c>
      <c r="AB1174" s="177"/>
      <c r="AC1174" s="315" t="s">
        <v>146</v>
      </c>
      <c r="AD1174" s="316" t="s">
        <v>147</v>
      </c>
      <c r="AE1174" s="317" t="str">
        <f t="shared" si="63"/>
        <v/>
      </c>
      <c r="AF1174" s="319" t="s">
        <v>148</v>
      </c>
      <c r="AG1174" s="312" t="str">
        <f t="shared" si="64"/>
        <v/>
      </c>
      <c r="AH1174" s="322"/>
      <c r="AI1174" s="323"/>
      <c r="AJ1174" s="322"/>
      <c r="AK1174" s="323"/>
    </row>
    <row r="1175" spans="1:37" ht="36.75" customHeight="1">
      <c r="A1175" s="299">
        <f t="shared" si="65"/>
        <v>1162</v>
      </c>
      <c r="B1175" s="300" t="str">
        <f>IF(基本情報入力シート!C1195="","",基本情報入力シート!C1195)</f>
        <v/>
      </c>
      <c r="C1175" s="301" t="str">
        <f>IF(基本情報入力シート!D1195="","",基本情報入力シート!D1195)</f>
        <v/>
      </c>
      <c r="D1175" s="301" t="str">
        <f>IF(基本情報入力シート!E1195="","",基本情報入力シート!E1195)</f>
        <v/>
      </c>
      <c r="E1175" s="301" t="str">
        <f>IF(基本情報入力シート!F1195="","",基本情報入力シート!F1195)</f>
        <v/>
      </c>
      <c r="F1175" s="301" t="str">
        <f>IF(基本情報入力シート!G1195="","",基本情報入力シート!G1195)</f>
        <v/>
      </c>
      <c r="G1175" s="301" t="str">
        <f>IF(基本情報入力シート!H1195="","",基本情報入力シート!H1195)</f>
        <v/>
      </c>
      <c r="H1175" s="301" t="str">
        <f>IF(基本情報入力シート!I1195="","",基本情報入力シート!I1195)</f>
        <v/>
      </c>
      <c r="I1175" s="301" t="str">
        <f>IF(基本情報入力シート!J1195="","",基本情報入力シート!J1195)</f>
        <v/>
      </c>
      <c r="J1175" s="301" t="str">
        <f>IF(基本情報入力シート!K1195="","",基本情報入力シート!K1195)</f>
        <v/>
      </c>
      <c r="K1175" s="302" t="str">
        <f>IF(基本情報入力シート!L1195="","",基本情報入力シート!L1195)</f>
        <v/>
      </c>
      <c r="L1175" s="299" t="str">
        <f>IF(基本情報入力シート!M1195="","",基本情報入力シート!M1195)</f>
        <v/>
      </c>
      <c r="M1175" s="299" t="str">
        <f>IF(基本情報入力シート!R1195="","",基本情報入力シート!R1195)</f>
        <v/>
      </c>
      <c r="N1175" s="299" t="str">
        <f>IF(基本情報入力シート!W1195="","",基本情報入力シート!W1195)</f>
        <v/>
      </c>
      <c r="O1175" s="303" t="str">
        <f>IF(基本情報入力シート!X1195="","",基本情報入力シート!X1195)</f>
        <v/>
      </c>
      <c r="P1175" s="304" t="str">
        <f>IF(基本情報入力シート!Y1195="","",基本情報入力シート!Y1195)</f>
        <v/>
      </c>
      <c r="Q1175" s="175"/>
      <c r="R1175" s="305" t="str">
        <f>IF(基本情報入力シート!AB1195="","",基本情報入力シート!AB1195)</f>
        <v/>
      </c>
      <c r="S1175" s="176"/>
      <c r="T1175" s="306" t="str">
        <f>IF(P1175="","",VLOOKUP(P1175,【参考】数式用!$J$2:$L$34,3,FALSE))</f>
        <v/>
      </c>
      <c r="U1175" s="313" t="s">
        <v>143</v>
      </c>
      <c r="V1175" s="177"/>
      <c r="W1175" s="314" t="s">
        <v>144</v>
      </c>
      <c r="X1175" s="177"/>
      <c r="Y1175" s="315" t="s">
        <v>145</v>
      </c>
      <c r="Z1175" s="177"/>
      <c r="AA1175" s="315" t="s">
        <v>144</v>
      </c>
      <c r="AB1175" s="177"/>
      <c r="AC1175" s="315" t="s">
        <v>146</v>
      </c>
      <c r="AD1175" s="316" t="s">
        <v>147</v>
      </c>
      <c r="AE1175" s="317" t="str">
        <f t="shared" si="63"/>
        <v/>
      </c>
      <c r="AF1175" s="319" t="s">
        <v>148</v>
      </c>
      <c r="AG1175" s="312" t="str">
        <f t="shared" si="64"/>
        <v/>
      </c>
      <c r="AH1175" s="322"/>
      <c r="AI1175" s="323"/>
      <c r="AJ1175" s="322"/>
      <c r="AK1175" s="323"/>
    </row>
    <row r="1176" spans="1:37" ht="36.75" customHeight="1">
      <c r="A1176" s="299">
        <f t="shared" si="65"/>
        <v>1163</v>
      </c>
      <c r="B1176" s="300" t="str">
        <f>IF(基本情報入力シート!C1196="","",基本情報入力シート!C1196)</f>
        <v/>
      </c>
      <c r="C1176" s="301" t="str">
        <f>IF(基本情報入力シート!D1196="","",基本情報入力シート!D1196)</f>
        <v/>
      </c>
      <c r="D1176" s="301" t="str">
        <f>IF(基本情報入力シート!E1196="","",基本情報入力シート!E1196)</f>
        <v/>
      </c>
      <c r="E1176" s="301" t="str">
        <f>IF(基本情報入力シート!F1196="","",基本情報入力シート!F1196)</f>
        <v/>
      </c>
      <c r="F1176" s="301" t="str">
        <f>IF(基本情報入力シート!G1196="","",基本情報入力シート!G1196)</f>
        <v/>
      </c>
      <c r="G1176" s="301" t="str">
        <f>IF(基本情報入力シート!H1196="","",基本情報入力シート!H1196)</f>
        <v/>
      </c>
      <c r="H1176" s="301" t="str">
        <f>IF(基本情報入力シート!I1196="","",基本情報入力シート!I1196)</f>
        <v/>
      </c>
      <c r="I1176" s="301" t="str">
        <f>IF(基本情報入力シート!J1196="","",基本情報入力シート!J1196)</f>
        <v/>
      </c>
      <c r="J1176" s="301" t="str">
        <f>IF(基本情報入力シート!K1196="","",基本情報入力シート!K1196)</f>
        <v/>
      </c>
      <c r="K1176" s="302" t="str">
        <f>IF(基本情報入力シート!L1196="","",基本情報入力シート!L1196)</f>
        <v/>
      </c>
      <c r="L1176" s="299" t="str">
        <f>IF(基本情報入力シート!M1196="","",基本情報入力シート!M1196)</f>
        <v/>
      </c>
      <c r="M1176" s="299" t="str">
        <f>IF(基本情報入力シート!R1196="","",基本情報入力シート!R1196)</f>
        <v/>
      </c>
      <c r="N1176" s="299" t="str">
        <f>IF(基本情報入力シート!W1196="","",基本情報入力シート!W1196)</f>
        <v/>
      </c>
      <c r="O1176" s="303" t="str">
        <f>IF(基本情報入力シート!X1196="","",基本情報入力シート!X1196)</f>
        <v/>
      </c>
      <c r="P1176" s="304" t="str">
        <f>IF(基本情報入力シート!Y1196="","",基本情報入力シート!Y1196)</f>
        <v/>
      </c>
      <c r="Q1176" s="175"/>
      <c r="R1176" s="305" t="str">
        <f>IF(基本情報入力シート!AB1196="","",基本情報入力シート!AB1196)</f>
        <v/>
      </c>
      <c r="S1176" s="176"/>
      <c r="T1176" s="306" t="str">
        <f>IF(P1176="","",VLOOKUP(P1176,【参考】数式用!$J$2:$L$34,3,FALSE))</f>
        <v/>
      </c>
      <c r="U1176" s="313" t="s">
        <v>143</v>
      </c>
      <c r="V1176" s="177"/>
      <c r="W1176" s="314" t="s">
        <v>144</v>
      </c>
      <c r="X1176" s="177"/>
      <c r="Y1176" s="315" t="s">
        <v>145</v>
      </c>
      <c r="Z1176" s="177"/>
      <c r="AA1176" s="315" t="s">
        <v>144</v>
      </c>
      <c r="AB1176" s="177"/>
      <c r="AC1176" s="315" t="s">
        <v>146</v>
      </c>
      <c r="AD1176" s="316" t="s">
        <v>147</v>
      </c>
      <c r="AE1176" s="317" t="str">
        <f t="shared" si="63"/>
        <v/>
      </c>
      <c r="AF1176" s="319" t="s">
        <v>148</v>
      </c>
      <c r="AG1176" s="312" t="str">
        <f t="shared" si="64"/>
        <v/>
      </c>
      <c r="AH1176" s="322"/>
      <c r="AI1176" s="323"/>
      <c r="AJ1176" s="322"/>
      <c r="AK1176" s="323"/>
    </row>
    <row r="1177" spans="1:37" ht="36.75" customHeight="1">
      <c r="A1177" s="299">
        <f t="shared" si="65"/>
        <v>1164</v>
      </c>
      <c r="B1177" s="300" t="str">
        <f>IF(基本情報入力シート!C1197="","",基本情報入力シート!C1197)</f>
        <v/>
      </c>
      <c r="C1177" s="301" t="str">
        <f>IF(基本情報入力シート!D1197="","",基本情報入力シート!D1197)</f>
        <v/>
      </c>
      <c r="D1177" s="301" t="str">
        <f>IF(基本情報入力シート!E1197="","",基本情報入力シート!E1197)</f>
        <v/>
      </c>
      <c r="E1177" s="301" t="str">
        <f>IF(基本情報入力シート!F1197="","",基本情報入力シート!F1197)</f>
        <v/>
      </c>
      <c r="F1177" s="301" t="str">
        <f>IF(基本情報入力シート!G1197="","",基本情報入力シート!G1197)</f>
        <v/>
      </c>
      <c r="G1177" s="301" t="str">
        <f>IF(基本情報入力シート!H1197="","",基本情報入力シート!H1197)</f>
        <v/>
      </c>
      <c r="H1177" s="301" t="str">
        <f>IF(基本情報入力シート!I1197="","",基本情報入力シート!I1197)</f>
        <v/>
      </c>
      <c r="I1177" s="301" t="str">
        <f>IF(基本情報入力シート!J1197="","",基本情報入力シート!J1197)</f>
        <v/>
      </c>
      <c r="J1177" s="301" t="str">
        <f>IF(基本情報入力シート!K1197="","",基本情報入力シート!K1197)</f>
        <v/>
      </c>
      <c r="K1177" s="302" t="str">
        <f>IF(基本情報入力シート!L1197="","",基本情報入力シート!L1197)</f>
        <v/>
      </c>
      <c r="L1177" s="299" t="str">
        <f>IF(基本情報入力シート!M1197="","",基本情報入力シート!M1197)</f>
        <v/>
      </c>
      <c r="M1177" s="299" t="str">
        <f>IF(基本情報入力シート!R1197="","",基本情報入力シート!R1197)</f>
        <v/>
      </c>
      <c r="N1177" s="299" t="str">
        <f>IF(基本情報入力シート!W1197="","",基本情報入力シート!W1197)</f>
        <v/>
      </c>
      <c r="O1177" s="303" t="str">
        <f>IF(基本情報入力シート!X1197="","",基本情報入力シート!X1197)</f>
        <v/>
      </c>
      <c r="P1177" s="304" t="str">
        <f>IF(基本情報入力シート!Y1197="","",基本情報入力シート!Y1197)</f>
        <v/>
      </c>
      <c r="Q1177" s="175"/>
      <c r="R1177" s="305" t="str">
        <f>IF(基本情報入力シート!AB1197="","",基本情報入力シート!AB1197)</f>
        <v/>
      </c>
      <c r="S1177" s="176"/>
      <c r="T1177" s="306" t="str">
        <f>IF(P1177="","",VLOOKUP(P1177,【参考】数式用!$J$2:$L$34,3,FALSE))</f>
        <v/>
      </c>
      <c r="U1177" s="313" t="s">
        <v>143</v>
      </c>
      <c r="V1177" s="177"/>
      <c r="W1177" s="314" t="s">
        <v>144</v>
      </c>
      <c r="X1177" s="177"/>
      <c r="Y1177" s="315" t="s">
        <v>145</v>
      </c>
      <c r="Z1177" s="177"/>
      <c r="AA1177" s="315" t="s">
        <v>144</v>
      </c>
      <c r="AB1177" s="177"/>
      <c r="AC1177" s="315" t="s">
        <v>146</v>
      </c>
      <c r="AD1177" s="316" t="s">
        <v>147</v>
      </c>
      <c r="AE1177" s="317" t="str">
        <f t="shared" si="63"/>
        <v/>
      </c>
      <c r="AF1177" s="319" t="s">
        <v>148</v>
      </c>
      <c r="AG1177" s="312" t="str">
        <f t="shared" si="64"/>
        <v/>
      </c>
      <c r="AH1177" s="322"/>
      <c r="AI1177" s="323"/>
      <c r="AJ1177" s="322"/>
      <c r="AK1177" s="323"/>
    </row>
    <row r="1178" spans="1:37" ht="36.75" customHeight="1">
      <c r="A1178" s="299">
        <f t="shared" si="65"/>
        <v>1165</v>
      </c>
      <c r="B1178" s="300" t="str">
        <f>IF(基本情報入力シート!C1198="","",基本情報入力シート!C1198)</f>
        <v/>
      </c>
      <c r="C1178" s="301" t="str">
        <f>IF(基本情報入力シート!D1198="","",基本情報入力シート!D1198)</f>
        <v/>
      </c>
      <c r="D1178" s="301" t="str">
        <f>IF(基本情報入力シート!E1198="","",基本情報入力シート!E1198)</f>
        <v/>
      </c>
      <c r="E1178" s="301" t="str">
        <f>IF(基本情報入力シート!F1198="","",基本情報入力シート!F1198)</f>
        <v/>
      </c>
      <c r="F1178" s="301" t="str">
        <f>IF(基本情報入力シート!G1198="","",基本情報入力シート!G1198)</f>
        <v/>
      </c>
      <c r="G1178" s="301" t="str">
        <f>IF(基本情報入力シート!H1198="","",基本情報入力シート!H1198)</f>
        <v/>
      </c>
      <c r="H1178" s="301" t="str">
        <f>IF(基本情報入力シート!I1198="","",基本情報入力シート!I1198)</f>
        <v/>
      </c>
      <c r="I1178" s="301" t="str">
        <f>IF(基本情報入力シート!J1198="","",基本情報入力シート!J1198)</f>
        <v/>
      </c>
      <c r="J1178" s="301" t="str">
        <f>IF(基本情報入力シート!K1198="","",基本情報入力シート!K1198)</f>
        <v/>
      </c>
      <c r="K1178" s="302" t="str">
        <f>IF(基本情報入力シート!L1198="","",基本情報入力シート!L1198)</f>
        <v/>
      </c>
      <c r="L1178" s="299" t="str">
        <f>IF(基本情報入力シート!M1198="","",基本情報入力シート!M1198)</f>
        <v/>
      </c>
      <c r="M1178" s="299" t="str">
        <f>IF(基本情報入力シート!R1198="","",基本情報入力シート!R1198)</f>
        <v/>
      </c>
      <c r="N1178" s="299" t="str">
        <f>IF(基本情報入力シート!W1198="","",基本情報入力シート!W1198)</f>
        <v/>
      </c>
      <c r="O1178" s="303" t="str">
        <f>IF(基本情報入力シート!X1198="","",基本情報入力シート!X1198)</f>
        <v/>
      </c>
      <c r="P1178" s="304" t="str">
        <f>IF(基本情報入力シート!Y1198="","",基本情報入力シート!Y1198)</f>
        <v/>
      </c>
      <c r="Q1178" s="175"/>
      <c r="R1178" s="305" t="str">
        <f>IF(基本情報入力シート!AB1198="","",基本情報入力シート!AB1198)</f>
        <v/>
      </c>
      <c r="S1178" s="176"/>
      <c r="T1178" s="306" t="str">
        <f>IF(P1178="","",VLOOKUP(P1178,【参考】数式用!$J$2:$L$34,3,FALSE))</f>
        <v/>
      </c>
      <c r="U1178" s="313" t="s">
        <v>143</v>
      </c>
      <c r="V1178" s="177"/>
      <c r="W1178" s="314" t="s">
        <v>144</v>
      </c>
      <c r="X1178" s="177"/>
      <c r="Y1178" s="315" t="s">
        <v>145</v>
      </c>
      <c r="Z1178" s="177"/>
      <c r="AA1178" s="315" t="s">
        <v>144</v>
      </c>
      <c r="AB1178" s="177"/>
      <c r="AC1178" s="315" t="s">
        <v>146</v>
      </c>
      <c r="AD1178" s="316" t="s">
        <v>147</v>
      </c>
      <c r="AE1178" s="317" t="str">
        <f t="shared" si="63"/>
        <v/>
      </c>
      <c r="AF1178" s="319" t="s">
        <v>148</v>
      </c>
      <c r="AG1178" s="312" t="str">
        <f t="shared" si="64"/>
        <v/>
      </c>
      <c r="AH1178" s="322"/>
      <c r="AI1178" s="323"/>
      <c r="AJ1178" s="322"/>
      <c r="AK1178" s="323"/>
    </row>
    <row r="1179" spans="1:37" ht="36.75" customHeight="1">
      <c r="A1179" s="299">
        <f t="shared" si="65"/>
        <v>1166</v>
      </c>
      <c r="B1179" s="300" t="str">
        <f>IF(基本情報入力シート!C1199="","",基本情報入力シート!C1199)</f>
        <v/>
      </c>
      <c r="C1179" s="301" t="str">
        <f>IF(基本情報入力シート!D1199="","",基本情報入力シート!D1199)</f>
        <v/>
      </c>
      <c r="D1179" s="301" t="str">
        <f>IF(基本情報入力シート!E1199="","",基本情報入力シート!E1199)</f>
        <v/>
      </c>
      <c r="E1179" s="301" t="str">
        <f>IF(基本情報入力シート!F1199="","",基本情報入力シート!F1199)</f>
        <v/>
      </c>
      <c r="F1179" s="301" t="str">
        <f>IF(基本情報入力シート!G1199="","",基本情報入力シート!G1199)</f>
        <v/>
      </c>
      <c r="G1179" s="301" t="str">
        <f>IF(基本情報入力シート!H1199="","",基本情報入力シート!H1199)</f>
        <v/>
      </c>
      <c r="H1179" s="301" t="str">
        <f>IF(基本情報入力シート!I1199="","",基本情報入力シート!I1199)</f>
        <v/>
      </c>
      <c r="I1179" s="301" t="str">
        <f>IF(基本情報入力シート!J1199="","",基本情報入力シート!J1199)</f>
        <v/>
      </c>
      <c r="J1179" s="301" t="str">
        <f>IF(基本情報入力シート!K1199="","",基本情報入力シート!K1199)</f>
        <v/>
      </c>
      <c r="K1179" s="302" t="str">
        <f>IF(基本情報入力シート!L1199="","",基本情報入力シート!L1199)</f>
        <v/>
      </c>
      <c r="L1179" s="299" t="str">
        <f>IF(基本情報入力シート!M1199="","",基本情報入力シート!M1199)</f>
        <v/>
      </c>
      <c r="M1179" s="299" t="str">
        <f>IF(基本情報入力シート!R1199="","",基本情報入力シート!R1199)</f>
        <v/>
      </c>
      <c r="N1179" s="299" t="str">
        <f>IF(基本情報入力シート!W1199="","",基本情報入力シート!W1199)</f>
        <v/>
      </c>
      <c r="O1179" s="303" t="str">
        <f>IF(基本情報入力シート!X1199="","",基本情報入力シート!X1199)</f>
        <v/>
      </c>
      <c r="P1179" s="304" t="str">
        <f>IF(基本情報入力シート!Y1199="","",基本情報入力シート!Y1199)</f>
        <v/>
      </c>
      <c r="Q1179" s="175"/>
      <c r="R1179" s="305" t="str">
        <f>IF(基本情報入力シート!AB1199="","",基本情報入力シート!AB1199)</f>
        <v/>
      </c>
      <c r="S1179" s="176"/>
      <c r="T1179" s="306" t="str">
        <f>IF(P1179="","",VLOOKUP(P1179,【参考】数式用!$J$2:$L$34,3,FALSE))</f>
        <v/>
      </c>
      <c r="U1179" s="313" t="s">
        <v>143</v>
      </c>
      <c r="V1179" s="177"/>
      <c r="W1179" s="314" t="s">
        <v>144</v>
      </c>
      <c r="X1179" s="177"/>
      <c r="Y1179" s="315" t="s">
        <v>145</v>
      </c>
      <c r="Z1179" s="177"/>
      <c r="AA1179" s="315" t="s">
        <v>144</v>
      </c>
      <c r="AB1179" s="177"/>
      <c r="AC1179" s="315" t="s">
        <v>146</v>
      </c>
      <c r="AD1179" s="316" t="s">
        <v>147</v>
      </c>
      <c r="AE1179" s="317" t="str">
        <f t="shared" ref="AE1179:AE1213" si="66">IF(V1179&gt;=1,(Z1179*12+AB1179)-(V1179*12+X1179)+1,"")</f>
        <v/>
      </c>
      <c r="AF1179" s="319" t="s">
        <v>148</v>
      </c>
      <c r="AG1179" s="312" t="str">
        <f t="shared" ref="AG1179:AG1213" si="67">IFERROR(ROUNDDOWN(R1179*T1179,0)*AE1179,"")</f>
        <v/>
      </c>
      <c r="AH1179" s="322"/>
      <c r="AI1179" s="323"/>
      <c r="AJ1179" s="322"/>
      <c r="AK1179" s="323"/>
    </row>
    <row r="1180" spans="1:37" ht="36.75" customHeight="1">
      <c r="A1180" s="299">
        <f t="shared" si="65"/>
        <v>1167</v>
      </c>
      <c r="B1180" s="300" t="str">
        <f>IF(基本情報入力シート!C1200="","",基本情報入力シート!C1200)</f>
        <v/>
      </c>
      <c r="C1180" s="301" t="str">
        <f>IF(基本情報入力シート!D1200="","",基本情報入力シート!D1200)</f>
        <v/>
      </c>
      <c r="D1180" s="301" t="str">
        <f>IF(基本情報入力シート!E1200="","",基本情報入力シート!E1200)</f>
        <v/>
      </c>
      <c r="E1180" s="301" t="str">
        <f>IF(基本情報入力シート!F1200="","",基本情報入力シート!F1200)</f>
        <v/>
      </c>
      <c r="F1180" s="301" t="str">
        <f>IF(基本情報入力シート!G1200="","",基本情報入力シート!G1200)</f>
        <v/>
      </c>
      <c r="G1180" s="301" t="str">
        <f>IF(基本情報入力シート!H1200="","",基本情報入力シート!H1200)</f>
        <v/>
      </c>
      <c r="H1180" s="301" t="str">
        <f>IF(基本情報入力シート!I1200="","",基本情報入力シート!I1200)</f>
        <v/>
      </c>
      <c r="I1180" s="301" t="str">
        <f>IF(基本情報入力シート!J1200="","",基本情報入力シート!J1200)</f>
        <v/>
      </c>
      <c r="J1180" s="301" t="str">
        <f>IF(基本情報入力シート!K1200="","",基本情報入力シート!K1200)</f>
        <v/>
      </c>
      <c r="K1180" s="302" t="str">
        <f>IF(基本情報入力シート!L1200="","",基本情報入力シート!L1200)</f>
        <v/>
      </c>
      <c r="L1180" s="299" t="str">
        <f>IF(基本情報入力シート!M1200="","",基本情報入力シート!M1200)</f>
        <v/>
      </c>
      <c r="M1180" s="299" t="str">
        <f>IF(基本情報入力シート!R1200="","",基本情報入力シート!R1200)</f>
        <v/>
      </c>
      <c r="N1180" s="299" t="str">
        <f>IF(基本情報入力シート!W1200="","",基本情報入力シート!W1200)</f>
        <v/>
      </c>
      <c r="O1180" s="303" t="str">
        <f>IF(基本情報入力シート!X1200="","",基本情報入力シート!X1200)</f>
        <v/>
      </c>
      <c r="P1180" s="304" t="str">
        <f>IF(基本情報入力シート!Y1200="","",基本情報入力シート!Y1200)</f>
        <v/>
      </c>
      <c r="Q1180" s="175"/>
      <c r="R1180" s="305" t="str">
        <f>IF(基本情報入力シート!AB1200="","",基本情報入力シート!AB1200)</f>
        <v/>
      </c>
      <c r="S1180" s="176"/>
      <c r="T1180" s="306" t="str">
        <f>IF(P1180="","",VLOOKUP(P1180,【参考】数式用!$J$2:$L$34,3,FALSE))</f>
        <v/>
      </c>
      <c r="U1180" s="313" t="s">
        <v>143</v>
      </c>
      <c r="V1180" s="177"/>
      <c r="W1180" s="314" t="s">
        <v>144</v>
      </c>
      <c r="X1180" s="177"/>
      <c r="Y1180" s="315" t="s">
        <v>145</v>
      </c>
      <c r="Z1180" s="177"/>
      <c r="AA1180" s="315" t="s">
        <v>144</v>
      </c>
      <c r="AB1180" s="177"/>
      <c r="AC1180" s="315" t="s">
        <v>146</v>
      </c>
      <c r="AD1180" s="316" t="s">
        <v>147</v>
      </c>
      <c r="AE1180" s="317" t="str">
        <f t="shared" si="66"/>
        <v/>
      </c>
      <c r="AF1180" s="319" t="s">
        <v>148</v>
      </c>
      <c r="AG1180" s="312" t="str">
        <f t="shared" si="67"/>
        <v/>
      </c>
      <c r="AH1180" s="322"/>
      <c r="AI1180" s="323"/>
      <c r="AJ1180" s="322"/>
      <c r="AK1180" s="323"/>
    </row>
    <row r="1181" spans="1:37" ht="36.75" customHeight="1">
      <c r="A1181" s="299">
        <f t="shared" si="65"/>
        <v>1168</v>
      </c>
      <c r="B1181" s="300" t="str">
        <f>IF(基本情報入力シート!C1201="","",基本情報入力シート!C1201)</f>
        <v/>
      </c>
      <c r="C1181" s="301" t="str">
        <f>IF(基本情報入力シート!D1201="","",基本情報入力シート!D1201)</f>
        <v/>
      </c>
      <c r="D1181" s="301" t="str">
        <f>IF(基本情報入力シート!E1201="","",基本情報入力シート!E1201)</f>
        <v/>
      </c>
      <c r="E1181" s="301" t="str">
        <f>IF(基本情報入力シート!F1201="","",基本情報入力シート!F1201)</f>
        <v/>
      </c>
      <c r="F1181" s="301" t="str">
        <f>IF(基本情報入力シート!G1201="","",基本情報入力シート!G1201)</f>
        <v/>
      </c>
      <c r="G1181" s="301" t="str">
        <f>IF(基本情報入力シート!H1201="","",基本情報入力シート!H1201)</f>
        <v/>
      </c>
      <c r="H1181" s="301" t="str">
        <f>IF(基本情報入力シート!I1201="","",基本情報入力シート!I1201)</f>
        <v/>
      </c>
      <c r="I1181" s="301" t="str">
        <f>IF(基本情報入力シート!J1201="","",基本情報入力シート!J1201)</f>
        <v/>
      </c>
      <c r="J1181" s="301" t="str">
        <f>IF(基本情報入力シート!K1201="","",基本情報入力シート!K1201)</f>
        <v/>
      </c>
      <c r="K1181" s="302" t="str">
        <f>IF(基本情報入力シート!L1201="","",基本情報入力シート!L1201)</f>
        <v/>
      </c>
      <c r="L1181" s="299" t="str">
        <f>IF(基本情報入力シート!M1201="","",基本情報入力シート!M1201)</f>
        <v/>
      </c>
      <c r="M1181" s="299" t="str">
        <f>IF(基本情報入力シート!R1201="","",基本情報入力シート!R1201)</f>
        <v/>
      </c>
      <c r="N1181" s="299" t="str">
        <f>IF(基本情報入力シート!W1201="","",基本情報入力シート!W1201)</f>
        <v/>
      </c>
      <c r="O1181" s="303" t="str">
        <f>IF(基本情報入力シート!X1201="","",基本情報入力シート!X1201)</f>
        <v/>
      </c>
      <c r="P1181" s="304" t="str">
        <f>IF(基本情報入力シート!Y1201="","",基本情報入力シート!Y1201)</f>
        <v/>
      </c>
      <c r="Q1181" s="175"/>
      <c r="R1181" s="305" t="str">
        <f>IF(基本情報入力シート!AB1201="","",基本情報入力シート!AB1201)</f>
        <v/>
      </c>
      <c r="S1181" s="176"/>
      <c r="T1181" s="306" t="str">
        <f>IF(P1181="","",VLOOKUP(P1181,【参考】数式用!$J$2:$L$34,3,FALSE))</f>
        <v/>
      </c>
      <c r="U1181" s="313" t="s">
        <v>143</v>
      </c>
      <c r="V1181" s="177"/>
      <c r="W1181" s="314" t="s">
        <v>144</v>
      </c>
      <c r="X1181" s="177"/>
      <c r="Y1181" s="315" t="s">
        <v>145</v>
      </c>
      <c r="Z1181" s="177"/>
      <c r="AA1181" s="315" t="s">
        <v>144</v>
      </c>
      <c r="AB1181" s="177"/>
      <c r="AC1181" s="315" t="s">
        <v>146</v>
      </c>
      <c r="AD1181" s="316" t="s">
        <v>147</v>
      </c>
      <c r="AE1181" s="317" t="str">
        <f t="shared" si="66"/>
        <v/>
      </c>
      <c r="AF1181" s="319" t="s">
        <v>148</v>
      </c>
      <c r="AG1181" s="312" t="str">
        <f t="shared" si="67"/>
        <v/>
      </c>
      <c r="AH1181" s="322"/>
      <c r="AI1181" s="323"/>
      <c r="AJ1181" s="322"/>
      <c r="AK1181" s="323"/>
    </row>
    <row r="1182" spans="1:37" ht="36.75" customHeight="1">
      <c r="A1182" s="299">
        <f t="shared" si="65"/>
        <v>1169</v>
      </c>
      <c r="B1182" s="300" t="str">
        <f>IF(基本情報入力シート!C1202="","",基本情報入力シート!C1202)</f>
        <v/>
      </c>
      <c r="C1182" s="301" t="str">
        <f>IF(基本情報入力シート!D1202="","",基本情報入力シート!D1202)</f>
        <v/>
      </c>
      <c r="D1182" s="301" t="str">
        <f>IF(基本情報入力シート!E1202="","",基本情報入力シート!E1202)</f>
        <v/>
      </c>
      <c r="E1182" s="301" t="str">
        <f>IF(基本情報入力シート!F1202="","",基本情報入力シート!F1202)</f>
        <v/>
      </c>
      <c r="F1182" s="301" t="str">
        <f>IF(基本情報入力シート!G1202="","",基本情報入力シート!G1202)</f>
        <v/>
      </c>
      <c r="G1182" s="301" t="str">
        <f>IF(基本情報入力シート!H1202="","",基本情報入力シート!H1202)</f>
        <v/>
      </c>
      <c r="H1182" s="301" t="str">
        <f>IF(基本情報入力シート!I1202="","",基本情報入力シート!I1202)</f>
        <v/>
      </c>
      <c r="I1182" s="301" t="str">
        <f>IF(基本情報入力シート!J1202="","",基本情報入力シート!J1202)</f>
        <v/>
      </c>
      <c r="J1182" s="301" t="str">
        <f>IF(基本情報入力シート!K1202="","",基本情報入力シート!K1202)</f>
        <v/>
      </c>
      <c r="K1182" s="302" t="str">
        <f>IF(基本情報入力シート!L1202="","",基本情報入力シート!L1202)</f>
        <v/>
      </c>
      <c r="L1182" s="299" t="str">
        <f>IF(基本情報入力シート!M1202="","",基本情報入力シート!M1202)</f>
        <v/>
      </c>
      <c r="M1182" s="299" t="str">
        <f>IF(基本情報入力シート!R1202="","",基本情報入力シート!R1202)</f>
        <v/>
      </c>
      <c r="N1182" s="299" t="str">
        <f>IF(基本情報入力シート!W1202="","",基本情報入力シート!W1202)</f>
        <v/>
      </c>
      <c r="O1182" s="303" t="str">
        <f>IF(基本情報入力シート!X1202="","",基本情報入力シート!X1202)</f>
        <v/>
      </c>
      <c r="P1182" s="304" t="str">
        <f>IF(基本情報入力シート!Y1202="","",基本情報入力シート!Y1202)</f>
        <v/>
      </c>
      <c r="Q1182" s="175"/>
      <c r="R1182" s="305" t="str">
        <f>IF(基本情報入力シート!AB1202="","",基本情報入力シート!AB1202)</f>
        <v/>
      </c>
      <c r="S1182" s="176"/>
      <c r="T1182" s="306" t="str">
        <f>IF(P1182="","",VLOOKUP(P1182,【参考】数式用!$J$2:$L$34,3,FALSE))</f>
        <v/>
      </c>
      <c r="U1182" s="313" t="s">
        <v>143</v>
      </c>
      <c r="V1182" s="177"/>
      <c r="W1182" s="314" t="s">
        <v>144</v>
      </c>
      <c r="X1182" s="177"/>
      <c r="Y1182" s="315" t="s">
        <v>145</v>
      </c>
      <c r="Z1182" s="177"/>
      <c r="AA1182" s="315" t="s">
        <v>144</v>
      </c>
      <c r="AB1182" s="177"/>
      <c r="AC1182" s="315" t="s">
        <v>146</v>
      </c>
      <c r="AD1182" s="316" t="s">
        <v>147</v>
      </c>
      <c r="AE1182" s="317" t="str">
        <f t="shared" si="66"/>
        <v/>
      </c>
      <c r="AF1182" s="319" t="s">
        <v>148</v>
      </c>
      <c r="AG1182" s="312" t="str">
        <f t="shared" si="67"/>
        <v/>
      </c>
      <c r="AH1182" s="322"/>
      <c r="AI1182" s="323"/>
      <c r="AJ1182" s="322"/>
      <c r="AK1182" s="323"/>
    </row>
    <row r="1183" spans="1:37" ht="36.75" customHeight="1">
      <c r="A1183" s="299">
        <f t="shared" si="65"/>
        <v>1170</v>
      </c>
      <c r="B1183" s="300" t="str">
        <f>IF(基本情報入力シート!C1203="","",基本情報入力シート!C1203)</f>
        <v/>
      </c>
      <c r="C1183" s="301" t="str">
        <f>IF(基本情報入力シート!D1203="","",基本情報入力シート!D1203)</f>
        <v/>
      </c>
      <c r="D1183" s="301" t="str">
        <f>IF(基本情報入力シート!E1203="","",基本情報入力シート!E1203)</f>
        <v/>
      </c>
      <c r="E1183" s="301" t="str">
        <f>IF(基本情報入力シート!F1203="","",基本情報入力シート!F1203)</f>
        <v/>
      </c>
      <c r="F1183" s="301" t="str">
        <f>IF(基本情報入力シート!G1203="","",基本情報入力シート!G1203)</f>
        <v/>
      </c>
      <c r="G1183" s="301" t="str">
        <f>IF(基本情報入力シート!H1203="","",基本情報入力シート!H1203)</f>
        <v/>
      </c>
      <c r="H1183" s="301" t="str">
        <f>IF(基本情報入力シート!I1203="","",基本情報入力シート!I1203)</f>
        <v/>
      </c>
      <c r="I1183" s="301" t="str">
        <f>IF(基本情報入力シート!J1203="","",基本情報入力シート!J1203)</f>
        <v/>
      </c>
      <c r="J1183" s="301" t="str">
        <f>IF(基本情報入力シート!K1203="","",基本情報入力シート!K1203)</f>
        <v/>
      </c>
      <c r="K1183" s="302" t="str">
        <f>IF(基本情報入力シート!L1203="","",基本情報入力シート!L1203)</f>
        <v/>
      </c>
      <c r="L1183" s="299" t="str">
        <f>IF(基本情報入力シート!M1203="","",基本情報入力シート!M1203)</f>
        <v/>
      </c>
      <c r="M1183" s="299" t="str">
        <f>IF(基本情報入力シート!R1203="","",基本情報入力シート!R1203)</f>
        <v/>
      </c>
      <c r="N1183" s="299" t="str">
        <f>IF(基本情報入力シート!W1203="","",基本情報入力シート!W1203)</f>
        <v/>
      </c>
      <c r="O1183" s="303" t="str">
        <f>IF(基本情報入力シート!X1203="","",基本情報入力シート!X1203)</f>
        <v/>
      </c>
      <c r="P1183" s="304" t="str">
        <f>IF(基本情報入力シート!Y1203="","",基本情報入力シート!Y1203)</f>
        <v/>
      </c>
      <c r="Q1183" s="175"/>
      <c r="R1183" s="305" t="str">
        <f>IF(基本情報入力シート!AB1203="","",基本情報入力シート!AB1203)</f>
        <v/>
      </c>
      <c r="S1183" s="176"/>
      <c r="T1183" s="306" t="str">
        <f>IF(P1183="","",VLOOKUP(P1183,【参考】数式用!$J$2:$L$34,3,FALSE))</f>
        <v/>
      </c>
      <c r="U1183" s="313" t="s">
        <v>143</v>
      </c>
      <c r="V1183" s="177"/>
      <c r="W1183" s="314" t="s">
        <v>144</v>
      </c>
      <c r="X1183" s="177"/>
      <c r="Y1183" s="315" t="s">
        <v>145</v>
      </c>
      <c r="Z1183" s="177"/>
      <c r="AA1183" s="315" t="s">
        <v>144</v>
      </c>
      <c r="AB1183" s="177"/>
      <c r="AC1183" s="315" t="s">
        <v>146</v>
      </c>
      <c r="AD1183" s="316" t="s">
        <v>147</v>
      </c>
      <c r="AE1183" s="317" t="str">
        <f t="shared" si="66"/>
        <v/>
      </c>
      <c r="AF1183" s="319" t="s">
        <v>148</v>
      </c>
      <c r="AG1183" s="312" t="str">
        <f t="shared" si="67"/>
        <v/>
      </c>
      <c r="AH1183" s="322"/>
      <c r="AI1183" s="323"/>
      <c r="AJ1183" s="322"/>
      <c r="AK1183" s="323"/>
    </row>
    <row r="1184" spans="1:37" ht="36.75" customHeight="1">
      <c r="A1184" s="299">
        <f t="shared" si="65"/>
        <v>1171</v>
      </c>
      <c r="B1184" s="300" t="str">
        <f>IF(基本情報入力シート!C1204="","",基本情報入力シート!C1204)</f>
        <v/>
      </c>
      <c r="C1184" s="301" t="str">
        <f>IF(基本情報入力シート!D1204="","",基本情報入力シート!D1204)</f>
        <v/>
      </c>
      <c r="D1184" s="301" t="str">
        <f>IF(基本情報入力シート!E1204="","",基本情報入力シート!E1204)</f>
        <v/>
      </c>
      <c r="E1184" s="301" t="str">
        <f>IF(基本情報入力シート!F1204="","",基本情報入力シート!F1204)</f>
        <v/>
      </c>
      <c r="F1184" s="301" t="str">
        <f>IF(基本情報入力シート!G1204="","",基本情報入力シート!G1204)</f>
        <v/>
      </c>
      <c r="G1184" s="301" t="str">
        <f>IF(基本情報入力シート!H1204="","",基本情報入力シート!H1204)</f>
        <v/>
      </c>
      <c r="H1184" s="301" t="str">
        <f>IF(基本情報入力シート!I1204="","",基本情報入力シート!I1204)</f>
        <v/>
      </c>
      <c r="I1184" s="301" t="str">
        <f>IF(基本情報入力シート!J1204="","",基本情報入力シート!J1204)</f>
        <v/>
      </c>
      <c r="J1184" s="301" t="str">
        <f>IF(基本情報入力シート!K1204="","",基本情報入力シート!K1204)</f>
        <v/>
      </c>
      <c r="K1184" s="302" t="str">
        <f>IF(基本情報入力シート!L1204="","",基本情報入力シート!L1204)</f>
        <v/>
      </c>
      <c r="L1184" s="299" t="str">
        <f>IF(基本情報入力シート!M1204="","",基本情報入力シート!M1204)</f>
        <v/>
      </c>
      <c r="M1184" s="299" t="str">
        <f>IF(基本情報入力シート!R1204="","",基本情報入力シート!R1204)</f>
        <v/>
      </c>
      <c r="N1184" s="299" t="str">
        <f>IF(基本情報入力シート!W1204="","",基本情報入力シート!W1204)</f>
        <v/>
      </c>
      <c r="O1184" s="303" t="str">
        <f>IF(基本情報入力シート!X1204="","",基本情報入力シート!X1204)</f>
        <v/>
      </c>
      <c r="P1184" s="304" t="str">
        <f>IF(基本情報入力シート!Y1204="","",基本情報入力シート!Y1204)</f>
        <v/>
      </c>
      <c r="Q1184" s="175"/>
      <c r="R1184" s="305" t="str">
        <f>IF(基本情報入力シート!AB1204="","",基本情報入力シート!AB1204)</f>
        <v/>
      </c>
      <c r="S1184" s="176"/>
      <c r="T1184" s="306" t="str">
        <f>IF(P1184="","",VLOOKUP(P1184,【参考】数式用!$J$2:$L$34,3,FALSE))</f>
        <v/>
      </c>
      <c r="U1184" s="313" t="s">
        <v>143</v>
      </c>
      <c r="V1184" s="177"/>
      <c r="W1184" s="314" t="s">
        <v>144</v>
      </c>
      <c r="X1184" s="177"/>
      <c r="Y1184" s="315" t="s">
        <v>145</v>
      </c>
      <c r="Z1184" s="177"/>
      <c r="AA1184" s="315" t="s">
        <v>144</v>
      </c>
      <c r="AB1184" s="177"/>
      <c r="AC1184" s="315" t="s">
        <v>146</v>
      </c>
      <c r="AD1184" s="316" t="s">
        <v>147</v>
      </c>
      <c r="AE1184" s="317" t="str">
        <f t="shared" si="66"/>
        <v/>
      </c>
      <c r="AF1184" s="319" t="s">
        <v>148</v>
      </c>
      <c r="AG1184" s="312" t="str">
        <f t="shared" si="67"/>
        <v/>
      </c>
      <c r="AH1184" s="322"/>
      <c r="AI1184" s="323"/>
      <c r="AJ1184" s="322"/>
      <c r="AK1184" s="323"/>
    </row>
    <row r="1185" spans="1:37" ht="36.75" customHeight="1">
      <c r="A1185" s="299">
        <f t="shared" si="65"/>
        <v>1172</v>
      </c>
      <c r="B1185" s="300" t="str">
        <f>IF(基本情報入力シート!C1205="","",基本情報入力シート!C1205)</f>
        <v/>
      </c>
      <c r="C1185" s="301" t="str">
        <f>IF(基本情報入力シート!D1205="","",基本情報入力シート!D1205)</f>
        <v/>
      </c>
      <c r="D1185" s="301" t="str">
        <f>IF(基本情報入力シート!E1205="","",基本情報入力シート!E1205)</f>
        <v/>
      </c>
      <c r="E1185" s="301" t="str">
        <f>IF(基本情報入力シート!F1205="","",基本情報入力シート!F1205)</f>
        <v/>
      </c>
      <c r="F1185" s="301" t="str">
        <f>IF(基本情報入力シート!G1205="","",基本情報入力シート!G1205)</f>
        <v/>
      </c>
      <c r="G1185" s="301" t="str">
        <f>IF(基本情報入力シート!H1205="","",基本情報入力シート!H1205)</f>
        <v/>
      </c>
      <c r="H1185" s="301" t="str">
        <f>IF(基本情報入力シート!I1205="","",基本情報入力シート!I1205)</f>
        <v/>
      </c>
      <c r="I1185" s="301" t="str">
        <f>IF(基本情報入力シート!J1205="","",基本情報入力シート!J1205)</f>
        <v/>
      </c>
      <c r="J1185" s="301" t="str">
        <f>IF(基本情報入力シート!K1205="","",基本情報入力シート!K1205)</f>
        <v/>
      </c>
      <c r="K1185" s="302" t="str">
        <f>IF(基本情報入力シート!L1205="","",基本情報入力シート!L1205)</f>
        <v/>
      </c>
      <c r="L1185" s="299" t="str">
        <f>IF(基本情報入力シート!M1205="","",基本情報入力シート!M1205)</f>
        <v/>
      </c>
      <c r="M1185" s="299" t="str">
        <f>IF(基本情報入力シート!R1205="","",基本情報入力シート!R1205)</f>
        <v/>
      </c>
      <c r="N1185" s="299" t="str">
        <f>IF(基本情報入力シート!W1205="","",基本情報入力シート!W1205)</f>
        <v/>
      </c>
      <c r="O1185" s="303" t="str">
        <f>IF(基本情報入力シート!X1205="","",基本情報入力シート!X1205)</f>
        <v/>
      </c>
      <c r="P1185" s="304" t="str">
        <f>IF(基本情報入力シート!Y1205="","",基本情報入力シート!Y1205)</f>
        <v/>
      </c>
      <c r="Q1185" s="175"/>
      <c r="R1185" s="305" t="str">
        <f>IF(基本情報入力シート!AB1205="","",基本情報入力シート!AB1205)</f>
        <v/>
      </c>
      <c r="S1185" s="176"/>
      <c r="T1185" s="306" t="str">
        <f>IF(P1185="","",VLOOKUP(P1185,【参考】数式用!$J$2:$L$34,3,FALSE))</f>
        <v/>
      </c>
      <c r="U1185" s="313" t="s">
        <v>143</v>
      </c>
      <c r="V1185" s="177"/>
      <c r="W1185" s="314" t="s">
        <v>144</v>
      </c>
      <c r="X1185" s="177"/>
      <c r="Y1185" s="315" t="s">
        <v>145</v>
      </c>
      <c r="Z1185" s="177"/>
      <c r="AA1185" s="315" t="s">
        <v>144</v>
      </c>
      <c r="AB1185" s="177"/>
      <c r="AC1185" s="315" t="s">
        <v>146</v>
      </c>
      <c r="AD1185" s="316" t="s">
        <v>147</v>
      </c>
      <c r="AE1185" s="317" t="str">
        <f t="shared" si="66"/>
        <v/>
      </c>
      <c r="AF1185" s="319" t="s">
        <v>148</v>
      </c>
      <c r="AG1185" s="312" t="str">
        <f t="shared" si="67"/>
        <v/>
      </c>
      <c r="AH1185" s="322"/>
      <c r="AI1185" s="323"/>
      <c r="AJ1185" s="322"/>
      <c r="AK1185" s="323"/>
    </row>
    <row r="1186" spans="1:37" ht="36.75" customHeight="1">
      <c r="A1186" s="299">
        <f t="shared" si="65"/>
        <v>1173</v>
      </c>
      <c r="B1186" s="300" t="str">
        <f>IF(基本情報入力シート!C1206="","",基本情報入力シート!C1206)</f>
        <v/>
      </c>
      <c r="C1186" s="301" t="str">
        <f>IF(基本情報入力シート!D1206="","",基本情報入力シート!D1206)</f>
        <v/>
      </c>
      <c r="D1186" s="301" t="str">
        <f>IF(基本情報入力シート!E1206="","",基本情報入力シート!E1206)</f>
        <v/>
      </c>
      <c r="E1186" s="301" t="str">
        <f>IF(基本情報入力シート!F1206="","",基本情報入力シート!F1206)</f>
        <v/>
      </c>
      <c r="F1186" s="301" t="str">
        <f>IF(基本情報入力シート!G1206="","",基本情報入力シート!G1206)</f>
        <v/>
      </c>
      <c r="G1186" s="301" t="str">
        <f>IF(基本情報入力シート!H1206="","",基本情報入力シート!H1206)</f>
        <v/>
      </c>
      <c r="H1186" s="301" t="str">
        <f>IF(基本情報入力シート!I1206="","",基本情報入力シート!I1206)</f>
        <v/>
      </c>
      <c r="I1186" s="301" t="str">
        <f>IF(基本情報入力シート!J1206="","",基本情報入力シート!J1206)</f>
        <v/>
      </c>
      <c r="J1186" s="301" t="str">
        <f>IF(基本情報入力シート!K1206="","",基本情報入力シート!K1206)</f>
        <v/>
      </c>
      <c r="K1186" s="302" t="str">
        <f>IF(基本情報入力シート!L1206="","",基本情報入力シート!L1206)</f>
        <v/>
      </c>
      <c r="L1186" s="299" t="str">
        <f>IF(基本情報入力シート!M1206="","",基本情報入力シート!M1206)</f>
        <v/>
      </c>
      <c r="M1186" s="299" t="str">
        <f>IF(基本情報入力シート!R1206="","",基本情報入力シート!R1206)</f>
        <v/>
      </c>
      <c r="N1186" s="299" t="str">
        <f>IF(基本情報入力シート!W1206="","",基本情報入力シート!W1206)</f>
        <v/>
      </c>
      <c r="O1186" s="303" t="str">
        <f>IF(基本情報入力シート!X1206="","",基本情報入力シート!X1206)</f>
        <v/>
      </c>
      <c r="P1186" s="304" t="str">
        <f>IF(基本情報入力シート!Y1206="","",基本情報入力シート!Y1206)</f>
        <v/>
      </c>
      <c r="Q1186" s="175"/>
      <c r="R1186" s="305" t="str">
        <f>IF(基本情報入力シート!AB1206="","",基本情報入力シート!AB1206)</f>
        <v/>
      </c>
      <c r="S1186" s="176"/>
      <c r="T1186" s="306" t="str">
        <f>IF(P1186="","",VLOOKUP(P1186,【参考】数式用!$J$2:$L$34,3,FALSE))</f>
        <v/>
      </c>
      <c r="U1186" s="313" t="s">
        <v>143</v>
      </c>
      <c r="V1186" s="177"/>
      <c r="W1186" s="314" t="s">
        <v>144</v>
      </c>
      <c r="X1186" s="177"/>
      <c r="Y1186" s="315" t="s">
        <v>145</v>
      </c>
      <c r="Z1186" s="177"/>
      <c r="AA1186" s="315" t="s">
        <v>144</v>
      </c>
      <c r="AB1186" s="177"/>
      <c r="AC1186" s="315" t="s">
        <v>146</v>
      </c>
      <c r="AD1186" s="316" t="s">
        <v>147</v>
      </c>
      <c r="AE1186" s="317" t="str">
        <f t="shared" si="66"/>
        <v/>
      </c>
      <c r="AF1186" s="319" t="s">
        <v>148</v>
      </c>
      <c r="AG1186" s="312" t="str">
        <f t="shared" si="67"/>
        <v/>
      </c>
      <c r="AH1186" s="322"/>
      <c r="AI1186" s="323"/>
      <c r="AJ1186" s="322"/>
      <c r="AK1186" s="323"/>
    </row>
    <row r="1187" spans="1:37" ht="36.75" customHeight="1">
      <c r="A1187" s="299">
        <f t="shared" si="65"/>
        <v>1174</v>
      </c>
      <c r="B1187" s="300" t="str">
        <f>IF(基本情報入力シート!C1207="","",基本情報入力シート!C1207)</f>
        <v/>
      </c>
      <c r="C1187" s="301" t="str">
        <f>IF(基本情報入力シート!D1207="","",基本情報入力シート!D1207)</f>
        <v/>
      </c>
      <c r="D1187" s="301" t="str">
        <f>IF(基本情報入力シート!E1207="","",基本情報入力シート!E1207)</f>
        <v/>
      </c>
      <c r="E1187" s="301" t="str">
        <f>IF(基本情報入力シート!F1207="","",基本情報入力シート!F1207)</f>
        <v/>
      </c>
      <c r="F1187" s="301" t="str">
        <f>IF(基本情報入力シート!G1207="","",基本情報入力シート!G1207)</f>
        <v/>
      </c>
      <c r="G1187" s="301" t="str">
        <f>IF(基本情報入力シート!H1207="","",基本情報入力シート!H1207)</f>
        <v/>
      </c>
      <c r="H1187" s="301" t="str">
        <f>IF(基本情報入力シート!I1207="","",基本情報入力シート!I1207)</f>
        <v/>
      </c>
      <c r="I1187" s="301" t="str">
        <f>IF(基本情報入力シート!J1207="","",基本情報入力シート!J1207)</f>
        <v/>
      </c>
      <c r="J1187" s="301" t="str">
        <f>IF(基本情報入力シート!K1207="","",基本情報入力シート!K1207)</f>
        <v/>
      </c>
      <c r="K1187" s="302" t="str">
        <f>IF(基本情報入力シート!L1207="","",基本情報入力シート!L1207)</f>
        <v/>
      </c>
      <c r="L1187" s="299" t="str">
        <f>IF(基本情報入力シート!M1207="","",基本情報入力シート!M1207)</f>
        <v/>
      </c>
      <c r="M1187" s="299" t="str">
        <f>IF(基本情報入力シート!R1207="","",基本情報入力シート!R1207)</f>
        <v/>
      </c>
      <c r="N1187" s="299" t="str">
        <f>IF(基本情報入力シート!W1207="","",基本情報入力シート!W1207)</f>
        <v/>
      </c>
      <c r="O1187" s="303" t="str">
        <f>IF(基本情報入力シート!X1207="","",基本情報入力シート!X1207)</f>
        <v/>
      </c>
      <c r="P1187" s="304" t="str">
        <f>IF(基本情報入力シート!Y1207="","",基本情報入力シート!Y1207)</f>
        <v/>
      </c>
      <c r="Q1187" s="175"/>
      <c r="R1187" s="305" t="str">
        <f>IF(基本情報入力シート!AB1207="","",基本情報入力シート!AB1207)</f>
        <v/>
      </c>
      <c r="S1187" s="176"/>
      <c r="T1187" s="306" t="str">
        <f>IF(P1187="","",VLOOKUP(P1187,【参考】数式用!$J$2:$L$34,3,FALSE))</f>
        <v/>
      </c>
      <c r="U1187" s="313" t="s">
        <v>143</v>
      </c>
      <c r="V1187" s="177"/>
      <c r="W1187" s="314" t="s">
        <v>144</v>
      </c>
      <c r="X1187" s="177"/>
      <c r="Y1187" s="315" t="s">
        <v>145</v>
      </c>
      <c r="Z1187" s="177"/>
      <c r="AA1187" s="315" t="s">
        <v>144</v>
      </c>
      <c r="AB1187" s="177"/>
      <c r="AC1187" s="315" t="s">
        <v>146</v>
      </c>
      <c r="AD1187" s="316" t="s">
        <v>147</v>
      </c>
      <c r="AE1187" s="317" t="str">
        <f t="shared" si="66"/>
        <v/>
      </c>
      <c r="AF1187" s="319" t="s">
        <v>148</v>
      </c>
      <c r="AG1187" s="312" t="str">
        <f t="shared" si="67"/>
        <v/>
      </c>
      <c r="AH1187" s="322"/>
      <c r="AI1187" s="323"/>
      <c r="AJ1187" s="322"/>
      <c r="AK1187" s="323"/>
    </row>
    <row r="1188" spans="1:37" ht="36.75" customHeight="1">
      <c r="A1188" s="299">
        <f t="shared" si="65"/>
        <v>1175</v>
      </c>
      <c r="B1188" s="300" t="str">
        <f>IF(基本情報入力シート!C1208="","",基本情報入力シート!C1208)</f>
        <v/>
      </c>
      <c r="C1188" s="301" t="str">
        <f>IF(基本情報入力シート!D1208="","",基本情報入力シート!D1208)</f>
        <v/>
      </c>
      <c r="D1188" s="301" t="str">
        <f>IF(基本情報入力シート!E1208="","",基本情報入力シート!E1208)</f>
        <v/>
      </c>
      <c r="E1188" s="301" t="str">
        <f>IF(基本情報入力シート!F1208="","",基本情報入力シート!F1208)</f>
        <v/>
      </c>
      <c r="F1188" s="301" t="str">
        <f>IF(基本情報入力シート!G1208="","",基本情報入力シート!G1208)</f>
        <v/>
      </c>
      <c r="G1188" s="301" t="str">
        <f>IF(基本情報入力シート!H1208="","",基本情報入力シート!H1208)</f>
        <v/>
      </c>
      <c r="H1188" s="301" t="str">
        <f>IF(基本情報入力シート!I1208="","",基本情報入力シート!I1208)</f>
        <v/>
      </c>
      <c r="I1188" s="301" t="str">
        <f>IF(基本情報入力シート!J1208="","",基本情報入力シート!J1208)</f>
        <v/>
      </c>
      <c r="J1188" s="301" t="str">
        <f>IF(基本情報入力シート!K1208="","",基本情報入力シート!K1208)</f>
        <v/>
      </c>
      <c r="K1188" s="302" t="str">
        <f>IF(基本情報入力シート!L1208="","",基本情報入力シート!L1208)</f>
        <v/>
      </c>
      <c r="L1188" s="299" t="str">
        <f>IF(基本情報入力シート!M1208="","",基本情報入力シート!M1208)</f>
        <v/>
      </c>
      <c r="M1188" s="299" t="str">
        <f>IF(基本情報入力シート!R1208="","",基本情報入力シート!R1208)</f>
        <v/>
      </c>
      <c r="N1188" s="299" t="str">
        <f>IF(基本情報入力シート!W1208="","",基本情報入力シート!W1208)</f>
        <v/>
      </c>
      <c r="O1188" s="303" t="str">
        <f>IF(基本情報入力シート!X1208="","",基本情報入力シート!X1208)</f>
        <v/>
      </c>
      <c r="P1188" s="304" t="str">
        <f>IF(基本情報入力シート!Y1208="","",基本情報入力シート!Y1208)</f>
        <v/>
      </c>
      <c r="Q1188" s="175"/>
      <c r="R1188" s="305" t="str">
        <f>IF(基本情報入力シート!AB1208="","",基本情報入力シート!AB1208)</f>
        <v/>
      </c>
      <c r="S1188" s="176"/>
      <c r="T1188" s="306" t="str">
        <f>IF(P1188="","",VLOOKUP(P1188,【参考】数式用!$J$2:$L$34,3,FALSE))</f>
        <v/>
      </c>
      <c r="U1188" s="313" t="s">
        <v>143</v>
      </c>
      <c r="V1188" s="177"/>
      <c r="W1188" s="314" t="s">
        <v>144</v>
      </c>
      <c r="X1188" s="177"/>
      <c r="Y1188" s="315" t="s">
        <v>145</v>
      </c>
      <c r="Z1188" s="177"/>
      <c r="AA1188" s="315" t="s">
        <v>144</v>
      </c>
      <c r="AB1188" s="177"/>
      <c r="AC1188" s="315" t="s">
        <v>146</v>
      </c>
      <c r="AD1188" s="316" t="s">
        <v>147</v>
      </c>
      <c r="AE1188" s="317" t="str">
        <f t="shared" si="66"/>
        <v/>
      </c>
      <c r="AF1188" s="319" t="s">
        <v>148</v>
      </c>
      <c r="AG1188" s="312" t="str">
        <f t="shared" si="67"/>
        <v/>
      </c>
      <c r="AH1188" s="322"/>
      <c r="AI1188" s="323"/>
      <c r="AJ1188" s="322"/>
      <c r="AK1188" s="323"/>
    </row>
    <row r="1189" spans="1:37" ht="36.75" customHeight="1">
      <c r="A1189" s="299">
        <f t="shared" si="65"/>
        <v>1176</v>
      </c>
      <c r="B1189" s="300" t="str">
        <f>IF(基本情報入力シート!C1209="","",基本情報入力シート!C1209)</f>
        <v/>
      </c>
      <c r="C1189" s="301" t="str">
        <f>IF(基本情報入力シート!D1209="","",基本情報入力シート!D1209)</f>
        <v/>
      </c>
      <c r="D1189" s="301" t="str">
        <f>IF(基本情報入力シート!E1209="","",基本情報入力シート!E1209)</f>
        <v/>
      </c>
      <c r="E1189" s="301" t="str">
        <f>IF(基本情報入力シート!F1209="","",基本情報入力シート!F1209)</f>
        <v/>
      </c>
      <c r="F1189" s="301" t="str">
        <f>IF(基本情報入力シート!G1209="","",基本情報入力シート!G1209)</f>
        <v/>
      </c>
      <c r="G1189" s="301" t="str">
        <f>IF(基本情報入力シート!H1209="","",基本情報入力シート!H1209)</f>
        <v/>
      </c>
      <c r="H1189" s="301" t="str">
        <f>IF(基本情報入力シート!I1209="","",基本情報入力シート!I1209)</f>
        <v/>
      </c>
      <c r="I1189" s="301" t="str">
        <f>IF(基本情報入力シート!J1209="","",基本情報入力シート!J1209)</f>
        <v/>
      </c>
      <c r="J1189" s="301" t="str">
        <f>IF(基本情報入力シート!K1209="","",基本情報入力シート!K1209)</f>
        <v/>
      </c>
      <c r="K1189" s="302" t="str">
        <f>IF(基本情報入力シート!L1209="","",基本情報入力シート!L1209)</f>
        <v/>
      </c>
      <c r="L1189" s="299" t="str">
        <f>IF(基本情報入力シート!M1209="","",基本情報入力シート!M1209)</f>
        <v/>
      </c>
      <c r="M1189" s="299" t="str">
        <f>IF(基本情報入力シート!R1209="","",基本情報入力シート!R1209)</f>
        <v/>
      </c>
      <c r="N1189" s="299" t="str">
        <f>IF(基本情報入力シート!W1209="","",基本情報入力シート!W1209)</f>
        <v/>
      </c>
      <c r="O1189" s="303" t="str">
        <f>IF(基本情報入力シート!X1209="","",基本情報入力シート!X1209)</f>
        <v/>
      </c>
      <c r="P1189" s="304" t="str">
        <f>IF(基本情報入力シート!Y1209="","",基本情報入力シート!Y1209)</f>
        <v/>
      </c>
      <c r="Q1189" s="175"/>
      <c r="R1189" s="305" t="str">
        <f>IF(基本情報入力シート!AB1209="","",基本情報入力シート!AB1209)</f>
        <v/>
      </c>
      <c r="S1189" s="176"/>
      <c r="T1189" s="306" t="str">
        <f>IF(P1189="","",VLOOKUP(P1189,【参考】数式用!$J$2:$L$34,3,FALSE))</f>
        <v/>
      </c>
      <c r="U1189" s="313" t="s">
        <v>143</v>
      </c>
      <c r="V1189" s="177"/>
      <c r="W1189" s="314" t="s">
        <v>144</v>
      </c>
      <c r="X1189" s="177"/>
      <c r="Y1189" s="315" t="s">
        <v>145</v>
      </c>
      <c r="Z1189" s="177"/>
      <c r="AA1189" s="315" t="s">
        <v>144</v>
      </c>
      <c r="AB1189" s="177"/>
      <c r="AC1189" s="315" t="s">
        <v>146</v>
      </c>
      <c r="AD1189" s="316" t="s">
        <v>147</v>
      </c>
      <c r="AE1189" s="317" t="str">
        <f t="shared" si="66"/>
        <v/>
      </c>
      <c r="AF1189" s="319" t="s">
        <v>148</v>
      </c>
      <c r="AG1189" s="312" t="str">
        <f t="shared" si="67"/>
        <v/>
      </c>
      <c r="AH1189" s="322"/>
      <c r="AI1189" s="323"/>
      <c r="AJ1189" s="322"/>
      <c r="AK1189" s="323"/>
    </row>
    <row r="1190" spans="1:37" ht="36.75" customHeight="1">
      <c r="A1190" s="299">
        <f t="shared" si="65"/>
        <v>1177</v>
      </c>
      <c r="B1190" s="300" t="str">
        <f>IF(基本情報入力シート!C1210="","",基本情報入力シート!C1210)</f>
        <v/>
      </c>
      <c r="C1190" s="301" t="str">
        <f>IF(基本情報入力シート!D1210="","",基本情報入力シート!D1210)</f>
        <v/>
      </c>
      <c r="D1190" s="301" t="str">
        <f>IF(基本情報入力シート!E1210="","",基本情報入力シート!E1210)</f>
        <v/>
      </c>
      <c r="E1190" s="301" t="str">
        <f>IF(基本情報入力シート!F1210="","",基本情報入力シート!F1210)</f>
        <v/>
      </c>
      <c r="F1190" s="301" t="str">
        <f>IF(基本情報入力シート!G1210="","",基本情報入力シート!G1210)</f>
        <v/>
      </c>
      <c r="G1190" s="301" t="str">
        <f>IF(基本情報入力シート!H1210="","",基本情報入力シート!H1210)</f>
        <v/>
      </c>
      <c r="H1190" s="301" t="str">
        <f>IF(基本情報入力シート!I1210="","",基本情報入力シート!I1210)</f>
        <v/>
      </c>
      <c r="I1190" s="301" t="str">
        <f>IF(基本情報入力シート!J1210="","",基本情報入力シート!J1210)</f>
        <v/>
      </c>
      <c r="J1190" s="301" t="str">
        <f>IF(基本情報入力シート!K1210="","",基本情報入力シート!K1210)</f>
        <v/>
      </c>
      <c r="K1190" s="302" t="str">
        <f>IF(基本情報入力シート!L1210="","",基本情報入力シート!L1210)</f>
        <v/>
      </c>
      <c r="L1190" s="299" t="str">
        <f>IF(基本情報入力シート!M1210="","",基本情報入力シート!M1210)</f>
        <v/>
      </c>
      <c r="M1190" s="299" t="str">
        <f>IF(基本情報入力シート!R1210="","",基本情報入力シート!R1210)</f>
        <v/>
      </c>
      <c r="N1190" s="299" t="str">
        <f>IF(基本情報入力シート!W1210="","",基本情報入力シート!W1210)</f>
        <v/>
      </c>
      <c r="O1190" s="303" t="str">
        <f>IF(基本情報入力シート!X1210="","",基本情報入力シート!X1210)</f>
        <v/>
      </c>
      <c r="P1190" s="304" t="str">
        <f>IF(基本情報入力シート!Y1210="","",基本情報入力シート!Y1210)</f>
        <v/>
      </c>
      <c r="Q1190" s="175"/>
      <c r="R1190" s="305" t="str">
        <f>IF(基本情報入力シート!AB1210="","",基本情報入力シート!AB1210)</f>
        <v/>
      </c>
      <c r="S1190" s="176"/>
      <c r="T1190" s="306" t="str">
        <f>IF(P1190="","",VLOOKUP(P1190,【参考】数式用!$J$2:$L$34,3,FALSE))</f>
        <v/>
      </c>
      <c r="U1190" s="313" t="s">
        <v>143</v>
      </c>
      <c r="V1190" s="177"/>
      <c r="W1190" s="314" t="s">
        <v>144</v>
      </c>
      <c r="X1190" s="177"/>
      <c r="Y1190" s="315" t="s">
        <v>145</v>
      </c>
      <c r="Z1190" s="177"/>
      <c r="AA1190" s="315" t="s">
        <v>144</v>
      </c>
      <c r="AB1190" s="177"/>
      <c r="AC1190" s="315" t="s">
        <v>146</v>
      </c>
      <c r="AD1190" s="316" t="s">
        <v>147</v>
      </c>
      <c r="AE1190" s="317" t="str">
        <f t="shared" si="66"/>
        <v/>
      </c>
      <c r="AF1190" s="319" t="s">
        <v>148</v>
      </c>
      <c r="AG1190" s="312" t="str">
        <f t="shared" si="67"/>
        <v/>
      </c>
      <c r="AH1190" s="322"/>
      <c r="AI1190" s="323"/>
      <c r="AJ1190" s="322"/>
      <c r="AK1190" s="323"/>
    </row>
    <row r="1191" spans="1:37" ht="36.75" customHeight="1">
      <c r="A1191" s="299">
        <f t="shared" si="65"/>
        <v>1178</v>
      </c>
      <c r="B1191" s="300" t="str">
        <f>IF(基本情報入力シート!C1211="","",基本情報入力シート!C1211)</f>
        <v/>
      </c>
      <c r="C1191" s="301" t="str">
        <f>IF(基本情報入力シート!D1211="","",基本情報入力シート!D1211)</f>
        <v/>
      </c>
      <c r="D1191" s="301" t="str">
        <f>IF(基本情報入力シート!E1211="","",基本情報入力シート!E1211)</f>
        <v/>
      </c>
      <c r="E1191" s="301" t="str">
        <f>IF(基本情報入力シート!F1211="","",基本情報入力シート!F1211)</f>
        <v/>
      </c>
      <c r="F1191" s="301" t="str">
        <f>IF(基本情報入力シート!G1211="","",基本情報入力シート!G1211)</f>
        <v/>
      </c>
      <c r="G1191" s="301" t="str">
        <f>IF(基本情報入力シート!H1211="","",基本情報入力シート!H1211)</f>
        <v/>
      </c>
      <c r="H1191" s="301" t="str">
        <f>IF(基本情報入力シート!I1211="","",基本情報入力シート!I1211)</f>
        <v/>
      </c>
      <c r="I1191" s="301" t="str">
        <f>IF(基本情報入力シート!J1211="","",基本情報入力シート!J1211)</f>
        <v/>
      </c>
      <c r="J1191" s="301" t="str">
        <f>IF(基本情報入力シート!K1211="","",基本情報入力シート!K1211)</f>
        <v/>
      </c>
      <c r="K1191" s="302" t="str">
        <f>IF(基本情報入力シート!L1211="","",基本情報入力シート!L1211)</f>
        <v/>
      </c>
      <c r="L1191" s="299" t="str">
        <f>IF(基本情報入力シート!M1211="","",基本情報入力シート!M1211)</f>
        <v/>
      </c>
      <c r="M1191" s="299" t="str">
        <f>IF(基本情報入力シート!R1211="","",基本情報入力シート!R1211)</f>
        <v/>
      </c>
      <c r="N1191" s="299" t="str">
        <f>IF(基本情報入力シート!W1211="","",基本情報入力シート!W1211)</f>
        <v/>
      </c>
      <c r="O1191" s="303" t="str">
        <f>IF(基本情報入力シート!X1211="","",基本情報入力シート!X1211)</f>
        <v/>
      </c>
      <c r="P1191" s="304" t="str">
        <f>IF(基本情報入力シート!Y1211="","",基本情報入力シート!Y1211)</f>
        <v/>
      </c>
      <c r="Q1191" s="175"/>
      <c r="R1191" s="305" t="str">
        <f>IF(基本情報入力シート!AB1211="","",基本情報入力シート!AB1211)</f>
        <v/>
      </c>
      <c r="S1191" s="176"/>
      <c r="T1191" s="306" t="str">
        <f>IF(P1191="","",VLOOKUP(P1191,【参考】数式用!$J$2:$L$34,3,FALSE))</f>
        <v/>
      </c>
      <c r="U1191" s="313" t="s">
        <v>143</v>
      </c>
      <c r="V1191" s="177"/>
      <c r="W1191" s="314" t="s">
        <v>144</v>
      </c>
      <c r="X1191" s="177"/>
      <c r="Y1191" s="315" t="s">
        <v>145</v>
      </c>
      <c r="Z1191" s="177"/>
      <c r="AA1191" s="315" t="s">
        <v>144</v>
      </c>
      <c r="AB1191" s="177"/>
      <c r="AC1191" s="315" t="s">
        <v>146</v>
      </c>
      <c r="AD1191" s="316" t="s">
        <v>147</v>
      </c>
      <c r="AE1191" s="317" t="str">
        <f t="shared" si="66"/>
        <v/>
      </c>
      <c r="AF1191" s="319" t="s">
        <v>148</v>
      </c>
      <c r="AG1191" s="312" t="str">
        <f t="shared" si="67"/>
        <v/>
      </c>
      <c r="AH1191" s="322"/>
      <c r="AI1191" s="323"/>
      <c r="AJ1191" s="322"/>
      <c r="AK1191" s="323"/>
    </row>
    <row r="1192" spans="1:37" ht="36.75" customHeight="1">
      <c r="A1192" s="299">
        <f t="shared" si="65"/>
        <v>1179</v>
      </c>
      <c r="B1192" s="300" t="str">
        <f>IF(基本情報入力シート!C1212="","",基本情報入力シート!C1212)</f>
        <v/>
      </c>
      <c r="C1192" s="301" t="str">
        <f>IF(基本情報入力シート!D1212="","",基本情報入力シート!D1212)</f>
        <v/>
      </c>
      <c r="D1192" s="301" t="str">
        <f>IF(基本情報入力シート!E1212="","",基本情報入力シート!E1212)</f>
        <v/>
      </c>
      <c r="E1192" s="301" t="str">
        <f>IF(基本情報入力シート!F1212="","",基本情報入力シート!F1212)</f>
        <v/>
      </c>
      <c r="F1192" s="301" t="str">
        <f>IF(基本情報入力シート!G1212="","",基本情報入力シート!G1212)</f>
        <v/>
      </c>
      <c r="G1192" s="301" t="str">
        <f>IF(基本情報入力シート!H1212="","",基本情報入力シート!H1212)</f>
        <v/>
      </c>
      <c r="H1192" s="301" t="str">
        <f>IF(基本情報入力シート!I1212="","",基本情報入力シート!I1212)</f>
        <v/>
      </c>
      <c r="I1192" s="301" t="str">
        <f>IF(基本情報入力シート!J1212="","",基本情報入力シート!J1212)</f>
        <v/>
      </c>
      <c r="J1192" s="301" t="str">
        <f>IF(基本情報入力シート!K1212="","",基本情報入力シート!K1212)</f>
        <v/>
      </c>
      <c r="K1192" s="302" t="str">
        <f>IF(基本情報入力シート!L1212="","",基本情報入力シート!L1212)</f>
        <v/>
      </c>
      <c r="L1192" s="299" t="str">
        <f>IF(基本情報入力シート!M1212="","",基本情報入力シート!M1212)</f>
        <v/>
      </c>
      <c r="M1192" s="299" t="str">
        <f>IF(基本情報入力シート!R1212="","",基本情報入力シート!R1212)</f>
        <v/>
      </c>
      <c r="N1192" s="299" t="str">
        <f>IF(基本情報入力シート!W1212="","",基本情報入力シート!W1212)</f>
        <v/>
      </c>
      <c r="O1192" s="303" t="str">
        <f>IF(基本情報入力シート!X1212="","",基本情報入力シート!X1212)</f>
        <v/>
      </c>
      <c r="P1192" s="304" t="str">
        <f>IF(基本情報入力シート!Y1212="","",基本情報入力シート!Y1212)</f>
        <v/>
      </c>
      <c r="Q1192" s="175"/>
      <c r="R1192" s="305" t="str">
        <f>IF(基本情報入力シート!AB1212="","",基本情報入力シート!AB1212)</f>
        <v/>
      </c>
      <c r="S1192" s="176"/>
      <c r="T1192" s="306" t="str">
        <f>IF(P1192="","",VLOOKUP(P1192,【参考】数式用!$J$2:$L$34,3,FALSE))</f>
        <v/>
      </c>
      <c r="U1192" s="313" t="s">
        <v>143</v>
      </c>
      <c r="V1192" s="177"/>
      <c r="W1192" s="314" t="s">
        <v>144</v>
      </c>
      <c r="X1192" s="177"/>
      <c r="Y1192" s="315" t="s">
        <v>145</v>
      </c>
      <c r="Z1192" s="177"/>
      <c r="AA1192" s="315" t="s">
        <v>144</v>
      </c>
      <c r="AB1192" s="177"/>
      <c r="AC1192" s="315" t="s">
        <v>146</v>
      </c>
      <c r="AD1192" s="316" t="s">
        <v>147</v>
      </c>
      <c r="AE1192" s="317" t="str">
        <f t="shared" si="66"/>
        <v/>
      </c>
      <c r="AF1192" s="319" t="s">
        <v>148</v>
      </c>
      <c r="AG1192" s="312" t="str">
        <f t="shared" si="67"/>
        <v/>
      </c>
      <c r="AH1192" s="322"/>
      <c r="AI1192" s="323"/>
      <c r="AJ1192" s="322"/>
      <c r="AK1192" s="323"/>
    </row>
    <row r="1193" spans="1:37" ht="36.75" customHeight="1">
      <c r="A1193" s="299">
        <f t="shared" si="65"/>
        <v>1180</v>
      </c>
      <c r="B1193" s="300" t="str">
        <f>IF(基本情報入力シート!C1213="","",基本情報入力シート!C1213)</f>
        <v/>
      </c>
      <c r="C1193" s="301" t="str">
        <f>IF(基本情報入力シート!D1213="","",基本情報入力シート!D1213)</f>
        <v/>
      </c>
      <c r="D1193" s="301" t="str">
        <f>IF(基本情報入力シート!E1213="","",基本情報入力シート!E1213)</f>
        <v/>
      </c>
      <c r="E1193" s="301" t="str">
        <f>IF(基本情報入力シート!F1213="","",基本情報入力シート!F1213)</f>
        <v/>
      </c>
      <c r="F1193" s="301" t="str">
        <f>IF(基本情報入力シート!G1213="","",基本情報入力シート!G1213)</f>
        <v/>
      </c>
      <c r="G1193" s="301" t="str">
        <f>IF(基本情報入力シート!H1213="","",基本情報入力シート!H1213)</f>
        <v/>
      </c>
      <c r="H1193" s="301" t="str">
        <f>IF(基本情報入力シート!I1213="","",基本情報入力シート!I1213)</f>
        <v/>
      </c>
      <c r="I1193" s="301" t="str">
        <f>IF(基本情報入力シート!J1213="","",基本情報入力シート!J1213)</f>
        <v/>
      </c>
      <c r="J1193" s="301" t="str">
        <f>IF(基本情報入力シート!K1213="","",基本情報入力シート!K1213)</f>
        <v/>
      </c>
      <c r="K1193" s="302" t="str">
        <f>IF(基本情報入力シート!L1213="","",基本情報入力シート!L1213)</f>
        <v/>
      </c>
      <c r="L1193" s="299" t="str">
        <f>IF(基本情報入力シート!M1213="","",基本情報入力シート!M1213)</f>
        <v/>
      </c>
      <c r="M1193" s="299" t="str">
        <f>IF(基本情報入力シート!R1213="","",基本情報入力シート!R1213)</f>
        <v/>
      </c>
      <c r="N1193" s="299" t="str">
        <f>IF(基本情報入力シート!W1213="","",基本情報入力シート!W1213)</f>
        <v/>
      </c>
      <c r="O1193" s="303" t="str">
        <f>IF(基本情報入力シート!X1213="","",基本情報入力シート!X1213)</f>
        <v/>
      </c>
      <c r="P1193" s="304" t="str">
        <f>IF(基本情報入力シート!Y1213="","",基本情報入力シート!Y1213)</f>
        <v/>
      </c>
      <c r="Q1193" s="175"/>
      <c r="R1193" s="305" t="str">
        <f>IF(基本情報入力シート!AB1213="","",基本情報入力シート!AB1213)</f>
        <v/>
      </c>
      <c r="S1193" s="176"/>
      <c r="T1193" s="306" t="str">
        <f>IF(P1193="","",VLOOKUP(P1193,【参考】数式用!$J$2:$L$34,3,FALSE))</f>
        <v/>
      </c>
      <c r="U1193" s="313" t="s">
        <v>143</v>
      </c>
      <c r="V1193" s="177"/>
      <c r="W1193" s="314" t="s">
        <v>144</v>
      </c>
      <c r="X1193" s="177"/>
      <c r="Y1193" s="315" t="s">
        <v>145</v>
      </c>
      <c r="Z1193" s="177"/>
      <c r="AA1193" s="315" t="s">
        <v>144</v>
      </c>
      <c r="AB1193" s="177"/>
      <c r="AC1193" s="315" t="s">
        <v>146</v>
      </c>
      <c r="AD1193" s="316" t="s">
        <v>147</v>
      </c>
      <c r="AE1193" s="317" t="str">
        <f t="shared" si="66"/>
        <v/>
      </c>
      <c r="AF1193" s="319" t="s">
        <v>148</v>
      </c>
      <c r="AG1193" s="312" t="str">
        <f t="shared" si="67"/>
        <v/>
      </c>
      <c r="AH1193" s="322"/>
      <c r="AI1193" s="323"/>
      <c r="AJ1193" s="322"/>
      <c r="AK1193" s="323"/>
    </row>
    <row r="1194" spans="1:37" ht="36.75" customHeight="1">
      <c r="A1194" s="299">
        <f t="shared" si="65"/>
        <v>1181</v>
      </c>
      <c r="B1194" s="300" t="str">
        <f>IF(基本情報入力シート!C1214="","",基本情報入力シート!C1214)</f>
        <v/>
      </c>
      <c r="C1194" s="301" t="str">
        <f>IF(基本情報入力シート!D1214="","",基本情報入力シート!D1214)</f>
        <v/>
      </c>
      <c r="D1194" s="301" t="str">
        <f>IF(基本情報入力シート!E1214="","",基本情報入力シート!E1214)</f>
        <v/>
      </c>
      <c r="E1194" s="301" t="str">
        <f>IF(基本情報入力シート!F1214="","",基本情報入力シート!F1214)</f>
        <v/>
      </c>
      <c r="F1194" s="301" t="str">
        <f>IF(基本情報入力シート!G1214="","",基本情報入力シート!G1214)</f>
        <v/>
      </c>
      <c r="G1194" s="301" t="str">
        <f>IF(基本情報入力シート!H1214="","",基本情報入力シート!H1214)</f>
        <v/>
      </c>
      <c r="H1194" s="301" t="str">
        <f>IF(基本情報入力シート!I1214="","",基本情報入力シート!I1214)</f>
        <v/>
      </c>
      <c r="I1194" s="301" t="str">
        <f>IF(基本情報入力シート!J1214="","",基本情報入力シート!J1214)</f>
        <v/>
      </c>
      <c r="J1194" s="301" t="str">
        <f>IF(基本情報入力シート!K1214="","",基本情報入力シート!K1214)</f>
        <v/>
      </c>
      <c r="K1194" s="302" t="str">
        <f>IF(基本情報入力シート!L1214="","",基本情報入力シート!L1214)</f>
        <v/>
      </c>
      <c r="L1194" s="299" t="str">
        <f>IF(基本情報入力シート!M1214="","",基本情報入力シート!M1214)</f>
        <v/>
      </c>
      <c r="M1194" s="299" t="str">
        <f>IF(基本情報入力シート!R1214="","",基本情報入力シート!R1214)</f>
        <v/>
      </c>
      <c r="N1194" s="299" t="str">
        <f>IF(基本情報入力シート!W1214="","",基本情報入力シート!W1214)</f>
        <v/>
      </c>
      <c r="O1194" s="303" t="str">
        <f>IF(基本情報入力シート!X1214="","",基本情報入力シート!X1214)</f>
        <v/>
      </c>
      <c r="P1194" s="304" t="str">
        <f>IF(基本情報入力シート!Y1214="","",基本情報入力シート!Y1214)</f>
        <v/>
      </c>
      <c r="Q1194" s="175"/>
      <c r="R1194" s="305" t="str">
        <f>IF(基本情報入力シート!AB1214="","",基本情報入力シート!AB1214)</f>
        <v/>
      </c>
      <c r="S1194" s="176"/>
      <c r="T1194" s="306" t="str">
        <f>IF(P1194="","",VLOOKUP(P1194,【参考】数式用!$J$2:$L$34,3,FALSE))</f>
        <v/>
      </c>
      <c r="U1194" s="313" t="s">
        <v>143</v>
      </c>
      <c r="V1194" s="177"/>
      <c r="W1194" s="314" t="s">
        <v>144</v>
      </c>
      <c r="X1194" s="177"/>
      <c r="Y1194" s="315" t="s">
        <v>145</v>
      </c>
      <c r="Z1194" s="177"/>
      <c r="AA1194" s="315" t="s">
        <v>144</v>
      </c>
      <c r="AB1194" s="177"/>
      <c r="AC1194" s="315" t="s">
        <v>146</v>
      </c>
      <c r="AD1194" s="316" t="s">
        <v>147</v>
      </c>
      <c r="AE1194" s="317" t="str">
        <f t="shared" si="66"/>
        <v/>
      </c>
      <c r="AF1194" s="319" t="s">
        <v>148</v>
      </c>
      <c r="AG1194" s="312" t="str">
        <f t="shared" si="67"/>
        <v/>
      </c>
      <c r="AH1194" s="322"/>
      <c r="AI1194" s="323"/>
      <c r="AJ1194" s="322"/>
      <c r="AK1194" s="323"/>
    </row>
    <row r="1195" spans="1:37" ht="36.75" customHeight="1">
      <c r="A1195" s="299">
        <f t="shared" si="65"/>
        <v>1182</v>
      </c>
      <c r="B1195" s="300" t="str">
        <f>IF(基本情報入力シート!C1215="","",基本情報入力シート!C1215)</f>
        <v/>
      </c>
      <c r="C1195" s="301" t="str">
        <f>IF(基本情報入力シート!D1215="","",基本情報入力シート!D1215)</f>
        <v/>
      </c>
      <c r="D1195" s="301" t="str">
        <f>IF(基本情報入力シート!E1215="","",基本情報入力シート!E1215)</f>
        <v/>
      </c>
      <c r="E1195" s="301" t="str">
        <f>IF(基本情報入力シート!F1215="","",基本情報入力シート!F1215)</f>
        <v/>
      </c>
      <c r="F1195" s="301" t="str">
        <f>IF(基本情報入力シート!G1215="","",基本情報入力シート!G1215)</f>
        <v/>
      </c>
      <c r="G1195" s="301" t="str">
        <f>IF(基本情報入力シート!H1215="","",基本情報入力シート!H1215)</f>
        <v/>
      </c>
      <c r="H1195" s="301" t="str">
        <f>IF(基本情報入力シート!I1215="","",基本情報入力シート!I1215)</f>
        <v/>
      </c>
      <c r="I1195" s="301" t="str">
        <f>IF(基本情報入力シート!J1215="","",基本情報入力シート!J1215)</f>
        <v/>
      </c>
      <c r="J1195" s="301" t="str">
        <f>IF(基本情報入力シート!K1215="","",基本情報入力シート!K1215)</f>
        <v/>
      </c>
      <c r="K1195" s="302" t="str">
        <f>IF(基本情報入力シート!L1215="","",基本情報入力シート!L1215)</f>
        <v/>
      </c>
      <c r="L1195" s="299" t="str">
        <f>IF(基本情報入力シート!M1215="","",基本情報入力シート!M1215)</f>
        <v/>
      </c>
      <c r="M1195" s="299" t="str">
        <f>IF(基本情報入力シート!R1215="","",基本情報入力シート!R1215)</f>
        <v/>
      </c>
      <c r="N1195" s="299" t="str">
        <f>IF(基本情報入力シート!W1215="","",基本情報入力シート!W1215)</f>
        <v/>
      </c>
      <c r="O1195" s="303" t="str">
        <f>IF(基本情報入力シート!X1215="","",基本情報入力シート!X1215)</f>
        <v/>
      </c>
      <c r="P1195" s="304" t="str">
        <f>IF(基本情報入力シート!Y1215="","",基本情報入力シート!Y1215)</f>
        <v/>
      </c>
      <c r="Q1195" s="175"/>
      <c r="R1195" s="305" t="str">
        <f>IF(基本情報入力シート!AB1215="","",基本情報入力シート!AB1215)</f>
        <v/>
      </c>
      <c r="S1195" s="176"/>
      <c r="T1195" s="306" t="str">
        <f>IF(P1195="","",VLOOKUP(P1195,【参考】数式用!$J$2:$L$34,3,FALSE))</f>
        <v/>
      </c>
      <c r="U1195" s="313" t="s">
        <v>143</v>
      </c>
      <c r="V1195" s="177"/>
      <c r="W1195" s="314" t="s">
        <v>144</v>
      </c>
      <c r="X1195" s="177"/>
      <c r="Y1195" s="315" t="s">
        <v>145</v>
      </c>
      <c r="Z1195" s="177"/>
      <c r="AA1195" s="315" t="s">
        <v>144</v>
      </c>
      <c r="AB1195" s="177"/>
      <c r="AC1195" s="315" t="s">
        <v>146</v>
      </c>
      <c r="AD1195" s="316" t="s">
        <v>147</v>
      </c>
      <c r="AE1195" s="317" t="str">
        <f t="shared" si="66"/>
        <v/>
      </c>
      <c r="AF1195" s="319" t="s">
        <v>148</v>
      </c>
      <c r="AG1195" s="312" t="str">
        <f t="shared" si="67"/>
        <v/>
      </c>
      <c r="AH1195" s="322"/>
      <c r="AI1195" s="323"/>
      <c r="AJ1195" s="322"/>
      <c r="AK1195" s="323"/>
    </row>
    <row r="1196" spans="1:37" ht="36.75" customHeight="1">
      <c r="A1196" s="299">
        <f t="shared" si="65"/>
        <v>1183</v>
      </c>
      <c r="B1196" s="300" t="str">
        <f>IF(基本情報入力シート!C1216="","",基本情報入力シート!C1216)</f>
        <v/>
      </c>
      <c r="C1196" s="301" t="str">
        <f>IF(基本情報入力シート!D1216="","",基本情報入力シート!D1216)</f>
        <v/>
      </c>
      <c r="D1196" s="301" t="str">
        <f>IF(基本情報入力シート!E1216="","",基本情報入力シート!E1216)</f>
        <v/>
      </c>
      <c r="E1196" s="301" t="str">
        <f>IF(基本情報入力シート!F1216="","",基本情報入力シート!F1216)</f>
        <v/>
      </c>
      <c r="F1196" s="301" t="str">
        <f>IF(基本情報入力シート!G1216="","",基本情報入力シート!G1216)</f>
        <v/>
      </c>
      <c r="G1196" s="301" t="str">
        <f>IF(基本情報入力シート!H1216="","",基本情報入力シート!H1216)</f>
        <v/>
      </c>
      <c r="H1196" s="301" t="str">
        <f>IF(基本情報入力シート!I1216="","",基本情報入力シート!I1216)</f>
        <v/>
      </c>
      <c r="I1196" s="301" t="str">
        <f>IF(基本情報入力シート!J1216="","",基本情報入力シート!J1216)</f>
        <v/>
      </c>
      <c r="J1196" s="301" t="str">
        <f>IF(基本情報入力シート!K1216="","",基本情報入力シート!K1216)</f>
        <v/>
      </c>
      <c r="K1196" s="302" t="str">
        <f>IF(基本情報入力シート!L1216="","",基本情報入力シート!L1216)</f>
        <v/>
      </c>
      <c r="L1196" s="299" t="str">
        <f>IF(基本情報入力シート!M1216="","",基本情報入力シート!M1216)</f>
        <v/>
      </c>
      <c r="M1196" s="299" t="str">
        <f>IF(基本情報入力シート!R1216="","",基本情報入力シート!R1216)</f>
        <v/>
      </c>
      <c r="N1196" s="299" t="str">
        <f>IF(基本情報入力シート!W1216="","",基本情報入力シート!W1216)</f>
        <v/>
      </c>
      <c r="O1196" s="303" t="str">
        <f>IF(基本情報入力シート!X1216="","",基本情報入力シート!X1216)</f>
        <v/>
      </c>
      <c r="P1196" s="304" t="str">
        <f>IF(基本情報入力シート!Y1216="","",基本情報入力シート!Y1216)</f>
        <v/>
      </c>
      <c r="Q1196" s="175"/>
      <c r="R1196" s="305" t="str">
        <f>IF(基本情報入力シート!AB1216="","",基本情報入力シート!AB1216)</f>
        <v/>
      </c>
      <c r="S1196" s="176"/>
      <c r="T1196" s="306" t="str">
        <f>IF(P1196="","",VLOOKUP(P1196,【参考】数式用!$J$2:$L$34,3,FALSE))</f>
        <v/>
      </c>
      <c r="U1196" s="313" t="s">
        <v>143</v>
      </c>
      <c r="V1196" s="177"/>
      <c r="W1196" s="314" t="s">
        <v>144</v>
      </c>
      <c r="X1196" s="177"/>
      <c r="Y1196" s="315" t="s">
        <v>145</v>
      </c>
      <c r="Z1196" s="177"/>
      <c r="AA1196" s="315" t="s">
        <v>144</v>
      </c>
      <c r="AB1196" s="177"/>
      <c r="AC1196" s="315" t="s">
        <v>146</v>
      </c>
      <c r="AD1196" s="316" t="s">
        <v>147</v>
      </c>
      <c r="AE1196" s="317" t="str">
        <f t="shared" si="66"/>
        <v/>
      </c>
      <c r="AF1196" s="319" t="s">
        <v>148</v>
      </c>
      <c r="AG1196" s="312" t="str">
        <f t="shared" si="67"/>
        <v/>
      </c>
      <c r="AH1196" s="322"/>
      <c r="AI1196" s="323"/>
      <c r="AJ1196" s="322"/>
      <c r="AK1196" s="323"/>
    </row>
    <row r="1197" spans="1:37" ht="36.75" customHeight="1">
      <c r="A1197" s="299">
        <f t="shared" si="65"/>
        <v>1184</v>
      </c>
      <c r="B1197" s="300" t="str">
        <f>IF(基本情報入力シート!C1217="","",基本情報入力シート!C1217)</f>
        <v/>
      </c>
      <c r="C1197" s="301" t="str">
        <f>IF(基本情報入力シート!D1217="","",基本情報入力シート!D1217)</f>
        <v/>
      </c>
      <c r="D1197" s="301" t="str">
        <f>IF(基本情報入力シート!E1217="","",基本情報入力シート!E1217)</f>
        <v/>
      </c>
      <c r="E1197" s="301" t="str">
        <f>IF(基本情報入力シート!F1217="","",基本情報入力シート!F1217)</f>
        <v/>
      </c>
      <c r="F1197" s="301" t="str">
        <f>IF(基本情報入力シート!G1217="","",基本情報入力シート!G1217)</f>
        <v/>
      </c>
      <c r="G1197" s="301" t="str">
        <f>IF(基本情報入力シート!H1217="","",基本情報入力シート!H1217)</f>
        <v/>
      </c>
      <c r="H1197" s="301" t="str">
        <f>IF(基本情報入力シート!I1217="","",基本情報入力シート!I1217)</f>
        <v/>
      </c>
      <c r="I1197" s="301" t="str">
        <f>IF(基本情報入力シート!J1217="","",基本情報入力シート!J1217)</f>
        <v/>
      </c>
      <c r="J1197" s="301" t="str">
        <f>IF(基本情報入力シート!K1217="","",基本情報入力シート!K1217)</f>
        <v/>
      </c>
      <c r="K1197" s="302" t="str">
        <f>IF(基本情報入力シート!L1217="","",基本情報入力シート!L1217)</f>
        <v/>
      </c>
      <c r="L1197" s="299" t="str">
        <f>IF(基本情報入力シート!M1217="","",基本情報入力シート!M1217)</f>
        <v/>
      </c>
      <c r="M1197" s="299" t="str">
        <f>IF(基本情報入力シート!R1217="","",基本情報入力シート!R1217)</f>
        <v/>
      </c>
      <c r="N1197" s="299" t="str">
        <f>IF(基本情報入力シート!W1217="","",基本情報入力シート!W1217)</f>
        <v/>
      </c>
      <c r="O1197" s="303" t="str">
        <f>IF(基本情報入力シート!X1217="","",基本情報入力シート!X1217)</f>
        <v/>
      </c>
      <c r="P1197" s="304" t="str">
        <f>IF(基本情報入力シート!Y1217="","",基本情報入力シート!Y1217)</f>
        <v/>
      </c>
      <c r="Q1197" s="175"/>
      <c r="R1197" s="305" t="str">
        <f>IF(基本情報入力シート!AB1217="","",基本情報入力シート!AB1217)</f>
        <v/>
      </c>
      <c r="S1197" s="176"/>
      <c r="T1197" s="306" t="str">
        <f>IF(P1197="","",VLOOKUP(P1197,【参考】数式用!$J$2:$L$34,3,FALSE))</f>
        <v/>
      </c>
      <c r="U1197" s="313" t="s">
        <v>143</v>
      </c>
      <c r="V1197" s="177"/>
      <c r="W1197" s="314" t="s">
        <v>144</v>
      </c>
      <c r="X1197" s="177"/>
      <c r="Y1197" s="315" t="s">
        <v>145</v>
      </c>
      <c r="Z1197" s="177"/>
      <c r="AA1197" s="315" t="s">
        <v>144</v>
      </c>
      <c r="AB1197" s="177"/>
      <c r="AC1197" s="315" t="s">
        <v>146</v>
      </c>
      <c r="AD1197" s="316" t="s">
        <v>147</v>
      </c>
      <c r="AE1197" s="317" t="str">
        <f t="shared" si="66"/>
        <v/>
      </c>
      <c r="AF1197" s="319" t="s">
        <v>148</v>
      </c>
      <c r="AG1197" s="312" t="str">
        <f t="shared" si="67"/>
        <v/>
      </c>
      <c r="AH1197" s="322"/>
      <c r="AI1197" s="323"/>
      <c r="AJ1197" s="322"/>
      <c r="AK1197" s="323"/>
    </row>
    <row r="1198" spans="1:37" ht="36.75" customHeight="1">
      <c r="A1198" s="299">
        <f t="shared" si="65"/>
        <v>1185</v>
      </c>
      <c r="B1198" s="300" t="str">
        <f>IF(基本情報入力シート!C1218="","",基本情報入力シート!C1218)</f>
        <v/>
      </c>
      <c r="C1198" s="301" t="str">
        <f>IF(基本情報入力シート!D1218="","",基本情報入力シート!D1218)</f>
        <v/>
      </c>
      <c r="D1198" s="301" t="str">
        <f>IF(基本情報入力シート!E1218="","",基本情報入力シート!E1218)</f>
        <v/>
      </c>
      <c r="E1198" s="301" t="str">
        <f>IF(基本情報入力シート!F1218="","",基本情報入力シート!F1218)</f>
        <v/>
      </c>
      <c r="F1198" s="301" t="str">
        <f>IF(基本情報入力シート!G1218="","",基本情報入力シート!G1218)</f>
        <v/>
      </c>
      <c r="G1198" s="301" t="str">
        <f>IF(基本情報入力シート!H1218="","",基本情報入力シート!H1218)</f>
        <v/>
      </c>
      <c r="H1198" s="301" t="str">
        <f>IF(基本情報入力シート!I1218="","",基本情報入力シート!I1218)</f>
        <v/>
      </c>
      <c r="I1198" s="301" t="str">
        <f>IF(基本情報入力シート!J1218="","",基本情報入力シート!J1218)</f>
        <v/>
      </c>
      <c r="J1198" s="301" t="str">
        <f>IF(基本情報入力シート!K1218="","",基本情報入力シート!K1218)</f>
        <v/>
      </c>
      <c r="K1198" s="302" t="str">
        <f>IF(基本情報入力シート!L1218="","",基本情報入力シート!L1218)</f>
        <v/>
      </c>
      <c r="L1198" s="299" t="str">
        <f>IF(基本情報入力シート!M1218="","",基本情報入力シート!M1218)</f>
        <v/>
      </c>
      <c r="M1198" s="299" t="str">
        <f>IF(基本情報入力シート!R1218="","",基本情報入力シート!R1218)</f>
        <v/>
      </c>
      <c r="N1198" s="299" t="str">
        <f>IF(基本情報入力シート!W1218="","",基本情報入力シート!W1218)</f>
        <v/>
      </c>
      <c r="O1198" s="303" t="str">
        <f>IF(基本情報入力シート!X1218="","",基本情報入力シート!X1218)</f>
        <v/>
      </c>
      <c r="P1198" s="304" t="str">
        <f>IF(基本情報入力シート!Y1218="","",基本情報入力シート!Y1218)</f>
        <v/>
      </c>
      <c r="Q1198" s="175"/>
      <c r="R1198" s="305" t="str">
        <f>IF(基本情報入力シート!AB1218="","",基本情報入力シート!AB1218)</f>
        <v/>
      </c>
      <c r="S1198" s="176"/>
      <c r="T1198" s="306" t="str">
        <f>IF(P1198="","",VLOOKUP(P1198,【参考】数式用!$J$2:$L$34,3,FALSE))</f>
        <v/>
      </c>
      <c r="U1198" s="313" t="s">
        <v>143</v>
      </c>
      <c r="V1198" s="177"/>
      <c r="W1198" s="314" t="s">
        <v>144</v>
      </c>
      <c r="X1198" s="177"/>
      <c r="Y1198" s="315" t="s">
        <v>145</v>
      </c>
      <c r="Z1198" s="177"/>
      <c r="AA1198" s="315" t="s">
        <v>144</v>
      </c>
      <c r="AB1198" s="177"/>
      <c r="AC1198" s="315" t="s">
        <v>146</v>
      </c>
      <c r="AD1198" s="316" t="s">
        <v>147</v>
      </c>
      <c r="AE1198" s="317" t="str">
        <f t="shared" si="66"/>
        <v/>
      </c>
      <c r="AF1198" s="319" t="s">
        <v>148</v>
      </c>
      <c r="AG1198" s="312" t="str">
        <f t="shared" si="67"/>
        <v/>
      </c>
      <c r="AH1198" s="322"/>
      <c r="AI1198" s="323"/>
      <c r="AJ1198" s="322"/>
      <c r="AK1198" s="323"/>
    </row>
    <row r="1199" spans="1:37" ht="36.75" customHeight="1">
      <c r="A1199" s="299">
        <f t="shared" si="65"/>
        <v>1186</v>
      </c>
      <c r="B1199" s="300" t="str">
        <f>IF(基本情報入力シート!C1219="","",基本情報入力シート!C1219)</f>
        <v/>
      </c>
      <c r="C1199" s="301" t="str">
        <f>IF(基本情報入力シート!D1219="","",基本情報入力シート!D1219)</f>
        <v/>
      </c>
      <c r="D1199" s="301" t="str">
        <f>IF(基本情報入力シート!E1219="","",基本情報入力シート!E1219)</f>
        <v/>
      </c>
      <c r="E1199" s="301" t="str">
        <f>IF(基本情報入力シート!F1219="","",基本情報入力シート!F1219)</f>
        <v/>
      </c>
      <c r="F1199" s="301" t="str">
        <f>IF(基本情報入力シート!G1219="","",基本情報入力シート!G1219)</f>
        <v/>
      </c>
      <c r="G1199" s="301" t="str">
        <f>IF(基本情報入力シート!H1219="","",基本情報入力シート!H1219)</f>
        <v/>
      </c>
      <c r="H1199" s="301" t="str">
        <f>IF(基本情報入力シート!I1219="","",基本情報入力シート!I1219)</f>
        <v/>
      </c>
      <c r="I1199" s="301" t="str">
        <f>IF(基本情報入力シート!J1219="","",基本情報入力シート!J1219)</f>
        <v/>
      </c>
      <c r="J1199" s="301" t="str">
        <f>IF(基本情報入力シート!K1219="","",基本情報入力シート!K1219)</f>
        <v/>
      </c>
      <c r="K1199" s="302" t="str">
        <f>IF(基本情報入力シート!L1219="","",基本情報入力シート!L1219)</f>
        <v/>
      </c>
      <c r="L1199" s="299" t="str">
        <f>IF(基本情報入力シート!M1219="","",基本情報入力シート!M1219)</f>
        <v/>
      </c>
      <c r="M1199" s="299" t="str">
        <f>IF(基本情報入力シート!R1219="","",基本情報入力シート!R1219)</f>
        <v/>
      </c>
      <c r="N1199" s="299" t="str">
        <f>IF(基本情報入力シート!W1219="","",基本情報入力シート!W1219)</f>
        <v/>
      </c>
      <c r="O1199" s="303" t="str">
        <f>IF(基本情報入力シート!X1219="","",基本情報入力シート!X1219)</f>
        <v/>
      </c>
      <c r="P1199" s="304" t="str">
        <f>IF(基本情報入力シート!Y1219="","",基本情報入力シート!Y1219)</f>
        <v/>
      </c>
      <c r="Q1199" s="175"/>
      <c r="R1199" s="305" t="str">
        <f>IF(基本情報入力シート!AB1219="","",基本情報入力シート!AB1219)</f>
        <v/>
      </c>
      <c r="S1199" s="176"/>
      <c r="T1199" s="306" t="str">
        <f>IF(P1199="","",VLOOKUP(P1199,【参考】数式用!$J$2:$L$34,3,FALSE))</f>
        <v/>
      </c>
      <c r="U1199" s="313" t="s">
        <v>143</v>
      </c>
      <c r="V1199" s="177"/>
      <c r="W1199" s="314" t="s">
        <v>144</v>
      </c>
      <c r="X1199" s="177"/>
      <c r="Y1199" s="315" t="s">
        <v>145</v>
      </c>
      <c r="Z1199" s="177"/>
      <c r="AA1199" s="315" t="s">
        <v>144</v>
      </c>
      <c r="AB1199" s="177"/>
      <c r="AC1199" s="315" t="s">
        <v>146</v>
      </c>
      <c r="AD1199" s="316" t="s">
        <v>147</v>
      </c>
      <c r="AE1199" s="317" t="str">
        <f t="shared" si="66"/>
        <v/>
      </c>
      <c r="AF1199" s="319" t="s">
        <v>148</v>
      </c>
      <c r="AG1199" s="312" t="str">
        <f t="shared" si="67"/>
        <v/>
      </c>
      <c r="AH1199" s="322"/>
      <c r="AI1199" s="323"/>
      <c r="AJ1199" s="322"/>
      <c r="AK1199" s="323"/>
    </row>
    <row r="1200" spans="1:37" ht="36.75" customHeight="1">
      <c r="A1200" s="299">
        <f t="shared" si="65"/>
        <v>1187</v>
      </c>
      <c r="B1200" s="300" t="str">
        <f>IF(基本情報入力シート!C1220="","",基本情報入力シート!C1220)</f>
        <v/>
      </c>
      <c r="C1200" s="301" t="str">
        <f>IF(基本情報入力シート!D1220="","",基本情報入力シート!D1220)</f>
        <v/>
      </c>
      <c r="D1200" s="301" t="str">
        <f>IF(基本情報入力シート!E1220="","",基本情報入力シート!E1220)</f>
        <v/>
      </c>
      <c r="E1200" s="301" t="str">
        <f>IF(基本情報入力シート!F1220="","",基本情報入力シート!F1220)</f>
        <v/>
      </c>
      <c r="F1200" s="301" t="str">
        <f>IF(基本情報入力シート!G1220="","",基本情報入力シート!G1220)</f>
        <v/>
      </c>
      <c r="G1200" s="301" t="str">
        <f>IF(基本情報入力シート!H1220="","",基本情報入力シート!H1220)</f>
        <v/>
      </c>
      <c r="H1200" s="301" t="str">
        <f>IF(基本情報入力シート!I1220="","",基本情報入力シート!I1220)</f>
        <v/>
      </c>
      <c r="I1200" s="301" t="str">
        <f>IF(基本情報入力シート!J1220="","",基本情報入力シート!J1220)</f>
        <v/>
      </c>
      <c r="J1200" s="301" t="str">
        <f>IF(基本情報入力シート!K1220="","",基本情報入力シート!K1220)</f>
        <v/>
      </c>
      <c r="K1200" s="302" t="str">
        <f>IF(基本情報入力シート!L1220="","",基本情報入力シート!L1220)</f>
        <v/>
      </c>
      <c r="L1200" s="299" t="str">
        <f>IF(基本情報入力シート!M1220="","",基本情報入力シート!M1220)</f>
        <v/>
      </c>
      <c r="M1200" s="299" t="str">
        <f>IF(基本情報入力シート!R1220="","",基本情報入力シート!R1220)</f>
        <v/>
      </c>
      <c r="N1200" s="299" t="str">
        <f>IF(基本情報入力シート!W1220="","",基本情報入力シート!W1220)</f>
        <v/>
      </c>
      <c r="O1200" s="303" t="str">
        <f>IF(基本情報入力シート!X1220="","",基本情報入力シート!X1220)</f>
        <v/>
      </c>
      <c r="P1200" s="304" t="str">
        <f>IF(基本情報入力シート!Y1220="","",基本情報入力シート!Y1220)</f>
        <v/>
      </c>
      <c r="Q1200" s="175"/>
      <c r="R1200" s="305" t="str">
        <f>IF(基本情報入力シート!AB1220="","",基本情報入力シート!AB1220)</f>
        <v/>
      </c>
      <c r="S1200" s="176"/>
      <c r="T1200" s="306" t="str">
        <f>IF(P1200="","",VLOOKUP(P1200,【参考】数式用!$J$2:$L$34,3,FALSE))</f>
        <v/>
      </c>
      <c r="U1200" s="313" t="s">
        <v>143</v>
      </c>
      <c r="V1200" s="177"/>
      <c r="W1200" s="314" t="s">
        <v>144</v>
      </c>
      <c r="X1200" s="177"/>
      <c r="Y1200" s="315" t="s">
        <v>145</v>
      </c>
      <c r="Z1200" s="177"/>
      <c r="AA1200" s="315" t="s">
        <v>144</v>
      </c>
      <c r="AB1200" s="177"/>
      <c r="AC1200" s="315" t="s">
        <v>146</v>
      </c>
      <c r="AD1200" s="316" t="s">
        <v>147</v>
      </c>
      <c r="AE1200" s="317" t="str">
        <f t="shared" si="66"/>
        <v/>
      </c>
      <c r="AF1200" s="319" t="s">
        <v>148</v>
      </c>
      <c r="AG1200" s="312" t="str">
        <f t="shared" si="67"/>
        <v/>
      </c>
      <c r="AH1200" s="322"/>
      <c r="AI1200" s="323"/>
      <c r="AJ1200" s="322"/>
      <c r="AK1200" s="323"/>
    </row>
    <row r="1201" spans="1:37" ht="36.75" customHeight="1">
      <c r="A1201" s="299">
        <f t="shared" si="65"/>
        <v>1188</v>
      </c>
      <c r="B1201" s="300" t="str">
        <f>IF(基本情報入力シート!C1221="","",基本情報入力シート!C1221)</f>
        <v/>
      </c>
      <c r="C1201" s="301" t="str">
        <f>IF(基本情報入力シート!D1221="","",基本情報入力シート!D1221)</f>
        <v/>
      </c>
      <c r="D1201" s="301" t="str">
        <f>IF(基本情報入力シート!E1221="","",基本情報入力シート!E1221)</f>
        <v/>
      </c>
      <c r="E1201" s="301" t="str">
        <f>IF(基本情報入力シート!F1221="","",基本情報入力シート!F1221)</f>
        <v/>
      </c>
      <c r="F1201" s="301" t="str">
        <f>IF(基本情報入力シート!G1221="","",基本情報入力シート!G1221)</f>
        <v/>
      </c>
      <c r="G1201" s="301" t="str">
        <f>IF(基本情報入力シート!H1221="","",基本情報入力シート!H1221)</f>
        <v/>
      </c>
      <c r="H1201" s="301" t="str">
        <f>IF(基本情報入力シート!I1221="","",基本情報入力シート!I1221)</f>
        <v/>
      </c>
      <c r="I1201" s="301" t="str">
        <f>IF(基本情報入力シート!J1221="","",基本情報入力シート!J1221)</f>
        <v/>
      </c>
      <c r="J1201" s="301" t="str">
        <f>IF(基本情報入力シート!K1221="","",基本情報入力シート!K1221)</f>
        <v/>
      </c>
      <c r="K1201" s="302" t="str">
        <f>IF(基本情報入力シート!L1221="","",基本情報入力シート!L1221)</f>
        <v/>
      </c>
      <c r="L1201" s="299" t="str">
        <f>IF(基本情報入力シート!M1221="","",基本情報入力シート!M1221)</f>
        <v/>
      </c>
      <c r="M1201" s="299" t="str">
        <f>IF(基本情報入力シート!R1221="","",基本情報入力シート!R1221)</f>
        <v/>
      </c>
      <c r="N1201" s="299" t="str">
        <f>IF(基本情報入力シート!W1221="","",基本情報入力シート!W1221)</f>
        <v/>
      </c>
      <c r="O1201" s="303" t="str">
        <f>IF(基本情報入力シート!X1221="","",基本情報入力シート!X1221)</f>
        <v/>
      </c>
      <c r="P1201" s="304" t="str">
        <f>IF(基本情報入力シート!Y1221="","",基本情報入力シート!Y1221)</f>
        <v/>
      </c>
      <c r="Q1201" s="175"/>
      <c r="R1201" s="305" t="str">
        <f>IF(基本情報入力シート!AB1221="","",基本情報入力シート!AB1221)</f>
        <v/>
      </c>
      <c r="S1201" s="176"/>
      <c r="T1201" s="306" t="str">
        <f>IF(P1201="","",VLOOKUP(P1201,【参考】数式用!$J$2:$L$34,3,FALSE))</f>
        <v/>
      </c>
      <c r="U1201" s="313" t="s">
        <v>143</v>
      </c>
      <c r="V1201" s="177"/>
      <c r="W1201" s="314" t="s">
        <v>144</v>
      </c>
      <c r="X1201" s="177"/>
      <c r="Y1201" s="315" t="s">
        <v>145</v>
      </c>
      <c r="Z1201" s="177"/>
      <c r="AA1201" s="315" t="s">
        <v>144</v>
      </c>
      <c r="AB1201" s="177"/>
      <c r="AC1201" s="315" t="s">
        <v>146</v>
      </c>
      <c r="AD1201" s="316" t="s">
        <v>147</v>
      </c>
      <c r="AE1201" s="317" t="str">
        <f t="shared" si="66"/>
        <v/>
      </c>
      <c r="AF1201" s="319" t="s">
        <v>148</v>
      </c>
      <c r="AG1201" s="312" t="str">
        <f t="shared" si="67"/>
        <v/>
      </c>
      <c r="AH1201" s="322"/>
      <c r="AI1201" s="323"/>
      <c r="AJ1201" s="322"/>
      <c r="AK1201" s="323"/>
    </row>
    <row r="1202" spans="1:37" ht="36.75" customHeight="1">
      <c r="A1202" s="299">
        <f t="shared" si="65"/>
        <v>1189</v>
      </c>
      <c r="B1202" s="300" t="str">
        <f>IF(基本情報入力シート!C1222="","",基本情報入力シート!C1222)</f>
        <v/>
      </c>
      <c r="C1202" s="301" t="str">
        <f>IF(基本情報入力シート!D1222="","",基本情報入力シート!D1222)</f>
        <v/>
      </c>
      <c r="D1202" s="301" t="str">
        <f>IF(基本情報入力シート!E1222="","",基本情報入力シート!E1222)</f>
        <v/>
      </c>
      <c r="E1202" s="301" t="str">
        <f>IF(基本情報入力シート!F1222="","",基本情報入力シート!F1222)</f>
        <v/>
      </c>
      <c r="F1202" s="301" t="str">
        <f>IF(基本情報入力シート!G1222="","",基本情報入力シート!G1222)</f>
        <v/>
      </c>
      <c r="G1202" s="301" t="str">
        <f>IF(基本情報入力シート!H1222="","",基本情報入力シート!H1222)</f>
        <v/>
      </c>
      <c r="H1202" s="301" t="str">
        <f>IF(基本情報入力シート!I1222="","",基本情報入力シート!I1222)</f>
        <v/>
      </c>
      <c r="I1202" s="301" t="str">
        <f>IF(基本情報入力シート!J1222="","",基本情報入力シート!J1222)</f>
        <v/>
      </c>
      <c r="J1202" s="301" t="str">
        <f>IF(基本情報入力シート!K1222="","",基本情報入力シート!K1222)</f>
        <v/>
      </c>
      <c r="K1202" s="302" t="str">
        <f>IF(基本情報入力シート!L1222="","",基本情報入力シート!L1222)</f>
        <v/>
      </c>
      <c r="L1202" s="299" t="str">
        <f>IF(基本情報入力シート!M1222="","",基本情報入力シート!M1222)</f>
        <v/>
      </c>
      <c r="M1202" s="299" t="str">
        <f>IF(基本情報入力シート!R1222="","",基本情報入力シート!R1222)</f>
        <v/>
      </c>
      <c r="N1202" s="299" t="str">
        <f>IF(基本情報入力シート!W1222="","",基本情報入力シート!W1222)</f>
        <v/>
      </c>
      <c r="O1202" s="303" t="str">
        <f>IF(基本情報入力シート!X1222="","",基本情報入力シート!X1222)</f>
        <v/>
      </c>
      <c r="P1202" s="304" t="str">
        <f>IF(基本情報入力シート!Y1222="","",基本情報入力シート!Y1222)</f>
        <v/>
      </c>
      <c r="Q1202" s="175"/>
      <c r="R1202" s="305" t="str">
        <f>IF(基本情報入力シート!AB1222="","",基本情報入力シート!AB1222)</f>
        <v/>
      </c>
      <c r="S1202" s="176"/>
      <c r="T1202" s="306" t="str">
        <f>IF(P1202="","",VLOOKUP(P1202,【参考】数式用!$J$2:$L$34,3,FALSE))</f>
        <v/>
      </c>
      <c r="U1202" s="313" t="s">
        <v>143</v>
      </c>
      <c r="V1202" s="177"/>
      <c r="W1202" s="314" t="s">
        <v>144</v>
      </c>
      <c r="X1202" s="177"/>
      <c r="Y1202" s="315" t="s">
        <v>145</v>
      </c>
      <c r="Z1202" s="177"/>
      <c r="AA1202" s="315" t="s">
        <v>144</v>
      </c>
      <c r="AB1202" s="177"/>
      <c r="AC1202" s="315" t="s">
        <v>146</v>
      </c>
      <c r="AD1202" s="316" t="s">
        <v>147</v>
      </c>
      <c r="AE1202" s="317" t="str">
        <f t="shared" si="66"/>
        <v/>
      </c>
      <c r="AF1202" s="319" t="s">
        <v>148</v>
      </c>
      <c r="AG1202" s="312" t="str">
        <f t="shared" si="67"/>
        <v/>
      </c>
      <c r="AH1202" s="322"/>
      <c r="AI1202" s="323"/>
      <c r="AJ1202" s="322"/>
      <c r="AK1202" s="323"/>
    </row>
    <row r="1203" spans="1:37" ht="36.75" customHeight="1">
      <c r="A1203" s="299">
        <f t="shared" si="65"/>
        <v>1190</v>
      </c>
      <c r="B1203" s="300" t="str">
        <f>IF(基本情報入力シート!C1223="","",基本情報入力シート!C1223)</f>
        <v/>
      </c>
      <c r="C1203" s="301" t="str">
        <f>IF(基本情報入力シート!D1223="","",基本情報入力シート!D1223)</f>
        <v/>
      </c>
      <c r="D1203" s="301" t="str">
        <f>IF(基本情報入力シート!E1223="","",基本情報入力シート!E1223)</f>
        <v/>
      </c>
      <c r="E1203" s="301" t="str">
        <f>IF(基本情報入力シート!F1223="","",基本情報入力シート!F1223)</f>
        <v/>
      </c>
      <c r="F1203" s="301" t="str">
        <f>IF(基本情報入力シート!G1223="","",基本情報入力シート!G1223)</f>
        <v/>
      </c>
      <c r="G1203" s="301" t="str">
        <f>IF(基本情報入力シート!H1223="","",基本情報入力シート!H1223)</f>
        <v/>
      </c>
      <c r="H1203" s="301" t="str">
        <f>IF(基本情報入力シート!I1223="","",基本情報入力シート!I1223)</f>
        <v/>
      </c>
      <c r="I1203" s="301" t="str">
        <f>IF(基本情報入力シート!J1223="","",基本情報入力シート!J1223)</f>
        <v/>
      </c>
      <c r="J1203" s="301" t="str">
        <f>IF(基本情報入力シート!K1223="","",基本情報入力シート!K1223)</f>
        <v/>
      </c>
      <c r="K1203" s="302" t="str">
        <f>IF(基本情報入力シート!L1223="","",基本情報入力シート!L1223)</f>
        <v/>
      </c>
      <c r="L1203" s="299" t="str">
        <f>IF(基本情報入力シート!M1223="","",基本情報入力シート!M1223)</f>
        <v/>
      </c>
      <c r="M1203" s="299" t="str">
        <f>IF(基本情報入力シート!R1223="","",基本情報入力シート!R1223)</f>
        <v/>
      </c>
      <c r="N1203" s="299" t="str">
        <f>IF(基本情報入力シート!W1223="","",基本情報入力シート!W1223)</f>
        <v/>
      </c>
      <c r="O1203" s="303" t="str">
        <f>IF(基本情報入力シート!X1223="","",基本情報入力シート!X1223)</f>
        <v/>
      </c>
      <c r="P1203" s="304" t="str">
        <f>IF(基本情報入力シート!Y1223="","",基本情報入力シート!Y1223)</f>
        <v/>
      </c>
      <c r="Q1203" s="175"/>
      <c r="R1203" s="305" t="str">
        <f>IF(基本情報入力シート!AB1223="","",基本情報入力シート!AB1223)</f>
        <v/>
      </c>
      <c r="S1203" s="176"/>
      <c r="T1203" s="306" t="str">
        <f>IF(P1203="","",VLOOKUP(P1203,【参考】数式用!$J$2:$L$34,3,FALSE))</f>
        <v/>
      </c>
      <c r="U1203" s="313" t="s">
        <v>143</v>
      </c>
      <c r="V1203" s="177"/>
      <c r="W1203" s="314" t="s">
        <v>144</v>
      </c>
      <c r="X1203" s="177"/>
      <c r="Y1203" s="315" t="s">
        <v>145</v>
      </c>
      <c r="Z1203" s="177"/>
      <c r="AA1203" s="315" t="s">
        <v>144</v>
      </c>
      <c r="AB1203" s="177"/>
      <c r="AC1203" s="315" t="s">
        <v>146</v>
      </c>
      <c r="AD1203" s="316" t="s">
        <v>147</v>
      </c>
      <c r="AE1203" s="317" t="str">
        <f t="shared" si="66"/>
        <v/>
      </c>
      <c r="AF1203" s="319" t="s">
        <v>148</v>
      </c>
      <c r="AG1203" s="312" t="str">
        <f t="shared" si="67"/>
        <v/>
      </c>
      <c r="AH1203" s="322"/>
      <c r="AI1203" s="323"/>
      <c r="AJ1203" s="322"/>
      <c r="AK1203" s="323"/>
    </row>
    <row r="1204" spans="1:37" ht="36.75" customHeight="1">
      <c r="A1204" s="299">
        <f t="shared" si="65"/>
        <v>1191</v>
      </c>
      <c r="B1204" s="300" t="str">
        <f>IF(基本情報入力シート!C1224="","",基本情報入力シート!C1224)</f>
        <v/>
      </c>
      <c r="C1204" s="301" t="str">
        <f>IF(基本情報入力シート!D1224="","",基本情報入力シート!D1224)</f>
        <v/>
      </c>
      <c r="D1204" s="301" t="str">
        <f>IF(基本情報入力シート!E1224="","",基本情報入力シート!E1224)</f>
        <v/>
      </c>
      <c r="E1204" s="301" t="str">
        <f>IF(基本情報入力シート!F1224="","",基本情報入力シート!F1224)</f>
        <v/>
      </c>
      <c r="F1204" s="301" t="str">
        <f>IF(基本情報入力シート!G1224="","",基本情報入力シート!G1224)</f>
        <v/>
      </c>
      <c r="G1204" s="301" t="str">
        <f>IF(基本情報入力シート!H1224="","",基本情報入力シート!H1224)</f>
        <v/>
      </c>
      <c r="H1204" s="301" t="str">
        <f>IF(基本情報入力シート!I1224="","",基本情報入力シート!I1224)</f>
        <v/>
      </c>
      <c r="I1204" s="301" t="str">
        <f>IF(基本情報入力シート!J1224="","",基本情報入力シート!J1224)</f>
        <v/>
      </c>
      <c r="J1204" s="301" t="str">
        <f>IF(基本情報入力シート!K1224="","",基本情報入力シート!K1224)</f>
        <v/>
      </c>
      <c r="K1204" s="302" t="str">
        <f>IF(基本情報入力シート!L1224="","",基本情報入力シート!L1224)</f>
        <v/>
      </c>
      <c r="L1204" s="299" t="str">
        <f>IF(基本情報入力シート!M1224="","",基本情報入力シート!M1224)</f>
        <v/>
      </c>
      <c r="M1204" s="299" t="str">
        <f>IF(基本情報入力シート!R1224="","",基本情報入力シート!R1224)</f>
        <v/>
      </c>
      <c r="N1204" s="299" t="str">
        <f>IF(基本情報入力シート!W1224="","",基本情報入力シート!W1224)</f>
        <v/>
      </c>
      <c r="O1204" s="303" t="str">
        <f>IF(基本情報入力シート!X1224="","",基本情報入力シート!X1224)</f>
        <v/>
      </c>
      <c r="P1204" s="304" t="str">
        <f>IF(基本情報入力シート!Y1224="","",基本情報入力シート!Y1224)</f>
        <v/>
      </c>
      <c r="Q1204" s="175"/>
      <c r="R1204" s="305" t="str">
        <f>IF(基本情報入力シート!AB1224="","",基本情報入力シート!AB1224)</f>
        <v/>
      </c>
      <c r="S1204" s="176"/>
      <c r="T1204" s="306" t="str">
        <f>IF(P1204="","",VLOOKUP(P1204,【参考】数式用!$J$2:$L$34,3,FALSE))</f>
        <v/>
      </c>
      <c r="U1204" s="313" t="s">
        <v>143</v>
      </c>
      <c r="V1204" s="177"/>
      <c r="W1204" s="314" t="s">
        <v>144</v>
      </c>
      <c r="X1204" s="177"/>
      <c r="Y1204" s="315" t="s">
        <v>145</v>
      </c>
      <c r="Z1204" s="177"/>
      <c r="AA1204" s="315" t="s">
        <v>144</v>
      </c>
      <c r="AB1204" s="177"/>
      <c r="AC1204" s="315" t="s">
        <v>146</v>
      </c>
      <c r="AD1204" s="316" t="s">
        <v>147</v>
      </c>
      <c r="AE1204" s="317" t="str">
        <f t="shared" si="66"/>
        <v/>
      </c>
      <c r="AF1204" s="319" t="s">
        <v>148</v>
      </c>
      <c r="AG1204" s="312" t="str">
        <f t="shared" si="67"/>
        <v/>
      </c>
      <c r="AH1204" s="322"/>
      <c r="AI1204" s="323"/>
      <c r="AJ1204" s="322"/>
      <c r="AK1204" s="323"/>
    </row>
    <row r="1205" spans="1:37" ht="36.75" customHeight="1">
      <c r="A1205" s="299">
        <f t="shared" si="65"/>
        <v>1192</v>
      </c>
      <c r="B1205" s="300" t="str">
        <f>IF(基本情報入力シート!C1225="","",基本情報入力シート!C1225)</f>
        <v/>
      </c>
      <c r="C1205" s="301" t="str">
        <f>IF(基本情報入力シート!D1225="","",基本情報入力シート!D1225)</f>
        <v/>
      </c>
      <c r="D1205" s="301" t="str">
        <f>IF(基本情報入力シート!E1225="","",基本情報入力シート!E1225)</f>
        <v/>
      </c>
      <c r="E1205" s="301" t="str">
        <f>IF(基本情報入力シート!F1225="","",基本情報入力シート!F1225)</f>
        <v/>
      </c>
      <c r="F1205" s="301" t="str">
        <f>IF(基本情報入力シート!G1225="","",基本情報入力シート!G1225)</f>
        <v/>
      </c>
      <c r="G1205" s="301" t="str">
        <f>IF(基本情報入力シート!H1225="","",基本情報入力シート!H1225)</f>
        <v/>
      </c>
      <c r="H1205" s="301" t="str">
        <f>IF(基本情報入力シート!I1225="","",基本情報入力シート!I1225)</f>
        <v/>
      </c>
      <c r="I1205" s="301" t="str">
        <f>IF(基本情報入力シート!J1225="","",基本情報入力シート!J1225)</f>
        <v/>
      </c>
      <c r="J1205" s="301" t="str">
        <f>IF(基本情報入力シート!K1225="","",基本情報入力シート!K1225)</f>
        <v/>
      </c>
      <c r="K1205" s="302" t="str">
        <f>IF(基本情報入力シート!L1225="","",基本情報入力シート!L1225)</f>
        <v/>
      </c>
      <c r="L1205" s="299" t="str">
        <f>IF(基本情報入力シート!M1225="","",基本情報入力シート!M1225)</f>
        <v/>
      </c>
      <c r="M1205" s="299" t="str">
        <f>IF(基本情報入力シート!R1225="","",基本情報入力シート!R1225)</f>
        <v/>
      </c>
      <c r="N1205" s="299" t="str">
        <f>IF(基本情報入力シート!W1225="","",基本情報入力シート!W1225)</f>
        <v/>
      </c>
      <c r="O1205" s="303" t="str">
        <f>IF(基本情報入力シート!X1225="","",基本情報入力シート!X1225)</f>
        <v/>
      </c>
      <c r="P1205" s="304" t="str">
        <f>IF(基本情報入力シート!Y1225="","",基本情報入力シート!Y1225)</f>
        <v/>
      </c>
      <c r="Q1205" s="175"/>
      <c r="R1205" s="305" t="str">
        <f>IF(基本情報入力シート!AB1225="","",基本情報入力シート!AB1225)</f>
        <v/>
      </c>
      <c r="S1205" s="176"/>
      <c r="T1205" s="306" t="str">
        <f>IF(P1205="","",VLOOKUP(P1205,【参考】数式用!$J$2:$L$34,3,FALSE))</f>
        <v/>
      </c>
      <c r="U1205" s="313" t="s">
        <v>143</v>
      </c>
      <c r="V1205" s="177"/>
      <c r="W1205" s="314" t="s">
        <v>144</v>
      </c>
      <c r="X1205" s="177"/>
      <c r="Y1205" s="315" t="s">
        <v>145</v>
      </c>
      <c r="Z1205" s="177"/>
      <c r="AA1205" s="315" t="s">
        <v>144</v>
      </c>
      <c r="AB1205" s="177"/>
      <c r="AC1205" s="315" t="s">
        <v>146</v>
      </c>
      <c r="AD1205" s="316" t="s">
        <v>147</v>
      </c>
      <c r="AE1205" s="317" t="str">
        <f t="shared" si="66"/>
        <v/>
      </c>
      <c r="AF1205" s="319" t="s">
        <v>148</v>
      </c>
      <c r="AG1205" s="312" t="str">
        <f t="shared" si="67"/>
        <v/>
      </c>
      <c r="AH1205" s="322"/>
      <c r="AI1205" s="323"/>
      <c r="AJ1205" s="322"/>
      <c r="AK1205" s="323"/>
    </row>
    <row r="1206" spans="1:37" ht="36.75" customHeight="1">
      <c r="A1206" s="299">
        <f t="shared" si="65"/>
        <v>1193</v>
      </c>
      <c r="B1206" s="300" t="str">
        <f>IF(基本情報入力シート!C1226="","",基本情報入力シート!C1226)</f>
        <v/>
      </c>
      <c r="C1206" s="301" t="str">
        <f>IF(基本情報入力シート!D1226="","",基本情報入力シート!D1226)</f>
        <v/>
      </c>
      <c r="D1206" s="301" t="str">
        <f>IF(基本情報入力シート!E1226="","",基本情報入力シート!E1226)</f>
        <v/>
      </c>
      <c r="E1206" s="301" t="str">
        <f>IF(基本情報入力シート!F1226="","",基本情報入力シート!F1226)</f>
        <v/>
      </c>
      <c r="F1206" s="301" t="str">
        <f>IF(基本情報入力シート!G1226="","",基本情報入力シート!G1226)</f>
        <v/>
      </c>
      <c r="G1206" s="301" t="str">
        <f>IF(基本情報入力シート!H1226="","",基本情報入力シート!H1226)</f>
        <v/>
      </c>
      <c r="H1206" s="301" t="str">
        <f>IF(基本情報入力シート!I1226="","",基本情報入力シート!I1226)</f>
        <v/>
      </c>
      <c r="I1206" s="301" t="str">
        <f>IF(基本情報入力シート!J1226="","",基本情報入力シート!J1226)</f>
        <v/>
      </c>
      <c r="J1206" s="301" t="str">
        <f>IF(基本情報入力シート!K1226="","",基本情報入力シート!K1226)</f>
        <v/>
      </c>
      <c r="K1206" s="302" t="str">
        <f>IF(基本情報入力シート!L1226="","",基本情報入力シート!L1226)</f>
        <v/>
      </c>
      <c r="L1206" s="299" t="str">
        <f>IF(基本情報入力シート!M1226="","",基本情報入力シート!M1226)</f>
        <v/>
      </c>
      <c r="M1206" s="299" t="str">
        <f>IF(基本情報入力シート!R1226="","",基本情報入力シート!R1226)</f>
        <v/>
      </c>
      <c r="N1206" s="299" t="str">
        <f>IF(基本情報入力シート!W1226="","",基本情報入力シート!W1226)</f>
        <v/>
      </c>
      <c r="O1206" s="303" t="str">
        <f>IF(基本情報入力シート!X1226="","",基本情報入力シート!X1226)</f>
        <v/>
      </c>
      <c r="P1206" s="304" t="str">
        <f>IF(基本情報入力シート!Y1226="","",基本情報入力シート!Y1226)</f>
        <v/>
      </c>
      <c r="Q1206" s="175"/>
      <c r="R1206" s="305" t="str">
        <f>IF(基本情報入力シート!AB1226="","",基本情報入力シート!AB1226)</f>
        <v/>
      </c>
      <c r="S1206" s="176"/>
      <c r="T1206" s="306" t="str">
        <f>IF(P1206="","",VLOOKUP(P1206,【参考】数式用!$J$2:$L$34,3,FALSE))</f>
        <v/>
      </c>
      <c r="U1206" s="313" t="s">
        <v>143</v>
      </c>
      <c r="V1206" s="177"/>
      <c r="W1206" s="314" t="s">
        <v>144</v>
      </c>
      <c r="X1206" s="177"/>
      <c r="Y1206" s="315" t="s">
        <v>145</v>
      </c>
      <c r="Z1206" s="177"/>
      <c r="AA1206" s="315" t="s">
        <v>144</v>
      </c>
      <c r="AB1206" s="177"/>
      <c r="AC1206" s="315" t="s">
        <v>146</v>
      </c>
      <c r="AD1206" s="316" t="s">
        <v>147</v>
      </c>
      <c r="AE1206" s="317" t="str">
        <f t="shared" si="66"/>
        <v/>
      </c>
      <c r="AF1206" s="319" t="s">
        <v>148</v>
      </c>
      <c r="AG1206" s="312" t="str">
        <f t="shared" si="67"/>
        <v/>
      </c>
      <c r="AH1206" s="322"/>
      <c r="AI1206" s="323"/>
      <c r="AJ1206" s="322"/>
      <c r="AK1206" s="323"/>
    </row>
    <row r="1207" spans="1:37" ht="36.75" customHeight="1">
      <c r="A1207" s="299">
        <f t="shared" si="65"/>
        <v>1194</v>
      </c>
      <c r="B1207" s="300" t="str">
        <f>IF(基本情報入力シート!C1227="","",基本情報入力シート!C1227)</f>
        <v/>
      </c>
      <c r="C1207" s="301" t="str">
        <f>IF(基本情報入力シート!D1227="","",基本情報入力シート!D1227)</f>
        <v/>
      </c>
      <c r="D1207" s="301" t="str">
        <f>IF(基本情報入力シート!E1227="","",基本情報入力シート!E1227)</f>
        <v/>
      </c>
      <c r="E1207" s="301" t="str">
        <f>IF(基本情報入力シート!F1227="","",基本情報入力シート!F1227)</f>
        <v/>
      </c>
      <c r="F1207" s="301" t="str">
        <f>IF(基本情報入力シート!G1227="","",基本情報入力シート!G1227)</f>
        <v/>
      </c>
      <c r="G1207" s="301" t="str">
        <f>IF(基本情報入力シート!H1227="","",基本情報入力シート!H1227)</f>
        <v/>
      </c>
      <c r="H1207" s="301" t="str">
        <f>IF(基本情報入力シート!I1227="","",基本情報入力シート!I1227)</f>
        <v/>
      </c>
      <c r="I1207" s="301" t="str">
        <f>IF(基本情報入力シート!J1227="","",基本情報入力シート!J1227)</f>
        <v/>
      </c>
      <c r="J1207" s="301" t="str">
        <f>IF(基本情報入力シート!K1227="","",基本情報入力シート!K1227)</f>
        <v/>
      </c>
      <c r="K1207" s="302" t="str">
        <f>IF(基本情報入力シート!L1227="","",基本情報入力シート!L1227)</f>
        <v/>
      </c>
      <c r="L1207" s="299" t="str">
        <f>IF(基本情報入力シート!M1227="","",基本情報入力シート!M1227)</f>
        <v/>
      </c>
      <c r="M1207" s="299" t="str">
        <f>IF(基本情報入力シート!R1227="","",基本情報入力シート!R1227)</f>
        <v/>
      </c>
      <c r="N1207" s="299" t="str">
        <f>IF(基本情報入力シート!W1227="","",基本情報入力シート!W1227)</f>
        <v/>
      </c>
      <c r="O1207" s="303" t="str">
        <f>IF(基本情報入力シート!X1227="","",基本情報入力シート!X1227)</f>
        <v/>
      </c>
      <c r="P1207" s="304" t="str">
        <f>IF(基本情報入力シート!Y1227="","",基本情報入力シート!Y1227)</f>
        <v/>
      </c>
      <c r="Q1207" s="175"/>
      <c r="R1207" s="305" t="str">
        <f>IF(基本情報入力シート!AB1227="","",基本情報入力シート!AB1227)</f>
        <v/>
      </c>
      <c r="S1207" s="176"/>
      <c r="T1207" s="306" t="str">
        <f>IF(P1207="","",VLOOKUP(P1207,【参考】数式用!$J$2:$L$34,3,FALSE))</f>
        <v/>
      </c>
      <c r="U1207" s="313" t="s">
        <v>143</v>
      </c>
      <c r="V1207" s="177"/>
      <c r="W1207" s="314" t="s">
        <v>144</v>
      </c>
      <c r="X1207" s="177"/>
      <c r="Y1207" s="315" t="s">
        <v>145</v>
      </c>
      <c r="Z1207" s="177"/>
      <c r="AA1207" s="315" t="s">
        <v>144</v>
      </c>
      <c r="AB1207" s="177"/>
      <c r="AC1207" s="315" t="s">
        <v>146</v>
      </c>
      <c r="AD1207" s="316" t="s">
        <v>147</v>
      </c>
      <c r="AE1207" s="317" t="str">
        <f t="shared" si="66"/>
        <v/>
      </c>
      <c r="AF1207" s="319" t="s">
        <v>148</v>
      </c>
      <c r="AG1207" s="312" t="str">
        <f t="shared" si="67"/>
        <v/>
      </c>
      <c r="AH1207" s="322"/>
      <c r="AI1207" s="323"/>
      <c r="AJ1207" s="322"/>
      <c r="AK1207" s="323"/>
    </row>
    <row r="1208" spans="1:37" ht="36.75" customHeight="1">
      <c r="A1208" s="299">
        <f t="shared" si="65"/>
        <v>1195</v>
      </c>
      <c r="B1208" s="300" t="str">
        <f>IF(基本情報入力シート!C1228="","",基本情報入力シート!C1228)</f>
        <v/>
      </c>
      <c r="C1208" s="301" t="str">
        <f>IF(基本情報入力シート!D1228="","",基本情報入力シート!D1228)</f>
        <v/>
      </c>
      <c r="D1208" s="301" t="str">
        <f>IF(基本情報入力シート!E1228="","",基本情報入力シート!E1228)</f>
        <v/>
      </c>
      <c r="E1208" s="301" t="str">
        <f>IF(基本情報入力シート!F1228="","",基本情報入力シート!F1228)</f>
        <v/>
      </c>
      <c r="F1208" s="301" t="str">
        <f>IF(基本情報入力シート!G1228="","",基本情報入力シート!G1228)</f>
        <v/>
      </c>
      <c r="G1208" s="301" t="str">
        <f>IF(基本情報入力シート!H1228="","",基本情報入力シート!H1228)</f>
        <v/>
      </c>
      <c r="H1208" s="301" t="str">
        <f>IF(基本情報入力シート!I1228="","",基本情報入力シート!I1228)</f>
        <v/>
      </c>
      <c r="I1208" s="301" t="str">
        <f>IF(基本情報入力シート!J1228="","",基本情報入力シート!J1228)</f>
        <v/>
      </c>
      <c r="J1208" s="301" t="str">
        <f>IF(基本情報入力シート!K1228="","",基本情報入力シート!K1228)</f>
        <v/>
      </c>
      <c r="K1208" s="302" t="str">
        <f>IF(基本情報入力シート!L1228="","",基本情報入力シート!L1228)</f>
        <v/>
      </c>
      <c r="L1208" s="299" t="str">
        <f>IF(基本情報入力シート!M1228="","",基本情報入力シート!M1228)</f>
        <v/>
      </c>
      <c r="M1208" s="299" t="str">
        <f>IF(基本情報入力シート!R1228="","",基本情報入力シート!R1228)</f>
        <v/>
      </c>
      <c r="N1208" s="299" t="str">
        <f>IF(基本情報入力シート!W1228="","",基本情報入力シート!W1228)</f>
        <v/>
      </c>
      <c r="O1208" s="303" t="str">
        <f>IF(基本情報入力シート!X1228="","",基本情報入力シート!X1228)</f>
        <v/>
      </c>
      <c r="P1208" s="304" t="str">
        <f>IF(基本情報入力シート!Y1228="","",基本情報入力シート!Y1228)</f>
        <v/>
      </c>
      <c r="Q1208" s="175"/>
      <c r="R1208" s="305" t="str">
        <f>IF(基本情報入力シート!AB1228="","",基本情報入力シート!AB1228)</f>
        <v/>
      </c>
      <c r="S1208" s="176"/>
      <c r="T1208" s="306" t="str">
        <f>IF(P1208="","",VLOOKUP(P1208,【参考】数式用!$J$2:$L$34,3,FALSE))</f>
        <v/>
      </c>
      <c r="U1208" s="313" t="s">
        <v>143</v>
      </c>
      <c r="V1208" s="177"/>
      <c r="W1208" s="314" t="s">
        <v>144</v>
      </c>
      <c r="X1208" s="177"/>
      <c r="Y1208" s="315" t="s">
        <v>145</v>
      </c>
      <c r="Z1208" s="177"/>
      <c r="AA1208" s="315" t="s">
        <v>144</v>
      </c>
      <c r="AB1208" s="177"/>
      <c r="AC1208" s="315" t="s">
        <v>146</v>
      </c>
      <c r="AD1208" s="316" t="s">
        <v>147</v>
      </c>
      <c r="AE1208" s="317" t="str">
        <f t="shared" si="66"/>
        <v/>
      </c>
      <c r="AF1208" s="319" t="s">
        <v>148</v>
      </c>
      <c r="AG1208" s="312" t="str">
        <f t="shared" si="67"/>
        <v/>
      </c>
      <c r="AH1208" s="322"/>
      <c r="AI1208" s="323"/>
      <c r="AJ1208" s="322"/>
      <c r="AK1208" s="323"/>
    </row>
    <row r="1209" spans="1:37" ht="36.75" customHeight="1">
      <c r="A1209" s="299">
        <f t="shared" si="65"/>
        <v>1196</v>
      </c>
      <c r="B1209" s="300" t="str">
        <f>IF(基本情報入力シート!C1229="","",基本情報入力シート!C1229)</f>
        <v/>
      </c>
      <c r="C1209" s="301" t="str">
        <f>IF(基本情報入力シート!D1229="","",基本情報入力シート!D1229)</f>
        <v/>
      </c>
      <c r="D1209" s="301" t="str">
        <f>IF(基本情報入力シート!E1229="","",基本情報入力シート!E1229)</f>
        <v/>
      </c>
      <c r="E1209" s="301" t="str">
        <f>IF(基本情報入力シート!F1229="","",基本情報入力シート!F1229)</f>
        <v/>
      </c>
      <c r="F1209" s="301" t="str">
        <f>IF(基本情報入力シート!G1229="","",基本情報入力シート!G1229)</f>
        <v/>
      </c>
      <c r="G1209" s="301" t="str">
        <f>IF(基本情報入力シート!H1229="","",基本情報入力シート!H1229)</f>
        <v/>
      </c>
      <c r="H1209" s="301" t="str">
        <f>IF(基本情報入力シート!I1229="","",基本情報入力シート!I1229)</f>
        <v/>
      </c>
      <c r="I1209" s="301" t="str">
        <f>IF(基本情報入力シート!J1229="","",基本情報入力シート!J1229)</f>
        <v/>
      </c>
      <c r="J1209" s="301" t="str">
        <f>IF(基本情報入力シート!K1229="","",基本情報入力シート!K1229)</f>
        <v/>
      </c>
      <c r="K1209" s="302" t="str">
        <f>IF(基本情報入力シート!L1229="","",基本情報入力シート!L1229)</f>
        <v/>
      </c>
      <c r="L1209" s="299" t="str">
        <f>IF(基本情報入力シート!M1229="","",基本情報入力シート!M1229)</f>
        <v/>
      </c>
      <c r="M1209" s="299" t="str">
        <f>IF(基本情報入力シート!R1229="","",基本情報入力シート!R1229)</f>
        <v/>
      </c>
      <c r="N1209" s="299" t="str">
        <f>IF(基本情報入力シート!W1229="","",基本情報入力シート!W1229)</f>
        <v/>
      </c>
      <c r="O1209" s="303" t="str">
        <f>IF(基本情報入力シート!X1229="","",基本情報入力シート!X1229)</f>
        <v/>
      </c>
      <c r="P1209" s="304" t="str">
        <f>IF(基本情報入力シート!Y1229="","",基本情報入力シート!Y1229)</f>
        <v/>
      </c>
      <c r="Q1209" s="175"/>
      <c r="R1209" s="305" t="str">
        <f>IF(基本情報入力シート!AB1229="","",基本情報入力シート!AB1229)</f>
        <v/>
      </c>
      <c r="S1209" s="176"/>
      <c r="T1209" s="306" t="str">
        <f>IF(P1209="","",VLOOKUP(P1209,【参考】数式用!$J$2:$L$34,3,FALSE))</f>
        <v/>
      </c>
      <c r="U1209" s="313" t="s">
        <v>143</v>
      </c>
      <c r="V1209" s="177"/>
      <c r="W1209" s="314" t="s">
        <v>144</v>
      </c>
      <c r="X1209" s="177"/>
      <c r="Y1209" s="315" t="s">
        <v>145</v>
      </c>
      <c r="Z1209" s="177"/>
      <c r="AA1209" s="315" t="s">
        <v>144</v>
      </c>
      <c r="AB1209" s="177"/>
      <c r="AC1209" s="315" t="s">
        <v>146</v>
      </c>
      <c r="AD1209" s="316" t="s">
        <v>147</v>
      </c>
      <c r="AE1209" s="317" t="str">
        <f t="shared" si="66"/>
        <v/>
      </c>
      <c r="AF1209" s="319" t="s">
        <v>148</v>
      </c>
      <c r="AG1209" s="312" t="str">
        <f t="shared" si="67"/>
        <v/>
      </c>
      <c r="AH1209" s="322"/>
      <c r="AI1209" s="323"/>
      <c r="AJ1209" s="322"/>
      <c r="AK1209" s="323"/>
    </row>
    <row r="1210" spans="1:37" ht="36.75" customHeight="1">
      <c r="A1210" s="299">
        <f t="shared" si="65"/>
        <v>1197</v>
      </c>
      <c r="B1210" s="300" t="str">
        <f>IF(基本情報入力シート!C1230="","",基本情報入力シート!C1230)</f>
        <v/>
      </c>
      <c r="C1210" s="301" t="str">
        <f>IF(基本情報入力シート!D1230="","",基本情報入力シート!D1230)</f>
        <v/>
      </c>
      <c r="D1210" s="301" t="str">
        <f>IF(基本情報入力シート!E1230="","",基本情報入力シート!E1230)</f>
        <v/>
      </c>
      <c r="E1210" s="301" t="str">
        <f>IF(基本情報入力シート!F1230="","",基本情報入力シート!F1230)</f>
        <v/>
      </c>
      <c r="F1210" s="301" t="str">
        <f>IF(基本情報入力シート!G1230="","",基本情報入力シート!G1230)</f>
        <v/>
      </c>
      <c r="G1210" s="301" t="str">
        <f>IF(基本情報入力シート!H1230="","",基本情報入力シート!H1230)</f>
        <v/>
      </c>
      <c r="H1210" s="301" t="str">
        <f>IF(基本情報入力シート!I1230="","",基本情報入力シート!I1230)</f>
        <v/>
      </c>
      <c r="I1210" s="301" t="str">
        <f>IF(基本情報入力シート!J1230="","",基本情報入力シート!J1230)</f>
        <v/>
      </c>
      <c r="J1210" s="301" t="str">
        <f>IF(基本情報入力シート!K1230="","",基本情報入力シート!K1230)</f>
        <v/>
      </c>
      <c r="K1210" s="302" t="str">
        <f>IF(基本情報入力シート!L1230="","",基本情報入力シート!L1230)</f>
        <v/>
      </c>
      <c r="L1210" s="299" t="str">
        <f>IF(基本情報入力シート!M1230="","",基本情報入力シート!M1230)</f>
        <v/>
      </c>
      <c r="M1210" s="299" t="str">
        <f>IF(基本情報入力シート!R1230="","",基本情報入力シート!R1230)</f>
        <v/>
      </c>
      <c r="N1210" s="299" t="str">
        <f>IF(基本情報入力シート!W1230="","",基本情報入力シート!W1230)</f>
        <v/>
      </c>
      <c r="O1210" s="303" t="str">
        <f>IF(基本情報入力シート!X1230="","",基本情報入力シート!X1230)</f>
        <v/>
      </c>
      <c r="P1210" s="304" t="str">
        <f>IF(基本情報入力シート!Y1230="","",基本情報入力シート!Y1230)</f>
        <v/>
      </c>
      <c r="Q1210" s="175"/>
      <c r="R1210" s="305" t="str">
        <f>IF(基本情報入力シート!AB1230="","",基本情報入力シート!AB1230)</f>
        <v/>
      </c>
      <c r="S1210" s="176"/>
      <c r="T1210" s="306" t="str">
        <f>IF(P1210="","",VLOOKUP(P1210,【参考】数式用!$J$2:$L$34,3,FALSE))</f>
        <v/>
      </c>
      <c r="U1210" s="313" t="s">
        <v>143</v>
      </c>
      <c r="V1210" s="177"/>
      <c r="W1210" s="314" t="s">
        <v>144</v>
      </c>
      <c r="X1210" s="177"/>
      <c r="Y1210" s="315" t="s">
        <v>145</v>
      </c>
      <c r="Z1210" s="177"/>
      <c r="AA1210" s="315" t="s">
        <v>144</v>
      </c>
      <c r="AB1210" s="177"/>
      <c r="AC1210" s="315" t="s">
        <v>146</v>
      </c>
      <c r="AD1210" s="316" t="s">
        <v>147</v>
      </c>
      <c r="AE1210" s="317" t="str">
        <f t="shared" si="66"/>
        <v/>
      </c>
      <c r="AF1210" s="319" t="s">
        <v>148</v>
      </c>
      <c r="AG1210" s="312" t="str">
        <f t="shared" si="67"/>
        <v/>
      </c>
      <c r="AH1210" s="322"/>
      <c r="AI1210" s="323"/>
      <c r="AJ1210" s="322"/>
      <c r="AK1210" s="323"/>
    </row>
    <row r="1211" spans="1:37" ht="36.75" customHeight="1">
      <c r="A1211" s="299">
        <f t="shared" si="65"/>
        <v>1198</v>
      </c>
      <c r="B1211" s="300" t="str">
        <f>IF(基本情報入力シート!C1231="","",基本情報入力シート!C1231)</f>
        <v/>
      </c>
      <c r="C1211" s="301" t="str">
        <f>IF(基本情報入力シート!D1231="","",基本情報入力シート!D1231)</f>
        <v/>
      </c>
      <c r="D1211" s="301" t="str">
        <f>IF(基本情報入力シート!E1231="","",基本情報入力シート!E1231)</f>
        <v/>
      </c>
      <c r="E1211" s="301" t="str">
        <f>IF(基本情報入力シート!F1231="","",基本情報入力シート!F1231)</f>
        <v/>
      </c>
      <c r="F1211" s="301" t="str">
        <f>IF(基本情報入力シート!G1231="","",基本情報入力シート!G1231)</f>
        <v/>
      </c>
      <c r="G1211" s="301" t="str">
        <f>IF(基本情報入力シート!H1231="","",基本情報入力シート!H1231)</f>
        <v/>
      </c>
      <c r="H1211" s="301" t="str">
        <f>IF(基本情報入力シート!I1231="","",基本情報入力シート!I1231)</f>
        <v/>
      </c>
      <c r="I1211" s="301" t="str">
        <f>IF(基本情報入力シート!J1231="","",基本情報入力シート!J1231)</f>
        <v/>
      </c>
      <c r="J1211" s="301" t="str">
        <f>IF(基本情報入力シート!K1231="","",基本情報入力シート!K1231)</f>
        <v/>
      </c>
      <c r="K1211" s="302" t="str">
        <f>IF(基本情報入力シート!L1231="","",基本情報入力シート!L1231)</f>
        <v/>
      </c>
      <c r="L1211" s="299" t="str">
        <f>IF(基本情報入力シート!M1231="","",基本情報入力シート!M1231)</f>
        <v/>
      </c>
      <c r="M1211" s="299" t="str">
        <f>IF(基本情報入力シート!R1231="","",基本情報入力シート!R1231)</f>
        <v/>
      </c>
      <c r="N1211" s="299" t="str">
        <f>IF(基本情報入力シート!W1231="","",基本情報入力シート!W1231)</f>
        <v/>
      </c>
      <c r="O1211" s="303" t="str">
        <f>IF(基本情報入力シート!X1231="","",基本情報入力シート!X1231)</f>
        <v/>
      </c>
      <c r="P1211" s="304" t="str">
        <f>IF(基本情報入力シート!Y1231="","",基本情報入力シート!Y1231)</f>
        <v/>
      </c>
      <c r="Q1211" s="175"/>
      <c r="R1211" s="305" t="str">
        <f>IF(基本情報入力シート!AB1231="","",基本情報入力シート!AB1231)</f>
        <v/>
      </c>
      <c r="S1211" s="176"/>
      <c r="T1211" s="306" t="str">
        <f>IF(P1211="","",VLOOKUP(P1211,【参考】数式用!$J$2:$L$34,3,FALSE))</f>
        <v/>
      </c>
      <c r="U1211" s="313" t="s">
        <v>143</v>
      </c>
      <c r="V1211" s="177"/>
      <c r="W1211" s="314" t="s">
        <v>144</v>
      </c>
      <c r="X1211" s="177"/>
      <c r="Y1211" s="315" t="s">
        <v>145</v>
      </c>
      <c r="Z1211" s="177"/>
      <c r="AA1211" s="315" t="s">
        <v>144</v>
      </c>
      <c r="AB1211" s="177"/>
      <c r="AC1211" s="315" t="s">
        <v>146</v>
      </c>
      <c r="AD1211" s="316" t="s">
        <v>147</v>
      </c>
      <c r="AE1211" s="317" t="str">
        <f t="shared" si="66"/>
        <v/>
      </c>
      <c r="AF1211" s="319" t="s">
        <v>148</v>
      </c>
      <c r="AG1211" s="312" t="str">
        <f t="shared" si="67"/>
        <v/>
      </c>
      <c r="AH1211" s="322"/>
      <c r="AI1211" s="323"/>
      <c r="AJ1211" s="322"/>
      <c r="AK1211" s="323"/>
    </row>
    <row r="1212" spans="1:37" ht="36.75" customHeight="1">
      <c r="A1212" s="299">
        <f t="shared" si="65"/>
        <v>1199</v>
      </c>
      <c r="B1212" s="300" t="str">
        <f>IF(基本情報入力シート!C1232="","",基本情報入力シート!C1232)</f>
        <v/>
      </c>
      <c r="C1212" s="301" t="str">
        <f>IF(基本情報入力シート!D1232="","",基本情報入力シート!D1232)</f>
        <v/>
      </c>
      <c r="D1212" s="301" t="str">
        <f>IF(基本情報入力シート!E1232="","",基本情報入力シート!E1232)</f>
        <v/>
      </c>
      <c r="E1212" s="301" t="str">
        <f>IF(基本情報入力シート!F1232="","",基本情報入力シート!F1232)</f>
        <v/>
      </c>
      <c r="F1212" s="301" t="str">
        <f>IF(基本情報入力シート!G1232="","",基本情報入力シート!G1232)</f>
        <v/>
      </c>
      <c r="G1212" s="301" t="str">
        <f>IF(基本情報入力シート!H1232="","",基本情報入力シート!H1232)</f>
        <v/>
      </c>
      <c r="H1212" s="301" t="str">
        <f>IF(基本情報入力シート!I1232="","",基本情報入力シート!I1232)</f>
        <v/>
      </c>
      <c r="I1212" s="301" t="str">
        <f>IF(基本情報入力シート!J1232="","",基本情報入力シート!J1232)</f>
        <v/>
      </c>
      <c r="J1212" s="301" t="str">
        <f>IF(基本情報入力シート!K1232="","",基本情報入力シート!K1232)</f>
        <v/>
      </c>
      <c r="K1212" s="302" t="str">
        <f>IF(基本情報入力シート!L1232="","",基本情報入力シート!L1232)</f>
        <v/>
      </c>
      <c r="L1212" s="299" t="str">
        <f>IF(基本情報入力シート!M1232="","",基本情報入力シート!M1232)</f>
        <v/>
      </c>
      <c r="M1212" s="299" t="str">
        <f>IF(基本情報入力シート!R1232="","",基本情報入力シート!R1232)</f>
        <v/>
      </c>
      <c r="N1212" s="299" t="str">
        <f>IF(基本情報入力シート!W1232="","",基本情報入力シート!W1232)</f>
        <v/>
      </c>
      <c r="O1212" s="303" t="str">
        <f>IF(基本情報入力シート!X1232="","",基本情報入力シート!X1232)</f>
        <v/>
      </c>
      <c r="P1212" s="304" t="str">
        <f>IF(基本情報入力シート!Y1232="","",基本情報入力シート!Y1232)</f>
        <v/>
      </c>
      <c r="Q1212" s="175"/>
      <c r="R1212" s="305" t="str">
        <f>IF(基本情報入力シート!AB1232="","",基本情報入力シート!AB1232)</f>
        <v/>
      </c>
      <c r="S1212" s="176"/>
      <c r="T1212" s="306" t="str">
        <f>IF(P1212="","",VLOOKUP(P1212,【参考】数式用!$J$2:$L$34,3,FALSE))</f>
        <v/>
      </c>
      <c r="U1212" s="313" t="s">
        <v>143</v>
      </c>
      <c r="V1212" s="177"/>
      <c r="W1212" s="314" t="s">
        <v>144</v>
      </c>
      <c r="X1212" s="177"/>
      <c r="Y1212" s="315" t="s">
        <v>145</v>
      </c>
      <c r="Z1212" s="177"/>
      <c r="AA1212" s="315" t="s">
        <v>144</v>
      </c>
      <c r="AB1212" s="177"/>
      <c r="AC1212" s="315" t="s">
        <v>146</v>
      </c>
      <c r="AD1212" s="316" t="s">
        <v>147</v>
      </c>
      <c r="AE1212" s="317" t="str">
        <f t="shared" si="66"/>
        <v/>
      </c>
      <c r="AF1212" s="319" t="s">
        <v>148</v>
      </c>
      <c r="AG1212" s="312" t="str">
        <f t="shared" si="67"/>
        <v/>
      </c>
      <c r="AH1212" s="322"/>
      <c r="AI1212" s="323"/>
      <c r="AJ1212" s="322"/>
      <c r="AK1212" s="323"/>
    </row>
    <row r="1213" spans="1:37" ht="36.75" customHeight="1">
      <c r="A1213" s="299">
        <f t="shared" si="65"/>
        <v>1200</v>
      </c>
      <c r="B1213" s="300" t="str">
        <f>IF(基本情報入力シート!C1233="","",基本情報入力シート!C1233)</f>
        <v/>
      </c>
      <c r="C1213" s="301" t="str">
        <f>IF(基本情報入力シート!D1233="","",基本情報入力シート!D1233)</f>
        <v/>
      </c>
      <c r="D1213" s="301" t="str">
        <f>IF(基本情報入力シート!E1233="","",基本情報入力シート!E1233)</f>
        <v/>
      </c>
      <c r="E1213" s="301" t="str">
        <f>IF(基本情報入力シート!F1233="","",基本情報入力シート!F1233)</f>
        <v/>
      </c>
      <c r="F1213" s="301" t="str">
        <f>IF(基本情報入力シート!G1233="","",基本情報入力シート!G1233)</f>
        <v/>
      </c>
      <c r="G1213" s="301" t="str">
        <f>IF(基本情報入力シート!H1233="","",基本情報入力シート!H1233)</f>
        <v/>
      </c>
      <c r="H1213" s="301" t="str">
        <f>IF(基本情報入力シート!I1233="","",基本情報入力シート!I1233)</f>
        <v/>
      </c>
      <c r="I1213" s="301" t="str">
        <f>IF(基本情報入力シート!J1233="","",基本情報入力シート!J1233)</f>
        <v/>
      </c>
      <c r="J1213" s="301" t="str">
        <f>IF(基本情報入力シート!K1233="","",基本情報入力シート!K1233)</f>
        <v/>
      </c>
      <c r="K1213" s="302" t="str">
        <f>IF(基本情報入力シート!L1233="","",基本情報入力シート!L1233)</f>
        <v/>
      </c>
      <c r="L1213" s="299" t="str">
        <f>IF(基本情報入力シート!M1233="","",基本情報入力シート!M1233)</f>
        <v/>
      </c>
      <c r="M1213" s="299" t="str">
        <f>IF(基本情報入力シート!R1233="","",基本情報入力シート!R1233)</f>
        <v/>
      </c>
      <c r="N1213" s="299" t="str">
        <f>IF(基本情報入力シート!W1233="","",基本情報入力シート!W1233)</f>
        <v/>
      </c>
      <c r="O1213" s="303" t="str">
        <f>IF(基本情報入力シート!X1233="","",基本情報入力シート!X1233)</f>
        <v/>
      </c>
      <c r="P1213" s="304" t="str">
        <f>IF(基本情報入力シート!Y1233="","",基本情報入力シート!Y1233)</f>
        <v/>
      </c>
      <c r="Q1213" s="175"/>
      <c r="R1213" s="305" t="str">
        <f>IF(基本情報入力シート!AB1233="","",基本情報入力シート!AB1233)</f>
        <v/>
      </c>
      <c r="S1213" s="176"/>
      <c r="T1213" s="306" t="str">
        <f>IF(P1213="","",VLOOKUP(P1213,【参考】数式用!$J$2:$L$34,3,FALSE))</f>
        <v/>
      </c>
      <c r="U1213" s="313" t="s">
        <v>143</v>
      </c>
      <c r="V1213" s="177"/>
      <c r="W1213" s="314" t="s">
        <v>144</v>
      </c>
      <c r="X1213" s="177"/>
      <c r="Y1213" s="315" t="s">
        <v>145</v>
      </c>
      <c r="Z1213" s="177"/>
      <c r="AA1213" s="315" t="s">
        <v>144</v>
      </c>
      <c r="AB1213" s="177"/>
      <c r="AC1213" s="315" t="s">
        <v>146</v>
      </c>
      <c r="AD1213" s="316" t="s">
        <v>147</v>
      </c>
      <c r="AE1213" s="317" t="str">
        <f t="shared" si="66"/>
        <v/>
      </c>
      <c r="AF1213" s="319" t="s">
        <v>148</v>
      </c>
      <c r="AG1213" s="312" t="str">
        <f t="shared" si="67"/>
        <v/>
      </c>
      <c r="AH1213" s="322"/>
      <c r="AI1213" s="323"/>
      <c r="AJ1213" s="322"/>
      <c r="AK1213" s="323"/>
    </row>
    <row r="1214" spans="1:37" ht="36.75" customHeight="1">
      <c r="A1214" s="299">
        <f t="shared" si="65"/>
        <v>1201</v>
      </c>
      <c r="B1214" s="300" t="str">
        <f>IF(基本情報入力シート!C1234="","",基本情報入力シート!C1234)</f>
        <v/>
      </c>
      <c r="C1214" s="301" t="str">
        <f>IF(基本情報入力シート!D1234="","",基本情報入力シート!D1234)</f>
        <v/>
      </c>
      <c r="D1214" s="301" t="str">
        <f>IF(基本情報入力シート!E1234="","",基本情報入力シート!E1234)</f>
        <v/>
      </c>
      <c r="E1214" s="301" t="str">
        <f>IF(基本情報入力シート!F1234="","",基本情報入力シート!F1234)</f>
        <v/>
      </c>
      <c r="F1214" s="301" t="str">
        <f>IF(基本情報入力シート!G1234="","",基本情報入力シート!G1234)</f>
        <v/>
      </c>
      <c r="G1214" s="301" t="str">
        <f>IF(基本情報入力シート!H1234="","",基本情報入力シート!H1234)</f>
        <v/>
      </c>
      <c r="H1214" s="301" t="str">
        <f>IF(基本情報入力シート!I1234="","",基本情報入力シート!I1234)</f>
        <v/>
      </c>
      <c r="I1214" s="301" t="str">
        <f>IF(基本情報入力シート!J1234="","",基本情報入力シート!J1234)</f>
        <v/>
      </c>
      <c r="J1214" s="301" t="str">
        <f>IF(基本情報入力シート!K1234="","",基本情報入力シート!K1234)</f>
        <v/>
      </c>
      <c r="K1214" s="302" t="str">
        <f>IF(基本情報入力シート!L1234="","",基本情報入力シート!L1234)</f>
        <v/>
      </c>
      <c r="L1214" s="299" t="str">
        <f>IF(基本情報入力シート!M1234="","",基本情報入力シート!M1234)</f>
        <v/>
      </c>
      <c r="M1214" s="299" t="str">
        <f>IF(基本情報入力シート!R1234="","",基本情報入力シート!R1234)</f>
        <v/>
      </c>
      <c r="N1214" s="299" t="str">
        <f>IF(基本情報入力シート!W1234="","",基本情報入力シート!W1234)</f>
        <v/>
      </c>
      <c r="O1214" s="303" t="str">
        <f>IF(基本情報入力シート!X1234="","",基本情報入力シート!X1234)</f>
        <v/>
      </c>
      <c r="P1214" s="304" t="str">
        <f>IF(基本情報入力シート!Y1234="","",基本情報入力シート!Y1234)</f>
        <v/>
      </c>
      <c r="Q1214" s="175"/>
      <c r="R1214" s="305" t="str">
        <f>IF(基本情報入力シート!AB1234="","",基本情報入力シート!AB1234)</f>
        <v/>
      </c>
      <c r="S1214" s="176"/>
      <c r="T1214" s="306" t="str">
        <f>IF(P1214="","",VLOOKUP(P1214,【参考】数式用!$J$2:$L$34,3,FALSE))</f>
        <v/>
      </c>
      <c r="U1214" s="313" t="s">
        <v>17</v>
      </c>
      <c r="V1214" s="177"/>
      <c r="W1214" s="314" t="s">
        <v>11</v>
      </c>
      <c r="X1214" s="177"/>
      <c r="Y1214" s="315" t="s">
        <v>66</v>
      </c>
      <c r="Z1214" s="177"/>
      <c r="AA1214" s="315" t="s">
        <v>11</v>
      </c>
      <c r="AB1214" s="177"/>
      <c r="AC1214" s="315" t="s">
        <v>14</v>
      </c>
      <c r="AD1214" s="316" t="s">
        <v>27</v>
      </c>
      <c r="AE1214" s="317" t="str">
        <f>IF(V1214&gt;=1,(Z1214*12+AB1214)-(V1214*12+X1214)+1,"")</f>
        <v/>
      </c>
      <c r="AF1214" s="318" t="s">
        <v>46</v>
      </c>
      <c r="AG1214" s="312" t="str">
        <f>IFERROR(ROUNDDOWN(R1214*T1214,0)*AE1214,"")</f>
        <v/>
      </c>
      <c r="AH1214" s="322"/>
      <c r="AI1214" s="323"/>
      <c r="AJ1214" s="322"/>
      <c r="AK1214" s="323"/>
    </row>
    <row r="1215" spans="1:37" ht="36.75" customHeight="1">
      <c r="A1215" s="299">
        <f t="shared" si="65"/>
        <v>1202</v>
      </c>
      <c r="B1215" s="300" t="str">
        <f>IF(基本情報入力シート!C1235="","",基本情報入力シート!C1235)</f>
        <v/>
      </c>
      <c r="C1215" s="301" t="str">
        <f>IF(基本情報入力シート!D1235="","",基本情報入力シート!D1235)</f>
        <v/>
      </c>
      <c r="D1215" s="301" t="str">
        <f>IF(基本情報入力シート!E1235="","",基本情報入力シート!E1235)</f>
        <v/>
      </c>
      <c r="E1215" s="301" t="str">
        <f>IF(基本情報入力シート!F1235="","",基本情報入力シート!F1235)</f>
        <v/>
      </c>
      <c r="F1215" s="301" t="str">
        <f>IF(基本情報入力シート!G1235="","",基本情報入力シート!G1235)</f>
        <v/>
      </c>
      <c r="G1215" s="301" t="str">
        <f>IF(基本情報入力シート!H1235="","",基本情報入力シート!H1235)</f>
        <v/>
      </c>
      <c r="H1215" s="301" t="str">
        <f>IF(基本情報入力シート!I1235="","",基本情報入力シート!I1235)</f>
        <v/>
      </c>
      <c r="I1215" s="301" t="str">
        <f>IF(基本情報入力シート!J1235="","",基本情報入力シート!J1235)</f>
        <v/>
      </c>
      <c r="J1215" s="301" t="str">
        <f>IF(基本情報入力シート!K1235="","",基本情報入力シート!K1235)</f>
        <v/>
      </c>
      <c r="K1215" s="302" t="str">
        <f>IF(基本情報入力シート!L1235="","",基本情報入力シート!L1235)</f>
        <v/>
      </c>
      <c r="L1215" s="299" t="str">
        <f>IF(基本情報入力シート!M1235="","",基本情報入力シート!M1235)</f>
        <v/>
      </c>
      <c r="M1215" s="299" t="str">
        <f>IF(基本情報入力シート!R1235="","",基本情報入力シート!R1235)</f>
        <v/>
      </c>
      <c r="N1215" s="299" t="str">
        <f>IF(基本情報入力シート!W1235="","",基本情報入力シート!W1235)</f>
        <v/>
      </c>
      <c r="O1215" s="303" t="str">
        <f>IF(基本情報入力シート!X1235="","",基本情報入力シート!X1235)</f>
        <v/>
      </c>
      <c r="P1215" s="304" t="str">
        <f>IF(基本情報入力シート!Y1235="","",基本情報入力シート!Y1235)</f>
        <v/>
      </c>
      <c r="Q1215" s="175"/>
      <c r="R1215" s="305" t="str">
        <f>IF(基本情報入力シート!AB1235="","",基本情報入力シート!AB1235)</f>
        <v/>
      </c>
      <c r="S1215" s="176"/>
      <c r="T1215" s="306" t="str">
        <f>IF(P1215="","",VLOOKUP(P1215,【参考】数式用!$J$2:$L$34,3,FALSE))</f>
        <v/>
      </c>
      <c r="U1215" s="313" t="s">
        <v>17</v>
      </c>
      <c r="V1215" s="177"/>
      <c r="W1215" s="314" t="s">
        <v>11</v>
      </c>
      <c r="X1215" s="177"/>
      <c r="Y1215" s="315" t="s">
        <v>66</v>
      </c>
      <c r="Z1215" s="177"/>
      <c r="AA1215" s="315" t="s">
        <v>11</v>
      </c>
      <c r="AB1215" s="177"/>
      <c r="AC1215" s="315" t="s">
        <v>14</v>
      </c>
      <c r="AD1215" s="316" t="s">
        <v>27</v>
      </c>
      <c r="AE1215" s="317" t="str">
        <f t="shared" ref="AE1215:AE1278" si="68">IF(V1215&gt;=1,(Z1215*12+AB1215)-(V1215*12+X1215)+1,"")</f>
        <v/>
      </c>
      <c r="AF1215" s="318" t="s">
        <v>46</v>
      </c>
      <c r="AG1215" s="312" t="str">
        <f t="shared" ref="AG1215:AG1278" si="69">IFERROR(ROUNDDOWN(R1215*T1215,0)*AE1215,"")</f>
        <v/>
      </c>
      <c r="AH1215" s="322"/>
      <c r="AI1215" s="323"/>
      <c r="AJ1215" s="322"/>
      <c r="AK1215" s="323"/>
    </row>
    <row r="1216" spans="1:37" ht="36.75" customHeight="1">
      <c r="A1216" s="299">
        <f t="shared" si="65"/>
        <v>1203</v>
      </c>
      <c r="B1216" s="300" t="str">
        <f>IF(基本情報入力シート!C1236="","",基本情報入力シート!C1236)</f>
        <v/>
      </c>
      <c r="C1216" s="301" t="str">
        <f>IF(基本情報入力シート!D1236="","",基本情報入力シート!D1236)</f>
        <v/>
      </c>
      <c r="D1216" s="301" t="str">
        <f>IF(基本情報入力シート!E1236="","",基本情報入力シート!E1236)</f>
        <v/>
      </c>
      <c r="E1216" s="301" t="str">
        <f>IF(基本情報入力シート!F1236="","",基本情報入力シート!F1236)</f>
        <v/>
      </c>
      <c r="F1216" s="301" t="str">
        <f>IF(基本情報入力シート!G1236="","",基本情報入力シート!G1236)</f>
        <v/>
      </c>
      <c r="G1216" s="301" t="str">
        <f>IF(基本情報入力シート!H1236="","",基本情報入力シート!H1236)</f>
        <v/>
      </c>
      <c r="H1216" s="301" t="str">
        <f>IF(基本情報入力シート!I1236="","",基本情報入力シート!I1236)</f>
        <v/>
      </c>
      <c r="I1216" s="301" t="str">
        <f>IF(基本情報入力シート!J1236="","",基本情報入力シート!J1236)</f>
        <v/>
      </c>
      <c r="J1216" s="301" t="str">
        <f>IF(基本情報入力シート!K1236="","",基本情報入力シート!K1236)</f>
        <v/>
      </c>
      <c r="K1216" s="302" t="str">
        <f>IF(基本情報入力シート!L1236="","",基本情報入力シート!L1236)</f>
        <v/>
      </c>
      <c r="L1216" s="299" t="str">
        <f>IF(基本情報入力シート!M1236="","",基本情報入力シート!M1236)</f>
        <v/>
      </c>
      <c r="M1216" s="299" t="str">
        <f>IF(基本情報入力シート!R1236="","",基本情報入力シート!R1236)</f>
        <v/>
      </c>
      <c r="N1216" s="299" t="str">
        <f>IF(基本情報入力シート!W1236="","",基本情報入力シート!W1236)</f>
        <v/>
      </c>
      <c r="O1216" s="303" t="str">
        <f>IF(基本情報入力シート!X1236="","",基本情報入力シート!X1236)</f>
        <v/>
      </c>
      <c r="P1216" s="304" t="str">
        <f>IF(基本情報入力シート!Y1236="","",基本情報入力シート!Y1236)</f>
        <v/>
      </c>
      <c r="Q1216" s="175"/>
      <c r="R1216" s="305" t="str">
        <f>IF(基本情報入力シート!AB1236="","",基本情報入力シート!AB1236)</f>
        <v/>
      </c>
      <c r="S1216" s="176"/>
      <c r="T1216" s="306" t="str">
        <f>IF(P1216="","",VLOOKUP(P1216,【参考】数式用!$J$2:$L$34,3,FALSE))</f>
        <v/>
      </c>
      <c r="U1216" s="313" t="s">
        <v>17</v>
      </c>
      <c r="V1216" s="177"/>
      <c r="W1216" s="314" t="s">
        <v>11</v>
      </c>
      <c r="X1216" s="177"/>
      <c r="Y1216" s="315" t="s">
        <v>66</v>
      </c>
      <c r="Z1216" s="177"/>
      <c r="AA1216" s="315" t="s">
        <v>11</v>
      </c>
      <c r="AB1216" s="177"/>
      <c r="AC1216" s="315" t="s">
        <v>14</v>
      </c>
      <c r="AD1216" s="316" t="s">
        <v>27</v>
      </c>
      <c r="AE1216" s="317" t="str">
        <f t="shared" si="68"/>
        <v/>
      </c>
      <c r="AF1216" s="318" t="s">
        <v>46</v>
      </c>
      <c r="AG1216" s="312" t="str">
        <f t="shared" si="69"/>
        <v/>
      </c>
      <c r="AH1216" s="322"/>
      <c r="AI1216" s="323"/>
      <c r="AJ1216" s="322"/>
      <c r="AK1216" s="323"/>
    </row>
    <row r="1217" spans="1:37" ht="36.75" customHeight="1">
      <c r="A1217" s="299">
        <f t="shared" si="65"/>
        <v>1204</v>
      </c>
      <c r="B1217" s="300" t="str">
        <f>IF(基本情報入力シート!C1237="","",基本情報入力シート!C1237)</f>
        <v/>
      </c>
      <c r="C1217" s="301" t="str">
        <f>IF(基本情報入力シート!D1237="","",基本情報入力シート!D1237)</f>
        <v/>
      </c>
      <c r="D1217" s="301" t="str">
        <f>IF(基本情報入力シート!E1237="","",基本情報入力シート!E1237)</f>
        <v/>
      </c>
      <c r="E1217" s="301" t="str">
        <f>IF(基本情報入力シート!F1237="","",基本情報入力シート!F1237)</f>
        <v/>
      </c>
      <c r="F1217" s="301" t="str">
        <f>IF(基本情報入力シート!G1237="","",基本情報入力シート!G1237)</f>
        <v/>
      </c>
      <c r="G1217" s="301" t="str">
        <f>IF(基本情報入力シート!H1237="","",基本情報入力シート!H1237)</f>
        <v/>
      </c>
      <c r="H1217" s="301" t="str">
        <f>IF(基本情報入力シート!I1237="","",基本情報入力シート!I1237)</f>
        <v/>
      </c>
      <c r="I1217" s="301" t="str">
        <f>IF(基本情報入力シート!J1237="","",基本情報入力シート!J1237)</f>
        <v/>
      </c>
      <c r="J1217" s="301" t="str">
        <f>IF(基本情報入力シート!K1237="","",基本情報入力シート!K1237)</f>
        <v/>
      </c>
      <c r="K1217" s="302" t="str">
        <f>IF(基本情報入力シート!L1237="","",基本情報入力シート!L1237)</f>
        <v/>
      </c>
      <c r="L1217" s="299" t="str">
        <f>IF(基本情報入力シート!M1237="","",基本情報入力シート!M1237)</f>
        <v/>
      </c>
      <c r="M1217" s="299" t="str">
        <f>IF(基本情報入力シート!R1237="","",基本情報入力シート!R1237)</f>
        <v/>
      </c>
      <c r="N1217" s="299" t="str">
        <f>IF(基本情報入力シート!W1237="","",基本情報入力シート!W1237)</f>
        <v/>
      </c>
      <c r="O1217" s="303" t="str">
        <f>IF(基本情報入力シート!X1237="","",基本情報入力シート!X1237)</f>
        <v/>
      </c>
      <c r="P1217" s="304" t="str">
        <f>IF(基本情報入力シート!Y1237="","",基本情報入力シート!Y1237)</f>
        <v/>
      </c>
      <c r="Q1217" s="175"/>
      <c r="R1217" s="305" t="str">
        <f>IF(基本情報入力シート!AB1237="","",基本情報入力シート!AB1237)</f>
        <v/>
      </c>
      <c r="S1217" s="176"/>
      <c r="T1217" s="306" t="str">
        <f>IF(P1217="","",VLOOKUP(P1217,【参考】数式用!$J$2:$L$34,3,FALSE))</f>
        <v/>
      </c>
      <c r="U1217" s="313" t="s">
        <v>17</v>
      </c>
      <c r="V1217" s="177"/>
      <c r="W1217" s="314" t="s">
        <v>11</v>
      </c>
      <c r="X1217" s="177"/>
      <c r="Y1217" s="315" t="s">
        <v>66</v>
      </c>
      <c r="Z1217" s="177"/>
      <c r="AA1217" s="315" t="s">
        <v>11</v>
      </c>
      <c r="AB1217" s="177"/>
      <c r="AC1217" s="315" t="s">
        <v>14</v>
      </c>
      <c r="AD1217" s="316" t="s">
        <v>27</v>
      </c>
      <c r="AE1217" s="317" t="str">
        <f t="shared" si="68"/>
        <v/>
      </c>
      <c r="AF1217" s="318" t="s">
        <v>46</v>
      </c>
      <c r="AG1217" s="312" t="str">
        <f t="shared" si="69"/>
        <v/>
      </c>
      <c r="AH1217" s="322"/>
      <c r="AI1217" s="323"/>
      <c r="AJ1217" s="322"/>
      <c r="AK1217" s="323"/>
    </row>
    <row r="1218" spans="1:37" ht="36.75" customHeight="1">
      <c r="A1218" s="299">
        <f t="shared" si="65"/>
        <v>1205</v>
      </c>
      <c r="B1218" s="300" t="str">
        <f>IF(基本情報入力シート!C1238="","",基本情報入力シート!C1238)</f>
        <v/>
      </c>
      <c r="C1218" s="301" t="str">
        <f>IF(基本情報入力シート!D1238="","",基本情報入力シート!D1238)</f>
        <v/>
      </c>
      <c r="D1218" s="301" t="str">
        <f>IF(基本情報入力シート!E1238="","",基本情報入力シート!E1238)</f>
        <v/>
      </c>
      <c r="E1218" s="301" t="str">
        <f>IF(基本情報入力シート!F1238="","",基本情報入力シート!F1238)</f>
        <v/>
      </c>
      <c r="F1218" s="301" t="str">
        <f>IF(基本情報入力シート!G1238="","",基本情報入力シート!G1238)</f>
        <v/>
      </c>
      <c r="G1218" s="301" t="str">
        <f>IF(基本情報入力シート!H1238="","",基本情報入力シート!H1238)</f>
        <v/>
      </c>
      <c r="H1218" s="301" t="str">
        <f>IF(基本情報入力シート!I1238="","",基本情報入力シート!I1238)</f>
        <v/>
      </c>
      <c r="I1218" s="301" t="str">
        <f>IF(基本情報入力シート!J1238="","",基本情報入力シート!J1238)</f>
        <v/>
      </c>
      <c r="J1218" s="301" t="str">
        <f>IF(基本情報入力シート!K1238="","",基本情報入力シート!K1238)</f>
        <v/>
      </c>
      <c r="K1218" s="302" t="str">
        <f>IF(基本情報入力シート!L1238="","",基本情報入力シート!L1238)</f>
        <v/>
      </c>
      <c r="L1218" s="299" t="str">
        <f>IF(基本情報入力シート!M1238="","",基本情報入力シート!M1238)</f>
        <v/>
      </c>
      <c r="M1218" s="299" t="str">
        <f>IF(基本情報入力シート!R1238="","",基本情報入力シート!R1238)</f>
        <v/>
      </c>
      <c r="N1218" s="299" t="str">
        <f>IF(基本情報入力シート!W1238="","",基本情報入力シート!W1238)</f>
        <v/>
      </c>
      <c r="O1218" s="303" t="str">
        <f>IF(基本情報入力シート!X1238="","",基本情報入力シート!X1238)</f>
        <v/>
      </c>
      <c r="P1218" s="304" t="str">
        <f>IF(基本情報入力シート!Y1238="","",基本情報入力シート!Y1238)</f>
        <v/>
      </c>
      <c r="Q1218" s="175"/>
      <c r="R1218" s="305" t="str">
        <f>IF(基本情報入力シート!AB1238="","",基本情報入力シート!AB1238)</f>
        <v/>
      </c>
      <c r="S1218" s="176"/>
      <c r="T1218" s="306" t="str">
        <f>IF(P1218="","",VLOOKUP(P1218,【参考】数式用!$J$2:$L$34,3,FALSE))</f>
        <v/>
      </c>
      <c r="U1218" s="313" t="s">
        <v>17</v>
      </c>
      <c r="V1218" s="177"/>
      <c r="W1218" s="314" t="s">
        <v>11</v>
      </c>
      <c r="X1218" s="177"/>
      <c r="Y1218" s="315" t="s">
        <v>66</v>
      </c>
      <c r="Z1218" s="177"/>
      <c r="AA1218" s="315" t="s">
        <v>11</v>
      </c>
      <c r="AB1218" s="177"/>
      <c r="AC1218" s="315" t="s">
        <v>14</v>
      </c>
      <c r="AD1218" s="316" t="s">
        <v>27</v>
      </c>
      <c r="AE1218" s="317" t="str">
        <f t="shared" si="68"/>
        <v/>
      </c>
      <c r="AF1218" s="318" t="s">
        <v>46</v>
      </c>
      <c r="AG1218" s="312" t="str">
        <f t="shared" si="69"/>
        <v/>
      </c>
      <c r="AH1218" s="322"/>
      <c r="AI1218" s="323"/>
      <c r="AJ1218" s="322"/>
      <c r="AK1218" s="323"/>
    </row>
    <row r="1219" spans="1:37" ht="36.75" customHeight="1">
      <c r="A1219" s="299">
        <f t="shared" si="65"/>
        <v>1206</v>
      </c>
      <c r="B1219" s="300" t="str">
        <f>IF(基本情報入力シート!C1239="","",基本情報入力シート!C1239)</f>
        <v/>
      </c>
      <c r="C1219" s="301" t="str">
        <f>IF(基本情報入力シート!D1239="","",基本情報入力シート!D1239)</f>
        <v/>
      </c>
      <c r="D1219" s="301" t="str">
        <f>IF(基本情報入力シート!E1239="","",基本情報入力シート!E1239)</f>
        <v/>
      </c>
      <c r="E1219" s="301" t="str">
        <f>IF(基本情報入力シート!F1239="","",基本情報入力シート!F1239)</f>
        <v/>
      </c>
      <c r="F1219" s="301" t="str">
        <f>IF(基本情報入力シート!G1239="","",基本情報入力シート!G1239)</f>
        <v/>
      </c>
      <c r="G1219" s="301" t="str">
        <f>IF(基本情報入力シート!H1239="","",基本情報入力シート!H1239)</f>
        <v/>
      </c>
      <c r="H1219" s="301" t="str">
        <f>IF(基本情報入力シート!I1239="","",基本情報入力シート!I1239)</f>
        <v/>
      </c>
      <c r="I1219" s="301" t="str">
        <f>IF(基本情報入力シート!J1239="","",基本情報入力シート!J1239)</f>
        <v/>
      </c>
      <c r="J1219" s="301" t="str">
        <f>IF(基本情報入力シート!K1239="","",基本情報入力シート!K1239)</f>
        <v/>
      </c>
      <c r="K1219" s="302" t="str">
        <f>IF(基本情報入力シート!L1239="","",基本情報入力シート!L1239)</f>
        <v/>
      </c>
      <c r="L1219" s="299" t="str">
        <f>IF(基本情報入力シート!M1239="","",基本情報入力シート!M1239)</f>
        <v/>
      </c>
      <c r="M1219" s="299" t="str">
        <f>IF(基本情報入力シート!R1239="","",基本情報入力シート!R1239)</f>
        <v/>
      </c>
      <c r="N1219" s="299" t="str">
        <f>IF(基本情報入力シート!W1239="","",基本情報入力シート!W1239)</f>
        <v/>
      </c>
      <c r="O1219" s="303" t="str">
        <f>IF(基本情報入力シート!X1239="","",基本情報入力シート!X1239)</f>
        <v/>
      </c>
      <c r="P1219" s="304" t="str">
        <f>IF(基本情報入力シート!Y1239="","",基本情報入力シート!Y1239)</f>
        <v/>
      </c>
      <c r="Q1219" s="175"/>
      <c r="R1219" s="305" t="str">
        <f>IF(基本情報入力シート!AB1239="","",基本情報入力シート!AB1239)</f>
        <v/>
      </c>
      <c r="S1219" s="176"/>
      <c r="T1219" s="306" t="str">
        <f>IF(P1219="","",VLOOKUP(P1219,【参考】数式用!$J$2:$L$34,3,FALSE))</f>
        <v/>
      </c>
      <c r="U1219" s="313" t="s">
        <v>143</v>
      </c>
      <c r="V1219" s="177"/>
      <c r="W1219" s="314" t="s">
        <v>144</v>
      </c>
      <c r="X1219" s="177"/>
      <c r="Y1219" s="315" t="s">
        <v>145</v>
      </c>
      <c r="Z1219" s="177"/>
      <c r="AA1219" s="315" t="s">
        <v>144</v>
      </c>
      <c r="AB1219" s="177"/>
      <c r="AC1219" s="315" t="s">
        <v>146</v>
      </c>
      <c r="AD1219" s="316" t="s">
        <v>147</v>
      </c>
      <c r="AE1219" s="317" t="str">
        <f t="shared" si="68"/>
        <v/>
      </c>
      <c r="AF1219" s="318" t="s">
        <v>148</v>
      </c>
      <c r="AG1219" s="312" t="str">
        <f t="shared" si="69"/>
        <v/>
      </c>
      <c r="AH1219" s="322"/>
      <c r="AI1219" s="323"/>
      <c r="AJ1219" s="322"/>
      <c r="AK1219" s="323"/>
    </row>
    <row r="1220" spans="1:37" ht="36.75" customHeight="1">
      <c r="A1220" s="299">
        <f t="shared" si="65"/>
        <v>1207</v>
      </c>
      <c r="B1220" s="300" t="str">
        <f>IF(基本情報入力シート!C1240="","",基本情報入力シート!C1240)</f>
        <v/>
      </c>
      <c r="C1220" s="301" t="str">
        <f>IF(基本情報入力シート!D1240="","",基本情報入力シート!D1240)</f>
        <v/>
      </c>
      <c r="D1220" s="301" t="str">
        <f>IF(基本情報入力シート!E1240="","",基本情報入力シート!E1240)</f>
        <v/>
      </c>
      <c r="E1220" s="301" t="str">
        <f>IF(基本情報入力シート!F1240="","",基本情報入力シート!F1240)</f>
        <v/>
      </c>
      <c r="F1220" s="301" t="str">
        <f>IF(基本情報入力シート!G1240="","",基本情報入力シート!G1240)</f>
        <v/>
      </c>
      <c r="G1220" s="301" t="str">
        <f>IF(基本情報入力シート!H1240="","",基本情報入力シート!H1240)</f>
        <v/>
      </c>
      <c r="H1220" s="301" t="str">
        <f>IF(基本情報入力シート!I1240="","",基本情報入力シート!I1240)</f>
        <v/>
      </c>
      <c r="I1220" s="301" t="str">
        <f>IF(基本情報入力シート!J1240="","",基本情報入力シート!J1240)</f>
        <v/>
      </c>
      <c r="J1220" s="301" t="str">
        <f>IF(基本情報入力シート!K1240="","",基本情報入力シート!K1240)</f>
        <v/>
      </c>
      <c r="K1220" s="302" t="str">
        <f>IF(基本情報入力シート!L1240="","",基本情報入力シート!L1240)</f>
        <v/>
      </c>
      <c r="L1220" s="299" t="str">
        <f>IF(基本情報入力シート!M1240="","",基本情報入力シート!M1240)</f>
        <v/>
      </c>
      <c r="M1220" s="299" t="str">
        <f>IF(基本情報入力シート!R1240="","",基本情報入力シート!R1240)</f>
        <v/>
      </c>
      <c r="N1220" s="299" t="str">
        <f>IF(基本情報入力シート!W1240="","",基本情報入力シート!W1240)</f>
        <v/>
      </c>
      <c r="O1220" s="303" t="str">
        <f>IF(基本情報入力シート!X1240="","",基本情報入力シート!X1240)</f>
        <v/>
      </c>
      <c r="P1220" s="304" t="str">
        <f>IF(基本情報入力シート!Y1240="","",基本情報入力シート!Y1240)</f>
        <v/>
      </c>
      <c r="Q1220" s="175"/>
      <c r="R1220" s="305" t="str">
        <f>IF(基本情報入力シート!AB1240="","",基本情報入力シート!AB1240)</f>
        <v/>
      </c>
      <c r="S1220" s="176"/>
      <c r="T1220" s="306" t="str">
        <f>IF(P1220="","",VLOOKUP(P1220,【参考】数式用!$J$2:$L$34,3,FALSE))</f>
        <v/>
      </c>
      <c r="U1220" s="313" t="s">
        <v>143</v>
      </c>
      <c r="V1220" s="177"/>
      <c r="W1220" s="314" t="s">
        <v>144</v>
      </c>
      <c r="X1220" s="177"/>
      <c r="Y1220" s="315" t="s">
        <v>145</v>
      </c>
      <c r="Z1220" s="177"/>
      <c r="AA1220" s="315" t="s">
        <v>144</v>
      </c>
      <c r="AB1220" s="177"/>
      <c r="AC1220" s="315" t="s">
        <v>146</v>
      </c>
      <c r="AD1220" s="316" t="s">
        <v>147</v>
      </c>
      <c r="AE1220" s="317" t="str">
        <f t="shared" si="68"/>
        <v/>
      </c>
      <c r="AF1220" s="318" t="s">
        <v>148</v>
      </c>
      <c r="AG1220" s="312" t="str">
        <f t="shared" si="69"/>
        <v/>
      </c>
      <c r="AH1220" s="322"/>
      <c r="AI1220" s="323"/>
      <c r="AJ1220" s="322"/>
      <c r="AK1220" s="323"/>
    </row>
    <row r="1221" spans="1:37" ht="36.75" customHeight="1">
      <c r="A1221" s="299">
        <f t="shared" si="65"/>
        <v>1208</v>
      </c>
      <c r="B1221" s="300" t="str">
        <f>IF(基本情報入力シート!C1241="","",基本情報入力シート!C1241)</f>
        <v/>
      </c>
      <c r="C1221" s="301" t="str">
        <f>IF(基本情報入力シート!D1241="","",基本情報入力シート!D1241)</f>
        <v/>
      </c>
      <c r="D1221" s="301" t="str">
        <f>IF(基本情報入力シート!E1241="","",基本情報入力シート!E1241)</f>
        <v/>
      </c>
      <c r="E1221" s="301" t="str">
        <f>IF(基本情報入力シート!F1241="","",基本情報入力シート!F1241)</f>
        <v/>
      </c>
      <c r="F1221" s="301" t="str">
        <f>IF(基本情報入力シート!G1241="","",基本情報入力シート!G1241)</f>
        <v/>
      </c>
      <c r="G1221" s="301" t="str">
        <f>IF(基本情報入力シート!H1241="","",基本情報入力シート!H1241)</f>
        <v/>
      </c>
      <c r="H1221" s="301" t="str">
        <f>IF(基本情報入力シート!I1241="","",基本情報入力シート!I1241)</f>
        <v/>
      </c>
      <c r="I1221" s="301" t="str">
        <f>IF(基本情報入力シート!J1241="","",基本情報入力シート!J1241)</f>
        <v/>
      </c>
      <c r="J1221" s="301" t="str">
        <f>IF(基本情報入力シート!K1241="","",基本情報入力シート!K1241)</f>
        <v/>
      </c>
      <c r="K1221" s="302" t="str">
        <f>IF(基本情報入力シート!L1241="","",基本情報入力シート!L1241)</f>
        <v/>
      </c>
      <c r="L1221" s="299" t="str">
        <f>IF(基本情報入力シート!M1241="","",基本情報入力シート!M1241)</f>
        <v/>
      </c>
      <c r="M1221" s="299" t="str">
        <f>IF(基本情報入力シート!R1241="","",基本情報入力シート!R1241)</f>
        <v/>
      </c>
      <c r="N1221" s="299" t="str">
        <f>IF(基本情報入力シート!W1241="","",基本情報入力シート!W1241)</f>
        <v/>
      </c>
      <c r="O1221" s="303" t="str">
        <f>IF(基本情報入力シート!X1241="","",基本情報入力シート!X1241)</f>
        <v/>
      </c>
      <c r="P1221" s="304" t="str">
        <f>IF(基本情報入力シート!Y1241="","",基本情報入力シート!Y1241)</f>
        <v/>
      </c>
      <c r="Q1221" s="175"/>
      <c r="R1221" s="305" t="str">
        <f>IF(基本情報入力シート!AB1241="","",基本情報入力シート!AB1241)</f>
        <v/>
      </c>
      <c r="S1221" s="176"/>
      <c r="T1221" s="306" t="str">
        <f>IF(P1221="","",VLOOKUP(P1221,【参考】数式用!$J$2:$L$34,3,FALSE))</f>
        <v/>
      </c>
      <c r="U1221" s="313" t="s">
        <v>143</v>
      </c>
      <c r="V1221" s="177"/>
      <c r="W1221" s="314" t="s">
        <v>144</v>
      </c>
      <c r="X1221" s="177"/>
      <c r="Y1221" s="315" t="s">
        <v>145</v>
      </c>
      <c r="Z1221" s="177"/>
      <c r="AA1221" s="315" t="s">
        <v>144</v>
      </c>
      <c r="AB1221" s="177"/>
      <c r="AC1221" s="315" t="s">
        <v>146</v>
      </c>
      <c r="AD1221" s="316" t="s">
        <v>147</v>
      </c>
      <c r="AE1221" s="317" t="str">
        <f t="shared" si="68"/>
        <v/>
      </c>
      <c r="AF1221" s="318" t="s">
        <v>148</v>
      </c>
      <c r="AG1221" s="312" t="str">
        <f t="shared" si="69"/>
        <v/>
      </c>
      <c r="AH1221" s="322"/>
      <c r="AI1221" s="323"/>
      <c r="AJ1221" s="322"/>
      <c r="AK1221" s="323"/>
    </row>
    <row r="1222" spans="1:37" ht="36.75" customHeight="1">
      <c r="A1222" s="299">
        <f t="shared" si="65"/>
        <v>1209</v>
      </c>
      <c r="B1222" s="300" t="str">
        <f>IF(基本情報入力シート!C1242="","",基本情報入力シート!C1242)</f>
        <v/>
      </c>
      <c r="C1222" s="301" t="str">
        <f>IF(基本情報入力シート!D1242="","",基本情報入力シート!D1242)</f>
        <v/>
      </c>
      <c r="D1222" s="301" t="str">
        <f>IF(基本情報入力シート!E1242="","",基本情報入力シート!E1242)</f>
        <v/>
      </c>
      <c r="E1222" s="301" t="str">
        <f>IF(基本情報入力シート!F1242="","",基本情報入力シート!F1242)</f>
        <v/>
      </c>
      <c r="F1222" s="301" t="str">
        <f>IF(基本情報入力シート!G1242="","",基本情報入力シート!G1242)</f>
        <v/>
      </c>
      <c r="G1222" s="301" t="str">
        <f>IF(基本情報入力シート!H1242="","",基本情報入力シート!H1242)</f>
        <v/>
      </c>
      <c r="H1222" s="301" t="str">
        <f>IF(基本情報入力シート!I1242="","",基本情報入力シート!I1242)</f>
        <v/>
      </c>
      <c r="I1222" s="301" t="str">
        <f>IF(基本情報入力シート!J1242="","",基本情報入力シート!J1242)</f>
        <v/>
      </c>
      <c r="J1222" s="301" t="str">
        <f>IF(基本情報入力シート!K1242="","",基本情報入力シート!K1242)</f>
        <v/>
      </c>
      <c r="K1222" s="302" t="str">
        <f>IF(基本情報入力シート!L1242="","",基本情報入力シート!L1242)</f>
        <v/>
      </c>
      <c r="L1222" s="299" t="str">
        <f>IF(基本情報入力シート!M1242="","",基本情報入力シート!M1242)</f>
        <v/>
      </c>
      <c r="M1222" s="299" t="str">
        <f>IF(基本情報入力シート!R1242="","",基本情報入力シート!R1242)</f>
        <v/>
      </c>
      <c r="N1222" s="299" t="str">
        <f>IF(基本情報入力シート!W1242="","",基本情報入力シート!W1242)</f>
        <v/>
      </c>
      <c r="O1222" s="303" t="str">
        <f>IF(基本情報入力シート!X1242="","",基本情報入力シート!X1242)</f>
        <v/>
      </c>
      <c r="P1222" s="304" t="str">
        <f>IF(基本情報入力シート!Y1242="","",基本情報入力シート!Y1242)</f>
        <v/>
      </c>
      <c r="Q1222" s="175"/>
      <c r="R1222" s="305" t="str">
        <f>IF(基本情報入力シート!AB1242="","",基本情報入力シート!AB1242)</f>
        <v/>
      </c>
      <c r="S1222" s="176"/>
      <c r="T1222" s="306" t="str">
        <f>IF(P1222="","",VLOOKUP(P1222,【参考】数式用!$J$2:$L$34,3,FALSE))</f>
        <v/>
      </c>
      <c r="U1222" s="313" t="s">
        <v>143</v>
      </c>
      <c r="V1222" s="177"/>
      <c r="W1222" s="314" t="s">
        <v>144</v>
      </c>
      <c r="X1222" s="177"/>
      <c r="Y1222" s="315" t="s">
        <v>145</v>
      </c>
      <c r="Z1222" s="177"/>
      <c r="AA1222" s="315" t="s">
        <v>144</v>
      </c>
      <c r="AB1222" s="177"/>
      <c r="AC1222" s="315" t="s">
        <v>146</v>
      </c>
      <c r="AD1222" s="316" t="s">
        <v>147</v>
      </c>
      <c r="AE1222" s="317" t="str">
        <f t="shared" si="68"/>
        <v/>
      </c>
      <c r="AF1222" s="318" t="s">
        <v>148</v>
      </c>
      <c r="AG1222" s="312" t="str">
        <f t="shared" si="69"/>
        <v/>
      </c>
      <c r="AH1222" s="322"/>
      <c r="AI1222" s="323"/>
      <c r="AJ1222" s="322"/>
      <c r="AK1222" s="323"/>
    </row>
    <row r="1223" spans="1:37" ht="36.75" customHeight="1">
      <c r="A1223" s="299">
        <f t="shared" si="65"/>
        <v>1210</v>
      </c>
      <c r="B1223" s="300" t="str">
        <f>IF(基本情報入力シート!C1243="","",基本情報入力シート!C1243)</f>
        <v/>
      </c>
      <c r="C1223" s="301" t="str">
        <f>IF(基本情報入力シート!D1243="","",基本情報入力シート!D1243)</f>
        <v/>
      </c>
      <c r="D1223" s="301" t="str">
        <f>IF(基本情報入力シート!E1243="","",基本情報入力シート!E1243)</f>
        <v/>
      </c>
      <c r="E1223" s="301" t="str">
        <f>IF(基本情報入力シート!F1243="","",基本情報入力シート!F1243)</f>
        <v/>
      </c>
      <c r="F1223" s="301" t="str">
        <f>IF(基本情報入力シート!G1243="","",基本情報入力シート!G1243)</f>
        <v/>
      </c>
      <c r="G1223" s="301" t="str">
        <f>IF(基本情報入力シート!H1243="","",基本情報入力シート!H1243)</f>
        <v/>
      </c>
      <c r="H1223" s="301" t="str">
        <f>IF(基本情報入力シート!I1243="","",基本情報入力シート!I1243)</f>
        <v/>
      </c>
      <c r="I1223" s="301" t="str">
        <f>IF(基本情報入力シート!J1243="","",基本情報入力シート!J1243)</f>
        <v/>
      </c>
      <c r="J1223" s="301" t="str">
        <f>IF(基本情報入力シート!K1243="","",基本情報入力シート!K1243)</f>
        <v/>
      </c>
      <c r="K1223" s="302" t="str">
        <f>IF(基本情報入力シート!L1243="","",基本情報入力シート!L1243)</f>
        <v/>
      </c>
      <c r="L1223" s="299" t="str">
        <f>IF(基本情報入力シート!M1243="","",基本情報入力シート!M1243)</f>
        <v/>
      </c>
      <c r="M1223" s="299" t="str">
        <f>IF(基本情報入力シート!R1243="","",基本情報入力シート!R1243)</f>
        <v/>
      </c>
      <c r="N1223" s="299" t="str">
        <f>IF(基本情報入力シート!W1243="","",基本情報入力シート!W1243)</f>
        <v/>
      </c>
      <c r="O1223" s="303" t="str">
        <f>IF(基本情報入力シート!X1243="","",基本情報入力シート!X1243)</f>
        <v/>
      </c>
      <c r="P1223" s="304" t="str">
        <f>IF(基本情報入力シート!Y1243="","",基本情報入力シート!Y1243)</f>
        <v/>
      </c>
      <c r="Q1223" s="175"/>
      <c r="R1223" s="305" t="str">
        <f>IF(基本情報入力シート!AB1243="","",基本情報入力シート!AB1243)</f>
        <v/>
      </c>
      <c r="S1223" s="176"/>
      <c r="T1223" s="306" t="str">
        <f>IF(P1223="","",VLOOKUP(P1223,【参考】数式用!$J$2:$L$34,3,FALSE))</f>
        <v/>
      </c>
      <c r="U1223" s="313" t="s">
        <v>143</v>
      </c>
      <c r="V1223" s="177"/>
      <c r="W1223" s="314" t="s">
        <v>144</v>
      </c>
      <c r="X1223" s="177"/>
      <c r="Y1223" s="315" t="s">
        <v>145</v>
      </c>
      <c r="Z1223" s="177"/>
      <c r="AA1223" s="315" t="s">
        <v>144</v>
      </c>
      <c r="AB1223" s="177"/>
      <c r="AC1223" s="315" t="s">
        <v>146</v>
      </c>
      <c r="AD1223" s="316" t="s">
        <v>147</v>
      </c>
      <c r="AE1223" s="317" t="str">
        <f t="shared" si="68"/>
        <v/>
      </c>
      <c r="AF1223" s="318" t="s">
        <v>148</v>
      </c>
      <c r="AG1223" s="312" t="str">
        <f t="shared" si="69"/>
        <v/>
      </c>
      <c r="AH1223" s="322"/>
      <c r="AI1223" s="323"/>
      <c r="AJ1223" s="322"/>
      <c r="AK1223" s="323"/>
    </row>
    <row r="1224" spans="1:37" ht="36.75" customHeight="1">
      <c r="A1224" s="299">
        <f t="shared" si="65"/>
        <v>1211</v>
      </c>
      <c r="B1224" s="300" t="str">
        <f>IF(基本情報入力シート!C1244="","",基本情報入力シート!C1244)</f>
        <v/>
      </c>
      <c r="C1224" s="301" t="str">
        <f>IF(基本情報入力シート!D1244="","",基本情報入力シート!D1244)</f>
        <v/>
      </c>
      <c r="D1224" s="301" t="str">
        <f>IF(基本情報入力シート!E1244="","",基本情報入力シート!E1244)</f>
        <v/>
      </c>
      <c r="E1224" s="301" t="str">
        <f>IF(基本情報入力シート!F1244="","",基本情報入力シート!F1244)</f>
        <v/>
      </c>
      <c r="F1224" s="301" t="str">
        <f>IF(基本情報入力シート!G1244="","",基本情報入力シート!G1244)</f>
        <v/>
      </c>
      <c r="G1224" s="301" t="str">
        <f>IF(基本情報入力シート!H1244="","",基本情報入力シート!H1244)</f>
        <v/>
      </c>
      <c r="H1224" s="301" t="str">
        <f>IF(基本情報入力シート!I1244="","",基本情報入力シート!I1244)</f>
        <v/>
      </c>
      <c r="I1224" s="301" t="str">
        <f>IF(基本情報入力シート!J1244="","",基本情報入力シート!J1244)</f>
        <v/>
      </c>
      <c r="J1224" s="301" t="str">
        <f>IF(基本情報入力シート!K1244="","",基本情報入力シート!K1244)</f>
        <v/>
      </c>
      <c r="K1224" s="302" t="str">
        <f>IF(基本情報入力シート!L1244="","",基本情報入力シート!L1244)</f>
        <v/>
      </c>
      <c r="L1224" s="299" t="str">
        <f>IF(基本情報入力シート!M1244="","",基本情報入力シート!M1244)</f>
        <v/>
      </c>
      <c r="M1224" s="299" t="str">
        <f>IF(基本情報入力シート!R1244="","",基本情報入力シート!R1244)</f>
        <v/>
      </c>
      <c r="N1224" s="299" t="str">
        <f>IF(基本情報入力シート!W1244="","",基本情報入力シート!W1244)</f>
        <v/>
      </c>
      <c r="O1224" s="303" t="str">
        <f>IF(基本情報入力シート!X1244="","",基本情報入力シート!X1244)</f>
        <v/>
      </c>
      <c r="P1224" s="304" t="str">
        <f>IF(基本情報入力シート!Y1244="","",基本情報入力シート!Y1244)</f>
        <v/>
      </c>
      <c r="Q1224" s="175"/>
      <c r="R1224" s="305" t="str">
        <f>IF(基本情報入力シート!AB1244="","",基本情報入力シート!AB1244)</f>
        <v/>
      </c>
      <c r="S1224" s="176"/>
      <c r="T1224" s="306" t="str">
        <f>IF(P1224="","",VLOOKUP(P1224,【参考】数式用!$J$2:$L$34,3,FALSE))</f>
        <v/>
      </c>
      <c r="U1224" s="313" t="s">
        <v>143</v>
      </c>
      <c r="V1224" s="177"/>
      <c r="W1224" s="314" t="s">
        <v>144</v>
      </c>
      <c r="X1224" s="177"/>
      <c r="Y1224" s="315" t="s">
        <v>145</v>
      </c>
      <c r="Z1224" s="177"/>
      <c r="AA1224" s="315" t="s">
        <v>144</v>
      </c>
      <c r="AB1224" s="177"/>
      <c r="AC1224" s="315" t="s">
        <v>146</v>
      </c>
      <c r="AD1224" s="316" t="s">
        <v>147</v>
      </c>
      <c r="AE1224" s="317" t="str">
        <f t="shared" si="68"/>
        <v/>
      </c>
      <c r="AF1224" s="318" t="s">
        <v>148</v>
      </c>
      <c r="AG1224" s="312" t="str">
        <f t="shared" si="69"/>
        <v/>
      </c>
      <c r="AH1224" s="322"/>
      <c r="AI1224" s="323"/>
      <c r="AJ1224" s="322"/>
      <c r="AK1224" s="323"/>
    </row>
    <row r="1225" spans="1:37" ht="36.75" customHeight="1">
      <c r="A1225" s="299">
        <f t="shared" si="65"/>
        <v>1212</v>
      </c>
      <c r="B1225" s="300" t="str">
        <f>IF(基本情報入力シート!C1245="","",基本情報入力シート!C1245)</f>
        <v/>
      </c>
      <c r="C1225" s="301" t="str">
        <f>IF(基本情報入力シート!D1245="","",基本情報入力シート!D1245)</f>
        <v/>
      </c>
      <c r="D1225" s="301" t="str">
        <f>IF(基本情報入力シート!E1245="","",基本情報入力シート!E1245)</f>
        <v/>
      </c>
      <c r="E1225" s="301" t="str">
        <f>IF(基本情報入力シート!F1245="","",基本情報入力シート!F1245)</f>
        <v/>
      </c>
      <c r="F1225" s="301" t="str">
        <f>IF(基本情報入力シート!G1245="","",基本情報入力シート!G1245)</f>
        <v/>
      </c>
      <c r="G1225" s="301" t="str">
        <f>IF(基本情報入力シート!H1245="","",基本情報入力シート!H1245)</f>
        <v/>
      </c>
      <c r="H1225" s="301" t="str">
        <f>IF(基本情報入力シート!I1245="","",基本情報入力シート!I1245)</f>
        <v/>
      </c>
      <c r="I1225" s="301" t="str">
        <f>IF(基本情報入力シート!J1245="","",基本情報入力シート!J1245)</f>
        <v/>
      </c>
      <c r="J1225" s="301" t="str">
        <f>IF(基本情報入力シート!K1245="","",基本情報入力シート!K1245)</f>
        <v/>
      </c>
      <c r="K1225" s="302" t="str">
        <f>IF(基本情報入力シート!L1245="","",基本情報入力シート!L1245)</f>
        <v/>
      </c>
      <c r="L1225" s="299" t="str">
        <f>IF(基本情報入力シート!M1245="","",基本情報入力シート!M1245)</f>
        <v/>
      </c>
      <c r="M1225" s="299" t="str">
        <f>IF(基本情報入力シート!R1245="","",基本情報入力シート!R1245)</f>
        <v/>
      </c>
      <c r="N1225" s="299" t="str">
        <f>IF(基本情報入力シート!W1245="","",基本情報入力シート!W1245)</f>
        <v/>
      </c>
      <c r="O1225" s="303" t="str">
        <f>IF(基本情報入力シート!X1245="","",基本情報入力シート!X1245)</f>
        <v/>
      </c>
      <c r="P1225" s="304" t="str">
        <f>IF(基本情報入力シート!Y1245="","",基本情報入力シート!Y1245)</f>
        <v/>
      </c>
      <c r="Q1225" s="175"/>
      <c r="R1225" s="305" t="str">
        <f>IF(基本情報入力シート!AB1245="","",基本情報入力シート!AB1245)</f>
        <v/>
      </c>
      <c r="S1225" s="176"/>
      <c r="T1225" s="306" t="str">
        <f>IF(P1225="","",VLOOKUP(P1225,【参考】数式用!$J$2:$L$34,3,FALSE))</f>
        <v/>
      </c>
      <c r="U1225" s="313" t="s">
        <v>143</v>
      </c>
      <c r="V1225" s="177"/>
      <c r="W1225" s="314" t="s">
        <v>144</v>
      </c>
      <c r="X1225" s="177"/>
      <c r="Y1225" s="315" t="s">
        <v>145</v>
      </c>
      <c r="Z1225" s="177"/>
      <c r="AA1225" s="315" t="s">
        <v>144</v>
      </c>
      <c r="AB1225" s="177"/>
      <c r="AC1225" s="315" t="s">
        <v>146</v>
      </c>
      <c r="AD1225" s="316" t="s">
        <v>147</v>
      </c>
      <c r="AE1225" s="317" t="str">
        <f t="shared" si="68"/>
        <v/>
      </c>
      <c r="AF1225" s="318" t="s">
        <v>148</v>
      </c>
      <c r="AG1225" s="312" t="str">
        <f t="shared" si="69"/>
        <v/>
      </c>
      <c r="AH1225" s="322"/>
      <c r="AI1225" s="323"/>
      <c r="AJ1225" s="322"/>
      <c r="AK1225" s="323"/>
    </row>
    <row r="1226" spans="1:37" ht="36.75" customHeight="1">
      <c r="A1226" s="299">
        <f t="shared" si="65"/>
        <v>1213</v>
      </c>
      <c r="B1226" s="300" t="str">
        <f>IF(基本情報入力シート!C1246="","",基本情報入力シート!C1246)</f>
        <v/>
      </c>
      <c r="C1226" s="301" t="str">
        <f>IF(基本情報入力シート!D1246="","",基本情報入力シート!D1246)</f>
        <v/>
      </c>
      <c r="D1226" s="301" t="str">
        <f>IF(基本情報入力シート!E1246="","",基本情報入力シート!E1246)</f>
        <v/>
      </c>
      <c r="E1226" s="301" t="str">
        <f>IF(基本情報入力シート!F1246="","",基本情報入力シート!F1246)</f>
        <v/>
      </c>
      <c r="F1226" s="301" t="str">
        <f>IF(基本情報入力シート!G1246="","",基本情報入力シート!G1246)</f>
        <v/>
      </c>
      <c r="G1226" s="301" t="str">
        <f>IF(基本情報入力シート!H1246="","",基本情報入力シート!H1246)</f>
        <v/>
      </c>
      <c r="H1226" s="301" t="str">
        <f>IF(基本情報入力シート!I1246="","",基本情報入力シート!I1246)</f>
        <v/>
      </c>
      <c r="I1226" s="301" t="str">
        <f>IF(基本情報入力シート!J1246="","",基本情報入力シート!J1246)</f>
        <v/>
      </c>
      <c r="J1226" s="301" t="str">
        <f>IF(基本情報入力シート!K1246="","",基本情報入力シート!K1246)</f>
        <v/>
      </c>
      <c r="K1226" s="302" t="str">
        <f>IF(基本情報入力シート!L1246="","",基本情報入力シート!L1246)</f>
        <v/>
      </c>
      <c r="L1226" s="299" t="str">
        <f>IF(基本情報入力シート!M1246="","",基本情報入力シート!M1246)</f>
        <v/>
      </c>
      <c r="M1226" s="299" t="str">
        <f>IF(基本情報入力シート!R1246="","",基本情報入力シート!R1246)</f>
        <v/>
      </c>
      <c r="N1226" s="299" t="str">
        <f>IF(基本情報入力シート!W1246="","",基本情報入力シート!W1246)</f>
        <v/>
      </c>
      <c r="O1226" s="303" t="str">
        <f>IF(基本情報入力シート!X1246="","",基本情報入力シート!X1246)</f>
        <v/>
      </c>
      <c r="P1226" s="304" t="str">
        <f>IF(基本情報入力シート!Y1246="","",基本情報入力シート!Y1246)</f>
        <v/>
      </c>
      <c r="Q1226" s="175"/>
      <c r="R1226" s="305" t="str">
        <f>IF(基本情報入力シート!AB1246="","",基本情報入力シート!AB1246)</f>
        <v/>
      </c>
      <c r="S1226" s="176"/>
      <c r="T1226" s="306" t="str">
        <f>IF(P1226="","",VLOOKUP(P1226,【参考】数式用!$J$2:$L$34,3,FALSE))</f>
        <v/>
      </c>
      <c r="U1226" s="313" t="s">
        <v>143</v>
      </c>
      <c r="V1226" s="177"/>
      <c r="W1226" s="314" t="s">
        <v>144</v>
      </c>
      <c r="X1226" s="177"/>
      <c r="Y1226" s="315" t="s">
        <v>145</v>
      </c>
      <c r="Z1226" s="177"/>
      <c r="AA1226" s="315" t="s">
        <v>144</v>
      </c>
      <c r="AB1226" s="177"/>
      <c r="AC1226" s="315" t="s">
        <v>146</v>
      </c>
      <c r="AD1226" s="316" t="s">
        <v>147</v>
      </c>
      <c r="AE1226" s="317" t="str">
        <f t="shared" si="68"/>
        <v/>
      </c>
      <c r="AF1226" s="318" t="s">
        <v>148</v>
      </c>
      <c r="AG1226" s="312" t="str">
        <f t="shared" si="69"/>
        <v/>
      </c>
      <c r="AH1226" s="322"/>
      <c r="AI1226" s="323"/>
      <c r="AJ1226" s="322"/>
      <c r="AK1226" s="323"/>
    </row>
    <row r="1227" spans="1:37" ht="36.75" customHeight="1">
      <c r="A1227" s="299">
        <f t="shared" si="65"/>
        <v>1214</v>
      </c>
      <c r="B1227" s="300" t="str">
        <f>IF(基本情報入力シート!C1247="","",基本情報入力シート!C1247)</f>
        <v/>
      </c>
      <c r="C1227" s="301" t="str">
        <f>IF(基本情報入力シート!D1247="","",基本情報入力シート!D1247)</f>
        <v/>
      </c>
      <c r="D1227" s="301" t="str">
        <f>IF(基本情報入力シート!E1247="","",基本情報入力シート!E1247)</f>
        <v/>
      </c>
      <c r="E1227" s="301" t="str">
        <f>IF(基本情報入力シート!F1247="","",基本情報入力シート!F1247)</f>
        <v/>
      </c>
      <c r="F1227" s="301" t="str">
        <f>IF(基本情報入力シート!G1247="","",基本情報入力シート!G1247)</f>
        <v/>
      </c>
      <c r="G1227" s="301" t="str">
        <f>IF(基本情報入力シート!H1247="","",基本情報入力シート!H1247)</f>
        <v/>
      </c>
      <c r="H1227" s="301" t="str">
        <f>IF(基本情報入力シート!I1247="","",基本情報入力シート!I1247)</f>
        <v/>
      </c>
      <c r="I1227" s="301" t="str">
        <f>IF(基本情報入力シート!J1247="","",基本情報入力シート!J1247)</f>
        <v/>
      </c>
      <c r="J1227" s="301" t="str">
        <f>IF(基本情報入力シート!K1247="","",基本情報入力シート!K1247)</f>
        <v/>
      </c>
      <c r="K1227" s="302" t="str">
        <f>IF(基本情報入力シート!L1247="","",基本情報入力シート!L1247)</f>
        <v/>
      </c>
      <c r="L1227" s="299" t="str">
        <f>IF(基本情報入力シート!M1247="","",基本情報入力シート!M1247)</f>
        <v/>
      </c>
      <c r="M1227" s="299" t="str">
        <f>IF(基本情報入力シート!R1247="","",基本情報入力シート!R1247)</f>
        <v/>
      </c>
      <c r="N1227" s="299" t="str">
        <f>IF(基本情報入力シート!W1247="","",基本情報入力シート!W1247)</f>
        <v/>
      </c>
      <c r="O1227" s="303" t="str">
        <f>IF(基本情報入力シート!X1247="","",基本情報入力シート!X1247)</f>
        <v/>
      </c>
      <c r="P1227" s="304" t="str">
        <f>IF(基本情報入力シート!Y1247="","",基本情報入力シート!Y1247)</f>
        <v/>
      </c>
      <c r="Q1227" s="175"/>
      <c r="R1227" s="305" t="str">
        <f>IF(基本情報入力シート!AB1247="","",基本情報入力シート!AB1247)</f>
        <v/>
      </c>
      <c r="S1227" s="176"/>
      <c r="T1227" s="306" t="str">
        <f>IF(P1227="","",VLOOKUP(P1227,【参考】数式用!$J$2:$L$34,3,FALSE))</f>
        <v/>
      </c>
      <c r="U1227" s="313" t="s">
        <v>143</v>
      </c>
      <c r="V1227" s="177"/>
      <c r="W1227" s="314" t="s">
        <v>144</v>
      </c>
      <c r="X1227" s="177"/>
      <c r="Y1227" s="315" t="s">
        <v>145</v>
      </c>
      <c r="Z1227" s="177"/>
      <c r="AA1227" s="315" t="s">
        <v>144</v>
      </c>
      <c r="AB1227" s="177"/>
      <c r="AC1227" s="315" t="s">
        <v>146</v>
      </c>
      <c r="AD1227" s="316" t="s">
        <v>147</v>
      </c>
      <c r="AE1227" s="317" t="str">
        <f t="shared" si="68"/>
        <v/>
      </c>
      <c r="AF1227" s="318" t="s">
        <v>148</v>
      </c>
      <c r="AG1227" s="312" t="str">
        <f t="shared" si="69"/>
        <v/>
      </c>
      <c r="AH1227" s="322"/>
      <c r="AI1227" s="323"/>
      <c r="AJ1227" s="322"/>
      <c r="AK1227" s="323"/>
    </row>
    <row r="1228" spans="1:37" ht="36.75" customHeight="1">
      <c r="A1228" s="299">
        <f t="shared" si="65"/>
        <v>1215</v>
      </c>
      <c r="B1228" s="300" t="str">
        <f>IF(基本情報入力シート!C1248="","",基本情報入力シート!C1248)</f>
        <v/>
      </c>
      <c r="C1228" s="301" t="str">
        <f>IF(基本情報入力シート!D1248="","",基本情報入力シート!D1248)</f>
        <v/>
      </c>
      <c r="D1228" s="301" t="str">
        <f>IF(基本情報入力シート!E1248="","",基本情報入力シート!E1248)</f>
        <v/>
      </c>
      <c r="E1228" s="301" t="str">
        <f>IF(基本情報入力シート!F1248="","",基本情報入力シート!F1248)</f>
        <v/>
      </c>
      <c r="F1228" s="301" t="str">
        <f>IF(基本情報入力シート!G1248="","",基本情報入力シート!G1248)</f>
        <v/>
      </c>
      <c r="G1228" s="301" t="str">
        <f>IF(基本情報入力シート!H1248="","",基本情報入力シート!H1248)</f>
        <v/>
      </c>
      <c r="H1228" s="301" t="str">
        <f>IF(基本情報入力シート!I1248="","",基本情報入力シート!I1248)</f>
        <v/>
      </c>
      <c r="I1228" s="301" t="str">
        <f>IF(基本情報入力シート!J1248="","",基本情報入力シート!J1248)</f>
        <v/>
      </c>
      <c r="J1228" s="301" t="str">
        <f>IF(基本情報入力シート!K1248="","",基本情報入力シート!K1248)</f>
        <v/>
      </c>
      <c r="K1228" s="302" t="str">
        <f>IF(基本情報入力シート!L1248="","",基本情報入力シート!L1248)</f>
        <v/>
      </c>
      <c r="L1228" s="299" t="str">
        <f>IF(基本情報入力シート!M1248="","",基本情報入力シート!M1248)</f>
        <v/>
      </c>
      <c r="M1228" s="299" t="str">
        <f>IF(基本情報入力シート!R1248="","",基本情報入力シート!R1248)</f>
        <v/>
      </c>
      <c r="N1228" s="299" t="str">
        <f>IF(基本情報入力シート!W1248="","",基本情報入力シート!W1248)</f>
        <v/>
      </c>
      <c r="O1228" s="303" t="str">
        <f>IF(基本情報入力シート!X1248="","",基本情報入力シート!X1248)</f>
        <v/>
      </c>
      <c r="P1228" s="304" t="str">
        <f>IF(基本情報入力シート!Y1248="","",基本情報入力シート!Y1248)</f>
        <v/>
      </c>
      <c r="Q1228" s="175"/>
      <c r="R1228" s="305" t="str">
        <f>IF(基本情報入力シート!AB1248="","",基本情報入力シート!AB1248)</f>
        <v/>
      </c>
      <c r="S1228" s="176"/>
      <c r="T1228" s="306" t="str">
        <f>IF(P1228="","",VLOOKUP(P1228,【参考】数式用!$J$2:$L$34,3,FALSE))</f>
        <v/>
      </c>
      <c r="U1228" s="313" t="s">
        <v>143</v>
      </c>
      <c r="V1228" s="177"/>
      <c r="W1228" s="314" t="s">
        <v>144</v>
      </c>
      <c r="X1228" s="177"/>
      <c r="Y1228" s="315" t="s">
        <v>145</v>
      </c>
      <c r="Z1228" s="177"/>
      <c r="AA1228" s="315" t="s">
        <v>144</v>
      </c>
      <c r="AB1228" s="177"/>
      <c r="AC1228" s="315" t="s">
        <v>146</v>
      </c>
      <c r="AD1228" s="316" t="s">
        <v>147</v>
      </c>
      <c r="AE1228" s="317" t="str">
        <f t="shared" si="68"/>
        <v/>
      </c>
      <c r="AF1228" s="318" t="s">
        <v>148</v>
      </c>
      <c r="AG1228" s="312" t="str">
        <f t="shared" si="69"/>
        <v/>
      </c>
      <c r="AH1228" s="322"/>
      <c r="AI1228" s="323"/>
      <c r="AJ1228" s="322"/>
      <c r="AK1228" s="323"/>
    </row>
    <row r="1229" spans="1:37" ht="36.75" customHeight="1">
      <c r="A1229" s="299">
        <f t="shared" si="65"/>
        <v>1216</v>
      </c>
      <c r="B1229" s="300" t="str">
        <f>IF(基本情報入力シート!C1249="","",基本情報入力シート!C1249)</f>
        <v/>
      </c>
      <c r="C1229" s="301" t="str">
        <f>IF(基本情報入力シート!D1249="","",基本情報入力シート!D1249)</f>
        <v/>
      </c>
      <c r="D1229" s="301" t="str">
        <f>IF(基本情報入力シート!E1249="","",基本情報入力シート!E1249)</f>
        <v/>
      </c>
      <c r="E1229" s="301" t="str">
        <f>IF(基本情報入力シート!F1249="","",基本情報入力シート!F1249)</f>
        <v/>
      </c>
      <c r="F1229" s="301" t="str">
        <f>IF(基本情報入力シート!G1249="","",基本情報入力シート!G1249)</f>
        <v/>
      </c>
      <c r="G1229" s="301" t="str">
        <f>IF(基本情報入力シート!H1249="","",基本情報入力シート!H1249)</f>
        <v/>
      </c>
      <c r="H1229" s="301" t="str">
        <f>IF(基本情報入力シート!I1249="","",基本情報入力シート!I1249)</f>
        <v/>
      </c>
      <c r="I1229" s="301" t="str">
        <f>IF(基本情報入力シート!J1249="","",基本情報入力シート!J1249)</f>
        <v/>
      </c>
      <c r="J1229" s="301" t="str">
        <f>IF(基本情報入力シート!K1249="","",基本情報入力シート!K1249)</f>
        <v/>
      </c>
      <c r="K1229" s="302" t="str">
        <f>IF(基本情報入力シート!L1249="","",基本情報入力シート!L1249)</f>
        <v/>
      </c>
      <c r="L1229" s="299" t="str">
        <f>IF(基本情報入力シート!M1249="","",基本情報入力シート!M1249)</f>
        <v/>
      </c>
      <c r="M1229" s="299" t="str">
        <f>IF(基本情報入力シート!R1249="","",基本情報入力シート!R1249)</f>
        <v/>
      </c>
      <c r="N1229" s="299" t="str">
        <f>IF(基本情報入力シート!W1249="","",基本情報入力シート!W1249)</f>
        <v/>
      </c>
      <c r="O1229" s="303" t="str">
        <f>IF(基本情報入力シート!X1249="","",基本情報入力シート!X1249)</f>
        <v/>
      </c>
      <c r="P1229" s="304" t="str">
        <f>IF(基本情報入力シート!Y1249="","",基本情報入力シート!Y1249)</f>
        <v/>
      </c>
      <c r="Q1229" s="175"/>
      <c r="R1229" s="305" t="str">
        <f>IF(基本情報入力シート!AB1249="","",基本情報入力シート!AB1249)</f>
        <v/>
      </c>
      <c r="S1229" s="176"/>
      <c r="T1229" s="306" t="str">
        <f>IF(P1229="","",VLOOKUP(P1229,【参考】数式用!$J$2:$L$34,3,FALSE))</f>
        <v/>
      </c>
      <c r="U1229" s="313" t="s">
        <v>143</v>
      </c>
      <c r="V1229" s="177"/>
      <c r="W1229" s="314" t="s">
        <v>144</v>
      </c>
      <c r="X1229" s="177"/>
      <c r="Y1229" s="315" t="s">
        <v>145</v>
      </c>
      <c r="Z1229" s="177"/>
      <c r="AA1229" s="315" t="s">
        <v>144</v>
      </c>
      <c r="AB1229" s="177"/>
      <c r="AC1229" s="315" t="s">
        <v>146</v>
      </c>
      <c r="AD1229" s="316" t="s">
        <v>147</v>
      </c>
      <c r="AE1229" s="317" t="str">
        <f t="shared" si="68"/>
        <v/>
      </c>
      <c r="AF1229" s="318" t="s">
        <v>148</v>
      </c>
      <c r="AG1229" s="312" t="str">
        <f t="shared" si="69"/>
        <v/>
      </c>
      <c r="AH1229" s="322"/>
      <c r="AI1229" s="323"/>
      <c r="AJ1229" s="322"/>
      <c r="AK1229" s="323"/>
    </row>
    <row r="1230" spans="1:37" ht="36.75" customHeight="1">
      <c r="A1230" s="299">
        <f t="shared" si="65"/>
        <v>1217</v>
      </c>
      <c r="B1230" s="300" t="str">
        <f>IF(基本情報入力シート!C1250="","",基本情報入力シート!C1250)</f>
        <v/>
      </c>
      <c r="C1230" s="301" t="str">
        <f>IF(基本情報入力シート!D1250="","",基本情報入力シート!D1250)</f>
        <v/>
      </c>
      <c r="D1230" s="301" t="str">
        <f>IF(基本情報入力シート!E1250="","",基本情報入力シート!E1250)</f>
        <v/>
      </c>
      <c r="E1230" s="301" t="str">
        <f>IF(基本情報入力シート!F1250="","",基本情報入力シート!F1250)</f>
        <v/>
      </c>
      <c r="F1230" s="301" t="str">
        <f>IF(基本情報入力シート!G1250="","",基本情報入力シート!G1250)</f>
        <v/>
      </c>
      <c r="G1230" s="301" t="str">
        <f>IF(基本情報入力シート!H1250="","",基本情報入力シート!H1250)</f>
        <v/>
      </c>
      <c r="H1230" s="301" t="str">
        <f>IF(基本情報入力シート!I1250="","",基本情報入力シート!I1250)</f>
        <v/>
      </c>
      <c r="I1230" s="301" t="str">
        <f>IF(基本情報入力シート!J1250="","",基本情報入力シート!J1250)</f>
        <v/>
      </c>
      <c r="J1230" s="301" t="str">
        <f>IF(基本情報入力シート!K1250="","",基本情報入力シート!K1250)</f>
        <v/>
      </c>
      <c r="K1230" s="302" t="str">
        <f>IF(基本情報入力シート!L1250="","",基本情報入力シート!L1250)</f>
        <v/>
      </c>
      <c r="L1230" s="299" t="str">
        <f>IF(基本情報入力シート!M1250="","",基本情報入力シート!M1250)</f>
        <v/>
      </c>
      <c r="M1230" s="299" t="str">
        <f>IF(基本情報入力シート!R1250="","",基本情報入力シート!R1250)</f>
        <v/>
      </c>
      <c r="N1230" s="299" t="str">
        <f>IF(基本情報入力シート!W1250="","",基本情報入力シート!W1250)</f>
        <v/>
      </c>
      <c r="O1230" s="303" t="str">
        <f>IF(基本情報入力シート!X1250="","",基本情報入力シート!X1250)</f>
        <v/>
      </c>
      <c r="P1230" s="304" t="str">
        <f>IF(基本情報入力シート!Y1250="","",基本情報入力シート!Y1250)</f>
        <v/>
      </c>
      <c r="Q1230" s="175"/>
      <c r="R1230" s="305" t="str">
        <f>IF(基本情報入力シート!AB1250="","",基本情報入力シート!AB1250)</f>
        <v/>
      </c>
      <c r="S1230" s="176"/>
      <c r="T1230" s="306" t="str">
        <f>IF(P1230="","",VLOOKUP(P1230,【参考】数式用!$J$2:$L$34,3,FALSE))</f>
        <v/>
      </c>
      <c r="U1230" s="313" t="s">
        <v>143</v>
      </c>
      <c r="V1230" s="177"/>
      <c r="W1230" s="314" t="s">
        <v>144</v>
      </c>
      <c r="X1230" s="177"/>
      <c r="Y1230" s="315" t="s">
        <v>145</v>
      </c>
      <c r="Z1230" s="177"/>
      <c r="AA1230" s="315" t="s">
        <v>144</v>
      </c>
      <c r="AB1230" s="177"/>
      <c r="AC1230" s="315" t="s">
        <v>146</v>
      </c>
      <c r="AD1230" s="316" t="s">
        <v>147</v>
      </c>
      <c r="AE1230" s="317" t="str">
        <f t="shared" si="68"/>
        <v/>
      </c>
      <c r="AF1230" s="318" t="s">
        <v>148</v>
      </c>
      <c r="AG1230" s="312" t="str">
        <f t="shared" si="69"/>
        <v/>
      </c>
      <c r="AH1230" s="322"/>
      <c r="AI1230" s="323"/>
      <c r="AJ1230" s="322"/>
      <c r="AK1230" s="323"/>
    </row>
    <row r="1231" spans="1:37" ht="36.75" customHeight="1">
      <c r="A1231" s="299">
        <f t="shared" si="65"/>
        <v>1218</v>
      </c>
      <c r="B1231" s="300" t="str">
        <f>IF(基本情報入力シート!C1251="","",基本情報入力シート!C1251)</f>
        <v/>
      </c>
      <c r="C1231" s="301" t="str">
        <f>IF(基本情報入力シート!D1251="","",基本情報入力シート!D1251)</f>
        <v/>
      </c>
      <c r="D1231" s="301" t="str">
        <f>IF(基本情報入力シート!E1251="","",基本情報入力シート!E1251)</f>
        <v/>
      </c>
      <c r="E1231" s="301" t="str">
        <f>IF(基本情報入力シート!F1251="","",基本情報入力シート!F1251)</f>
        <v/>
      </c>
      <c r="F1231" s="301" t="str">
        <f>IF(基本情報入力シート!G1251="","",基本情報入力シート!G1251)</f>
        <v/>
      </c>
      <c r="G1231" s="301" t="str">
        <f>IF(基本情報入力シート!H1251="","",基本情報入力シート!H1251)</f>
        <v/>
      </c>
      <c r="H1231" s="301" t="str">
        <f>IF(基本情報入力シート!I1251="","",基本情報入力シート!I1251)</f>
        <v/>
      </c>
      <c r="I1231" s="301" t="str">
        <f>IF(基本情報入力シート!J1251="","",基本情報入力シート!J1251)</f>
        <v/>
      </c>
      <c r="J1231" s="301" t="str">
        <f>IF(基本情報入力シート!K1251="","",基本情報入力シート!K1251)</f>
        <v/>
      </c>
      <c r="K1231" s="302" t="str">
        <f>IF(基本情報入力シート!L1251="","",基本情報入力シート!L1251)</f>
        <v/>
      </c>
      <c r="L1231" s="299" t="str">
        <f>IF(基本情報入力シート!M1251="","",基本情報入力シート!M1251)</f>
        <v/>
      </c>
      <c r="M1231" s="299" t="str">
        <f>IF(基本情報入力シート!R1251="","",基本情報入力シート!R1251)</f>
        <v/>
      </c>
      <c r="N1231" s="299" t="str">
        <f>IF(基本情報入力シート!W1251="","",基本情報入力シート!W1251)</f>
        <v/>
      </c>
      <c r="O1231" s="303" t="str">
        <f>IF(基本情報入力シート!X1251="","",基本情報入力シート!X1251)</f>
        <v/>
      </c>
      <c r="P1231" s="304" t="str">
        <f>IF(基本情報入力シート!Y1251="","",基本情報入力シート!Y1251)</f>
        <v/>
      </c>
      <c r="Q1231" s="175"/>
      <c r="R1231" s="305" t="str">
        <f>IF(基本情報入力シート!AB1251="","",基本情報入力シート!AB1251)</f>
        <v/>
      </c>
      <c r="S1231" s="176"/>
      <c r="T1231" s="306" t="str">
        <f>IF(P1231="","",VLOOKUP(P1231,【参考】数式用!$J$2:$L$34,3,FALSE))</f>
        <v/>
      </c>
      <c r="U1231" s="313" t="s">
        <v>143</v>
      </c>
      <c r="V1231" s="177"/>
      <c r="W1231" s="314" t="s">
        <v>144</v>
      </c>
      <c r="X1231" s="177"/>
      <c r="Y1231" s="315" t="s">
        <v>145</v>
      </c>
      <c r="Z1231" s="177"/>
      <c r="AA1231" s="315" t="s">
        <v>144</v>
      </c>
      <c r="AB1231" s="177"/>
      <c r="AC1231" s="315" t="s">
        <v>146</v>
      </c>
      <c r="AD1231" s="316" t="s">
        <v>147</v>
      </c>
      <c r="AE1231" s="317" t="str">
        <f t="shared" si="68"/>
        <v/>
      </c>
      <c r="AF1231" s="318" t="s">
        <v>148</v>
      </c>
      <c r="AG1231" s="312" t="str">
        <f t="shared" si="69"/>
        <v/>
      </c>
      <c r="AH1231" s="322"/>
      <c r="AI1231" s="323"/>
      <c r="AJ1231" s="322"/>
      <c r="AK1231" s="323"/>
    </row>
    <row r="1232" spans="1:37" ht="36.75" customHeight="1">
      <c r="A1232" s="299">
        <f t="shared" ref="A1232:A1295" si="70">A1231+1</f>
        <v>1219</v>
      </c>
      <c r="B1232" s="300" t="str">
        <f>IF(基本情報入力シート!C1252="","",基本情報入力シート!C1252)</f>
        <v/>
      </c>
      <c r="C1232" s="301" t="str">
        <f>IF(基本情報入力シート!D1252="","",基本情報入力シート!D1252)</f>
        <v/>
      </c>
      <c r="D1232" s="301" t="str">
        <f>IF(基本情報入力シート!E1252="","",基本情報入力シート!E1252)</f>
        <v/>
      </c>
      <c r="E1232" s="301" t="str">
        <f>IF(基本情報入力シート!F1252="","",基本情報入力シート!F1252)</f>
        <v/>
      </c>
      <c r="F1232" s="301" t="str">
        <f>IF(基本情報入力シート!G1252="","",基本情報入力シート!G1252)</f>
        <v/>
      </c>
      <c r="G1232" s="301" t="str">
        <f>IF(基本情報入力シート!H1252="","",基本情報入力シート!H1252)</f>
        <v/>
      </c>
      <c r="H1232" s="301" t="str">
        <f>IF(基本情報入力シート!I1252="","",基本情報入力シート!I1252)</f>
        <v/>
      </c>
      <c r="I1232" s="301" t="str">
        <f>IF(基本情報入力シート!J1252="","",基本情報入力シート!J1252)</f>
        <v/>
      </c>
      <c r="J1232" s="301" t="str">
        <f>IF(基本情報入力シート!K1252="","",基本情報入力シート!K1252)</f>
        <v/>
      </c>
      <c r="K1232" s="302" t="str">
        <f>IF(基本情報入力シート!L1252="","",基本情報入力シート!L1252)</f>
        <v/>
      </c>
      <c r="L1232" s="299" t="str">
        <f>IF(基本情報入力シート!M1252="","",基本情報入力シート!M1252)</f>
        <v/>
      </c>
      <c r="M1232" s="299" t="str">
        <f>IF(基本情報入力シート!R1252="","",基本情報入力シート!R1252)</f>
        <v/>
      </c>
      <c r="N1232" s="299" t="str">
        <f>IF(基本情報入力シート!W1252="","",基本情報入力シート!W1252)</f>
        <v/>
      </c>
      <c r="O1232" s="303" t="str">
        <f>IF(基本情報入力シート!X1252="","",基本情報入力シート!X1252)</f>
        <v/>
      </c>
      <c r="P1232" s="304" t="str">
        <f>IF(基本情報入力シート!Y1252="","",基本情報入力シート!Y1252)</f>
        <v/>
      </c>
      <c r="Q1232" s="175"/>
      <c r="R1232" s="305" t="str">
        <f>IF(基本情報入力シート!AB1252="","",基本情報入力シート!AB1252)</f>
        <v/>
      </c>
      <c r="S1232" s="176"/>
      <c r="T1232" s="306" t="str">
        <f>IF(P1232="","",VLOOKUP(P1232,【参考】数式用!$J$2:$L$34,3,FALSE))</f>
        <v/>
      </c>
      <c r="U1232" s="313" t="s">
        <v>143</v>
      </c>
      <c r="V1232" s="177"/>
      <c r="W1232" s="314" t="s">
        <v>144</v>
      </c>
      <c r="X1232" s="177"/>
      <c r="Y1232" s="315" t="s">
        <v>145</v>
      </c>
      <c r="Z1232" s="177"/>
      <c r="AA1232" s="315" t="s">
        <v>144</v>
      </c>
      <c r="AB1232" s="177"/>
      <c r="AC1232" s="315" t="s">
        <v>146</v>
      </c>
      <c r="AD1232" s="316" t="s">
        <v>147</v>
      </c>
      <c r="AE1232" s="317" t="str">
        <f t="shared" si="68"/>
        <v/>
      </c>
      <c r="AF1232" s="318" t="s">
        <v>148</v>
      </c>
      <c r="AG1232" s="312" t="str">
        <f t="shared" si="69"/>
        <v/>
      </c>
      <c r="AH1232" s="322"/>
      <c r="AI1232" s="323"/>
      <c r="AJ1232" s="322"/>
      <c r="AK1232" s="323"/>
    </row>
    <row r="1233" spans="1:37" ht="36.75" customHeight="1">
      <c r="A1233" s="299">
        <f t="shared" si="70"/>
        <v>1220</v>
      </c>
      <c r="B1233" s="300" t="str">
        <f>IF(基本情報入力シート!C1253="","",基本情報入力シート!C1253)</f>
        <v/>
      </c>
      <c r="C1233" s="301" t="str">
        <f>IF(基本情報入力シート!D1253="","",基本情報入力シート!D1253)</f>
        <v/>
      </c>
      <c r="D1233" s="301" t="str">
        <f>IF(基本情報入力シート!E1253="","",基本情報入力シート!E1253)</f>
        <v/>
      </c>
      <c r="E1233" s="301" t="str">
        <f>IF(基本情報入力シート!F1253="","",基本情報入力シート!F1253)</f>
        <v/>
      </c>
      <c r="F1233" s="301" t="str">
        <f>IF(基本情報入力シート!G1253="","",基本情報入力シート!G1253)</f>
        <v/>
      </c>
      <c r="G1233" s="301" t="str">
        <f>IF(基本情報入力シート!H1253="","",基本情報入力シート!H1253)</f>
        <v/>
      </c>
      <c r="H1233" s="301" t="str">
        <f>IF(基本情報入力シート!I1253="","",基本情報入力シート!I1253)</f>
        <v/>
      </c>
      <c r="I1233" s="301" t="str">
        <f>IF(基本情報入力シート!J1253="","",基本情報入力シート!J1253)</f>
        <v/>
      </c>
      <c r="J1233" s="301" t="str">
        <f>IF(基本情報入力シート!K1253="","",基本情報入力シート!K1253)</f>
        <v/>
      </c>
      <c r="K1233" s="302" t="str">
        <f>IF(基本情報入力シート!L1253="","",基本情報入力シート!L1253)</f>
        <v/>
      </c>
      <c r="L1233" s="299" t="str">
        <f>IF(基本情報入力シート!M1253="","",基本情報入力シート!M1253)</f>
        <v/>
      </c>
      <c r="M1233" s="299" t="str">
        <f>IF(基本情報入力シート!R1253="","",基本情報入力シート!R1253)</f>
        <v/>
      </c>
      <c r="N1233" s="299" t="str">
        <f>IF(基本情報入力シート!W1253="","",基本情報入力シート!W1253)</f>
        <v/>
      </c>
      <c r="O1233" s="303" t="str">
        <f>IF(基本情報入力シート!X1253="","",基本情報入力シート!X1253)</f>
        <v/>
      </c>
      <c r="P1233" s="304" t="str">
        <f>IF(基本情報入力シート!Y1253="","",基本情報入力シート!Y1253)</f>
        <v/>
      </c>
      <c r="Q1233" s="175"/>
      <c r="R1233" s="305" t="str">
        <f>IF(基本情報入力シート!AB1253="","",基本情報入力シート!AB1253)</f>
        <v/>
      </c>
      <c r="S1233" s="176"/>
      <c r="T1233" s="306" t="str">
        <f>IF(P1233="","",VLOOKUP(P1233,【参考】数式用!$J$2:$L$34,3,FALSE))</f>
        <v/>
      </c>
      <c r="U1233" s="313" t="s">
        <v>143</v>
      </c>
      <c r="V1233" s="177"/>
      <c r="W1233" s="314" t="s">
        <v>144</v>
      </c>
      <c r="X1233" s="177"/>
      <c r="Y1233" s="315" t="s">
        <v>145</v>
      </c>
      <c r="Z1233" s="177"/>
      <c r="AA1233" s="315" t="s">
        <v>144</v>
      </c>
      <c r="AB1233" s="177"/>
      <c r="AC1233" s="315" t="s">
        <v>146</v>
      </c>
      <c r="AD1233" s="316" t="s">
        <v>147</v>
      </c>
      <c r="AE1233" s="317" t="str">
        <f t="shared" si="68"/>
        <v/>
      </c>
      <c r="AF1233" s="318" t="s">
        <v>148</v>
      </c>
      <c r="AG1233" s="312" t="str">
        <f t="shared" si="69"/>
        <v/>
      </c>
      <c r="AH1233" s="322"/>
      <c r="AI1233" s="323"/>
      <c r="AJ1233" s="322"/>
      <c r="AK1233" s="323"/>
    </row>
    <row r="1234" spans="1:37" ht="36.75" customHeight="1">
      <c r="A1234" s="299">
        <f t="shared" si="70"/>
        <v>1221</v>
      </c>
      <c r="B1234" s="300" t="str">
        <f>IF(基本情報入力シート!C1254="","",基本情報入力シート!C1254)</f>
        <v/>
      </c>
      <c r="C1234" s="301" t="str">
        <f>IF(基本情報入力シート!D1254="","",基本情報入力シート!D1254)</f>
        <v/>
      </c>
      <c r="D1234" s="301" t="str">
        <f>IF(基本情報入力シート!E1254="","",基本情報入力シート!E1254)</f>
        <v/>
      </c>
      <c r="E1234" s="301" t="str">
        <f>IF(基本情報入力シート!F1254="","",基本情報入力シート!F1254)</f>
        <v/>
      </c>
      <c r="F1234" s="301" t="str">
        <f>IF(基本情報入力シート!G1254="","",基本情報入力シート!G1254)</f>
        <v/>
      </c>
      <c r="G1234" s="301" t="str">
        <f>IF(基本情報入力シート!H1254="","",基本情報入力シート!H1254)</f>
        <v/>
      </c>
      <c r="H1234" s="301" t="str">
        <f>IF(基本情報入力シート!I1254="","",基本情報入力シート!I1254)</f>
        <v/>
      </c>
      <c r="I1234" s="301" t="str">
        <f>IF(基本情報入力シート!J1254="","",基本情報入力シート!J1254)</f>
        <v/>
      </c>
      <c r="J1234" s="301" t="str">
        <f>IF(基本情報入力シート!K1254="","",基本情報入力シート!K1254)</f>
        <v/>
      </c>
      <c r="K1234" s="302" t="str">
        <f>IF(基本情報入力シート!L1254="","",基本情報入力シート!L1254)</f>
        <v/>
      </c>
      <c r="L1234" s="299" t="str">
        <f>IF(基本情報入力シート!M1254="","",基本情報入力シート!M1254)</f>
        <v/>
      </c>
      <c r="M1234" s="299" t="str">
        <f>IF(基本情報入力シート!R1254="","",基本情報入力シート!R1254)</f>
        <v/>
      </c>
      <c r="N1234" s="299" t="str">
        <f>IF(基本情報入力シート!W1254="","",基本情報入力シート!W1254)</f>
        <v/>
      </c>
      <c r="O1234" s="303" t="str">
        <f>IF(基本情報入力シート!X1254="","",基本情報入力シート!X1254)</f>
        <v/>
      </c>
      <c r="P1234" s="304" t="str">
        <f>IF(基本情報入力シート!Y1254="","",基本情報入力シート!Y1254)</f>
        <v/>
      </c>
      <c r="Q1234" s="175"/>
      <c r="R1234" s="305" t="str">
        <f>IF(基本情報入力シート!AB1254="","",基本情報入力シート!AB1254)</f>
        <v/>
      </c>
      <c r="S1234" s="176"/>
      <c r="T1234" s="306" t="str">
        <f>IF(P1234="","",VLOOKUP(P1234,【参考】数式用!$J$2:$L$34,3,FALSE))</f>
        <v/>
      </c>
      <c r="U1234" s="313" t="s">
        <v>143</v>
      </c>
      <c r="V1234" s="177"/>
      <c r="W1234" s="314" t="s">
        <v>144</v>
      </c>
      <c r="X1234" s="177"/>
      <c r="Y1234" s="315" t="s">
        <v>145</v>
      </c>
      <c r="Z1234" s="177"/>
      <c r="AA1234" s="315" t="s">
        <v>144</v>
      </c>
      <c r="AB1234" s="177"/>
      <c r="AC1234" s="315" t="s">
        <v>146</v>
      </c>
      <c r="AD1234" s="316" t="s">
        <v>147</v>
      </c>
      <c r="AE1234" s="317" t="str">
        <f t="shared" si="68"/>
        <v/>
      </c>
      <c r="AF1234" s="318" t="s">
        <v>148</v>
      </c>
      <c r="AG1234" s="312" t="str">
        <f t="shared" si="69"/>
        <v/>
      </c>
      <c r="AH1234" s="322"/>
      <c r="AI1234" s="323"/>
      <c r="AJ1234" s="322"/>
      <c r="AK1234" s="323"/>
    </row>
    <row r="1235" spans="1:37" ht="36.75" customHeight="1">
      <c r="A1235" s="299">
        <f t="shared" si="70"/>
        <v>1222</v>
      </c>
      <c r="B1235" s="300" t="str">
        <f>IF(基本情報入力シート!C1255="","",基本情報入力シート!C1255)</f>
        <v/>
      </c>
      <c r="C1235" s="301" t="str">
        <f>IF(基本情報入力シート!D1255="","",基本情報入力シート!D1255)</f>
        <v/>
      </c>
      <c r="D1235" s="301" t="str">
        <f>IF(基本情報入力シート!E1255="","",基本情報入力シート!E1255)</f>
        <v/>
      </c>
      <c r="E1235" s="301" t="str">
        <f>IF(基本情報入力シート!F1255="","",基本情報入力シート!F1255)</f>
        <v/>
      </c>
      <c r="F1235" s="301" t="str">
        <f>IF(基本情報入力シート!G1255="","",基本情報入力シート!G1255)</f>
        <v/>
      </c>
      <c r="G1235" s="301" t="str">
        <f>IF(基本情報入力シート!H1255="","",基本情報入力シート!H1255)</f>
        <v/>
      </c>
      <c r="H1235" s="301" t="str">
        <f>IF(基本情報入力シート!I1255="","",基本情報入力シート!I1255)</f>
        <v/>
      </c>
      <c r="I1235" s="301" t="str">
        <f>IF(基本情報入力シート!J1255="","",基本情報入力シート!J1255)</f>
        <v/>
      </c>
      <c r="J1235" s="301" t="str">
        <f>IF(基本情報入力シート!K1255="","",基本情報入力シート!K1255)</f>
        <v/>
      </c>
      <c r="K1235" s="302" t="str">
        <f>IF(基本情報入力シート!L1255="","",基本情報入力シート!L1255)</f>
        <v/>
      </c>
      <c r="L1235" s="299" t="str">
        <f>IF(基本情報入力シート!M1255="","",基本情報入力シート!M1255)</f>
        <v/>
      </c>
      <c r="M1235" s="299" t="str">
        <f>IF(基本情報入力シート!R1255="","",基本情報入力シート!R1255)</f>
        <v/>
      </c>
      <c r="N1235" s="299" t="str">
        <f>IF(基本情報入力シート!W1255="","",基本情報入力シート!W1255)</f>
        <v/>
      </c>
      <c r="O1235" s="303" t="str">
        <f>IF(基本情報入力シート!X1255="","",基本情報入力シート!X1255)</f>
        <v/>
      </c>
      <c r="P1235" s="304" t="str">
        <f>IF(基本情報入力シート!Y1255="","",基本情報入力シート!Y1255)</f>
        <v/>
      </c>
      <c r="Q1235" s="175"/>
      <c r="R1235" s="305" t="str">
        <f>IF(基本情報入力シート!AB1255="","",基本情報入力シート!AB1255)</f>
        <v/>
      </c>
      <c r="S1235" s="176"/>
      <c r="T1235" s="306" t="str">
        <f>IF(P1235="","",VLOOKUP(P1235,【参考】数式用!$J$2:$L$34,3,FALSE))</f>
        <v/>
      </c>
      <c r="U1235" s="313" t="s">
        <v>143</v>
      </c>
      <c r="V1235" s="177"/>
      <c r="W1235" s="314" t="s">
        <v>144</v>
      </c>
      <c r="X1235" s="177"/>
      <c r="Y1235" s="315" t="s">
        <v>145</v>
      </c>
      <c r="Z1235" s="177"/>
      <c r="AA1235" s="315" t="s">
        <v>144</v>
      </c>
      <c r="AB1235" s="177"/>
      <c r="AC1235" s="315" t="s">
        <v>146</v>
      </c>
      <c r="AD1235" s="316" t="s">
        <v>147</v>
      </c>
      <c r="AE1235" s="317" t="str">
        <f t="shared" si="68"/>
        <v/>
      </c>
      <c r="AF1235" s="318" t="s">
        <v>148</v>
      </c>
      <c r="AG1235" s="312" t="str">
        <f t="shared" si="69"/>
        <v/>
      </c>
      <c r="AH1235" s="322"/>
      <c r="AI1235" s="323"/>
      <c r="AJ1235" s="322"/>
      <c r="AK1235" s="323"/>
    </row>
    <row r="1236" spans="1:37" ht="36.75" customHeight="1">
      <c r="A1236" s="299">
        <f t="shared" si="70"/>
        <v>1223</v>
      </c>
      <c r="B1236" s="300" t="str">
        <f>IF(基本情報入力シート!C1256="","",基本情報入力シート!C1256)</f>
        <v/>
      </c>
      <c r="C1236" s="301" t="str">
        <f>IF(基本情報入力シート!D1256="","",基本情報入力シート!D1256)</f>
        <v/>
      </c>
      <c r="D1236" s="301" t="str">
        <f>IF(基本情報入力シート!E1256="","",基本情報入力シート!E1256)</f>
        <v/>
      </c>
      <c r="E1236" s="301" t="str">
        <f>IF(基本情報入力シート!F1256="","",基本情報入力シート!F1256)</f>
        <v/>
      </c>
      <c r="F1236" s="301" t="str">
        <f>IF(基本情報入力シート!G1256="","",基本情報入力シート!G1256)</f>
        <v/>
      </c>
      <c r="G1236" s="301" t="str">
        <f>IF(基本情報入力シート!H1256="","",基本情報入力シート!H1256)</f>
        <v/>
      </c>
      <c r="H1236" s="301" t="str">
        <f>IF(基本情報入力シート!I1256="","",基本情報入力シート!I1256)</f>
        <v/>
      </c>
      <c r="I1236" s="301" t="str">
        <f>IF(基本情報入力シート!J1256="","",基本情報入力シート!J1256)</f>
        <v/>
      </c>
      <c r="J1236" s="301" t="str">
        <f>IF(基本情報入力シート!K1256="","",基本情報入力シート!K1256)</f>
        <v/>
      </c>
      <c r="K1236" s="302" t="str">
        <f>IF(基本情報入力シート!L1256="","",基本情報入力シート!L1256)</f>
        <v/>
      </c>
      <c r="L1236" s="299" t="str">
        <f>IF(基本情報入力シート!M1256="","",基本情報入力シート!M1256)</f>
        <v/>
      </c>
      <c r="M1236" s="299" t="str">
        <f>IF(基本情報入力シート!R1256="","",基本情報入力シート!R1256)</f>
        <v/>
      </c>
      <c r="N1236" s="299" t="str">
        <f>IF(基本情報入力シート!W1256="","",基本情報入力シート!W1256)</f>
        <v/>
      </c>
      <c r="O1236" s="303" t="str">
        <f>IF(基本情報入力シート!X1256="","",基本情報入力シート!X1256)</f>
        <v/>
      </c>
      <c r="P1236" s="304" t="str">
        <f>IF(基本情報入力シート!Y1256="","",基本情報入力シート!Y1256)</f>
        <v/>
      </c>
      <c r="Q1236" s="175"/>
      <c r="R1236" s="305" t="str">
        <f>IF(基本情報入力シート!AB1256="","",基本情報入力シート!AB1256)</f>
        <v/>
      </c>
      <c r="S1236" s="176"/>
      <c r="T1236" s="306" t="str">
        <f>IF(P1236="","",VLOOKUP(P1236,【参考】数式用!$J$2:$L$34,3,FALSE))</f>
        <v/>
      </c>
      <c r="U1236" s="313" t="s">
        <v>143</v>
      </c>
      <c r="V1236" s="177"/>
      <c r="W1236" s="314" t="s">
        <v>144</v>
      </c>
      <c r="X1236" s="177"/>
      <c r="Y1236" s="315" t="s">
        <v>145</v>
      </c>
      <c r="Z1236" s="177"/>
      <c r="AA1236" s="315" t="s">
        <v>144</v>
      </c>
      <c r="AB1236" s="177"/>
      <c r="AC1236" s="315" t="s">
        <v>146</v>
      </c>
      <c r="AD1236" s="316" t="s">
        <v>147</v>
      </c>
      <c r="AE1236" s="317" t="str">
        <f t="shared" si="68"/>
        <v/>
      </c>
      <c r="AF1236" s="318" t="s">
        <v>148</v>
      </c>
      <c r="AG1236" s="312" t="str">
        <f t="shared" si="69"/>
        <v/>
      </c>
      <c r="AH1236" s="322"/>
      <c r="AI1236" s="323"/>
      <c r="AJ1236" s="322"/>
      <c r="AK1236" s="323"/>
    </row>
    <row r="1237" spans="1:37" ht="36.75" customHeight="1">
      <c r="A1237" s="299">
        <f t="shared" si="70"/>
        <v>1224</v>
      </c>
      <c r="B1237" s="300" t="str">
        <f>IF(基本情報入力シート!C1257="","",基本情報入力シート!C1257)</f>
        <v/>
      </c>
      <c r="C1237" s="301" t="str">
        <f>IF(基本情報入力シート!D1257="","",基本情報入力シート!D1257)</f>
        <v/>
      </c>
      <c r="D1237" s="301" t="str">
        <f>IF(基本情報入力シート!E1257="","",基本情報入力シート!E1257)</f>
        <v/>
      </c>
      <c r="E1237" s="301" t="str">
        <f>IF(基本情報入力シート!F1257="","",基本情報入力シート!F1257)</f>
        <v/>
      </c>
      <c r="F1237" s="301" t="str">
        <f>IF(基本情報入力シート!G1257="","",基本情報入力シート!G1257)</f>
        <v/>
      </c>
      <c r="G1237" s="301" t="str">
        <f>IF(基本情報入力シート!H1257="","",基本情報入力シート!H1257)</f>
        <v/>
      </c>
      <c r="H1237" s="301" t="str">
        <f>IF(基本情報入力シート!I1257="","",基本情報入力シート!I1257)</f>
        <v/>
      </c>
      <c r="I1237" s="301" t="str">
        <f>IF(基本情報入力シート!J1257="","",基本情報入力シート!J1257)</f>
        <v/>
      </c>
      <c r="J1237" s="301" t="str">
        <f>IF(基本情報入力シート!K1257="","",基本情報入力シート!K1257)</f>
        <v/>
      </c>
      <c r="K1237" s="302" t="str">
        <f>IF(基本情報入力シート!L1257="","",基本情報入力シート!L1257)</f>
        <v/>
      </c>
      <c r="L1237" s="299" t="str">
        <f>IF(基本情報入力シート!M1257="","",基本情報入力シート!M1257)</f>
        <v/>
      </c>
      <c r="M1237" s="299" t="str">
        <f>IF(基本情報入力シート!R1257="","",基本情報入力シート!R1257)</f>
        <v/>
      </c>
      <c r="N1237" s="299" t="str">
        <f>IF(基本情報入力シート!W1257="","",基本情報入力シート!W1257)</f>
        <v/>
      </c>
      <c r="O1237" s="303" t="str">
        <f>IF(基本情報入力シート!X1257="","",基本情報入力シート!X1257)</f>
        <v/>
      </c>
      <c r="P1237" s="304" t="str">
        <f>IF(基本情報入力シート!Y1257="","",基本情報入力シート!Y1257)</f>
        <v/>
      </c>
      <c r="Q1237" s="175"/>
      <c r="R1237" s="305" t="str">
        <f>IF(基本情報入力シート!AB1257="","",基本情報入力シート!AB1257)</f>
        <v/>
      </c>
      <c r="S1237" s="176"/>
      <c r="T1237" s="306" t="str">
        <f>IF(P1237="","",VLOOKUP(P1237,【参考】数式用!$J$2:$L$34,3,FALSE))</f>
        <v/>
      </c>
      <c r="U1237" s="313" t="s">
        <v>143</v>
      </c>
      <c r="V1237" s="177"/>
      <c r="W1237" s="314" t="s">
        <v>144</v>
      </c>
      <c r="X1237" s="177"/>
      <c r="Y1237" s="315" t="s">
        <v>145</v>
      </c>
      <c r="Z1237" s="177"/>
      <c r="AA1237" s="315" t="s">
        <v>144</v>
      </c>
      <c r="AB1237" s="177"/>
      <c r="AC1237" s="315" t="s">
        <v>146</v>
      </c>
      <c r="AD1237" s="316" t="s">
        <v>147</v>
      </c>
      <c r="AE1237" s="317" t="str">
        <f t="shared" si="68"/>
        <v/>
      </c>
      <c r="AF1237" s="318" t="s">
        <v>148</v>
      </c>
      <c r="AG1237" s="312" t="str">
        <f t="shared" si="69"/>
        <v/>
      </c>
      <c r="AH1237" s="322"/>
      <c r="AI1237" s="323"/>
      <c r="AJ1237" s="322"/>
      <c r="AK1237" s="323"/>
    </row>
    <row r="1238" spans="1:37" ht="36.75" customHeight="1">
      <c r="A1238" s="299">
        <f t="shared" si="70"/>
        <v>1225</v>
      </c>
      <c r="B1238" s="300" t="str">
        <f>IF(基本情報入力シート!C1258="","",基本情報入力シート!C1258)</f>
        <v/>
      </c>
      <c r="C1238" s="301" t="str">
        <f>IF(基本情報入力シート!D1258="","",基本情報入力シート!D1258)</f>
        <v/>
      </c>
      <c r="D1238" s="301" t="str">
        <f>IF(基本情報入力シート!E1258="","",基本情報入力シート!E1258)</f>
        <v/>
      </c>
      <c r="E1238" s="301" t="str">
        <f>IF(基本情報入力シート!F1258="","",基本情報入力シート!F1258)</f>
        <v/>
      </c>
      <c r="F1238" s="301" t="str">
        <f>IF(基本情報入力シート!G1258="","",基本情報入力シート!G1258)</f>
        <v/>
      </c>
      <c r="G1238" s="301" t="str">
        <f>IF(基本情報入力シート!H1258="","",基本情報入力シート!H1258)</f>
        <v/>
      </c>
      <c r="H1238" s="301" t="str">
        <f>IF(基本情報入力シート!I1258="","",基本情報入力シート!I1258)</f>
        <v/>
      </c>
      <c r="I1238" s="301" t="str">
        <f>IF(基本情報入力シート!J1258="","",基本情報入力シート!J1258)</f>
        <v/>
      </c>
      <c r="J1238" s="301" t="str">
        <f>IF(基本情報入力シート!K1258="","",基本情報入力シート!K1258)</f>
        <v/>
      </c>
      <c r="K1238" s="302" t="str">
        <f>IF(基本情報入力シート!L1258="","",基本情報入力シート!L1258)</f>
        <v/>
      </c>
      <c r="L1238" s="299" t="str">
        <f>IF(基本情報入力シート!M1258="","",基本情報入力シート!M1258)</f>
        <v/>
      </c>
      <c r="M1238" s="299" t="str">
        <f>IF(基本情報入力シート!R1258="","",基本情報入力シート!R1258)</f>
        <v/>
      </c>
      <c r="N1238" s="299" t="str">
        <f>IF(基本情報入力シート!W1258="","",基本情報入力シート!W1258)</f>
        <v/>
      </c>
      <c r="O1238" s="303" t="str">
        <f>IF(基本情報入力シート!X1258="","",基本情報入力シート!X1258)</f>
        <v/>
      </c>
      <c r="P1238" s="304" t="str">
        <f>IF(基本情報入力シート!Y1258="","",基本情報入力シート!Y1258)</f>
        <v/>
      </c>
      <c r="Q1238" s="175"/>
      <c r="R1238" s="305" t="str">
        <f>IF(基本情報入力シート!AB1258="","",基本情報入力シート!AB1258)</f>
        <v/>
      </c>
      <c r="S1238" s="176"/>
      <c r="T1238" s="306" t="str">
        <f>IF(P1238="","",VLOOKUP(P1238,【参考】数式用!$J$2:$L$34,3,FALSE))</f>
        <v/>
      </c>
      <c r="U1238" s="313" t="s">
        <v>143</v>
      </c>
      <c r="V1238" s="177"/>
      <c r="W1238" s="314" t="s">
        <v>144</v>
      </c>
      <c r="X1238" s="177"/>
      <c r="Y1238" s="315" t="s">
        <v>145</v>
      </c>
      <c r="Z1238" s="177"/>
      <c r="AA1238" s="315" t="s">
        <v>144</v>
      </c>
      <c r="AB1238" s="177"/>
      <c r="AC1238" s="315" t="s">
        <v>146</v>
      </c>
      <c r="AD1238" s="316" t="s">
        <v>147</v>
      </c>
      <c r="AE1238" s="317" t="str">
        <f t="shared" si="68"/>
        <v/>
      </c>
      <c r="AF1238" s="318" t="s">
        <v>148</v>
      </c>
      <c r="AG1238" s="312" t="str">
        <f t="shared" si="69"/>
        <v/>
      </c>
      <c r="AH1238" s="322"/>
      <c r="AI1238" s="323"/>
      <c r="AJ1238" s="322"/>
      <c r="AK1238" s="323"/>
    </row>
    <row r="1239" spans="1:37" ht="36.75" customHeight="1">
      <c r="A1239" s="299">
        <f t="shared" si="70"/>
        <v>1226</v>
      </c>
      <c r="B1239" s="300" t="str">
        <f>IF(基本情報入力シート!C1259="","",基本情報入力シート!C1259)</f>
        <v/>
      </c>
      <c r="C1239" s="301" t="str">
        <f>IF(基本情報入力シート!D1259="","",基本情報入力シート!D1259)</f>
        <v/>
      </c>
      <c r="D1239" s="301" t="str">
        <f>IF(基本情報入力シート!E1259="","",基本情報入力シート!E1259)</f>
        <v/>
      </c>
      <c r="E1239" s="301" t="str">
        <f>IF(基本情報入力シート!F1259="","",基本情報入力シート!F1259)</f>
        <v/>
      </c>
      <c r="F1239" s="301" t="str">
        <f>IF(基本情報入力シート!G1259="","",基本情報入力シート!G1259)</f>
        <v/>
      </c>
      <c r="G1239" s="301" t="str">
        <f>IF(基本情報入力シート!H1259="","",基本情報入力シート!H1259)</f>
        <v/>
      </c>
      <c r="H1239" s="301" t="str">
        <f>IF(基本情報入力シート!I1259="","",基本情報入力シート!I1259)</f>
        <v/>
      </c>
      <c r="I1239" s="301" t="str">
        <f>IF(基本情報入力シート!J1259="","",基本情報入力シート!J1259)</f>
        <v/>
      </c>
      <c r="J1239" s="301" t="str">
        <f>IF(基本情報入力シート!K1259="","",基本情報入力シート!K1259)</f>
        <v/>
      </c>
      <c r="K1239" s="302" t="str">
        <f>IF(基本情報入力シート!L1259="","",基本情報入力シート!L1259)</f>
        <v/>
      </c>
      <c r="L1239" s="299" t="str">
        <f>IF(基本情報入力シート!M1259="","",基本情報入力シート!M1259)</f>
        <v/>
      </c>
      <c r="M1239" s="299" t="str">
        <f>IF(基本情報入力シート!R1259="","",基本情報入力シート!R1259)</f>
        <v/>
      </c>
      <c r="N1239" s="299" t="str">
        <f>IF(基本情報入力シート!W1259="","",基本情報入力シート!W1259)</f>
        <v/>
      </c>
      <c r="O1239" s="303" t="str">
        <f>IF(基本情報入力シート!X1259="","",基本情報入力シート!X1259)</f>
        <v/>
      </c>
      <c r="P1239" s="304" t="str">
        <f>IF(基本情報入力シート!Y1259="","",基本情報入力シート!Y1259)</f>
        <v/>
      </c>
      <c r="Q1239" s="175"/>
      <c r="R1239" s="305" t="str">
        <f>IF(基本情報入力シート!AB1259="","",基本情報入力シート!AB1259)</f>
        <v/>
      </c>
      <c r="S1239" s="176"/>
      <c r="T1239" s="306" t="str">
        <f>IF(P1239="","",VLOOKUP(P1239,【参考】数式用!$J$2:$L$34,3,FALSE))</f>
        <v/>
      </c>
      <c r="U1239" s="313" t="s">
        <v>143</v>
      </c>
      <c r="V1239" s="177"/>
      <c r="W1239" s="314" t="s">
        <v>144</v>
      </c>
      <c r="X1239" s="177"/>
      <c r="Y1239" s="315" t="s">
        <v>145</v>
      </c>
      <c r="Z1239" s="177"/>
      <c r="AA1239" s="315" t="s">
        <v>144</v>
      </c>
      <c r="AB1239" s="177"/>
      <c r="AC1239" s="315" t="s">
        <v>146</v>
      </c>
      <c r="AD1239" s="316" t="s">
        <v>147</v>
      </c>
      <c r="AE1239" s="317" t="str">
        <f t="shared" si="68"/>
        <v/>
      </c>
      <c r="AF1239" s="318" t="s">
        <v>148</v>
      </c>
      <c r="AG1239" s="312" t="str">
        <f t="shared" si="69"/>
        <v/>
      </c>
      <c r="AH1239" s="322"/>
      <c r="AI1239" s="323"/>
      <c r="AJ1239" s="322"/>
      <c r="AK1239" s="323"/>
    </row>
    <row r="1240" spans="1:37" ht="36.75" customHeight="1">
      <c r="A1240" s="299">
        <f t="shared" si="70"/>
        <v>1227</v>
      </c>
      <c r="B1240" s="300" t="str">
        <f>IF(基本情報入力シート!C1260="","",基本情報入力シート!C1260)</f>
        <v/>
      </c>
      <c r="C1240" s="301" t="str">
        <f>IF(基本情報入力シート!D1260="","",基本情報入力シート!D1260)</f>
        <v/>
      </c>
      <c r="D1240" s="301" t="str">
        <f>IF(基本情報入力シート!E1260="","",基本情報入力シート!E1260)</f>
        <v/>
      </c>
      <c r="E1240" s="301" t="str">
        <f>IF(基本情報入力シート!F1260="","",基本情報入力シート!F1260)</f>
        <v/>
      </c>
      <c r="F1240" s="301" t="str">
        <f>IF(基本情報入力シート!G1260="","",基本情報入力シート!G1260)</f>
        <v/>
      </c>
      <c r="G1240" s="301" t="str">
        <f>IF(基本情報入力シート!H1260="","",基本情報入力シート!H1260)</f>
        <v/>
      </c>
      <c r="H1240" s="301" t="str">
        <f>IF(基本情報入力シート!I1260="","",基本情報入力シート!I1260)</f>
        <v/>
      </c>
      <c r="I1240" s="301" t="str">
        <f>IF(基本情報入力シート!J1260="","",基本情報入力シート!J1260)</f>
        <v/>
      </c>
      <c r="J1240" s="301" t="str">
        <f>IF(基本情報入力シート!K1260="","",基本情報入力シート!K1260)</f>
        <v/>
      </c>
      <c r="K1240" s="302" t="str">
        <f>IF(基本情報入力シート!L1260="","",基本情報入力シート!L1260)</f>
        <v/>
      </c>
      <c r="L1240" s="299" t="str">
        <f>IF(基本情報入力シート!M1260="","",基本情報入力シート!M1260)</f>
        <v/>
      </c>
      <c r="M1240" s="299" t="str">
        <f>IF(基本情報入力シート!R1260="","",基本情報入力シート!R1260)</f>
        <v/>
      </c>
      <c r="N1240" s="299" t="str">
        <f>IF(基本情報入力シート!W1260="","",基本情報入力シート!W1260)</f>
        <v/>
      </c>
      <c r="O1240" s="303" t="str">
        <f>IF(基本情報入力シート!X1260="","",基本情報入力シート!X1260)</f>
        <v/>
      </c>
      <c r="P1240" s="304" t="str">
        <f>IF(基本情報入力シート!Y1260="","",基本情報入力シート!Y1260)</f>
        <v/>
      </c>
      <c r="Q1240" s="175"/>
      <c r="R1240" s="305" t="str">
        <f>IF(基本情報入力シート!AB1260="","",基本情報入力シート!AB1260)</f>
        <v/>
      </c>
      <c r="S1240" s="176"/>
      <c r="T1240" s="306" t="str">
        <f>IF(P1240="","",VLOOKUP(P1240,【参考】数式用!$J$2:$L$34,3,FALSE))</f>
        <v/>
      </c>
      <c r="U1240" s="313" t="s">
        <v>143</v>
      </c>
      <c r="V1240" s="177"/>
      <c r="W1240" s="314" t="s">
        <v>144</v>
      </c>
      <c r="X1240" s="177"/>
      <c r="Y1240" s="315" t="s">
        <v>145</v>
      </c>
      <c r="Z1240" s="177"/>
      <c r="AA1240" s="315" t="s">
        <v>144</v>
      </c>
      <c r="AB1240" s="177"/>
      <c r="AC1240" s="315" t="s">
        <v>146</v>
      </c>
      <c r="AD1240" s="316" t="s">
        <v>147</v>
      </c>
      <c r="AE1240" s="317" t="str">
        <f t="shared" si="68"/>
        <v/>
      </c>
      <c r="AF1240" s="318" t="s">
        <v>148</v>
      </c>
      <c r="AG1240" s="312" t="str">
        <f t="shared" si="69"/>
        <v/>
      </c>
      <c r="AH1240" s="322"/>
      <c r="AI1240" s="323"/>
      <c r="AJ1240" s="322"/>
      <c r="AK1240" s="323"/>
    </row>
    <row r="1241" spans="1:37" ht="36.75" customHeight="1">
      <c r="A1241" s="299">
        <f t="shared" si="70"/>
        <v>1228</v>
      </c>
      <c r="B1241" s="300" t="str">
        <f>IF(基本情報入力シート!C1261="","",基本情報入力シート!C1261)</f>
        <v/>
      </c>
      <c r="C1241" s="301" t="str">
        <f>IF(基本情報入力シート!D1261="","",基本情報入力シート!D1261)</f>
        <v/>
      </c>
      <c r="D1241" s="301" t="str">
        <f>IF(基本情報入力シート!E1261="","",基本情報入力シート!E1261)</f>
        <v/>
      </c>
      <c r="E1241" s="301" t="str">
        <f>IF(基本情報入力シート!F1261="","",基本情報入力シート!F1261)</f>
        <v/>
      </c>
      <c r="F1241" s="301" t="str">
        <f>IF(基本情報入力シート!G1261="","",基本情報入力シート!G1261)</f>
        <v/>
      </c>
      <c r="G1241" s="301" t="str">
        <f>IF(基本情報入力シート!H1261="","",基本情報入力シート!H1261)</f>
        <v/>
      </c>
      <c r="H1241" s="301" t="str">
        <f>IF(基本情報入力シート!I1261="","",基本情報入力シート!I1261)</f>
        <v/>
      </c>
      <c r="I1241" s="301" t="str">
        <f>IF(基本情報入力シート!J1261="","",基本情報入力シート!J1261)</f>
        <v/>
      </c>
      <c r="J1241" s="301" t="str">
        <f>IF(基本情報入力シート!K1261="","",基本情報入力シート!K1261)</f>
        <v/>
      </c>
      <c r="K1241" s="302" t="str">
        <f>IF(基本情報入力シート!L1261="","",基本情報入力シート!L1261)</f>
        <v/>
      </c>
      <c r="L1241" s="299" t="str">
        <f>IF(基本情報入力シート!M1261="","",基本情報入力シート!M1261)</f>
        <v/>
      </c>
      <c r="M1241" s="299" t="str">
        <f>IF(基本情報入力シート!R1261="","",基本情報入力シート!R1261)</f>
        <v/>
      </c>
      <c r="N1241" s="299" t="str">
        <f>IF(基本情報入力シート!W1261="","",基本情報入力シート!W1261)</f>
        <v/>
      </c>
      <c r="O1241" s="303" t="str">
        <f>IF(基本情報入力シート!X1261="","",基本情報入力シート!X1261)</f>
        <v/>
      </c>
      <c r="P1241" s="304" t="str">
        <f>IF(基本情報入力シート!Y1261="","",基本情報入力シート!Y1261)</f>
        <v/>
      </c>
      <c r="Q1241" s="175"/>
      <c r="R1241" s="305" t="str">
        <f>IF(基本情報入力シート!AB1261="","",基本情報入力シート!AB1261)</f>
        <v/>
      </c>
      <c r="S1241" s="176"/>
      <c r="T1241" s="306" t="str">
        <f>IF(P1241="","",VLOOKUP(P1241,【参考】数式用!$J$2:$L$34,3,FALSE))</f>
        <v/>
      </c>
      <c r="U1241" s="313" t="s">
        <v>143</v>
      </c>
      <c r="V1241" s="177"/>
      <c r="W1241" s="314" t="s">
        <v>144</v>
      </c>
      <c r="X1241" s="177"/>
      <c r="Y1241" s="315" t="s">
        <v>145</v>
      </c>
      <c r="Z1241" s="177"/>
      <c r="AA1241" s="315" t="s">
        <v>144</v>
      </c>
      <c r="AB1241" s="177"/>
      <c r="AC1241" s="315" t="s">
        <v>146</v>
      </c>
      <c r="AD1241" s="316" t="s">
        <v>147</v>
      </c>
      <c r="AE1241" s="317" t="str">
        <f t="shared" si="68"/>
        <v/>
      </c>
      <c r="AF1241" s="318" t="s">
        <v>148</v>
      </c>
      <c r="AG1241" s="312" t="str">
        <f t="shared" si="69"/>
        <v/>
      </c>
      <c r="AH1241" s="322"/>
      <c r="AI1241" s="323"/>
      <c r="AJ1241" s="322"/>
      <c r="AK1241" s="323"/>
    </row>
    <row r="1242" spans="1:37" ht="36.75" customHeight="1">
      <c r="A1242" s="299">
        <f t="shared" si="70"/>
        <v>1229</v>
      </c>
      <c r="B1242" s="300" t="str">
        <f>IF(基本情報入力シート!C1262="","",基本情報入力シート!C1262)</f>
        <v/>
      </c>
      <c r="C1242" s="301" t="str">
        <f>IF(基本情報入力シート!D1262="","",基本情報入力シート!D1262)</f>
        <v/>
      </c>
      <c r="D1242" s="301" t="str">
        <f>IF(基本情報入力シート!E1262="","",基本情報入力シート!E1262)</f>
        <v/>
      </c>
      <c r="E1242" s="301" t="str">
        <f>IF(基本情報入力シート!F1262="","",基本情報入力シート!F1262)</f>
        <v/>
      </c>
      <c r="F1242" s="301" t="str">
        <f>IF(基本情報入力シート!G1262="","",基本情報入力シート!G1262)</f>
        <v/>
      </c>
      <c r="G1242" s="301" t="str">
        <f>IF(基本情報入力シート!H1262="","",基本情報入力シート!H1262)</f>
        <v/>
      </c>
      <c r="H1242" s="301" t="str">
        <f>IF(基本情報入力シート!I1262="","",基本情報入力シート!I1262)</f>
        <v/>
      </c>
      <c r="I1242" s="301" t="str">
        <f>IF(基本情報入力シート!J1262="","",基本情報入力シート!J1262)</f>
        <v/>
      </c>
      <c r="J1242" s="301" t="str">
        <f>IF(基本情報入力シート!K1262="","",基本情報入力シート!K1262)</f>
        <v/>
      </c>
      <c r="K1242" s="302" t="str">
        <f>IF(基本情報入力シート!L1262="","",基本情報入力シート!L1262)</f>
        <v/>
      </c>
      <c r="L1242" s="299" t="str">
        <f>IF(基本情報入力シート!M1262="","",基本情報入力シート!M1262)</f>
        <v/>
      </c>
      <c r="M1242" s="299" t="str">
        <f>IF(基本情報入力シート!R1262="","",基本情報入力シート!R1262)</f>
        <v/>
      </c>
      <c r="N1242" s="299" t="str">
        <f>IF(基本情報入力シート!W1262="","",基本情報入力シート!W1262)</f>
        <v/>
      </c>
      <c r="O1242" s="303" t="str">
        <f>IF(基本情報入力シート!X1262="","",基本情報入力シート!X1262)</f>
        <v/>
      </c>
      <c r="P1242" s="304" t="str">
        <f>IF(基本情報入力シート!Y1262="","",基本情報入力シート!Y1262)</f>
        <v/>
      </c>
      <c r="Q1242" s="175"/>
      <c r="R1242" s="305" t="str">
        <f>IF(基本情報入力シート!AB1262="","",基本情報入力シート!AB1262)</f>
        <v/>
      </c>
      <c r="S1242" s="176"/>
      <c r="T1242" s="306" t="str">
        <f>IF(P1242="","",VLOOKUP(P1242,【参考】数式用!$J$2:$L$34,3,FALSE))</f>
        <v/>
      </c>
      <c r="U1242" s="313" t="s">
        <v>143</v>
      </c>
      <c r="V1242" s="177"/>
      <c r="W1242" s="314" t="s">
        <v>144</v>
      </c>
      <c r="X1242" s="177"/>
      <c r="Y1242" s="315" t="s">
        <v>145</v>
      </c>
      <c r="Z1242" s="177"/>
      <c r="AA1242" s="315" t="s">
        <v>144</v>
      </c>
      <c r="AB1242" s="177"/>
      <c r="AC1242" s="315" t="s">
        <v>146</v>
      </c>
      <c r="AD1242" s="316" t="s">
        <v>147</v>
      </c>
      <c r="AE1242" s="317" t="str">
        <f t="shared" si="68"/>
        <v/>
      </c>
      <c r="AF1242" s="318" t="s">
        <v>148</v>
      </c>
      <c r="AG1242" s="312" t="str">
        <f t="shared" si="69"/>
        <v/>
      </c>
      <c r="AH1242" s="322"/>
      <c r="AI1242" s="323"/>
      <c r="AJ1242" s="322"/>
      <c r="AK1242" s="323"/>
    </row>
    <row r="1243" spans="1:37" ht="36.75" customHeight="1">
      <c r="A1243" s="299">
        <f t="shared" si="70"/>
        <v>1230</v>
      </c>
      <c r="B1243" s="300" t="str">
        <f>IF(基本情報入力シート!C1263="","",基本情報入力シート!C1263)</f>
        <v/>
      </c>
      <c r="C1243" s="301" t="str">
        <f>IF(基本情報入力シート!D1263="","",基本情報入力シート!D1263)</f>
        <v/>
      </c>
      <c r="D1243" s="301" t="str">
        <f>IF(基本情報入力シート!E1263="","",基本情報入力シート!E1263)</f>
        <v/>
      </c>
      <c r="E1243" s="301" t="str">
        <f>IF(基本情報入力シート!F1263="","",基本情報入力シート!F1263)</f>
        <v/>
      </c>
      <c r="F1243" s="301" t="str">
        <f>IF(基本情報入力シート!G1263="","",基本情報入力シート!G1263)</f>
        <v/>
      </c>
      <c r="G1243" s="301" t="str">
        <f>IF(基本情報入力シート!H1263="","",基本情報入力シート!H1263)</f>
        <v/>
      </c>
      <c r="H1243" s="301" t="str">
        <f>IF(基本情報入力シート!I1263="","",基本情報入力シート!I1263)</f>
        <v/>
      </c>
      <c r="I1243" s="301" t="str">
        <f>IF(基本情報入力シート!J1263="","",基本情報入力シート!J1263)</f>
        <v/>
      </c>
      <c r="J1243" s="301" t="str">
        <f>IF(基本情報入力シート!K1263="","",基本情報入力シート!K1263)</f>
        <v/>
      </c>
      <c r="K1243" s="302" t="str">
        <f>IF(基本情報入力シート!L1263="","",基本情報入力シート!L1263)</f>
        <v/>
      </c>
      <c r="L1243" s="299" t="str">
        <f>IF(基本情報入力シート!M1263="","",基本情報入力シート!M1263)</f>
        <v/>
      </c>
      <c r="M1243" s="299" t="str">
        <f>IF(基本情報入力シート!R1263="","",基本情報入力シート!R1263)</f>
        <v/>
      </c>
      <c r="N1243" s="299" t="str">
        <f>IF(基本情報入力シート!W1263="","",基本情報入力シート!W1263)</f>
        <v/>
      </c>
      <c r="O1243" s="303" t="str">
        <f>IF(基本情報入力シート!X1263="","",基本情報入力シート!X1263)</f>
        <v/>
      </c>
      <c r="P1243" s="304" t="str">
        <f>IF(基本情報入力シート!Y1263="","",基本情報入力シート!Y1263)</f>
        <v/>
      </c>
      <c r="Q1243" s="175"/>
      <c r="R1243" s="305" t="str">
        <f>IF(基本情報入力シート!AB1263="","",基本情報入力シート!AB1263)</f>
        <v/>
      </c>
      <c r="S1243" s="176"/>
      <c r="T1243" s="306" t="str">
        <f>IF(P1243="","",VLOOKUP(P1243,【参考】数式用!$J$2:$L$34,3,FALSE))</f>
        <v/>
      </c>
      <c r="U1243" s="313" t="s">
        <v>143</v>
      </c>
      <c r="V1243" s="177"/>
      <c r="W1243" s="314" t="s">
        <v>144</v>
      </c>
      <c r="X1243" s="177"/>
      <c r="Y1243" s="315" t="s">
        <v>145</v>
      </c>
      <c r="Z1243" s="177"/>
      <c r="AA1243" s="315" t="s">
        <v>144</v>
      </c>
      <c r="AB1243" s="177"/>
      <c r="AC1243" s="315" t="s">
        <v>146</v>
      </c>
      <c r="AD1243" s="316" t="s">
        <v>147</v>
      </c>
      <c r="AE1243" s="317" t="str">
        <f t="shared" si="68"/>
        <v/>
      </c>
      <c r="AF1243" s="318" t="s">
        <v>148</v>
      </c>
      <c r="AG1243" s="312" t="str">
        <f t="shared" si="69"/>
        <v/>
      </c>
      <c r="AH1243" s="322"/>
      <c r="AI1243" s="323"/>
      <c r="AJ1243" s="322"/>
      <c r="AK1243" s="323"/>
    </row>
    <row r="1244" spans="1:37" ht="36.75" customHeight="1">
      <c r="A1244" s="299">
        <f t="shared" si="70"/>
        <v>1231</v>
      </c>
      <c r="B1244" s="300" t="str">
        <f>IF(基本情報入力シート!C1264="","",基本情報入力シート!C1264)</f>
        <v/>
      </c>
      <c r="C1244" s="301" t="str">
        <f>IF(基本情報入力シート!D1264="","",基本情報入力シート!D1264)</f>
        <v/>
      </c>
      <c r="D1244" s="301" t="str">
        <f>IF(基本情報入力シート!E1264="","",基本情報入力シート!E1264)</f>
        <v/>
      </c>
      <c r="E1244" s="301" t="str">
        <f>IF(基本情報入力シート!F1264="","",基本情報入力シート!F1264)</f>
        <v/>
      </c>
      <c r="F1244" s="301" t="str">
        <f>IF(基本情報入力シート!G1264="","",基本情報入力シート!G1264)</f>
        <v/>
      </c>
      <c r="G1244" s="301" t="str">
        <f>IF(基本情報入力シート!H1264="","",基本情報入力シート!H1264)</f>
        <v/>
      </c>
      <c r="H1244" s="301" t="str">
        <f>IF(基本情報入力シート!I1264="","",基本情報入力シート!I1264)</f>
        <v/>
      </c>
      <c r="I1244" s="301" t="str">
        <f>IF(基本情報入力シート!J1264="","",基本情報入力シート!J1264)</f>
        <v/>
      </c>
      <c r="J1244" s="301" t="str">
        <f>IF(基本情報入力シート!K1264="","",基本情報入力シート!K1264)</f>
        <v/>
      </c>
      <c r="K1244" s="302" t="str">
        <f>IF(基本情報入力シート!L1264="","",基本情報入力シート!L1264)</f>
        <v/>
      </c>
      <c r="L1244" s="299" t="str">
        <f>IF(基本情報入力シート!M1264="","",基本情報入力シート!M1264)</f>
        <v/>
      </c>
      <c r="M1244" s="299" t="str">
        <f>IF(基本情報入力シート!R1264="","",基本情報入力シート!R1264)</f>
        <v/>
      </c>
      <c r="N1244" s="299" t="str">
        <f>IF(基本情報入力シート!W1264="","",基本情報入力シート!W1264)</f>
        <v/>
      </c>
      <c r="O1244" s="303" t="str">
        <f>IF(基本情報入力シート!X1264="","",基本情報入力シート!X1264)</f>
        <v/>
      </c>
      <c r="P1244" s="304" t="str">
        <f>IF(基本情報入力シート!Y1264="","",基本情報入力シート!Y1264)</f>
        <v/>
      </c>
      <c r="Q1244" s="175"/>
      <c r="R1244" s="305" t="str">
        <f>IF(基本情報入力シート!AB1264="","",基本情報入力シート!AB1264)</f>
        <v/>
      </c>
      <c r="S1244" s="176"/>
      <c r="T1244" s="306" t="str">
        <f>IF(P1244="","",VLOOKUP(P1244,【参考】数式用!$J$2:$L$34,3,FALSE))</f>
        <v/>
      </c>
      <c r="U1244" s="313" t="s">
        <v>143</v>
      </c>
      <c r="V1244" s="177"/>
      <c r="W1244" s="314" t="s">
        <v>144</v>
      </c>
      <c r="X1244" s="177"/>
      <c r="Y1244" s="315" t="s">
        <v>145</v>
      </c>
      <c r="Z1244" s="177"/>
      <c r="AA1244" s="315" t="s">
        <v>144</v>
      </c>
      <c r="AB1244" s="177"/>
      <c r="AC1244" s="315" t="s">
        <v>146</v>
      </c>
      <c r="AD1244" s="316" t="s">
        <v>147</v>
      </c>
      <c r="AE1244" s="317" t="str">
        <f t="shared" si="68"/>
        <v/>
      </c>
      <c r="AF1244" s="318" t="s">
        <v>148</v>
      </c>
      <c r="AG1244" s="312" t="str">
        <f t="shared" si="69"/>
        <v/>
      </c>
      <c r="AH1244" s="322"/>
      <c r="AI1244" s="323"/>
      <c r="AJ1244" s="322"/>
      <c r="AK1244" s="323"/>
    </row>
    <row r="1245" spans="1:37" ht="36.75" customHeight="1">
      <c r="A1245" s="299">
        <f t="shared" si="70"/>
        <v>1232</v>
      </c>
      <c r="B1245" s="300" t="str">
        <f>IF(基本情報入力シート!C1265="","",基本情報入力シート!C1265)</f>
        <v/>
      </c>
      <c r="C1245" s="301" t="str">
        <f>IF(基本情報入力シート!D1265="","",基本情報入力シート!D1265)</f>
        <v/>
      </c>
      <c r="D1245" s="301" t="str">
        <f>IF(基本情報入力シート!E1265="","",基本情報入力シート!E1265)</f>
        <v/>
      </c>
      <c r="E1245" s="301" t="str">
        <f>IF(基本情報入力シート!F1265="","",基本情報入力シート!F1265)</f>
        <v/>
      </c>
      <c r="F1245" s="301" t="str">
        <f>IF(基本情報入力シート!G1265="","",基本情報入力シート!G1265)</f>
        <v/>
      </c>
      <c r="G1245" s="301" t="str">
        <f>IF(基本情報入力シート!H1265="","",基本情報入力シート!H1265)</f>
        <v/>
      </c>
      <c r="H1245" s="301" t="str">
        <f>IF(基本情報入力シート!I1265="","",基本情報入力シート!I1265)</f>
        <v/>
      </c>
      <c r="I1245" s="301" t="str">
        <f>IF(基本情報入力シート!J1265="","",基本情報入力シート!J1265)</f>
        <v/>
      </c>
      <c r="J1245" s="301" t="str">
        <f>IF(基本情報入力シート!K1265="","",基本情報入力シート!K1265)</f>
        <v/>
      </c>
      <c r="K1245" s="302" t="str">
        <f>IF(基本情報入力シート!L1265="","",基本情報入力シート!L1265)</f>
        <v/>
      </c>
      <c r="L1245" s="299" t="str">
        <f>IF(基本情報入力シート!M1265="","",基本情報入力シート!M1265)</f>
        <v/>
      </c>
      <c r="M1245" s="299" t="str">
        <f>IF(基本情報入力シート!R1265="","",基本情報入力シート!R1265)</f>
        <v/>
      </c>
      <c r="N1245" s="299" t="str">
        <f>IF(基本情報入力シート!W1265="","",基本情報入力シート!W1265)</f>
        <v/>
      </c>
      <c r="O1245" s="303" t="str">
        <f>IF(基本情報入力シート!X1265="","",基本情報入力シート!X1265)</f>
        <v/>
      </c>
      <c r="P1245" s="304" t="str">
        <f>IF(基本情報入力シート!Y1265="","",基本情報入力シート!Y1265)</f>
        <v/>
      </c>
      <c r="Q1245" s="175"/>
      <c r="R1245" s="305" t="str">
        <f>IF(基本情報入力シート!AB1265="","",基本情報入力シート!AB1265)</f>
        <v/>
      </c>
      <c r="S1245" s="176"/>
      <c r="T1245" s="306" t="str">
        <f>IF(P1245="","",VLOOKUP(P1245,【参考】数式用!$J$2:$L$34,3,FALSE))</f>
        <v/>
      </c>
      <c r="U1245" s="313" t="s">
        <v>143</v>
      </c>
      <c r="V1245" s="177"/>
      <c r="W1245" s="314" t="s">
        <v>144</v>
      </c>
      <c r="X1245" s="177"/>
      <c r="Y1245" s="315" t="s">
        <v>145</v>
      </c>
      <c r="Z1245" s="177"/>
      <c r="AA1245" s="315" t="s">
        <v>144</v>
      </c>
      <c r="AB1245" s="177"/>
      <c r="AC1245" s="315" t="s">
        <v>146</v>
      </c>
      <c r="AD1245" s="316" t="s">
        <v>147</v>
      </c>
      <c r="AE1245" s="317" t="str">
        <f t="shared" si="68"/>
        <v/>
      </c>
      <c r="AF1245" s="318" t="s">
        <v>148</v>
      </c>
      <c r="AG1245" s="312" t="str">
        <f t="shared" si="69"/>
        <v/>
      </c>
      <c r="AH1245" s="322"/>
      <c r="AI1245" s="323"/>
      <c r="AJ1245" s="322"/>
      <c r="AK1245" s="323"/>
    </row>
    <row r="1246" spans="1:37" ht="36.75" customHeight="1">
      <c r="A1246" s="299">
        <f t="shared" si="70"/>
        <v>1233</v>
      </c>
      <c r="B1246" s="300" t="str">
        <f>IF(基本情報入力シート!C1266="","",基本情報入力シート!C1266)</f>
        <v/>
      </c>
      <c r="C1246" s="301" t="str">
        <f>IF(基本情報入力シート!D1266="","",基本情報入力シート!D1266)</f>
        <v/>
      </c>
      <c r="D1246" s="301" t="str">
        <f>IF(基本情報入力シート!E1266="","",基本情報入力シート!E1266)</f>
        <v/>
      </c>
      <c r="E1246" s="301" t="str">
        <f>IF(基本情報入力シート!F1266="","",基本情報入力シート!F1266)</f>
        <v/>
      </c>
      <c r="F1246" s="301" t="str">
        <f>IF(基本情報入力シート!G1266="","",基本情報入力シート!G1266)</f>
        <v/>
      </c>
      <c r="G1246" s="301" t="str">
        <f>IF(基本情報入力シート!H1266="","",基本情報入力シート!H1266)</f>
        <v/>
      </c>
      <c r="H1246" s="301" t="str">
        <f>IF(基本情報入力シート!I1266="","",基本情報入力シート!I1266)</f>
        <v/>
      </c>
      <c r="I1246" s="301" t="str">
        <f>IF(基本情報入力シート!J1266="","",基本情報入力シート!J1266)</f>
        <v/>
      </c>
      <c r="J1246" s="301" t="str">
        <f>IF(基本情報入力シート!K1266="","",基本情報入力シート!K1266)</f>
        <v/>
      </c>
      <c r="K1246" s="302" t="str">
        <f>IF(基本情報入力シート!L1266="","",基本情報入力シート!L1266)</f>
        <v/>
      </c>
      <c r="L1246" s="299" t="str">
        <f>IF(基本情報入力シート!M1266="","",基本情報入力シート!M1266)</f>
        <v/>
      </c>
      <c r="M1246" s="299" t="str">
        <f>IF(基本情報入力シート!R1266="","",基本情報入力シート!R1266)</f>
        <v/>
      </c>
      <c r="N1246" s="299" t="str">
        <f>IF(基本情報入力シート!W1266="","",基本情報入力シート!W1266)</f>
        <v/>
      </c>
      <c r="O1246" s="303" t="str">
        <f>IF(基本情報入力シート!X1266="","",基本情報入力シート!X1266)</f>
        <v/>
      </c>
      <c r="P1246" s="304" t="str">
        <f>IF(基本情報入力シート!Y1266="","",基本情報入力シート!Y1266)</f>
        <v/>
      </c>
      <c r="Q1246" s="175"/>
      <c r="R1246" s="305" t="str">
        <f>IF(基本情報入力シート!AB1266="","",基本情報入力シート!AB1266)</f>
        <v/>
      </c>
      <c r="S1246" s="176"/>
      <c r="T1246" s="306" t="str">
        <f>IF(P1246="","",VLOOKUP(P1246,【参考】数式用!$J$2:$L$34,3,FALSE))</f>
        <v/>
      </c>
      <c r="U1246" s="313" t="s">
        <v>143</v>
      </c>
      <c r="V1246" s="177"/>
      <c r="W1246" s="314" t="s">
        <v>144</v>
      </c>
      <c r="X1246" s="177"/>
      <c r="Y1246" s="315" t="s">
        <v>145</v>
      </c>
      <c r="Z1246" s="177"/>
      <c r="AA1246" s="315" t="s">
        <v>144</v>
      </c>
      <c r="AB1246" s="177"/>
      <c r="AC1246" s="315" t="s">
        <v>146</v>
      </c>
      <c r="AD1246" s="316" t="s">
        <v>147</v>
      </c>
      <c r="AE1246" s="317" t="str">
        <f t="shared" si="68"/>
        <v/>
      </c>
      <c r="AF1246" s="318" t="s">
        <v>148</v>
      </c>
      <c r="AG1246" s="312" t="str">
        <f t="shared" si="69"/>
        <v/>
      </c>
      <c r="AH1246" s="322"/>
      <c r="AI1246" s="323"/>
      <c r="AJ1246" s="322"/>
      <c r="AK1246" s="323"/>
    </row>
    <row r="1247" spans="1:37" ht="36.75" customHeight="1">
      <c r="A1247" s="299">
        <f t="shared" si="70"/>
        <v>1234</v>
      </c>
      <c r="B1247" s="300" t="str">
        <f>IF(基本情報入力シート!C1267="","",基本情報入力シート!C1267)</f>
        <v/>
      </c>
      <c r="C1247" s="301" t="str">
        <f>IF(基本情報入力シート!D1267="","",基本情報入力シート!D1267)</f>
        <v/>
      </c>
      <c r="D1247" s="301" t="str">
        <f>IF(基本情報入力シート!E1267="","",基本情報入力シート!E1267)</f>
        <v/>
      </c>
      <c r="E1247" s="301" t="str">
        <f>IF(基本情報入力シート!F1267="","",基本情報入力シート!F1267)</f>
        <v/>
      </c>
      <c r="F1247" s="301" t="str">
        <f>IF(基本情報入力シート!G1267="","",基本情報入力シート!G1267)</f>
        <v/>
      </c>
      <c r="G1247" s="301" t="str">
        <f>IF(基本情報入力シート!H1267="","",基本情報入力シート!H1267)</f>
        <v/>
      </c>
      <c r="H1247" s="301" t="str">
        <f>IF(基本情報入力シート!I1267="","",基本情報入力シート!I1267)</f>
        <v/>
      </c>
      <c r="I1247" s="301" t="str">
        <f>IF(基本情報入力シート!J1267="","",基本情報入力シート!J1267)</f>
        <v/>
      </c>
      <c r="J1247" s="301" t="str">
        <f>IF(基本情報入力シート!K1267="","",基本情報入力シート!K1267)</f>
        <v/>
      </c>
      <c r="K1247" s="302" t="str">
        <f>IF(基本情報入力シート!L1267="","",基本情報入力シート!L1267)</f>
        <v/>
      </c>
      <c r="L1247" s="299" t="str">
        <f>IF(基本情報入力シート!M1267="","",基本情報入力シート!M1267)</f>
        <v/>
      </c>
      <c r="M1247" s="299" t="str">
        <f>IF(基本情報入力シート!R1267="","",基本情報入力シート!R1267)</f>
        <v/>
      </c>
      <c r="N1247" s="299" t="str">
        <f>IF(基本情報入力シート!W1267="","",基本情報入力シート!W1267)</f>
        <v/>
      </c>
      <c r="O1247" s="303" t="str">
        <f>IF(基本情報入力シート!X1267="","",基本情報入力シート!X1267)</f>
        <v/>
      </c>
      <c r="P1247" s="304" t="str">
        <f>IF(基本情報入力シート!Y1267="","",基本情報入力シート!Y1267)</f>
        <v/>
      </c>
      <c r="Q1247" s="175"/>
      <c r="R1247" s="305" t="str">
        <f>IF(基本情報入力シート!AB1267="","",基本情報入力シート!AB1267)</f>
        <v/>
      </c>
      <c r="S1247" s="176"/>
      <c r="T1247" s="306" t="str">
        <f>IF(P1247="","",VLOOKUP(P1247,【参考】数式用!$J$2:$L$34,3,FALSE))</f>
        <v/>
      </c>
      <c r="U1247" s="313" t="s">
        <v>143</v>
      </c>
      <c r="V1247" s="177"/>
      <c r="W1247" s="314" t="s">
        <v>144</v>
      </c>
      <c r="X1247" s="177"/>
      <c r="Y1247" s="315" t="s">
        <v>145</v>
      </c>
      <c r="Z1247" s="177"/>
      <c r="AA1247" s="315" t="s">
        <v>144</v>
      </c>
      <c r="AB1247" s="177"/>
      <c r="AC1247" s="315" t="s">
        <v>146</v>
      </c>
      <c r="AD1247" s="316" t="s">
        <v>147</v>
      </c>
      <c r="AE1247" s="317" t="str">
        <f t="shared" si="68"/>
        <v/>
      </c>
      <c r="AF1247" s="318" t="s">
        <v>148</v>
      </c>
      <c r="AG1247" s="312" t="str">
        <f t="shared" si="69"/>
        <v/>
      </c>
      <c r="AH1247" s="322"/>
      <c r="AI1247" s="323"/>
      <c r="AJ1247" s="322"/>
      <c r="AK1247" s="323"/>
    </row>
    <row r="1248" spans="1:37" ht="36.75" customHeight="1">
      <c r="A1248" s="299">
        <f t="shared" si="70"/>
        <v>1235</v>
      </c>
      <c r="B1248" s="300" t="str">
        <f>IF(基本情報入力シート!C1268="","",基本情報入力シート!C1268)</f>
        <v/>
      </c>
      <c r="C1248" s="301" t="str">
        <f>IF(基本情報入力シート!D1268="","",基本情報入力シート!D1268)</f>
        <v/>
      </c>
      <c r="D1248" s="301" t="str">
        <f>IF(基本情報入力シート!E1268="","",基本情報入力シート!E1268)</f>
        <v/>
      </c>
      <c r="E1248" s="301" t="str">
        <f>IF(基本情報入力シート!F1268="","",基本情報入力シート!F1268)</f>
        <v/>
      </c>
      <c r="F1248" s="301" t="str">
        <f>IF(基本情報入力シート!G1268="","",基本情報入力シート!G1268)</f>
        <v/>
      </c>
      <c r="G1248" s="301" t="str">
        <f>IF(基本情報入力シート!H1268="","",基本情報入力シート!H1268)</f>
        <v/>
      </c>
      <c r="H1248" s="301" t="str">
        <f>IF(基本情報入力シート!I1268="","",基本情報入力シート!I1268)</f>
        <v/>
      </c>
      <c r="I1248" s="301" t="str">
        <f>IF(基本情報入力シート!J1268="","",基本情報入力シート!J1268)</f>
        <v/>
      </c>
      <c r="J1248" s="301" t="str">
        <f>IF(基本情報入力シート!K1268="","",基本情報入力シート!K1268)</f>
        <v/>
      </c>
      <c r="K1248" s="302" t="str">
        <f>IF(基本情報入力シート!L1268="","",基本情報入力シート!L1268)</f>
        <v/>
      </c>
      <c r="L1248" s="299" t="str">
        <f>IF(基本情報入力シート!M1268="","",基本情報入力シート!M1268)</f>
        <v/>
      </c>
      <c r="M1248" s="299" t="str">
        <f>IF(基本情報入力シート!R1268="","",基本情報入力シート!R1268)</f>
        <v/>
      </c>
      <c r="N1248" s="299" t="str">
        <f>IF(基本情報入力シート!W1268="","",基本情報入力シート!W1268)</f>
        <v/>
      </c>
      <c r="O1248" s="303" t="str">
        <f>IF(基本情報入力シート!X1268="","",基本情報入力シート!X1268)</f>
        <v/>
      </c>
      <c r="P1248" s="304" t="str">
        <f>IF(基本情報入力シート!Y1268="","",基本情報入力シート!Y1268)</f>
        <v/>
      </c>
      <c r="Q1248" s="175"/>
      <c r="R1248" s="305" t="str">
        <f>IF(基本情報入力シート!AB1268="","",基本情報入力シート!AB1268)</f>
        <v/>
      </c>
      <c r="S1248" s="176"/>
      <c r="T1248" s="306" t="str">
        <f>IF(P1248="","",VLOOKUP(P1248,【参考】数式用!$J$2:$L$34,3,FALSE))</f>
        <v/>
      </c>
      <c r="U1248" s="313" t="s">
        <v>143</v>
      </c>
      <c r="V1248" s="177"/>
      <c r="W1248" s="314" t="s">
        <v>144</v>
      </c>
      <c r="X1248" s="177"/>
      <c r="Y1248" s="315" t="s">
        <v>145</v>
      </c>
      <c r="Z1248" s="177"/>
      <c r="AA1248" s="315" t="s">
        <v>144</v>
      </c>
      <c r="AB1248" s="177"/>
      <c r="AC1248" s="315" t="s">
        <v>146</v>
      </c>
      <c r="AD1248" s="316" t="s">
        <v>147</v>
      </c>
      <c r="AE1248" s="317" t="str">
        <f t="shared" si="68"/>
        <v/>
      </c>
      <c r="AF1248" s="318" t="s">
        <v>148</v>
      </c>
      <c r="AG1248" s="312" t="str">
        <f t="shared" si="69"/>
        <v/>
      </c>
      <c r="AH1248" s="322"/>
      <c r="AI1248" s="323"/>
      <c r="AJ1248" s="322"/>
      <c r="AK1248" s="323"/>
    </row>
    <row r="1249" spans="1:37" ht="36.75" customHeight="1">
      <c r="A1249" s="299">
        <f t="shared" si="70"/>
        <v>1236</v>
      </c>
      <c r="B1249" s="300" t="str">
        <f>IF(基本情報入力シート!C1269="","",基本情報入力シート!C1269)</f>
        <v/>
      </c>
      <c r="C1249" s="301" t="str">
        <f>IF(基本情報入力シート!D1269="","",基本情報入力シート!D1269)</f>
        <v/>
      </c>
      <c r="D1249" s="301" t="str">
        <f>IF(基本情報入力シート!E1269="","",基本情報入力シート!E1269)</f>
        <v/>
      </c>
      <c r="E1249" s="301" t="str">
        <f>IF(基本情報入力シート!F1269="","",基本情報入力シート!F1269)</f>
        <v/>
      </c>
      <c r="F1249" s="301" t="str">
        <f>IF(基本情報入力シート!G1269="","",基本情報入力シート!G1269)</f>
        <v/>
      </c>
      <c r="G1249" s="301" t="str">
        <f>IF(基本情報入力シート!H1269="","",基本情報入力シート!H1269)</f>
        <v/>
      </c>
      <c r="H1249" s="301" t="str">
        <f>IF(基本情報入力シート!I1269="","",基本情報入力シート!I1269)</f>
        <v/>
      </c>
      <c r="I1249" s="301" t="str">
        <f>IF(基本情報入力シート!J1269="","",基本情報入力シート!J1269)</f>
        <v/>
      </c>
      <c r="J1249" s="301" t="str">
        <f>IF(基本情報入力シート!K1269="","",基本情報入力シート!K1269)</f>
        <v/>
      </c>
      <c r="K1249" s="302" t="str">
        <f>IF(基本情報入力シート!L1269="","",基本情報入力シート!L1269)</f>
        <v/>
      </c>
      <c r="L1249" s="299" t="str">
        <f>IF(基本情報入力シート!M1269="","",基本情報入力シート!M1269)</f>
        <v/>
      </c>
      <c r="M1249" s="299" t="str">
        <f>IF(基本情報入力シート!R1269="","",基本情報入力シート!R1269)</f>
        <v/>
      </c>
      <c r="N1249" s="299" t="str">
        <f>IF(基本情報入力シート!W1269="","",基本情報入力シート!W1269)</f>
        <v/>
      </c>
      <c r="O1249" s="303" t="str">
        <f>IF(基本情報入力シート!X1269="","",基本情報入力シート!X1269)</f>
        <v/>
      </c>
      <c r="P1249" s="304" t="str">
        <f>IF(基本情報入力シート!Y1269="","",基本情報入力シート!Y1269)</f>
        <v/>
      </c>
      <c r="Q1249" s="175"/>
      <c r="R1249" s="305" t="str">
        <f>IF(基本情報入力シート!AB1269="","",基本情報入力シート!AB1269)</f>
        <v/>
      </c>
      <c r="S1249" s="176"/>
      <c r="T1249" s="306" t="str">
        <f>IF(P1249="","",VLOOKUP(P1249,【参考】数式用!$J$2:$L$34,3,FALSE))</f>
        <v/>
      </c>
      <c r="U1249" s="313" t="s">
        <v>143</v>
      </c>
      <c r="V1249" s="177"/>
      <c r="W1249" s="314" t="s">
        <v>144</v>
      </c>
      <c r="X1249" s="177"/>
      <c r="Y1249" s="315" t="s">
        <v>145</v>
      </c>
      <c r="Z1249" s="177"/>
      <c r="AA1249" s="315" t="s">
        <v>144</v>
      </c>
      <c r="AB1249" s="177"/>
      <c r="AC1249" s="315" t="s">
        <v>146</v>
      </c>
      <c r="AD1249" s="316" t="s">
        <v>147</v>
      </c>
      <c r="AE1249" s="317" t="str">
        <f t="shared" si="68"/>
        <v/>
      </c>
      <c r="AF1249" s="318" t="s">
        <v>148</v>
      </c>
      <c r="AG1249" s="312" t="str">
        <f t="shared" si="69"/>
        <v/>
      </c>
      <c r="AH1249" s="322"/>
      <c r="AI1249" s="323"/>
      <c r="AJ1249" s="322"/>
      <c r="AK1249" s="323"/>
    </row>
    <row r="1250" spans="1:37" ht="36.75" customHeight="1">
      <c r="A1250" s="299">
        <f t="shared" si="70"/>
        <v>1237</v>
      </c>
      <c r="B1250" s="300" t="str">
        <f>IF(基本情報入力シート!C1270="","",基本情報入力シート!C1270)</f>
        <v/>
      </c>
      <c r="C1250" s="301" t="str">
        <f>IF(基本情報入力シート!D1270="","",基本情報入力シート!D1270)</f>
        <v/>
      </c>
      <c r="D1250" s="301" t="str">
        <f>IF(基本情報入力シート!E1270="","",基本情報入力シート!E1270)</f>
        <v/>
      </c>
      <c r="E1250" s="301" t="str">
        <f>IF(基本情報入力シート!F1270="","",基本情報入力シート!F1270)</f>
        <v/>
      </c>
      <c r="F1250" s="301" t="str">
        <f>IF(基本情報入力シート!G1270="","",基本情報入力シート!G1270)</f>
        <v/>
      </c>
      <c r="G1250" s="301" t="str">
        <f>IF(基本情報入力シート!H1270="","",基本情報入力シート!H1270)</f>
        <v/>
      </c>
      <c r="H1250" s="301" t="str">
        <f>IF(基本情報入力シート!I1270="","",基本情報入力シート!I1270)</f>
        <v/>
      </c>
      <c r="I1250" s="301" t="str">
        <f>IF(基本情報入力シート!J1270="","",基本情報入力シート!J1270)</f>
        <v/>
      </c>
      <c r="J1250" s="301" t="str">
        <f>IF(基本情報入力シート!K1270="","",基本情報入力シート!K1270)</f>
        <v/>
      </c>
      <c r="K1250" s="302" t="str">
        <f>IF(基本情報入力シート!L1270="","",基本情報入力シート!L1270)</f>
        <v/>
      </c>
      <c r="L1250" s="299" t="str">
        <f>IF(基本情報入力シート!M1270="","",基本情報入力シート!M1270)</f>
        <v/>
      </c>
      <c r="M1250" s="299" t="str">
        <f>IF(基本情報入力シート!R1270="","",基本情報入力シート!R1270)</f>
        <v/>
      </c>
      <c r="N1250" s="299" t="str">
        <f>IF(基本情報入力シート!W1270="","",基本情報入力シート!W1270)</f>
        <v/>
      </c>
      <c r="O1250" s="303" t="str">
        <f>IF(基本情報入力シート!X1270="","",基本情報入力シート!X1270)</f>
        <v/>
      </c>
      <c r="P1250" s="304" t="str">
        <f>IF(基本情報入力シート!Y1270="","",基本情報入力シート!Y1270)</f>
        <v/>
      </c>
      <c r="Q1250" s="175"/>
      <c r="R1250" s="305" t="str">
        <f>IF(基本情報入力シート!AB1270="","",基本情報入力シート!AB1270)</f>
        <v/>
      </c>
      <c r="S1250" s="176"/>
      <c r="T1250" s="306" t="str">
        <f>IF(P1250="","",VLOOKUP(P1250,【参考】数式用!$J$2:$L$34,3,FALSE))</f>
        <v/>
      </c>
      <c r="U1250" s="313" t="s">
        <v>143</v>
      </c>
      <c r="V1250" s="177"/>
      <c r="W1250" s="314" t="s">
        <v>144</v>
      </c>
      <c r="X1250" s="177"/>
      <c r="Y1250" s="315" t="s">
        <v>145</v>
      </c>
      <c r="Z1250" s="177"/>
      <c r="AA1250" s="315" t="s">
        <v>144</v>
      </c>
      <c r="AB1250" s="177"/>
      <c r="AC1250" s="315" t="s">
        <v>146</v>
      </c>
      <c r="AD1250" s="316" t="s">
        <v>147</v>
      </c>
      <c r="AE1250" s="317" t="str">
        <f t="shared" si="68"/>
        <v/>
      </c>
      <c r="AF1250" s="318" t="s">
        <v>148</v>
      </c>
      <c r="AG1250" s="312" t="str">
        <f t="shared" si="69"/>
        <v/>
      </c>
      <c r="AH1250" s="322"/>
      <c r="AI1250" s="323"/>
      <c r="AJ1250" s="322"/>
      <c r="AK1250" s="323"/>
    </row>
    <row r="1251" spans="1:37" ht="36.75" customHeight="1">
      <c r="A1251" s="299">
        <f t="shared" si="70"/>
        <v>1238</v>
      </c>
      <c r="B1251" s="300" t="str">
        <f>IF(基本情報入力シート!C1271="","",基本情報入力シート!C1271)</f>
        <v/>
      </c>
      <c r="C1251" s="301" t="str">
        <f>IF(基本情報入力シート!D1271="","",基本情報入力シート!D1271)</f>
        <v/>
      </c>
      <c r="D1251" s="301" t="str">
        <f>IF(基本情報入力シート!E1271="","",基本情報入力シート!E1271)</f>
        <v/>
      </c>
      <c r="E1251" s="301" t="str">
        <f>IF(基本情報入力シート!F1271="","",基本情報入力シート!F1271)</f>
        <v/>
      </c>
      <c r="F1251" s="301" t="str">
        <f>IF(基本情報入力シート!G1271="","",基本情報入力シート!G1271)</f>
        <v/>
      </c>
      <c r="G1251" s="301" t="str">
        <f>IF(基本情報入力シート!H1271="","",基本情報入力シート!H1271)</f>
        <v/>
      </c>
      <c r="H1251" s="301" t="str">
        <f>IF(基本情報入力シート!I1271="","",基本情報入力シート!I1271)</f>
        <v/>
      </c>
      <c r="I1251" s="301" t="str">
        <f>IF(基本情報入力シート!J1271="","",基本情報入力シート!J1271)</f>
        <v/>
      </c>
      <c r="J1251" s="301" t="str">
        <f>IF(基本情報入力シート!K1271="","",基本情報入力シート!K1271)</f>
        <v/>
      </c>
      <c r="K1251" s="302" t="str">
        <f>IF(基本情報入力シート!L1271="","",基本情報入力シート!L1271)</f>
        <v/>
      </c>
      <c r="L1251" s="299" t="str">
        <f>IF(基本情報入力シート!M1271="","",基本情報入力シート!M1271)</f>
        <v/>
      </c>
      <c r="M1251" s="299" t="str">
        <f>IF(基本情報入力シート!R1271="","",基本情報入力シート!R1271)</f>
        <v/>
      </c>
      <c r="N1251" s="299" t="str">
        <f>IF(基本情報入力シート!W1271="","",基本情報入力シート!W1271)</f>
        <v/>
      </c>
      <c r="O1251" s="303" t="str">
        <f>IF(基本情報入力シート!X1271="","",基本情報入力シート!X1271)</f>
        <v/>
      </c>
      <c r="P1251" s="304" t="str">
        <f>IF(基本情報入力シート!Y1271="","",基本情報入力シート!Y1271)</f>
        <v/>
      </c>
      <c r="Q1251" s="175"/>
      <c r="R1251" s="305" t="str">
        <f>IF(基本情報入力シート!AB1271="","",基本情報入力シート!AB1271)</f>
        <v/>
      </c>
      <c r="S1251" s="176"/>
      <c r="T1251" s="306" t="str">
        <f>IF(P1251="","",VLOOKUP(P1251,【参考】数式用!$J$2:$L$34,3,FALSE))</f>
        <v/>
      </c>
      <c r="U1251" s="313" t="s">
        <v>143</v>
      </c>
      <c r="V1251" s="177"/>
      <c r="W1251" s="314" t="s">
        <v>144</v>
      </c>
      <c r="X1251" s="177"/>
      <c r="Y1251" s="315" t="s">
        <v>145</v>
      </c>
      <c r="Z1251" s="177"/>
      <c r="AA1251" s="315" t="s">
        <v>144</v>
      </c>
      <c r="AB1251" s="177"/>
      <c r="AC1251" s="315" t="s">
        <v>146</v>
      </c>
      <c r="AD1251" s="316" t="s">
        <v>147</v>
      </c>
      <c r="AE1251" s="317" t="str">
        <f t="shared" si="68"/>
        <v/>
      </c>
      <c r="AF1251" s="318" t="s">
        <v>148</v>
      </c>
      <c r="AG1251" s="312" t="str">
        <f t="shared" si="69"/>
        <v/>
      </c>
      <c r="AH1251" s="322"/>
      <c r="AI1251" s="323"/>
      <c r="AJ1251" s="322"/>
      <c r="AK1251" s="323"/>
    </row>
    <row r="1252" spans="1:37" ht="36.75" customHeight="1">
      <c r="A1252" s="299">
        <f t="shared" si="70"/>
        <v>1239</v>
      </c>
      <c r="B1252" s="300" t="str">
        <f>IF(基本情報入力シート!C1272="","",基本情報入力シート!C1272)</f>
        <v/>
      </c>
      <c r="C1252" s="301" t="str">
        <f>IF(基本情報入力シート!D1272="","",基本情報入力シート!D1272)</f>
        <v/>
      </c>
      <c r="D1252" s="301" t="str">
        <f>IF(基本情報入力シート!E1272="","",基本情報入力シート!E1272)</f>
        <v/>
      </c>
      <c r="E1252" s="301" t="str">
        <f>IF(基本情報入力シート!F1272="","",基本情報入力シート!F1272)</f>
        <v/>
      </c>
      <c r="F1252" s="301" t="str">
        <f>IF(基本情報入力シート!G1272="","",基本情報入力シート!G1272)</f>
        <v/>
      </c>
      <c r="G1252" s="301" t="str">
        <f>IF(基本情報入力シート!H1272="","",基本情報入力シート!H1272)</f>
        <v/>
      </c>
      <c r="H1252" s="301" t="str">
        <f>IF(基本情報入力シート!I1272="","",基本情報入力シート!I1272)</f>
        <v/>
      </c>
      <c r="I1252" s="301" t="str">
        <f>IF(基本情報入力シート!J1272="","",基本情報入力シート!J1272)</f>
        <v/>
      </c>
      <c r="J1252" s="301" t="str">
        <f>IF(基本情報入力シート!K1272="","",基本情報入力シート!K1272)</f>
        <v/>
      </c>
      <c r="K1252" s="302" t="str">
        <f>IF(基本情報入力シート!L1272="","",基本情報入力シート!L1272)</f>
        <v/>
      </c>
      <c r="L1252" s="299" t="str">
        <f>IF(基本情報入力シート!M1272="","",基本情報入力シート!M1272)</f>
        <v/>
      </c>
      <c r="M1252" s="299" t="str">
        <f>IF(基本情報入力シート!R1272="","",基本情報入力シート!R1272)</f>
        <v/>
      </c>
      <c r="N1252" s="299" t="str">
        <f>IF(基本情報入力シート!W1272="","",基本情報入力シート!W1272)</f>
        <v/>
      </c>
      <c r="O1252" s="303" t="str">
        <f>IF(基本情報入力シート!X1272="","",基本情報入力シート!X1272)</f>
        <v/>
      </c>
      <c r="P1252" s="304" t="str">
        <f>IF(基本情報入力シート!Y1272="","",基本情報入力シート!Y1272)</f>
        <v/>
      </c>
      <c r="Q1252" s="175"/>
      <c r="R1252" s="305" t="str">
        <f>IF(基本情報入力シート!AB1272="","",基本情報入力シート!AB1272)</f>
        <v/>
      </c>
      <c r="S1252" s="176"/>
      <c r="T1252" s="306" t="str">
        <f>IF(P1252="","",VLOOKUP(P1252,【参考】数式用!$J$2:$L$34,3,FALSE))</f>
        <v/>
      </c>
      <c r="U1252" s="313" t="s">
        <v>143</v>
      </c>
      <c r="V1252" s="177"/>
      <c r="W1252" s="314" t="s">
        <v>144</v>
      </c>
      <c r="X1252" s="177"/>
      <c r="Y1252" s="315" t="s">
        <v>145</v>
      </c>
      <c r="Z1252" s="177"/>
      <c r="AA1252" s="315" t="s">
        <v>144</v>
      </c>
      <c r="AB1252" s="177"/>
      <c r="AC1252" s="315" t="s">
        <v>146</v>
      </c>
      <c r="AD1252" s="316" t="s">
        <v>147</v>
      </c>
      <c r="AE1252" s="317" t="str">
        <f t="shared" si="68"/>
        <v/>
      </c>
      <c r="AF1252" s="318" t="s">
        <v>148</v>
      </c>
      <c r="AG1252" s="312" t="str">
        <f t="shared" si="69"/>
        <v/>
      </c>
      <c r="AH1252" s="322"/>
      <c r="AI1252" s="323"/>
      <c r="AJ1252" s="322"/>
      <c r="AK1252" s="323"/>
    </row>
    <row r="1253" spans="1:37" ht="36.75" customHeight="1">
      <c r="A1253" s="299">
        <f t="shared" si="70"/>
        <v>1240</v>
      </c>
      <c r="B1253" s="300" t="str">
        <f>IF(基本情報入力シート!C1273="","",基本情報入力シート!C1273)</f>
        <v/>
      </c>
      <c r="C1253" s="301" t="str">
        <f>IF(基本情報入力シート!D1273="","",基本情報入力シート!D1273)</f>
        <v/>
      </c>
      <c r="D1253" s="301" t="str">
        <f>IF(基本情報入力シート!E1273="","",基本情報入力シート!E1273)</f>
        <v/>
      </c>
      <c r="E1253" s="301" t="str">
        <f>IF(基本情報入力シート!F1273="","",基本情報入力シート!F1273)</f>
        <v/>
      </c>
      <c r="F1253" s="301" t="str">
        <f>IF(基本情報入力シート!G1273="","",基本情報入力シート!G1273)</f>
        <v/>
      </c>
      <c r="G1253" s="301" t="str">
        <f>IF(基本情報入力シート!H1273="","",基本情報入力シート!H1273)</f>
        <v/>
      </c>
      <c r="H1253" s="301" t="str">
        <f>IF(基本情報入力シート!I1273="","",基本情報入力シート!I1273)</f>
        <v/>
      </c>
      <c r="I1253" s="301" t="str">
        <f>IF(基本情報入力シート!J1273="","",基本情報入力シート!J1273)</f>
        <v/>
      </c>
      <c r="J1253" s="301" t="str">
        <f>IF(基本情報入力シート!K1273="","",基本情報入力シート!K1273)</f>
        <v/>
      </c>
      <c r="K1253" s="302" t="str">
        <f>IF(基本情報入力シート!L1273="","",基本情報入力シート!L1273)</f>
        <v/>
      </c>
      <c r="L1253" s="299" t="str">
        <f>IF(基本情報入力シート!M1273="","",基本情報入力シート!M1273)</f>
        <v/>
      </c>
      <c r="M1253" s="299" t="str">
        <f>IF(基本情報入力シート!R1273="","",基本情報入力シート!R1273)</f>
        <v/>
      </c>
      <c r="N1253" s="299" t="str">
        <f>IF(基本情報入力シート!W1273="","",基本情報入力シート!W1273)</f>
        <v/>
      </c>
      <c r="O1253" s="303" t="str">
        <f>IF(基本情報入力シート!X1273="","",基本情報入力シート!X1273)</f>
        <v/>
      </c>
      <c r="P1253" s="304" t="str">
        <f>IF(基本情報入力シート!Y1273="","",基本情報入力シート!Y1273)</f>
        <v/>
      </c>
      <c r="Q1253" s="175"/>
      <c r="R1253" s="305" t="str">
        <f>IF(基本情報入力シート!AB1273="","",基本情報入力シート!AB1273)</f>
        <v/>
      </c>
      <c r="S1253" s="176"/>
      <c r="T1253" s="306" t="str">
        <f>IF(P1253="","",VLOOKUP(P1253,【参考】数式用!$J$2:$L$34,3,FALSE))</f>
        <v/>
      </c>
      <c r="U1253" s="313" t="s">
        <v>143</v>
      </c>
      <c r="V1253" s="177"/>
      <c r="W1253" s="314" t="s">
        <v>144</v>
      </c>
      <c r="X1253" s="177"/>
      <c r="Y1253" s="315" t="s">
        <v>145</v>
      </c>
      <c r="Z1253" s="177"/>
      <c r="AA1253" s="315" t="s">
        <v>144</v>
      </c>
      <c r="AB1253" s="177"/>
      <c r="AC1253" s="315" t="s">
        <v>146</v>
      </c>
      <c r="AD1253" s="316" t="s">
        <v>147</v>
      </c>
      <c r="AE1253" s="317" t="str">
        <f t="shared" si="68"/>
        <v/>
      </c>
      <c r="AF1253" s="319" t="s">
        <v>148</v>
      </c>
      <c r="AG1253" s="312" t="str">
        <f t="shared" si="69"/>
        <v/>
      </c>
      <c r="AH1253" s="322"/>
      <c r="AI1253" s="323"/>
      <c r="AJ1253" s="322"/>
      <c r="AK1253" s="323"/>
    </row>
    <row r="1254" spans="1:37" ht="36.75" customHeight="1">
      <c r="A1254" s="299">
        <f t="shared" si="70"/>
        <v>1241</v>
      </c>
      <c r="B1254" s="300" t="str">
        <f>IF(基本情報入力シート!C1274="","",基本情報入力シート!C1274)</f>
        <v/>
      </c>
      <c r="C1254" s="301" t="str">
        <f>IF(基本情報入力シート!D1274="","",基本情報入力シート!D1274)</f>
        <v/>
      </c>
      <c r="D1254" s="301" t="str">
        <f>IF(基本情報入力シート!E1274="","",基本情報入力シート!E1274)</f>
        <v/>
      </c>
      <c r="E1254" s="301" t="str">
        <f>IF(基本情報入力シート!F1274="","",基本情報入力シート!F1274)</f>
        <v/>
      </c>
      <c r="F1254" s="301" t="str">
        <f>IF(基本情報入力シート!G1274="","",基本情報入力シート!G1274)</f>
        <v/>
      </c>
      <c r="G1254" s="301" t="str">
        <f>IF(基本情報入力シート!H1274="","",基本情報入力シート!H1274)</f>
        <v/>
      </c>
      <c r="H1254" s="301" t="str">
        <f>IF(基本情報入力シート!I1274="","",基本情報入力シート!I1274)</f>
        <v/>
      </c>
      <c r="I1254" s="301" t="str">
        <f>IF(基本情報入力シート!J1274="","",基本情報入力シート!J1274)</f>
        <v/>
      </c>
      <c r="J1254" s="301" t="str">
        <f>IF(基本情報入力シート!K1274="","",基本情報入力シート!K1274)</f>
        <v/>
      </c>
      <c r="K1254" s="302" t="str">
        <f>IF(基本情報入力シート!L1274="","",基本情報入力シート!L1274)</f>
        <v/>
      </c>
      <c r="L1254" s="299" t="str">
        <f>IF(基本情報入力シート!M1274="","",基本情報入力シート!M1274)</f>
        <v/>
      </c>
      <c r="M1254" s="299" t="str">
        <f>IF(基本情報入力シート!R1274="","",基本情報入力シート!R1274)</f>
        <v/>
      </c>
      <c r="N1254" s="299" t="str">
        <f>IF(基本情報入力シート!W1274="","",基本情報入力シート!W1274)</f>
        <v/>
      </c>
      <c r="O1254" s="303" t="str">
        <f>IF(基本情報入力シート!X1274="","",基本情報入力シート!X1274)</f>
        <v/>
      </c>
      <c r="P1254" s="304" t="str">
        <f>IF(基本情報入力シート!Y1274="","",基本情報入力シート!Y1274)</f>
        <v/>
      </c>
      <c r="Q1254" s="175"/>
      <c r="R1254" s="305" t="str">
        <f>IF(基本情報入力シート!AB1274="","",基本情報入力シート!AB1274)</f>
        <v/>
      </c>
      <c r="S1254" s="176"/>
      <c r="T1254" s="306" t="str">
        <f>IF(P1254="","",VLOOKUP(P1254,【参考】数式用!$J$2:$L$34,3,FALSE))</f>
        <v/>
      </c>
      <c r="U1254" s="313" t="s">
        <v>143</v>
      </c>
      <c r="V1254" s="177"/>
      <c r="W1254" s="314" t="s">
        <v>144</v>
      </c>
      <c r="X1254" s="177"/>
      <c r="Y1254" s="315" t="s">
        <v>145</v>
      </c>
      <c r="Z1254" s="177"/>
      <c r="AA1254" s="315" t="s">
        <v>144</v>
      </c>
      <c r="AB1254" s="177"/>
      <c r="AC1254" s="315" t="s">
        <v>146</v>
      </c>
      <c r="AD1254" s="316" t="s">
        <v>147</v>
      </c>
      <c r="AE1254" s="317" t="str">
        <f t="shared" si="68"/>
        <v/>
      </c>
      <c r="AF1254" s="319" t="s">
        <v>148</v>
      </c>
      <c r="AG1254" s="312" t="str">
        <f t="shared" si="69"/>
        <v/>
      </c>
      <c r="AH1254" s="322"/>
      <c r="AI1254" s="323"/>
      <c r="AJ1254" s="322"/>
      <c r="AK1254" s="323"/>
    </row>
    <row r="1255" spans="1:37" ht="36.75" customHeight="1">
      <c r="A1255" s="299">
        <f t="shared" si="70"/>
        <v>1242</v>
      </c>
      <c r="B1255" s="300" t="str">
        <f>IF(基本情報入力シート!C1275="","",基本情報入力シート!C1275)</f>
        <v/>
      </c>
      <c r="C1255" s="301" t="str">
        <f>IF(基本情報入力シート!D1275="","",基本情報入力シート!D1275)</f>
        <v/>
      </c>
      <c r="D1255" s="301" t="str">
        <f>IF(基本情報入力シート!E1275="","",基本情報入力シート!E1275)</f>
        <v/>
      </c>
      <c r="E1255" s="301" t="str">
        <f>IF(基本情報入力シート!F1275="","",基本情報入力シート!F1275)</f>
        <v/>
      </c>
      <c r="F1255" s="301" t="str">
        <f>IF(基本情報入力シート!G1275="","",基本情報入力シート!G1275)</f>
        <v/>
      </c>
      <c r="G1255" s="301" t="str">
        <f>IF(基本情報入力シート!H1275="","",基本情報入力シート!H1275)</f>
        <v/>
      </c>
      <c r="H1255" s="301" t="str">
        <f>IF(基本情報入力シート!I1275="","",基本情報入力シート!I1275)</f>
        <v/>
      </c>
      <c r="I1255" s="301" t="str">
        <f>IF(基本情報入力シート!J1275="","",基本情報入力シート!J1275)</f>
        <v/>
      </c>
      <c r="J1255" s="301" t="str">
        <f>IF(基本情報入力シート!K1275="","",基本情報入力シート!K1275)</f>
        <v/>
      </c>
      <c r="K1255" s="302" t="str">
        <f>IF(基本情報入力シート!L1275="","",基本情報入力シート!L1275)</f>
        <v/>
      </c>
      <c r="L1255" s="299" t="str">
        <f>IF(基本情報入力シート!M1275="","",基本情報入力シート!M1275)</f>
        <v/>
      </c>
      <c r="M1255" s="299" t="str">
        <f>IF(基本情報入力シート!R1275="","",基本情報入力シート!R1275)</f>
        <v/>
      </c>
      <c r="N1255" s="299" t="str">
        <f>IF(基本情報入力シート!W1275="","",基本情報入力シート!W1275)</f>
        <v/>
      </c>
      <c r="O1255" s="303" t="str">
        <f>IF(基本情報入力シート!X1275="","",基本情報入力シート!X1275)</f>
        <v/>
      </c>
      <c r="P1255" s="304" t="str">
        <f>IF(基本情報入力シート!Y1275="","",基本情報入力シート!Y1275)</f>
        <v/>
      </c>
      <c r="Q1255" s="175"/>
      <c r="R1255" s="305" t="str">
        <f>IF(基本情報入力シート!AB1275="","",基本情報入力シート!AB1275)</f>
        <v/>
      </c>
      <c r="S1255" s="176"/>
      <c r="T1255" s="306" t="str">
        <f>IF(P1255="","",VLOOKUP(P1255,【参考】数式用!$J$2:$L$34,3,FALSE))</f>
        <v/>
      </c>
      <c r="U1255" s="313" t="s">
        <v>143</v>
      </c>
      <c r="V1255" s="177"/>
      <c r="W1255" s="314" t="s">
        <v>144</v>
      </c>
      <c r="X1255" s="177"/>
      <c r="Y1255" s="315" t="s">
        <v>145</v>
      </c>
      <c r="Z1255" s="177"/>
      <c r="AA1255" s="315" t="s">
        <v>144</v>
      </c>
      <c r="AB1255" s="177"/>
      <c r="AC1255" s="315" t="s">
        <v>146</v>
      </c>
      <c r="AD1255" s="316" t="s">
        <v>147</v>
      </c>
      <c r="AE1255" s="317" t="str">
        <f t="shared" si="68"/>
        <v/>
      </c>
      <c r="AF1255" s="319" t="s">
        <v>148</v>
      </c>
      <c r="AG1255" s="312" t="str">
        <f t="shared" si="69"/>
        <v/>
      </c>
      <c r="AH1255" s="322"/>
      <c r="AI1255" s="323"/>
      <c r="AJ1255" s="322"/>
      <c r="AK1255" s="323"/>
    </row>
    <row r="1256" spans="1:37" ht="36.75" customHeight="1">
      <c r="A1256" s="299">
        <f t="shared" si="70"/>
        <v>1243</v>
      </c>
      <c r="B1256" s="300" t="str">
        <f>IF(基本情報入力シート!C1276="","",基本情報入力シート!C1276)</f>
        <v/>
      </c>
      <c r="C1256" s="301" t="str">
        <f>IF(基本情報入力シート!D1276="","",基本情報入力シート!D1276)</f>
        <v/>
      </c>
      <c r="D1256" s="301" t="str">
        <f>IF(基本情報入力シート!E1276="","",基本情報入力シート!E1276)</f>
        <v/>
      </c>
      <c r="E1256" s="301" t="str">
        <f>IF(基本情報入力シート!F1276="","",基本情報入力シート!F1276)</f>
        <v/>
      </c>
      <c r="F1256" s="301" t="str">
        <f>IF(基本情報入力シート!G1276="","",基本情報入力シート!G1276)</f>
        <v/>
      </c>
      <c r="G1256" s="301" t="str">
        <f>IF(基本情報入力シート!H1276="","",基本情報入力シート!H1276)</f>
        <v/>
      </c>
      <c r="H1256" s="301" t="str">
        <f>IF(基本情報入力シート!I1276="","",基本情報入力シート!I1276)</f>
        <v/>
      </c>
      <c r="I1256" s="301" t="str">
        <f>IF(基本情報入力シート!J1276="","",基本情報入力シート!J1276)</f>
        <v/>
      </c>
      <c r="J1256" s="301" t="str">
        <f>IF(基本情報入力シート!K1276="","",基本情報入力シート!K1276)</f>
        <v/>
      </c>
      <c r="K1256" s="302" t="str">
        <f>IF(基本情報入力シート!L1276="","",基本情報入力シート!L1276)</f>
        <v/>
      </c>
      <c r="L1256" s="299" t="str">
        <f>IF(基本情報入力シート!M1276="","",基本情報入力シート!M1276)</f>
        <v/>
      </c>
      <c r="M1256" s="299" t="str">
        <f>IF(基本情報入力シート!R1276="","",基本情報入力シート!R1276)</f>
        <v/>
      </c>
      <c r="N1256" s="299" t="str">
        <f>IF(基本情報入力シート!W1276="","",基本情報入力シート!W1276)</f>
        <v/>
      </c>
      <c r="O1256" s="303" t="str">
        <f>IF(基本情報入力シート!X1276="","",基本情報入力シート!X1276)</f>
        <v/>
      </c>
      <c r="P1256" s="304" t="str">
        <f>IF(基本情報入力シート!Y1276="","",基本情報入力シート!Y1276)</f>
        <v/>
      </c>
      <c r="Q1256" s="175"/>
      <c r="R1256" s="305" t="str">
        <f>IF(基本情報入力シート!AB1276="","",基本情報入力シート!AB1276)</f>
        <v/>
      </c>
      <c r="S1256" s="176"/>
      <c r="T1256" s="306" t="str">
        <f>IF(P1256="","",VLOOKUP(P1256,【参考】数式用!$J$2:$L$34,3,FALSE))</f>
        <v/>
      </c>
      <c r="U1256" s="313" t="s">
        <v>143</v>
      </c>
      <c r="V1256" s="177"/>
      <c r="W1256" s="314" t="s">
        <v>144</v>
      </c>
      <c r="X1256" s="177"/>
      <c r="Y1256" s="315" t="s">
        <v>145</v>
      </c>
      <c r="Z1256" s="177"/>
      <c r="AA1256" s="315" t="s">
        <v>144</v>
      </c>
      <c r="AB1256" s="177"/>
      <c r="AC1256" s="315" t="s">
        <v>146</v>
      </c>
      <c r="AD1256" s="316" t="s">
        <v>147</v>
      </c>
      <c r="AE1256" s="317" t="str">
        <f t="shared" si="68"/>
        <v/>
      </c>
      <c r="AF1256" s="319" t="s">
        <v>148</v>
      </c>
      <c r="AG1256" s="312" t="str">
        <f t="shared" si="69"/>
        <v/>
      </c>
      <c r="AH1256" s="322"/>
      <c r="AI1256" s="323"/>
      <c r="AJ1256" s="322"/>
      <c r="AK1256" s="323"/>
    </row>
    <row r="1257" spans="1:37" ht="36.75" customHeight="1">
      <c r="A1257" s="299">
        <f t="shared" si="70"/>
        <v>1244</v>
      </c>
      <c r="B1257" s="300" t="str">
        <f>IF(基本情報入力シート!C1277="","",基本情報入力シート!C1277)</f>
        <v/>
      </c>
      <c r="C1257" s="301" t="str">
        <f>IF(基本情報入力シート!D1277="","",基本情報入力シート!D1277)</f>
        <v/>
      </c>
      <c r="D1257" s="301" t="str">
        <f>IF(基本情報入力シート!E1277="","",基本情報入力シート!E1277)</f>
        <v/>
      </c>
      <c r="E1257" s="301" t="str">
        <f>IF(基本情報入力シート!F1277="","",基本情報入力シート!F1277)</f>
        <v/>
      </c>
      <c r="F1257" s="301" t="str">
        <f>IF(基本情報入力シート!G1277="","",基本情報入力シート!G1277)</f>
        <v/>
      </c>
      <c r="G1257" s="301" t="str">
        <f>IF(基本情報入力シート!H1277="","",基本情報入力シート!H1277)</f>
        <v/>
      </c>
      <c r="H1257" s="301" t="str">
        <f>IF(基本情報入力シート!I1277="","",基本情報入力シート!I1277)</f>
        <v/>
      </c>
      <c r="I1257" s="301" t="str">
        <f>IF(基本情報入力シート!J1277="","",基本情報入力シート!J1277)</f>
        <v/>
      </c>
      <c r="J1257" s="301" t="str">
        <f>IF(基本情報入力シート!K1277="","",基本情報入力シート!K1277)</f>
        <v/>
      </c>
      <c r="K1257" s="302" t="str">
        <f>IF(基本情報入力シート!L1277="","",基本情報入力シート!L1277)</f>
        <v/>
      </c>
      <c r="L1257" s="299" t="str">
        <f>IF(基本情報入力シート!M1277="","",基本情報入力シート!M1277)</f>
        <v/>
      </c>
      <c r="M1257" s="299" t="str">
        <f>IF(基本情報入力シート!R1277="","",基本情報入力シート!R1277)</f>
        <v/>
      </c>
      <c r="N1257" s="299" t="str">
        <f>IF(基本情報入力シート!W1277="","",基本情報入力シート!W1277)</f>
        <v/>
      </c>
      <c r="O1257" s="303" t="str">
        <f>IF(基本情報入力シート!X1277="","",基本情報入力シート!X1277)</f>
        <v/>
      </c>
      <c r="P1257" s="304" t="str">
        <f>IF(基本情報入力シート!Y1277="","",基本情報入力シート!Y1277)</f>
        <v/>
      </c>
      <c r="Q1257" s="175"/>
      <c r="R1257" s="305" t="str">
        <f>IF(基本情報入力シート!AB1277="","",基本情報入力シート!AB1277)</f>
        <v/>
      </c>
      <c r="S1257" s="176"/>
      <c r="T1257" s="306" t="str">
        <f>IF(P1257="","",VLOOKUP(P1257,【参考】数式用!$J$2:$L$34,3,FALSE))</f>
        <v/>
      </c>
      <c r="U1257" s="313" t="s">
        <v>143</v>
      </c>
      <c r="V1257" s="177"/>
      <c r="W1257" s="314" t="s">
        <v>144</v>
      </c>
      <c r="X1257" s="177"/>
      <c r="Y1257" s="315" t="s">
        <v>145</v>
      </c>
      <c r="Z1257" s="177"/>
      <c r="AA1257" s="315" t="s">
        <v>144</v>
      </c>
      <c r="AB1257" s="177"/>
      <c r="AC1257" s="315" t="s">
        <v>146</v>
      </c>
      <c r="AD1257" s="316" t="s">
        <v>147</v>
      </c>
      <c r="AE1257" s="317" t="str">
        <f t="shared" si="68"/>
        <v/>
      </c>
      <c r="AF1257" s="319" t="s">
        <v>148</v>
      </c>
      <c r="AG1257" s="312" t="str">
        <f t="shared" si="69"/>
        <v/>
      </c>
      <c r="AH1257" s="322"/>
      <c r="AI1257" s="323"/>
      <c r="AJ1257" s="322"/>
      <c r="AK1257" s="323"/>
    </row>
    <row r="1258" spans="1:37" ht="36.75" customHeight="1">
      <c r="A1258" s="299">
        <f t="shared" si="70"/>
        <v>1245</v>
      </c>
      <c r="B1258" s="300" t="str">
        <f>IF(基本情報入力シート!C1278="","",基本情報入力シート!C1278)</f>
        <v/>
      </c>
      <c r="C1258" s="301" t="str">
        <f>IF(基本情報入力シート!D1278="","",基本情報入力シート!D1278)</f>
        <v/>
      </c>
      <c r="D1258" s="301" t="str">
        <f>IF(基本情報入力シート!E1278="","",基本情報入力シート!E1278)</f>
        <v/>
      </c>
      <c r="E1258" s="301" t="str">
        <f>IF(基本情報入力シート!F1278="","",基本情報入力シート!F1278)</f>
        <v/>
      </c>
      <c r="F1258" s="301" t="str">
        <f>IF(基本情報入力シート!G1278="","",基本情報入力シート!G1278)</f>
        <v/>
      </c>
      <c r="G1258" s="301" t="str">
        <f>IF(基本情報入力シート!H1278="","",基本情報入力シート!H1278)</f>
        <v/>
      </c>
      <c r="H1258" s="301" t="str">
        <f>IF(基本情報入力シート!I1278="","",基本情報入力シート!I1278)</f>
        <v/>
      </c>
      <c r="I1258" s="301" t="str">
        <f>IF(基本情報入力シート!J1278="","",基本情報入力シート!J1278)</f>
        <v/>
      </c>
      <c r="J1258" s="301" t="str">
        <f>IF(基本情報入力シート!K1278="","",基本情報入力シート!K1278)</f>
        <v/>
      </c>
      <c r="K1258" s="302" t="str">
        <f>IF(基本情報入力シート!L1278="","",基本情報入力シート!L1278)</f>
        <v/>
      </c>
      <c r="L1258" s="299" t="str">
        <f>IF(基本情報入力シート!M1278="","",基本情報入力シート!M1278)</f>
        <v/>
      </c>
      <c r="M1258" s="299" t="str">
        <f>IF(基本情報入力シート!R1278="","",基本情報入力シート!R1278)</f>
        <v/>
      </c>
      <c r="N1258" s="299" t="str">
        <f>IF(基本情報入力シート!W1278="","",基本情報入力シート!W1278)</f>
        <v/>
      </c>
      <c r="O1258" s="303" t="str">
        <f>IF(基本情報入力シート!X1278="","",基本情報入力シート!X1278)</f>
        <v/>
      </c>
      <c r="P1258" s="304" t="str">
        <f>IF(基本情報入力シート!Y1278="","",基本情報入力シート!Y1278)</f>
        <v/>
      </c>
      <c r="Q1258" s="175"/>
      <c r="R1258" s="305" t="str">
        <f>IF(基本情報入力シート!AB1278="","",基本情報入力シート!AB1278)</f>
        <v/>
      </c>
      <c r="S1258" s="176"/>
      <c r="T1258" s="306" t="str">
        <f>IF(P1258="","",VLOOKUP(P1258,【参考】数式用!$J$2:$L$34,3,FALSE))</f>
        <v/>
      </c>
      <c r="U1258" s="313" t="s">
        <v>143</v>
      </c>
      <c r="V1258" s="177"/>
      <c r="W1258" s="314" t="s">
        <v>144</v>
      </c>
      <c r="X1258" s="177"/>
      <c r="Y1258" s="315" t="s">
        <v>145</v>
      </c>
      <c r="Z1258" s="177"/>
      <c r="AA1258" s="315" t="s">
        <v>144</v>
      </c>
      <c r="AB1258" s="177"/>
      <c r="AC1258" s="315" t="s">
        <v>146</v>
      </c>
      <c r="AD1258" s="316" t="s">
        <v>147</v>
      </c>
      <c r="AE1258" s="317" t="str">
        <f t="shared" si="68"/>
        <v/>
      </c>
      <c r="AF1258" s="319" t="s">
        <v>148</v>
      </c>
      <c r="AG1258" s="312" t="str">
        <f t="shared" si="69"/>
        <v/>
      </c>
      <c r="AH1258" s="322"/>
      <c r="AI1258" s="323"/>
      <c r="AJ1258" s="322"/>
      <c r="AK1258" s="323"/>
    </row>
    <row r="1259" spans="1:37" ht="36.75" customHeight="1">
      <c r="A1259" s="299">
        <f t="shared" si="70"/>
        <v>1246</v>
      </c>
      <c r="B1259" s="300" t="str">
        <f>IF(基本情報入力シート!C1279="","",基本情報入力シート!C1279)</f>
        <v/>
      </c>
      <c r="C1259" s="301" t="str">
        <f>IF(基本情報入力シート!D1279="","",基本情報入力シート!D1279)</f>
        <v/>
      </c>
      <c r="D1259" s="301" t="str">
        <f>IF(基本情報入力シート!E1279="","",基本情報入力シート!E1279)</f>
        <v/>
      </c>
      <c r="E1259" s="301" t="str">
        <f>IF(基本情報入力シート!F1279="","",基本情報入力シート!F1279)</f>
        <v/>
      </c>
      <c r="F1259" s="301" t="str">
        <f>IF(基本情報入力シート!G1279="","",基本情報入力シート!G1279)</f>
        <v/>
      </c>
      <c r="G1259" s="301" t="str">
        <f>IF(基本情報入力シート!H1279="","",基本情報入力シート!H1279)</f>
        <v/>
      </c>
      <c r="H1259" s="301" t="str">
        <f>IF(基本情報入力シート!I1279="","",基本情報入力シート!I1279)</f>
        <v/>
      </c>
      <c r="I1259" s="301" t="str">
        <f>IF(基本情報入力シート!J1279="","",基本情報入力シート!J1279)</f>
        <v/>
      </c>
      <c r="J1259" s="301" t="str">
        <f>IF(基本情報入力シート!K1279="","",基本情報入力シート!K1279)</f>
        <v/>
      </c>
      <c r="K1259" s="302" t="str">
        <f>IF(基本情報入力シート!L1279="","",基本情報入力シート!L1279)</f>
        <v/>
      </c>
      <c r="L1259" s="299" t="str">
        <f>IF(基本情報入力シート!M1279="","",基本情報入力シート!M1279)</f>
        <v/>
      </c>
      <c r="M1259" s="299" t="str">
        <f>IF(基本情報入力シート!R1279="","",基本情報入力シート!R1279)</f>
        <v/>
      </c>
      <c r="N1259" s="299" t="str">
        <f>IF(基本情報入力シート!W1279="","",基本情報入力シート!W1279)</f>
        <v/>
      </c>
      <c r="O1259" s="303" t="str">
        <f>IF(基本情報入力シート!X1279="","",基本情報入力シート!X1279)</f>
        <v/>
      </c>
      <c r="P1259" s="304" t="str">
        <f>IF(基本情報入力シート!Y1279="","",基本情報入力シート!Y1279)</f>
        <v/>
      </c>
      <c r="Q1259" s="175"/>
      <c r="R1259" s="305" t="str">
        <f>IF(基本情報入力シート!AB1279="","",基本情報入力シート!AB1279)</f>
        <v/>
      </c>
      <c r="S1259" s="176"/>
      <c r="T1259" s="306" t="str">
        <f>IF(P1259="","",VLOOKUP(P1259,【参考】数式用!$J$2:$L$34,3,FALSE))</f>
        <v/>
      </c>
      <c r="U1259" s="313" t="s">
        <v>143</v>
      </c>
      <c r="V1259" s="177"/>
      <c r="W1259" s="314" t="s">
        <v>144</v>
      </c>
      <c r="X1259" s="177"/>
      <c r="Y1259" s="315" t="s">
        <v>145</v>
      </c>
      <c r="Z1259" s="177"/>
      <c r="AA1259" s="315" t="s">
        <v>144</v>
      </c>
      <c r="AB1259" s="177"/>
      <c r="AC1259" s="315" t="s">
        <v>146</v>
      </c>
      <c r="AD1259" s="316" t="s">
        <v>147</v>
      </c>
      <c r="AE1259" s="317" t="str">
        <f t="shared" si="68"/>
        <v/>
      </c>
      <c r="AF1259" s="319" t="s">
        <v>148</v>
      </c>
      <c r="AG1259" s="312" t="str">
        <f t="shared" si="69"/>
        <v/>
      </c>
      <c r="AH1259" s="322"/>
      <c r="AI1259" s="323"/>
      <c r="AJ1259" s="322"/>
      <c r="AK1259" s="323"/>
    </row>
    <row r="1260" spans="1:37" ht="36.75" customHeight="1">
      <c r="A1260" s="299">
        <f t="shared" si="70"/>
        <v>1247</v>
      </c>
      <c r="B1260" s="300" t="str">
        <f>IF(基本情報入力シート!C1280="","",基本情報入力シート!C1280)</f>
        <v/>
      </c>
      <c r="C1260" s="301" t="str">
        <f>IF(基本情報入力シート!D1280="","",基本情報入力シート!D1280)</f>
        <v/>
      </c>
      <c r="D1260" s="301" t="str">
        <f>IF(基本情報入力シート!E1280="","",基本情報入力シート!E1280)</f>
        <v/>
      </c>
      <c r="E1260" s="301" t="str">
        <f>IF(基本情報入力シート!F1280="","",基本情報入力シート!F1280)</f>
        <v/>
      </c>
      <c r="F1260" s="301" t="str">
        <f>IF(基本情報入力シート!G1280="","",基本情報入力シート!G1280)</f>
        <v/>
      </c>
      <c r="G1260" s="301" t="str">
        <f>IF(基本情報入力シート!H1280="","",基本情報入力シート!H1280)</f>
        <v/>
      </c>
      <c r="H1260" s="301" t="str">
        <f>IF(基本情報入力シート!I1280="","",基本情報入力シート!I1280)</f>
        <v/>
      </c>
      <c r="I1260" s="301" t="str">
        <f>IF(基本情報入力シート!J1280="","",基本情報入力シート!J1280)</f>
        <v/>
      </c>
      <c r="J1260" s="301" t="str">
        <f>IF(基本情報入力シート!K1280="","",基本情報入力シート!K1280)</f>
        <v/>
      </c>
      <c r="K1260" s="302" t="str">
        <f>IF(基本情報入力シート!L1280="","",基本情報入力シート!L1280)</f>
        <v/>
      </c>
      <c r="L1260" s="299" t="str">
        <f>IF(基本情報入力シート!M1280="","",基本情報入力シート!M1280)</f>
        <v/>
      </c>
      <c r="M1260" s="299" t="str">
        <f>IF(基本情報入力シート!R1280="","",基本情報入力シート!R1280)</f>
        <v/>
      </c>
      <c r="N1260" s="299" t="str">
        <f>IF(基本情報入力シート!W1280="","",基本情報入力シート!W1280)</f>
        <v/>
      </c>
      <c r="O1260" s="303" t="str">
        <f>IF(基本情報入力シート!X1280="","",基本情報入力シート!X1280)</f>
        <v/>
      </c>
      <c r="P1260" s="304" t="str">
        <f>IF(基本情報入力シート!Y1280="","",基本情報入力シート!Y1280)</f>
        <v/>
      </c>
      <c r="Q1260" s="175"/>
      <c r="R1260" s="305" t="str">
        <f>IF(基本情報入力シート!AB1280="","",基本情報入力シート!AB1280)</f>
        <v/>
      </c>
      <c r="S1260" s="176"/>
      <c r="T1260" s="306" t="str">
        <f>IF(P1260="","",VLOOKUP(P1260,【参考】数式用!$J$2:$L$34,3,FALSE))</f>
        <v/>
      </c>
      <c r="U1260" s="313" t="s">
        <v>143</v>
      </c>
      <c r="V1260" s="177"/>
      <c r="W1260" s="314" t="s">
        <v>144</v>
      </c>
      <c r="X1260" s="177"/>
      <c r="Y1260" s="315" t="s">
        <v>145</v>
      </c>
      <c r="Z1260" s="177"/>
      <c r="AA1260" s="315" t="s">
        <v>144</v>
      </c>
      <c r="AB1260" s="177"/>
      <c r="AC1260" s="315" t="s">
        <v>146</v>
      </c>
      <c r="AD1260" s="316" t="s">
        <v>147</v>
      </c>
      <c r="AE1260" s="317" t="str">
        <f t="shared" si="68"/>
        <v/>
      </c>
      <c r="AF1260" s="319" t="s">
        <v>148</v>
      </c>
      <c r="AG1260" s="312" t="str">
        <f t="shared" si="69"/>
        <v/>
      </c>
      <c r="AH1260" s="322"/>
      <c r="AI1260" s="323"/>
      <c r="AJ1260" s="322"/>
      <c r="AK1260" s="323"/>
    </row>
    <row r="1261" spans="1:37" ht="36.75" customHeight="1">
      <c r="A1261" s="299">
        <f t="shared" si="70"/>
        <v>1248</v>
      </c>
      <c r="B1261" s="300" t="str">
        <f>IF(基本情報入力シート!C1281="","",基本情報入力シート!C1281)</f>
        <v/>
      </c>
      <c r="C1261" s="301" t="str">
        <f>IF(基本情報入力シート!D1281="","",基本情報入力シート!D1281)</f>
        <v/>
      </c>
      <c r="D1261" s="301" t="str">
        <f>IF(基本情報入力シート!E1281="","",基本情報入力シート!E1281)</f>
        <v/>
      </c>
      <c r="E1261" s="301" t="str">
        <f>IF(基本情報入力シート!F1281="","",基本情報入力シート!F1281)</f>
        <v/>
      </c>
      <c r="F1261" s="301" t="str">
        <f>IF(基本情報入力シート!G1281="","",基本情報入力シート!G1281)</f>
        <v/>
      </c>
      <c r="G1261" s="301" t="str">
        <f>IF(基本情報入力シート!H1281="","",基本情報入力シート!H1281)</f>
        <v/>
      </c>
      <c r="H1261" s="301" t="str">
        <f>IF(基本情報入力シート!I1281="","",基本情報入力シート!I1281)</f>
        <v/>
      </c>
      <c r="I1261" s="301" t="str">
        <f>IF(基本情報入力シート!J1281="","",基本情報入力シート!J1281)</f>
        <v/>
      </c>
      <c r="J1261" s="301" t="str">
        <f>IF(基本情報入力シート!K1281="","",基本情報入力シート!K1281)</f>
        <v/>
      </c>
      <c r="K1261" s="302" t="str">
        <f>IF(基本情報入力シート!L1281="","",基本情報入力シート!L1281)</f>
        <v/>
      </c>
      <c r="L1261" s="299" t="str">
        <f>IF(基本情報入力シート!M1281="","",基本情報入力シート!M1281)</f>
        <v/>
      </c>
      <c r="M1261" s="299" t="str">
        <f>IF(基本情報入力シート!R1281="","",基本情報入力シート!R1281)</f>
        <v/>
      </c>
      <c r="N1261" s="299" t="str">
        <f>IF(基本情報入力シート!W1281="","",基本情報入力シート!W1281)</f>
        <v/>
      </c>
      <c r="O1261" s="303" t="str">
        <f>IF(基本情報入力シート!X1281="","",基本情報入力シート!X1281)</f>
        <v/>
      </c>
      <c r="P1261" s="304" t="str">
        <f>IF(基本情報入力シート!Y1281="","",基本情報入力シート!Y1281)</f>
        <v/>
      </c>
      <c r="Q1261" s="175"/>
      <c r="R1261" s="305" t="str">
        <f>IF(基本情報入力シート!AB1281="","",基本情報入力シート!AB1281)</f>
        <v/>
      </c>
      <c r="S1261" s="176"/>
      <c r="T1261" s="306" t="str">
        <f>IF(P1261="","",VLOOKUP(P1261,【参考】数式用!$J$2:$L$34,3,FALSE))</f>
        <v/>
      </c>
      <c r="U1261" s="313" t="s">
        <v>143</v>
      </c>
      <c r="V1261" s="177"/>
      <c r="W1261" s="314" t="s">
        <v>144</v>
      </c>
      <c r="X1261" s="177"/>
      <c r="Y1261" s="315" t="s">
        <v>145</v>
      </c>
      <c r="Z1261" s="177"/>
      <c r="AA1261" s="315" t="s">
        <v>144</v>
      </c>
      <c r="AB1261" s="177"/>
      <c r="AC1261" s="315" t="s">
        <v>146</v>
      </c>
      <c r="AD1261" s="316" t="s">
        <v>147</v>
      </c>
      <c r="AE1261" s="317" t="str">
        <f t="shared" si="68"/>
        <v/>
      </c>
      <c r="AF1261" s="319" t="s">
        <v>148</v>
      </c>
      <c r="AG1261" s="312" t="str">
        <f t="shared" si="69"/>
        <v/>
      </c>
      <c r="AH1261" s="322"/>
      <c r="AI1261" s="323"/>
      <c r="AJ1261" s="322"/>
      <c r="AK1261" s="323"/>
    </row>
    <row r="1262" spans="1:37" ht="36.75" customHeight="1">
      <c r="A1262" s="299">
        <f t="shared" si="70"/>
        <v>1249</v>
      </c>
      <c r="B1262" s="300" t="str">
        <f>IF(基本情報入力シート!C1282="","",基本情報入力シート!C1282)</f>
        <v/>
      </c>
      <c r="C1262" s="301" t="str">
        <f>IF(基本情報入力シート!D1282="","",基本情報入力シート!D1282)</f>
        <v/>
      </c>
      <c r="D1262" s="301" t="str">
        <f>IF(基本情報入力シート!E1282="","",基本情報入力シート!E1282)</f>
        <v/>
      </c>
      <c r="E1262" s="301" t="str">
        <f>IF(基本情報入力シート!F1282="","",基本情報入力シート!F1282)</f>
        <v/>
      </c>
      <c r="F1262" s="301" t="str">
        <f>IF(基本情報入力シート!G1282="","",基本情報入力シート!G1282)</f>
        <v/>
      </c>
      <c r="G1262" s="301" t="str">
        <f>IF(基本情報入力シート!H1282="","",基本情報入力シート!H1282)</f>
        <v/>
      </c>
      <c r="H1262" s="301" t="str">
        <f>IF(基本情報入力シート!I1282="","",基本情報入力シート!I1282)</f>
        <v/>
      </c>
      <c r="I1262" s="301" t="str">
        <f>IF(基本情報入力シート!J1282="","",基本情報入力シート!J1282)</f>
        <v/>
      </c>
      <c r="J1262" s="301" t="str">
        <f>IF(基本情報入力シート!K1282="","",基本情報入力シート!K1282)</f>
        <v/>
      </c>
      <c r="K1262" s="302" t="str">
        <f>IF(基本情報入力シート!L1282="","",基本情報入力シート!L1282)</f>
        <v/>
      </c>
      <c r="L1262" s="299" t="str">
        <f>IF(基本情報入力シート!M1282="","",基本情報入力シート!M1282)</f>
        <v/>
      </c>
      <c r="M1262" s="299" t="str">
        <f>IF(基本情報入力シート!R1282="","",基本情報入力シート!R1282)</f>
        <v/>
      </c>
      <c r="N1262" s="299" t="str">
        <f>IF(基本情報入力シート!W1282="","",基本情報入力シート!W1282)</f>
        <v/>
      </c>
      <c r="O1262" s="303" t="str">
        <f>IF(基本情報入力シート!X1282="","",基本情報入力シート!X1282)</f>
        <v/>
      </c>
      <c r="P1262" s="304" t="str">
        <f>IF(基本情報入力シート!Y1282="","",基本情報入力シート!Y1282)</f>
        <v/>
      </c>
      <c r="Q1262" s="175"/>
      <c r="R1262" s="305" t="str">
        <f>IF(基本情報入力シート!AB1282="","",基本情報入力シート!AB1282)</f>
        <v/>
      </c>
      <c r="S1262" s="176"/>
      <c r="T1262" s="306" t="str">
        <f>IF(P1262="","",VLOOKUP(P1262,【参考】数式用!$J$2:$L$34,3,FALSE))</f>
        <v/>
      </c>
      <c r="U1262" s="313" t="s">
        <v>143</v>
      </c>
      <c r="V1262" s="177"/>
      <c r="W1262" s="314" t="s">
        <v>144</v>
      </c>
      <c r="X1262" s="177"/>
      <c r="Y1262" s="315" t="s">
        <v>145</v>
      </c>
      <c r="Z1262" s="177"/>
      <c r="AA1262" s="315" t="s">
        <v>144</v>
      </c>
      <c r="AB1262" s="177"/>
      <c r="AC1262" s="315" t="s">
        <v>146</v>
      </c>
      <c r="AD1262" s="316" t="s">
        <v>147</v>
      </c>
      <c r="AE1262" s="317" t="str">
        <f t="shared" si="68"/>
        <v/>
      </c>
      <c r="AF1262" s="319" t="s">
        <v>148</v>
      </c>
      <c r="AG1262" s="312" t="str">
        <f t="shared" si="69"/>
        <v/>
      </c>
      <c r="AH1262" s="322"/>
      <c r="AI1262" s="323"/>
      <c r="AJ1262" s="322"/>
      <c r="AK1262" s="323"/>
    </row>
    <row r="1263" spans="1:37" ht="36.75" customHeight="1">
      <c r="A1263" s="299">
        <f t="shared" si="70"/>
        <v>1250</v>
      </c>
      <c r="B1263" s="300" t="str">
        <f>IF(基本情報入力シート!C1283="","",基本情報入力シート!C1283)</f>
        <v/>
      </c>
      <c r="C1263" s="301" t="str">
        <f>IF(基本情報入力シート!D1283="","",基本情報入力シート!D1283)</f>
        <v/>
      </c>
      <c r="D1263" s="301" t="str">
        <f>IF(基本情報入力シート!E1283="","",基本情報入力シート!E1283)</f>
        <v/>
      </c>
      <c r="E1263" s="301" t="str">
        <f>IF(基本情報入力シート!F1283="","",基本情報入力シート!F1283)</f>
        <v/>
      </c>
      <c r="F1263" s="301" t="str">
        <f>IF(基本情報入力シート!G1283="","",基本情報入力シート!G1283)</f>
        <v/>
      </c>
      <c r="G1263" s="301" t="str">
        <f>IF(基本情報入力シート!H1283="","",基本情報入力シート!H1283)</f>
        <v/>
      </c>
      <c r="H1263" s="301" t="str">
        <f>IF(基本情報入力シート!I1283="","",基本情報入力シート!I1283)</f>
        <v/>
      </c>
      <c r="I1263" s="301" t="str">
        <f>IF(基本情報入力シート!J1283="","",基本情報入力シート!J1283)</f>
        <v/>
      </c>
      <c r="J1263" s="301" t="str">
        <f>IF(基本情報入力シート!K1283="","",基本情報入力シート!K1283)</f>
        <v/>
      </c>
      <c r="K1263" s="302" t="str">
        <f>IF(基本情報入力シート!L1283="","",基本情報入力シート!L1283)</f>
        <v/>
      </c>
      <c r="L1263" s="299" t="str">
        <f>IF(基本情報入力シート!M1283="","",基本情報入力シート!M1283)</f>
        <v/>
      </c>
      <c r="M1263" s="299" t="str">
        <f>IF(基本情報入力シート!R1283="","",基本情報入力シート!R1283)</f>
        <v/>
      </c>
      <c r="N1263" s="299" t="str">
        <f>IF(基本情報入力シート!W1283="","",基本情報入力シート!W1283)</f>
        <v/>
      </c>
      <c r="O1263" s="303" t="str">
        <f>IF(基本情報入力シート!X1283="","",基本情報入力シート!X1283)</f>
        <v/>
      </c>
      <c r="P1263" s="304" t="str">
        <f>IF(基本情報入力シート!Y1283="","",基本情報入力シート!Y1283)</f>
        <v/>
      </c>
      <c r="Q1263" s="175"/>
      <c r="R1263" s="305" t="str">
        <f>IF(基本情報入力シート!AB1283="","",基本情報入力シート!AB1283)</f>
        <v/>
      </c>
      <c r="S1263" s="176"/>
      <c r="T1263" s="306" t="str">
        <f>IF(P1263="","",VLOOKUP(P1263,【参考】数式用!$J$2:$L$34,3,FALSE))</f>
        <v/>
      </c>
      <c r="U1263" s="313" t="s">
        <v>143</v>
      </c>
      <c r="V1263" s="177"/>
      <c r="W1263" s="314" t="s">
        <v>144</v>
      </c>
      <c r="X1263" s="177"/>
      <c r="Y1263" s="315" t="s">
        <v>145</v>
      </c>
      <c r="Z1263" s="177"/>
      <c r="AA1263" s="315" t="s">
        <v>144</v>
      </c>
      <c r="AB1263" s="177"/>
      <c r="AC1263" s="315" t="s">
        <v>146</v>
      </c>
      <c r="AD1263" s="316" t="s">
        <v>147</v>
      </c>
      <c r="AE1263" s="317" t="str">
        <f t="shared" si="68"/>
        <v/>
      </c>
      <c r="AF1263" s="319" t="s">
        <v>148</v>
      </c>
      <c r="AG1263" s="312" t="str">
        <f t="shared" si="69"/>
        <v/>
      </c>
      <c r="AH1263" s="322"/>
      <c r="AI1263" s="323"/>
      <c r="AJ1263" s="322"/>
      <c r="AK1263" s="323"/>
    </row>
    <row r="1264" spans="1:37" ht="36.75" customHeight="1">
      <c r="A1264" s="299">
        <f t="shared" si="70"/>
        <v>1251</v>
      </c>
      <c r="B1264" s="300" t="str">
        <f>IF(基本情報入力シート!C1284="","",基本情報入力シート!C1284)</f>
        <v/>
      </c>
      <c r="C1264" s="301" t="str">
        <f>IF(基本情報入力シート!D1284="","",基本情報入力シート!D1284)</f>
        <v/>
      </c>
      <c r="D1264" s="301" t="str">
        <f>IF(基本情報入力シート!E1284="","",基本情報入力シート!E1284)</f>
        <v/>
      </c>
      <c r="E1264" s="301" t="str">
        <f>IF(基本情報入力シート!F1284="","",基本情報入力シート!F1284)</f>
        <v/>
      </c>
      <c r="F1264" s="301" t="str">
        <f>IF(基本情報入力シート!G1284="","",基本情報入力シート!G1284)</f>
        <v/>
      </c>
      <c r="G1264" s="301" t="str">
        <f>IF(基本情報入力シート!H1284="","",基本情報入力シート!H1284)</f>
        <v/>
      </c>
      <c r="H1264" s="301" t="str">
        <f>IF(基本情報入力シート!I1284="","",基本情報入力シート!I1284)</f>
        <v/>
      </c>
      <c r="I1264" s="301" t="str">
        <f>IF(基本情報入力シート!J1284="","",基本情報入力シート!J1284)</f>
        <v/>
      </c>
      <c r="J1264" s="301" t="str">
        <f>IF(基本情報入力シート!K1284="","",基本情報入力シート!K1284)</f>
        <v/>
      </c>
      <c r="K1264" s="302" t="str">
        <f>IF(基本情報入力シート!L1284="","",基本情報入力シート!L1284)</f>
        <v/>
      </c>
      <c r="L1264" s="299" t="str">
        <f>IF(基本情報入力シート!M1284="","",基本情報入力シート!M1284)</f>
        <v/>
      </c>
      <c r="M1264" s="299" t="str">
        <f>IF(基本情報入力シート!R1284="","",基本情報入力シート!R1284)</f>
        <v/>
      </c>
      <c r="N1264" s="299" t="str">
        <f>IF(基本情報入力シート!W1284="","",基本情報入力シート!W1284)</f>
        <v/>
      </c>
      <c r="O1264" s="303" t="str">
        <f>IF(基本情報入力シート!X1284="","",基本情報入力シート!X1284)</f>
        <v/>
      </c>
      <c r="P1264" s="304" t="str">
        <f>IF(基本情報入力シート!Y1284="","",基本情報入力シート!Y1284)</f>
        <v/>
      </c>
      <c r="Q1264" s="175"/>
      <c r="R1264" s="305" t="str">
        <f>IF(基本情報入力シート!AB1284="","",基本情報入力シート!AB1284)</f>
        <v/>
      </c>
      <c r="S1264" s="176"/>
      <c r="T1264" s="306" t="str">
        <f>IF(P1264="","",VLOOKUP(P1264,【参考】数式用!$J$2:$L$34,3,FALSE))</f>
        <v/>
      </c>
      <c r="U1264" s="313" t="s">
        <v>143</v>
      </c>
      <c r="V1264" s="177"/>
      <c r="W1264" s="314" t="s">
        <v>144</v>
      </c>
      <c r="X1264" s="177"/>
      <c r="Y1264" s="315" t="s">
        <v>145</v>
      </c>
      <c r="Z1264" s="177"/>
      <c r="AA1264" s="315" t="s">
        <v>144</v>
      </c>
      <c r="AB1264" s="177"/>
      <c r="AC1264" s="315" t="s">
        <v>146</v>
      </c>
      <c r="AD1264" s="316" t="s">
        <v>147</v>
      </c>
      <c r="AE1264" s="317" t="str">
        <f t="shared" si="68"/>
        <v/>
      </c>
      <c r="AF1264" s="319" t="s">
        <v>148</v>
      </c>
      <c r="AG1264" s="312" t="str">
        <f t="shared" si="69"/>
        <v/>
      </c>
      <c r="AH1264" s="322"/>
      <c r="AI1264" s="323"/>
      <c r="AJ1264" s="322"/>
      <c r="AK1264" s="323"/>
    </row>
    <row r="1265" spans="1:37" ht="36.75" customHeight="1">
      <c r="A1265" s="299">
        <f t="shared" si="70"/>
        <v>1252</v>
      </c>
      <c r="B1265" s="300" t="str">
        <f>IF(基本情報入力シート!C1285="","",基本情報入力シート!C1285)</f>
        <v/>
      </c>
      <c r="C1265" s="301" t="str">
        <f>IF(基本情報入力シート!D1285="","",基本情報入力シート!D1285)</f>
        <v/>
      </c>
      <c r="D1265" s="301" t="str">
        <f>IF(基本情報入力シート!E1285="","",基本情報入力シート!E1285)</f>
        <v/>
      </c>
      <c r="E1265" s="301" t="str">
        <f>IF(基本情報入力シート!F1285="","",基本情報入力シート!F1285)</f>
        <v/>
      </c>
      <c r="F1265" s="301" t="str">
        <f>IF(基本情報入力シート!G1285="","",基本情報入力シート!G1285)</f>
        <v/>
      </c>
      <c r="G1265" s="301" t="str">
        <f>IF(基本情報入力シート!H1285="","",基本情報入力シート!H1285)</f>
        <v/>
      </c>
      <c r="H1265" s="301" t="str">
        <f>IF(基本情報入力シート!I1285="","",基本情報入力シート!I1285)</f>
        <v/>
      </c>
      <c r="I1265" s="301" t="str">
        <f>IF(基本情報入力シート!J1285="","",基本情報入力シート!J1285)</f>
        <v/>
      </c>
      <c r="J1265" s="301" t="str">
        <f>IF(基本情報入力シート!K1285="","",基本情報入力シート!K1285)</f>
        <v/>
      </c>
      <c r="K1265" s="302" t="str">
        <f>IF(基本情報入力シート!L1285="","",基本情報入力シート!L1285)</f>
        <v/>
      </c>
      <c r="L1265" s="299" t="str">
        <f>IF(基本情報入力シート!M1285="","",基本情報入力シート!M1285)</f>
        <v/>
      </c>
      <c r="M1265" s="299" t="str">
        <f>IF(基本情報入力シート!R1285="","",基本情報入力シート!R1285)</f>
        <v/>
      </c>
      <c r="N1265" s="299" t="str">
        <f>IF(基本情報入力シート!W1285="","",基本情報入力シート!W1285)</f>
        <v/>
      </c>
      <c r="O1265" s="303" t="str">
        <f>IF(基本情報入力シート!X1285="","",基本情報入力シート!X1285)</f>
        <v/>
      </c>
      <c r="P1265" s="304" t="str">
        <f>IF(基本情報入力シート!Y1285="","",基本情報入力シート!Y1285)</f>
        <v/>
      </c>
      <c r="Q1265" s="175"/>
      <c r="R1265" s="305" t="str">
        <f>IF(基本情報入力シート!AB1285="","",基本情報入力シート!AB1285)</f>
        <v/>
      </c>
      <c r="S1265" s="176"/>
      <c r="T1265" s="306" t="str">
        <f>IF(P1265="","",VLOOKUP(P1265,【参考】数式用!$J$2:$L$34,3,FALSE))</f>
        <v/>
      </c>
      <c r="U1265" s="313" t="s">
        <v>143</v>
      </c>
      <c r="V1265" s="177"/>
      <c r="W1265" s="314" t="s">
        <v>144</v>
      </c>
      <c r="X1265" s="177"/>
      <c r="Y1265" s="315" t="s">
        <v>145</v>
      </c>
      <c r="Z1265" s="177"/>
      <c r="AA1265" s="315" t="s">
        <v>144</v>
      </c>
      <c r="AB1265" s="177"/>
      <c r="AC1265" s="315" t="s">
        <v>146</v>
      </c>
      <c r="AD1265" s="316" t="s">
        <v>147</v>
      </c>
      <c r="AE1265" s="317" t="str">
        <f t="shared" si="68"/>
        <v/>
      </c>
      <c r="AF1265" s="319" t="s">
        <v>148</v>
      </c>
      <c r="AG1265" s="312" t="str">
        <f t="shared" si="69"/>
        <v/>
      </c>
      <c r="AH1265" s="322"/>
      <c r="AI1265" s="323"/>
      <c r="AJ1265" s="322"/>
      <c r="AK1265" s="323"/>
    </row>
    <row r="1266" spans="1:37" ht="36.75" customHeight="1">
      <c r="A1266" s="299">
        <f t="shared" si="70"/>
        <v>1253</v>
      </c>
      <c r="B1266" s="300" t="str">
        <f>IF(基本情報入力シート!C1286="","",基本情報入力シート!C1286)</f>
        <v/>
      </c>
      <c r="C1266" s="301" t="str">
        <f>IF(基本情報入力シート!D1286="","",基本情報入力シート!D1286)</f>
        <v/>
      </c>
      <c r="D1266" s="301" t="str">
        <f>IF(基本情報入力シート!E1286="","",基本情報入力シート!E1286)</f>
        <v/>
      </c>
      <c r="E1266" s="301" t="str">
        <f>IF(基本情報入力シート!F1286="","",基本情報入力シート!F1286)</f>
        <v/>
      </c>
      <c r="F1266" s="301" t="str">
        <f>IF(基本情報入力シート!G1286="","",基本情報入力シート!G1286)</f>
        <v/>
      </c>
      <c r="G1266" s="301" t="str">
        <f>IF(基本情報入力シート!H1286="","",基本情報入力シート!H1286)</f>
        <v/>
      </c>
      <c r="H1266" s="301" t="str">
        <f>IF(基本情報入力シート!I1286="","",基本情報入力シート!I1286)</f>
        <v/>
      </c>
      <c r="I1266" s="301" t="str">
        <f>IF(基本情報入力シート!J1286="","",基本情報入力シート!J1286)</f>
        <v/>
      </c>
      <c r="J1266" s="301" t="str">
        <f>IF(基本情報入力シート!K1286="","",基本情報入力シート!K1286)</f>
        <v/>
      </c>
      <c r="K1266" s="302" t="str">
        <f>IF(基本情報入力シート!L1286="","",基本情報入力シート!L1286)</f>
        <v/>
      </c>
      <c r="L1266" s="299" t="str">
        <f>IF(基本情報入力シート!M1286="","",基本情報入力シート!M1286)</f>
        <v/>
      </c>
      <c r="M1266" s="299" t="str">
        <f>IF(基本情報入力シート!R1286="","",基本情報入力シート!R1286)</f>
        <v/>
      </c>
      <c r="N1266" s="299" t="str">
        <f>IF(基本情報入力シート!W1286="","",基本情報入力シート!W1286)</f>
        <v/>
      </c>
      <c r="O1266" s="303" t="str">
        <f>IF(基本情報入力シート!X1286="","",基本情報入力シート!X1286)</f>
        <v/>
      </c>
      <c r="P1266" s="304" t="str">
        <f>IF(基本情報入力シート!Y1286="","",基本情報入力シート!Y1286)</f>
        <v/>
      </c>
      <c r="Q1266" s="175"/>
      <c r="R1266" s="305" t="str">
        <f>IF(基本情報入力シート!AB1286="","",基本情報入力シート!AB1286)</f>
        <v/>
      </c>
      <c r="S1266" s="176"/>
      <c r="T1266" s="306" t="str">
        <f>IF(P1266="","",VLOOKUP(P1266,【参考】数式用!$J$2:$L$34,3,FALSE))</f>
        <v/>
      </c>
      <c r="U1266" s="313" t="s">
        <v>143</v>
      </c>
      <c r="V1266" s="177"/>
      <c r="W1266" s="314" t="s">
        <v>144</v>
      </c>
      <c r="X1266" s="177"/>
      <c r="Y1266" s="315" t="s">
        <v>145</v>
      </c>
      <c r="Z1266" s="177"/>
      <c r="AA1266" s="315" t="s">
        <v>144</v>
      </c>
      <c r="AB1266" s="177"/>
      <c r="AC1266" s="315" t="s">
        <v>146</v>
      </c>
      <c r="AD1266" s="316" t="s">
        <v>147</v>
      </c>
      <c r="AE1266" s="317" t="str">
        <f t="shared" si="68"/>
        <v/>
      </c>
      <c r="AF1266" s="319" t="s">
        <v>148</v>
      </c>
      <c r="AG1266" s="312" t="str">
        <f t="shared" si="69"/>
        <v/>
      </c>
      <c r="AH1266" s="322"/>
      <c r="AI1266" s="323"/>
      <c r="AJ1266" s="322"/>
      <c r="AK1266" s="323"/>
    </row>
    <row r="1267" spans="1:37" ht="36.75" customHeight="1">
      <c r="A1267" s="299">
        <f t="shared" si="70"/>
        <v>1254</v>
      </c>
      <c r="B1267" s="300" t="str">
        <f>IF(基本情報入力シート!C1287="","",基本情報入力シート!C1287)</f>
        <v/>
      </c>
      <c r="C1267" s="301" t="str">
        <f>IF(基本情報入力シート!D1287="","",基本情報入力シート!D1287)</f>
        <v/>
      </c>
      <c r="D1267" s="301" t="str">
        <f>IF(基本情報入力シート!E1287="","",基本情報入力シート!E1287)</f>
        <v/>
      </c>
      <c r="E1267" s="301" t="str">
        <f>IF(基本情報入力シート!F1287="","",基本情報入力シート!F1287)</f>
        <v/>
      </c>
      <c r="F1267" s="301" t="str">
        <f>IF(基本情報入力シート!G1287="","",基本情報入力シート!G1287)</f>
        <v/>
      </c>
      <c r="G1267" s="301" t="str">
        <f>IF(基本情報入力シート!H1287="","",基本情報入力シート!H1287)</f>
        <v/>
      </c>
      <c r="H1267" s="301" t="str">
        <f>IF(基本情報入力シート!I1287="","",基本情報入力シート!I1287)</f>
        <v/>
      </c>
      <c r="I1267" s="301" t="str">
        <f>IF(基本情報入力シート!J1287="","",基本情報入力シート!J1287)</f>
        <v/>
      </c>
      <c r="J1267" s="301" t="str">
        <f>IF(基本情報入力シート!K1287="","",基本情報入力シート!K1287)</f>
        <v/>
      </c>
      <c r="K1267" s="302" t="str">
        <f>IF(基本情報入力シート!L1287="","",基本情報入力シート!L1287)</f>
        <v/>
      </c>
      <c r="L1267" s="299" t="str">
        <f>IF(基本情報入力シート!M1287="","",基本情報入力シート!M1287)</f>
        <v/>
      </c>
      <c r="M1267" s="299" t="str">
        <f>IF(基本情報入力シート!R1287="","",基本情報入力シート!R1287)</f>
        <v/>
      </c>
      <c r="N1267" s="299" t="str">
        <f>IF(基本情報入力シート!W1287="","",基本情報入力シート!W1287)</f>
        <v/>
      </c>
      <c r="O1267" s="303" t="str">
        <f>IF(基本情報入力シート!X1287="","",基本情報入力シート!X1287)</f>
        <v/>
      </c>
      <c r="P1267" s="304" t="str">
        <f>IF(基本情報入力シート!Y1287="","",基本情報入力シート!Y1287)</f>
        <v/>
      </c>
      <c r="Q1267" s="175"/>
      <c r="R1267" s="305" t="str">
        <f>IF(基本情報入力シート!AB1287="","",基本情報入力シート!AB1287)</f>
        <v/>
      </c>
      <c r="S1267" s="176"/>
      <c r="T1267" s="306" t="str">
        <f>IF(P1267="","",VLOOKUP(P1267,【参考】数式用!$J$2:$L$34,3,FALSE))</f>
        <v/>
      </c>
      <c r="U1267" s="313" t="s">
        <v>143</v>
      </c>
      <c r="V1267" s="177"/>
      <c r="W1267" s="314" t="s">
        <v>144</v>
      </c>
      <c r="X1267" s="177"/>
      <c r="Y1267" s="315" t="s">
        <v>145</v>
      </c>
      <c r="Z1267" s="177"/>
      <c r="AA1267" s="315" t="s">
        <v>144</v>
      </c>
      <c r="AB1267" s="177"/>
      <c r="AC1267" s="315" t="s">
        <v>146</v>
      </c>
      <c r="AD1267" s="316" t="s">
        <v>147</v>
      </c>
      <c r="AE1267" s="317" t="str">
        <f t="shared" si="68"/>
        <v/>
      </c>
      <c r="AF1267" s="319" t="s">
        <v>148</v>
      </c>
      <c r="AG1267" s="312" t="str">
        <f t="shared" si="69"/>
        <v/>
      </c>
      <c r="AH1267" s="322"/>
      <c r="AI1267" s="323"/>
      <c r="AJ1267" s="322"/>
      <c r="AK1267" s="323"/>
    </row>
    <row r="1268" spans="1:37" ht="36.75" customHeight="1">
      <c r="A1268" s="299">
        <f t="shared" si="70"/>
        <v>1255</v>
      </c>
      <c r="B1268" s="300" t="str">
        <f>IF(基本情報入力シート!C1288="","",基本情報入力シート!C1288)</f>
        <v/>
      </c>
      <c r="C1268" s="301" t="str">
        <f>IF(基本情報入力シート!D1288="","",基本情報入力シート!D1288)</f>
        <v/>
      </c>
      <c r="D1268" s="301" t="str">
        <f>IF(基本情報入力シート!E1288="","",基本情報入力シート!E1288)</f>
        <v/>
      </c>
      <c r="E1268" s="301" t="str">
        <f>IF(基本情報入力シート!F1288="","",基本情報入力シート!F1288)</f>
        <v/>
      </c>
      <c r="F1268" s="301" t="str">
        <f>IF(基本情報入力シート!G1288="","",基本情報入力シート!G1288)</f>
        <v/>
      </c>
      <c r="G1268" s="301" t="str">
        <f>IF(基本情報入力シート!H1288="","",基本情報入力シート!H1288)</f>
        <v/>
      </c>
      <c r="H1268" s="301" t="str">
        <f>IF(基本情報入力シート!I1288="","",基本情報入力シート!I1288)</f>
        <v/>
      </c>
      <c r="I1268" s="301" t="str">
        <f>IF(基本情報入力シート!J1288="","",基本情報入力シート!J1288)</f>
        <v/>
      </c>
      <c r="J1268" s="301" t="str">
        <f>IF(基本情報入力シート!K1288="","",基本情報入力シート!K1288)</f>
        <v/>
      </c>
      <c r="K1268" s="302" t="str">
        <f>IF(基本情報入力シート!L1288="","",基本情報入力シート!L1288)</f>
        <v/>
      </c>
      <c r="L1268" s="299" t="str">
        <f>IF(基本情報入力シート!M1288="","",基本情報入力シート!M1288)</f>
        <v/>
      </c>
      <c r="M1268" s="299" t="str">
        <f>IF(基本情報入力シート!R1288="","",基本情報入力シート!R1288)</f>
        <v/>
      </c>
      <c r="N1268" s="299" t="str">
        <f>IF(基本情報入力シート!W1288="","",基本情報入力シート!W1288)</f>
        <v/>
      </c>
      <c r="O1268" s="303" t="str">
        <f>IF(基本情報入力シート!X1288="","",基本情報入力シート!X1288)</f>
        <v/>
      </c>
      <c r="P1268" s="304" t="str">
        <f>IF(基本情報入力シート!Y1288="","",基本情報入力シート!Y1288)</f>
        <v/>
      </c>
      <c r="Q1268" s="175"/>
      <c r="R1268" s="305" t="str">
        <f>IF(基本情報入力シート!AB1288="","",基本情報入力シート!AB1288)</f>
        <v/>
      </c>
      <c r="S1268" s="176"/>
      <c r="T1268" s="306" t="str">
        <f>IF(P1268="","",VLOOKUP(P1268,【参考】数式用!$J$2:$L$34,3,FALSE))</f>
        <v/>
      </c>
      <c r="U1268" s="313" t="s">
        <v>143</v>
      </c>
      <c r="V1268" s="177"/>
      <c r="W1268" s="314" t="s">
        <v>144</v>
      </c>
      <c r="X1268" s="177"/>
      <c r="Y1268" s="315" t="s">
        <v>145</v>
      </c>
      <c r="Z1268" s="177"/>
      <c r="AA1268" s="315" t="s">
        <v>144</v>
      </c>
      <c r="AB1268" s="177"/>
      <c r="AC1268" s="315" t="s">
        <v>146</v>
      </c>
      <c r="AD1268" s="316" t="s">
        <v>147</v>
      </c>
      <c r="AE1268" s="317" t="str">
        <f t="shared" si="68"/>
        <v/>
      </c>
      <c r="AF1268" s="319" t="s">
        <v>148</v>
      </c>
      <c r="AG1268" s="312" t="str">
        <f t="shared" si="69"/>
        <v/>
      </c>
      <c r="AH1268" s="322"/>
      <c r="AI1268" s="323"/>
      <c r="AJ1268" s="322"/>
      <c r="AK1268" s="323"/>
    </row>
    <row r="1269" spans="1:37" ht="36.75" customHeight="1">
      <c r="A1269" s="299">
        <f t="shared" si="70"/>
        <v>1256</v>
      </c>
      <c r="B1269" s="300" t="str">
        <f>IF(基本情報入力シート!C1289="","",基本情報入力シート!C1289)</f>
        <v/>
      </c>
      <c r="C1269" s="301" t="str">
        <f>IF(基本情報入力シート!D1289="","",基本情報入力シート!D1289)</f>
        <v/>
      </c>
      <c r="D1269" s="301" t="str">
        <f>IF(基本情報入力シート!E1289="","",基本情報入力シート!E1289)</f>
        <v/>
      </c>
      <c r="E1269" s="301" t="str">
        <f>IF(基本情報入力シート!F1289="","",基本情報入力シート!F1289)</f>
        <v/>
      </c>
      <c r="F1269" s="301" t="str">
        <f>IF(基本情報入力シート!G1289="","",基本情報入力シート!G1289)</f>
        <v/>
      </c>
      <c r="G1269" s="301" t="str">
        <f>IF(基本情報入力シート!H1289="","",基本情報入力シート!H1289)</f>
        <v/>
      </c>
      <c r="H1269" s="301" t="str">
        <f>IF(基本情報入力シート!I1289="","",基本情報入力シート!I1289)</f>
        <v/>
      </c>
      <c r="I1269" s="301" t="str">
        <f>IF(基本情報入力シート!J1289="","",基本情報入力シート!J1289)</f>
        <v/>
      </c>
      <c r="J1269" s="301" t="str">
        <f>IF(基本情報入力シート!K1289="","",基本情報入力シート!K1289)</f>
        <v/>
      </c>
      <c r="K1269" s="302" t="str">
        <f>IF(基本情報入力シート!L1289="","",基本情報入力シート!L1289)</f>
        <v/>
      </c>
      <c r="L1269" s="299" t="str">
        <f>IF(基本情報入力シート!M1289="","",基本情報入力シート!M1289)</f>
        <v/>
      </c>
      <c r="M1269" s="299" t="str">
        <f>IF(基本情報入力シート!R1289="","",基本情報入力シート!R1289)</f>
        <v/>
      </c>
      <c r="N1269" s="299" t="str">
        <f>IF(基本情報入力シート!W1289="","",基本情報入力シート!W1289)</f>
        <v/>
      </c>
      <c r="O1269" s="303" t="str">
        <f>IF(基本情報入力シート!X1289="","",基本情報入力シート!X1289)</f>
        <v/>
      </c>
      <c r="P1269" s="304" t="str">
        <f>IF(基本情報入力シート!Y1289="","",基本情報入力シート!Y1289)</f>
        <v/>
      </c>
      <c r="Q1269" s="175"/>
      <c r="R1269" s="305" t="str">
        <f>IF(基本情報入力シート!AB1289="","",基本情報入力シート!AB1289)</f>
        <v/>
      </c>
      <c r="S1269" s="176"/>
      <c r="T1269" s="306" t="str">
        <f>IF(P1269="","",VLOOKUP(P1269,【参考】数式用!$J$2:$L$34,3,FALSE))</f>
        <v/>
      </c>
      <c r="U1269" s="313" t="s">
        <v>143</v>
      </c>
      <c r="V1269" s="177"/>
      <c r="W1269" s="314" t="s">
        <v>144</v>
      </c>
      <c r="X1269" s="177"/>
      <c r="Y1269" s="315" t="s">
        <v>145</v>
      </c>
      <c r="Z1269" s="177"/>
      <c r="AA1269" s="315" t="s">
        <v>144</v>
      </c>
      <c r="AB1269" s="177"/>
      <c r="AC1269" s="315" t="s">
        <v>146</v>
      </c>
      <c r="AD1269" s="316" t="s">
        <v>147</v>
      </c>
      <c r="AE1269" s="317" t="str">
        <f t="shared" si="68"/>
        <v/>
      </c>
      <c r="AF1269" s="319" t="s">
        <v>148</v>
      </c>
      <c r="AG1269" s="312" t="str">
        <f t="shared" si="69"/>
        <v/>
      </c>
      <c r="AH1269" s="322"/>
      <c r="AI1269" s="323"/>
      <c r="AJ1269" s="322"/>
      <c r="AK1269" s="323"/>
    </row>
    <row r="1270" spans="1:37" ht="36.75" customHeight="1">
      <c r="A1270" s="299">
        <f t="shared" si="70"/>
        <v>1257</v>
      </c>
      <c r="B1270" s="300" t="str">
        <f>IF(基本情報入力シート!C1290="","",基本情報入力シート!C1290)</f>
        <v/>
      </c>
      <c r="C1270" s="301" t="str">
        <f>IF(基本情報入力シート!D1290="","",基本情報入力シート!D1290)</f>
        <v/>
      </c>
      <c r="D1270" s="301" t="str">
        <f>IF(基本情報入力シート!E1290="","",基本情報入力シート!E1290)</f>
        <v/>
      </c>
      <c r="E1270" s="301" t="str">
        <f>IF(基本情報入力シート!F1290="","",基本情報入力シート!F1290)</f>
        <v/>
      </c>
      <c r="F1270" s="301" t="str">
        <f>IF(基本情報入力シート!G1290="","",基本情報入力シート!G1290)</f>
        <v/>
      </c>
      <c r="G1270" s="301" t="str">
        <f>IF(基本情報入力シート!H1290="","",基本情報入力シート!H1290)</f>
        <v/>
      </c>
      <c r="H1270" s="301" t="str">
        <f>IF(基本情報入力シート!I1290="","",基本情報入力シート!I1290)</f>
        <v/>
      </c>
      <c r="I1270" s="301" t="str">
        <f>IF(基本情報入力シート!J1290="","",基本情報入力シート!J1290)</f>
        <v/>
      </c>
      <c r="J1270" s="301" t="str">
        <f>IF(基本情報入力シート!K1290="","",基本情報入力シート!K1290)</f>
        <v/>
      </c>
      <c r="K1270" s="302" t="str">
        <f>IF(基本情報入力シート!L1290="","",基本情報入力シート!L1290)</f>
        <v/>
      </c>
      <c r="L1270" s="299" t="str">
        <f>IF(基本情報入力シート!M1290="","",基本情報入力シート!M1290)</f>
        <v/>
      </c>
      <c r="M1270" s="299" t="str">
        <f>IF(基本情報入力シート!R1290="","",基本情報入力シート!R1290)</f>
        <v/>
      </c>
      <c r="N1270" s="299" t="str">
        <f>IF(基本情報入力シート!W1290="","",基本情報入力シート!W1290)</f>
        <v/>
      </c>
      <c r="O1270" s="303" t="str">
        <f>IF(基本情報入力シート!X1290="","",基本情報入力シート!X1290)</f>
        <v/>
      </c>
      <c r="P1270" s="304" t="str">
        <f>IF(基本情報入力シート!Y1290="","",基本情報入力シート!Y1290)</f>
        <v/>
      </c>
      <c r="Q1270" s="175"/>
      <c r="R1270" s="305" t="str">
        <f>IF(基本情報入力シート!AB1290="","",基本情報入力シート!AB1290)</f>
        <v/>
      </c>
      <c r="S1270" s="176"/>
      <c r="T1270" s="306" t="str">
        <f>IF(P1270="","",VLOOKUP(P1270,【参考】数式用!$J$2:$L$34,3,FALSE))</f>
        <v/>
      </c>
      <c r="U1270" s="313" t="s">
        <v>143</v>
      </c>
      <c r="V1270" s="177"/>
      <c r="W1270" s="314" t="s">
        <v>144</v>
      </c>
      <c r="X1270" s="177"/>
      <c r="Y1270" s="315" t="s">
        <v>145</v>
      </c>
      <c r="Z1270" s="177"/>
      <c r="AA1270" s="315" t="s">
        <v>144</v>
      </c>
      <c r="AB1270" s="177"/>
      <c r="AC1270" s="315" t="s">
        <v>146</v>
      </c>
      <c r="AD1270" s="316" t="s">
        <v>147</v>
      </c>
      <c r="AE1270" s="317" t="str">
        <f t="shared" si="68"/>
        <v/>
      </c>
      <c r="AF1270" s="319" t="s">
        <v>148</v>
      </c>
      <c r="AG1270" s="312" t="str">
        <f t="shared" si="69"/>
        <v/>
      </c>
      <c r="AH1270" s="322"/>
      <c r="AI1270" s="323"/>
      <c r="AJ1270" s="322"/>
      <c r="AK1270" s="323"/>
    </row>
    <row r="1271" spans="1:37" ht="36.75" customHeight="1">
      <c r="A1271" s="299">
        <f t="shared" si="70"/>
        <v>1258</v>
      </c>
      <c r="B1271" s="300" t="str">
        <f>IF(基本情報入力シート!C1291="","",基本情報入力シート!C1291)</f>
        <v/>
      </c>
      <c r="C1271" s="301" t="str">
        <f>IF(基本情報入力シート!D1291="","",基本情報入力シート!D1291)</f>
        <v/>
      </c>
      <c r="D1271" s="301" t="str">
        <f>IF(基本情報入力シート!E1291="","",基本情報入力シート!E1291)</f>
        <v/>
      </c>
      <c r="E1271" s="301" t="str">
        <f>IF(基本情報入力シート!F1291="","",基本情報入力シート!F1291)</f>
        <v/>
      </c>
      <c r="F1271" s="301" t="str">
        <f>IF(基本情報入力シート!G1291="","",基本情報入力シート!G1291)</f>
        <v/>
      </c>
      <c r="G1271" s="301" t="str">
        <f>IF(基本情報入力シート!H1291="","",基本情報入力シート!H1291)</f>
        <v/>
      </c>
      <c r="H1271" s="301" t="str">
        <f>IF(基本情報入力シート!I1291="","",基本情報入力シート!I1291)</f>
        <v/>
      </c>
      <c r="I1271" s="301" t="str">
        <f>IF(基本情報入力シート!J1291="","",基本情報入力シート!J1291)</f>
        <v/>
      </c>
      <c r="J1271" s="301" t="str">
        <f>IF(基本情報入力シート!K1291="","",基本情報入力シート!K1291)</f>
        <v/>
      </c>
      <c r="K1271" s="302" t="str">
        <f>IF(基本情報入力シート!L1291="","",基本情報入力シート!L1291)</f>
        <v/>
      </c>
      <c r="L1271" s="299" t="str">
        <f>IF(基本情報入力シート!M1291="","",基本情報入力シート!M1291)</f>
        <v/>
      </c>
      <c r="M1271" s="299" t="str">
        <f>IF(基本情報入力シート!R1291="","",基本情報入力シート!R1291)</f>
        <v/>
      </c>
      <c r="N1271" s="299" t="str">
        <f>IF(基本情報入力シート!W1291="","",基本情報入力シート!W1291)</f>
        <v/>
      </c>
      <c r="O1271" s="303" t="str">
        <f>IF(基本情報入力シート!X1291="","",基本情報入力シート!X1291)</f>
        <v/>
      </c>
      <c r="P1271" s="304" t="str">
        <f>IF(基本情報入力シート!Y1291="","",基本情報入力シート!Y1291)</f>
        <v/>
      </c>
      <c r="Q1271" s="175"/>
      <c r="R1271" s="305" t="str">
        <f>IF(基本情報入力シート!AB1291="","",基本情報入力シート!AB1291)</f>
        <v/>
      </c>
      <c r="S1271" s="176"/>
      <c r="T1271" s="306" t="str">
        <f>IF(P1271="","",VLOOKUP(P1271,【参考】数式用!$J$2:$L$34,3,FALSE))</f>
        <v/>
      </c>
      <c r="U1271" s="313" t="s">
        <v>143</v>
      </c>
      <c r="V1271" s="177"/>
      <c r="W1271" s="314" t="s">
        <v>144</v>
      </c>
      <c r="X1271" s="177"/>
      <c r="Y1271" s="315" t="s">
        <v>145</v>
      </c>
      <c r="Z1271" s="177"/>
      <c r="AA1271" s="315" t="s">
        <v>144</v>
      </c>
      <c r="AB1271" s="177"/>
      <c r="AC1271" s="315" t="s">
        <v>146</v>
      </c>
      <c r="AD1271" s="316" t="s">
        <v>147</v>
      </c>
      <c r="AE1271" s="317" t="str">
        <f t="shared" si="68"/>
        <v/>
      </c>
      <c r="AF1271" s="319" t="s">
        <v>148</v>
      </c>
      <c r="AG1271" s="312" t="str">
        <f t="shared" si="69"/>
        <v/>
      </c>
      <c r="AH1271" s="322"/>
      <c r="AI1271" s="323"/>
      <c r="AJ1271" s="322"/>
      <c r="AK1271" s="323"/>
    </row>
    <row r="1272" spans="1:37" ht="36.75" customHeight="1">
      <c r="A1272" s="299">
        <f t="shared" si="70"/>
        <v>1259</v>
      </c>
      <c r="B1272" s="300" t="str">
        <f>IF(基本情報入力シート!C1292="","",基本情報入力シート!C1292)</f>
        <v/>
      </c>
      <c r="C1272" s="301" t="str">
        <f>IF(基本情報入力シート!D1292="","",基本情報入力シート!D1292)</f>
        <v/>
      </c>
      <c r="D1272" s="301" t="str">
        <f>IF(基本情報入力シート!E1292="","",基本情報入力シート!E1292)</f>
        <v/>
      </c>
      <c r="E1272" s="301" t="str">
        <f>IF(基本情報入力シート!F1292="","",基本情報入力シート!F1292)</f>
        <v/>
      </c>
      <c r="F1272" s="301" t="str">
        <f>IF(基本情報入力シート!G1292="","",基本情報入力シート!G1292)</f>
        <v/>
      </c>
      <c r="G1272" s="301" t="str">
        <f>IF(基本情報入力シート!H1292="","",基本情報入力シート!H1292)</f>
        <v/>
      </c>
      <c r="H1272" s="301" t="str">
        <f>IF(基本情報入力シート!I1292="","",基本情報入力シート!I1292)</f>
        <v/>
      </c>
      <c r="I1272" s="301" t="str">
        <f>IF(基本情報入力シート!J1292="","",基本情報入力シート!J1292)</f>
        <v/>
      </c>
      <c r="J1272" s="301" t="str">
        <f>IF(基本情報入力シート!K1292="","",基本情報入力シート!K1292)</f>
        <v/>
      </c>
      <c r="K1272" s="302" t="str">
        <f>IF(基本情報入力シート!L1292="","",基本情報入力シート!L1292)</f>
        <v/>
      </c>
      <c r="L1272" s="299" t="str">
        <f>IF(基本情報入力シート!M1292="","",基本情報入力シート!M1292)</f>
        <v/>
      </c>
      <c r="M1272" s="299" t="str">
        <f>IF(基本情報入力シート!R1292="","",基本情報入力シート!R1292)</f>
        <v/>
      </c>
      <c r="N1272" s="299" t="str">
        <f>IF(基本情報入力シート!W1292="","",基本情報入力シート!W1292)</f>
        <v/>
      </c>
      <c r="O1272" s="303" t="str">
        <f>IF(基本情報入力シート!X1292="","",基本情報入力シート!X1292)</f>
        <v/>
      </c>
      <c r="P1272" s="304" t="str">
        <f>IF(基本情報入力シート!Y1292="","",基本情報入力シート!Y1292)</f>
        <v/>
      </c>
      <c r="Q1272" s="175"/>
      <c r="R1272" s="305" t="str">
        <f>IF(基本情報入力シート!AB1292="","",基本情報入力シート!AB1292)</f>
        <v/>
      </c>
      <c r="S1272" s="176"/>
      <c r="T1272" s="306" t="str">
        <f>IF(P1272="","",VLOOKUP(P1272,【参考】数式用!$J$2:$L$34,3,FALSE))</f>
        <v/>
      </c>
      <c r="U1272" s="313" t="s">
        <v>143</v>
      </c>
      <c r="V1272" s="177"/>
      <c r="W1272" s="314" t="s">
        <v>144</v>
      </c>
      <c r="X1272" s="177"/>
      <c r="Y1272" s="315" t="s">
        <v>145</v>
      </c>
      <c r="Z1272" s="177"/>
      <c r="AA1272" s="315" t="s">
        <v>144</v>
      </c>
      <c r="AB1272" s="177"/>
      <c r="AC1272" s="315" t="s">
        <v>146</v>
      </c>
      <c r="AD1272" s="316" t="s">
        <v>147</v>
      </c>
      <c r="AE1272" s="317" t="str">
        <f t="shared" si="68"/>
        <v/>
      </c>
      <c r="AF1272" s="319" t="s">
        <v>148</v>
      </c>
      <c r="AG1272" s="312" t="str">
        <f t="shared" si="69"/>
        <v/>
      </c>
      <c r="AH1272" s="322"/>
      <c r="AI1272" s="323"/>
      <c r="AJ1272" s="322"/>
      <c r="AK1272" s="323"/>
    </row>
    <row r="1273" spans="1:37" ht="36.75" customHeight="1">
      <c r="A1273" s="299">
        <f t="shared" si="70"/>
        <v>1260</v>
      </c>
      <c r="B1273" s="300" t="str">
        <f>IF(基本情報入力シート!C1293="","",基本情報入力シート!C1293)</f>
        <v/>
      </c>
      <c r="C1273" s="301" t="str">
        <f>IF(基本情報入力シート!D1293="","",基本情報入力シート!D1293)</f>
        <v/>
      </c>
      <c r="D1273" s="301" t="str">
        <f>IF(基本情報入力シート!E1293="","",基本情報入力シート!E1293)</f>
        <v/>
      </c>
      <c r="E1273" s="301" t="str">
        <f>IF(基本情報入力シート!F1293="","",基本情報入力シート!F1293)</f>
        <v/>
      </c>
      <c r="F1273" s="301" t="str">
        <f>IF(基本情報入力シート!G1293="","",基本情報入力シート!G1293)</f>
        <v/>
      </c>
      <c r="G1273" s="301" t="str">
        <f>IF(基本情報入力シート!H1293="","",基本情報入力シート!H1293)</f>
        <v/>
      </c>
      <c r="H1273" s="301" t="str">
        <f>IF(基本情報入力シート!I1293="","",基本情報入力シート!I1293)</f>
        <v/>
      </c>
      <c r="I1273" s="301" t="str">
        <f>IF(基本情報入力シート!J1293="","",基本情報入力シート!J1293)</f>
        <v/>
      </c>
      <c r="J1273" s="301" t="str">
        <f>IF(基本情報入力シート!K1293="","",基本情報入力シート!K1293)</f>
        <v/>
      </c>
      <c r="K1273" s="302" t="str">
        <f>IF(基本情報入力シート!L1293="","",基本情報入力シート!L1293)</f>
        <v/>
      </c>
      <c r="L1273" s="299" t="str">
        <f>IF(基本情報入力シート!M1293="","",基本情報入力シート!M1293)</f>
        <v/>
      </c>
      <c r="M1273" s="299" t="str">
        <f>IF(基本情報入力シート!R1293="","",基本情報入力シート!R1293)</f>
        <v/>
      </c>
      <c r="N1273" s="299" t="str">
        <f>IF(基本情報入力シート!W1293="","",基本情報入力シート!W1293)</f>
        <v/>
      </c>
      <c r="O1273" s="303" t="str">
        <f>IF(基本情報入力シート!X1293="","",基本情報入力シート!X1293)</f>
        <v/>
      </c>
      <c r="P1273" s="304" t="str">
        <f>IF(基本情報入力シート!Y1293="","",基本情報入力シート!Y1293)</f>
        <v/>
      </c>
      <c r="Q1273" s="175"/>
      <c r="R1273" s="305" t="str">
        <f>IF(基本情報入力シート!AB1293="","",基本情報入力シート!AB1293)</f>
        <v/>
      </c>
      <c r="S1273" s="176"/>
      <c r="T1273" s="306" t="str">
        <f>IF(P1273="","",VLOOKUP(P1273,【参考】数式用!$J$2:$L$34,3,FALSE))</f>
        <v/>
      </c>
      <c r="U1273" s="313" t="s">
        <v>143</v>
      </c>
      <c r="V1273" s="177"/>
      <c r="W1273" s="314" t="s">
        <v>144</v>
      </c>
      <c r="X1273" s="177"/>
      <c r="Y1273" s="315" t="s">
        <v>145</v>
      </c>
      <c r="Z1273" s="177"/>
      <c r="AA1273" s="315" t="s">
        <v>144</v>
      </c>
      <c r="AB1273" s="177"/>
      <c r="AC1273" s="315" t="s">
        <v>146</v>
      </c>
      <c r="AD1273" s="316" t="s">
        <v>147</v>
      </c>
      <c r="AE1273" s="317" t="str">
        <f t="shared" si="68"/>
        <v/>
      </c>
      <c r="AF1273" s="319" t="s">
        <v>148</v>
      </c>
      <c r="AG1273" s="312" t="str">
        <f t="shared" si="69"/>
        <v/>
      </c>
      <c r="AH1273" s="322"/>
      <c r="AI1273" s="323"/>
      <c r="AJ1273" s="322"/>
      <c r="AK1273" s="323"/>
    </row>
    <row r="1274" spans="1:37" ht="36.75" customHeight="1">
      <c r="A1274" s="299">
        <f t="shared" si="70"/>
        <v>1261</v>
      </c>
      <c r="B1274" s="300" t="str">
        <f>IF(基本情報入力シート!C1294="","",基本情報入力シート!C1294)</f>
        <v/>
      </c>
      <c r="C1274" s="301" t="str">
        <f>IF(基本情報入力シート!D1294="","",基本情報入力シート!D1294)</f>
        <v/>
      </c>
      <c r="D1274" s="301" t="str">
        <f>IF(基本情報入力シート!E1294="","",基本情報入力シート!E1294)</f>
        <v/>
      </c>
      <c r="E1274" s="301" t="str">
        <f>IF(基本情報入力シート!F1294="","",基本情報入力シート!F1294)</f>
        <v/>
      </c>
      <c r="F1274" s="301" t="str">
        <f>IF(基本情報入力シート!G1294="","",基本情報入力シート!G1294)</f>
        <v/>
      </c>
      <c r="G1274" s="301" t="str">
        <f>IF(基本情報入力シート!H1294="","",基本情報入力シート!H1294)</f>
        <v/>
      </c>
      <c r="H1274" s="301" t="str">
        <f>IF(基本情報入力シート!I1294="","",基本情報入力シート!I1294)</f>
        <v/>
      </c>
      <c r="I1274" s="301" t="str">
        <f>IF(基本情報入力シート!J1294="","",基本情報入力シート!J1294)</f>
        <v/>
      </c>
      <c r="J1274" s="301" t="str">
        <f>IF(基本情報入力シート!K1294="","",基本情報入力シート!K1294)</f>
        <v/>
      </c>
      <c r="K1274" s="302" t="str">
        <f>IF(基本情報入力シート!L1294="","",基本情報入力シート!L1294)</f>
        <v/>
      </c>
      <c r="L1274" s="299" t="str">
        <f>IF(基本情報入力シート!M1294="","",基本情報入力シート!M1294)</f>
        <v/>
      </c>
      <c r="M1274" s="299" t="str">
        <f>IF(基本情報入力シート!R1294="","",基本情報入力シート!R1294)</f>
        <v/>
      </c>
      <c r="N1274" s="299" t="str">
        <f>IF(基本情報入力シート!W1294="","",基本情報入力シート!W1294)</f>
        <v/>
      </c>
      <c r="O1274" s="303" t="str">
        <f>IF(基本情報入力シート!X1294="","",基本情報入力シート!X1294)</f>
        <v/>
      </c>
      <c r="P1274" s="304" t="str">
        <f>IF(基本情報入力シート!Y1294="","",基本情報入力シート!Y1294)</f>
        <v/>
      </c>
      <c r="Q1274" s="175"/>
      <c r="R1274" s="305" t="str">
        <f>IF(基本情報入力シート!AB1294="","",基本情報入力シート!AB1294)</f>
        <v/>
      </c>
      <c r="S1274" s="176"/>
      <c r="T1274" s="306" t="str">
        <f>IF(P1274="","",VLOOKUP(P1274,【参考】数式用!$J$2:$L$34,3,FALSE))</f>
        <v/>
      </c>
      <c r="U1274" s="313" t="s">
        <v>143</v>
      </c>
      <c r="V1274" s="177"/>
      <c r="W1274" s="314" t="s">
        <v>144</v>
      </c>
      <c r="X1274" s="177"/>
      <c r="Y1274" s="315" t="s">
        <v>145</v>
      </c>
      <c r="Z1274" s="177"/>
      <c r="AA1274" s="315" t="s">
        <v>144</v>
      </c>
      <c r="AB1274" s="177"/>
      <c r="AC1274" s="315" t="s">
        <v>146</v>
      </c>
      <c r="AD1274" s="316" t="s">
        <v>147</v>
      </c>
      <c r="AE1274" s="317" t="str">
        <f t="shared" si="68"/>
        <v/>
      </c>
      <c r="AF1274" s="319" t="s">
        <v>148</v>
      </c>
      <c r="AG1274" s="312" t="str">
        <f t="shared" si="69"/>
        <v/>
      </c>
      <c r="AH1274" s="322"/>
      <c r="AI1274" s="323"/>
      <c r="AJ1274" s="322"/>
      <c r="AK1274" s="323"/>
    </row>
    <row r="1275" spans="1:37" ht="36.75" customHeight="1">
      <c r="A1275" s="299">
        <f t="shared" si="70"/>
        <v>1262</v>
      </c>
      <c r="B1275" s="300" t="str">
        <f>IF(基本情報入力シート!C1295="","",基本情報入力シート!C1295)</f>
        <v/>
      </c>
      <c r="C1275" s="301" t="str">
        <f>IF(基本情報入力シート!D1295="","",基本情報入力シート!D1295)</f>
        <v/>
      </c>
      <c r="D1275" s="301" t="str">
        <f>IF(基本情報入力シート!E1295="","",基本情報入力シート!E1295)</f>
        <v/>
      </c>
      <c r="E1275" s="301" t="str">
        <f>IF(基本情報入力シート!F1295="","",基本情報入力シート!F1295)</f>
        <v/>
      </c>
      <c r="F1275" s="301" t="str">
        <f>IF(基本情報入力シート!G1295="","",基本情報入力シート!G1295)</f>
        <v/>
      </c>
      <c r="G1275" s="301" t="str">
        <f>IF(基本情報入力シート!H1295="","",基本情報入力シート!H1295)</f>
        <v/>
      </c>
      <c r="H1275" s="301" t="str">
        <f>IF(基本情報入力シート!I1295="","",基本情報入力シート!I1295)</f>
        <v/>
      </c>
      <c r="I1275" s="301" t="str">
        <f>IF(基本情報入力シート!J1295="","",基本情報入力シート!J1295)</f>
        <v/>
      </c>
      <c r="J1275" s="301" t="str">
        <f>IF(基本情報入力シート!K1295="","",基本情報入力シート!K1295)</f>
        <v/>
      </c>
      <c r="K1275" s="302" t="str">
        <f>IF(基本情報入力シート!L1295="","",基本情報入力シート!L1295)</f>
        <v/>
      </c>
      <c r="L1275" s="299" t="str">
        <f>IF(基本情報入力シート!M1295="","",基本情報入力シート!M1295)</f>
        <v/>
      </c>
      <c r="M1275" s="299" t="str">
        <f>IF(基本情報入力シート!R1295="","",基本情報入力シート!R1295)</f>
        <v/>
      </c>
      <c r="N1275" s="299" t="str">
        <f>IF(基本情報入力シート!W1295="","",基本情報入力シート!W1295)</f>
        <v/>
      </c>
      <c r="O1275" s="303" t="str">
        <f>IF(基本情報入力シート!X1295="","",基本情報入力シート!X1295)</f>
        <v/>
      </c>
      <c r="P1275" s="304" t="str">
        <f>IF(基本情報入力シート!Y1295="","",基本情報入力シート!Y1295)</f>
        <v/>
      </c>
      <c r="Q1275" s="175"/>
      <c r="R1275" s="305" t="str">
        <f>IF(基本情報入力シート!AB1295="","",基本情報入力シート!AB1295)</f>
        <v/>
      </c>
      <c r="S1275" s="176"/>
      <c r="T1275" s="306" t="str">
        <f>IF(P1275="","",VLOOKUP(P1275,【参考】数式用!$J$2:$L$34,3,FALSE))</f>
        <v/>
      </c>
      <c r="U1275" s="313" t="s">
        <v>143</v>
      </c>
      <c r="V1275" s="177"/>
      <c r="W1275" s="314" t="s">
        <v>144</v>
      </c>
      <c r="X1275" s="177"/>
      <c r="Y1275" s="315" t="s">
        <v>145</v>
      </c>
      <c r="Z1275" s="177"/>
      <c r="AA1275" s="315" t="s">
        <v>144</v>
      </c>
      <c r="AB1275" s="177"/>
      <c r="AC1275" s="315" t="s">
        <v>146</v>
      </c>
      <c r="AD1275" s="316" t="s">
        <v>147</v>
      </c>
      <c r="AE1275" s="317" t="str">
        <f t="shared" si="68"/>
        <v/>
      </c>
      <c r="AF1275" s="319" t="s">
        <v>148</v>
      </c>
      <c r="AG1275" s="312" t="str">
        <f t="shared" si="69"/>
        <v/>
      </c>
      <c r="AH1275" s="322"/>
      <c r="AI1275" s="323"/>
      <c r="AJ1275" s="322"/>
      <c r="AK1275" s="323"/>
    </row>
    <row r="1276" spans="1:37" ht="36.75" customHeight="1">
      <c r="A1276" s="299">
        <f t="shared" si="70"/>
        <v>1263</v>
      </c>
      <c r="B1276" s="300" t="str">
        <f>IF(基本情報入力シート!C1296="","",基本情報入力シート!C1296)</f>
        <v/>
      </c>
      <c r="C1276" s="301" t="str">
        <f>IF(基本情報入力シート!D1296="","",基本情報入力シート!D1296)</f>
        <v/>
      </c>
      <c r="D1276" s="301" t="str">
        <f>IF(基本情報入力シート!E1296="","",基本情報入力シート!E1296)</f>
        <v/>
      </c>
      <c r="E1276" s="301" t="str">
        <f>IF(基本情報入力シート!F1296="","",基本情報入力シート!F1296)</f>
        <v/>
      </c>
      <c r="F1276" s="301" t="str">
        <f>IF(基本情報入力シート!G1296="","",基本情報入力シート!G1296)</f>
        <v/>
      </c>
      <c r="G1276" s="301" t="str">
        <f>IF(基本情報入力シート!H1296="","",基本情報入力シート!H1296)</f>
        <v/>
      </c>
      <c r="H1276" s="301" t="str">
        <f>IF(基本情報入力シート!I1296="","",基本情報入力シート!I1296)</f>
        <v/>
      </c>
      <c r="I1276" s="301" t="str">
        <f>IF(基本情報入力シート!J1296="","",基本情報入力シート!J1296)</f>
        <v/>
      </c>
      <c r="J1276" s="301" t="str">
        <f>IF(基本情報入力シート!K1296="","",基本情報入力シート!K1296)</f>
        <v/>
      </c>
      <c r="K1276" s="302" t="str">
        <f>IF(基本情報入力シート!L1296="","",基本情報入力シート!L1296)</f>
        <v/>
      </c>
      <c r="L1276" s="299" t="str">
        <f>IF(基本情報入力シート!M1296="","",基本情報入力シート!M1296)</f>
        <v/>
      </c>
      <c r="M1276" s="299" t="str">
        <f>IF(基本情報入力シート!R1296="","",基本情報入力シート!R1296)</f>
        <v/>
      </c>
      <c r="N1276" s="299" t="str">
        <f>IF(基本情報入力シート!W1296="","",基本情報入力シート!W1296)</f>
        <v/>
      </c>
      <c r="O1276" s="303" t="str">
        <f>IF(基本情報入力シート!X1296="","",基本情報入力シート!X1296)</f>
        <v/>
      </c>
      <c r="P1276" s="304" t="str">
        <f>IF(基本情報入力シート!Y1296="","",基本情報入力シート!Y1296)</f>
        <v/>
      </c>
      <c r="Q1276" s="175"/>
      <c r="R1276" s="305" t="str">
        <f>IF(基本情報入力シート!AB1296="","",基本情報入力シート!AB1296)</f>
        <v/>
      </c>
      <c r="S1276" s="176"/>
      <c r="T1276" s="306" t="str">
        <f>IF(P1276="","",VLOOKUP(P1276,【参考】数式用!$J$2:$L$34,3,FALSE))</f>
        <v/>
      </c>
      <c r="U1276" s="313" t="s">
        <v>143</v>
      </c>
      <c r="V1276" s="177"/>
      <c r="W1276" s="314" t="s">
        <v>144</v>
      </c>
      <c r="X1276" s="177"/>
      <c r="Y1276" s="315" t="s">
        <v>145</v>
      </c>
      <c r="Z1276" s="177"/>
      <c r="AA1276" s="315" t="s">
        <v>144</v>
      </c>
      <c r="AB1276" s="177"/>
      <c r="AC1276" s="315" t="s">
        <v>146</v>
      </c>
      <c r="AD1276" s="316" t="s">
        <v>147</v>
      </c>
      <c r="AE1276" s="317" t="str">
        <f t="shared" si="68"/>
        <v/>
      </c>
      <c r="AF1276" s="319" t="s">
        <v>148</v>
      </c>
      <c r="AG1276" s="312" t="str">
        <f t="shared" si="69"/>
        <v/>
      </c>
      <c r="AH1276" s="322"/>
      <c r="AI1276" s="323"/>
      <c r="AJ1276" s="322"/>
      <c r="AK1276" s="323"/>
    </row>
    <row r="1277" spans="1:37" ht="36.75" customHeight="1">
      <c r="A1277" s="299">
        <f t="shared" si="70"/>
        <v>1264</v>
      </c>
      <c r="B1277" s="300" t="str">
        <f>IF(基本情報入力シート!C1297="","",基本情報入力シート!C1297)</f>
        <v/>
      </c>
      <c r="C1277" s="301" t="str">
        <f>IF(基本情報入力シート!D1297="","",基本情報入力シート!D1297)</f>
        <v/>
      </c>
      <c r="D1277" s="301" t="str">
        <f>IF(基本情報入力シート!E1297="","",基本情報入力シート!E1297)</f>
        <v/>
      </c>
      <c r="E1277" s="301" t="str">
        <f>IF(基本情報入力シート!F1297="","",基本情報入力シート!F1297)</f>
        <v/>
      </c>
      <c r="F1277" s="301" t="str">
        <f>IF(基本情報入力シート!G1297="","",基本情報入力シート!G1297)</f>
        <v/>
      </c>
      <c r="G1277" s="301" t="str">
        <f>IF(基本情報入力シート!H1297="","",基本情報入力シート!H1297)</f>
        <v/>
      </c>
      <c r="H1277" s="301" t="str">
        <f>IF(基本情報入力シート!I1297="","",基本情報入力シート!I1297)</f>
        <v/>
      </c>
      <c r="I1277" s="301" t="str">
        <f>IF(基本情報入力シート!J1297="","",基本情報入力シート!J1297)</f>
        <v/>
      </c>
      <c r="J1277" s="301" t="str">
        <f>IF(基本情報入力シート!K1297="","",基本情報入力シート!K1297)</f>
        <v/>
      </c>
      <c r="K1277" s="302" t="str">
        <f>IF(基本情報入力シート!L1297="","",基本情報入力シート!L1297)</f>
        <v/>
      </c>
      <c r="L1277" s="299" t="str">
        <f>IF(基本情報入力シート!M1297="","",基本情報入力シート!M1297)</f>
        <v/>
      </c>
      <c r="M1277" s="299" t="str">
        <f>IF(基本情報入力シート!R1297="","",基本情報入力シート!R1297)</f>
        <v/>
      </c>
      <c r="N1277" s="299" t="str">
        <f>IF(基本情報入力シート!W1297="","",基本情報入力シート!W1297)</f>
        <v/>
      </c>
      <c r="O1277" s="303" t="str">
        <f>IF(基本情報入力シート!X1297="","",基本情報入力シート!X1297)</f>
        <v/>
      </c>
      <c r="P1277" s="304" t="str">
        <f>IF(基本情報入力シート!Y1297="","",基本情報入力シート!Y1297)</f>
        <v/>
      </c>
      <c r="Q1277" s="175"/>
      <c r="R1277" s="305" t="str">
        <f>IF(基本情報入力シート!AB1297="","",基本情報入力シート!AB1297)</f>
        <v/>
      </c>
      <c r="S1277" s="176"/>
      <c r="T1277" s="306" t="str">
        <f>IF(P1277="","",VLOOKUP(P1277,【参考】数式用!$J$2:$L$34,3,FALSE))</f>
        <v/>
      </c>
      <c r="U1277" s="313" t="s">
        <v>143</v>
      </c>
      <c r="V1277" s="177"/>
      <c r="W1277" s="314" t="s">
        <v>144</v>
      </c>
      <c r="X1277" s="177"/>
      <c r="Y1277" s="315" t="s">
        <v>145</v>
      </c>
      <c r="Z1277" s="177"/>
      <c r="AA1277" s="315" t="s">
        <v>144</v>
      </c>
      <c r="AB1277" s="177"/>
      <c r="AC1277" s="315" t="s">
        <v>146</v>
      </c>
      <c r="AD1277" s="316" t="s">
        <v>147</v>
      </c>
      <c r="AE1277" s="317" t="str">
        <f t="shared" si="68"/>
        <v/>
      </c>
      <c r="AF1277" s="319" t="s">
        <v>148</v>
      </c>
      <c r="AG1277" s="312" t="str">
        <f t="shared" si="69"/>
        <v/>
      </c>
      <c r="AH1277" s="322"/>
      <c r="AI1277" s="323"/>
      <c r="AJ1277" s="322"/>
      <c r="AK1277" s="323"/>
    </row>
    <row r="1278" spans="1:37" ht="36.75" customHeight="1">
      <c r="A1278" s="299">
        <f t="shared" si="70"/>
        <v>1265</v>
      </c>
      <c r="B1278" s="300" t="str">
        <f>IF(基本情報入力シート!C1298="","",基本情報入力シート!C1298)</f>
        <v/>
      </c>
      <c r="C1278" s="301" t="str">
        <f>IF(基本情報入力シート!D1298="","",基本情報入力シート!D1298)</f>
        <v/>
      </c>
      <c r="D1278" s="301" t="str">
        <f>IF(基本情報入力シート!E1298="","",基本情報入力シート!E1298)</f>
        <v/>
      </c>
      <c r="E1278" s="301" t="str">
        <f>IF(基本情報入力シート!F1298="","",基本情報入力シート!F1298)</f>
        <v/>
      </c>
      <c r="F1278" s="301" t="str">
        <f>IF(基本情報入力シート!G1298="","",基本情報入力シート!G1298)</f>
        <v/>
      </c>
      <c r="G1278" s="301" t="str">
        <f>IF(基本情報入力シート!H1298="","",基本情報入力シート!H1298)</f>
        <v/>
      </c>
      <c r="H1278" s="301" t="str">
        <f>IF(基本情報入力シート!I1298="","",基本情報入力シート!I1298)</f>
        <v/>
      </c>
      <c r="I1278" s="301" t="str">
        <f>IF(基本情報入力シート!J1298="","",基本情報入力シート!J1298)</f>
        <v/>
      </c>
      <c r="J1278" s="301" t="str">
        <f>IF(基本情報入力シート!K1298="","",基本情報入力シート!K1298)</f>
        <v/>
      </c>
      <c r="K1278" s="302" t="str">
        <f>IF(基本情報入力シート!L1298="","",基本情報入力シート!L1298)</f>
        <v/>
      </c>
      <c r="L1278" s="299" t="str">
        <f>IF(基本情報入力シート!M1298="","",基本情報入力シート!M1298)</f>
        <v/>
      </c>
      <c r="M1278" s="299" t="str">
        <f>IF(基本情報入力シート!R1298="","",基本情報入力シート!R1298)</f>
        <v/>
      </c>
      <c r="N1278" s="299" t="str">
        <f>IF(基本情報入力シート!W1298="","",基本情報入力シート!W1298)</f>
        <v/>
      </c>
      <c r="O1278" s="303" t="str">
        <f>IF(基本情報入力シート!X1298="","",基本情報入力シート!X1298)</f>
        <v/>
      </c>
      <c r="P1278" s="304" t="str">
        <f>IF(基本情報入力シート!Y1298="","",基本情報入力シート!Y1298)</f>
        <v/>
      </c>
      <c r="Q1278" s="175"/>
      <c r="R1278" s="305" t="str">
        <f>IF(基本情報入力シート!AB1298="","",基本情報入力シート!AB1298)</f>
        <v/>
      </c>
      <c r="S1278" s="176"/>
      <c r="T1278" s="306" t="str">
        <f>IF(P1278="","",VLOOKUP(P1278,【参考】数式用!$J$2:$L$34,3,FALSE))</f>
        <v/>
      </c>
      <c r="U1278" s="313" t="s">
        <v>143</v>
      </c>
      <c r="V1278" s="177"/>
      <c r="W1278" s="314" t="s">
        <v>144</v>
      </c>
      <c r="X1278" s="177"/>
      <c r="Y1278" s="315" t="s">
        <v>145</v>
      </c>
      <c r="Z1278" s="177"/>
      <c r="AA1278" s="315" t="s">
        <v>144</v>
      </c>
      <c r="AB1278" s="177"/>
      <c r="AC1278" s="315" t="s">
        <v>146</v>
      </c>
      <c r="AD1278" s="316" t="s">
        <v>147</v>
      </c>
      <c r="AE1278" s="317" t="str">
        <f t="shared" si="68"/>
        <v/>
      </c>
      <c r="AF1278" s="319" t="s">
        <v>148</v>
      </c>
      <c r="AG1278" s="312" t="str">
        <f t="shared" si="69"/>
        <v/>
      </c>
      <c r="AH1278" s="322"/>
      <c r="AI1278" s="323"/>
      <c r="AJ1278" s="322"/>
      <c r="AK1278" s="323"/>
    </row>
    <row r="1279" spans="1:37" ht="36.75" customHeight="1">
      <c r="A1279" s="299">
        <f t="shared" si="70"/>
        <v>1266</v>
      </c>
      <c r="B1279" s="300" t="str">
        <f>IF(基本情報入力シート!C1299="","",基本情報入力シート!C1299)</f>
        <v/>
      </c>
      <c r="C1279" s="301" t="str">
        <f>IF(基本情報入力シート!D1299="","",基本情報入力シート!D1299)</f>
        <v/>
      </c>
      <c r="D1279" s="301" t="str">
        <f>IF(基本情報入力シート!E1299="","",基本情報入力シート!E1299)</f>
        <v/>
      </c>
      <c r="E1279" s="301" t="str">
        <f>IF(基本情報入力シート!F1299="","",基本情報入力シート!F1299)</f>
        <v/>
      </c>
      <c r="F1279" s="301" t="str">
        <f>IF(基本情報入力シート!G1299="","",基本情報入力シート!G1299)</f>
        <v/>
      </c>
      <c r="G1279" s="301" t="str">
        <f>IF(基本情報入力シート!H1299="","",基本情報入力シート!H1299)</f>
        <v/>
      </c>
      <c r="H1279" s="301" t="str">
        <f>IF(基本情報入力シート!I1299="","",基本情報入力シート!I1299)</f>
        <v/>
      </c>
      <c r="I1279" s="301" t="str">
        <f>IF(基本情報入力シート!J1299="","",基本情報入力シート!J1299)</f>
        <v/>
      </c>
      <c r="J1279" s="301" t="str">
        <f>IF(基本情報入力シート!K1299="","",基本情報入力シート!K1299)</f>
        <v/>
      </c>
      <c r="K1279" s="302" t="str">
        <f>IF(基本情報入力シート!L1299="","",基本情報入力シート!L1299)</f>
        <v/>
      </c>
      <c r="L1279" s="299" t="str">
        <f>IF(基本情報入力シート!M1299="","",基本情報入力シート!M1299)</f>
        <v/>
      </c>
      <c r="M1279" s="299" t="str">
        <f>IF(基本情報入力シート!R1299="","",基本情報入力シート!R1299)</f>
        <v/>
      </c>
      <c r="N1279" s="299" t="str">
        <f>IF(基本情報入力シート!W1299="","",基本情報入力シート!W1299)</f>
        <v/>
      </c>
      <c r="O1279" s="303" t="str">
        <f>IF(基本情報入力シート!X1299="","",基本情報入力シート!X1299)</f>
        <v/>
      </c>
      <c r="P1279" s="304" t="str">
        <f>IF(基本情報入力シート!Y1299="","",基本情報入力シート!Y1299)</f>
        <v/>
      </c>
      <c r="Q1279" s="175"/>
      <c r="R1279" s="305" t="str">
        <f>IF(基本情報入力シート!AB1299="","",基本情報入力シート!AB1299)</f>
        <v/>
      </c>
      <c r="S1279" s="176"/>
      <c r="T1279" s="306" t="str">
        <f>IF(P1279="","",VLOOKUP(P1279,【参考】数式用!$J$2:$L$34,3,FALSE))</f>
        <v/>
      </c>
      <c r="U1279" s="313" t="s">
        <v>143</v>
      </c>
      <c r="V1279" s="177"/>
      <c r="W1279" s="314" t="s">
        <v>144</v>
      </c>
      <c r="X1279" s="177"/>
      <c r="Y1279" s="315" t="s">
        <v>145</v>
      </c>
      <c r="Z1279" s="177"/>
      <c r="AA1279" s="315" t="s">
        <v>144</v>
      </c>
      <c r="AB1279" s="177"/>
      <c r="AC1279" s="315" t="s">
        <v>146</v>
      </c>
      <c r="AD1279" s="316" t="s">
        <v>147</v>
      </c>
      <c r="AE1279" s="317" t="str">
        <f t="shared" ref="AE1279:AE1313" si="71">IF(V1279&gt;=1,(Z1279*12+AB1279)-(V1279*12+X1279)+1,"")</f>
        <v/>
      </c>
      <c r="AF1279" s="319" t="s">
        <v>148</v>
      </c>
      <c r="AG1279" s="312" t="str">
        <f t="shared" ref="AG1279:AG1313" si="72">IFERROR(ROUNDDOWN(R1279*T1279,0)*AE1279,"")</f>
        <v/>
      </c>
      <c r="AH1279" s="322"/>
      <c r="AI1279" s="323"/>
      <c r="AJ1279" s="322"/>
      <c r="AK1279" s="323"/>
    </row>
    <row r="1280" spans="1:37" ht="36.75" customHeight="1">
      <c r="A1280" s="299">
        <f t="shared" si="70"/>
        <v>1267</v>
      </c>
      <c r="B1280" s="300" t="str">
        <f>IF(基本情報入力シート!C1300="","",基本情報入力シート!C1300)</f>
        <v/>
      </c>
      <c r="C1280" s="301" t="str">
        <f>IF(基本情報入力シート!D1300="","",基本情報入力シート!D1300)</f>
        <v/>
      </c>
      <c r="D1280" s="301" t="str">
        <f>IF(基本情報入力シート!E1300="","",基本情報入力シート!E1300)</f>
        <v/>
      </c>
      <c r="E1280" s="301" t="str">
        <f>IF(基本情報入力シート!F1300="","",基本情報入力シート!F1300)</f>
        <v/>
      </c>
      <c r="F1280" s="301" t="str">
        <f>IF(基本情報入力シート!G1300="","",基本情報入力シート!G1300)</f>
        <v/>
      </c>
      <c r="G1280" s="301" t="str">
        <f>IF(基本情報入力シート!H1300="","",基本情報入力シート!H1300)</f>
        <v/>
      </c>
      <c r="H1280" s="301" t="str">
        <f>IF(基本情報入力シート!I1300="","",基本情報入力シート!I1300)</f>
        <v/>
      </c>
      <c r="I1280" s="301" t="str">
        <f>IF(基本情報入力シート!J1300="","",基本情報入力シート!J1300)</f>
        <v/>
      </c>
      <c r="J1280" s="301" t="str">
        <f>IF(基本情報入力シート!K1300="","",基本情報入力シート!K1300)</f>
        <v/>
      </c>
      <c r="K1280" s="302" t="str">
        <f>IF(基本情報入力シート!L1300="","",基本情報入力シート!L1300)</f>
        <v/>
      </c>
      <c r="L1280" s="299" t="str">
        <f>IF(基本情報入力シート!M1300="","",基本情報入力シート!M1300)</f>
        <v/>
      </c>
      <c r="M1280" s="299" t="str">
        <f>IF(基本情報入力シート!R1300="","",基本情報入力シート!R1300)</f>
        <v/>
      </c>
      <c r="N1280" s="299" t="str">
        <f>IF(基本情報入力シート!W1300="","",基本情報入力シート!W1300)</f>
        <v/>
      </c>
      <c r="O1280" s="303" t="str">
        <f>IF(基本情報入力シート!X1300="","",基本情報入力シート!X1300)</f>
        <v/>
      </c>
      <c r="P1280" s="304" t="str">
        <f>IF(基本情報入力シート!Y1300="","",基本情報入力シート!Y1300)</f>
        <v/>
      </c>
      <c r="Q1280" s="175"/>
      <c r="R1280" s="305" t="str">
        <f>IF(基本情報入力シート!AB1300="","",基本情報入力シート!AB1300)</f>
        <v/>
      </c>
      <c r="S1280" s="176"/>
      <c r="T1280" s="306" t="str">
        <f>IF(P1280="","",VLOOKUP(P1280,【参考】数式用!$J$2:$L$34,3,FALSE))</f>
        <v/>
      </c>
      <c r="U1280" s="313" t="s">
        <v>143</v>
      </c>
      <c r="V1280" s="177"/>
      <c r="W1280" s="314" t="s">
        <v>144</v>
      </c>
      <c r="X1280" s="177"/>
      <c r="Y1280" s="315" t="s">
        <v>145</v>
      </c>
      <c r="Z1280" s="177"/>
      <c r="AA1280" s="315" t="s">
        <v>144</v>
      </c>
      <c r="AB1280" s="177"/>
      <c r="AC1280" s="315" t="s">
        <v>146</v>
      </c>
      <c r="AD1280" s="316" t="s">
        <v>147</v>
      </c>
      <c r="AE1280" s="317" t="str">
        <f t="shared" si="71"/>
        <v/>
      </c>
      <c r="AF1280" s="319" t="s">
        <v>148</v>
      </c>
      <c r="AG1280" s="312" t="str">
        <f t="shared" si="72"/>
        <v/>
      </c>
      <c r="AH1280" s="322"/>
      <c r="AI1280" s="323"/>
      <c r="AJ1280" s="322"/>
      <c r="AK1280" s="323"/>
    </row>
    <row r="1281" spans="1:37" ht="36.75" customHeight="1">
      <c r="A1281" s="299">
        <f t="shared" si="70"/>
        <v>1268</v>
      </c>
      <c r="B1281" s="300" t="str">
        <f>IF(基本情報入力シート!C1301="","",基本情報入力シート!C1301)</f>
        <v/>
      </c>
      <c r="C1281" s="301" t="str">
        <f>IF(基本情報入力シート!D1301="","",基本情報入力シート!D1301)</f>
        <v/>
      </c>
      <c r="D1281" s="301" t="str">
        <f>IF(基本情報入力シート!E1301="","",基本情報入力シート!E1301)</f>
        <v/>
      </c>
      <c r="E1281" s="301" t="str">
        <f>IF(基本情報入力シート!F1301="","",基本情報入力シート!F1301)</f>
        <v/>
      </c>
      <c r="F1281" s="301" t="str">
        <f>IF(基本情報入力シート!G1301="","",基本情報入力シート!G1301)</f>
        <v/>
      </c>
      <c r="G1281" s="301" t="str">
        <f>IF(基本情報入力シート!H1301="","",基本情報入力シート!H1301)</f>
        <v/>
      </c>
      <c r="H1281" s="301" t="str">
        <f>IF(基本情報入力シート!I1301="","",基本情報入力シート!I1301)</f>
        <v/>
      </c>
      <c r="I1281" s="301" t="str">
        <f>IF(基本情報入力シート!J1301="","",基本情報入力シート!J1301)</f>
        <v/>
      </c>
      <c r="J1281" s="301" t="str">
        <f>IF(基本情報入力シート!K1301="","",基本情報入力シート!K1301)</f>
        <v/>
      </c>
      <c r="K1281" s="302" t="str">
        <f>IF(基本情報入力シート!L1301="","",基本情報入力シート!L1301)</f>
        <v/>
      </c>
      <c r="L1281" s="299" t="str">
        <f>IF(基本情報入力シート!M1301="","",基本情報入力シート!M1301)</f>
        <v/>
      </c>
      <c r="M1281" s="299" t="str">
        <f>IF(基本情報入力シート!R1301="","",基本情報入力シート!R1301)</f>
        <v/>
      </c>
      <c r="N1281" s="299" t="str">
        <f>IF(基本情報入力シート!W1301="","",基本情報入力シート!W1301)</f>
        <v/>
      </c>
      <c r="O1281" s="303" t="str">
        <f>IF(基本情報入力シート!X1301="","",基本情報入力シート!X1301)</f>
        <v/>
      </c>
      <c r="P1281" s="304" t="str">
        <f>IF(基本情報入力シート!Y1301="","",基本情報入力シート!Y1301)</f>
        <v/>
      </c>
      <c r="Q1281" s="175"/>
      <c r="R1281" s="305" t="str">
        <f>IF(基本情報入力シート!AB1301="","",基本情報入力シート!AB1301)</f>
        <v/>
      </c>
      <c r="S1281" s="176"/>
      <c r="T1281" s="306" t="str">
        <f>IF(P1281="","",VLOOKUP(P1281,【参考】数式用!$J$2:$L$34,3,FALSE))</f>
        <v/>
      </c>
      <c r="U1281" s="313" t="s">
        <v>143</v>
      </c>
      <c r="V1281" s="177"/>
      <c r="W1281" s="314" t="s">
        <v>144</v>
      </c>
      <c r="X1281" s="177"/>
      <c r="Y1281" s="315" t="s">
        <v>145</v>
      </c>
      <c r="Z1281" s="177"/>
      <c r="AA1281" s="315" t="s">
        <v>144</v>
      </c>
      <c r="AB1281" s="177"/>
      <c r="AC1281" s="315" t="s">
        <v>146</v>
      </c>
      <c r="AD1281" s="316" t="s">
        <v>147</v>
      </c>
      <c r="AE1281" s="317" t="str">
        <f t="shared" si="71"/>
        <v/>
      </c>
      <c r="AF1281" s="319" t="s">
        <v>148</v>
      </c>
      <c r="AG1281" s="312" t="str">
        <f t="shared" si="72"/>
        <v/>
      </c>
      <c r="AH1281" s="322"/>
      <c r="AI1281" s="323"/>
      <c r="AJ1281" s="322"/>
      <c r="AK1281" s="323"/>
    </row>
    <row r="1282" spans="1:37" ht="36.75" customHeight="1">
      <c r="A1282" s="299">
        <f t="shared" si="70"/>
        <v>1269</v>
      </c>
      <c r="B1282" s="300" t="str">
        <f>IF(基本情報入力シート!C1302="","",基本情報入力シート!C1302)</f>
        <v/>
      </c>
      <c r="C1282" s="301" t="str">
        <f>IF(基本情報入力シート!D1302="","",基本情報入力シート!D1302)</f>
        <v/>
      </c>
      <c r="D1282" s="301" t="str">
        <f>IF(基本情報入力シート!E1302="","",基本情報入力シート!E1302)</f>
        <v/>
      </c>
      <c r="E1282" s="301" t="str">
        <f>IF(基本情報入力シート!F1302="","",基本情報入力シート!F1302)</f>
        <v/>
      </c>
      <c r="F1282" s="301" t="str">
        <f>IF(基本情報入力シート!G1302="","",基本情報入力シート!G1302)</f>
        <v/>
      </c>
      <c r="G1282" s="301" t="str">
        <f>IF(基本情報入力シート!H1302="","",基本情報入力シート!H1302)</f>
        <v/>
      </c>
      <c r="H1282" s="301" t="str">
        <f>IF(基本情報入力シート!I1302="","",基本情報入力シート!I1302)</f>
        <v/>
      </c>
      <c r="I1282" s="301" t="str">
        <f>IF(基本情報入力シート!J1302="","",基本情報入力シート!J1302)</f>
        <v/>
      </c>
      <c r="J1282" s="301" t="str">
        <f>IF(基本情報入力シート!K1302="","",基本情報入力シート!K1302)</f>
        <v/>
      </c>
      <c r="K1282" s="302" t="str">
        <f>IF(基本情報入力シート!L1302="","",基本情報入力シート!L1302)</f>
        <v/>
      </c>
      <c r="L1282" s="299" t="str">
        <f>IF(基本情報入力シート!M1302="","",基本情報入力シート!M1302)</f>
        <v/>
      </c>
      <c r="M1282" s="299" t="str">
        <f>IF(基本情報入力シート!R1302="","",基本情報入力シート!R1302)</f>
        <v/>
      </c>
      <c r="N1282" s="299" t="str">
        <f>IF(基本情報入力シート!W1302="","",基本情報入力シート!W1302)</f>
        <v/>
      </c>
      <c r="O1282" s="303" t="str">
        <f>IF(基本情報入力シート!X1302="","",基本情報入力シート!X1302)</f>
        <v/>
      </c>
      <c r="P1282" s="304" t="str">
        <f>IF(基本情報入力シート!Y1302="","",基本情報入力シート!Y1302)</f>
        <v/>
      </c>
      <c r="Q1282" s="175"/>
      <c r="R1282" s="305" t="str">
        <f>IF(基本情報入力シート!AB1302="","",基本情報入力シート!AB1302)</f>
        <v/>
      </c>
      <c r="S1282" s="176"/>
      <c r="T1282" s="306" t="str">
        <f>IF(P1282="","",VLOOKUP(P1282,【参考】数式用!$J$2:$L$34,3,FALSE))</f>
        <v/>
      </c>
      <c r="U1282" s="313" t="s">
        <v>143</v>
      </c>
      <c r="V1282" s="177"/>
      <c r="W1282" s="314" t="s">
        <v>144</v>
      </c>
      <c r="X1282" s="177"/>
      <c r="Y1282" s="315" t="s">
        <v>145</v>
      </c>
      <c r="Z1282" s="177"/>
      <c r="AA1282" s="315" t="s">
        <v>144</v>
      </c>
      <c r="AB1282" s="177"/>
      <c r="AC1282" s="315" t="s">
        <v>146</v>
      </c>
      <c r="AD1282" s="316" t="s">
        <v>147</v>
      </c>
      <c r="AE1282" s="317" t="str">
        <f t="shared" si="71"/>
        <v/>
      </c>
      <c r="AF1282" s="319" t="s">
        <v>148</v>
      </c>
      <c r="AG1282" s="312" t="str">
        <f t="shared" si="72"/>
        <v/>
      </c>
      <c r="AH1282" s="322"/>
      <c r="AI1282" s="323"/>
      <c r="AJ1282" s="322"/>
      <c r="AK1282" s="323"/>
    </row>
    <row r="1283" spans="1:37" ht="36.75" customHeight="1">
      <c r="A1283" s="299">
        <f t="shared" si="70"/>
        <v>1270</v>
      </c>
      <c r="B1283" s="300" t="str">
        <f>IF(基本情報入力シート!C1303="","",基本情報入力シート!C1303)</f>
        <v/>
      </c>
      <c r="C1283" s="301" t="str">
        <f>IF(基本情報入力シート!D1303="","",基本情報入力シート!D1303)</f>
        <v/>
      </c>
      <c r="D1283" s="301" t="str">
        <f>IF(基本情報入力シート!E1303="","",基本情報入力シート!E1303)</f>
        <v/>
      </c>
      <c r="E1283" s="301" t="str">
        <f>IF(基本情報入力シート!F1303="","",基本情報入力シート!F1303)</f>
        <v/>
      </c>
      <c r="F1283" s="301" t="str">
        <f>IF(基本情報入力シート!G1303="","",基本情報入力シート!G1303)</f>
        <v/>
      </c>
      <c r="G1283" s="301" t="str">
        <f>IF(基本情報入力シート!H1303="","",基本情報入力シート!H1303)</f>
        <v/>
      </c>
      <c r="H1283" s="301" t="str">
        <f>IF(基本情報入力シート!I1303="","",基本情報入力シート!I1303)</f>
        <v/>
      </c>
      <c r="I1283" s="301" t="str">
        <f>IF(基本情報入力シート!J1303="","",基本情報入力シート!J1303)</f>
        <v/>
      </c>
      <c r="J1283" s="301" t="str">
        <f>IF(基本情報入力シート!K1303="","",基本情報入力シート!K1303)</f>
        <v/>
      </c>
      <c r="K1283" s="302" t="str">
        <f>IF(基本情報入力シート!L1303="","",基本情報入力シート!L1303)</f>
        <v/>
      </c>
      <c r="L1283" s="299" t="str">
        <f>IF(基本情報入力シート!M1303="","",基本情報入力シート!M1303)</f>
        <v/>
      </c>
      <c r="M1283" s="299" t="str">
        <f>IF(基本情報入力シート!R1303="","",基本情報入力シート!R1303)</f>
        <v/>
      </c>
      <c r="N1283" s="299" t="str">
        <f>IF(基本情報入力シート!W1303="","",基本情報入力シート!W1303)</f>
        <v/>
      </c>
      <c r="O1283" s="303" t="str">
        <f>IF(基本情報入力シート!X1303="","",基本情報入力シート!X1303)</f>
        <v/>
      </c>
      <c r="P1283" s="304" t="str">
        <f>IF(基本情報入力シート!Y1303="","",基本情報入力シート!Y1303)</f>
        <v/>
      </c>
      <c r="Q1283" s="175"/>
      <c r="R1283" s="305" t="str">
        <f>IF(基本情報入力シート!AB1303="","",基本情報入力シート!AB1303)</f>
        <v/>
      </c>
      <c r="S1283" s="176"/>
      <c r="T1283" s="306" t="str">
        <f>IF(P1283="","",VLOOKUP(P1283,【参考】数式用!$J$2:$L$34,3,FALSE))</f>
        <v/>
      </c>
      <c r="U1283" s="313" t="s">
        <v>143</v>
      </c>
      <c r="V1283" s="177"/>
      <c r="W1283" s="314" t="s">
        <v>144</v>
      </c>
      <c r="X1283" s="177"/>
      <c r="Y1283" s="315" t="s">
        <v>145</v>
      </c>
      <c r="Z1283" s="177"/>
      <c r="AA1283" s="315" t="s">
        <v>144</v>
      </c>
      <c r="AB1283" s="177"/>
      <c r="AC1283" s="315" t="s">
        <v>146</v>
      </c>
      <c r="AD1283" s="316" t="s">
        <v>147</v>
      </c>
      <c r="AE1283" s="317" t="str">
        <f t="shared" si="71"/>
        <v/>
      </c>
      <c r="AF1283" s="319" t="s">
        <v>148</v>
      </c>
      <c r="AG1283" s="312" t="str">
        <f t="shared" si="72"/>
        <v/>
      </c>
      <c r="AH1283" s="322"/>
      <c r="AI1283" s="323"/>
      <c r="AJ1283" s="322"/>
      <c r="AK1283" s="323"/>
    </row>
    <row r="1284" spans="1:37" ht="36.75" customHeight="1">
      <c r="A1284" s="299">
        <f t="shared" si="70"/>
        <v>1271</v>
      </c>
      <c r="B1284" s="300" t="str">
        <f>IF(基本情報入力シート!C1304="","",基本情報入力シート!C1304)</f>
        <v/>
      </c>
      <c r="C1284" s="301" t="str">
        <f>IF(基本情報入力シート!D1304="","",基本情報入力シート!D1304)</f>
        <v/>
      </c>
      <c r="D1284" s="301" t="str">
        <f>IF(基本情報入力シート!E1304="","",基本情報入力シート!E1304)</f>
        <v/>
      </c>
      <c r="E1284" s="301" t="str">
        <f>IF(基本情報入力シート!F1304="","",基本情報入力シート!F1304)</f>
        <v/>
      </c>
      <c r="F1284" s="301" t="str">
        <f>IF(基本情報入力シート!G1304="","",基本情報入力シート!G1304)</f>
        <v/>
      </c>
      <c r="G1284" s="301" t="str">
        <f>IF(基本情報入力シート!H1304="","",基本情報入力シート!H1304)</f>
        <v/>
      </c>
      <c r="H1284" s="301" t="str">
        <f>IF(基本情報入力シート!I1304="","",基本情報入力シート!I1304)</f>
        <v/>
      </c>
      <c r="I1284" s="301" t="str">
        <f>IF(基本情報入力シート!J1304="","",基本情報入力シート!J1304)</f>
        <v/>
      </c>
      <c r="J1284" s="301" t="str">
        <f>IF(基本情報入力シート!K1304="","",基本情報入力シート!K1304)</f>
        <v/>
      </c>
      <c r="K1284" s="302" t="str">
        <f>IF(基本情報入力シート!L1304="","",基本情報入力シート!L1304)</f>
        <v/>
      </c>
      <c r="L1284" s="299" t="str">
        <f>IF(基本情報入力シート!M1304="","",基本情報入力シート!M1304)</f>
        <v/>
      </c>
      <c r="M1284" s="299" t="str">
        <f>IF(基本情報入力シート!R1304="","",基本情報入力シート!R1304)</f>
        <v/>
      </c>
      <c r="N1284" s="299" t="str">
        <f>IF(基本情報入力シート!W1304="","",基本情報入力シート!W1304)</f>
        <v/>
      </c>
      <c r="O1284" s="303" t="str">
        <f>IF(基本情報入力シート!X1304="","",基本情報入力シート!X1304)</f>
        <v/>
      </c>
      <c r="P1284" s="304" t="str">
        <f>IF(基本情報入力シート!Y1304="","",基本情報入力シート!Y1304)</f>
        <v/>
      </c>
      <c r="Q1284" s="175"/>
      <c r="R1284" s="305" t="str">
        <f>IF(基本情報入力シート!AB1304="","",基本情報入力シート!AB1304)</f>
        <v/>
      </c>
      <c r="S1284" s="176"/>
      <c r="T1284" s="306" t="str">
        <f>IF(P1284="","",VLOOKUP(P1284,【参考】数式用!$J$2:$L$34,3,FALSE))</f>
        <v/>
      </c>
      <c r="U1284" s="313" t="s">
        <v>143</v>
      </c>
      <c r="V1284" s="177"/>
      <c r="W1284" s="314" t="s">
        <v>144</v>
      </c>
      <c r="X1284" s="177"/>
      <c r="Y1284" s="315" t="s">
        <v>145</v>
      </c>
      <c r="Z1284" s="177"/>
      <c r="AA1284" s="315" t="s">
        <v>144</v>
      </c>
      <c r="AB1284" s="177"/>
      <c r="AC1284" s="315" t="s">
        <v>146</v>
      </c>
      <c r="AD1284" s="316" t="s">
        <v>147</v>
      </c>
      <c r="AE1284" s="317" t="str">
        <f t="shared" si="71"/>
        <v/>
      </c>
      <c r="AF1284" s="319" t="s">
        <v>148</v>
      </c>
      <c r="AG1284" s="312" t="str">
        <f t="shared" si="72"/>
        <v/>
      </c>
      <c r="AH1284" s="322"/>
      <c r="AI1284" s="323"/>
      <c r="AJ1284" s="322"/>
      <c r="AK1284" s="323"/>
    </row>
    <row r="1285" spans="1:37" ht="36.75" customHeight="1">
      <c r="A1285" s="299">
        <f t="shared" si="70"/>
        <v>1272</v>
      </c>
      <c r="B1285" s="300" t="str">
        <f>IF(基本情報入力シート!C1305="","",基本情報入力シート!C1305)</f>
        <v/>
      </c>
      <c r="C1285" s="301" t="str">
        <f>IF(基本情報入力シート!D1305="","",基本情報入力シート!D1305)</f>
        <v/>
      </c>
      <c r="D1285" s="301" t="str">
        <f>IF(基本情報入力シート!E1305="","",基本情報入力シート!E1305)</f>
        <v/>
      </c>
      <c r="E1285" s="301" t="str">
        <f>IF(基本情報入力シート!F1305="","",基本情報入力シート!F1305)</f>
        <v/>
      </c>
      <c r="F1285" s="301" t="str">
        <f>IF(基本情報入力シート!G1305="","",基本情報入力シート!G1305)</f>
        <v/>
      </c>
      <c r="G1285" s="301" t="str">
        <f>IF(基本情報入力シート!H1305="","",基本情報入力シート!H1305)</f>
        <v/>
      </c>
      <c r="H1285" s="301" t="str">
        <f>IF(基本情報入力シート!I1305="","",基本情報入力シート!I1305)</f>
        <v/>
      </c>
      <c r="I1285" s="301" t="str">
        <f>IF(基本情報入力シート!J1305="","",基本情報入力シート!J1305)</f>
        <v/>
      </c>
      <c r="J1285" s="301" t="str">
        <f>IF(基本情報入力シート!K1305="","",基本情報入力シート!K1305)</f>
        <v/>
      </c>
      <c r="K1285" s="302" t="str">
        <f>IF(基本情報入力シート!L1305="","",基本情報入力シート!L1305)</f>
        <v/>
      </c>
      <c r="L1285" s="299" t="str">
        <f>IF(基本情報入力シート!M1305="","",基本情報入力シート!M1305)</f>
        <v/>
      </c>
      <c r="M1285" s="299" t="str">
        <f>IF(基本情報入力シート!R1305="","",基本情報入力シート!R1305)</f>
        <v/>
      </c>
      <c r="N1285" s="299" t="str">
        <f>IF(基本情報入力シート!W1305="","",基本情報入力シート!W1305)</f>
        <v/>
      </c>
      <c r="O1285" s="303" t="str">
        <f>IF(基本情報入力シート!X1305="","",基本情報入力シート!X1305)</f>
        <v/>
      </c>
      <c r="P1285" s="304" t="str">
        <f>IF(基本情報入力シート!Y1305="","",基本情報入力シート!Y1305)</f>
        <v/>
      </c>
      <c r="Q1285" s="175"/>
      <c r="R1285" s="305" t="str">
        <f>IF(基本情報入力シート!AB1305="","",基本情報入力シート!AB1305)</f>
        <v/>
      </c>
      <c r="S1285" s="176"/>
      <c r="T1285" s="306" t="str">
        <f>IF(P1285="","",VLOOKUP(P1285,【参考】数式用!$J$2:$L$34,3,FALSE))</f>
        <v/>
      </c>
      <c r="U1285" s="313" t="s">
        <v>143</v>
      </c>
      <c r="V1285" s="177"/>
      <c r="W1285" s="314" t="s">
        <v>144</v>
      </c>
      <c r="X1285" s="177"/>
      <c r="Y1285" s="315" t="s">
        <v>145</v>
      </c>
      <c r="Z1285" s="177"/>
      <c r="AA1285" s="315" t="s">
        <v>144</v>
      </c>
      <c r="AB1285" s="177"/>
      <c r="AC1285" s="315" t="s">
        <v>146</v>
      </c>
      <c r="AD1285" s="316" t="s">
        <v>147</v>
      </c>
      <c r="AE1285" s="317" t="str">
        <f t="shared" si="71"/>
        <v/>
      </c>
      <c r="AF1285" s="319" t="s">
        <v>148</v>
      </c>
      <c r="AG1285" s="312" t="str">
        <f t="shared" si="72"/>
        <v/>
      </c>
      <c r="AH1285" s="322"/>
      <c r="AI1285" s="323"/>
      <c r="AJ1285" s="322"/>
      <c r="AK1285" s="323"/>
    </row>
    <row r="1286" spans="1:37" ht="36.75" customHeight="1">
      <c r="A1286" s="299">
        <f t="shared" si="70"/>
        <v>1273</v>
      </c>
      <c r="B1286" s="300" t="str">
        <f>IF(基本情報入力シート!C1306="","",基本情報入力シート!C1306)</f>
        <v/>
      </c>
      <c r="C1286" s="301" t="str">
        <f>IF(基本情報入力シート!D1306="","",基本情報入力シート!D1306)</f>
        <v/>
      </c>
      <c r="D1286" s="301" t="str">
        <f>IF(基本情報入力シート!E1306="","",基本情報入力シート!E1306)</f>
        <v/>
      </c>
      <c r="E1286" s="301" t="str">
        <f>IF(基本情報入力シート!F1306="","",基本情報入力シート!F1306)</f>
        <v/>
      </c>
      <c r="F1286" s="301" t="str">
        <f>IF(基本情報入力シート!G1306="","",基本情報入力シート!G1306)</f>
        <v/>
      </c>
      <c r="G1286" s="301" t="str">
        <f>IF(基本情報入力シート!H1306="","",基本情報入力シート!H1306)</f>
        <v/>
      </c>
      <c r="H1286" s="301" t="str">
        <f>IF(基本情報入力シート!I1306="","",基本情報入力シート!I1306)</f>
        <v/>
      </c>
      <c r="I1286" s="301" t="str">
        <f>IF(基本情報入力シート!J1306="","",基本情報入力シート!J1306)</f>
        <v/>
      </c>
      <c r="J1286" s="301" t="str">
        <f>IF(基本情報入力シート!K1306="","",基本情報入力シート!K1306)</f>
        <v/>
      </c>
      <c r="K1286" s="302" t="str">
        <f>IF(基本情報入力シート!L1306="","",基本情報入力シート!L1306)</f>
        <v/>
      </c>
      <c r="L1286" s="299" t="str">
        <f>IF(基本情報入力シート!M1306="","",基本情報入力シート!M1306)</f>
        <v/>
      </c>
      <c r="M1286" s="299" t="str">
        <f>IF(基本情報入力シート!R1306="","",基本情報入力シート!R1306)</f>
        <v/>
      </c>
      <c r="N1286" s="299" t="str">
        <f>IF(基本情報入力シート!W1306="","",基本情報入力シート!W1306)</f>
        <v/>
      </c>
      <c r="O1286" s="303" t="str">
        <f>IF(基本情報入力シート!X1306="","",基本情報入力シート!X1306)</f>
        <v/>
      </c>
      <c r="P1286" s="304" t="str">
        <f>IF(基本情報入力シート!Y1306="","",基本情報入力シート!Y1306)</f>
        <v/>
      </c>
      <c r="Q1286" s="175"/>
      <c r="R1286" s="305" t="str">
        <f>IF(基本情報入力シート!AB1306="","",基本情報入力シート!AB1306)</f>
        <v/>
      </c>
      <c r="S1286" s="176"/>
      <c r="T1286" s="306" t="str">
        <f>IF(P1286="","",VLOOKUP(P1286,【参考】数式用!$J$2:$L$34,3,FALSE))</f>
        <v/>
      </c>
      <c r="U1286" s="313" t="s">
        <v>143</v>
      </c>
      <c r="V1286" s="177"/>
      <c r="W1286" s="314" t="s">
        <v>144</v>
      </c>
      <c r="X1286" s="177"/>
      <c r="Y1286" s="315" t="s">
        <v>145</v>
      </c>
      <c r="Z1286" s="177"/>
      <c r="AA1286" s="315" t="s">
        <v>144</v>
      </c>
      <c r="AB1286" s="177"/>
      <c r="AC1286" s="315" t="s">
        <v>146</v>
      </c>
      <c r="AD1286" s="316" t="s">
        <v>147</v>
      </c>
      <c r="AE1286" s="317" t="str">
        <f t="shared" si="71"/>
        <v/>
      </c>
      <c r="AF1286" s="319" t="s">
        <v>148</v>
      </c>
      <c r="AG1286" s="312" t="str">
        <f t="shared" si="72"/>
        <v/>
      </c>
      <c r="AH1286" s="322"/>
      <c r="AI1286" s="323"/>
      <c r="AJ1286" s="322"/>
      <c r="AK1286" s="323"/>
    </row>
    <row r="1287" spans="1:37" ht="36.75" customHeight="1">
      <c r="A1287" s="299">
        <f t="shared" si="70"/>
        <v>1274</v>
      </c>
      <c r="B1287" s="300" t="str">
        <f>IF(基本情報入力シート!C1307="","",基本情報入力シート!C1307)</f>
        <v/>
      </c>
      <c r="C1287" s="301" t="str">
        <f>IF(基本情報入力シート!D1307="","",基本情報入力シート!D1307)</f>
        <v/>
      </c>
      <c r="D1287" s="301" t="str">
        <f>IF(基本情報入力シート!E1307="","",基本情報入力シート!E1307)</f>
        <v/>
      </c>
      <c r="E1287" s="301" t="str">
        <f>IF(基本情報入力シート!F1307="","",基本情報入力シート!F1307)</f>
        <v/>
      </c>
      <c r="F1287" s="301" t="str">
        <f>IF(基本情報入力シート!G1307="","",基本情報入力シート!G1307)</f>
        <v/>
      </c>
      <c r="G1287" s="301" t="str">
        <f>IF(基本情報入力シート!H1307="","",基本情報入力シート!H1307)</f>
        <v/>
      </c>
      <c r="H1287" s="301" t="str">
        <f>IF(基本情報入力シート!I1307="","",基本情報入力シート!I1307)</f>
        <v/>
      </c>
      <c r="I1287" s="301" t="str">
        <f>IF(基本情報入力シート!J1307="","",基本情報入力シート!J1307)</f>
        <v/>
      </c>
      <c r="J1287" s="301" t="str">
        <f>IF(基本情報入力シート!K1307="","",基本情報入力シート!K1307)</f>
        <v/>
      </c>
      <c r="K1287" s="302" t="str">
        <f>IF(基本情報入力シート!L1307="","",基本情報入力シート!L1307)</f>
        <v/>
      </c>
      <c r="L1287" s="299" t="str">
        <f>IF(基本情報入力シート!M1307="","",基本情報入力シート!M1307)</f>
        <v/>
      </c>
      <c r="M1287" s="299" t="str">
        <f>IF(基本情報入力シート!R1307="","",基本情報入力シート!R1307)</f>
        <v/>
      </c>
      <c r="N1287" s="299" t="str">
        <f>IF(基本情報入力シート!W1307="","",基本情報入力シート!W1307)</f>
        <v/>
      </c>
      <c r="O1287" s="303" t="str">
        <f>IF(基本情報入力シート!X1307="","",基本情報入力シート!X1307)</f>
        <v/>
      </c>
      <c r="P1287" s="304" t="str">
        <f>IF(基本情報入力シート!Y1307="","",基本情報入力シート!Y1307)</f>
        <v/>
      </c>
      <c r="Q1287" s="175"/>
      <c r="R1287" s="305" t="str">
        <f>IF(基本情報入力シート!AB1307="","",基本情報入力シート!AB1307)</f>
        <v/>
      </c>
      <c r="S1287" s="176"/>
      <c r="T1287" s="306" t="str">
        <f>IF(P1287="","",VLOOKUP(P1287,【参考】数式用!$J$2:$L$34,3,FALSE))</f>
        <v/>
      </c>
      <c r="U1287" s="313" t="s">
        <v>143</v>
      </c>
      <c r="V1287" s="177"/>
      <c r="W1287" s="314" t="s">
        <v>144</v>
      </c>
      <c r="X1287" s="177"/>
      <c r="Y1287" s="315" t="s">
        <v>145</v>
      </c>
      <c r="Z1287" s="177"/>
      <c r="AA1287" s="315" t="s">
        <v>144</v>
      </c>
      <c r="AB1287" s="177"/>
      <c r="AC1287" s="315" t="s">
        <v>146</v>
      </c>
      <c r="AD1287" s="316" t="s">
        <v>147</v>
      </c>
      <c r="AE1287" s="317" t="str">
        <f t="shared" si="71"/>
        <v/>
      </c>
      <c r="AF1287" s="319" t="s">
        <v>148</v>
      </c>
      <c r="AG1287" s="312" t="str">
        <f t="shared" si="72"/>
        <v/>
      </c>
      <c r="AH1287" s="322"/>
      <c r="AI1287" s="323"/>
      <c r="AJ1287" s="322"/>
      <c r="AK1287" s="323"/>
    </row>
    <row r="1288" spans="1:37" ht="36.75" customHeight="1">
      <c r="A1288" s="299">
        <f t="shared" si="70"/>
        <v>1275</v>
      </c>
      <c r="B1288" s="300" t="str">
        <f>IF(基本情報入力シート!C1308="","",基本情報入力シート!C1308)</f>
        <v/>
      </c>
      <c r="C1288" s="301" t="str">
        <f>IF(基本情報入力シート!D1308="","",基本情報入力シート!D1308)</f>
        <v/>
      </c>
      <c r="D1288" s="301" t="str">
        <f>IF(基本情報入力シート!E1308="","",基本情報入力シート!E1308)</f>
        <v/>
      </c>
      <c r="E1288" s="301" t="str">
        <f>IF(基本情報入力シート!F1308="","",基本情報入力シート!F1308)</f>
        <v/>
      </c>
      <c r="F1288" s="301" t="str">
        <f>IF(基本情報入力シート!G1308="","",基本情報入力シート!G1308)</f>
        <v/>
      </c>
      <c r="G1288" s="301" t="str">
        <f>IF(基本情報入力シート!H1308="","",基本情報入力シート!H1308)</f>
        <v/>
      </c>
      <c r="H1288" s="301" t="str">
        <f>IF(基本情報入力シート!I1308="","",基本情報入力シート!I1308)</f>
        <v/>
      </c>
      <c r="I1288" s="301" t="str">
        <f>IF(基本情報入力シート!J1308="","",基本情報入力シート!J1308)</f>
        <v/>
      </c>
      <c r="J1288" s="301" t="str">
        <f>IF(基本情報入力シート!K1308="","",基本情報入力シート!K1308)</f>
        <v/>
      </c>
      <c r="K1288" s="302" t="str">
        <f>IF(基本情報入力シート!L1308="","",基本情報入力シート!L1308)</f>
        <v/>
      </c>
      <c r="L1288" s="299" t="str">
        <f>IF(基本情報入力シート!M1308="","",基本情報入力シート!M1308)</f>
        <v/>
      </c>
      <c r="M1288" s="299" t="str">
        <f>IF(基本情報入力シート!R1308="","",基本情報入力シート!R1308)</f>
        <v/>
      </c>
      <c r="N1288" s="299" t="str">
        <f>IF(基本情報入力シート!W1308="","",基本情報入力シート!W1308)</f>
        <v/>
      </c>
      <c r="O1288" s="303" t="str">
        <f>IF(基本情報入力シート!X1308="","",基本情報入力シート!X1308)</f>
        <v/>
      </c>
      <c r="P1288" s="304" t="str">
        <f>IF(基本情報入力シート!Y1308="","",基本情報入力シート!Y1308)</f>
        <v/>
      </c>
      <c r="Q1288" s="175"/>
      <c r="R1288" s="305" t="str">
        <f>IF(基本情報入力シート!AB1308="","",基本情報入力シート!AB1308)</f>
        <v/>
      </c>
      <c r="S1288" s="176"/>
      <c r="T1288" s="306" t="str">
        <f>IF(P1288="","",VLOOKUP(P1288,【参考】数式用!$J$2:$L$34,3,FALSE))</f>
        <v/>
      </c>
      <c r="U1288" s="313" t="s">
        <v>143</v>
      </c>
      <c r="V1288" s="177"/>
      <c r="W1288" s="314" t="s">
        <v>144</v>
      </c>
      <c r="X1288" s="177"/>
      <c r="Y1288" s="315" t="s">
        <v>145</v>
      </c>
      <c r="Z1288" s="177"/>
      <c r="AA1288" s="315" t="s">
        <v>144</v>
      </c>
      <c r="AB1288" s="177"/>
      <c r="AC1288" s="315" t="s">
        <v>146</v>
      </c>
      <c r="AD1288" s="316" t="s">
        <v>147</v>
      </c>
      <c r="AE1288" s="317" t="str">
        <f t="shared" si="71"/>
        <v/>
      </c>
      <c r="AF1288" s="319" t="s">
        <v>148</v>
      </c>
      <c r="AG1288" s="312" t="str">
        <f t="shared" si="72"/>
        <v/>
      </c>
      <c r="AH1288" s="322"/>
      <c r="AI1288" s="323"/>
      <c r="AJ1288" s="322"/>
      <c r="AK1288" s="323"/>
    </row>
    <row r="1289" spans="1:37" ht="36.75" customHeight="1">
      <c r="A1289" s="299">
        <f t="shared" si="70"/>
        <v>1276</v>
      </c>
      <c r="B1289" s="300" t="str">
        <f>IF(基本情報入力シート!C1309="","",基本情報入力シート!C1309)</f>
        <v/>
      </c>
      <c r="C1289" s="301" t="str">
        <f>IF(基本情報入力シート!D1309="","",基本情報入力シート!D1309)</f>
        <v/>
      </c>
      <c r="D1289" s="301" t="str">
        <f>IF(基本情報入力シート!E1309="","",基本情報入力シート!E1309)</f>
        <v/>
      </c>
      <c r="E1289" s="301" t="str">
        <f>IF(基本情報入力シート!F1309="","",基本情報入力シート!F1309)</f>
        <v/>
      </c>
      <c r="F1289" s="301" t="str">
        <f>IF(基本情報入力シート!G1309="","",基本情報入力シート!G1309)</f>
        <v/>
      </c>
      <c r="G1289" s="301" t="str">
        <f>IF(基本情報入力シート!H1309="","",基本情報入力シート!H1309)</f>
        <v/>
      </c>
      <c r="H1289" s="301" t="str">
        <f>IF(基本情報入力シート!I1309="","",基本情報入力シート!I1309)</f>
        <v/>
      </c>
      <c r="I1289" s="301" t="str">
        <f>IF(基本情報入力シート!J1309="","",基本情報入力シート!J1309)</f>
        <v/>
      </c>
      <c r="J1289" s="301" t="str">
        <f>IF(基本情報入力シート!K1309="","",基本情報入力シート!K1309)</f>
        <v/>
      </c>
      <c r="K1289" s="302" t="str">
        <f>IF(基本情報入力シート!L1309="","",基本情報入力シート!L1309)</f>
        <v/>
      </c>
      <c r="L1289" s="299" t="str">
        <f>IF(基本情報入力シート!M1309="","",基本情報入力シート!M1309)</f>
        <v/>
      </c>
      <c r="M1289" s="299" t="str">
        <f>IF(基本情報入力シート!R1309="","",基本情報入力シート!R1309)</f>
        <v/>
      </c>
      <c r="N1289" s="299" t="str">
        <f>IF(基本情報入力シート!W1309="","",基本情報入力シート!W1309)</f>
        <v/>
      </c>
      <c r="O1289" s="303" t="str">
        <f>IF(基本情報入力シート!X1309="","",基本情報入力シート!X1309)</f>
        <v/>
      </c>
      <c r="P1289" s="304" t="str">
        <f>IF(基本情報入力シート!Y1309="","",基本情報入力シート!Y1309)</f>
        <v/>
      </c>
      <c r="Q1289" s="175"/>
      <c r="R1289" s="305" t="str">
        <f>IF(基本情報入力シート!AB1309="","",基本情報入力シート!AB1309)</f>
        <v/>
      </c>
      <c r="S1289" s="176"/>
      <c r="T1289" s="306" t="str">
        <f>IF(P1289="","",VLOOKUP(P1289,【参考】数式用!$J$2:$L$34,3,FALSE))</f>
        <v/>
      </c>
      <c r="U1289" s="313" t="s">
        <v>143</v>
      </c>
      <c r="V1289" s="177"/>
      <c r="W1289" s="314" t="s">
        <v>144</v>
      </c>
      <c r="X1289" s="177"/>
      <c r="Y1289" s="315" t="s">
        <v>145</v>
      </c>
      <c r="Z1289" s="177"/>
      <c r="AA1289" s="315" t="s">
        <v>144</v>
      </c>
      <c r="AB1289" s="177"/>
      <c r="AC1289" s="315" t="s">
        <v>146</v>
      </c>
      <c r="AD1289" s="316" t="s">
        <v>147</v>
      </c>
      <c r="AE1289" s="317" t="str">
        <f t="shared" si="71"/>
        <v/>
      </c>
      <c r="AF1289" s="319" t="s">
        <v>148</v>
      </c>
      <c r="AG1289" s="312" t="str">
        <f t="shared" si="72"/>
        <v/>
      </c>
      <c r="AH1289" s="322"/>
      <c r="AI1289" s="323"/>
      <c r="AJ1289" s="322"/>
      <c r="AK1289" s="323"/>
    </row>
    <row r="1290" spans="1:37" ht="36.75" customHeight="1">
      <c r="A1290" s="299">
        <f t="shared" si="70"/>
        <v>1277</v>
      </c>
      <c r="B1290" s="300" t="str">
        <f>IF(基本情報入力シート!C1310="","",基本情報入力シート!C1310)</f>
        <v/>
      </c>
      <c r="C1290" s="301" t="str">
        <f>IF(基本情報入力シート!D1310="","",基本情報入力シート!D1310)</f>
        <v/>
      </c>
      <c r="D1290" s="301" t="str">
        <f>IF(基本情報入力シート!E1310="","",基本情報入力シート!E1310)</f>
        <v/>
      </c>
      <c r="E1290" s="301" t="str">
        <f>IF(基本情報入力シート!F1310="","",基本情報入力シート!F1310)</f>
        <v/>
      </c>
      <c r="F1290" s="301" t="str">
        <f>IF(基本情報入力シート!G1310="","",基本情報入力シート!G1310)</f>
        <v/>
      </c>
      <c r="G1290" s="301" t="str">
        <f>IF(基本情報入力シート!H1310="","",基本情報入力シート!H1310)</f>
        <v/>
      </c>
      <c r="H1290" s="301" t="str">
        <f>IF(基本情報入力シート!I1310="","",基本情報入力シート!I1310)</f>
        <v/>
      </c>
      <c r="I1290" s="301" t="str">
        <f>IF(基本情報入力シート!J1310="","",基本情報入力シート!J1310)</f>
        <v/>
      </c>
      <c r="J1290" s="301" t="str">
        <f>IF(基本情報入力シート!K1310="","",基本情報入力シート!K1310)</f>
        <v/>
      </c>
      <c r="K1290" s="302" t="str">
        <f>IF(基本情報入力シート!L1310="","",基本情報入力シート!L1310)</f>
        <v/>
      </c>
      <c r="L1290" s="299" t="str">
        <f>IF(基本情報入力シート!M1310="","",基本情報入力シート!M1310)</f>
        <v/>
      </c>
      <c r="M1290" s="299" t="str">
        <f>IF(基本情報入力シート!R1310="","",基本情報入力シート!R1310)</f>
        <v/>
      </c>
      <c r="N1290" s="299" t="str">
        <f>IF(基本情報入力シート!W1310="","",基本情報入力シート!W1310)</f>
        <v/>
      </c>
      <c r="O1290" s="303" t="str">
        <f>IF(基本情報入力シート!X1310="","",基本情報入力シート!X1310)</f>
        <v/>
      </c>
      <c r="P1290" s="304" t="str">
        <f>IF(基本情報入力シート!Y1310="","",基本情報入力シート!Y1310)</f>
        <v/>
      </c>
      <c r="Q1290" s="175"/>
      <c r="R1290" s="305" t="str">
        <f>IF(基本情報入力シート!AB1310="","",基本情報入力シート!AB1310)</f>
        <v/>
      </c>
      <c r="S1290" s="176"/>
      <c r="T1290" s="306" t="str">
        <f>IF(P1290="","",VLOOKUP(P1290,【参考】数式用!$J$2:$L$34,3,FALSE))</f>
        <v/>
      </c>
      <c r="U1290" s="313" t="s">
        <v>143</v>
      </c>
      <c r="V1290" s="177"/>
      <c r="W1290" s="314" t="s">
        <v>144</v>
      </c>
      <c r="X1290" s="177"/>
      <c r="Y1290" s="315" t="s">
        <v>145</v>
      </c>
      <c r="Z1290" s="177"/>
      <c r="AA1290" s="315" t="s">
        <v>144</v>
      </c>
      <c r="AB1290" s="177"/>
      <c r="AC1290" s="315" t="s">
        <v>146</v>
      </c>
      <c r="AD1290" s="316" t="s">
        <v>147</v>
      </c>
      <c r="AE1290" s="317" t="str">
        <f t="shared" si="71"/>
        <v/>
      </c>
      <c r="AF1290" s="319" t="s">
        <v>148</v>
      </c>
      <c r="AG1290" s="312" t="str">
        <f t="shared" si="72"/>
        <v/>
      </c>
      <c r="AH1290" s="322"/>
      <c r="AI1290" s="323"/>
      <c r="AJ1290" s="322"/>
      <c r="AK1290" s="323"/>
    </row>
    <row r="1291" spans="1:37" ht="36.75" customHeight="1">
      <c r="A1291" s="299">
        <f t="shared" si="70"/>
        <v>1278</v>
      </c>
      <c r="B1291" s="300" t="str">
        <f>IF(基本情報入力シート!C1311="","",基本情報入力シート!C1311)</f>
        <v/>
      </c>
      <c r="C1291" s="301" t="str">
        <f>IF(基本情報入力シート!D1311="","",基本情報入力シート!D1311)</f>
        <v/>
      </c>
      <c r="D1291" s="301" t="str">
        <f>IF(基本情報入力シート!E1311="","",基本情報入力シート!E1311)</f>
        <v/>
      </c>
      <c r="E1291" s="301" t="str">
        <f>IF(基本情報入力シート!F1311="","",基本情報入力シート!F1311)</f>
        <v/>
      </c>
      <c r="F1291" s="301" t="str">
        <f>IF(基本情報入力シート!G1311="","",基本情報入力シート!G1311)</f>
        <v/>
      </c>
      <c r="G1291" s="301" t="str">
        <f>IF(基本情報入力シート!H1311="","",基本情報入力シート!H1311)</f>
        <v/>
      </c>
      <c r="H1291" s="301" t="str">
        <f>IF(基本情報入力シート!I1311="","",基本情報入力シート!I1311)</f>
        <v/>
      </c>
      <c r="I1291" s="301" t="str">
        <f>IF(基本情報入力シート!J1311="","",基本情報入力シート!J1311)</f>
        <v/>
      </c>
      <c r="J1291" s="301" t="str">
        <f>IF(基本情報入力シート!K1311="","",基本情報入力シート!K1311)</f>
        <v/>
      </c>
      <c r="K1291" s="302" t="str">
        <f>IF(基本情報入力シート!L1311="","",基本情報入力シート!L1311)</f>
        <v/>
      </c>
      <c r="L1291" s="299" t="str">
        <f>IF(基本情報入力シート!M1311="","",基本情報入力シート!M1311)</f>
        <v/>
      </c>
      <c r="M1291" s="299" t="str">
        <f>IF(基本情報入力シート!R1311="","",基本情報入力シート!R1311)</f>
        <v/>
      </c>
      <c r="N1291" s="299" t="str">
        <f>IF(基本情報入力シート!W1311="","",基本情報入力シート!W1311)</f>
        <v/>
      </c>
      <c r="O1291" s="303" t="str">
        <f>IF(基本情報入力シート!X1311="","",基本情報入力シート!X1311)</f>
        <v/>
      </c>
      <c r="P1291" s="304" t="str">
        <f>IF(基本情報入力シート!Y1311="","",基本情報入力シート!Y1311)</f>
        <v/>
      </c>
      <c r="Q1291" s="175"/>
      <c r="R1291" s="305" t="str">
        <f>IF(基本情報入力シート!AB1311="","",基本情報入力シート!AB1311)</f>
        <v/>
      </c>
      <c r="S1291" s="176"/>
      <c r="T1291" s="306" t="str">
        <f>IF(P1291="","",VLOOKUP(P1291,【参考】数式用!$J$2:$L$34,3,FALSE))</f>
        <v/>
      </c>
      <c r="U1291" s="313" t="s">
        <v>143</v>
      </c>
      <c r="V1291" s="177"/>
      <c r="W1291" s="314" t="s">
        <v>144</v>
      </c>
      <c r="X1291" s="177"/>
      <c r="Y1291" s="315" t="s">
        <v>145</v>
      </c>
      <c r="Z1291" s="177"/>
      <c r="AA1291" s="315" t="s">
        <v>144</v>
      </c>
      <c r="AB1291" s="177"/>
      <c r="AC1291" s="315" t="s">
        <v>146</v>
      </c>
      <c r="AD1291" s="316" t="s">
        <v>147</v>
      </c>
      <c r="AE1291" s="317" t="str">
        <f t="shared" si="71"/>
        <v/>
      </c>
      <c r="AF1291" s="319" t="s">
        <v>148</v>
      </c>
      <c r="AG1291" s="312" t="str">
        <f t="shared" si="72"/>
        <v/>
      </c>
      <c r="AH1291" s="322"/>
      <c r="AI1291" s="323"/>
      <c r="AJ1291" s="322"/>
      <c r="AK1291" s="323"/>
    </row>
    <row r="1292" spans="1:37" ht="36.75" customHeight="1">
      <c r="A1292" s="299">
        <f t="shared" si="70"/>
        <v>1279</v>
      </c>
      <c r="B1292" s="300" t="str">
        <f>IF(基本情報入力シート!C1312="","",基本情報入力シート!C1312)</f>
        <v/>
      </c>
      <c r="C1292" s="301" t="str">
        <f>IF(基本情報入力シート!D1312="","",基本情報入力シート!D1312)</f>
        <v/>
      </c>
      <c r="D1292" s="301" t="str">
        <f>IF(基本情報入力シート!E1312="","",基本情報入力シート!E1312)</f>
        <v/>
      </c>
      <c r="E1292" s="301" t="str">
        <f>IF(基本情報入力シート!F1312="","",基本情報入力シート!F1312)</f>
        <v/>
      </c>
      <c r="F1292" s="301" t="str">
        <f>IF(基本情報入力シート!G1312="","",基本情報入力シート!G1312)</f>
        <v/>
      </c>
      <c r="G1292" s="301" t="str">
        <f>IF(基本情報入力シート!H1312="","",基本情報入力シート!H1312)</f>
        <v/>
      </c>
      <c r="H1292" s="301" t="str">
        <f>IF(基本情報入力シート!I1312="","",基本情報入力シート!I1312)</f>
        <v/>
      </c>
      <c r="I1292" s="301" t="str">
        <f>IF(基本情報入力シート!J1312="","",基本情報入力シート!J1312)</f>
        <v/>
      </c>
      <c r="J1292" s="301" t="str">
        <f>IF(基本情報入力シート!K1312="","",基本情報入力シート!K1312)</f>
        <v/>
      </c>
      <c r="K1292" s="302" t="str">
        <f>IF(基本情報入力シート!L1312="","",基本情報入力シート!L1312)</f>
        <v/>
      </c>
      <c r="L1292" s="299" t="str">
        <f>IF(基本情報入力シート!M1312="","",基本情報入力シート!M1312)</f>
        <v/>
      </c>
      <c r="M1292" s="299" t="str">
        <f>IF(基本情報入力シート!R1312="","",基本情報入力シート!R1312)</f>
        <v/>
      </c>
      <c r="N1292" s="299" t="str">
        <f>IF(基本情報入力シート!W1312="","",基本情報入力シート!W1312)</f>
        <v/>
      </c>
      <c r="O1292" s="303" t="str">
        <f>IF(基本情報入力シート!X1312="","",基本情報入力シート!X1312)</f>
        <v/>
      </c>
      <c r="P1292" s="304" t="str">
        <f>IF(基本情報入力シート!Y1312="","",基本情報入力シート!Y1312)</f>
        <v/>
      </c>
      <c r="Q1292" s="175"/>
      <c r="R1292" s="305" t="str">
        <f>IF(基本情報入力シート!AB1312="","",基本情報入力シート!AB1312)</f>
        <v/>
      </c>
      <c r="S1292" s="176"/>
      <c r="T1292" s="306" t="str">
        <f>IF(P1292="","",VLOOKUP(P1292,【参考】数式用!$J$2:$L$34,3,FALSE))</f>
        <v/>
      </c>
      <c r="U1292" s="313" t="s">
        <v>143</v>
      </c>
      <c r="V1292" s="177"/>
      <c r="W1292" s="314" t="s">
        <v>144</v>
      </c>
      <c r="X1292" s="177"/>
      <c r="Y1292" s="315" t="s">
        <v>145</v>
      </c>
      <c r="Z1292" s="177"/>
      <c r="AA1292" s="315" t="s">
        <v>144</v>
      </c>
      <c r="AB1292" s="177"/>
      <c r="AC1292" s="315" t="s">
        <v>146</v>
      </c>
      <c r="AD1292" s="316" t="s">
        <v>147</v>
      </c>
      <c r="AE1292" s="317" t="str">
        <f t="shared" si="71"/>
        <v/>
      </c>
      <c r="AF1292" s="319" t="s">
        <v>148</v>
      </c>
      <c r="AG1292" s="312" t="str">
        <f t="shared" si="72"/>
        <v/>
      </c>
      <c r="AH1292" s="322"/>
      <c r="AI1292" s="323"/>
      <c r="AJ1292" s="322"/>
      <c r="AK1292" s="323"/>
    </row>
    <row r="1293" spans="1:37" ht="36.75" customHeight="1">
      <c r="A1293" s="299">
        <f t="shared" si="70"/>
        <v>1280</v>
      </c>
      <c r="B1293" s="300" t="str">
        <f>IF(基本情報入力シート!C1313="","",基本情報入力シート!C1313)</f>
        <v/>
      </c>
      <c r="C1293" s="301" t="str">
        <f>IF(基本情報入力シート!D1313="","",基本情報入力シート!D1313)</f>
        <v/>
      </c>
      <c r="D1293" s="301" t="str">
        <f>IF(基本情報入力シート!E1313="","",基本情報入力シート!E1313)</f>
        <v/>
      </c>
      <c r="E1293" s="301" t="str">
        <f>IF(基本情報入力シート!F1313="","",基本情報入力シート!F1313)</f>
        <v/>
      </c>
      <c r="F1293" s="301" t="str">
        <f>IF(基本情報入力シート!G1313="","",基本情報入力シート!G1313)</f>
        <v/>
      </c>
      <c r="G1293" s="301" t="str">
        <f>IF(基本情報入力シート!H1313="","",基本情報入力シート!H1313)</f>
        <v/>
      </c>
      <c r="H1293" s="301" t="str">
        <f>IF(基本情報入力シート!I1313="","",基本情報入力シート!I1313)</f>
        <v/>
      </c>
      <c r="I1293" s="301" t="str">
        <f>IF(基本情報入力シート!J1313="","",基本情報入力シート!J1313)</f>
        <v/>
      </c>
      <c r="J1293" s="301" t="str">
        <f>IF(基本情報入力シート!K1313="","",基本情報入力シート!K1313)</f>
        <v/>
      </c>
      <c r="K1293" s="302" t="str">
        <f>IF(基本情報入力シート!L1313="","",基本情報入力シート!L1313)</f>
        <v/>
      </c>
      <c r="L1293" s="299" t="str">
        <f>IF(基本情報入力シート!M1313="","",基本情報入力シート!M1313)</f>
        <v/>
      </c>
      <c r="M1293" s="299" t="str">
        <f>IF(基本情報入力シート!R1313="","",基本情報入力シート!R1313)</f>
        <v/>
      </c>
      <c r="N1293" s="299" t="str">
        <f>IF(基本情報入力シート!W1313="","",基本情報入力シート!W1313)</f>
        <v/>
      </c>
      <c r="O1293" s="303" t="str">
        <f>IF(基本情報入力シート!X1313="","",基本情報入力シート!X1313)</f>
        <v/>
      </c>
      <c r="P1293" s="304" t="str">
        <f>IF(基本情報入力シート!Y1313="","",基本情報入力シート!Y1313)</f>
        <v/>
      </c>
      <c r="Q1293" s="175"/>
      <c r="R1293" s="305" t="str">
        <f>IF(基本情報入力シート!AB1313="","",基本情報入力シート!AB1313)</f>
        <v/>
      </c>
      <c r="S1293" s="176"/>
      <c r="T1293" s="306" t="str">
        <f>IF(P1293="","",VLOOKUP(P1293,【参考】数式用!$J$2:$L$34,3,FALSE))</f>
        <v/>
      </c>
      <c r="U1293" s="313" t="s">
        <v>143</v>
      </c>
      <c r="V1293" s="177"/>
      <c r="W1293" s="314" t="s">
        <v>144</v>
      </c>
      <c r="X1293" s="177"/>
      <c r="Y1293" s="315" t="s">
        <v>145</v>
      </c>
      <c r="Z1293" s="177"/>
      <c r="AA1293" s="315" t="s">
        <v>144</v>
      </c>
      <c r="AB1293" s="177"/>
      <c r="AC1293" s="315" t="s">
        <v>146</v>
      </c>
      <c r="AD1293" s="316" t="s">
        <v>147</v>
      </c>
      <c r="AE1293" s="317" t="str">
        <f t="shared" si="71"/>
        <v/>
      </c>
      <c r="AF1293" s="319" t="s">
        <v>148</v>
      </c>
      <c r="AG1293" s="312" t="str">
        <f t="shared" si="72"/>
        <v/>
      </c>
      <c r="AH1293" s="322"/>
      <c r="AI1293" s="323"/>
      <c r="AJ1293" s="322"/>
      <c r="AK1293" s="323"/>
    </row>
    <row r="1294" spans="1:37" ht="36.75" customHeight="1">
      <c r="A1294" s="299">
        <f t="shared" si="70"/>
        <v>1281</v>
      </c>
      <c r="B1294" s="300" t="str">
        <f>IF(基本情報入力シート!C1314="","",基本情報入力シート!C1314)</f>
        <v/>
      </c>
      <c r="C1294" s="301" t="str">
        <f>IF(基本情報入力シート!D1314="","",基本情報入力シート!D1314)</f>
        <v/>
      </c>
      <c r="D1294" s="301" t="str">
        <f>IF(基本情報入力シート!E1314="","",基本情報入力シート!E1314)</f>
        <v/>
      </c>
      <c r="E1294" s="301" t="str">
        <f>IF(基本情報入力シート!F1314="","",基本情報入力シート!F1314)</f>
        <v/>
      </c>
      <c r="F1294" s="301" t="str">
        <f>IF(基本情報入力シート!G1314="","",基本情報入力シート!G1314)</f>
        <v/>
      </c>
      <c r="G1294" s="301" t="str">
        <f>IF(基本情報入力シート!H1314="","",基本情報入力シート!H1314)</f>
        <v/>
      </c>
      <c r="H1294" s="301" t="str">
        <f>IF(基本情報入力シート!I1314="","",基本情報入力シート!I1314)</f>
        <v/>
      </c>
      <c r="I1294" s="301" t="str">
        <f>IF(基本情報入力シート!J1314="","",基本情報入力シート!J1314)</f>
        <v/>
      </c>
      <c r="J1294" s="301" t="str">
        <f>IF(基本情報入力シート!K1314="","",基本情報入力シート!K1314)</f>
        <v/>
      </c>
      <c r="K1294" s="302" t="str">
        <f>IF(基本情報入力シート!L1314="","",基本情報入力シート!L1314)</f>
        <v/>
      </c>
      <c r="L1294" s="299" t="str">
        <f>IF(基本情報入力シート!M1314="","",基本情報入力シート!M1314)</f>
        <v/>
      </c>
      <c r="M1294" s="299" t="str">
        <f>IF(基本情報入力シート!R1314="","",基本情報入力シート!R1314)</f>
        <v/>
      </c>
      <c r="N1294" s="299" t="str">
        <f>IF(基本情報入力シート!W1314="","",基本情報入力シート!W1314)</f>
        <v/>
      </c>
      <c r="O1294" s="303" t="str">
        <f>IF(基本情報入力シート!X1314="","",基本情報入力シート!X1314)</f>
        <v/>
      </c>
      <c r="P1294" s="304" t="str">
        <f>IF(基本情報入力シート!Y1314="","",基本情報入力シート!Y1314)</f>
        <v/>
      </c>
      <c r="Q1294" s="175"/>
      <c r="R1294" s="305" t="str">
        <f>IF(基本情報入力シート!AB1314="","",基本情報入力シート!AB1314)</f>
        <v/>
      </c>
      <c r="S1294" s="176"/>
      <c r="T1294" s="306" t="str">
        <f>IF(P1294="","",VLOOKUP(P1294,【参考】数式用!$J$2:$L$34,3,FALSE))</f>
        <v/>
      </c>
      <c r="U1294" s="313" t="s">
        <v>143</v>
      </c>
      <c r="V1294" s="177"/>
      <c r="W1294" s="314" t="s">
        <v>144</v>
      </c>
      <c r="X1294" s="177"/>
      <c r="Y1294" s="315" t="s">
        <v>145</v>
      </c>
      <c r="Z1294" s="177"/>
      <c r="AA1294" s="315" t="s">
        <v>144</v>
      </c>
      <c r="AB1294" s="177"/>
      <c r="AC1294" s="315" t="s">
        <v>146</v>
      </c>
      <c r="AD1294" s="316" t="s">
        <v>147</v>
      </c>
      <c r="AE1294" s="317" t="str">
        <f t="shared" si="71"/>
        <v/>
      </c>
      <c r="AF1294" s="319" t="s">
        <v>148</v>
      </c>
      <c r="AG1294" s="312" t="str">
        <f t="shared" si="72"/>
        <v/>
      </c>
      <c r="AH1294" s="322"/>
      <c r="AI1294" s="323"/>
      <c r="AJ1294" s="322"/>
      <c r="AK1294" s="323"/>
    </row>
    <row r="1295" spans="1:37" ht="36.75" customHeight="1">
      <c r="A1295" s="299">
        <f t="shared" si="70"/>
        <v>1282</v>
      </c>
      <c r="B1295" s="300" t="str">
        <f>IF(基本情報入力シート!C1315="","",基本情報入力シート!C1315)</f>
        <v/>
      </c>
      <c r="C1295" s="301" t="str">
        <f>IF(基本情報入力シート!D1315="","",基本情報入力シート!D1315)</f>
        <v/>
      </c>
      <c r="D1295" s="301" t="str">
        <f>IF(基本情報入力シート!E1315="","",基本情報入力シート!E1315)</f>
        <v/>
      </c>
      <c r="E1295" s="301" t="str">
        <f>IF(基本情報入力シート!F1315="","",基本情報入力シート!F1315)</f>
        <v/>
      </c>
      <c r="F1295" s="301" t="str">
        <f>IF(基本情報入力シート!G1315="","",基本情報入力シート!G1315)</f>
        <v/>
      </c>
      <c r="G1295" s="301" t="str">
        <f>IF(基本情報入力シート!H1315="","",基本情報入力シート!H1315)</f>
        <v/>
      </c>
      <c r="H1295" s="301" t="str">
        <f>IF(基本情報入力シート!I1315="","",基本情報入力シート!I1315)</f>
        <v/>
      </c>
      <c r="I1295" s="301" t="str">
        <f>IF(基本情報入力シート!J1315="","",基本情報入力シート!J1315)</f>
        <v/>
      </c>
      <c r="J1295" s="301" t="str">
        <f>IF(基本情報入力シート!K1315="","",基本情報入力シート!K1315)</f>
        <v/>
      </c>
      <c r="K1295" s="302" t="str">
        <f>IF(基本情報入力シート!L1315="","",基本情報入力シート!L1315)</f>
        <v/>
      </c>
      <c r="L1295" s="299" t="str">
        <f>IF(基本情報入力シート!M1315="","",基本情報入力シート!M1315)</f>
        <v/>
      </c>
      <c r="M1295" s="299" t="str">
        <f>IF(基本情報入力シート!R1315="","",基本情報入力シート!R1315)</f>
        <v/>
      </c>
      <c r="N1295" s="299" t="str">
        <f>IF(基本情報入力シート!W1315="","",基本情報入力シート!W1315)</f>
        <v/>
      </c>
      <c r="O1295" s="303" t="str">
        <f>IF(基本情報入力シート!X1315="","",基本情報入力シート!X1315)</f>
        <v/>
      </c>
      <c r="P1295" s="304" t="str">
        <f>IF(基本情報入力シート!Y1315="","",基本情報入力シート!Y1315)</f>
        <v/>
      </c>
      <c r="Q1295" s="175"/>
      <c r="R1295" s="305" t="str">
        <f>IF(基本情報入力シート!AB1315="","",基本情報入力シート!AB1315)</f>
        <v/>
      </c>
      <c r="S1295" s="176"/>
      <c r="T1295" s="306" t="str">
        <f>IF(P1295="","",VLOOKUP(P1295,【参考】数式用!$J$2:$L$34,3,FALSE))</f>
        <v/>
      </c>
      <c r="U1295" s="313" t="s">
        <v>143</v>
      </c>
      <c r="V1295" s="177"/>
      <c r="W1295" s="314" t="s">
        <v>144</v>
      </c>
      <c r="X1295" s="177"/>
      <c r="Y1295" s="315" t="s">
        <v>145</v>
      </c>
      <c r="Z1295" s="177"/>
      <c r="AA1295" s="315" t="s">
        <v>144</v>
      </c>
      <c r="AB1295" s="177"/>
      <c r="AC1295" s="315" t="s">
        <v>146</v>
      </c>
      <c r="AD1295" s="316" t="s">
        <v>147</v>
      </c>
      <c r="AE1295" s="317" t="str">
        <f t="shared" si="71"/>
        <v/>
      </c>
      <c r="AF1295" s="319" t="s">
        <v>148</v>
      </c>
      <c r="AG1295" s="312" t="str">
        <f t="shared" si="72"/>
        <v/>
      </c>
      <c r="AH1295" s="322"/>
      <c r="AI1295" s="323"/>
      <c r="AJ1295" s="322"/>
      <c r="AK1295" s="323"/>
    </row>
    <row r="1296" spans="1:37" ht="36.75" customHeight="1">
      <c r="A1296" s="299">
        <f t="shared" ref="A1296:A1359" si="73">A1295+1</f>
        <v>1283</v>
      </c>
      <c r="B1296" s="300" t="str">
        <f>IF(基本情報入力シート!C1316="","",基本情報入力シート!C1316)</f>
        <v/>
      </c>
      <c r="C1296" s="301" t="str">
        <f>IF(基本情報入力シート!D1316="","",基本情報入力シート!D1316)</f>
        <v/>
      </c>
      <c r="D1296" s="301" t="str">
        <f>IF(基本情報入力シート!E1316="","",基本情報入力シート!E1316)</f>
        <v/>
      </c>
      <c r="E1296" s="301" t="str">
        <f>IF(基本情報入力シート!F1316="","",基本情報入力シート!F1316)</f>
        <v/>
      </c>
      <c r="F1296" s="301" t="str">
        <f>IF(基本情報入力シート!G1316="","",基本情報入力シート!G1316)</f>
        <v/>
      </c>
      <c r="G1296" s="301" t="str">
        <f>IF(基本情報入力シート!H1316="","",基本情報入力シート!H1316)</f>
        <v/>
      </c>
      <c r="H1296" s="301" t="str">
        <f>IF(基本情報入力シート!I1316="","",基本情報入力シート!I1316)</f>
        <v/>
      </c>
      <c r="I1296" s="301" t="str">
        <f>IF(基本情報入力シート!J1316="","",基本情報入力シート!J1316)</f>
        <v/>
      </c>
      <c r="J1296" s="301" t="str">
        <f>IF(基本情報入力シート!K1316="","",基本情報入力シート!K1316)</f>
        <v/>
      </c>
      <c r="K1296" s="302" t="str">
        <f>IF(基本情報入力シート!L1316="","",基本情報入力シート!L1316)</f>
        <v/>
      </c>
      <c r="L1296" s="299" t="str">
        <f>IF(基本情報入力シート!M1316="","",基本情報入力シート!M1316)</f>
        <v/>
      </c>
      <c r="M1296" s="299" t="str">
        <f>IF(基本情報入力シート!R1316="","",基本情報入力シート!R1316)</f>
        <v/>
      </c>
      <c r="N1296" s="299" t="str">
        <f>IF(基本情報入力シート!W1316="","",基本情報入力シート!W1316)</f>
        <v/>
      </c>
      <c r="O1296" s="303" t="str">
        <f>IF(基本情報入力シート!X1316="","",基本情報入力シート!X1316)</f>
        <v/>
      </c>
      <c r="P1296" s="304" t="str">
        <f>IF(基本情報入力シート!Y1316="","",基本情報入力シート!Y1316)</f>
        <v/>
      </c>
      <c r="Q1296" s="175"/>
      <c r="R1296" s="305" t="str">
        <f>IF(基本情報入力シート!AB1316="","",基本情報入力シート!AB1316)</f>
        <v/>
      </c>
      <c r="S1296" s="176"/>
      <c r="T1296" s="306" t="str">
        <f>IF(P1296="","",VLOOKUP(P1296,【参考】数式用!$J$2:$L$34,3,FALSE))</f>
        <v/>
      </c>
      <c r="U1296" s="313" t="s">
        <v>143</v>
      </c>
      <c r="V1296" s="177"/>
      <c r="W1296" s="314" t="s">
        <v>144</v>
      </c>
      <c r="X1296" s="177"/>
      <c r="Y1296" s="315" t="s">
        <v>145</v>
      </c>
      <c r="Z1296" s="177"/>
      <c r="AA1296" s="315" t="s">
        <v>144</v>
      </c>
      <c r="AB1296" s="177"/>
      <c r="AC1296" s="315" t="s">
        <v>146</v>
      </c>
      <c r="AD1296" s="316" t="s">
        <v>147</v>
      </c>
      <c r="AE1296" s="317" t="str">
        <f t="shared" si="71"/>
        <v/>
      </c>
      <c r="AF1296" s="319" t="s">
        <v>148</v>
      </c>
      <c r="AG1296" s="312" t="str">
        <f t="shared" si="72"/>
        <v/>
      </c>
      <c r="AH1296" s="322"/>
      <c r="AI1296" s="323"/>
      <c r="AJ1296" s="322"/>
      <c r="AK1296" s="323"/>
    </row>
    <row r="1297" spans="1:37" ht="36.75" customHeight="1">
      <c r="A1297" s="299">
        <f t="shared" si="73"/>
        <v>1284</v>
      </c>
      <c r="B1297" s="300" t="str">
        <f>IF(基本情報入力シート!C1317="","",基本情報入力シート!C1317)</f>
        <v/>
      </c>
      <c r="C1297" s="301" t="str">
        <f>IF(基本情報入力シート!D1317="","",基本情報入力シート!D1317)</f>
        <v/>
      </c>
      <c r="D1297" s="301" t="str">
        <f>IF(基本情報入力シート!E1317="","",基本情報入力シート!E1317)</f>
        <v/>
      </c>
      <c r="E1297" s="301" t="str">
        <f>IF(基本情報入力シート!F1317="","",基本情報入力シート!F1317)</f>
        <v/>
      </c>
      <c r="F1297" s="301" t="str">
        <f>IF(基本情報入力シート!G1317="","",基本情報入力シート!G1317)</f>
        <v/>
      </c>
      <c r="G1297" s="301" t="str">
        <f>IF(基本情報入力シート!H1317="","",基本情報入力シート!H1317)</f>
        <v/>
      </c>
      <c r="H1297" s="301" t="str">
        <f>IF(基本情報入力シート!I1317="","",基本情報入力シート!I1317)</f>
        <v/>
      </c>
      <c r="I1297" s="301" t="str">
        <f>IF(基本情報入力シート!J1317="","",基本情報入力シート!J1317)</f>
        <v/>
      </c>
      <c r="J1297" s="301" t="str">
        <f>IF(基本情報入力シート!K1317="","",基本情報入力シート!K1317)</f>
        <v/>
      </c>
      <c r="K1297" s="302" t="str">
        <f>IF(基本情報入力シート!L1317="","",基本情報入力シート!L1317)</f>
        <v/>
      </c>
      <c r="L1297" s="299" t="str">
        <f>IF(基本情報入力シート!M1317="","",基本情報入力シート!M1317)</f>
        <v/>
      </c>
      <c r="M1297" s="299" t="str">
        <f>IF(基本情報入力シート!R1317="","",基本情報入力シート!R1317)</f>
        <v/>
      </c>
      <c r="N1297" s="299" t="str">
        <f>IF(基本情報入力シート!W1317="","",基本情報入力シート!W1317)</f>
        <v/>
      </c>
      <c r="O1297" s="303" t="str">
        <f>IF(基本情報入力シート!X1317="","",基本情報入力シート!X1317)</f>
        <v/>
      </c>
      <c r="P1297" s="304" t="str">
        <f>IF(基本情報入力シート!Y1317="","",基本情報入力シート!Y1317)</f>
        <v/>
      </c>
      <c r="Q1297" s="175"/>
      <c r="R1297" s="305" t="str">
        <f>IF(基本情報入力シート!AB1317="","",基本情報入力シート!AB1317)</f>
        <v/>
      </c>
      <c r="S1297" s="176"/>
      <c r="T1297" s="306" t="str">
        <f>IF(P1297="","",VLOOKUP(P1297,【参考】数式用!$J$2:$L$34,3,FALSE))</f>
        <v/>
      </c>
      <c r="U1297" s="313" t="s">
        <v>143</v>
      </c>
      <c r="V1297" s="177"/>
      <c r="W1297" s="314" t="s">
        <v>144</v>
      </c>
      <c r="X1297" s="177"/>
      <c r="Y1297" s="315" t="s">
        <v>145</v>
      </c>
      <c r="Z1297" s="177"/>
      <c r="AA1297" s="315" t="s">
        <v>144</v>
      </c>
      <c r="AB1297" s="177"/>
      <c r="AC1297" s="315" t="s">
        <v>146</v>
      </c>
      <c r="AD1297" s="316" t="s">
        <v>147</v>
      </c>
      <c r="AE1297" s="317" t="str">
        <f t="shared" si="71"/>
        <v/>
      </c>
      <c r="AF1297" s="319" t="s">
        <v>148</v>
      </c>
      <c r="AG1297" s="312" t="str">
        <f t="shared" si="72"/>
        <v/>
      </c>
      <c r="AH1297" s="322"/>
      <c r="AI1297" s="323"/>
      <c r="AJ1297" s="322"/>
      <c r="AK1297" s="323"/>
    </row>
    <row r="1298" spans="1:37" ht="36.75" customHeight="1">
      <c r="A1298" s="299">
        <f t="shared" si="73"/>
        <v>1285</v>
      </c>
      <c r="B1298" s="300" t="str">
        <f>IF(基本情報入力シート!C1318="","",基本情報入力シート!C1318)</f>
        <v/>
      </c>
      <c r="C1298" s="301" t="str">
        <f>IF(基本情報入力シート!D1318="","",基本情報入力シート!D1318)</f>
        <v/>
      </c>
      <c r="D1298" s="301" t="str">
        <f>IF(基本情報入力シート!E1318="","",基本情報入力シート!E1318)</f>
        <v/>
      </c>
      <c r="E1298" s="301" t="str">
        <f>IF(基本情報入力シート!F1318="","",基本情報入力シート!F1318)</f>
        <v/>
      </c>
      <c r="F1298" s="301" t="str">
        <f>IF(基本情報入力シート!G1318="","",基本情報入力シート!G1318)</f>
        <v/>
      </c>
      <c r="G1298" s="301" t="str">
        <f>IF(基本情報入力シート!H1318="","",基本情報入力シート!H1318)</f>
        <v/>
      </c>
      <c r="H1298" s="301" t="str">
        <f>IF(基本情報入力シート!I1318="","",基本情報入力シート!I1318)</f>
        <v/>
      </c>
      <c r="I1298" s="301" t="str">
        <f>IF(基本情報入力シート!J1318="","",基本情報入力シート!J1318)</f>
        <v/>
      </c>
      <c r="J1298" s="301" t="str">
        <f>IF(基本情報入力シート!K1318="","",基本情報入力シート!K1318)</f>
        <v/>
      </c>
      <c r="K1298" s="302" t="str">
        <f>IF(基本情報入力シート!L1318="","",基本情報入力シート!L1318)</f>
        <v/>
      </c>
      <c r="L1298" s="299" t="str">
        <f>IF(基本情報入力シート!M1318="","",基本情報入力シート!M1318)</f>
        <v/>
      </c>
      <c r="M1298" s="299" t="str">
        <f>IF(基本情報入力シート!R1318="","",基本情報入力シート!R1318)</f>
        <v/>
      </c>
      <c r="N1298" s="299" t="str">
        <f>IF(基本情報入力シート!W1318="","",基本情報入力シート!W1318)</f>
        <v/>
      </c>
      <c r="O1298" s="303" t="str">
        <f>IF(基本情報入力シート!X1318="","",基本情報入力シート!X1318)</f>
        <v/>
      </c>
      <c r="P1298" s="304" t="str">
        <f>IF(基本情報入力シート!Y1318="","",基本情報入力シート!Y1318)</f>
        <v/>
      </c>
      <c r="Q1298" s="175"/>
      <c r="R1298" s="305" t="str">
        <f>IF(基本情報入力シート!AB1318="","",基本情報入力シート!AB1318)</f>
        <v/>
      </c>
      <c r="S1298" s="176"/>
      <c r="T1298" s="306" t="str">
        <f>IF(P1298="","",VLOOKUP(P1298,【参考】数式用!$J$2:$L$34,3,FALSE))</f>
        <v/>
      </c>
      <c r="U1298" s="313" t="s">
        <v>143</v>
      </c>
      <c r="V1298" s="177"/>
      <c r="W1298" s="314" t="s">
        <v>144</v>
      </c>
      <c r="X1298" s="177"/>
      <c r="Y1298" s="315" t="s">
        <v>145</v>
      </c>
      <c r="Z1298" s="177"/>
      <c r="AA1298" s="315" t="s">
        <v>144</v>
      </c>
      <c r="AB1298" s="177"/>
      <c r="AC1298" s="315" t="s">
        <v>146</v>
      </c>
      <c r="AD1298" s="316" t="s">
        <v>147</v>
      </c>
      <c r="AE1298" s="317" t="str">
        <f t="shared" si="71"/>
        <v/>
      </c>
      <c r="AF1298" s="319" t="s">
        <v>148</v>
      </c>
      <c r="AG1298" s="312" t="str">
        <f t="shared" si="72"/>
        <v/>
      </c>
      <c r="AH1298" s="322"/>
      <c r="AI1298" s="323"/>
      <c r="AJ1298" s="322"/>
      <c r="AK1298" s="323"/>
    </row>
    <row r="1299" spans="1:37" ht="36.75" customHeight="1">
      <c r="A1299" s="299">
        <f t="shared" si="73"/>
        <v>1286</v>
      </c>
      <c r="B1299" s="300" t="str">
        <f>IF(基本情報入力シート!C1319="","",基本情報入力シート!C1319)</f>
        <v/>
      </c>
      <c r="C1299" s="301" t="str">
        <f>IF(基本情報入力シート!D1319="","",基本情報入力シート!D1319)</f>
        <v/>
      </c>
      <c r="D1299" s="301" t="str">
        <f>IF(基本情報入力シート!E1319="","",基本情報入力シート!E1319)</f>
        <v/>
      </c>
      <c r="E1299" s="301" t="str">
        <f>IF(基本情報入力シート!F1319="","",基本情報入力シート!F1319)</f>
        <v/>
      </c>
      <c r="F1299" s="301" t="str">
        <f>IF(基本情報入力シート!G1319="","",基本情報入力シート!G1319)</f>
        <v/>
      </c>
      <c r="G1299" s="301" t="str">
        <f>IF(基本情報入力シート!H1319="","",基本情報入力シート!H1319)</f>
        <v/>
      </c>
      <c r="H1299" s="301" t="str">
        <f>IF(基本情報入力シート!I1319="","",基本情報入力シート!I1319)</f>
        <v/>
      </c>
      <c r="I1299" s="301" t="str">
        <f>IF(基本情報入力シート!J1319="","",基本情報入力シート!J1319)</f>
        <v/>
      </c>
      <c r="J1299" s="301" t="str">
        <f>IF(基本情報入力シート!K1319="","",基本情報入力シート!K1319)</f>
        <v/>
      </c>
      <c r="K1299" s="302" t="str">
        <f>IF(基本情報入力シート!L1319="","",基本情報入力シート!L1319)</f>
        <v/>
      </c>
      <c r="L1299" s="299" t="str">
        <f>IF(基本情報入力シート!M1319="","",基本情報入力シート!M1319)</f>
        <v/>
      </c>
      <c r="M1299" s="299" t="str">
        <f>IF(基本情報入力シート!R1319="","",基本情報入力シート!R1319)</f>
        <v/>
      </c>
      <c r="N1299" s="299" t="str">
        <f>IF(基本情報入力シート!W1319="","",基本情報入力シート!W1319)</f>
        <v/>
      </c>
      <c r="O1299" s="303" t="str">
        <f>IF(基本情報入力シート!X1319="","",基本情報入力シート!X1319)</f>
        <v/>
      </c>
      <c r="P1299" s="304" t="str">
        <f>IF(基本情報入力シート!Y1319="","",基本情報入力シート!Y1319)</f>
        <v/>
      </c>
      <c r="Q1299" s="175"/>
      <c r="R1299" s="305" t="str">
        <f>IF(基本情報入力シート!AB1319="","",基本情報入力シート!AB1319)</f>
        <v/>
      </c>
      <c r="S1299" s="176"/>
      <c r="T1299" s="306" t="str">
        <f>IF(P1299="","",VLOOKUP(P1299,【参考】数式用!$J$2:$L$34,3,FALSE))</f>
        <v/>
      </c>
      <c r="U1299" s="313" t="s">
        <v>143</v>
      </c>
      <c r="V1299" s="177"/>
      <c r="W1299" s="314" t="s">
        <v>144</v>
      </c>
      <c r="X1299" s="177"/>
      <c r="Y1299" s="315" t="s">
        <v>145</v>
      </c>
      <c r="Z1299" s="177"/>
      <c r="AA1299" s="315" t="s">
        <v>144</v>
      </c>
      <c r="AB1299" s="177"/>
      <c r="AC1299" s="315" t="s">
        <v>146</v>
      </c>
      <c r="AD1299" s="316" t="s">
        <v>147</v>
      </c>
      <c r="AE1299" s="317" t="str">
        <f t="shared" si="71"/>
        <v/>
      </c>
      <c r="AF1299" s="319" t="s">
        <v>148</v>
      </c>
      <c r="AG1299" s="312" t="str">
        <f t="shared" si="72"/>
        <v/>
      </c>
      <c r="AH1299" s="322"/>
      <c r="AI1299" s="323"/>
      <c r="AJ1299" s="322"/>
      <c r="AK1299" s="323"/>
    </row>
    <row r="1300" spans="1:37" ht="36.75" customHeight="1">
      <c r="A1300" s="299">
        <f t="shared" si="73"/>
        <v>1287</v>
      </c>
      <c r="B1300" s="300" t="str">
        <f>IF(基本情報入力シート!C1320="","",基本情報入力シート!C1320)</f>
        <v/>
      </c>
      <c r="C1300" s="301" t="str">
        <f>IF(基本情報入力シート!D1320="","",基本情報入力シート!D1320)</f>
        <v/>
      </c>
      <c r="D1300" s="301" t="str">
        <f>IF(基本情報入力シート!E1320="","",基本情報入力シート!E1320)</f>
        <v/>
      </c>
      <c r="E1300" s="301" t="str">
        <f>IF(基本情報入力シート!F1320="","",基本情報入力シート!F1320)</f>
        <v/>
      </c>
      <c r="F1300" s="301" t="str">
        <f>IF(基本情報入力シート!G1320="","",基本情報入力シート!G1320)</f>
        <v/>
      </c>
      <c r="G1300" s="301" t="str">
        <f>IF(基本情報入力シート!H1320="","",基本情報入力シート!H1320)</f>
        <v/>
      </c>
      <c r="H1300" s="301" t="str">
        <f>IF(基本情報入力シート!I1320="","",基本情報入力シート!I1320)</f>
        <v/>
      </c>
      <c r="I1300" s="301" t="str">
        <f>IF(基本情報入力シート!J1320="","",基本情報入力シート!J1320)</f>
        <v/>
      </c>
      <c r="J1300" s="301" t="str">
        <f>IF(基本情報入力シート!K1320="","",基本情報入力シート!K1320)</f>
        <v/>
      </c>
      <c r="K1300" s="302" t="str">
        <f>IF(基本情報入力シート!L1320="","",基本情報入力シート!L1320)</f>
        <v/>
      </c>
      <c r="L1300" s="299" t="str">
        <f>IF(基本情報入力シート!M1320="","",基本情報入力シート!M1320)</f>
        <v/>
      </c>
      <c r="M1300" s="299" t="str">
        <f>IF(基本情報入力シート!R1320="","",基本情報入力シート!R1320)</f>
        <v/>
      </c>
      <c r="N1300" s="299" t="str">
        <f>IF(基本情報入力シート!W1320="","",基本情報入力シート!W1320)</f>
        <v/>
      </c>
      <c r="O1300" s="303" t="str">
        <f>IF(基本情報入力シート!X1320="","",基本情報入力シート!X1320)</f>
        <v/>
      </c>
      <c r="P1300" s="304" t="str">
        <f>IF(基本情報入力シート!Y1320="","",基本情報入力シート!Y1320)</f>
        <v/>
      </c>
      <c r="Q1300" s="175"/>
      <c r="R1300" s="305" t="str">
        <f>IF(基本情報入力シート!AB1320="","",基本情報入力シート!AB1320)</f>
        <v/>
      </c>
      <c r="S1300" s="176"/>
      <c r="T1300" s="306" t="str">
        <f>IF(P1300="","",VLOOKUP(P1300,【参考】数式用!$J$2:$L$34,3,FALSE))</f>
        <v/>
      </c>
      <c r="U1300" s="313" t="s">
        <v>143</v>
      </c>
      <c r="V1300" s="177"/>
      <c r="W1300" s="314" t="s">
        <v>144</v>
      </c>
      <c r="X1300" s="177"/>
      <c r="Y1300" s="315" t="s">
        <v>145</v>
      </c>
      <c r="Z1300" s="177"/>
      <c r="AA1300" s="315" t="s">
        <v>144</v>
      </c>
      <c r="AB1300" s="177"/>
      <c r="AC1300" s="315" t="s">
        <v>146</v>
      </c>
      <c r="AD1300" s="316" t="s">
        <v>147</v>
      </c>
      <c r="AE1300" s="317" t="str">
        <f t="shared" si="71"/>
        <v/>
      </c>
      <c r="AF1300" s="319" t="s">
        <v>148</v>
      </c>
      <c r="AG1300" s="312" t="str">
        <f t="shared" si="72"/>
        <v/>
      </c>
      <c r="AH1300" s="322"/>
      <c r="AI1300" s="323"/>
      <c r="AJ1300" s="322"/>
      <c r="AK1300" s="323"/>
    </row>
    <row r="1301" spans="1:37" ht="36.75" customHeight="1">
      <c r="A1301" s="299">
        <f t="shared" si="73"/>
        <v>1288</v>
      </c>
      <c r="B1301" s="300" t="str">
        <f>IF(基本情報入力シート!C1321="","",基本情報入力シート!C1321)</f>
        <v/>
      </c>
      <c r="C1301" s="301" t="str">
        <f>IF(基本情報入力シート!D1321="","",基本情報入力シート!D1321)</f>
        <v/>
      </c>
      <c r="D1301" s="301" t="str">
        <f>IF(基本情報入力シート!E1321="","",基本情報入力シート!E1321)</f>
        <v/>
      </c>
      <c r="E1301" s="301" t="str">
        <f>IF(基本情報入力シート!F1321="","",基本情報入力シート!F1321)</f>
        <v/>
      </c>
      <c r="F1301" s="301" t="str">
        <f>IF(基本情報入力シート!G1321="","",基本情報入力シート!G1321)</f>
        <v/>
      </c>
      <c r="G1301" s="301" t="str">
        <f>IF(基本情報入力シート!H1321="","",基本情報入力シート!H1321)</f>
        <v/>
      </c>
      <c r="H1301" s="301" t="str">
        <f>IF(基本情報入力シート!I1321="","",基本情報入力シート!I1321)</f>
        <v/>
      </c>
      <c r="I1301" s="301" t="str">
        <f>IF(基本情報入力シート!J1321="","",基本情報入力シート!J1321)</f>
        <v/>
      </c>
      <c r="J1301" s="301" t="str">
        <f>IF(基本情報入力シート!K1321="","",基本情報入力シート!K1321)</f>
        <v/>
      </c>
      <c r="K1301" s="302" t="str">
        <f>IF(基本情報入力シート!L1321="","",基本情報入力シート!L1321)</f>
        <v/>
      </c>
      <c r="L1301" s="299" t="str">
        <f>IF(基本情報入力シート!M1321="","",基本情報入力シート!M1321)</f>
        <v/>
      </c>
      <c r="M1301" s="299" t="str">
        <f>IF(基本情報入力シート!R1321="","",基本情報入力シート!R1321)</f>
        <v/>
      </c>
      <c r="N1301" s="299" t="str">
        <f>IF(基本情報入力シート!W1321="","",基本情報入力シート!W1321)</f>
        <v/>
      </c>
      <c r="O1301" s="303" t="str">
        <f>IF(基本情報入力シート!X1321="","",基本情報入力シート!X1321)</f>
        <v/>
      </c>
      <c r="P1301" s="304" t="str">
        <f>IF(基本情報入力シート!Y1321="","",基本情報入力シート!Y1321)</f>
        <v/>
      </c>
      <c r="Q1301" s="175"/>
      <c r="R1301" s="305" t="str">
        <f>IF(基本情報入力シート!AB1321="","",基本情報入力シート!AB1321)</f>
        <v/>
      </c>
      <c r="S1301" s="176"/>
      <c r="T1301" s="306" t="str">
        <f>IF(P1301="","",VLOOKUP(P1301,【参考】数式用!$J$2:$L$34,3,FALSE))</f>
        <v/>
      </c>
      <c r="U1301" s="313" t="s">
        <v>143</v>
      </c>
      <c r="V1301" s="177"/>
      <c r="W1301" s="314" t="s">
        <v>144</v>
      </c>
      <c r="X1301" s="177"/>
      <c r="Y1301" s="315" t="s">
        <v>145</v>
      </c>
      <c r="Z1301" s="177"/>
      <c r="AA1301" s="315" t="s">
        <v>144</v>
      </c>
      <c r="AB1301" s="177"/>
      <c r="AC1301" s="315" t="s">
        <v>146</v>
      </c>
      <c r="AD1301" s="316" t="s">
        <v>147</v>
      </c>
      <c r="AE1301" s="317" t="str">
        <f t="shared" si="71"/>
        <v/>
      </c>
      <c r="AF1301" s="319" t="s">
        <v>148</v>
      </c>
      <c r="AG1301" s="312" t="str">
        <f t="shared" si="72"/>
        <v/>
      </c>
      <c r="AH1301" s="322"/>
      <c r="AI1301" s="323"/>
      <c r="AJ1301" s="322"/>
      <c r="AK1301" s="323"/>
    </row>
    <row r="1302" spans="1:37" ht="36.75" customHeight="1">
      <c r="A1302" s="299">
        <f t="shared" si="73"/>
        <v>1289</v>
      </c>
      <c r="B1302" s="300" t="str">
        <f>IF(基本情報入力シート!C1322="","",基本情報入力シート!C1322)</f>
        <v/>
      </c>
      <c r="C1302" s="301" t="str">
        <f>IF(基本情報入力シート!D1322="","",基本情報入力シート!D1322)</f>
        <v/>
      </c>
      <c r="D1302" s="301" t="str">
        <f>IF(基本情報入力シート!E1322="","",基本情報入力シート!E1322)</f>
        <v/>
      </c>
      <c r="E1302" s="301" t="str">
        <f>IF(基本情報入力シート!F1322="","",基本情報入力シート!F1322)</f>
        <v/>
      </c>
      <c r="F1302" s="301" t="str">
        <f>IF(基本情報入力シート!G1322="","",基本情報入力シート!G1322)</f>
        <v/>
      </c>
      <c r="G1302" s="301" t="str">
        <f>IF(基本情報入力シート!H1322="","",基本情報入力シート!H1322)</f>
        <v/>
      </c>
      <c r="H1302" s="301" t="str">
        <f>IF(基本情報入力シート!I1322="","",基本情報入力シート!I1322)</f>
        <v/>
      </c>
      <c r="I1302" s="301" t="str">
        <f>IF(基本情報入力シート!J1322="","",基本情報入力シート!J1322)</f>
        <v/>
      </c>
      <c r="J1302" s="301" t="str">
        <f>IF(基本情報入力シート!K1322="","",基本情報入力シート!K1322)</f>
        <v/>
      </c>
      <c r="K1302" s="302" t="str">
        <f>IF(基本情報入力シート!L1322="","",基本情報入力シート!L1322)</f>
        <v/>
      </c>
      <c r="L1302" s="299" t="str">
        <f>IF(基本情報入力シート!M1322="","",基本情報入力シート!M1322)</f>
        <v/>
      </c>
      <c r="M1302" s="299" t="str">
        <f>IF(基本情報入力シート!R1322="","",基本情報入力シート!R1322)</f>
        <v/>
      </c>
      <c r="N1302" s="299" t="str">
        <f>IF(基本情報入力シート!W1322="","",基本情報入力シート!W1322)</f>
        <v/>
      </c>
      <c r="O1302" s="303" t="str">
        <f>IF(基本情報入力シート!X1322="","",基本情報入力シート!X1322)</f>
        <v/>
      </c>
      <c r="P1302" s="304" t="str">
        <f>IF(基本情報入力シート!Y1322="","",基本情報入力シート!Y1322)</f>
        <v/>
      </c>
      <c r="Q1302" s="175"/>
      <c r="R1302" s="305" t="str">
        <f>IF(基本情報入力シート!AB1322="","",基本情報入力シート!AB1322)</f>
        <v/>
      </c>
      <c r="S1302" s="176"/>
      <c r="T1302" s="306" t="str">
        <f>IF(P1302="","",VLOOKUP(P1302,【参考】数式用!$J$2:$L$34,3,FALSE))</f>
        <v/>
      </c>
      <c r="U1302" s="313" t="s">
        <v>143</v>
      </c>
      <c r="V1302" s="177"/>
      <c r="W1302" s="314" t="s">
        <v>144</v>
      </c>
      <c r="X1302" s="177"/>
      <c r="Y1302" s="315" t="s">
        <v>145</v>
      </c>
      <c r="Z1302" s="177"/>
      <c r="AA1302" s="315" t="s">
        <v>144</v>
      </c>
      <c r="AB1302" s="177"/>
      <c r="AC1302" s="315" t="s">
        <v>146</v>
      </c>
      <c r="AD1302" s="316" t="s">
        <v>147</v>
      </c>
      <c r="AE1302" s="317" t="str">
        <f t="shared" si="71"/>
        <v/>
      </c>
      <c r="AF1302" s="319" t="s">
        <v>148</v>
      </c>
      <c r="AG1302" s="312" t="str">
        <f t="shared" si="72"/>
        <v/>
      </c>
      <c r="AH1302" s="322"/>
      <c r="AI1302" s="323"/>
      <c r="AJ1302" s="322"/>
      <c r="AK1302" s="323"/>
    </row>
    <row r="1303" spans="1:37" ht="36.75" customHeight="1">
      <c r="A1303" s="299">
        <f t="shared" si="73"/>
        <v>1290</v>
      </c>
      <c r="B1303" s="300" t="str">
        <f>IF(基本情報入力シート!C1323="","",基本情報入力シート!C1323)</f>
        <v/>
      </c>
      <c r="C1303" s="301" t="str">
        <f>IF(基本情報入力シート!D1323="","",基本情報入力シート!D1323)</f>
        <v/>
      </c>
      <c r="D1303" s="301" t="str">
        <f>IF(基本情報入力シート!E1323="","",基本情報入力シート!E1323)</f>
        <v/>
      </c>
      <c r="E1303" s="301" t="str">
        <f>IF(基本情報入力シート!F1323="","",基本情報入力シート!F1323)</f>
        <v/>
      </c>
      <c r="F1303" s="301" t="str">
        <f>IF(基本情報入力シート!G1323="","",基本情報入力シート!G1323)</f>
        <v/>
      </c>
      <c r="G1303" s="301" t="str">
        <f>IF(基本情報入力シート!H1323="","",基本情報入力シート!H1323)</f>
        <v/>
      </c>
      <c r="H1303" s="301" t="str">
        <f>IF(基本情報入力シート!I1323="","",基本情報入力シート!I1323)</f>
        <v/>
      </c>
      <c r="I1303" s="301" t="str">
        <f>IF(基本情報入力シート!J1323="","",基本情報入力シート!J1323)</f>
        <v/>
      </c>
      <c r="J1303" s="301" t="str">
        <f>IF(基本情報入力シート!K1323="","",基本情報入力シート!K1323)</f>
        <v/>
      </c>
      <c r="K1303" s="302" t="str">
        <f>IF(基本情報入力シート!L1323="","",基本情報入力シート!L1323)</f>
        <v/>
      </c>
      <c r="L1303" s="299" t="str">
        <f>IF(基本情報入力シート!M1323="","",基本情報入力シート!M1323)</f>
        <v/>
      </c>
      <c r="M1303" s="299" t="str">
        <f>IF(基本情報入力シート!R1323="","",基本情報入力シート!R1323)</f>
        <v/>
      </c>
      <c r="N1303" s="299" t="str">
        <f>IF(基本情報入力シート!W1323="","",基本情報入力シート!W1323)</f>
        <v/>
      </c>
      <c r="O1303" s="303" t="str">
        <f>IF(基本情報入力シート!X1323="","",基本情報入力シート!X1323)</f>
        <v/>
      </c>
      <c r="P1303" s="304" t="str">
        <f>IF(基本情報入力シート!Y1323="","",基本情報入力シート!Y1323)</f>
        <v/>
      </c>
      <c r="Q1303" s="175"/>
      <c r="R1303" s="305" t="str">
        <f>IF(基本情報入力シート!AB1323="","",基本情報入力シート!AB1323)</f>
        <v/>
      </c>
      <c r="S1303" s="176"/>
      <c r="T1303" s="306" t="str">
        <f>IF(P1303="","",VLOOKUP(P1303,【参考】数式用!$J$2:$L$34,3,FALSE))</f>
        <v/>
      </c>
      <c r="U1303" s="313" t="s">
        <v>143</v>
      </c>
      <c r="V1303" s="177"/>
      <c r="W1303" s="314" t="s">
        <v>144</v>
      </c>
      <c r="X1303" s="177"/>
      <c r="Y1303" s="315" t="s">
        <v>145</v>
      </c>
      <c r="Z1303" s="177"/>
      <c r="AA1303" s="315" t="s">
        <v>144</v>
      </c>
      <c r="AB1303" s="177"/>
      <c r="AC1303" s="315" t="s">
        <v>146</v>
      </c>
      <c r="AD1303" s="316" t="s">
        <v>147</v>
      </c>
      <c r="AE1303" s="317" t="str">
        <f t="shared" si="71"/>
        <v/>
      </c>
      <c r="AF1303" s="319" t="s">
        <v>148</v>
      </c>
      <c r="AG1303" s="312" t="str">
        <f t="shared" si="72"/>
        <v/>
      </c>
      <c r="AH1303" s="322"/>
      <c r="AI1303" s="323"/>
      <c r="AJ1303" s="322"/>
      <c r="AK1303" s="323"/>
    </row>
    <row r="1304" spans="1:37" ht="36.75" customHeight="1">
      <c r="A1304" s="299">
        <f t="shared" si="73"/>
        <v>1291</v>
      </c>
      <c r="B1304" s="300" t="str">
        <f>IF(基本情報入力シート!C1324="","",基本情報入力シート!C1324)</f>
        <v/>
      </c>
      <c r="C1304" s="301" t="str">
        <f>IF(基本情報入力シート!D1324="","",基本情報入力シート!D1324)</f>
        <v/>
      </c>
      <c r="D1304" s="301" t="str">
        <f>IF(基本情報入力シート!E1324="","",基本情報入力シート!E1324)</f>
        <v/>
      </c>
      <c r="E1304" s="301" t="str">
        <f>IF(基本情報入力シート!F1324="","",基本情報入力シート!F1324)</f>
        <v/>
      </c>
      <c r="F1304" s="301" t="str">
        <f>IF(基本情報入力シート!G1324="","",基本情報入力シート!G1324)</f>
        <v/>
      </c>
      <c r="G1304" s="301" t="str">
        <f>IF(基本情報入力シート!H1324="","",基本情報入力シート!H1324)</f>
        <v/>
      </c>
      <c r="H1304" s="301" t="str">
        <f>IF(基本情報入力シート!I1324="","",基本情報入力シート!I1324)</f>
        <v/>
      </c>
      <c r="I1304" s="301" t="str">
        <f>IF(基本情報入力シート!J1324="","",基本情報入力シート!J1324)</f>
        <v/>
      </c>
      <c r="J1304" s="301" t="str">
        <f>IF(基本情報入力シート!K1324="","",基本情報入力シート!K1324)</f>
        <v/>
      </c>
      <c r="K1304" s="302" t="str">
        <f>IF(基本情報入力シート!L1324="","",基本情報入力シート!L1324)</f>
        <v/>
      </c>
      <c r="L1304" s="299" t="str">
        <f>IF(基本情報入力シート!M1324="","",基本情報入力シート!M1324)</f>
        <v/>
      </c>
      <c r="M1304" s="299" t="str">
        <f>IF(基本情報入力シート!R1324="","",基本情報入力シート!R1324)</f>
        <v/>
      </c>
      <c r="N1304" s="299" t="str">
        <f>IF(基本情報入力シート!W1324="","",基本情報入力シート!W1324)</f>
        <v/>
      </c>
      <c r="O1304" s="303" t="str">
        <f>IF(基本情報入力シート!X1324="","",基本情報入力シート!X1324)</f>
        <v/>
      </c>
      <c r="P1304" s="304" t="str">
        <f>IF(基本情報入力シート!Y1324="","",基本情報入力シート!Y1324)</f>
        <v/>
      </c>
      <c r="Q1304" s="175"/>
      <c r="R1304" s="305" t="str">
        <f>IF(基本情報入力シート!AB1324="","",基本情報入力シート!AB1324)</f>
        <v/>
      </c>
      <c r="S1304" s="176"/>
      <c r="T1304" s="306" t="str">
        <f>IF(P1304="","",VLOOKUP(P1304,【参考】数式用!$J$2:$L$34,3,FALSE))</f>
        <v/>
      </c>
      <c r="U1304" s="313" t="s">
        <v>143</v>
      </c>
      <c r="V1304" s="177"/>
      <c r="W1304" s="314" t="s">
        <v>144</v>
      </c>
      <c r="X1304" s="177"/>
      <c r="Y1304" s="315" t="s">
        <v>145</v>
      </c>
      <c r="Z1304" s="177"/>
      <c r="AA1304" s="315" t="s">
        <v>144</v>
      </c>
      <c r="AB1304" s="177"/>
      <c r="AC1304" s="315" t="s">
        <v>146</v>
      </c>
      <c r="AD1304" s="316" t="s">
        <v>147</v>
      </c>
      <c r="AE1304" s="317" t="str">
        <f t="shared" si="71"/>
        <v/>
      </c>
      <c r="AF1304" s="319" t="s">
        <v>148</v>
      </c>
      <c r="AG1304" s="312" t="str">
        <f t="shared" si="72"/>
        <v/>
      </c>
      <c r="AH1304" s="322"/>
      <c r="AI1304" s="323"/>
      <c r="AJ1304" s="322"/>
      <c r="AK1304" s="323"/>
    </row>
    <row r="1305" spans="1:37" ht="36.75" customHeight="1">
      <c r="A1305" s="299">
        <f t="shared" si="73"/>
        <v>1292</v>
      </c>
      <c r="B1305" s="300" t="str">
        <f>IF(基本情報入力シート!C1325="","",基本情報入力シート!C1325)</f>
        <v/>
      </c>
      <c r="C1305" s="301" t="str">
        <f>IF(基本情報入力シート!D1325="","",基本情報入力シート!D1325)</f>
        <v/>
      </c>
      <c r="D1305" s="301" t="str">
        <f>IF(基本情報入力シート!E1325="","",基本情報入力シート!E1325)</f>
        <v/>
      </c>
      <c r="E1305" s="301" t="str">
        <f>IF(基本情報入力シート!F1325="","",基本情報入力シート!F1325)</f>
        <v/>
      </c>
      <c r="F1305" s="301" t="str">
        <f>IF(基本情報入力シート!G1325="","",基本情報入力シート!G1325)</f>
        <v/>
      </c>
      <c r="G1305" s="301" t="str">
        <f>IF(基本情報入力シート!H1325="","",基本情報入力シート!H1325)</f>
        <v/>
      </c>
      <c r="H1305" s="301" t="str">
        <f>IF(基本情報入力シート!I1325="","",基本情報入力シート!I1325)</f>
        <v/>
      </c>
      <c r="I1305" s="301" t="str">
        <f>IF(基本情報入力シート!J1325="","",基本情報入力シート!J1325)</f>
        <v/>
      </c>
      <c r="J1305" s="301" t="str">
        <f>IF(基本情報入力シート!K1325="","",基本情報入力シート!K1325)</f>
        <v/>
      </c>
      <c r="K1305" s="302" t="str">
        <f>IF(基本情報入力シート!L1325="","",基本情報入力シート!L1325)</f>
        <v/>
      </c>
      <c r="L1305" s="299" t="str">
        <f>IF(基本情報入力シート!M1325="","",基本情報入力シート!M1325)</f>
        <v/>
      </c>
      <c r="M1305" s="299" t="str">
        <f>IF(基本情報入力シート!R1325="","",基本情報入力シート!R1325)</f>
        <v/>
      </c>
      <c r="N1305" s="299" t="str">
        <f>IF(基本情報入力シート!W1325="","",基本情報入力シート!W1325)</f>
        <v/>
      </c>
      <c r="O1305" s="303" t="str">
        <f>IF(基本情報入力シート!X1325="","",基本情報入力シート!X1325)</f>
        <v/>
      </c>
      <c r="P1305" s="304" t="str">
        <f>IF(基本情報入力シート!Y1325="","",基本情報入力シート!Y1325)</f>
        <v/>
      </c>
      <c r="Q1305" s="175"/>
      <c r="R1305" s="305" t="str">
        <f>IF(基本情報入力シート!AB1325="","",基本情報入力シート!AB1325)</f>
        <v/>
      </c>
      <c r="S1305" s="176"/>
      <c r="T1305" s="306" t="str">
        <f>IF(P1305="","",VLOOKUP(P1305,【参考】数式用!$J$2:$L$34,3,FALSE))</f>
        <v/>
      </c>
      <c r="U1305" s="313" t="s">
        <v>143</v>
      </c>
      <c r="V1305" s="177"/>
      <c r="W1305" s="314" t="s">
        <v>144</v>
      </c>
      <c r="X1305" s="177"/>
      <c r="Y1305" s="315" t="s">
        <v>145</v>
      </c>
      <c r="Z1305" s="177"/>
      <c r="AA1305" s="315" t="s">
        <v>144</v>
      </c>
      <c r="AB1305" s="177"/>
      <c r="AC1305" s="315" t="s">
        <v>146</v>
      </c>
      <c r="AD1305" s="316" t="s">
        <v>147</v>
      </c>
      <c r="AE1305" s="317" t="str">
        <f t="shared" si="71"/>
        <v/>
      </c>
      <c r="AF1305" s="319" t="s">
        <v>148</v>
      </c>
      <c r="AG1305" s="312" t="str">
        <f t="shared" si="72"/>
        <v/>
      </c>
      <c r="AH1305" s="322"/>
      <c r="AI1305" s="323"/>
      <c r="AJ1305" s="322"/>
      <c r="AK1305" s="323"/>
    </row>
    <row r="1306" spans="1:37" ht="36.75" customHeight="1">
      <c r="A1306" s="299">
        <f t="shared" si="73"/>
        <v>1293</v>
      </c>
      <c r="B1306" s="300" t="str">
        <f>IF(基本情報入力シート!C1326="","",基本情報入力シート!C1326)</f>
        <v/>
      </c>
      <c r="C1306" s="301" t="str">
        <f>IF(基本情報入力シート!D1326="","",基本情報入力シート!D1326)</f>
        <v/>
      </c>
      <c r="D1306" s="301" t="str">
        <f>IF(基本情報入力シート!E1326="","",基本情報入力シート!E1326)</f>
        <v/>
      </c>
      <c r="E1306" s="301" t="str">
        <f>IF(基本情報入力シート!F1326="","",基本情報入力シート!F1326)</f>
        <v/>
      </c>
      <c r="F1306" s="301" t="str">
        <f>IF(基本情報入力シート!G1326="","",基本情報入力シート!G1326)</f>
        <v/>
      </c>
      <c r="G1306" s="301" t="str">
        <f>IF(基本情報入力シート!H1326="","",基本情報入力シート!H1326)</f>
        <v/>
      </c>
      <c r="H1306" s="301" t="str">
        <f>IF(基本情報入力シート!I1326="","",基本情報入力シート!I1326)</f>
        <v/>
      </c>
      <c r="I1306" s="301" t="str">
        <f>IF(基本情報入力シート!J1326="","",基本情報入力シート!J1326)</f>
        <v/>
      </c>
      <c r="J1306" s="301" t="str">
        <f>IF(基本情報入力シート!K1326="","",基本情報入力シート!K1326)</f>
        <v/>
      </c>
      <c r="K1306" s="302" t="str">
        <f>IF(基本情報入力シート!L1326="","",基本情報入力シート!L1326)</f>
        <v/>
      </c>
      <c r="L1306" s="299" t="str">
        <f>IF(基本情報入力シート!M1326="","",基本情報入力シート!M1326)</f>
        <v/>
      </c>
      <c r="M1306" s="299" t="str">
        <f>IF(基本情報入力シート!R1326="","",基本情報入力シート!R1326)</f>
        <v/>
      </c>
      <c r="N1306" s="299" t="str">
        <f>IF(基本情報入力シート!W1326="","",基本情報入力シート!W1326)</f>
        <v/>
      </c>
      <c r="O1306" s="303" t="str">
        <f>IF(基本情報入力シート!X1326="","",基本情報入力シート!X1326)</f>
        <v/>
      </c>
      <c r="P1306" s="304" t="str">
        <f>IF(基本情報入力シート!Y1326="","",基本情報入力シート!Y1326)</f>
        <v/>
      </c>
      <c r="Q1306" s="175"/>
      <c r="R1306" s="305" t="str">
        <f>IF(基本情報入力シート!AB1326="","",基本情報入力シート!AB1326)</f>
        <v/>
      </c>
      <c r="S1306" s="176"/>
      <c r="T1306" s="306" t="str">
        <f>IF(P1306="","",VLOOKUP(P1306,【参考】数式用!$J$2:$L$34,3,FALSE))</f>
        <v/>
      </c>
      <c r="U1306" s="313" t="s">
        <v>143</v>
      </c>
      <c r="V1306" s="177"/>
      <c r="W1306" s="314" t="s">
        <v>144</v>
      </c>
      <c r="X1306" s="177"/>
      <c r="Y1306" s="315" t="s">
        <v>145</v>
      </c>
      <c r="Z1306" s="177"/>
      <c r="AA1306" s="315" t="s">
        <v>144</v>
      </c>
      <c r="AB1306" s="177"/>
      <c r="AC1306" s="315" t="s">
        <v>146</v>
      </c>
      <c r="AD1306" s="316" t="s">
        <v>147</v>
      </c>
      <c r="AE1306" s="317" t="str">
        <f t="shared" si="71"/>
        <v/>
      </c>
      <c r="AF1306" s="319" t="s">
        <v>148</v>
      </c>
      <c r="AG1306" s="312" t="str">
        <f t="shared" si="72"/>
        <v/>
      </c>
      <c r="AH1306" s="322"/>
      <c r="AI1306" s="323"/>
      <c r="AJ1306" s="322"/>
      <c r="AK1306" s="323"/>
    </row>
    <row r="1307" spans="1:37" ht="36.75" customHeight="1">
      <c r="A1307" s="299">
        <f t="shared" si="73"/>
        <v>1294</v>
      </c>
      <c r="B1307" s="300" t="str">
        <f>IF(基本情報入力シート!C1327="","",基本情報入力シート!C1327)</f>
        <v/>
      </c>
      <c r="C1307" s="301" t="str">
        <f>IF(基本情報入力シート!D1327="","",基本情報入力シート!D1327)</f>
        <v/>
      </c>
      <c r="D1307" s="301" t="str">
        <f>IF(基本情報入力シート!E1327="","",基本情報入力シート!E1327)</f>
        <v/>
      </c>
      <c r="E1307" s="301" t="str">
        <f>IF(基本情報入力シート!F1327="","",基本情報入力シート!F1327)</f>
        <v/>
      </c>
      <c r="F1307" s="301" t="str">
        <f>IF(基本情報入力シート!G1327="","",基本情報入力シート!G1327)</f>
        <v/>
      </c>
      <c r="G1307" s="301" t="str">
        <f>IF(基本情報入力シート!H1327="","",基本情報入力シート!H1327)</f>
        <v/>
      </c>
      <c r="H1307" s="301" t="str">
        <f>IF(基本情報入力シート!I1327="","",基本情報入力シート!I1327)</f>
        <v/>
      </c>
      <c r="I1307" s="301" t="str">
        <f>IF(基本情報入力シート!J1327="","",基本情報入力シート!J1327)</f>
        <v/>
      </c>
      <c r="J1307" s="301" t="str">
        <f>IF(基本情報入力シート!K1327="","",基本情報入力シート!K1327)</f>
        <v/>
      </c>
      <c r="K1307" s="302" t="str">
        <f>IF(基本情報入力シート!L1327="","",基本情報入力シート!L1327)</f>
        <v/>
      </c>
      <c r="L1307" s="299" t="str">
        <f>IF(基本情報入力シート!M1327="","",基本情報入力シート!M1327)</f>
        <v/>
      </c>
      <c r="M1307" s="299" t="str">
        <f>IF(基本情報入力シート!R1327="","",基本情報入力シート!R1327)</f>
        <v/>
      </c>
      <c r="N1307" s="299" t="str">
        <f>IF(基本情報入力シート!W1327="","",基本情報入力シート!W1327)</f>
        <v/>
      </c>
      <c r="O1307" s="303" t="str">
        <f>IF(基本情報入力シート!X1327="","",基本情報入力シート!X1327)</f>
        <v/>
      </c>
      <c r="P1307" s="304" t="str">
        <f>IF(基本情報入力シート!Y1327="","",基本情報入力シート!Y1327)</f>
        <v/>
      </c>
      <c r="Q1307" s="175"/>
      <c r="R1307" s="305" t="str">
        <f>IF(基本情報入力シート!AB1327="","",基本情報入力シート!AB1327)</f>
        <v/>
      </c>
      <c r="S1307" s="176"/>
      <c r="T1307" s="306" t="str">
        <f>IF(P1307="","",VLOOKUP(P1307,【参考】数式用!$J$2:$L$34,3,FALSE))</f>
        <v/>
      </c>
      <c r="U1307" s="313" t="s">
        <v>143</v>
      </c>
      <c r="V1307" s="177"/>
      <c r="W1307" s="314" t="s">
        <v>144</v>
      </c>
      <c r="X1307" s="177"/>
      <c r="Y1307" s="315" t="s">
        <v>145</v>
      </c>
      <c r="Z1307" s="177"/>
      <c r="AA1307" s="315" t="s">
        <v>144</v>
      </c>
      <c r="AB1307" s="177"/>
      <c r="AC1307" s="315" t="s">
        <v>146</v>
      </c>
      <c r="AD1307" s="316" t="s">
        <v>147</v>
      </c>
      <c r="AE1307" s="317" t="str">
        <f t="shared" si="71"/>
        <v/>
      </c>
      <c r="AF1307" s="319" t="s">
        <v>148</v>
      </c>
      <c r="AG1307" s="312" t="str">
        <f t="shared" si="72"/>
        <v/>
      </c>
      <c r="AH1307" s="322"/>
      <c r="AI1307" s="323"/>
      <c r="AJ1307" s="322"/>
      <c r="AK1307" s="323"/>
    </row>
    <row r="1308" spans="1:37" ht="36.75" customHeight="1">
      <c r="A1308" s="299">
        <f t="shared" si="73"/>
        <v>1295</v>
      </c>
      <c r="B1308" s="300" t="str">
        <f>IF(基本情報入力シート!C1328="","",基本情報入力シート!C1328)</f>
        <v/>
      </c>
      <c r="C1308" s="301" t="str">
        <f>IF(基本情報入力シート!D1328="","",基本情報入力シート!D1328)</f>
        <v/>
      </c>
      <c r="D1308" s="301" t="str">
        <f>IF(基本情報入力シート!E1328="","",基本情報入力シート!E1328)</f>
        <v/>
      </c>
      <c r="E1308" s="301" t="str">
        <f>IF(基本情報入力シート!F1328="","",基本情報入力シート!F1328)</f>
        <v/>
      </c>
      <c r="F1308" s="301" t="str">
        <f>IF(基本情報入力シート!G1328="","",基本情報入力シート!G1328)</f>
        <v/>
      </c>
      <c r="G1308" s="301" t="str">
        <f>IF(基本情報入力シート!H1328="","",基本情報入力シート!H1328)</f>
        <v/>
      </c>
      <c r="H1308" s="301" t="str">
        <f>IF(基本情報入力シート!I1328="","",基本情報入力シート!I1328)</f>
        <v/>
      </c>
      <c r="I1308" s="301" t="str">
        <f>IF(基本情報入力シート!J1328="","",基本情報入力シート!J1328)</f>
        <v/>
      </c>
      <c r="J1308" s="301" t="str">
        <f>IF(基本情報入力シート!K1328="","",基本情報入力シート!K1328)</f>
        <v/>
      </c>
      <c r="K1308" s="302" t="str">
        <f>IF(基本情報入力シート!L1328="","",基本情報入力シート!L1328)</f>
        <v/>
      </c>
      <c r="L1308" s="299" t="str">
        <f>IF(基本情報入力シート!M1328="","",基本情報入力シート!M1328)</f>
        <v/>
      </c>
      <c r="M1308" s="299" t="str">
        <f>IF(基本情報入力シート!R1328="","",基本情報入力シート!R1328)</f>
        <v/>
      </c>
      <c r="N1308" s="299" t="str">
        <f>IF(基本情報入力シート!W1328="","",基本情報入力シート!W1328)</f>
        <v/>
      </c>
      <c r="O1308" s="303" t="str">
        <f>IF(基本情報入力シート!X1328="","",基本情報入力シート!X1328)</f>
        <v/>
      </c>
      <c r="P1308" s="304" t="str">
        <f>IF(基本情報入力シート!Y1328="","",基本情報入力シート!Y1328)</f>
        <v/>
      </c>
      <c r="Q1308" s="175"/>
      <c r="R1308" s="305" t="str">
        <f>IF(基本情報入力シート!AB1328="","",基本情報入力シート!AB1328)</f>
        <v/>
      </c>
      <c r="S1308" s="176"/>
      <c r="T1308" s="306" t="str">
        <f>IF(P1308="","",VLOOKUP(P1308,【参考】数式用!$J$2:$L$34,3,FALSE))</f>
        <v/>
      </c>
      <c r="U1308" s="313" t="s">
        <v>143</v>
      </c>
      <c r="V1308" s="177"/>
      <c r="W1308" s="314" t="s">
        <v>144</v>
      </c>
      <c r="X1308" s="177"/>
      <c r="Y1308" s="315" t="s">
        <v>145</v>
      </c>
      <c r="Z1308" s="177"/>
      <c r="AA1308" s="315" t="s">
        <v>144</v>
      </c>
      <c r="AB1308" s="177"/>
      <c r="AC1308" s="315" t="s">
        <v>146</v>
      </c>
      <c r="AD1308" s="316" t="s">
        <v>147</v>
      </c>
      <c r="AE1308" s="317" t="str">
        <f t="shared" si="71"/>
        <v/>
      </c>
      <c r="AF1308" s="319" t="s">
        <v>148</v>
      </c>
      <c r="AG1308" s="312" t="str">
        <f t="shared" si="72"/>
        <v/>
      </c>
      <c r="AH1308" s="322"/>
      <c r="AI1308" s="323"/>
      <c r="AJ1308" s="322"/>
      <c r="AK1308" s="323"/>
    </row>
    <row r="1309" spans="1:37" ht="36.75" customHeight="1">
      <c r="A1309" s="299">
        <f t="shared" si="73"/>
        <v>1296</v>
      </c>
      <c r="B1309" s="300" t="str">
        <f>IF(基本情報入力シート!C1329="","",基本情報入力シート!C1329)</f>
        <v/>
      </c>
      <c r="C1309" s="301" t="str">
        <f>IF(基本情報入力シート!D1329="","",基本情報入力シート!D1329)</f>
        <v/>
      </c>
      <c r="D1309" s="301" t="str">
        <f>IF(基本情報入力シート!E1329="","",基本情報入力シート!E1329)</f>
        <v/>
      </c>
      <c r="E1309" s="301" t="str">
        <f>IF(基本情報入力シート!F1329="","",基本情報入力シート!F1329)</f>
        <v/>
      </c>
      <c r="F1309" s="301" t="str">
        <f>IF(基本情報入力シート!G1329="","",基本情報入力シート!G1329)</f>
        <v/>
      </c>
      <c r="G1309" s="301" t="str">
        <f>IF(基本情報入力シート!H1329="","",基本情報入力シート!H1329)</f>
        <v/>
      </c>
      <c r="H1309" s="301" t="str">
        <f>IF(基本情報入力シート!I1329="","",基本情報入力シート!I1329)</f>
        <v/>
      </c>
      <c r="I1309" s="301" t="str">
        <f>IF(基本情報入力シート!J1329="","",基本情報入力シート!J1329)</f>
        <v/>
      </c>
      <c r="J1309" s="301" t="str">
        <f>IF(基本情報入力シート!K1329="","",基本情報入力シート!K1329)</f>
        <v/>
      </c>
      <c r="K1309" s="302" t="str">
        <f>IF(基本情報入力シート!L1329="","",基本情報入力シート!L1329)</f>
        <v/>
      </c>
      <c r="L1309" s="299" t="str">
        <f>IF(基本情報入力シート!M1329="","",基本情報入力シート!M1329)</f>
        <v/>
      </c>
      <c r="M1309" s="299" t="str">
        <f>IF(基本情報入力シート!R1329="","",基本情報入力シート!R1329)</f>
        <v/>
      </c>
      <c r="N1309" s="299" t="str">
        <f>IF(基本情報入力シート!W1329="","",基本情報入力シート!W1329)</f>
        <v/>
      </c>
      <c r="O1309" s="303" t="str">
        <f>IF(基本情報入力シート!X1329="","",基本情報入力シート!X1329)</f>
        <v/>
      </c>
      <c r="P1309" s="304" t="str">
        <f>IF(基本情報入力シート!Y1329="","",基本情報入力シート!Y1329)</f>
        <v/>
      </c>
      <c r="Q1309" s="175"/>
      <c r="R1309" s="305" t="str">
        <f>IF(基本情報入力シート!AB1329="","",基本情報入力シート!AB1329)</f>
        <v/>
      </c>
      <c r="S1309" s="176"/>
      <c r="T1309" s="306" t="str">
        <f>IF(P1309="","",VLOOKUP(P1309,【参考】数式用!$J$2:$L$34,3,FALSE))</f>
        <v/>
      </c>
      <c r="U1309" s="313" t="s">
        <v>143</v>
      </c>
      <c r="V1309" s="177"/>
      <c r="W1309" s="314" t="s">
        <v>144</v>
      </c>
      <c r="X1309" s="177"/>
      <c r="Y1309" s="315" t="s">
        <v>145</v>
      </c>
      <c r="Z1309" s="177"/>
      <c r="AA1309" s="315" t="s">
        <v>144</v>
      </c>
      <c r="AB1309" s="177"/>
      <c r="AC1309" s="315" t="s">
        <v>146</v>
      </c>
      <c r="AD1309" s="316" t="s">
        <v>147</v>
      </c>
      <c r="AE1309" s="317" t="str">
        <f t="shared" si="71"/>
        <v/>
      </c>
      <c r="AF1309" s="319" t="s">
        <v>148</v>
      </c>
      <c r="AG1309" s="312" t="str">
        <f t="shared" si="72"/>
        <v/>
      </c>
      <c r="AH1309" s="322"/>
      <c r="AI1309" s="323"/>
      <c r="AJ1309" s="322"/>
      <c r="AK1309" s="323"/>
    </row>
    <row r="1310" spans="1:37" ht="36.75" customHeight="1">
      <c r="A1310" s="299">
        <f t="shared" si="73"/>
        <v>1297</v>
      </c>
      <c r="B1310" s="300" t="str">
        <f>IF(基本情報入力シート!C1330="","",基本情報入力シート!C1330)</f>
        <v/>
      </c>
      <c r="C1310" s="301" t="str">
        <f>IF(基本情報入力シート!D1330="","",基本情報入力シート!D1330)</f>
        <v/>
      </c>
      <c r="D1310" s="301" t="str">
        <f>IF(基本情報入力シート!E1330="","",基本情報入力シート!E1330)</f>
        <v/>
      </c>
      <c r="E1310" s="301" t="str">
        <f>IF(基本情報入力シート!F1330="","",基本情報入力シート!F1330)</f>
        <v/>
      </c>
      <c r="F1310" s="301" t="str">
        <f>IF(基本情報入力シート!G1330="","",基本情報入力シート!G1330)</f>
        <v/>
      </c>
      <c r="G1310" s="301" t="str">
        <f>IF(基本情報入力シート!H1330="","",基本情報入力シート!H1330)</f>
        <v/>
      </c>
      <c r="H1310" s="301" t="str">
        <f>IF(基本情報入力シート!I1330="","",基本情報入力シート!I1330)</f>
        <v/>
      </c>
      <c r="I1310" s="301" t="str">
        <f>IF(基本情報入力シート!J1330="","",基本情報入力シート!J1330)</f>
        <v/>
      </c>
      <c r="J1310" s="301" t="str">
        <f>IF(基本情報入力シート!K1330="","",基本情報入力シート!K1330)</f>
        <v/>
      </c>
      <c r="K1310" s="302" t="str">
        <f>IF(基本情報入力シート!L1330="","",基本情報入力シート!L1330)</f>
        <v/>
      </c>
      <c r="L1310" s="299" t="str">
        <f>IF(基本情報入力シート!M1330="","",基本情報入力シート!M1330)</f>
        <v/>
      </c>
      <c r="M1310" s="299" t="str">
        <f>IF(基本情報入力シート!R1330="","",基本情報入力シート!R1330)</f>
        <v/>
      </c>
      <c r="N1310" s="299" t="str">
        <f>IF(基本情報入力シート!W1330="","",基本情報入力シート!W1330)</f>
        <v/>
      </c>
      <c r="O1310" s="303" t="str">
        <f>IF(基本情報入力シート!X1330="","",基本情報入力シート!X1330)</f>
        <v/>
      </c>
      <c r="P1310" s="304" t="str">
        <f>IF(基本情報入力シート!Y1330="","",基本情報入力シート!Y1330)</f>
        <v/>
      </c>
      <c r="Q1310" s="175"/>
      <c r="R1310" s="305" t="str">
        <f>IF(基本情報入力シート!AB1330="","",基本情報入力シート!AB1330)</f>
        <v/>
      </c>
      <c r="S1310" s="176"/>
      <c r="T1310" s="306" t="str">
        <f>IF(P1310="","",VLOOKUP(P1310,【参考】数式用!$J$2:$L$34,3,FALSE))</f>
        <v/>
      </c>
      <c r="U1310" s="313" t="s">
        <v>143</v>
      </c>
      <c r="V1310" s="177"/>
      <c r="W1310" s="314" t="s">
        <v>144</v>
      </c>
      <c r="X1310" s="177"/>
      <c r="Y1310" s="315" t="s">
        <v>145</v>
      </c>
      <c r="Z1310" s="177"/>
      <c r="AA1310" s="315" t="s">
        <v>144</v>
      </c>
      <c r="AB1310" s="177"/>
      <c r="AC1310" s="315" t="s">
        <v>146</v>
      </c>
      <c r="AD1310" s="316" t="s">
        <v>147</v>
      </c>
      <c r="AE1310" s="317" t="str">
        <f t="shared" si="71"/>
        <v/>
      </c>
      <c r="AF1310" s="319" t="s">
        <v>148</v>
      </c>
      <c r="AG1310" s="312" t="str">
        <f t="shared" si="72"/>
        <v/>
      </c>
      <c r="AH1310" s="322"/>
      <c r="AI1310" s="323"/>
      <c r="AJ1310" s="322"/>
      <c r="AK1310" s="323"/>
    </row>
    <row r="1311" spans="1:37" ht="36.75" customHeight="1">
      <c r="A1311" s="299">
        <f t="shared" si="73"/>
        <v>1298</v>
      </c>
      <c r="B1311" s="300" t="str">
        <f>IF(基本情報入力シート!C1331="","",基本情報入力シート!C1331)</f>
        <v/>
      </c>
      <c r="C1311" s="301" t="str">
        <f>IF(基本情報入力シート!D1331="","",基本情報入力シート!D1331)</f>
        <v/>
      </c>
      <c r="D1311" s="301" t="str">
        <f>IF(基本情報入力シート!E1331="","",基本情報入力シート!E1331)</f>
        <v/>
      </c>
      <c r="E1311" s="301" t="str">
        <f>IF(基本情報入力シート!F1331="","",基本情報入力シート!F1331)</f>
        <v/>
      </c>
      <c r="F1311" s="301" t="str">
        <f>IF(基本情報入力シート!G1331="","",基本情報入力シート!G1331)</f>
        <v/>
      </c>
      <c r="G1311" s="301" t="str">
        <f>IF(基本情報入力シート!H1331="","",基本情報入力シート!H1331)</f>
        <v/>
      </c>
      <c r="H1311" s="301" t="str">
        <f>IF(基本情報入力シート!I1331="","",基本情報入力シート!I1331)</f>
        <v/>
      </c>
      <c r="I1311" s="301" t="str">
        <f>IF(基本情報入力シート!J1331="","",基本情報入力シート!J1331)</f>
        <v/>
      </c>
      <c r="J1311" s="301" t="str">
        <f>IF(基本情報入力シート!K1331="","",基本情報入力シート!K1331)</f>
        <v/>
      </c>
      <c r="K1311" s="302" t="str">
        <f>IF(基本情報入力シート!L1331="","",基本情報入力シート!L1331)</f>
        <v/>
      </c>
      <c r="L1311" s="299" t="str">
        <f>IF(基本情報入力シート!M1331="","",基本情報入力シート!M1331)</f>
        <v/>
      </c>
      <c r="M1311" s="299" t="str">
        <f>IF(基本情報入力シート!R1331="","",基本情報入力シート!R1331)</f>
        <v/>
      </c>
      <c r="N1311" s="299" t="str">
        <f>IF(基本情報入力シート!W1331="","",基本情報入力シート!W1331)</f>
        <v/>
      </c>
      <c r="O1311" s="303" t="str">
        <f>IF(基本情報入力シート!X1331="","",基本情報入力シート!X1331)</f>
        <v/>
      </c>
      <c r="P1311" s="304" t="str">
        <f>IF(基本情報入力シート!Y1331="","",基本情報入力シート!Y1331)</f>
        <v/>
      </c>
      <c r="Q1311" s="175"/>
      <c r="R1311" s="305" t="str">
        <f>IF(基本情報入力シート!AB1331="","",基本情報入力シート!AB1331)</f>
        <v/>
      </c>
      <c r="S1311" s="176"/>
      <c r="T1311" s="306" t="str">
        <f>IF(P1311="","",VLOOKUP(P1311,【参考】数式用!$J$2:$L$34,3,FALSE))</f>
        <v/>
      </c>
      <c r="U1311" s="313" t="s">
        <v>143</v>
      </c>
      <c r="V1311" s="177"/>
      <c r="W1311" s="314" t="s">
        <v>144</v>
      </c>
      <c r="X1311" s="177"/>
      <c r="Y1311" s="315" t="s">
        <v>145</v>
      </c>
      <c r="Z1311" s="177"/>
      <c r="AA1311" s="315" t="s">
        <v>144</v>
      </c>
      <c r="AB1311" s="177"/>
      <c r="AC1311" s="315" t="s">
        <v>146</v>
      </c>
      <c r="AD1311" s="316" t="s">
        <v>147</v>
      </c>
      <c r="AE1311" s="317" t="str">
        <f t="shared" si="71"/>
        <v/>
      </c>
      <c r="AF1311" s="319" t="s">
        <v>148</v>
      </c>
      <c r="AG1311" s="312" t="str">
        <f t="shared" si="72"/>
        <v/>
      </c>
      <c r="AH1311" s="322"/>
      <c r="AI1311" s="323"/>
      <c r="AJ1311" s="322"/>
      <c r="AK1311" s="323"/>
    </row>
    <row r="1312" spans="1:37" ht="36.75" customHeight="1">
      <c r="A1312" s="299">
        <f t="shared" si="73"/>
        <v>1299</v>
      </c>
      <c r="B1312" s="300" t="str">
        <f>IF(基本情報入力シート!C1332="","",基本情報入力シート!C1332)</f>
        <v/>
      </c>
      <c r="C1312" s="301" t="str">
        <f>IF(基本情報入力シート!D1332="","",基本情報入力シート!D1332)</f>
        <v/>
      </c>
      <c r="D1312" s="301" t="str">
        <f>IF(基本情報入力シート!E1332="","",基本情報入力シート!E1332)</f>
        <v/>
      </c>
      <c r="E1312" s="301" t="str">
        <f>IF(基本情報入力シート!F1332="","",基本情報入力シート!F1332)</f>
        <v/>
      </c>
      <c r="F1312" s="301" t="str">
        <f>IF(基本情報入力シート!G1332="","",基本情報入力シート!G1332)</f>
        <v/>
      </c>
      <c r="G1312" s="301" t="str">
        <f>IF(基本情報入力シート!H1332="","",基本情報入力シート!H1332)</f>
        <v/>
      </c>
      <c r="H1312" s="301" t="str">
        <f>IF(基本情報入力シート!I1332="","",基本情報入力シート!I1332)</f>
        <v/>
      </c>
      <c r="I1312" s="301" t="str">
        <f>IF(基本情報入力シート!J1332="","",基本情報入力シート!J1332)</f>
        <v/>
      </c>
      <c r="J1312" s="301" t="str">
        <f>IF(基本情報入力シート!K1332="","",基本情報入力シート!K1332)</f>
        <v/>
      </c>
      <c r="K1312" s="302" t="str">
        <f>IF(基本情報入力シート!L1332="","",基本情報入力シート!L1332)</f>
        <v/>
      </c>
      <c r="L1312" s="299" t="str">
        <f>IF(基本情報入力シート!M1332="","",基本情報入力シート!M1332)</f>
        <v/>
      </c>
      <c r="M1312" s="299" t="str">
        <f>IF(基本情報入力シート!R1332="","",基本情報入力シート!R1332)</f>
        <v/>
      </c>
      <c r="N1312" s="299" t="str">
        <f>IF(基本情報入力シート!W1332="","",基本情報入力シート!W1332)</f>
        <v/>
      </c>
      <c r="O1312" s="303" t="str">
        <f>IF(基本情報入力シート!X1332="","",基本情報入力シート!X1332)</f>
        <v/>
      </c>
      <c r="P1312" s="304" t="str">
        <f>IF(基本情報入力シート!Y1332="","",基本情報入力シート!Y1332)</f>
        <v/>
      </c>
      <c r="Q1312" s="175"/>
      <c r="R1312" s="305" t="str">
        <f>IF(基本情報入力シート!AB1332="","",基本情報入力シート!AB1332)</f>
        <v/>
      </c>
      <c r="S1312" s="176"/>
      <c r="T1312" s="306" t="str">
        <f>IF(P1312="","",VLOOKUP(P1312,【参考】数式用!$J$2:$L$34,3,FALSE))</f>
        <v/>
      </c>
      <c r="U1312" s="313" t="s">
        <v>143</v>
      </c>
      <c r="V1312" s="177"/>
      <c r="W1312" s="314" t="s">
        <v>144</v>
      </c>
      <c r="X1312" s="177"/>
      <c r="Y1312" s="315" t="s">
        <v>145</v>
      </c>
      <c r="Z1312" s="177"/>
      <c r="AA1312" s="315" t="s">
        <v>144</v>
      </c>
      <c r="AB1312" s="177"/>
      <c r="AC1312" s="315" t="s">
        <v>146</v>
      </c>
      <c r="AD1312" s="316" t="s">
        <v>147</v>
      </c>
      <c r="AE1312" s="317" t="str">
        <f t="shared" si="71"/>
        <v/>
      </c>
      <c r="AF1312" s="319" t="s">
        <v>148</v>
      </c>
      <c r="AG1312" s="312" t="str">
        <f t="shared" si="72"/>
        <v/>
      </c>
      <c r="AH1312" s="322"/>
      <c r="AI1312" s="323"/>
      <c r="AJ1312" s="322"/>
      <c r="AK1312" s="323"/>
    </row>
    <row r="1313" spans="1:37" ht="36.75" customHeight="1">
      <c r="A1313" s="299">
        <f t="shared" si="73"/>
        <v>1300</v>
      </c>
      <c r="B1313" s="300" t="str">
        <f>IF(基本情報入力シート!C1333="","",基本情報入力シート!C1333)</f>
        <v/>
      </c>
      <c r="C1313" s="301" t="str">
        <f>IF(基本情報入力シート!D1333="","",基本情報入力シート!D1333)</f>
        <v/>
      </c>
      <c r="D1313" s="301" t="str">
        <f>IF(基本情報入力シート!E1333="","",基本情報入力シート!E1333)</f>
        <v/>
      </c>
      <c r="E1313" s="301" t="str">
        <f>IF(基本情報入力シート!F1333="","",基本情報入力シート!F1333)</f>
        <v/>
      </c>
      <c r="F1313" s="301" t="str">
        <f>IF(基本情報入力シート!G1333="","",基本情報入力シート!G1333)</f>
        <v/>
      </c>
      <c r="G1313" s="301" t="str">
        <f>IF(基本情報入力シート!H1333="","",基本情報入力シート!H1333)</f>
        <v/>
      </c>
      <c r="H1313" s="301" t="str">
        <f>IF(基本情報入力シート!I1333="","",基本情報入力シート!I1333)</f>
        <v/>
      </c>
      <c r="I1313" s="301" t="str">
        <f>IF(基本情報入力シート!J1333="","",基本情報入力シート!J1333)</f>
        <v/>
      </c>
      <c r="J1313" s="301" t="str">
        <f>IF(基本情報入力シート!K1333="","",基本情報入力シート!K1333)</f>
        <v/>
      </c>
      <c r="K1313" s="302" t="str">
        <f>IF(基本情報入力シート!L1333="","",基本情報入力シート!L1333)</f>
        <v/>
      </c>
      <c r="L1313" s="299" t="str">
        <f>IF(基本情報入力シート!M1333="","",基本情報入力シート!M1333)</f>
        <v/>
      </c>
      <c r="M1313" s="299" t="str">
        <f>IF(基本情報入力シート!R1333="","",基本情報入力シート!R1333)</f>
        <v/>
      </c>
      <c r="N1313" s="299" t="str">
        <f>IF(基本情報入力シート!W1333="","",基本情報入力シート!W1333)</f>
        <v/>
      </c>
      <c r="O1313" s="303" t="str">
        <f>IF(基本情報入力シート!X1333="","",基本情報入力シート!X1333)</f>
        <v/>
      </c>
      <c r="P1313" s="304" t="str">
        <f>IF(基本情報入力シート!Y1333="","",基本情報入力シート!Y1333)</f>
        <v/>
      </c>
      <c r="Q1313" s="175"/>
      <c r="R1313" s="305" t="str">
        <f>IF(基本情報入力シート!AB1333="","",基本情報入力シート!AB1333)</f>
        <v/>
      </c>
      <c r="S1313" s="176"/>
      <c r="T1313" s="306" t="str">
        <f>IF(P1313="","",VLOOKUP(P1313,【参考】数式用!$J$2:$L$34,3,FALSE))</f>
        <v/>
      </c>
      <c r="U1313" s="313" t="s">
        <v>143</v>
      </c>
      <c r="V1313" s="177"/>
      <c r="W1313" s="314" t="s">
        <v>144</v>
      </c>
      <c r="X1313" s="177"/>
      <c r="Y1313" s="315" t="s">
        <v>145</v>
      </c>
      <c r="Z1313" s="177"/>
      <c r="AA1313" s="315" t="s">
        <v>144</v>
      </c>
      <c r="AB1313" s="177"/>
      <c r="AC1313" s="315" t="s">
        <v>146</v>
      </c>
      <c r="AD1313" s="316" t="s">
        <v>147</v>
      </c>
      <c r="AE1313" s="317" t="str">
        <f t="shared" si="71"/>
        <v/>
      </c>
      <c r="AF1313" s="319" t="s">
        <v>148</v>
      </c>
      <c r="AG1313" s="312" t="str">
        <f t="shared" si="72"/>
        <v/>
      </c>
      <c r="AH1313" s="322"/>
      <c r="AI1313" s="323"/>
      <c r="AJ1313" s="322"/>
      <c r="AK1313" s="323"/>
    </row>
    <row r="1314" spans="1:37" ht="36.75" customHeight="1">
      <c r="A1314" s="299">
        <f t="shared" si="73"/>
        <v>1301</v>
      </c>
      <c r="B1314" s="300" t="str">
        <f>IF(基本情報入力シート!C1334="","",基本情報入力シート!C1334)</f>
        <v/>
      </c>
      <c r="C1314" s="301" t="str">
        <f>IF(基本情報入力シート!D1334="","",基本情報入力シート!D1334)</f>
        <v/>
      </c>
      <c r="D1314" s="301" t="str">
        <f>IF(基本情報入力シート!E1334="","",基本情報入力シート!E1334)</f>
        <v/>
      </c>
      <c r="E1314" s="301" t="str">
        <f>IF(基本情報入力シート!F1334="","",基本情報入力シート!F1334)</f>
        <v/>
      </c>
      <c r="F1314" s="301" t="str">
        <f>IF(基本情報入力シート!G1334="","",基本情報入力シート!G1334)</f>
        <v/>
      </c>
      <c r="G1314" s="301" t="str">
        <f>IF(基本情報入力シート!H1334="","",基本情報入力シート!H1334)</f>
        <v/>
      </c>
      <c r="H1314" s="301" t="str">
        <f>IF(基本情報入力シート!I1334="","",基本情報入力シート!I1334)</f>
        <v/>
      </c>
      <c r="I1314" s="301" t="str">
        <f>IF(基本情報入力シート!J1334="","",基本情報入力シート!J1334)</f>
        <v/>
      </c>
      <c r="J1314" s="301" t="str">
        <f>IF(基本情報入力シート!K1334="","",基本情報入力シート!K1334)</f>
        <v/>
      </c>
      <c r="K1314" s="302" t="str">
        <f>IF(基本情報入力シート!L1334="","",基本情報入力シート!L1334)</f>
        <v/>
      </c>
      <c r="L1314" s="299" t="str">
        <f>IF(基本情報入力シート!M1334="","",基本情報入力シート!M1334)</f>
        <v/>
      </c>
      <c r="M1314" s="299" t="str">
        <f>IF(基本情報入力シート!R1334="","",基本情報入力シート!R1334)</f>
        <v/>
      </c>
      <c r="N1314" s="299" t="str">
        <f>IF(基本情報入力シート!W1334="","",基本情報入力シート!W1334)</f>
        <v/>
      </c>
      <c r="O1314" s="303" t="str">
        <f>IF(基本情報入力シート!X1334="","",基本情報入力シート!X1334)</f>
        <v/>
      </c>
      <c r="P1314" s="304" t="str">
        <f>IF(基本情報入力シート!Y1334="","",基本情報入力シート!Y1334)</f>
        <v/>
      </c>
      <c r="Q1314" s="175"/>
      <c r="R1314" s="305" t="str">
        <f>IF(基本情報入力シート!AB1334="","",基本情報入力シート!AB1334)</f>
        <v/>
      </c>
      <c r="S1314" s="176"/>
      <c r="T1314" s="306" t="str">
        <f>IF(P1314="","",VLOOKUP(P1314,【参考】数式用!$J$2:$L$34,3,FALSE))</f>
        <v/>
      </c>
      <c r="U1314" s="313" t="s">
        <v>17</v>
      </c>
      <c r="V1314" s="177"/>
      <c r="W1314" s="314" t="s">
        <v>11</v>
      </c>
      <c r="X1314" s="177"/>
      <c r="Y1314" s="315" t="s">
        <v>66</v>
      </c>
      <c r="Z1314" s="177"/>
      <c r="AA1314" s="315" t="s">
        <v>11</v>
      </c>
      <c r="AB1314" s="177"/>
      <c r="AC1314" s="315" t="s">
        <v>14</v>
      </c>
      <c r="AD1314" s="316" t="s">
        <v>27</v>
      </c>
      <c r="AE1314" s="317" t="str">
        <f>IF(V1314&gt;=1,(Z1314*12+AB1314)-(V1314*12+X1314)+1,"")</f>
        <v/>
      </c>
      <c r="AF1314" s="318" t="s">
        <v>46</v>
      </c>
      <c r="AG1314" s="312" t="str">
        <f>IFERROR(ROUNDDOWN(R1314*T1314,0)*AE1314,"")</f>
        <v/>
      </c>
      <c r="AH1314" s="322"/>
      <c r="AI1314" s="323"/>
      <c r="AJ1314" s="322"/>
      <c r="AK1314" s="323"/>
    </row>
    <row r="1315" spans="1:37" ht="36.75" customHeight="1">
      <c r="A1315" s="299">
        <f t="shared" si="73"/>
        <v>1302</v>
      </c>
      <c r="B1315" s="300" t="str">
        <f>IF(基本情報入力シート!C1335="","",基本情報入力シート!C1335)</f>
        <v/>
      </c>
      <c r="C1315" s="301" t="str">
        <f>IF(基本情報入力シート!D1335="","",基本情報入力シート!D1335)</f>
        <v/>
      </c>
      <c r="D1315" s="301" t="str">
        <f>IF(基本情報入力シート!E1335="","",基本情報入力シート!E1335)</f>
        <v/>
      </c>
      <c r="E1315" s="301" t="str">
        <f>IF(基本情報入力シート!F1335="","",基本情報入力シート!F1335)</f>
        <v/>
      </c>
      <c r="F1315" s="301" t="str">
        <f>IF(基本情報入力シート!G1335="","",基本情報入力シート!G1335)</f>
        <v/>
      </c>
      <c r="G1315" s="301" t="str">
        <f>IF(基本情報入力シート!H1335="","",基本情報入力シート!H1335)</f>
        <v/>
      </c>
      <c r="H1315" s="301" t="str">
        <f>IF(基本情報入力シート!I1335="","",基本情報入力シート!I1335)</f>
        <v/>
      </c>
      <c r="I1315" s="301" t="str">
        <f>IF(基本情報入力シート!J1335="","",基本情報入力シート!J1335)</f>
        <v/>
      </c>
      <c r="J1315" s="301" t="str">
        <f>IF(基本情報入力シート!K1335="","",基本情報入力シート!K1335)</f>
        <v/>
      </c>
      <c r="K1315" s="302" t="str">
        <f>IF(基本情報入力シート!L1335="","",基本情報入力シート!L1335)</f>
        <v/>
      </c>
      <c r="L1315" s="299" t="str">
        <f>IF(基本情報入力シート!M1335="","",基本情報入力シート!M1335)</f>
        <v/>
      </c>
      <c r="M1315" s="299" t="str">
        <f>IF(基本情報入力シート!R1335="","",基本情報入力シート!R1335)</f>
        <v/>
      </c>
      <c r="N1315" s="299" t="str">
        <f>IF(基本情報入力シート!W1335="","",基本情報入力シート!W1335)</f>
        <v/>
      </c>
      <c r="O1315" s="303" t="str">
        <f>IF(基本情報入力シート!X1335="","",基本情報入力シート!X1335)</f>
        <v/>
      </c>
      <c r="P1315" s="304" t="str">
        <f>IF(基本情報入力シート!Y1335="","",基本情報入力シート!Y1335)</f>
        <v/>
      </c>
      <c r="Q1315" s="175"/>
      <c r="R1315" s="305" t="str">
        <f>IF(基本情報入力シート!AB1335="","",基本情報入力シート!AB1335)</f>
        <v/>
      </c>
      <c r="S1315" s="176"/>
      <c r="T1315" s="306" t="str">
        <f>IF(P1315="","",VLOOKUP(P1315,【参考】数式用!$J$2:$L$34,3,FALSE))</f>
        <v/>
      </c>
      <c r="U1315" s="313" t="s">
        <v>17</v>
      </c>
      <c r="V1315" s="177"/>
      <c r="W1315" s="314" t="s">
        <v>11</v>
      </c>
      <c r="X1315" s="177"/>
      <c r="Y1315" s="315" t="s">
        <v>66</v>
      </c>
      <c r="Z1315" s="177"/>
      <c r="AA1315" s="315" t="s">
        <v>11</v>
      </c>
      <c r="AB1315" s="177"/>
      <c r="AC1315" s="315" t="s">
        <v>14</v>
      </c>
      <c r="AD1315" s="316" t="s">
        <v>27</v>
      </c>
      <c r="AE1315" s="317" t="str">
        <f t="shared" ref="AE1315:AE1378" si="74">IF(V1315&gt;=1,(Z1315*12+AB1315)-(V1315*12+X1315)+1,"")</f>
        <v/>
      </c>
      <c r="AF1315" s="318" t="s">
        <v>46</v>
      </c>
      <c r="AG1315" s="312" t="str">
        <f t="shared" ref="AG1315:AG1378" si="75">IFERROR(ROUNDDOWN(R1315*T1315,0)*AE1315,"")</f>
        <v/>
      </c>
      <c r="AH1315" s="322"/>
      <c r="AI1315" s="323"/>
      <c r="AJ1315" s="322"/>
      <c r="AK1315" s="323"/>
    </row>
    <row r="1316" spans="1:37" ht="36.75" customHeight="1">
      <c r="A1316" s="299">
        <f t="shared" si="73"/>
        <v>1303</v>
      </c>
      <c r="B1316" s="300" t="str">
        <f>IF(基本情報入力シート!C1336="","",基本情報入力シート!C1336)</f>
        <v/>
      </c>
      <c r="C1316" s="301" t="str">
        <f>IF(基本情報入力シート!D1336="","",基本情報入力シート!D1336)</f>
        <v/>
      </c>
      <c r="D1316" s="301" t="str">
        <f>IF(基本情報入力シート!E1336="","",基本情報入力シート!E1336)</f>
        <v/>
      </c>
      <c r="E1316" s="301" t="str">
        <f>IF(基本情報入力シート!F1336="","",基本情報入力シート!F1336)</f>
        <v/>
      </c>
      <c r="F1316" s="301" t="str">
        <f>IF(基本情報入力シート!G1336="","",基本情報入力シート!G1336)</f>
        <v/>
      </c>
      <c r="G1316" s="301" t="str">
        <f>IF(基本情報入力シート!H1336="","",基本情報入力シート!H1336)</f>
        <v/>
      </c>
      <c r="H1316" s="301" t="str">
        <f>IF(基本情報入力シート!I1336="","",基本情報入力シート!I1336)</f>
        <v/>
      </c>
      <c r="I1316" s="301" t="str">
        <f>IF(基本情報入力シート!J1336="","",基本情報入力シート!J1336)</f>
        <v/>
      </c>
      <c r="J1316" s="301" t="str">
        <f>IF(基本情報入力シート!K1336="","",基本情報入力シート!K1336)</f>
        <v/>
      </c>
      <c r="K1316" s="302" t="str">
        <f>IF(基本情報入力シート!L1336="","",基本情報入力シート!L1336)</f>
        <v/>
      </c>
      <c r="L1316" s="299" t="str">
        <f>IF(基本情報入力シート!M1336="","",基本情報入力シート!M1336)</f>
        <v/>
      </c>
      <c r="M1316" s="299" t="str">
        <f>IF(基本情報入力シート!R1336="","",基本情報入力シート!R1336)</f>
        <v/>
      </c>
      <c r="N1316" s="299" t="str">
        <f>IF(基本情報入力シート!W1336="","",基本情報入力シート!W1336)</f>
        <v/>
      </c>
      <c r="O1316" s="303" t="str">
        <f>IF(基本情報入力シート!X1336="","",基本情報入力シート!X1336)</f>
        <v/>
      </c>
      <c r="P1316" s="304" t="str">
        <f>IF(基本情報入力シート!Y1336="","",基本情報入力シート!Y1336)</f>
        <v/>
      </c>
      <c r="Q1316" s="175"/>
      <c r="R1316" s="305" t="str">
        <f>IF(基本情報入力シート!AB1336="","",基本情報入力シート!AB1336)</f>
        <v/>
      </c>
      <c r="S1316" s="176"/>
      <c r="T1316" s="306" t="str">
        <f>IF(P1316="","",VLOOKUP(P1316,【参考】数式用!$J$2:$L$34,3,FALSE))</f>
        <v/>
      </c>
      <c r="U1316" s="313" t="s">
        <v>17</v>
      </c>
      <c r="V1316" s="177"/>
      <c r="W1316" s="314" t="s">
        <v>11</v>
      </c>
      <c r="X1316" s="177"/>
      <c r="Y1316" s="315" t="s">
        <v>66</v>
      </c>
      <c r="Z1316" s="177"/>
      <c r="AA1316" s="315" t="s">
        <v>11</v>
      </c>
      <c r="AB1316" s="177"/>
      <c r="AC1316" s="315" t="s">
        <v>14</v>
      </c>
      <c r="AD1316" s="316" t="s">
        <v>27</v>
      </c>
      <c r="AE1316" s="317" t="str">
        <f t="shared" si="74"/>
        <v/>
      </c>
      <c r="AF1316" s="318" t="s">
        <v>46</v>
      </c>
      <c r="AG1316" s="312" t="str">
        <f t="shared" si="75"/>
        <v/>
      </c>
      <c r="AH1316" s="322"/>
      <c r="AI1316" s="323"/>
      <c r="AJ1316" s="322"/>
      <c r="AK1316" s="323"/>
    </row>
    <row r="1317" spans="1:37" ht="36.75" customHeight="1">
      <c r="A1317" s="299">
        <f t="shared" si="73"/>
        <v>1304</v>
      </c>
      <c r="B1317" s="300" t="str">
        <f>IF(基本情報入力シート!C1337="","",基本情報入力シート!C1337)</f>
        <v/>
      </c>
      <c r="C1317" s="301" t="str">
        <f>IF(基本情報入力シート!D1337="","",基本情報入力シート!D1337)</f>
        <v/>
      </c>
      <c r="D1317" s="301" t="str">
        <f>IF(基本情報入力シート!E1337="","",基本情報入力シート!E1337)</f>
        <v/>
      </c>
      <c r="E1317" s="301" t="str">
        <f>IF(基本情報入力シート!F1337="","",基本情報入力シート!F1337)</f>
        <v/>
      </c>
      <c r="F1317" s="301" t="str">
        <f>IF(基本情報入力シート!G1337="","",基本情報入力シート!G1337)</f>
        <v/>
      </c>
      <c r="G1317" s="301" t="str">
        <f>IF(基本情報入力シート!H1337="","",基本情報入力シート!H1337)</f>
        <v/>
      </c>
      <c r="H1317" s="301" t="str">
        <f>IF(基本情報入力シート!I1337="","",基本情報入力シート!I1337)</f>
        <v/>
      </c>
      <c r="I1317" s="301" t="str">
        <f>IF(基本情報入力シート!J1337="","",基本情報入力シート!J1337)</f>
        <v/>
      </c>
      <c r="J1317" s="301" t="str">
        <f>IF(基本情報入力シート!K1337="","",基本情報入力シート!K1337)</f>
        <v/>
      </c>
      <c r="K1317" s="302" t="str">
        <f>IF(基本情報入力シート!L1337="","",基本情報入力シート!L1337)</f>
        <v/>
      </c>
      <c r="L1317" s="299" t="str">
        <f>IF(基本情報入力シート!M1337="","",基本情報入力シート!M1337)</f>
        <v/>
      </c>
      <c r="M1317" s="299" t="str">
        <f>IF(基本情報入力シート!R1337="","",基本情報入力シート!R1337)</f>
        <v/>
      </c>
      <c r="N1317" s="299" t="str">
        <f>IF(基本情報入力シート!W1337="","",基本情報入力シート!W1337)</f>
        <v/>
      </c>
      <c r="O1317" s="303" t="str">
        <f>IF(基本情報入力シート!X1337="","",基本情報入力シート!X1337)</f>
        <v/>
      </c>
      <c r="P1317" s="304" t="str">
        <f>IF(基本情報入力シート!Y1337="","",基本情報入力シート!Y1337)</f>
        <v/>
      </c>
      <c r="Q1317" s="175"/>
      <c r="R1317" s="305" t="str">
        <f>IF(基本情報入力シート!AB1337="","",基本情報入力シート!AB1337)</f>
        <v/>
      </c>
      <c r="S1317" s="176"/>
      <c r="T1317" s="306" t="str">
        <f>IF(P1317="","",VLOOKUP(P1317,【参考】数式用!$J$2:$L$34,3,FALSE))</f>
        <v/>
      </c>
      <c r="U1317" s="313" t="s">
        <v>17</v>
      </c>
      <c r="V1317" s="177"/>
      <c r="W1317" s="314" t="s">
        <v>11</v>
      </c>
      <c r="X1317" s="177"/>
      <c r="Y1317" s="315" t="s">
        <v>66</v>
      </c>
      <c r="Z1317" s="177"/>
      <c r="AA1317" s="315" t="s">
        <v>11</v>
      </c>
      <c r="AB1317" s="177"/>
      <c r="AC1317" s="315" t="s">
        <v>14</v>
      </c>
      <c r="AD1317" s="316" t="s">
        <v>27</v>
      </c>
      <c r="AE1317" s="317" t="str">
        <f t="shared" si="74"/>
        <v/>
      </c>
      <c r="AF1317" s="318" t="s">
        <v>46</v>
      </c>
      <c r="AG1317" s="312" t="str">
        <f t="shared" si="75"/>
        <v/>
      </c>
      <c r="AH1317" s="322"/>
      <c r="AI1317" s="323"/>
      <c r="AJ1317" s="322"/>
      <c r="AK1317" s="323"/>
    </row>
    <row r="1318" spans="1:37" ht="36.75" customHeight="1">
      <c r="A1318" s="299">
        <f t="shared" si="73"/>
        <v>1305</v>
      </c>
      <c r="B1318" s="300" t="str">
        <f>IF(基本情報入力シート!C1338="","",基本情報入力シート!C1338)</f>
        <v/>
      </c>
      <c r="C1318" s="301" t="str">
        <f>IF(基本情報入力シート!D1338="","",基本情報入力シート!D1338)</f>
        <v/>
      </c>
      <c r="D1318" s="301" t="str">
        <f>IF(基本情報入力シート!E1338="","",基本情報入力シート!E1338)</f>
        <v/>
      </c>
      <c r="E1318" s="301" t="str">
        <f>IF(基本情報入力シート!F1338="","",基本情報入力シート!F1338)</f>
        <v/>
      </c>
      <c r="F1318" s="301" t="str">
        <f>IF(基本情報入力シート!G1338="","",基本情報入力シート!G1338)</f>
        <v/>
      </c>
      <c r="G1318" s="301" t="str">
        <f>IF(基本情報入力シート!H1338="","",基本情報入力シート!H1338)</f>
        <v/>
      </c>
      <c r="H1318" s="301" t="str">
        <f>IF(基本情報入力シート!I1338="","",基本情報入力シート!I1338)</f>
        <v/>
      </c>
      <c r="I1318" s="301" t="str">
        <f>IF(基本情報入力シート!J1338="","",基本情報入力シート!J1338)</f>
        <v/>
      </c>
      <c r="J1318" s="301" t="str">
        <f>IF(基本情報入力シート!K1338="","",基本情報入力シート!K1338)</f>
        <v/>
      </c>
      <c r="K1318" s="302" t="str">
        <f>IF(基本情報入力シート!L1338="","",基本情報入力シート!L1338)</f>
        <v/>
      </c>
      <c r="L1318" s="299" t="str">
        <f>IF(基本情報入力シート!M1338="","",基本情報入力シート!M1338)</f>
        <v/>
      </c>
      <c r="M1318" s="299" t="str">
        <f>IF(基本情報入力シート!R1338="","",基本情報入力シート!R1338)</f>
        <v/>
      </c>
      <c r="N1318" s="299" t="str">
        <f>IF(基本情報入力シート!W1338="","",基本情報入力シート!W1338)</f>
        <v/>
      </c>
      <c r="O1318" s="303" t="str">
        <f>IF(基本情報入力シート!X1338="","",基本情報入力シート!X1338)</f>
        <v/>
      </c>
      <c r="P1318" s="304" t="str">
        <f>IF(基本情報入力シート!Y1338="","",基本情報入力シート!Y1338)</f>
        <v/>
      </c>
      <c r="Q1318" s="175"/>
      <c r="R1318" s="305" t="str">
        <f>IF(基本情報入力シート!AB1338="","",基本情報入力シート!AB1338)</f>
        <v/>
      </c>
      <c r="S1318" s="176"/>
      <c r="T1318" s="306" t="str">
        <f>IF(P1318="","",VLOOKUP(P1318,【参考】数式用!$J$2:$L$34,3,FALSE))</f>
        <v/>
      </c>
      <c r="U1318" s="313" t="s">
        <v>17</v>
      </c>
      <c r="V1318" s="177"/>
      <c r="W1318" s="314" t="s">
        <v>11</v>
      </c>
      <c r="X1318" s="177"/>
      <c r="Y1318" s="315" t="s">
        <v>66</v>
      </c>
      <c r="Z1318" s="177"/>
      <c r="AA1318" s="315" t="s">
        <v>11</v>
      </c>
      <c r="AB1318" s="177"/>
      <c r="AC1318" s="315" t="s">
        <v>14</v>
      </c>
      <c r="AD1318" s="316" t="s">
        <v>27</v>
      </c>
      <c r="AE1318" s="317" t="str">
        <f t="shared" si="74"/>
        <v/>
      </c>
      <c r="AF1318" s="318" t="s">
        <v>46</v>
      </c>
      <c r="AG1318" s="312" t="str">
        <f t="shared" si="75"/>
        <v/>
      </c>
      <c r="AH1318" s="322"/>
      <c r="AI1318" s="323"/>
      <c r="AJ1318" s="322"/>
      <c r="AK1318" s="323"/>
    </row>
    <row r="1319" spans="1:37" ht="36.75" customHeight="1">
      <c r="A1319" s="299">
        <f t="shared" si="73"/>
        <v>1306</v>
      </c>
      <c r="B1319" s="300" t="str">
        <f>IF(基本情報入力シート!C1339="","",基本情報入力シート!C1339)</f>
        <v/>
      </c>
      <c r="C1319" s="301" t="str">
        <f>IF(基本情報入力シート!D1339="","",基本情報入力シート!D1339)</f>
        <v/>
      </c>
      <c r="D1319" s="301" t="str">
        <f>IF(基本情報入力シート!E1339="","",基本情報入力シート!E1339)</f>
        <v/>
      </c>
      <c r="E1319" s="301" t="str">
        <f>IF(基本情報入力シート!F1339="","",基本情報入力シート!F1339)</f>
        <v/>
      </c>
      <c r="F1319" s="301" t="str">
        <f>IF(基本情報入力シート!G1339="","",基本情報入力シート!G1339)</f>
        <v/>
      </c>
      <c r="G1319" s="301" t="str">
        <f>IF(基本情報入力シート!H1339="","",基本情報入力シート!H1339)</f>
        <v/>
      </c>
      <c r="H1319" s="301" t="str">
        <f>IF(基本情報入力シート!I1339="","",基本情報入力シート!I1339)</f>
        <v/>
      </c>
      <c r="I1319" s="301" t="str">
        <f>IF(基本情報入力シート!J1339="","",基本情報入力シート!J1339)</f>
        <v/>
      </c>
      <c r="J1319" s="301" t="str">
        <f>IF(基本情報入力シート!K1339="","",基本情報入力シート!K1339)</f>
        <v/>
      </c>
      <c r="K1319" s="302" t="str">
        <f>IF(基本情報入力シート!L1339="","",基本情報入力シート!L1339)</f>
        <v/>
      </c>
      <c r="L1319" s="299" t="str">
        <f>IF(基本情報入力シート!M1339="","",基本情報入力シート!M1339)</f>
        <v/>
      </c>
      <c r="M1319" s="299" t="str">
        <f>IF(基本情報入力シート!R1339="","",基本情報入力シート!R1339)</f>
        <v/>
      </c>
      <c r="N1319" s="299" t="str">
        <f>IF(基本情報入力シート!W1339="","",基本情報入力シート!W1339)</f>
        <v/>
      </c>
      <c r="O1319" s="303" t="str">
        <f>IF(基本情報入力シート!X1339="","",基本情報入力シート!X1339)</f>
        <v/>
      </c>
      <c r="P1319" s="304" t="str">
        <f>IF(基本情報入力シート!Y1339="","",基本情報入力シート!Y1339)</f>
        <v/>
      </c>
      <c r="Q1319" s="175"/>
      <c r="R1319" s="305" t="str">
        <f>IF(基本情報入力シート!AB1339="","",基本情報入力シート!AB1339)</f>
        <v/>
      </c>
      <c r="S1319" s="176"/>
      <c r="T1319" s="306" t="str">
        <f>IF(P1319="","",VLOOKUP(P1319,【参考】数式用!$J$2:$L$34,3,FALSE))</f>
        <v/>
      </c>
      <c r="U1319" s="313" t="s">
        <v>143</v>
      </c>
      <c r="V1319" s="177"/>
      <c r="W1319" s="314" t="s">
        <v>144</v>
      </c>
      <c r="X1319" s="177"/>
      <c r="Y1319" s="315" t="s">
        <v>145</v>
      </c>
      <c r="Z1319" s="177"/>
      <c r="AA1319" s="315" t="s">
        <v>144</v>
      </c>
      <c r="AB1319" s="177"/>
      <c r="AC1319" s="315" t="s">
        <v>146</v>
      </c>
      <c r="AD1319" s="316" t="s">
        <v>147</v>
      </c>
      <c r="AE1319" s="317" t="str">
        <f t="shared" si="74"/>
        <v/>
      </c>
      <c r="AF1319" s="318" t="s">
        <v>148</v>
      </c>
      <c r="AG1319" s="312" t="str">
        <f t="shared" si="75"/>
        <v/>
      </c>
      <c r="AH1319" s="322"/>
      <c r="AI1319" s="323"/>
      <c r="AJ1319" s="322"/>
      <c r="AK1319" s="323"/>
    </row>
    <row r="1320" spans="1:37" ht="36.75" customHeight="1">
      <c r="A1320" s="299">
        <f t="shared" si="73"/>
        <v>1307</v>
      </c>
      <c r="B1320" s="300" t="str">
        <f>IF(基本情報入力シート!C1340="","",基本情報入力シート!C1340)</f>
        <v/>
      </c>
      <c r="C1320" s="301" t="str">
        <f>IF(基本情報入力シート!D1340="","",基本情報入力シート!D1340)</f>
        <v/>
      </c>
      <c r="D1320" s="301" t="str">
        <f>IF(基本情報入力シート!E1340="","",基本情報入力シート!E1340)</f>
        <v/>
      </c>
      <c r="E1320" s="301" t="str">
        <f>IF(基本情報入力シート!F1340="","",基本情報入力シート!F1340)</f>
        <v/>
      </c>
      <c r="F1320" s="301" t="str">
        <f>IF(基本情報入力シート!G1340="","",基本情報入力シート!G1340)</f>
        <v/>
      </c>
      <c r="G1320" s="301" t="str">
        <f>IF(基本情報入力シート!H1340="","",基本情報入力シート!H1340)</f>
        <v/>
      </c>
      <c r="H1320" s="301" t="str">
        <f>IF(基本情報入力シート!I1340="","",基本情報入力シート!I1340)</f>
        <v/>
      </c>
      <c r="I1320" s="301" t="str">
        <f>IF(基本情報入力シート!J1340="","",基本情報入力シート!J1340)</f>
        <v/>
      </c>
      <c r="J1320" s="301" t="str">
        <f>IF(基本情報入力シート!K1340="","",基本情報入力シート!K1340)</f>
        <v/>
      </c>
      <c r="K1320" s="302" t="str">
        <f>IF(基本情報入力シート!L1340="","",基本情報入力シート!L1340)</f>
        <v/>
      </c>
      <c r="L1320" s="299" t="str">
        <f>IF(基本情報入力シート!M1340="","",基本情報入力シート!M1340)</f>
        <v/>
      </c>
      <c r="M1320" s="299" t="str">
        <f>IF(基本情報入力シート!R1340="","",基本情報入力シート!R1340)</f>
        <v/>
      </c>
      <c r="N1320" s="299" t="str">
        <f>IF(基本情報入力シート!W1340="","",基本情報入力シート!W1340)</f>
        <v/>
      </c>
      <c r="O1320" s="303" t="str">
        <f>IF(基本情報入力シート!X1340="","",基本情報入力シート!X1340)</f>
        <v/>
      </c>
      <c r="P1320" s="304" t="str">
        <f>IF(基本情報入力シート!Y1340="","",基本情報入力シート!Y1340)</f>
        <v/>
      </c>
      <c r="Q1320" s="175"/>
      <c r="R1320" s="305" t="str">
        <f>IF(基本情報入力シート!AB1340="","",基本情報入力シート!AB1340)</f>
        <v/>
      </c>
      <c r="S1320" s="176"/>
      <c r="T1320" s="306" t="str">
        <f>IF(P1320="","",VLOOKUP(P1320,【参考】数式用!$J$2:$L$34,3,FALSE))</f>
        <v/>
      </c>
      <c r="U1320" s="313" t="s">
        <v>143</v>
      </c>
      <c r="V1320" s="177"/>
      <c r="W1320" s="314" t="s">
        <v>144</v>
      </c>
      <c r="X1320" s="177"/>
      <c r="Y1320" s="315" t="s">
        <v>145</v>
      </c>
      <c r="Z1320" s="177"/>
      <c r="AA1320" s="315" t="s">
        <v>144</v>
      </c>
      <c r="AB1320" s="177"/>
      <c r="AC1320" s="315" t="s">
        <v>146</v>
      </c>
      <c r="AD1320" s="316" t="s">
        <v>147</v>
      </c>
      <c r="AE1320" s="317" t="str">
        <f t="shared" si="74"/>
        <v/>
      </c>
      <c r="AF1320" s="318" t="s">
        <v>148</v>
      </c>
      <c r="AG1320" s="312" t="str">
        <f t="shared" si="75"/>
        <v/>
      </c>
      <c r="AH1320" s="322"/>
      <c r="AI1320" s="323"/>
      <c r="AJ1320" s="322"/>
      <c r="AK1320" s="323"/>
    </row>
    <row r="1321" spans="1:37" ht="36.75" customHeight="1">
      <c r="A1321" s="299">
        <f t="shared" si="73"/>
        <v>1308</v>
      </c>
      <c r="B1321" s="300" t="str">
        <f>IF(基本情報入力シート!C1341="","",基本情報入力シート!C1341)</f>
        <v/>
      </c>
      <c r="C1321" s="301" t="str">
        <f>IF(基本情報入力シート!D1341="","",基本情報入力シート!D1341)</f>
        <v/>
      </c>
      <c r="D1321" s="301" t="str">
        <f>IF(基本情報入力シート!E1341="","",基本情報入力シート!E1341)</f>
        <v/>
      </c>
      <c r="E1321" s="301" t="str">
        <f>IF(基本情報入力シート!F1341="","",基本情報入力シート!F1341)</f>
        <v/>
      </c>
      <c r="F1321" s="301" t="str">
        <f>IF(基本情報入力シート!G1341="","",基本情報入力シート!G1341)</f>
        <v/>
      </c>
      <c r="G1321" s="301" t="str">
        <f>IF(基本情報入力シート!H1341="","",基本情報入力シート!H1341)</f>
        <v/>
      </c>
      <c r="H1321" s="301" t="str">
        <f>IF(基本情報入力シート!I1341="","",基本情報入力シート!I1341)</f>
        <v/>
      </c>
      <c r="I1321" s="301" t="str">
        <f>IF(基本情報入力シート!J1341="","",基本情報入力シート!J1341)</f>
        <v/>
      </c>
      <c r="J1321" s="301" t="str">
        <f>IF(基本情報入力シート!K1341="","",基本情報入力シート!K1341)</f>
        <v/>
      </c>
      <c r="K1321" s="302" t="str">
        <f>IF(基本情報入力シート!L1341="","",基本情報入力シート!L1341)</f>
        <v/>
      </c>
      <c r="L1321" s="299" t="str">
        <f>IF(基本情報入力シート!M1341="","",基本情報入力シート!M1341)</f>
        <v/>
      </c>
      <c r="M1321" s="299" t="str">
        <f>IF(基本情報入力シート!R1341="","",基本情報入力シート!R1341)</f>
        <v/>
      </c>
      <c r="N1321" s="299" t="str">
        <f>IF(基本情報入力シート!W1341="","",基本情報入力シート!W1341)</f>
        <v/>
      </c>
      <c r="O1321" s="303" t="str">
        <f>IF(基本情報入力シート!X1341="","",基本情報入力シート!X1341)</f>
        <v/>
      </c>
      <c r="P1321" s="304" t="str">
        <f>IF(基本情報入力シート!Y1341="","",基本情報入力シート!Y1341)</f>
        <v/>
      </c>
      <c r="Q1321" s="175"/>
      <c r="R1321" s="305" t="str">
        <f>IF(基本情報入力シート!AB1341="","",基本情報入力シート!AB1341)</f>
        <v/>
      </c>
      <c r="S1321" s="176"/>
      <c r="T1321" s="306" t="str">
        <f>IF(P1321="","",VLOOKUP(P1321,【参考】数式用!$J$2:$L$34,3,FALSE))</f>
        <v/>
      </c>
      <c r="U1321" s="313" t="s">
        <v>143</v>
      </c>
      <c r="V1321" s="177"/>
      <c r="W1321" s="314" t="s">
        <v>144</v>
      </c>
      <c r="X1321" s="177"/>
      <c r="Y1321" s="315" t="s">
        <v>145</v>
      </c>
      <c r="Z1321" s="177"/>
      <c r="AA1321" s="315" t="s">
        <v>144</v>
      </c>
      <c r="AB1321" s="177"/>
      <c r="AC1321" s="315" t="s">
        <v>146</v>
      </c>
      <c r="AD1321" s="316" t="s">
        <v>147</v>
      </c>
      <c r="AE1321" s="317" t="str">
        <f t="shared" si="74"/>
        <v/>
      </c>
      <c r="AF1321" s="318" t="s">
        <v>148</v>
      </c>
      <c r="AG1321" s="312" t="str">
        <f t="shared" si="75"/>
        <v/>
      </c>
      <c r="AH1321" s="322"/>
      <c r="AI1321" s="323"/>
      <c r="AJ1321" s="322"/>
      <c r="AK1321" s="323"/>
    </row>
    <row r="1322" spans="1:37" ht="36.75" customHeight="1">
      <c r="A1322" s="299">
        <f t="shared" si="73"/>
        <v>1309</v>
      </c>
      <c r="B1322" s="300" t="str">
        <f>IF(基本情報入力シート!C1342="","",基本情報入力シート!C1342)</f>
        <v/>
      </c>
      <c r="C1322" s="301" t="str">
        <f>IF(基本情報入力シート!D1342="","",基本情報入力シート!D1342)</f>
        <v/>
      </c>
      <c r="D1322" s="301" t="str">
        <f>IF(基本情報入力シート!E1342="","",基本情報入力シート!E1342)</f>
        <v/>
      </c>
      <c r="E1322" s="301" t="str">
        <f>IF(基本情報入力シート!F1342="","",基本情報入力シート!F1342)</f>
        <v/>
      </c>
      <c r="F1322" s="301" t="str">
        <f>IF(基本情報入力シート!G1342="","",基本情報入力シート!G1342)</f>
        <v/>
      </c>
      <c r="G1322" s="301" t="str">
        <f>IF(基本情報入力シート!H1342="","",基本情報入力シート!H1342)</f>
        <v/>
      </c>
      <c r="H1322" s="301" t="str">
        <f>IF(基本情報入力シート!I1342="","",基本情報入力シート!I1342)</f>
        <v/>
      </c>
      <c r="I1322" s="301" t="str">
        <f>IF(基本情報入力シート!J1342="","",基本情報入力シート!J1342)</f>
        <v/>
      </c>
      <c r="J1322" s="301" t="str">
        <f>IF(基本情報入力シート!K1342="","",基本情報入力シート!K1342)</f>
        <v/>
      </c>
      <c r="K1322" s="302" t="str">
        <f>IF(基本情報入力シート!L1342="","",基本情報入力シート!L1342)</f>
        <v/>
      </c>
      <c r="L1322" s="299" t="str">
        <f>IF(基本情報入力シート!M1342="","",基本情報入力シート!M1342)</f>
        <v/>
      </c>
      <c r="M1322" s="299" t="str">
        <f>IF(基本情報入力シート!R1342="","",基本情報入力シート!R1342)</f>
        <v/>
      </c>
      <c r="N1322" s="299" t="str">
        <f>IF(基本情報入力シート!W1342="","",基本情報入力シート!W1342)</f>
        <v/>
      </c>
      <c r="O1322" s="303" t="str">
        <f>IF(基本情報入力シート!X1342="","",基本情報入力シート!X1342)</f>
        <v/>
      </c>
      <c r="P1322" s="304" t="str">
        <f>IF(基本情報入力シート!Y1342="","",基本情報入力シート!Y1342)</f>
        <v/>
      </c>
      <c r="Q1322" s="175"/>
      <c r="R1322" s="305" t="str">
        <f>IF(基本情報入力シート!AB1342="","",基本情報入力シート!AB1342)</f>
        <v/>
      </c>
      <c r="S1322" s="176"/>
      <c r="T1322" s="306" t="str">
        <f>IF(P1322="","",VLOOKUP(P1322,【参考】数式用!$J$2:$L$34,3,FALSE))</f>
        <v/>
      </c>
      <c r="U1322" s="313" t="s">
        <v>143</v>
      </c>
      <c r="V1322" s="177"/>
      <c r="W1322" s="314" t="s">
        <v>144</v>
      </c>
      <c r="X1322" s="177"/>
      <c r="Y1322" s="315" t="s">
        <v>145</v>
      </c>
      <c r="Z1322" s="177"/>
      <c r="AA1322" s="315" t="s">
        <v>144</v>
      </c>
      <c r="AB1322" s="177"/>
      <c r="AC1322" s="315" t="s">
        <v>146</v>
      </c>
      <c r="AD1322" s="316" t="s">
        <v>147</v>
      </c>
      <c r="AE1322" s="317" t="str">
        <f t="shared" si="74"/>
        <v/>
      </c>
      <c r="AF1322" s="318" t="s">
        <v>148</v>
      </c>
      <c r="AG1322" s="312" t="str">
        <f t="shared" si="75"/>
        <v/>
      </c>
      <c r="AH1322" s="322"/>
      <c r="AI1322" s="323"/>
      <c r="AJ1322" s="322"/>
      <c r="AK1322" s="323"/>
    </row>
    <row r="1323" spans="1:37" ht="36.75" customHeight="1">
      <c r="A1323" s="299">
        <f t="shared" si="73"/>
        <v>1310</v>
      </c>
      <c r="B1323" s="300" t="str">
        <f>IF(基本情報入力シート!C1343="","",基本情報入力シート!C1343)</f>
        <v/>
      </c>
      <c r="C1323" s="301" t="str">
        <f>IF(基本情報入力シート!D1343="","",基本情報入力シート!D1343)</f>
        <v/>
      </c>
      <c r="D1323" s="301" t="str">
        <f>IF(基本情報入力シート!E1343="","",基本情報入力シート!E1343)</f>
        <v/>
      </c>
      <c r="E1323" s="301" t="str">
        <f>IF(基本情報入力シート!F1343="","",基本情報入力シート!F1343)</f>
        <v/>
      </c>
      <c r="F1323" s="301" t="str">
        <f>IF(基本情報入力シート!G1343="","",基本情報入力シート!G1343)</f>
        <v/>
      </c>
      <c r="G1323" s="301" t="str">
        <f>IF(基本情報入力シート!H1343="","",基本情報入力シート!H1343)</f>
        <v/>
      </c>
      <c r="H1323" s="301" t="str">
        <f>IF(基本情報入力シート!I1343="","",基本情報入力シート!I1343)</f>
        <v/>
      </c>
      <c r="I1323" s="301" t="str">
        <f>IF(基本情報入力シート!J1343="","",基本情報入力シート!J1343)</f>
        <v/>
      </c>
      <c r="J1323" s="301" t="str">
        <f>IF(基本情報入力シート!K1343="","",基本情報入力シート!K1343)</f>
        <v/>
      </c>
      <c r="K1323" s="302" t="str">
        <f>IF(基本情報入力シート!L1343="","",基本情報入力シート!L1343)</f>
        <v/>
      </c>
      <c r="L1323" s="299" t="str">
        <f>IF(基本情報入力シート!M1343="","",基本情報入力シート!M1343)</f>
        <v/>
      </c>
      <c r="M1323" s="299" t="str">
        <f>IF(基本情報入力シート!R1343="","",基本情報入力シート!R1343)</f>
        <v/>
      </c>
      <c r="N1323" s="299" t="str">
        <f>IF(基本情報入力シート!W1343="","",基本情報入力シート!W1343)</f>
        <v/>
      </c>
      <c r="O1323" s="303" t="str">
        <f>IF(基本情報入力シート!X1343="","",基本情報入力シート!X1343)</f>
        <v/>
      </c>
      <c r="P1323" s="304" t="str">
        <f>IF(基本情報入力シート!Y1343="","",基本情報入力シート!Y1343)</f>
        <v/>
      </c>
      <c r="Q1323" s="175"/>
      <c r="R1323" s="305" t="str">
        <f>IF(基本情報入力シート!AB1343="","",基本情報入力シート!AB1343)</f>
        <v/>
      </c>
      <c r="S1323" s="176"/>
      <c r="T1323" s="306" t="str">
        <f>IF(P1323="","",VLOOKUP(P1323,【参考】数式用!$J$2:$L$34,3,FALSE))</f>
        <v/>
      </c>
      <c r="U1323" s="313" t="s">
        <v>143</v>
      </c>
      <c r="V1323" s="177"/>
      <c r="W1323" s="314" t="s">
        <v>144</v>
      </c>
      <c r="X1323" s="177"/>
      <c r="Y1323" s="315" t="s">
        <v>145</v>
      </c>
      <c r="Z1323" s="177"/>
      <c r="AA1323" s="315" t="s">
        <v>144</v>
      </c>
      <c r="AB1323" s="177"/>
      <c r="AC1323" s="315" t="s">
        <v>146</v>
      </c>
      <c r="AD1323" s="316" t="s">
        <v>147</v>
      </c>
      <c r="AE1323" s="317" t="str">
        <f t="shared" si="74"/>
        <v/>
      </c>
      <c r="AF1323" s="318" t="s">
        <v>148</v>
      </c>
      <c r="AG1323" s="312" t="str">
        <f t="shared" si="75"/>
        <v/>
      </c>
      <c r="AH1323" s="322"/>
      <c r="AI1323" s="323"/>
      <c r="AJ1323" s="322"/>
      <c r="AK1323" s="323"/>
    </row>
    <row r="1324" spans="1:37" ht="36.75" customHeight="1">
      <c r="A1324" s="299">
        <f t="shared" si="73"/>
        <v>1311</v>
      </c>
      <c r="B1324" s="300" t="str">
        <f>IF(基本情報入力シート!C1344="","",基本情報入力シート!C1344)</f>
        <v/>
      </c>
      <c r="C1324" s="301" t="str">
        <f>IF(基本情報入力シート!D1344="","",基本情報入力シート!D1344)</f>
        <v/>
      </c>
      <c r="D1324" s="301" t="str">
        <f>IF(基本情報入力シート!E1344="","",基本情報入力シート!E1344)</f>
        <v/>
      </c>
      <c r="E1324" s="301" t="str">
        <f>IF(基本情報入力シート!F1344="","",基本情報入力シート!F1344)</f>
        <v/>
      </c>
      <c r="F1324" s="301" t="str">
        <f>IF(基本情報入力シート!G1344="","",基本情報入力シート!G1344)</f>
        <v/>
      </c>
      <c r="G1324" s="301" t="str">
        <f>IF(基本情報入力シート!H1344="","",基本情報入力シート!H1344)</f>
        <v/>
      </c>
      <c r="H1324" s="301" t="str">
        <f>IF(基本情報入力シート!I1344="","",基本情報入力シート!I1344)</f>
        <v/>
      </c>
      <c r="I1324" s="301" t="str">
        <f>IF(基本情報入力シート!J1344="","",基本情報入力シート!J1344)</f>
        <v/>
      </c>
      <c r="J1324" s="301" t="str">
        <f>IF(基本情報入力シート!K1344="","",基本情報入力シート!K1344)</f>
        <v/>
      </c>
      <c r="K1324" s="302" t="str">
        <f>IF(基本情報入力シート!L1344="","",基本情報入力シート!L1344)</f>
        <v/>
      </c>
      <c r="L1324" s="299" t="str">
        <f>IF(基本情報入力シート!M1344="","",基本情報入力シート!M1344)</f>
        <v/>
      </c>
      <c r="M1324" s="299" t="str">
        <f>IF(基本情報入力シート!R1344="","",基本情報入力シート!R1344)</f>
        <v/>
      </c>
      <c r="N1324" s="299" t="str">
        <f>IF(基本情報入力シート!W1344="","",基本情報入力シート!W1344)</f>
        <v/>
      </c>
      <c r="O1324" s="303" t="str">
        <f>IF(基本情報入力シート!X1344="","",基本情報入力シート!X1344)</f>
        <v/>
      </c>
      <c r="P1324" s="304" t="str">
        <f>IF(基本情報入力シート!Y1344="","",基本情報入力シート!Y1344)</f>
        <v/>
      </c>
      <c r="Q1324" s="175"/>
      <c r="R1324" s="305" t="str">
        <f>IF(基本情報入力シート!AB1344="","",基本情報入力シート!AB1344)</f>
        <v/>
      </c>
      <c r="S1324" s="176"/>
      <c r="T1324" s="306" t="str">
        <f>IF(P1324="","",VLOOKUP(P1324,【参考】数式用!$J$2:$L$34,3,FALSE))</f>
        <v/>
      </c>
      <c r="U1324" s="313" t="s">
        <v>143</v>
      </c>
      <c r="V1324" s="177"/>
      <c r="W1324" s="314" t="s">
        <v>144</v>
      </c>
      <c r="X1324" s="177"/>
      <c r="Y1324" s="315" t="s">
        <v>145</v>
      </c>
      <c r="Z1324" s="177"/>
      <c r="AA1324" s="315" t="s">
        <v>144</v>
      </c>
      <c r="AB1324" s="177"/>
      <c r="AC1324" s="315" t="s">
        <v>146</v>
      </c>
      <c r="AD1324" s="316" t="s">
        <v>147</v>
      </c>
      <c r="AE1324" s="317" t="str">
        <f t="shared" si="74"/>
        <v/>
      </c>
      <c r="AF1324" s="318" t="s">
        <v>148</v>
      </c>
      <c r="AG1324" s="312" t="str">
        <f t="shared" si="75"/>
        <v/>
      </c>
      <c r="AH1324" s="322"/>
      <c r="AI1324" s="323"/>
      <c r="AJ1324" s="322"/>
      <c r="AK1324" s="323"/>
    </row>
    <row r="1325" spans="1:37" ht="36.75" customHeight="1">
      <c r="A1325" s="299">
        <f t="shared" si="73"/>
        <v>1312</v>
      </c>
      <c r="B1325" s="300" t="str">
        <f>IF(基本情報入力シート!C1345="","",基本情報入力シート!C1345)</f>
        <v/>
      </c>
      <c r="C1325" s="301" t="str">
        <f>IF(基本情報入力シート!D1345="","",基本情報入力シート!D1345)</f>
        <v/>
      </c>
      <c r="D1325" s="301" t="str">
        <f>IF(基本情報入力シート!E1345="","",基本情報入力シート!E1345)</f>
        <v/>
      </c>
      <c r="E1325" s="301" t="str">
        <f>IF(基本情報入力シート!F1345="","",基本情報入力シート!F1345)</f>
        <v/>
      </c>
      <c r="F1325" s="301" t="str">
        <f>IF(基本情報入力シート!G1345="","",基本情報入力シート!G1345)</f>
        <v/>
      </c>
      <c r="G1325" s="301" t="str">
        <f>IF(基本情報入力シート!H1345="","",基本情報入力シート!H1345)</f>
        <v/>
      </c>
      <c r="H1325" s="301" t="str">
        <f>IF(基本情報入力シート!I1345="","",基本情報入力シート!I1345)</f>
        <v/>
      </c>
      <c r="I1325" s="301" t="str">
        <f>IF(基本情報入力シート!J1345="","",基本情報入力シート!J1345)</f>
        <v/>
      </c>
      <c r="J1325" s="301" t="str">
        <f>IF(基本情報入力シート!K1345="","",基本情報入力シート!K1345)</f>
        <v/>
      </c>
      <c r="K1325" s="302" t="str">
        <f>IF(基本情報入力シート!L1345="","",基本情報入力シート!L1345)</f>
        <v/>
      </c>
      <c r="L1325" s="299" t="str">
        <f>IF(基本情報入力シート!M1345="","",基本情報入力シート!M1345)</f>
        <v/>
      </c>
      <c r="M1325" s="299" t="str">
        <f>IF(基本情報入力シート!R1345="","",基本情報入力シート!R1345)</f>
        <v/>
      </c>
      <c r="N1325" s="299" t="str">
        <f>IF(基本情報入力シート!W1345="","",基本情報入力シート!W1345)</f>
        <v/>
      </c>
      <c r="O1325" s="303" t="str">
        <f>IF(基本情報入力シート!X1345="","",基本情報入力シート!X1345)</f>
        <v/>
      </c>
      <c r="P1325" s="304" t="str">
        <f>IF(基本情報入力シート!Y1345="","",基本情報入力シート!Y1345)</f>
        <v/>
      </c>
      <c r="Q1325" s="175"/>
      <c r="R1325" s="305" t="str">
        <f>IF(基本情報入力シート!AB1345="","",基本情報入力シート!AB1345)</f>
        <v/>
      </c>
      <c r="S1325" s="176"/>
      <c r="T1325" s="306" t="str">
        <f>IF(P1325="","",VLOOKUP(P1325,【参考】数式用!$J$2:$L$34,3,FALSE))</f>
        <v/>
      </c>
      <c r="U1325" s="313" t="s">
        <v>143</v>
      </c>
      <c r="V1325" s="177"/>
      <c r="W1325" s="314" t="s">
        <v>144</v>
      </c>
      <c r="X1325" s="177"/>
      <c r="Y1325" s="315" t="s">
        <v>145</v>
      </c>
      <c r="Z1325" s="177"/>
      <c r="AA1325" s="315" t="s">
        <v>144</v>
      </c>
      <c r="AB1325" s="177"/>
      <c r="AC1325" s="315" t="s">
        <v>146</v>
      </c>
      <c r="AD1325" s="316" t="s">
        <v>147</v>
      </c>
      <c r="AE1325" s="317" t="str">
        <f t="shared" si="74"/>
        <v/>
      </c>
      <c r="AF1325" s="318" t="s">
        <v>148</v>
      </c>
      <c r="AG1325" s="312" t="str">
        <f t="shared" si="75"/>
        <v/>
      </c>
      <c r="AH1325" s="322"/>
      <c r="AI1325" s="323"/>
      <c r="AJ1325" s="322"/>
      <c r="AK1325" s="323"/>
    </row>
    <row r="1326" spans="1:37" ht="36.75" customHeight="1">
      <c r="A1326" s="299">
        <f t="shared" si="73"/>
        <v>1313</v>
      </c>
      <c r="B1326" s="300" t="str">
        <f>IF(基本情報入力シート!C1346="","",基本情報入力シート!C1346)</f>
        <v/>
      </c>
      <c r="C1326" s="301" t="str">
        <f>IF(基本情報入力シート!D1346="","",基本情報入力シート!D1346)</f>
        <v/>
      </c>
      <c r="D1326" s="301" t="str">
        <f>IF(基本情報入力シート!E1346="","",基本情報入力シート!E1346)</f>
        <v/>
      </c>
      <c r="E1326" s="301" t="str">
        <f>IF(基本情報入力シート!F1346="","",基本情報入力シート!F1346)</f>
        <v/>
      </c>
      <c r="F1326" s="301" t="str">
        <f>IF(基本情報入力シート!G1346="","",基本情報入力シート!G1346)</f>
        <v/>
      </c>
      <c r="G1326" s="301" t="str">
        <f>IF(基本情報入力シート!H1346="","",基本情報入力シート!H1346)</f>
        <v/>
      </c>
      <c r="H1326" s="301" t="str">
        <f>IF(基本情報入力シート!I1346="","",基本情報入力シート!I1346)</f>
        <v/>
      </c>
      <c r="I1326" s="301" t="str">
        <f>IF(基本情報入力シート!J1346="","",基本情報入力シート!J1346)</f>
        <v/>
      </c>
      <c r="J1326" s="301" t="str">
        <f>IF(基本情報入力シート!K1346="","",基本情報入力シート!K1346)</f>
        <v/>
      </c>
      <c r="K1326" s="302" t="str">
        <f>IF(基本情報入力シート!L1346="","",基本情報入力シート!L1346)</f>
        <v/>
      </c>
      <c r="L1326" s="299" t="str">
        <f>IF(基本情報入力シート!M1346="","",基本情報入力シート!M1346)</f>
        <v/>
      </c>
      <c r="M1326" s="299" t="str">
        <f>IF(基本情報入力シート!R1346="","",基本情報入力シート!R1346)</f>
        <v/>
      </c>
      <c r="N1326" s="299" t="str">
        <f>IF(基本情報入力シート!W1346="","",基本情報入力シート!W1346)</f>
        <v/>
      </c>
      <c r="O1326" s="303" t="str">
        <f>IF(基本情報入力シート!X1346="","",基本情報入力シート!X1346)</f>
        <v/>
      </c>
      <c r="P1326" s="304" t="str">
        <f>IF(基本情報入力シート!Y1346="","",基本情報入力シート!Y1346)</f>
        <v/>
      </c>
      <c r="Q1326" s="175"/>
      <c r="R1326" s="305" t="str">
        <f>IF(基本情報入力シート!AB1346="","",基本情報入力シート!AB1346)</f>
        <v/>
      </c>
      <c r="S1326" s="176"/>
      <c r="T1326" s="306" t="str">
        <f>IF(P1326="","",VLOOKUP(P1326,【参考】数式用!$J$2:$L$34,3,FALSE))</f>
        <v/>
      </c>
      <c r="U1326" s="313" t="s">
        <v>143</v>
      </c>
      <c r="V1326" s="177"/>
      <c r="W1326" s="314" t="s">
        <v>144</v>
      </c>
      <c r="X1326" s="177"/>
      <c r="Y1326" s="315" t="s">
        <v>145</v>
      </c>
      <c r="Z1326" s="177"/>
      <c r="AA1326" s="315" t="s">
        <v>144</v>
      </c>
      <c r="AB1326" s="177"/>
      <c r="AC1326" s="315" t="s">
        <v>146</v>
      </c>
      <c r="AD1326" s="316" t="s">
        <v>147</v>
      </c>
      <c r="AE1326" s="317" t="str">
        <f t="shared" si="74"/>
        <v/>
      </c>
      <c r="AF1326" s="318" t="s">
        <v>148</v>
      </c>
      <c r="AG1326" s="312" t="str">
        <f t="shared" si="75"/>
        <v/>
      </c>
      <c r="AH1326" s="322"/>
      <c r="AI1326" s="323"/>
      <c r="AJ1326" s="322"/>
      <c r="AK1326" s="323"/>
    </row>
    <row r="1327" spans="1:37" ht="36.75" customHeight="1">
      <c r="A1327" s="299">
        <f t="shared" si="73"/>
        <v>1314</v>
      </c>
      <c r="B1327" s="300" t="str">
        <f>IF(基本情報入力シート!C1347="","",基本情報入力シート!C1347)</f>
        <v/>
      </c>
      <c r="C1327" s="301" t="str">
        <f>IF(基本情報入力シート!D1347="","",基本情報入力シート!D1347)</f>
        <v/>
      </c>
      <c r="D1327" s="301" t="str">
        <f>IF(基本情報入力シート!E1347="","",基本情報入力シート!E1347)</f>
        <v/>
      </c>
      <c r="E1327" s="301" t="str">
        <f>IF(基本情報入力シート!F1347="","",基本情報入力シート!F1347)</f>
        <v/>
      </c>
      <c r="F1327" s="301" t="str">
        <f>IF(基本情報入力シート!G1347="","",基本情報入力シート!G1347)</f>
        <v/>
      </c>
      <c r="G1327" s="301" t="str">
        <f>IF(基本情報入力シート!H1347="","",基本情報入力シート!H1347)</f>
        <v/>
      </c>
      <c r="H1327" s="301" t="str">
        <f>IF(基本情報入力シート!I1347="","",基本情報入力シート!I1347)</f>
        <v/>
      </c>
      <c r="I1327" s="301" t="str">
        <f>IF(基本情報入力シート!J1347="","",基本情報入力シート!J1347)</f>
        <v/>
      </c>
      <c r="J1327" s="301" t="str">
        <f>IF(基本情報入力シート!K1347="","",基本情報入力シート!K1347)</f>
        <v/>
      </c>
      <c r="K1327" s="302" t="str">
        <f>IF(基本情報入力シート!L1347="","",基本情報入力シート!L1347)</f>
        <v/>
      </c>
      <c r="L1327" s="299" t="str">
        <f>IF(基本情報入力シート!M1347="","",基本情報入力シート!M1347)</f>
        <v/>
      </c>
      <c r="M1327" s="299" t="str">
        <f>IF(基本情報入力シート!R1347="","",基本情報入力シート!R1347)</f>
        <v/>
      </c>
      <c r="N1327" s="299" t="str">
        <f>IF(基本情報入力シート!W1347="","",基本情報入力シート!W1347)</f>
        <v/>
      </c>
      <c r="O1327" s="303" t="str">
        <f>IF(基本情報入力シート!X1347="","",基本情報入力シート!X1347)</f>
        <v/>
      </c>
      <c r="P1327" s="304" t="str">
        <f>IF(基本情報入力シート!Y1347="","",基本情報入力シート!Y1347)</f>
        <v/>
      </c>
      <c r="Q1327" s="175"/>
      <c r="R1327" s="305" t="str">
        <f>IF(基本情報入力シート!AB1347="","",基本情報入力シート!AB1347)</f>
        <v/>
      </c>
      <c r="S1327" s="176"/>
      <c r="T1327" s="306" t="str">
        <f>IF(P1327="","",VLOOKUP(P1327,【参考】数式用!$J$2:$L$34,3,FALSE))</f>
        <v/>
      </c>
      <c r="U1327" s="313" t="s">
        <v>143</v>
      </c>
      <c r="V1327" s="177"/>
      <c r="W1327" s="314" t="s">
        <v>144</v>
      </c>
      <c r="X1327" s="177"/>
      <c r="Y1327" s="315" t="s">
        <v>145</v>
      </c>
      <c r="Z1327" s="177"/>
      <c r="AA1327" s="315" t="s">
        <v>144</v>
      </c>
      <c r="AB1327" s="177"/>
      <c r="AC1327" s="315" t="s">
        <v>146</v>
      </c>
      <c r="AD1327" s="316" t="s">
        <v>147</v>
      </c>
      <c r="AE1327" s="317" t="str">
        <f t="shared" si="74"/>
        <v/>
      </c>
      <c r="AF1327" s="318" t="s">
        <v>148</v>
      </c>
      <c r="AG1327" s="312" t="str">
        <f t="shared" si="75"/>
        <v/>
      </c>
      <c r="AH1327" s="322"/>
      <c r="AI1327" s="323"/>
      <c r="AJ1327" s="322"/>
      <c r="AK1327" s="323"/>
    </row>
    <row r="1328" spans="1:37" ht="36.75" customHeight="1">
      <c r="A1328" s="299">
        <f t="shared" si="73"/>
        <v>1315</v>
      </c>
      <c r="B1328" s="300" t="str">
        <f>IF(基本情報入力シート!C1348="","",基本情報入力シート!C1348)</f>
        <v/>
      </c>
      <c r="C1328" s="301" t="str">
        <f>IF(基本情報入力シート!D1348="","",基本情報入力シート!D1348)</f>
        <v/>
      </c>
      <c r="D1328" s="301" t="str">
        <f>IF(基本情報入力シート!E1348="","",基本情報入力シート!E1348)</f>
        <v/>
      </c>
      <c r="E1328" s="301" t="str">
        <f>IF(基本情報入力シート!F1348="","",基本情報入力シート!F1348)</f>
        <v/>
      </c>
      <c r="F1328" s="301" t="str">
        <f>IF(基本情報入力シート!G1348="","",基本情報入力シート!G1348)</f>
        <v/>
      </c>
      <c r="G1328" s="301" t="str">
        <f>IF(基本情報入力シート!H1348="","",基本情報入力シート!H1348)</f>
        <v/>
      </c>
      <c r="H1328" s="301" t="str">
        <f>IF(基本情報入力シート!I1348="","",基本情報入力シート!I1348)</f>
        <v/>
      </c>
      <c r="I1328" s="301" t="str">
        <f>IF(基本情報入力シート!J1348="","",基本情報入力シート!J1348)</f>
        <v/>
      </c>
      <c r="J1328" s="301" t="str">
        <f>IF(基本情報入力シート!K1348="","",基本情報入力シート!K1348)</f>
        <v/>
      </c>
      <c r="K1328" s="302" t="str">
        <f>IF(基本情報入力シート!L1348="","",基本情報入力シート!L1348)</f>
        <v/>
      </c>
      <c r="L1328" s="299" t="str">
        <f>IF(基本情報入力シート!M1348="","",基本情報入力シート!M1348)</f>
        <v/>
      </c>
      <c r="M1328" s="299" t="str">
        <f>IF(基本情報入力シート!R1348="","",基本情報入力シート!R1348)</f>
        <v/>
      </c>
      <c r="N1328" s="299" t="str">
        <f>IF(基本情報入力シート!W1348="","",基本情報入力シート!W1348)</f>
        <v/>
      </c>
      <c r="O1328" s="303" t="str">
        <f>IF(基本情報入力シート!X1348="","",基本情報入力シート!X1348)</f>
        <v/>
      </c>
      <c r="P1328" s="304" t="str">
        <f>IF(基本情報入力シート!Y1348="","",基本情報入力シート!Y1348)</f>
        <v/>
      </c>
      <c r="Q1328" s="175"/>
      <c r="R1328" s="305" t="str">
        <f>IF(基本情報入力シート!AB1348="","",基本情報入力シート!AB1348)</f>
        <v/>
      </c>
      <c r="S1328" s="176"/>
      <c r="T1328" s="306" t="str">
        <f>IF(P1328="","",VLOOKUP(P1328,【参考】数式用!$J$2:$L$34,3,FALSE))</f>
        <v/>
      </c>
      <c r="U1328" s="313" t="s">
        <v>143</v>
      </c>
      <c r="V1328" s="177"/>
      <c r="W1328" s="314" t="s">
        <v>144</v>
      </c>
      <c r="X1328" s="177"/>
      <c r="Y1328" s="315" t="s">
        <v>145</v>
      </c>
      <c r="Z1328" s="177"/>
      <c r="AA1328" s="315" t="s">
        <v>144</v>
      </c>
      <c r="AB1328" s="177"/>
      <c r="AC1328" s="315" t="s">
        <v>146</v>
      </c>
      <c r="AD1328" s="316" t="s">
        <v>147</v>
      </c>
      <c r="AE1328" s="317" t="str">
        <f t="shared" si="74"/>
        <v/>
      </c>
      <c r="AF1328" s="318" t="s">
        <v>148</v>
      </c>
      <c r="AG1328" s="312" t="str">
        <f t="shared" si="75"/>
        <v/>
      </c>
      <c r="AH1328" s="322"/>
      <c r="AI1328" s="323"/>
      <c r="AJ1328" s="322"/>
      <c r="AK1328" s="323"/>
    </row>
    <row r="1329" spans="1:37" ht="36.75" customHeight="1">
      <c r="A1329" s="299">
        <f t="shared" si="73"/>
        <v>1316</v>
      </c>
      <c r="B1329" s="300" t="str">
        <f>IF(基本情報入力シート!C1349="","",基本情報入力シート!C1349)</f>
        <v/>
      </c>
      <c r="C1329" s="301" t="str">
        <f>IF(基本情報入力シート!D1349="","",基本情報入力シート!D1349)</f>
        <v/>
      </c>
      <c r="D1329" s="301" t="str">
        <f>IF(基本情報入力シート!E1349="","",基本情報入力シート!E1349)</f>
        <v/>
      </c>
      <c r="E1329" s="301" t="str">
        <f>IF(基本情報入力シート!F1349="","",基本情報入力シート!F1349)</f>
        <v/>
      </c>
      <c r="F1329" s="301" t="str">
        <f>IF(基本情報入力シート!G1349="","",基本情報入力シート!G1349)</f>
        <v/>
      </c>
      <c r="G1329" s="301" t="str">
        <f>IF(基本情報入力シート!H1349="","",基本情報入力シート!H1349)</f>
        <v/>
      </c>
      <c r="H1329" s="301" t="str">
        <f>IF(基本情報入力シート!I1349="","",基本情報入力シート!I1349)</f>
        <v/>
      </c>
      <c r="I1329" s="301" t="str">
        <f>IF(基本情報入力シート!J1349="","",基本情報入力シート!J1349)</f>
        <v/>
      </c>
      <c r="J1329" s="301" t="str">
        <f>IF(基本情報入力シート!K1349="","",基本情報入力シート!K1349)</f>
        <v/>
      </c>
      <c r="K1329" s="302" t="str">
        <f>IF(基本情報入力シート!L1349="","",基本情報入力シート!L1349)</f>
        <v/>
      </c>
      <c r="L1329" s="299" t="str">
        <f>IF(基本情報入力シート!M1349="","",基本情報入力シート!M1349)</f>
        <v/>
      </c>
      <c r="M1329" s="299" t="str">
        <f>IF(基本情報入力シート!R1349="","",基本情報入力シート!R1349)</f>
        <v/>
      </c>
      <c r="N1329" s="299" t="str">
        <f>IF(基本情報入力シート!W1349="","",基本情報入力シート!W1349)</f>
        <v/>
      </c>
      <c r="O1329" s="303" t="str">
        <f>IF(基本情報入力シート!X1349="","",基本情報入力シート!X1349)</f>
        <v/>
      </c>
      <c r="P1329" s="304" t="str">
        <f>IF(基本情報入力シート!Y1349="","",基本情報入力シート!Y1349)</f>
        <v/>
      </c>
      <c r="Q1329" s="175"/>
      <c r="R1329" s="305" t="str">
        <f>IF(基本情報入力シート!AB1349="","",基本情報入力シート!AB1349)</f>
        <v/>
      </c>
      <c r="S1329" s="176"/>
      <c r="T1329" s="306" t="str">
        <f>IF(P1329="","",VLOOKUP(P1329,【参考】数式用!$J$2:$L$34,3,FALSE))</f>
        <v/>
      </c>
      <c r="U1329" s="313" t="s">
        <v>143</v>
      </c>
      <c r="V1329" s="177"/>
      <c r="W1329" s="314" t="s">
        <v>144</v>
      </c>
      <c r="X1329" s="177"/>
      <c r="Y1329" s="315" t="s">
        <v>145</v>
      </c>
      <c r="Z1329" s="177"/>
      <c r="AA1329" s="315" t="s">
        <v>144</v>
      </c>
      <c r="AB1329" s="177"/>
      <c r="AC1329" s="315" t="s">
        <v>146</v>
      </c>
      <c r="AD1329" s="316" t="s">
        <v>147</v>
      </c>
      <c r="AE1329" s="317" t="str">
        <f t="shared" si="74"/>
        <v/>
      </c>
      <c r="AF1329" s="318" t="s">
        <v>148</v>
      </c>
      <c r="AG1329" s="312" t="str">
        <f t="shared" si="75"/>
        <v/>
      </c>
      <c r="AH1329" s="322"/>
      <c r="AI1329" s="323"/>
      <c r="AJ1329" s="322"/>
      <c r="AK1329" s="323"/>
    </row>
    <row r="1330" spans="1:37" ht="36.75" customHeight="1">
      <c r="A1330" s="299">
        <f t="shared" si="73"/>
        <v>1317</v>
      </c>
      <c r="B1330" s="300" t="str">
        <f>IF(基本情報入力シート!C1350="","",基本情報入力シート!C1350)</f>
        <v/>
      </c>
      <c r="C1330" s="301" t="str">
        <f>IF(基本情報入力シート!D1350="","",基本情報入力シート!D1350)</f>
        <v/>
      </c>
      <c r="D1330" s="301" t="str">
        <f>IF(基本情報入力シート!E1350="","",基本情報入力シート!E1350)</f>
        <v/>
      </c>
      <c r="E1330" s="301" t="str">
        <f>IF(基本情報入力シート!F1350="","",基本情報入力シート!F1350)</f>
        <v/>
      </c>
      <c r="F1330" s="301" t="str">
        <f>IF(基本情報入力シート!G1350="","",基本情報入力シート!G1350)</f>
        <v/>
      </c>
      <c r="G1330" s="301" t="str">
        <f>IF(基本情報入力シート!H1350="","",基本情報入力シート!H1350)</f>
        <v/>
      </c>
      <c r="H1330" s="301" t="str">
        <f>IF(基本情報入力シート!I1350="","",基本情報入力シート!I1350)</f>
        <v/>
      </c>
      <c r="I1330" s="301" t="str">
        <f>IF(基本情報入力シート!J1350="","",基本情報入力シート!J1350)</f>
        <v/>
      </c>
      <c r="J1330" s="301" t="str">
        <f>IF(基本情報入力シート!K1350="","",基本情報入力シート!K1350)</f>
        <v/>
      </c>
      <c r="K1330" s="302" t="str">
        <f>IF(基本情報入力シート!L1350="","",基本情報入力シート!L1350)</f>
        <v/>
      </c>
      <c r="L1330" s="299" t="str">
        <f>IF(基本情報入力シート!M1350="","",基本情報入力シート!M1350)</f>
        <v/>
      </c>
      <c r="M1330" s="299" t="str">
        <f>IF(基本情報入力シート!R1350="","",基本情報入力シート!R1350)</f>
        <v/>
      </c>
      <c r="N1330" s="299" t="str">
        <f>IF(基本情報入力シート!W1350="","",基本情報入力シート!W1350)</f>
        <v/>
      </c>
      <c r="O1330" s="303" t="str">
        <f>IF(基本情報入力シート!X1350="","",基本情報入力シート!X1350)</f>
        <v/>
      </c>
      <c r="P1330" s="304" t="str">
        <f>IF(基本情報入力シート!Y1350="","",基本情報入力シート!Y1350)</f>
        <v/>
      </c>
      <c r="Q1330" s="175"/>
      <c r="R1330" s="305" t="str">
        <f>IF(基本情報入力シート!AB1350="","",基本情報入力シート!AB1350)</f>
        <v/>
      </c>
      <c r="S1330" s="176"/>
      <c r="T1330" s="306" t="str">
        <f>IF(P1330="","",VLOOKUP(P1330,【参考】数式用!$J$2:$L$34,3,FALSE))</f>
        <v/>
      </c>
      <c r="U1330" s="313" t="s">
        <v>143</v>
      </c>
      <c r="V1330" s="177"/>
      <c r="W1330" s="314" t="s">
        <v>144</v>
      </c>
      <c r="X1330" s="177"/>
      <c r="Y1330" s="315" t="s">
        <v>145</v>
      </c>
      <c r="Z1330" s="177"/>
      <c r="AA1330" s="315" t="s">
        <v>144</v>
      </c>
      <c r="AB1330" s="177"/>
      <c r="AC1330" s="315" t="s">
        <v>146</v>
      </c>
      <c r="AD1330" s="316" t="s">
        <v>147</v>
      </c>
      <c r="AE1330" s="317" t="str">
        <f t="shared" si="74"/>
        <v/>
      </c>
      <c r="AF1330" s="318" t="s">
        <v>148</v>
      </c>
      <c r="AG1330" s="312" t="str">
        <f t="shared" si="75"/>
        <v/>
      </c>
      <c r="AH1330" s="322"/>
      <c r="AI1330" s="323"/>
      <c r="AJ1330" s="322"/>
      <c r="AK1330" s="323"/>
    </row>
    <row r="1331" spans="1:37" ht="36.75" customHeight="1">
      <c r="A1331" s="299">
        <f t="shared" si="73"/>
        <v>1318</v>
      </c>
      <c r="B1331" s="300" t="str">
        <f>IF(基本情報入力シート!C1351="","",基本情報入力シート!C1351)</f>
        <v/>
      </c>
      <c r="C1331" s="301" t="str">
        <f>IF(基本情報入力シート!D1351="","",基本情報入力シート!D1351)</f>
        <v/>
      </c>
      <c r="D1331" s="301" t="str">
        <f>IF(基本情報入力シート!E1351="","",基本情報入力シート!E1351)</f>
        <v/>
      </c>
      <c r="E1331" s="301" t="str">
        <f>IF(基本情報入力シート!F1351="","",基本情報入力シート!F1351)</f>
        <v/>
      </c>
      <c r="F1331" s="301" t="str">
        <f>IF(基本情報入力シート!G1351="","",基本情報入力シート!G1351)</f>
        <v/>
      </c>
      <c r="G1331" s="301" t="str">
        <f>IF(基本情報入力シート!H1351="","",基本情報入力シート!H1351)</f>
        <v/>
      </c>
      <c r="H1331" s="301" t="str">
        <f>IF(基本情報入力シート!I1351="","",基本情報入力シート!I1351)</f>
        <v/>
      </c>
      <c r="I1331" s="301" t="str">
        <f>IF(基本情報入力シート!J1351="","",基本情報入力シート!J1351)</f>
        <v/>
      </c>
      <c r="J1331" s="301" t="str">
        <f>IF(基本情報入力シート!K1351="","",基本情報入力シート!K1351)</f>
        <v/>
      </c>
      <c r="K1331" s="302" t="str">
        <f>IF(基本情報入力シート!L1351="","",基本情報入力シート!L1351)</f>
        <v/>
      </c>
      <c r="L1331" s="299" t="str">
        <f>IF(基本情報入力シート!M1351="","",基本情報入力シート!M1351)</f>
        <v/>
      </c>
      <c r="M1331" s="299" t="str">
        <f>IF(基本情報入力シート!R1351="","",基本情報入力シート!R1351)</f>
        <v/>
      </c>
      <c r="N1331" s="299" t="str">
        <f>IF(基本情報入力シート!W1351="","",基本情報入力シート!W1351)</f>
        <v/>
      </c>
      <c r="O1331" s="303" t="str">
        <f>IF(基本情報入力シート!X1351="","",基本情報入力シート!X1351)</f>
        <v/>
      </c>
      <c r="P1331" s="304" t="str">
        <f>IF(基本情報入力シート!Y1351="","",基本情報入力シート!Y1351)</f>
        <v/>
      </c>
      <c r="Q1331" s="175"/>
      <c r="R1331" s="305" t="str">
        <f>IF(基本情報入力シート!AB1351="","",基本情報入力シート!AB1351)</f>
        <v/>
      </c>
      <c r="S1331" s="176"/>
      <c r="T1331" s="306" t="str">
        <f>IF(P1331="","",VLOOKUP(P1331,【参考】数式用!$J$2:$L$34,3,FALSE))</f>
        <v/>
      </c>
      <c r="U1331" s="313" t="s">
        <v>143</v>
      </c>
      <c r="V1331" s="177"/>
      <c r="W1331" s="314" t="s">
        <v>144</v>
      </c>
      <c r="X1331" s="177"/>
      <c r="Y1331" s="315" t="s">
        <v>145</v>
      </c>
      <c r="Z1331" s="177"/>
      <c r="AA1331" s="315" t="s">
        <v>144</v>
      </c>
      <c r="AB1331" s="177"/>
      <c r="AC1331" s="315" t="s">
        <v>146</v>
      </c>
      <c r="AD1331" s="316" t="s">
        <v>147</v>
      </c>
      <c r="AE1331" s="317" t="str">
        <f t="shared" si="74"/>
        <v/>
      </c>
      <c r="AF1331" s="318" t="s">
        <v>148</v>
      </c>
      <c r="AG1331" s="312" t="str">
        <f t="shared" si="75"/>
        <v/>
      </c>
      <c r="AH1331" s="322"/>
      <c r="AI1331" s="323"/>
      <c r="AJ1331" s="322"/>
      <c r="AK1331" s="323"/>
    </row>
    <row r="1332" spans="1:37" ht="36.75" customHeight="1">
      <c r="A1332" s="299">
        <f t="shared" si="73"/>
        <v>1319</v>
      </c>
      <c r="B1332" s="300" t="str">
        <f>IF(基本情報入力シート!C1352="","",基本情報入力シート!C1352)</f>
        <v/>
      </c>
      <c r="C1332" s="301" t="str">
        <f>IF(基本情報入力シート!D1352="","",基本情報入力シート!D1352)</f>
        <v/>
      </c>
      <c r="D1332" s="301" t="str">
        <f>IF(基本情報入力シート!E1352="","",基本情報入力シート!E1352)</f>
        <v/>
      </c>
      <c r="E1332" s="301" t="str">
        <f>IF(基本情報入力シート!F1352="","",基本情報入力シート!F1352)</f>
        <v/>
      </c>
      <c r="F1332" s="301" t="str">
        <f>IF(基本情報入力シート!G1352="","",基本情報入力シート!G1352)</f>
        <v/>
      </c>
      <c r="G1332" s="301" t="str">
        <f>IF(基本情報入力シート!H1352="","",基本情報入力シート!H1352)</f>
        <v/>
      </c>
      <c r="H1332" s="301" t="str">
        <f>IF(基本情報入力シート!I1352="","",基本情報入力シート!I1352)</f>
        <v/>
      </c>
      <c r="I1332" s="301" t="str">
        <f>IF(基本情報入力シート!J1352="","",基本情報入力シート!J1352)</f>
        <v/>
      </c>
      <c r="J1332" s="301" t="str">
        <f>IF(基本情報入力シート!K1352="","",基本情報入力シート!K1352)</f>
        <v/>
      </c>
      <c r="K1332" s="302" t="str">
        <f>IF(基本情報入力シート!L1352="","",基本情報入力シート!L1352)</f>
        <v/>
      </c>
      <c r="L1332" s="299" t="str">
        <f>IF(基本情報入力シート!M1352="","",基本情報入力シート!M1352)</f>
        <v/>
      </c>
      <c r="M1332" s="299" t="str">
        <f>IF(基本情報入力シート!R1352="","",基本情報入力シート!R1352)</f>
        <v/>
      </c>
      <c r="N1332" s="299" t="str">
        <f>IF(基本情報入力シート!W1352="","",基本情報入力シート!W1352)</f>
        <v/>
      </c>
      <c r="O1332" s="303" t="str">
        <f>IF(基本情報入力シート!X1352="","",基本情報入力シート!X1352)</f>
        <v/>
      </c>
      <c r="P1332" s="304" t="str">
        <f>IF(基本情報入力シート!Y1352="","",基本情報入力シート!Y1352)</f>
        <v/>
      </c>
      <c r="Q1332" s="175"/>
      <c r="R1332" s="305" t="str">
        <f>IF(基本情報入力シート!AB1352="","",基本情報入力シート!AB1352)</f>
        <v/>
      </c>
      <c r="S1332" s="176"/>
      <c r="T1332" s="306" t="str">
        <f>IF(P1332="","",VLOOKUP(P1332,【参考】数式用!$J$2:$L$34,3,FALSE))</f>
        <v/>
      </c>
      <c r="U1332" s="313" t="s">
        <v>143</v>
      </c>
      <c r="V1332" s="177"/>
      <c r="W1332" s="314" t="s">
        <v>144</v>
      </c>
      <c r="X1332" s="177"/>
      <c r="Y1332" s="315" t="s">
        <v>145</v>
      </c>
      <c r="Z1332" s="177"/>
      <c r="AA1332" s="315" t="s">
        <v>144</v>
      </c>
      <c r="AB1332" s="177"/>
      <c r="AC1332" s="315" t="s">
        <v>146</v>
      </c>
      <c r="AD1332" s="316" t="s">
        <v>147</v>
      </c>
      <c r="AE1332" s="317" t="str">
        <f t="shared" si="74"/>
        <v/>
      </c>
      <c r="AF1332" s="318" t="s">
        <v>148</v>
      </c>
      <c r="AG1332" s="312" t="str">
        <f t="shared" si="75"/>
        <v/>
      </c>
      <c r="AH1332" s="322"/>
      <c r="AI1332" s="323"/>
      <c r="AJ1332" s="322"/>
      <c r="AK1332" s="323"/>
    </row>
    <row r="1333" spans="1:37" ht="36.75" customHeight="1">
      <c r="A1333" s="299">
        <f t="shared" si="73"/>
        <v>1320</v>
      </c>
      <c r="B1333" s="300" t="str">
        <f>IF(基本情報入力シート!C1353="","",基本情報入力シート!C1353)</f>
        <v/>
      </c>
      <c r="C1333" s="301" t="str">
        <f>IF(基本情報入力シート!D1353="","",基本情報入力シート!D1353)</f>
        <v/>
      </c>
      <c r="D1333" s="301" t="str">
        <f>IF(基本情報入力シート!E1353="","",基本情報入力シート!E1353)</f>
        <v/>
      </c>
      <c r="E1333" s="301" t="str">
        <f>IF(基本情報入力シート!F1353="","",基本情報入力シート!F1353)</f>
        <v/>
      </c>
      <c r="F1333" s="301" t="str">
        <f>IF(基本情報入力シート!G1353="","",基本情報入力シート!G1353)</f>
        <v/>
      </c>
      <c r="G1333" s="301" t="str">
        <f>IF(基本情報入力シート!H1353="","",基本情報入力シート!H1353)</f>
        <v/>
      </c>
      <c r="H1333" s="301" t="str">
        <f>IF(基本情報入力シート!I1353="","",基本情報入力シート!I1353)</f>
        <v/>
      </c>
      <c r="I1333" s="301" t="str">
        <f>IF(基本情報入力シート!J1353="","",基本情報入力シート!J1353)</f>
        <v/>
      </c>
      <c r="J1333" s="301" t="str">
        <f>IF(基本情報入力シート!K1353="","",基本情報入力シート!K1353)</f>
        <v/>
      </c>
      <c r="K1333" s="302" t="str">
        <f>IF(基本情報入力シート!L1353="","",基本情報入力シート!L1353)</f>
        <v/>
      </c>
      <c r="L1333" s="299" t="str">
        <f>IF(基本情報入力シート!M1353="","",基本情報入力シート!M1353)</f>
        <v/>
      </c>
      <c r="M1333" s="299" t="str">
        <f>IF(基本情報入力シート!R1353="","",基本情報入力シート!R1353)</f>
        <v/>
      </c>
      <c r="N1333" s="299" t="str">
        <f>IF(基本情報入力シート!W1353="","",基本情報入力シート!W1353)</f>
        <v/>
      </c>
      <c r="O1333" s="303" t="str">
        <f>IF(基本情報入力シート!X1353="","",基本情報入力シート!X1353)</f>
        <v/>
      </c>
      <c r="P1333" s="304" t="str">
        <f>IF(基本情報入力シート!Y1353="","",基本情報入力シート!Y1353)</f>
        <v/>
      </c>
      <c r="Q1333" s="175"/>
      <c r="R1333" s="305" t="str">
        <f>IF(基本情報入力シート!AB1353="","",基本情報入力シート!AB1353)</f>
        <v/>
      </c>
      <c r="S1333" s="176"/>
      <c r="T1333" s="306" t="str">
        <f>IF(P1333="","",VLOOKUP(P1333,【参考】数式用!$J$2:$L$34,3,FALSE))</f>
        <v/>
      </c>
      <c r="U1333" s="313" t="s">
        <v>143</v>
      </c>
      <c r="V1333" s="177"/>
      <c r="W1333" s="314" t="s">
        <v>144</v>
      </c>
      <c r="X1333" s="177"/>
      <c r="Y1333" s="315" t="s">
        <v>145</v>
      </c>
      <c r="Z1333" s="177"/>
      <c r="AA1333" s="315" t="s">
        <v>144</v>
      </c>
      <c r="AB1333" s="177"/>
      <c r="AC1333" s="315" t="s">
        <v>146</v>
      </c>
      <c r="AD1333" s="316" t="s">
        <v>147</v>
      </c>
      <c r="AE1333" s="317" t="str">
        <f t="shared" si="74"/>
        <v/>
      </c>
      <c r="AF1333" s="318" t="s">
        <v>148</v>
      </c>
      <c r="AG1333" s="312" t="str">
        <f t="shared" si="75"/>
        <v/>
      </c>
      <c r="AH1333" s="322"/>
      <c r="AI1333" s="323"/>
      <c r="AJ1333" s="322"/>
      <c r="AK1333" s="323"/>
    </row>
    <row r="1334" spans="1:37" ht="36.75" customHeight="1">
      <c r="A1334" s="299">
        <f t="shared" si="73"/>
        <v>1321</v>
      </c>
      <c r="B1334" s="300" t="str">
        <f>IF(基本情報入力シート!C1354="","",基本情報入力シート!C1354)</f>
        <v/>
      </c>
      <c r="C1334" s="301" t="str">
        <f>IF(基本情報入力シート!D1354="","",基本情報入力シート!D1354)</f>
        <v/>
      </c>
      <c r="D1334" s="301" t="str">
        <f>IF(基本情報入力シート!E1354="","",基本情報入力シート!E1354)</f>
        <v/>
      </c>
      <c r="E1334" s="301" t="str">
        <f>IF(基本情報入力シート!F1354="","",基本情報入力シート!F1354)</f>
        <v/>
      </c>
      <c r="F1334" s="301" t="str">
        <f>IF(基本情報入力シート!G1354="","",基本情報入力シート!G1354)</f>
        <v/>
      </c>
      <c r="G1334" s="301" t="str">
        <f>IF(基本情報入力シート!H1354="","",基本情報入力シート!H1354)</f>
        <v/>
      </c>
      <c r="H1334" s="301" t="str">
        <f>IF(基本情報入力シート!I1354="","",基本情報入力シート!I1354)</f>
        <v/>
      </c>
      <c r="I1334" s="301" t="str">
        <f>IF(基本情報入力シート!J1354="","",基本情報入力シート!J1354)</f>
        <v/>
      </c>
      <c r="J1334" s="301" t="str">
        <f>IF(基本情報入力シート!K1354="","",基本情報入力シート!K1354)</f>
        <v/>
      </c>
      <c r="K1334" s="302" t="str">
        <f>IF(基本情報入力シート!L1354="","",基本情報入力シート!L1354)</f>
        <v/>
      </c>
      <c r="L1334" s="299" t="str">
        <f>IF(基本情報入力シート!M1354="","",基本情報入力シート!M1354)</f>
        <v/>
      </c>
      <c r="M1334" s="299" t="str">
        <f>IF(基本情報入力シート!R1354="","",基本情報入力シート!R1354)</f>
        <v/>
      </c>
      <c r="N1334" s="299" t="str">
        <f>IF(基本情報入力シート!W1354="","",基本情報入力シート!W1354)</f>
        <v/>
      </c>
      <c r="O1334" s="303" t="str">
        <f>IF(基本情報入力シート!X1354="","",基本情報入力シート!X1354)</f>
        <v/>
      </c>
      <c r="P1334" s="304" t="str">
        <f>IF(基本情報入力シート!Y1354="","",基本情報入力シート!Y1354)</f>
        <v/>
      </c>
      <c r="Q1334" s="175"/>
      <c r="R1334" s="305" t="str">
        <f>IF(基本情報入力シート!AB1354="","",基本情報入力シート!AB1354)</f>
        <v/>
      </c>
      <c r="S1334" s="176"/>
      <c r="T1334" s="306" t="str">
        <f>IF(P1334="","",VLOOKUP(P1334,【参考】数式用!$J$2:$L$34,3,FALSE))</f>
        <v/>
      </c>
      <c r="U1334" s="313" t="s">
        <v>143</v>
      </c>
      <c r="V1334" s="177"/>
      <c r="W1334" s="314" t="s">
        <v>144</v>
      </c>
      <c r="X1334" s="177"/>
      <c r="Y1334" s="315" t="s">
        <v>145</v>
      </c>
      <c r="Z1334" s="177"/>
      <c r="AA1334" s="315" t="s">
        <v>144</v>
      </c>
      <c r="AB1334" s="177"/>
      <c r="AC1334" s="315" t="s">
        <v>146</v>
      </c>
      <c r="AD1334" s="316" t="s">
        <v>147</v>
      </c>
      <c r="AE1334" s="317" t="str">
        <f t="shared" si="74"/>
        <v/>
      </c>
      <c r="AF1334" s="318" t="s">
        <v>148</v>
      </c>
      <c r="AG1334" s="312" t="str">
        <f t="shared" si="75"/>
        <v/>
      </c>
      <c r="AH1334" s="322"/>
      <c r="AI1334" s="323"/>
      <c r="AJ1334" s="322"/>
      <c r="AK1334" s="323"/>
    </row>
    <row r="1335" spans="1:37" ht="36.75" customHeight="1">
      <c r="A1335" s="299">
        <f t="shared" si="73"/>
        <v>1322</v>
      </c>
      <c r="B1335" s="300" t="str">
        <f>IF(基本情報入力シート!C1355="","",基本情報入力シート!C1355)</f>
        <v/>
      </c>
      <c r="C1335" s="301" t="str">
        <f>IF(基本情報入力シート!D1355="","",基本情報入力シート!D1355)</f>
        <v/>
      </c>
      <c r="D1335" s="301" t="str">
        <f>IF(基本情報入力シート!E1355="","",基本情報入力シート!E1355)</f>
        <v/>
      </c>
      <c r="E1335" s="301" t="str">
        <f>IF(基本情報入力シート!F1355="","",基本情報入力シート!F1355)</f>
        <v/>
      </c>
      <c r="F1335" s="301" t="str">
        <f>IF(基本情報入力シート!G1355="","",基本情報入力シート!G1355)</f>
        <v/>
      </c>
      <c r="G1335" s="301" t="str">
        <f>IF(基本情報入力シート!H1355="","",基本情報入力シート!H1355)</f>
        <v/>
      </c>
      <c r="H1335" s="301" t="str">
        <f>IF(基本情報入力シート!I1355="","",基本情報入力シート!I1355)</f>
        <v/>
      </c>
      <c r="I1335" s="301" t="str">
        <f>IF(基本情報入力シート!J1355="","",基本情報入力シート!J1355)</f>
        <v/>
      </c>
      <c r="J1335" s="301" t="str">
        <f>IF(基本情報入力シート!K1355="","",基本情報入力シート!K1355)</f>
        <v/>
      </c>
      <c r="K1335" s="302" t="str">
        <f>IF(基本情報入力シート!L1355="","",基本情報入力シート!L1355)</f>
        <v/>
      </c>
      <c r="L1335" s="299" t="str">
        <f>IF(基本情報入力シート!M1355="","",基本情報入力シート!M1355)</f>
        <v/>
      </c>
      <c r="M1335" s="299" t="str">
        <f>IF(基本情報入力シート!R1355="","",基本情報入力シート!R1355)</f>
        <v/>
      </c>
      <c r="N1335" s="299" t="str">
        <f>IF(基本情報入力シート!W1355="","",基本情報入力シート!W1355)</f>
        <v/>
      </c>
      <c r="O1335" s="303" t="str">
        <f>IF(基本情報入力シート!X1355="","",基本情報入力シート!X1355)</f>
        <v/>
      </c>
      <c r="P1335" s="304" t="str">
        <f>IF(基本情報入力シート!Y1355="","",基本情報入力シート!Y1355)</f>
        <v/>
      </c>
      <c r="Q1335" s="175"/>
      <c r="R1335" s="305" t="str">
        <f>IF(基本情報入力シート!AB1355="","",基本情報入力シート!AB1355)</f>
        <v/>
      </c>
      <c r="S1335" s="176"/>
      <c r="T1335" s="306" t="str">
        <f>IF(P1335="","",VLOOKUP(P1335,【参考】数式用!$J$2:$L$34,3,FALSE))</f>
        <v/>
      </c>
      <c r="U1335" s="313" t="s">
        <v>143</v>
      </c>
      <c r="V1335" s="177"/>
      <c r="W1335" s="314" t="s">
        <v>144</v>
      </c>
      <c r="X1335" s="177"/>
      <c r="Y1335" s="315" t="s">
        <v>145</v>
      </c>
      <c r="Z1335" s="177"/>
      <c r="AA1335" s="315" t="s">
        <v>144</v>
      </c>
      <c r="AB1335" s="177"/>
      <c r="AC1335" s="315" t="s">
        <v>146</v>
      </c>
      <c r="AD1335" s="316" t="s">
        <v>147</v>
      </c>
      <c r="AE1335" s="317" t="str">
        <f t="shared" si="74"/>
        <v/>
      </c>
      <c r="AF1335" s="318" t="s">
        <v>148</v>
      </c>
      <c r="AG1335" s="312" t="str">
        <f t="shared" si="75"/>
        <v/>
      </c>
      <c r="AH1335" s="322"/>
      <c r="AI1335" s="323"/>
      <c r="AJ1335" s="322"/>
      <c r="AK1335" s="323"/>
    </row>
    <row r="1336" spans="1:37" ht="36.75" customHeight="1">
      <c r="A1336" s="299">
        <f t="shared" si="73"/>
        <v>1323</v>
      </c>
      <c r="B1336" s="300" t="str">
        <f>IF(基本情報入力シート!C1356="","",基本情報入力シート!C1356)</f>
        <v/>
      </c>
      <c r="C1336" s="301" t="str">
        <f>IF(基本情報入力シート!D1356="","",基本情報入力シート!D1356)</f>
        <v/>
      </c>
      <c r="D1336" s="301" t="str">
        <f>IF(基本情報入力シート!E1356="","",基本情報入力シート!E1356)</f>
        <v/>
      </c>
      <c r="E1336" s="301" t="str">
        <f>IF(基本情報入力シート!F1356="","",基本情報入力シート!F1356)</f>
        <v/>
      </c>
      <c r="F1336" s="301" t="str">
        <f>IF(基本情報入力シート!G1356="","",基本情報入力シート!G1356)</f>
        <v/>
      </c>
      <c r="G1336" s="301" t="str">
        <f>IF(基本情報入力シート!H1356="","",基本情報入力シート!H1356)</f>
        <v/>
      </c>
      <c r="H1336" s="301" t="str">
        <f>IF(基本情報入力シート!I1356="","",基本情報入力シート!I1356)</f>
        <v/>
      </c>
      <c r="I1336" s="301" t="str">
        <f>IF(基本情報入力シート!J1356="","",基本情報入力シート!J1356)</f>
        <v/>
      </c>
      <c r="J1336" s="301" t="str">
        <f>IF(基本情報入力シート!K1356="","",基本情報入力シート!K1356)</f>
        <v/>
      </c>
      <c r="K1336" s="302" t="str">
        <f>IF(基本情報入力シート!L1356="","",基本情報入力シート!L1356)</f>
        <v/>
      </c>
      <c r="L1336" s="299" t="str">
        <f>IF(基本情報入力シート!M1356="","",基本情報入力シート!M1356)</f>
        <v/>
      </c>
      <c r="M1336" s="299" t="str">
        <f>IF(基本情報入力シート!R1356="","",基本情報入力シート!R1356)</f>
        <v/>
      </c>
      <c r="N1336" s="299" t="str">
        <f>IF(基本情報入力シート!W1356="","",基本情報入力シート!W1356)</f>
        <v/>
      </c>
      <c r="O1336" s="303" t="str">
        <f>IF(基本情報入力シート!X1356="","",基本情報入力シート!X1356)</f>
        <v/>
      </c>
      <c r="P1336" s="304" t="str">
        <f>IF(基本情報入力シート!Y1356="","",基本情報入力シート!Y1356)</f>
        <v/>
      </c>
      <c r="Q1336" s="175"/>
      <c r="R1336" s="305" t="str">
        <f>IF(基本情報入力シート!AB1356="","",基本情報入力シート!AB1356)</f>
        <v/>
      </c>
      <c r="S1336" s="176"/>
      <c r="T1336" s="306" t="str">
        <f>IF(P1336="","",VLOOKUP(P1336,【参考】数式用!$J$2:$L$34,3,FALSE))</f>
        <v/>
      </c>
      <c r="U1336" s="313" t="s">
        <v>143</v>
      </c>
      <c r="V1336" s="177"/>
      <c r="W1336" s="314" t="s">
        <v>144</v>
      </c>
      <c r="X1336" s="177"/>
      <c r="Y1336" s="315" t="s">
        <v>145</v>
      </c>
      <c r="Z1336" s="177"/>
      <c r="AA1336" s="315" t="s">
        <v>144</v>
      </c>
      <c r="AB1336" s="177"/>
      <c r="AC1336" s="315" t="s">
        <v>146</v>
      </c>
      <c r="AD1336" s="316" t="s">
        <v>147</v>
      </c>
      <c r="AE1336" s="317" t="str">
        <f t="shared" si="74"/>
        <v/>
      </c>
      <c r="AF1336" s="318" t="s">
        <v>148</v>
      </c>
      <c r="AG1336" s="312" t="str">
        <f t="shared" si="75"/>
        <v/>
      </c>
      <c r="AH1336" s="322"/>
      <c r="AI1336" s="323"/>
      <c r="AJ1336" s="322"/>
      <c r="AK1336" s="323"/>
    </row>
    <row r="1337" spans="1:37" ht="36.75" customHeight="1">
      <c r="A1337" s="299">
        <f t="shared" si="73"/>
        <v>1324</v>
      </c>
      <c r="B1337" s="300" t="str">
        <f>IF(基本情報入力シート!C1357="","",基本情報入力シート!C1357)</f>
        <v/>
      </c>
      <c r="C1337" s="301" t="str">
        <f>IF(基本情報入力シート!D1357="","",基本情報入力シート!D1357)</f>
        <v/>
      </c>
      <c r="D1337" s="301" t="str">
        <f>IF(基本情報入力シート!E1357="","",基本情報入力シート!E1357)</f>
        <v/>
      </c>
      <c r="E1337" s="301" t="str">
        <f>IF(基本情報入力シート!F1357="","",基本情報入力シート!F1357)</f>
        <v/>
      </c>
      <c r="F1337" s="301" t="str">
        <f>IF(基本情報入力シート!G1357="","",基本情報入力シート!G1357)</f>
        <v/>
      </c>
      <c r="G1337" s="301" t="str">
        <f>IF(基本情報入力シート!H1357="","",基本情報入力シート!H1357)</f>
        <v/>
      </c>
      <c r="H1337" s="301" t="str">
        <f>IF(基本情報入力シート!I1357="","",基本情報入力シート!I1357)</f>
        <v/>
      </c>
      <c r="I1337" s="301" t="str">
        <f>IF(基本情報入力シート!J1357="","",基本情報入力シート!J1357)</f>
        <v/>
      </c>
      <c r="J1337" s="301" t="str">
        <f>IF(基本情報入力シート!K1357="","",基本情報入力シート!K1357)</f>
        <v/>
      </c>
      <c r="K1337" s="302" t="str">
        <f>IF(基本情報入力シート!L1357="","",基本情報入力シート!L1357)</f>
        <v/>
      </c>
      <c r="L1337" s="299" t="str">
        <f>IF(基本情報入力シート!M1357="","",基本情報入力シート!M1357)</f>
        <v/>
      </c>
      <c r="M1337" s="299" t="str">
        <f>IF(基本情報入力シート!R1357="","",基本情報入力シート!R1357)</f>
        <v/>
      </c>
      <c r="N1337" s="299" t="str">
        <f>IF(基本情報入力シート!W1357="","",基本情報入力シート!W1357)</f>
        <v/>
      </c>
      <c r="O1337" s="303" t="str">
        <f>IF(基本情報入力シート!X1357="","",基本情報入力シート!X1357)</f>
        <v/>
      </c>
      <c r="P1337" s="304" t="str">
        <f>IF(基本情報入力シート!Y1357="","",基本情報入力シート!Y1357)</f>
        <v/>
      </c>
      <c r="Q1337" s="175"/>
      <c r="R1337" s="305" t="str">
        <f>IF(基本情報入力シート!AB1357="","",基本情報入力シート!AB1357)</f>
        <v/>
      </c>
      <c r="S1337" s="176"/>
      <c r="T1337" s="306" t="str">
        <f>IF(P1337="","",VLOOKUP(P1337,【参考】数式用!$J$2:$L$34,3,FALSE))</f>
        <v/>
      </c>
      <c r="U1337" s="313" t="s">
        <v>143</v>
      </c>
      <c r="V1337" s="177"/>
      <c r="W1337" s="314" t="s">
        <v>144</v>
      </c>
      <c r="X1337" s="177"/>
      <c r="Y1337" s="315" t="s">
        <v>145</v>
      </c>
      <c r="Z1337" s="177"/>
      <c r="AA1337" s="315" t="s">
        <v>144</v>
      </c>
      <c r="AB1337" s="177"/>
      <c r="AC1337" s="315" t="s">
        <v>146</v>
      </c>
      <c r="AD1337" s="316" t="s">
        <v>147</v>
      </c>
      <c r="AE1337" s="317" t="str">
        <f t="shared" si="74"/>
        <v/>
      </c>
      <c r="AF1337" s="318" t="s">
        <v>148</v>
      </c>
      <c r="AG1337" s="312" t="str">
        <f t="shared" si="75"/>
        <v/>
      </c>
      <c r="AH1337" s="322"/>
      <c r="AI1337" s="323"/>
      <c r="AJ1337" s="322"/>
      <c r="AK1337" s="323"/>
    </row>
    <row r="1338" spans="1:37" ht="36.75" customHeight="1">
      <c r="A1338" s="299">
        <f t="shared" si="73"/>
        <v>1325</v>
      </c>
      <c r="B1338" s="300" t="str">
        <f>IF(基本情報入力シート!C1358="","",基本情報入力シート!C1358)</f>
        <v/>
      </c>
      <c r="C1338" s="301" t="str">
        <f>IF(基本情報入力シート!D1358="","",基本情報入力シート!D1358)</f>
        <v/>
      </c>
      <c r="D1338" s="301" t="str">
        <f>IF(基本情報入力シート!E1358="","",基本情報入力シート!E1358)</f>
        <v/>
      </c>
      <c r="E1338" s="301" t="str">
        <f>IF(基本情報入力シート!F1358="","",基本情報入力シート!F1358)</f>
        <v/>
      </c>
      <c r="F1338" s="301" t="str">
        <f>IF(基本情報入力シート!G1358="","",基本情報入力シート!G1358)</f>
        <v/>
      </c>
      <c r="G1338" s="301" t="str">
        <f>IF(基本情報入力シート!H1358="","",基本情報入力シート!H1358)</f>
        <v/>
      </c>
      <c r="H1338" s="301" t="str">
        <f>IF(基本情報入力シート!I1358="","",基本情報入力シート!I1358)</f>
        <v/>
      </c>
      <c r="I1338" s="301" t="str">
        <f>IF(基本情報入力シート!J1358="","",基本情報入力シート!J1358)</f>
        <v/>
      </c>
      <c r="J1338" s="301" t="str">
        <f>IF(基本情報入力シート!K1358="","",基本情報入力シート!K1358)</f>
        <v/>
      </c>
      <c r="K1338" s="302" t="str">
        <f>IF(基本情報入力シート!L1358="","",基本情報入力シート!L1358)</f>
        <v/>
      </c>
      <c r="L1338" s="299" t="str">
        <f>IF(基本情報入力シート!M1358="","",基本情報入力シート!M1358)</f>
        <v/>
      </c>
      <c r="M1338" s="299" t="str">
        <f>IF(基本情報入力シート!R1358="","",基本情報入力シート!R1358)</f>
        <v/>
      </c>
      <c r="N1338" s="299" t="str">
        <f>IF(基本情報入力シート!W1358="","",基本情報入力シート!W1358)</f>
        <v/>
      </c>
      <c r="O1338" s="303" t="str">
        <f>IF(基本情報入力シート!X1358="","",基本情報入力シート!X1358)</f>
        <v/>
      </c>
      <c r="P1338" s="304" t="str">
        <f>IF(基本情報入力シート!Y1358="","",基本情報入力シート!Y1358)</f>
        <v/>
      </c>
      <c r="Q1338" s="175"/>
      <c r="R1338" s="305" t="str">
        <f>IF(基本情報入力シート!AB1358="","",基本情報入力シート!AB1358)</f>
        <v/>
      </c>
      <c r="S1338" s="176"/>
      <c r="T1338" s="306" t="str">
        <f>IF(P1338="","",VLOOKUP(P1338,【参考】数式用!$J$2:$L$34,3,FALSE))</f>
        <v/>
      </c>
      <c r="U1338" s="313" t="s">
        <v>143</v>
      </c>
      <c r="V1338" s="177"/>
      <c r="W1338" s="314" t="s">
        <v>144</v>
      </c>
      <c r="X1338" s="177"/>
      <c r="Y1338" s="315" t="s">
        <v>145</v>
      </c>
      <c r="Z1338" s="177"/>
      <c r="AA1338" s="315" t="s">
        <v>144</v>
      </c>
      <c r="AB1338" s="177"/>
      <c r="AC1338" s="315" t="s">
        <v>146</v>
      </c>
      <c r="AD1338" s="316" t="s">
        <v>147</v>
      </c>
      <c r="AE1338" s="317" t="str">
        <f t="shared" si="74"/>
        <v/>
      </c>
      <c r="AF1338" s="318" t="s">
        <v>148</v>
      </c>
      <c r="AG1338" s="312" t="str">
        <f t="shared" si="75"/>
        <v/>
      </c>
      <c r="AH1338" s="322"/>
      <c r="AI1338" s="323"/>
      <c r="AJ1338" s="322"/>
      <c r="AK1338" s="323"/>
    </row>
    <row r="1339" spans="1:37" ht="36.75" customHeight="1">
      <c r="A1339" s="299">
        <f t="shared" si="73"/>
        <v>1326</v>
      </c>
      <c r="B1339" s="300" t="str">
        <f>IF(基本情報入力シート!C1359="","",基本情報入力シート!C1359)</f>
        <v/>
      </c>
      <c r="C1339" s="301" t="str">
        <f>IF(基本情報入力シート!D1359="","",基本情報入力シート!D1359)</f>
        <v/>
      </c>
      <c r="D1339" s="301" t="str">
        <f>IF(基本情報入力シート!E1359="","",基本情報入力シート!E1359)</f>
        <v/>
      </c>
      <c r="E1339" s="301" t="str">
        <f>IF(基本情報入力シート!F1359="","",基本情報入力シート!F1359)</f>
        <v/>
      </c>
      <c r="F1339" s="301" t="str">
        <f>IF(基本情報入力シート!G1359="","",基本情報入力シート!G1359)</f>
        <v/>
      </c>
      <c r="G1339" s="301" t="str">
        <f>IF(基本情報入力シート!H1359="","",基本情報入力シート!H1359)</f>
        <v/>
      </c>
      <c r="H1339" s="301" t="str">
        <f>IF(基本情報入力シート!I1359="","",基本情報入力シート!I1359)</f>
        <v/>
      </c>
      <c r="I1339" s="301" t="str">
        <f>IF(基本情報入力シート!J1359="","",基本情報入力シート!J1359)</f>
        <v/>
      </c>
      <c r="J1339" s="301" t="str">
        <f>IF(基本情報入力シート!K1359="","",基本情報入力シート!K1359)</f>
        <v/>
      </c>
      <c r="K1339" s="302" t="str">
        <f>IF(基本情報入力シート!L1359="","",基本情報入力シート!L1359)</f>
        <v/>
      </c>
      <c r="L1339" s="299" t="str">
        <f>IF(基本情報入力シート!M1359="","",基本情報入力シート!M1359)</f>
        <v/>
      </c>
      <c r="M1339" s="299" t="str">
        <f>IF(基本情報入力シート!R1359="","",基本情報入力シート!R1359)</f>
        <v/>
      </c>
      <c r="N1339" s="299" t="str">
        <f>IF(基本情報入力シート!W1359="","",基本情報入力シート!W1359)</f>
        <v/>
      </c>
      <c r="O1339" s="303" t="str">
        <f>IF(基本情報入力シート!X1359="","",基本情報入力シート!X1359)</f>
        <v/>
      </c>
      <c r="P1339" s="304" t="str">
        <f>IF(基本情報入力シート!Y1359="","",基本情報入力シート!Y1359)</f>
        <v/>
      </c>
      <c r="Q1339" s="175"/>
      <c r="R1339" s="305" t="str">
        <f>IF(基本情報入力シート!AB1359="","",基本情報入力シート!AB1359)</f>
        <v/>
      </c>
      <c r="S1339" s="176"/>
      <c r="T1339" s="306" t="str">
        <f>IF(P1339="","",VLOOKUP(P1339,【参考】数式用!$J$2:$L$34,3,FALSE))</f>
        <v/>
      </c>
      <c r="U1339" s="313" t="s">
        <v>143</v>
      </c>
      <c r="V1339" s="177"/>
      <c r="W1339" s="314" t="s">
        <v>144</v>
      </c>
      <c r="X1339" s="177"/>
      <c r="Y1339" s="315" t="s">
        <v>145</v>
      </c>
      <c r="Z1339" s="177"/>
      <c r="AA1339" s="315" t="s">
        <v>144</v>
      </c>
      <c r="AB1339" s="177"/>
      <c r="AC1339" s="315" t="s">
        <v>146</v>
      </c>
      <c r="AD1339" s="316" t="s">
        <v>147</v>
      </c>
      <c r="AE1339" s="317" t="str">
        <f t="shared" si="74"/>
        <v/>
      </c>
      <c r="AF1339" s="318" t="s">
        <v>148</v>
      </c>
      <c r="AG1339" s="312" t="str">
        <f t="shared" si="75"/>
        <v/>
      </c>
      <c r="AH1339" s="322"/>
      <c r="AI1339" s="323"/>
      <c r="AJ1339" s="322"/>
      <c r="AK1339" s="323"/>
    </row>
    <row r="1340" spans="1:37" ht="36.75" customHeight="1">
      <c r="A1340" s="299">
        <f t="shared" si="73"/>
        <v>1327</v>
      </c>
      <c r="B1340" s="300" t="str">
        <f>IF(基本情報入力シート!C1360="","",基本情報入力シート!C1360)</f>
        <v/>
      </c>
      <c r="C1340" s="301" t="str">
        <f>IF(基本情報入力シート!D1360="","",基本情報入力シート!D1360)</f>
        <v/>
      </c>
      <c r="D1340" s="301" t="str">
        <f>IF(基本情報入力シート!E1360="","",基本情報入力シート!E1360)</f>
        <v/>
      </c>
      <c r="E1340" s="301" t="str">
        <f>IF(基本情報入力シート!F1360="","",基本情報入力シート!F1360)</f>
        <v/>
      </c>
      <c r="F1340" s="301" t="str">
        <f>IF(基本情報入力シート!G1360="","",基本情報入力シート!G1360)</f>
        <v/>
      </c>
      <c r="G1340" s="301" t="str">
        <f>IF(基本情報入力シート!H1360="","",基本情報入力シート!H1360)</f>
        <v/>
      </c>
      <c r="H1340" s="301" t="str">
        <f>IF(基本情報入力シート!I1360="","",基本情報入力シート!I1360)</f>
        <v/>
      </c>
      <c r="I1340" s="301" t="str">
        <f>IF(基本情報入力シート!J1360="","",基本情報入力シート!J1360)</f>
        <v/>
      </c>
      <c r="J1340" s="301" t="str">
        <f>IF(基本情報入力シート!K1360="","",基本情報入力シート!K1360)</f>
        <v/>
      </c>
      <c r="K1340" s="302" t="str">
        <f>IF(基本情報入力シート!L1360="","",基本情報入力シート!L1360)</f>
        <v/>
      </c>
      <c r="L1340" s="299" t="str">
        <f>IF(基本情報入力シート!M1360="","",基本情報入力シート!M1360)</f>
        <v/>
      </c>
      <c r="M1340" s="299" t="str">
        <f>IF(基本情報入力シート!R1360="","",基本情報入力シート!R1360)</f>
        <v/>
      </c>
      <c r="N1340" s="299" t="str">
        <f>IF(基本情報入力シート!W1360="","",基本情報入力シート!W1360)</f>
        <v/>
      </c>
      <c r="O1340" s="303" t="str">
        <f>IF(基本情報入力シート!X1360="","",基本情報入力シート!X1360)</f>
        <v/>
      </c>
      <c r="P1340" s="304" t="str">
        <f>IF(基本情報入力シート!Y1360="","",基本情報入力シート!Y1360)</f>
        <v/>
      </c>
      <c r="Q1340" s="175"/>
      <c r="R1340" s="305" t="str">
        <f>IF(基本情報入力シート!AB1360="","",基本情報入力シート!AB1360)</f>
        <v/>
      </c>
      <c r="S1340" s="176"/>
      <c r="T1340" s="306" t="str">
        <f>IF(P1340="","",VLOOKUP(P1340,【参考】数式用!$J$2:$L$34,3,FALSE))</f>
        <v/>
      </c>
      <c r="U1340" s="313" t="s">
        <v>143</v>
      </c>
      <c r="V1340" s="177"/>
      <c r="W1340" s="314" t="s">
        <v>144</v>
      </c>
      <c r="X1340" s="177"/>
      <c r="Y1340" s="315" t="s">
        <v>145</v>
      </c>
      <c r="Z1340" s="177"/>
      <c r="AA1340" s="315" t="s">
        <v>144</v>
      </c>
      <c r="AB1340" s="177"/>
      <c r="AC1340" s="315" t="s">
        <v>146</v>
      </c>
      <c r="AD1340" s="316" t="s">
        <v>147</v>
      </c>
      <c r="AE1340" s="317" t="str">
        <f t="shared" si="74"/>
        <v/>
      </c>
      <c r="AF1340" s="318" t="s">
        <v>148</v>
      </c>
      <c r="AG1340" s="312" t="str">
        <f t="shared" si="75"/>
        <v/>
      </c>
      <c r="AH1340" s="322"/>
      <c r="AI1340" s="323"/>
      <c r="AJ1340" s="322"/>
      <c r="AK1340" s="323"/>
    </row>
    <row r="1341" spans="1:37" ht="36.75" customHeight="1">
      <c r="A1341" s="299">
        <f t="shared" si="73"/>
        <v>1328</v>
      </c>
      <c r="B1341" s="300" t="str">
        <f>IF(基本情報入力シート!C1361="","",基本情報入力シート!C1361)</f>
        <v/>
      </c>
      <c r="C1341" s="301" t="str">
        <f>IF(基本情報入力シート!D1361="","",基本情報入力シート!D1361)</f>
        <v/>
      </c>
      <c r="D1341" s="301" t="str">
        <f>IF(基本情報入力シート!E1361="","",基本情報入力シート!E1361)</f>
        <v/>
      </c>
      <c r="E1341" s="301" t="str">
        <f>IF(基本情報入力シート!F1361="","",基本情報入力シート!F1361)</f>
        <v/>
      </c>
      <c r="F1341" s="301" t="str">
        <f>IF(基本情報入力シート!G1361="","",基本情報入力シート!G1361)</f>
        <v/>
      </c>
      <c r="G1341" s="301" t="str">
        <f>IF(基本情報入力シート!H1361="","",基本情報入力シート!H1361)</f>
        <v/>
      </c>
      <c r="H1341" s="301" t="str">
        <f>IF(基本情報入力シート!I1361="","",基本情報入力シート!I1361)</f>
        <v/>
      </c>
      <c r="I1341" s="301" t="str">
        <f>IF(基本情報入力シート!J1361="","",基本情報入力シート!J1361)</f>
        <v/>
      </c>
      <c r="J1341" s="301" t="str">
        <f>IF(基本情報入力シート!K1361="","",基本情報入力シート!K1361)</f>
        <v/>
      </c>
      <c r="K1341" s="302" t="str">
        <f>IF(基本情報入力シート!L1361="","",基本情報入力シート!L1361)</f>
        <v/>
      </c>
      <c r="L1341" s="299" t="str">
        <f>IF(基本情報入力シート!M1361="","",基本情報入力シート!M1361)</f>
        <v/>
      </c>
      <c r="M1341" s="299" t="str">
        <f>IF(基本情報入力シート!R1361="","",基本情報入力シート!R1361)</f>
        <v/>
      </c>
      <c r="N1341" s="299" t="str">
        <f>IF(基本情報入力シート!W1361="","",基本情報入力シート!W1361)</f>
        <v/>
      </c>
      <c r="O1341" s="303" t="str">
        <f>IF(基本情報入力シート!X1361="","",基本情報入力シート!X1361)</f>
        <v/>
      </c>
      <c r="P1341" s="304" t="str">
        <f>IF(基本情報入力シート!Y1361="","",基本情報入力シート!Y1361)</f>
        <v/>
      </c>
      <c r="Q1341" s="175"/>
      <c r="R1341" s="305" t="str">
        <f>IF(基本情報入力シート!AB1361="","",基本情報入力シート!AB1361)</f>
        <v/>
      </c>
      <c r="S1341" s="176"/>
      <c r="T1341" s="306" t="str">
        <f>IF(P1341="","",VLOOKUP(P1341,【参考】数式用!$J$2:$L$34,3,FALSE))</f>
        <v/>
      </c>
      <c r="U1341" s="313" t="s">
        <v>143</v>
      </c>
      <c r="V1341" s="177"/>
      <c r="W1341" s="314" t="s">
        <v>144</v>
      </c>
      <c r="X1341" s="177"/>
      <c r="Y1341" s="315" t="s">
        <v>145</v>
      </c>
      <c r="Z1341" s="177"/>
      <c r="AA1341" s="315" t="s">
        <v>144</v>
      </c>
      <c r="AB1341" s="177"/>
      <c r="AC1341" s="315" t="s">
        <v>146</v>
      </c>
      <c r="AD1341" s="316" t="s">
        <v>147</v>
      </c>
      <c r="AE1341" s="317" t="str">
        <f t="shared" si="74"/>
        <v/>
      </c>
      <c r="AF1341" s="318" t="s">
        <v>148</v>
      </c>
      <c r="AG1341" s="312" t="str">
        <f t="shared" si="75"/>
        <v/>
      </c>
      <c r="AH1341" s="322"/>
      <c r="AI1341" s="323"/>
      <c r="AJ1341" s="322"/>
      <c r="AK1341" s="323"/>
    </row>
    <row r="1342" spans="1:37" ht="36.75" customHeight="1">
      <c r="A1342" s="299">
        <f t="shared" si="73"/>
        <v>1329</v>
      </c>
      <c r="B1342" s="300" t="str">
        <f>IF(基本情報入力シート!C1362="","",基本情報入力シート!C1362)</f>
        <v/>
      </c>
      <c r="C1342" s="301" t="str">
        <f>IF(基本情報入力シート!D1362="","",基本情報入力シート!D1362)</f>
        <v/>
      </c>
      <c r="D1342" s="301" t="str">
        <f>IF(基本情報入力シート!E1362="","",基本情報入力シート!E1362)</f>
        <v/>
      </c>
      <c r="E1342" s="301" t="str">
        <f>IF(基本情報入力シート!F1362="","",基本情報入力シート!F1362)</f>
        <v/>
      </c>
      <c r="F1342" s="301" t="str">
        <f>IF(基本情報入力シート!G1362="","",基本情報入力シート!G1362)</f>
        <v/>
      </c>
      <c r="G1342" s="301" t="str">
        <f>IF(基本情報入力シート!H1362="","",基本情報入力シート!H1362)</f>
        <v/>
      </c>
      <c r="H1342" s="301" t="str">
        <f>IF(基本情報入力シート!I1362="","",基本情報入力シート!I1362)</f>
        <v/>
      </c>
      <c r="I1342" s="301" t="str">
        <f>IF(基本情報入力シート!J1362="","",基本情報入力シート!J1362)</f>
        <v/>
      </c>
      <c r="J1342" s="301" t="str">
        <f>IF(基本情報入力シート!K1362="","",基本情報入力シート!K1362)</f>
        <v/>
      </c>
      <c r="K1342" s="302" t="str">
        <f>IF(基本情報入力シート!L1362="","",基本情報入力シート!L1362)</f>
        <v/>
      </c>
      <c r="L1342" s="299" t="str">
        <f>IF(基本情報入力シート!M1362="","",基本情報入力シート!M1362)</f>
        <v/>
      </c>
      <c r="M1342" s="299" t="str">
        <f>IF(基本情報入力シート!R1362="","",基本情報入力シート!R1362)</f>
        <v/>
      </c>
      <c r="N1342" s="299" t="str">
        <f>IF(基本情報入力シート!W1362="","",基本情報入力シート!W1362)</f>
        <v/>
      </c>
      <c r="O1342" s="303" t="str">
        <f>IF(基本情報入力シート!X1362="","",基本情報入力シート!X1362)</f>
        <v/>
      </c>
      <c r="P1342" s="304" t="str">
        <f>IF(基本情報入力シート!Y1362="","",基本情報入力シート!Y1362)</f>
        <v/>
      </c>
      <c r="Q1342" s="175"/>
      <c r="R1342" s="305" t="str">
        <f>IF(基本情報入力シート!AB1362="","",基本情報入力シート!AB1362)</f>
        <v/>
      </c>
      <c r="S1342" s="176"/>
      <c r="T1342" s="306" t="str">
        <f>IF(P1342="","",VLOOKUP(P1342,【参考】数式用!$J$2:$L$34,3,FALSE))</f>
        <v/>
      </c>
      <c r="U1342" s="313" t="s">
        <v>143</v>
      </c>
      <c r="V1342" s="177"/>
      <c r="W1342" s="314" t="s">
        <v>144</v>
      </c>
      <c r="X1342" s="177"/>
      <c r="Y1342" s="315" t="s">
        <v>145</v>
      </c>
      <c r="Z1342" s="177"/>
      <c r="AA1342" s="315" t="s">
        <v>144</v>
      </c>
      <c r="AB1342" s="177"/>
      <c r="AC1342" s="315" t="s">
        <v>146</v>
      </c>
      <c r="AD1342" s="316" t="s">
        <v>147</v>
      </c>
      <c r="AE1342" s="317" t="str">
        <f t="shared" si="74"/>
        <v/>
      </c>
      <c r="AF1342" s="318" t="s">
        <v>148</v>
      </c>
      <c r="AG1342" s="312" t="str">
        <f t="shared" si="75"/>
        <v/>
      </c>
      <c r="AH1342" s="322"/>
      <c r="AI1342" s="323"/>
      <c r="AJ1342" s="322"/>
      <c r="AK1342" s="323"/>
    </row>
    <row r="1343" spans="1:37" ht="36.75" customHeight="1">
      <c r="A1343" s="299">
        <f t="shared" si="73"/>
        <v>1330</v>
      </c>
      <c r="B1343" s="300" t="str">
        <f>IF(基本情報入力シート!C1363="","",基本情報入力シート!C1363)</f>
        <v/>
      </c>
      <c r="C1343" s="301" t="str">
        <f>IF(基本情報入力シート!D1363="","",基本情報入力シート!D1363)</f>
        <v/>
      </c>
      <c r="D1343" s="301" t="str">
        <f>IF(基本情報入力シート!E1363="","",基本情報入力シート!E1363)</f>
        <v/>
      </c>
      <c r="E1343" s="301" t="str">
        <f>IF(基本情報入力シート!F1363="","",基本情報入力シート!F1363)</f>
        <v/>
      </c>
      <c r="F1343" s="301" t="str">
        <f>IF(基本情報入力シート!G1363="","",基本情報入力シート!G1363)</f>
        <v/>
      </c>
      <c r="G1343" s="301" t="str">
        <f>IF(基本情報入力シート!H1363="","",基本情報入力シート!H1363)</f>
        <v/>
      </c>
      <c r="H1343" s="301" t="str">
        <f>IF(基本情報入力シート!I1363="","",基本情報入力シート!I1363)</f>
        <v/>
      </c>
      <c r="I1343" s="301" t="str">
        <f>IF(基本情報入力シート!J1363="","",基本情報入力シート!J1363)</f>
        <v/>
      </c>
      <c r="J1343" s="301" t="str">
        <f>IF(基本情報入力シート!K1363="","",基本情報入力シート!K1363)</f>
        <v/>
      </c>
      <c r="K1343" s="302" t="str">
        <f>IF(基本情報入力シート!L1363="","",基本情報入力シート!L1363)</f>
        <v/>
      </c>
      <c r="L1343" s="299" t="str">
        <f>IF(基本情報入力シート!M1363="","",基本情報入力シート!M1363)</f>
        <v/>
      </c>
      <c r="M1343" s="299" t="str">
        <f>IF(基本情報入力シート!R1363="","",基本情報入力シート!R1363)</f>
        <v/>
      </c>
      <c r="N1343" s="299" t="str">
        <f>IF(基本情報入力シート!W1363="","",基本情報入力シート!W1363)</f>
        <v/>
      </c>
      <c r="O1343" s="303" t="str">
        <f>IF(基本情報入力シート!X1363="","",基本情報入力シート!X1363)</f>
        <v/>
      </c>
      <c r="P1343" s="304" t="str">
        <f>IF(基本情報入力シート!Y1363="","",基本情報入力シート!Y1363)</f>
        <v/>
      </c>
      <c r="Q1343" s="175"/>
      <c r="R1343" s="305" t="str">
        <f>IF(基本情報入力シート!AB1363="","",基本情報入力シート!AB1363)</f>
        <v/>
      </c>
      <c r="S1343" s="176"/>
      <c r="T1343" s="306" t="str">
        <f>IF(P1343="","",VLOOKUP(P1343,【参考】数式用!$J$2:$L$34,3,FALSE))</f>
        <v/>
      </c>
      <c r="U1343" s="313" t="s">
        <v>143</v>
      </c>
      <c r="V1343" s="177"/>
      <c r="W1343" s="314" t="s">
        <v>144</v>
      </c>
      <c r="X1343" s="177"/>
      <c r="Y1343" s="315" t="s">
        <v>145</v>
      </c>
      <c r="Z1343" s="177"/>
      <c r="AA1343" s="315" t="s">
        <v>144</v>
      </c>
      <c r="AB1343" s="177"/>
      <c r="AC1343" s="315" t="s">
        <v>146</v>
      </c>
      <c r="AD1343" s="316" t="s">
        <v>147</v>
      </c>
      <c r="AE1343" s="317" t="str">
        <f t="shared" si="74"/>
        <v/>
      </c>
      <c r="AF1343" s="318" t="s">
        <v>148</v>
      </c>
      <c r="AG1343" s="312" t="str">
        <f t="shared" si="75"/>
        <v/>
      </c>
      <c r="AH1343" s="322"/>
      <c r="AI1343" s="323"/>
      <c r="AJ1343" s="322"/>
      <c r="AK1343" s="323"/>
    </row>
    <row r="1344" spans="1:37" ht="36.75" customHeight="1">
      <c r="A1344" s="299">
        <f t="shared" si="73"/>
        <v>1331</v>
      </c>
      <c r="B1344" s="300" t="str">
        <f>IF(基本情報入力シート!C1364="","",基本情報入力シート!C1364)</f>
        <v/>
      </c>
      <c r="C1344" s="301" t="str">
        <f>IF(基本情報入力シート!D1364="","",基本情報入力シート!D1364)</f>
        <v/>
      </c>
      <c r="D1344" s="301" t="str">
        <f>IF(基本情報入力シート!E1364="","",基本情報入力シート!E1364)</f>
        <v/>
      </c>
      <c r="E1344" s="301" t="str">
        <f>IF(基本情報入力シート!F1364="","",基本情報入力シート!F1364)</f>
        <v/>
      </c>
      <c r="F1344" s="301" t="str">
        <f>IF(基本情報入力シート!G1364="","",基本情報入力シート!G1364)</f>
        <v/>
      </c>
      <c r="G1344" s="301" t="str">
        <f>IF(基本情報入力シート!H1364="","",基本情報入力シート!H1364)</f>
        <v/>
      </c>
      <c r="H1344" s="301" t="str">
        <f>IF(基本情報入力シート!I1364="","",基本情報入力シート!I1364)</f>
        <v/>
      </c>
      <c r="I1344" s="301" t="str">
        <f>IF(基本情報入力シート!J1364="","",基本情報入力シート!J1364)</f>
        <v/>
      </c>
      <c r="J1344" s="301" t="str">
        <f>IF(基本情報入力シート!K1364="","",基本情報入力シート!K1364)</f>
        <v/>
      </c>
      <c r="K1344" s="302" t="str">
        <f>IF(基本情報入力シート!L1364="","",基本情報入力シート!L1364)</f>
        <v/>
      </c>
      <c r="L1344" s="299" t="str">
        <f>IF(基本情報入力シート!M1364="","",基本情報入力シート!M1364)</f>
        <v/>
      </c>
      <c r="M1344" s="299" t="str">
        <f>IF(基本情報入力シート!R1364="","",基本情報入力シート!R1364)</f>
        <v/>
      </c>
      <c r="N1344" s="299" t="str">
        <f>IF(基本情報入力シート!W1364="","",基本情報入力シート!W1364)</f>
        <v/>
      </c>
      <c r="O1344" s="303" t="str">
        <f>IF(基本情報入力シート!X1364="","",基本情報入力シート!X1364)</f>
        <v/>
      </c>
      <c r="P1344" s="304" t="str">
        <f>IF(基本情報入力シート!Y1364="","",基本情報入力シート!Y1364)</f>
        <v/>
      </c>
      <c r="Q1344" s="175"/>
      <c r="R1344" s="305" t="str">
        <f>IF(基本情報入力シート!AB1364="","",基本情報入力シート!AB1364)</f>
        <v/>
      </c>
      <c r="S1344" s="176"/>
      <c r="T1344" s="306" t="str">
        <f>IF(P1344="","",VLOOKUP(P1344,【参考】数式用!$J$2:$L$34,3,FALSE))</f>
        <v/>
      </c>
      <c r="U1344" s="313" t="s">
        <v>143</v>
      </c>
      <c r="V1344" s="177"/>
      <c r="W1344" s="314" t="s">
        <v>144</v>
      </c>
      <c r="X1344" s="177"/>
      <c r="Y1344" s="315" t="s">
        <v>145</v>
      </c>
      <c r="Z1344" s="177"/>
      <c r="AA1344" s="315" t="s">
        <v>144</v>
      </c>
      <c r="AB1344" s="177"/>
      <c r="AC1344" s="315" t="s">
        <v>146</v>
      </c>
      <c r="AD1344" s="316" t="s">
        <v>147</v>
      </c>
      <c r="AE1344" s="317" t="str">
        <f t="shared" si="74"/>
        <v/>
      </c>
      <c r="AF1344" s="318" t="s">
        <v>148</v>
      </c>
      <c r="AG1344" s="312" t="str">
        <f t="shared" si="75"/>
        <v/>
      </c>
      <c r="AH1344" s="322"/>
      <c r="AI1344" s="323"/>
      <c r="AJ1344" s="322"/>
      <c r="AK1344" s="323"/>
    </row>
    <row r="1345" spans="1:37" ht="36.75" customHeight="1">
      <c r="A1345" s="299">
        <f t="shared" si="73"/>
        <v>1332</v>
      </c>
      <c r="B1345" s="300" t="str">
        <f>IF(基本情報入力シート!C1365="","",基本情報入力シート!C1365)</f>
        <v/>
      </c>
      <c r="C1345" s="301" t="str">
        <f>IF(基本情報入力シート!D1365="","",基本情報入力シート!D1365)</f>
        <v/>
      </c>
      <c r="D1345" s="301" t="str">
        <f>IF(基本情報入力シート!E1365="","",基本情報入力シート!E1365)</f>
        <v/>
      </c>
      <c r="E1345" s="301" t="str">
        <f>IF(基本情報入力シート!F1365="","",基本情報入力シート!F1365)</f>
        <v/>
      </c>
      <c r="F1345" s="301" t="str">
        <f>IF(基本情報入力シート!G1365="","",基本情報入力シート!G1365)</f>
        <v/>
      </c>
      <c r="G1345" s="301" t="str">
        <f>IF(基本情報入力シート!H1365="","",基本情報入力シート!H1365)</f>
        <v/>
      </c>
      <c r="H1345" s="301" t="str">
        <f>IF(基本情報入力シート!I1365="","",基本情報入力シート!I1365)</f>
        <v/>
      </c>
      <c r="I1345" s="301" t="str">
        <f>IF(基本情報入力シート!J1365="","",基本情報入力シート!J1365)</f>
        <v/>
      </c>
      <c r="J1345" s="301" t="str">
        <f>IF(基本情報入力シート!K1365="","",基本情報入力シート!K1365)</f>
        <v/>
      </c>
      <c r="K1345" s="302" t="str">
        <f>IF(基本情報入力シート!L1365="","",基本情報入力シート!L1365)</f>
        <v/>
      </c>
      <c r="L1345" s="299" t="str">
        <f>IF(基本情報入力シート!M1365="","",基本情報入力シート!M1365)</f>
        <v/>
      </c>
      <c r="M1345" s="299" t="str">
        <f>IF(基本情報入力シート!R1365="","",基本情報入力シート!R1365)</f>
        <v/>
      </c>
      <c r="N1345" s="299" t="str">
        <f>IF(基本情報入力シート!W1365="","",基本情報入力シート!W1365)</f>
        <v/>
      </c>
      <c r="O1345" s="303" t="str">
        <f>IF(基本情報入力シート!X1365="","",基本情報入力シート!X1365)</f>
        <v/>
      </c>
      <c r="P1345" s="304" t="str">
        <f>IF(基本情報入力シート!Y1365="","",基本情報入力シート!Y1365)</f>
        <v/>
      </c>
      <c r="Q1345" s="175"/>
      <c r="R1345" s="305" t="str">
        <f>IF(基本情報入力シート!AB1365="","",基本情報入力シート!AB1365)</f>
        <v/>
      </c>
      <c r="S1345" s="176"/>
      <c r="T1345" s="306" t="str">
        <f>IF(P1345="","",VLOOKUP(P1345,【参考】数式用!$J$2:$L$34,3,FALSE))</f>
        <v/>
      </c>
      <c r="U1345" s="313" t="s">
        <v>143</v>
      </c>
      <c r="V1345" s="177"/>
      <c r="W1345" s="314" t="s">
        <v>144</v>
      </c>
      <c r="X1345" s="177"/>
      <c r="Y1345" s="315" t="s">
        <v>145</v>
      </c>
      <c r="Z1345" s="177"/>
      <c r="AA1345" s="315" t="s">
        <v>144</v>
      </c>
      <c r="AB1345" s="177"/>
      <c r="AC1345" s="315" t="s">
        <v>146</v>
      </c>
      <c r="AD1345" s="316" t="s">
        <v>147</v>
      </c>
      <c r="AE1345" s="317" t="str">
        <f t="shared" si="74"/>
        <v/>
      </c>
      <c r="AF1345" s="318" t="s">
        <v>148</v>
      </c>
      <c r="AG1345" s="312" t="str">
        <f t="shared" si="75"/>
        <v/>
      </c>
      <c r="AH1345" s="322"/>
      <c r="AI1345" s="323"/>
      <c r="AJ1345" s="322"/>
      <c r="AK1345" s="323"/>
    </row>
    <row r="1346" spans="1:37" ht="36.75" customHeight="1">
      <c r="A1346" s="299">
        <f t="shared" si="73"/>
        <v>1333</v>
      </c>
      <c r="B1346" s="300" t="str">
        <f>IF(基本情報入力シート!C1366="","",基本情報入力シート!C1366)</f>
        <v/>
      </c>
      <c r="C1346" s="301" t="str">
        <f>IF(基本情報入力シート!D1366="","",基本情報入力シート!D1366)</f>
        <v/>
      </c>
      <c r="D1346" s="301" t="str">
        <f>IF(基本情報入力シート!E1366="","",基本情報入力シート!E1366)</f>
        <v/>
      </c>
      <c r="E1346" s="301" t="str">
        <f>IF(基本情報入力シート!F1366="","",基本情報入力シート!F1366)</f>
        <v/>
      </c>
      <c r="F1346" s="301" t="str">
        <f>IF(基本情報入力シート!G1366="","",基本情報入力シート!G1366)</f>
        <v/>
      </c>
      <c r="G1346" s="301" t="str">
        <f>IF(基本情報入力シート!H1366="","",基本情報入力シート!H1366)</f>
        <v/>
      </c>
      <c r="H1346" s="301" t="str">
        <f>IF(基本情報入力シート!I1366="","",基本情報入力シート!I1366)</f>
        <v/>
      </c>
      <c r="I1346" s="301" t="str">
        <f>IF(基本情報入力シート!J1366="","",基本情報入力シート!J1366)</f>
        <v/>
      </c>
      <c r="J1346" s="301" t="str">
        <f>IF(基本情報入力シート!K1366="","",基本情報入力シート!K1366)</f>
        <v/>
      </c>
      <c r="K1346" s="302" t="str">
        <f>IF(基本情報入力シート!L1366="","",基本情報入力シート!L1366)</f>
        <v/>
      </c>
      <c r="L1346" s="299" t="str">
        <f>IF(基本情報入力シート!M1366="","",基本情報入力シート!M1366)</f>
        <v/>
      </c>
      <c r="M1346" s="299" t="str">
        <f>IF(基本情報入力シート!R1366="","",基本情報入力シート!R1366)</f>
        <v/>
      </c>
      <c r="N1346" s="299" t="str">
        <f>IF(基本情報入力シート!W1366="","",基本情報入力シート!W1366)</f>
        <v/>
      </c>
      <c r="O1346" s="303" t="str">
        <f>IF(基本情報入力シート!X1366="","",基本情報入力シート!X1366)</f>
        <v/>
      </c>
      <c r="P1346" s="304" t="str">
        <f>IF(基本情報入力シート!Y1366="","",基本情報入力シート!Y1366)</f>
        <v/>
      </c>
      <c r="Q1346" s="175"/>
      <c r="R1346" s="305" t="str">
        <f>IF(基本情報入力シート!AB1366="","",基本情報入力シート!AB1366)</f>
        <v/>
      </c>
      <c r="S1346" s="176"/>
      <c r="T1346" s="306" t="str">
        <f>IF(P1346="","",VLOOKUP(P1346,【参考】数式用!$J$2:$L$34,3,FALSE))</f>
        <v/>
      </c>
      <c r="U1346" s="313" t="s">
        <v>143</v>
      </c>
      <c r="V1346" s="177"/>
      <c r="W1346" s="314" t="s">
        <v>144</v>
      </c>
      <c r="X1346" s="177"/>
      <c r="Y1346" s="315" t="s">
        <v>145</v>
      </c>
      <c r="Z1346" s="177"/>
      <c r="AA1346" s="315" t="s">
        <v>144</v>
      </c>
      <c r="AB1346" s="177"/>
      <c r="AC1346" s="315" t="s">
        <v>146</v>
      </c>
      <c r="AD1346" s="316" t="s">
        <v>147</v>
      </c>
      <c r="AE1346" s="317" t="str">
        <f t="shared" si="74"/>
        <v/>
      </c>
      <c r="AF1346" s="318" t="s">
        <v>148</v>
      </c>
      <c r="AG1346" s="312" t="str">
        <f t="shared" si="75"/>
        <v/>
      </c>
      <c r="AH1346" s="322"/>
      <c r="AI1346" s="323"/>
      <c r="AJ1346" s="322"/>
      <c r="AK1346" s="323"/>
    </row>
    <row r="1347" spans="1:37" ht="36.75" customHeight="1">
      <c r="A1347" s="299">
        <f t="shared" si="73"/>
        <v>1334</v>
      </c>
      <c r="B1347" s="300" t="str">
        <f>IF(基本情報入力シート!C1367="","",基本情報入力シート!C1367)</f>
        <v/>
      </c>
      <c r="C1347" s="301" t="str">
        <f>IF(基本情報入力シート!D1367="","",基本情報入力シート!D1367)</f>
        <v/>
      </c>
      <c r="D1347" s="301" t="str">
        <f>IF(基本情報入力シート!E1367="","",基本情報入力シート!E1367)</f>
        <v/>
      </c>
      <c r="E1347" s="301" t="str">
        <f>IF(基本情報入力シート!F1367="","",基本情報入力シート!F1367)</f>
        <v/>
      </c>
      <c r="F1347" s="301" t="str">
        <f>IF(基本情報入力シート!G1367="","",基本情報入力シート!G1367)</f>
        <v/>
      </c>
      <c r="G1347" s="301" t="str">
        <f>IF(基本情報入力シート!H1367="","",基本情報入力シート!H1367)</f>
        <v/>
      </c>
      <c r="H1347" s="301" t="str">
        <f>IF(基本情報入力シート!I1367="","",基本情報入力シート!I1367)</f>
        <v/>
      </c>
      <c r="I1347" s="301" t="str">
        <f>IF(基本情報入力シート!J1367="","",基本情報入力シート!J1367)</f>
        <v/>
      </c>
      <c r="J1347" s="301" t="str">
        <f>IF(基本情報入力シート!K1367="","",基本情報入力シート!K1367)</f>
        <v/>
      </c>
      <c r="K1347" s="302" t="str">
        <f>IF(基本情報入力シート!L1367="","",基本情報入力シート!L1367)</f>
        <v/>
      </c>
      <c r="L1347" s="299" t="str">
        <f>IF(基本情報入力シート!M1367="","",基本情報入力シート!M1367)</f>
        <v/>
      </c>
      <c r="M1347" s="299" t="str">
        <f>IF(基本情報入力シート!R1367="","",基本情報入力シート!R1367)</f>
        <v/>
      </c>
      <c r="N1347" s="299" t="str">
        <f>IF(基本情報入力シート!W1367="","",基本情報入力シート!W1367)</f>
        <v/>
      </c>
      <c r="O1347" s="303" t="str">
        <f>IF(基本情報入力シート!X1367="","",基本情報入力シート!X1367)</f>
        <v/>
      </c>
      <c r="P1347" s="304" t="str">
        <f>IF(基本情報入力シート!Y1367="","",基本情報入力シート!Y1367)</f>
        <v/>
      </c>
      <c r="Q1347" s="175"/>
      <c r="R1347" s="305" t="str">
        <f>IF(基本情報入力シート!AB1367="","",基本情報入力シート!AB1367)</f>
        <v/>
      </c>
      <c r="S1347" s="176"/>
      <c r="T1347" s="306" t="str">
        <f>IF(P1347="","",VLOOKUP(P1347,【参考】数式用!$J$2:$L$34,3,FALSE))</f>
        <v/>
      </c>
      <c r="U1347" s="313" t="s">
        <v>143</v>
      </c>
      <c r="V1347" s="177"/>
      <c r="W1347" s="314" t="s">
        <v>144</v>
      </c>
      <c r="X1347" s="177"/>
      <c r="Y1347" s="315" t="s">
        <v>145</v>
      </c>
      <c r="Z1347" s="177"/>
      <c r="AA1347" s="315" t="s">
        <v>144</v>
      </c>
      <c r="AB1347" s="177"/>
      <c r="AC1347" s="315" t="s">
        <v>146</v>
      </c>
      <c r="AD1347" s="316" t="s">
        <v>147</v>
      </c>
      <c r="AE1347" s="317" t="str">
        <f t="shared" si="74"/>
        <v/>
      </c>
      <c r="AF1347" s="318" t="s">
        <v>148</v>
      </c>
      <c r="AG1347" s="312" t="str">
        <f t="shared" si="75"/>
        <v/>
      </c>
      <c r="AH1347" s="322"/>
      <c r="AI1347" s="323"/>
      <c r="AJ1347" s="322"/>
      <c r="AK1347" s="323"/>
    </row>
    <row r="1348" spans="1:37" ht="36.75" customHeight="1">
      <c r="A1348" s="299">
        <f t="shared" si="73"/>
        <v>1335</v>
      </c>
      <c r="B1348" s="300" t="str">
        <f>IF(基本情報入力シート!C1368="","",基本情報入力シート!C1368)</f>
        <v/>
      </c>
      <c r="C1348" s="301" t="str">
        <f>IF(基本情報入力シート!D1368="","",基本情報入力シート!D1368)</f>
        <v/>
      </c>
      <c r="D1348" s="301" t="str">
        <f>IF(基本情報入力シート!E1368="","",基本情報入力シート!E1368)</f>
        <v/>
      </c>
      <c r="E1348" s="301" t="str">
        <f>IF(基本情報入力シート!F1368="","",基本情報入力シート!F1368)</f>
        <v/>
      </c>
      <c r="F1348" s="301" t="str">
        <f>IF(基本情報入力シート!G1368="","",基本情報入力シート!G1368)</f>
        <v/>
      </c>
      <c r="G1348" s="301" t="str">
        <f>IF(基本情報入力シート!H1368="","",基本情報入力シート!H1368)</f>
        <v/>
      </c>
      <c r="H1348" s="301" t="str">
        <f>IF(基本情報入力シート!I1368="","",基本情報入力シート!I1368)</f>
        <v/>
      </c>
      <c r="I1348" s="301" t="str">
        <f>IF(基本情報入力シート!J1368="","",基本情報入力シート!J1368)</f>
        <v/>
      </c>
      <c r="J1348" s="301" t="str">
        <f>IF(基本情報入力シート!K1368="","",基本情報入力シート!K1368)</f>
        <v/>
      </c>
      <c r="K1348" s="302" t="str">
        <f>IF(基本情報入力シート!L1368="","",基本情報入力シート!L1368)</f>
        <v/>
      </c>
      <c r="L1348" s="299" t="str">
        <f>IF(基本情報入力シート!M1368="","",基本情報入力シート!M1368)</f>
        <v/>
      </c>
      <c r="M1348" s="299" t="str">
        <f>IF(基本情報入力シート!R1368="","",基本情報入力シート!R1368)</f>
        <v/>
      </c>
      <c r="N1348" s="299" t="str">
        <f>IF(基本情報入力シート!W1368="","",基本情報入力シート!W1368)</f>
        <v/>
      </c>
      <c r="O1348" s="303" t="str">
        <f>IF(基本情報入力シート!X1368="","",基本情報入力シート!X1368)</f>
        <v/>
      </c>
      <c r="P1348" s="304" t="str">
        <f>IF(基本情報入力シート!Y1368="","",基本情報入力シート!Y1368)</f>
        <v/>
      </c>
      <c r="Q1348" s="175"/>
      <c r="R1348" s="305" t="str">
        <f>IF(基本情報入力シート!AB1368="","",基本情報入力シート!AB1368)</f>
        <v/>
      </c>
      <c r="S1348" s="176"/>
      <c r="T1348" s="306" t="str">
        <f>IF(P1348="","",VLOOKUP(P1348,【参考】数式用!$J$2:$L$34,3,FALSE))</f>
        <v/>
      </c>
      <c r="U1348" s="313" t="s">
        <v>143</v>
      </c>
      <c r="V1348" s="177"/>
      <c r="W1348" s="314" t="s">
        <v>144</v>
      </c>
      <c r="X1348" s="177"/>
      <c r="Y1348" s="315" t="s">
        <v>145</v>
      </c>
      <c r="Z1348" s="177"/>
      <c r="AA1348" s="315" t="s">
        <v>144</v>
      </c>
      <c r="AB1348" s="177"/>
      <c r="AC1348" s="315" t="s">
        <v>146</v>
      </c>
      <c r="AD1348" s="316" t="s">
        <v>147</v>
      </c>
      <c r="AE1348" s="317" t="str">
        <f t="shared" si="74"/>
        <v/>
      </c>
      <c r="AF1348" s="318" t="s">
        <v>148</v>
      </c>
      <c r="AG1348" s="312" t="str">
        <f t="shared" si="75"/>
        <v/>
      </c>
      <c r="AH1348" s="322"/>
      <c r="AI1348" s="323"/>
      <c r="AJ1348" s="322"/>
      <c r="AK1348" s="323"/>
    </row>
    <row r="1349" spans="1:37" ht="36.75" customHeight="1">
      <c r="A1349" s="299">
        <f t="shared" si="73"/>
        <v>1336</v>
      </c>
      <c r="B1349" s="300" t="str">
        <f>IF(基本情報入力シート!C1369="","",基本情報入力シート!C1369)</f>
        <v/>
      </c>
      <c r="C1349" s="301" t="str">
        <f>IF(基本情報入力シート!D1369="","",基本情報入力シート!D1369)</f>
        <v/>
      </c>
      <c r="D1349" s="301" t="str">
        <f>IF(基本情報入力シート!E1369="","",基本情報入力シート!E1369)</f>
        <v/>
      </c>
      <c r="E1349" s="301" t="str">
        <f>IF(基本情報入力シート!F1369="","",基本情報入力シート!F1369)</f>
        <v/>
      </c>
      <c r="F1349" s="301" t="str">
        <f>IF(基本情報入力シート!G1369="","",基本情報入力シート!G1369)</f>
        <v/>
      </c>
      <c r="G1349" s="301" t="str">
        <f>IF(基本情報入力シート!H1369="","",基本情報入力シート!H1369)</f>
        <v/>
      </c>
      <c r="H1349" s="301" t="str">
        <f>IF(基本情報入力シート!I1369="","",基本情報入力シート!I1369)</f>
        <v/>
      </c>
      <c r="I1349" s="301" t="str">
        <f>IF(基本情報入力シート!J1369="","",基本情報入力シート!J1369)</f>
        <v/>
      </c>
      <c r="J1349" s="301" t="str">
        <f>IF(基本情報入力シート!K1369="","",基本情報入力シート!K1369)</f>
        <v/>
      </c>
      <c r="K1349" s="302" t="str">
        <f>IF(基本情報入力シート!L1369="","",基本情報入力シート!L1369)</f>
        <v/>
      </c>
      <c r="L1349" s="299" t="str">
        <f>IF(基本情報入力シート!M1369="","",基本情報入力シート!M1369)</f>
        <v/>
      </c>
      <c r="M1349" s="299" t="str">
        <f>IF(基本情報入力シート!R1369="","",基本情報入力シート!R1369)</f>
        <v/>
      </c>
      <c r="N1349" s="299" t="str">
        <f>IF(基本情報入力シート!W1369="","",基本情報入力シート!W1369)</f>
        <v/>
      </c>
      <c r="O1349" s="303" t="str">
        <f>IF(基本情報入力シート!X1369="","",基本情報入力シート!X1369)</f>
        <v/>
      </c>
      <c r="P1349" s="304" t="str">
        <f>IF(基本情報入力シート!Y1369="","",基本情報入力シート!Y1369)</f>
        <v/>
      </c>
      <c r="Q1349" s="175"/>
      <c r="R1349" s="305" t="str">
        <f>IF(基本情報入力シート!AB1369="","",基本情報入力シート!AB1369)</f>
        <v/>
      </c>
      <c r="S1349" s="176"/>
      <c r="T1349" s="306" t="str">
        <f>IF(P1349="","",VLOOKUP(P1349,【参考】数式用!$J$2:$L$34,3,FALSE))</f>
        <v/>
      </c>
      <c r="U1349" s="313" t="s">
        <v>143</v>
      </c>
      <c r="V1349" s="177"/>
      <c r="W1349" s="314" t="s">
        <v>144</v>
      </c>
      <c r="X1349" s="177"/>
      <c r="Y1349" s="315" t="s">
        <v>145</v>
      </c>
      <c r="Z1349" s="177"/>
      <c r="AA1349" s="315" t="s">
        <v>144</v>
      </c>
      <c r="AB1349" s="177"/>
      <c r="AC1349" s="315" t="s">
        <v>146</v>
      </c>
      <c r="AD1349" s="316" t="s">
        <v>147</v>
      </c>
      <c r="AE1349" s="317" t="str">
        <f t="shared" si="74"/>
        <v/>
      </c>
      <c r="AF1349" s="318" t="s">
        <v>148</v>
      </c>
      <c r="AG1349" s="312" t="str">
        <f t="shared" si="75"/>
        <v/>
      </c>
      <c r="AH1349" s="322"/>
      <c r="AI1349" s="323"/>
      <c r="AJ1349" s="322"/>
      <c r="AK1349" s="323"/>
    </row>
    <row r="1350" spans="1:37" ht="36.75" customHeight="1">
      <c r="A1350" s="299">
        <f t="shared" si="73"/>
        <v>1337</v>
      </c>
      <c r="B1350" s="300" t="str">
        <f>IF(基本情報入力シート!C1370="","",基本情報入力シート!C1370)</f>
        <v/>
      </c>
      <c r="C1350" s="301" t="str">
        <f>IF(基本情報入力シート!D1370="","",基本情報入力シート!D1370)</f>
        <v/>
      </c>
      <c r="D1350" s="301" t="str">
        <f>IF(基本情報入力シート!E1370="","",基本情報入力シート!E1370)</f>
        <v/>
      </c>
      <c r="E1350" s="301" t="str">
        <f>IF(基本情報入力シート!F1370="","",基本情報入力シート!F1370)</f>
        <v/>
      </c>
      <c r="F1350" s="301" t="str">
        <f>IF(基本情報入力シート!G1370="","",基本情報入力シート!G1370)</f>
        <v/>
      </c>
      <c r="G1350" s="301" t="str">
        <f>IF(基本情報入力シート!H1370="","",基本情報入力シート!H1370)</f>
        <v/>
      </c>
      <c r="H1350" s="301" t="str">
        <f>IF(基本情報入力シート!I1370="","",基本情報入力シート!I1370)</f>
        <v/>
      </c>
      <c r="I1350" s="301" t="str">
        <f>IF(基本情報入力シート!J1370="","",基本情報入力シート!J1370)</f>
        <v/>
      </c>
      <c r="J1350" s="301" t="str">
        <f>IF(基本情報入力シート!K1370="","",基本情報入力シート!K1370)</f>
        <v/>
      </c>
      <c r="K1350" s="302" t="str">
        <f>IF(基本情報入力シート!L1370="","",基本情報入力シート!L1370)</f>
        <v/>
      </c>
      <c r="L1350" s="299" t="str">
        <f>IF(基本情報入力シート!M1370="","",基本情報入力シート!M1370)</f>
        <v/>
      </c>
      <c r="M1350" s="299" t="str">
        <f>IF(基本情報入力シート!R1370="","",基本情報入力シート!R1370)</f>
        <v/>
      </c>
      <c r="N1350" s="299" t="str">
        <f>IF(基本情報入力シート!W1370="","",基本情報入力シート!W1370)</f>
        <v/>
      </c>
      <c r="O1350" s="303" t="str">
        <f>IF(基本情報入力シート!X1370="","",基本情報入力シート!X1370)</f>
        <v/>
      </c>
      <c r="P1350" s="304" t="str">
        <f>IF(基本情報入力シート!Y1370="","",基本情報入力シート!Y1370)</f>
        <v/>
      </c>
      <c r="Q1350" s="175"/>
      <c r="R1350" s="305" t="str">
        <f>IF(基本情報入力シート!AB1370="","",基本情報入力シート!AB1370)</f>
        <v/>
      </c>
      <c r="S1350" s="176"/>
      <c r="T1350" s="306" t="str">
        <f>IF(P1350="","",VLOOKUP(P1350,【参考】数式用!$J$2:$L$34,3,FALSE))</f>
        <v/>
      </c>
      <c r="U1350" s="313" t="s">
        <v>143</v>
      </c>
      <c r="V1350" s="177"/>
      <c r="W1350" s="314" t="s">
        <v>144</v>
      </c>
      <c r="X1350" s="177"/>
      <c r="Y1350" s="315" t="s">
        <v>145</v>
      </c>
      <c r="Z1350" s="177"/>
      <c r="AA1350" s="315" t="s">
        <v>144</v>
      </c>
      <c r="AB1350" s="177"/>
      <c r="AC1350" s="315" t="s">
        <v>146</v>
      </c>
      <c r="AD1350" s="316" t="s">
        <v>147</v>
      </c>
      <c r="AE1350" s="317" t="str">
        <f t="shared" si="74"/>
        <v/>
      </c>
      <c r="AF1350" s="318" t="s">
        <v>148</v>
      </c>
      <c r="AG1350" s="312" t="str">
        <f t="shared" si="75"/>
        <v/>
      </c>
      <c r="AH1350" s="322"/>
      <c r="AI1350" s="323"/>
      <c r="AJ1350" s="322"/>
      <c r="AK1350" s="323"/>
    </row>
    <row r="1351" spans="1:37" ht="36.75" customHeight="1">
      <c r="A1351" s="299">
        <f t="shared" si="73"/>
        <v>1338</v>
      </c>
      <c r="B1351" s="300" t="str">
        <f>IF(基本情報入力シート!C1371="","",基本情報入力シート!C1371)</f>
        <v/>
      </c>
      <c r="C1351" s="301" t="str">
        <f>IF(基本情報入力シート!D1371="","",基本情報入力シート!D1371)</f>
        <v/>
      </c>
      <c r="D1351" s="301" t="str">
        <f>IF(基本情報入力シート!E1371="","",基本情報入力シート!E1371)</f>
        <v/>
      </c>
      <c r="E1351" s="301" t="str">
        <f>IF(基本情報入力シート!F1371="","",基本情報入力シート!F1371)</f>
        <v/>
      </c>
      <c r="F1351" s="301" t="str">
        <f>IF(基本情報入力シート!G1371="","",基本情報入力シート!G1371)</f>
        <v/>
      </c>
      <c r="G1351" s="301" t="str">
        <f>IF(基本情報入力シート!H1371="","",基本情報入力シート!H1371)</f>
        <v/>
      </c>
      <c r="H1351" s="301" t="str">
        <f>IF(基本情報入力シート!I1371="","",基本情報入力シート!I1371)</f>
        <v/>
      </c>
      <c r="I1351" s="301" t="str">
        <f>IF(基本情報入力シート!J1371="","",基本情報入力シート!J1371)</f>
        <v/>
      </c>
      <c r="J1351" s="301" t="str">
        <f>IF(基本情報入力シート!K1371="","",基本情報入力シート!K1371)</f>
        <v/>
      </c>
      <c r="K1351" s="302" t="str">
        <f>IF(基本情報入力シート!L1371="","",基本情報入力シート!L1371)</f>
        <v/>
      </c>
      <c r="L1351" s="299" t="str">
        <f>IF(基本情報入力シート!M1371="","",基本情報入力シート!M1371)</f>
        <v/>
      </c>
      <c r="M1351" s="299" t="str">
        <f>IF(基本情報入力シート!R1371="","",基本情報入力シート!R1371)</f>
        <v/>
      </c>
      <c r="N1351" s="299" t="str">
        <f>IF(基本情報入力シート!W1371="","",基本情報入力シート!W1371)</f>
        <v/>
      </c>
      <c r="O1351" s="303" t="str">
        <f>IF(基本情報入力シート!X1371="","",基本情報入力シート!X1371)</f>
        <v/>
      </c>
      <c r="P1351" s="304" t="str">
        <f>IF(基本情報入力シート!Y1371="","",基本情報入力シート!Y1371)</f>
        <v/>
      </c>
      <c r="Q1351" s="175"/>
      <c r="R1351" s="305" t="str">
        <f>IF(基本情報入力シート!AB1371="","",基本情報入力シート!AB1371)</f>
        <v/>
      </c>
      <c r="S1351" s="176"/>
      <c r="T1351" s="306" t="str">
        <f>IF(P1351="","",VLOOKUP(P1351,【参考】数式用!$J$2:$L$34,3,FALSE))</f>
        <v/>
      </c>
      <c r="U1351" s="313" t="s">
        <v>143</v>
      </c>
      <c r="V1351" s="177"/>
      <c r="W1351" s="314" t="s">
        <v>144</v>
      </c>
      <c r="X1351" s="177"/>
      <c r="Y1351" s="315" t="s">
        <v>145</v>
      </c>
      <c r="Z1351" s="177"/>
      <c r="AA1351" s="315" t="s">
        <v>144</v>
      </c>
      <c r="AB1351" s="177"/>
      <c r="AC1351" s="315" t="s">
        <v>146</v>
      </c>
      <c r="AD1351" s="316" t="s">
        <v>147</v>
      </c>
      <c r="AE1351" s="317" t="str">
        <f t="shared" si="74"/>
        <v/>
      </c>
      <c r="AF1351" s="318" t="s">
        <v>148</v>
      </c>
      <c r="AG1351" s="312" t="str">
        <f t="shared" si="75"/>
        <v/>
      </c>
      <c r="AH1351" s="322"/>
      <c r="AI1351" s="323"/>
      <c r="AJ1351" s="322"/>
      <c r="AK1351" s="323"/>
    </row>
    <row r="1352" spans="1:37" ht="36.75" customHeight="1">
      <c r="A1352" s="299">
        <f t="shared" si="73"/>
        <v>1339</v>
      </c>
      <c r="B1352" s="300" t="str">
        <f>IF(基本情報入力シート!C1372="","",基本情報入力シート!C1372)</f>
        <v/>
      </c>
      <c r="C1352" s="301" t="str">
        <f>IF(基本情報入力シート!D1372="","",基本情報入力シート!D1372)</f>
        <v/>
      </c>
      <c r="D1352" s="301" t="str">
        <f>IF(基本情報入力シート!E1372="","",基本情報入力シート!E1372)</f>
        <v/>
      </c>
      <c r="E1352" s="301" t="str">
        <f>IF(基本情報入力シート!F1372="","",基本情報入力シート!F1372)</f>
        <v/>
      </c>
      <c r="F1352" s="301" t="str">
        <f>IF(基本情報入力シート!G1372="","",基本情報入力シート!G1372)</f>
        <v/>
      </c>
      <c r="G1352" s="301" t="str">
        <f>IF(基本情報入力シート!H1372="","",基本情報入力シート!H1372)</f>
        <v/>
      </c>
      <c r="H1352" s="301" t="str">
        <f>IF(基本情報入力シート!I1372="","",基本情報入力シート!I1372)</f>
        <v/>
      </c>
      <c r="I1352" s="301" t="str">
        <f>IF(基本情報入力シート!J1372="","",基本情報入力シート!J1372)</f>
        <v/>
      </c>
      <c r="J1352" s="301" t="str">
        <f>IF(基本情報入力シート!K1372="","",基本情報入力シート!K1372)</f>
        <v/>
      </c>
      <c r="K1352" s="302" t="str">
        <f>IF(基本情報入力シート!L1372="","",基本情報入力シート!L1372)</f>
        <v/>
      </c>
      <c r="L1352" s="299" t="str">
        <f>IF(基本情報入力シート!M1372="","",基本情報入力シート!M1372)</f>
        <v/>
      </c>
      <c r="M1352" s="299" t="str">
        <f>IF(基本情報入力シート!R1372="","",基本情報入力シート!R1372)</f>
        <v/>
      </c>
      <c r="N1352" s="299" t="str">
        <f>IF(基本情報入力シート!W1372="","",基本情報入力シート!W1372)</f>
        <v/>
      </c>
      <c r="O1352" s="303" t="str">
        <f>IF(基本情報入力シート!X1372="","",基本情報入力シート!X1372)</f>
        <v/>
      </c>
      <c r="P1352" s="304" t="str">
        <f>IF(基本情報入力シート!Y1372="","",基本情報入力シート!Y1372)</f>
        <v/>
      </c>
      <c r="Q1352" s="175"/>
      <c r="R1352" s="305" t="str">
        <f>IF(基本情報入力シート!AB1372="","",基本情報入力シート!AB1372)</f>
        <v/>
      </c>
      <c r="S1352" s="176"/>
      <c r="T1352" s="306" t="str">
        <f>IF(P1352="","",VLOOKUP(P1352,【参考】数式用!$J$2:$L$34,3,FALSE))</f>
        <v/>
      </c>
      <c r="U1352" s="313" t="s">
        <v>143</v>
      </c>
      <c r="V1352" s="177"/>
      <c r="W1352" s="314" t="s">
        <v>144</v>
      </c>
      <c r="X1352" s="177"/>
      <c r="Y1352" s="315" t="s">
        <v>145</v>
      </c>
      <c r="Z1352" s="177"/>
      <c r="AA1352" s="315" t="s">
        <v>144</v>
      </c>
      <c r="AB1352" s="177"/>
      <c r="AC1352" s="315" t="s">
        <v>146</v>
      </c>
      <c r="AD1352" s="316" t="s">
        <v>147</v>
      </c>
      <c r="AE1352" s="317" t="str">
        <f t="shared" si="74"/>
        <v/>
      </c>
      <c r="AF1352" s="318" t="s">
        <v>148</v>
      </c>
      <c r="AG1352" s="312" t="str">
        <f t="shared" si="75"/>
        <v/>
      </c>
      <c r="AH1352" s="322"/>
      <c r="AI1352" s="323"/>
      <c r="AJ1352" s="322"/>
      <c r="AK1352" s="323"/>
    </row>
    <row r="1353" spans="1:37" ht="36.75" customHeight="1">
      <c r="A1353" s="299">
        <f t="shared" si="73"/>
        <v>1340</v>
      </c>
      <c r="B1353" s="300" t="str">
        <f>IF(基本情報入力シート!C1373="","",基本情報入力シート!C1373)</f>
        <v/>
      </c>
      <c r="C1353" s="301" t="str">
        <f>IF(基本情報入力シート!D1373="","",基本情報入力シート!D1373)</f>
        <v/>
      </c>
      <c r="D1353" s="301" t="str">
        <f>IF(基本情報入力シート!E1373="","",基本情報入力シート!E1373)</f>
        <v/>
      </c>
      <c r="E1353" s="301" t="str">
        <f>IF(基本情報入力シート!F1373="","",基本情報入力シート!F1373)</f>
        <v/>
      </c>
      <c r="F1353" s="301" t="str">
        <f>IF(基本情報入力シート!G1373="","",基本情報入力シート!G1373)</f>
        <v/>
      </c>
      <c r="G1353" s="301" t="str">
        <f>IF(基本情報入力シート!H1373="","",基本情報入力シート!H1373)</f>
        <v/>
      </c>
      <c r="H1353" s="301" t="str">
        <f>IF(基本情報入力シート!I1373="","",基本情報入力シート!I1373)</f>
        <v/>
      </c>
      <c r="I1353" s="301" t="str">
        <f>IF(基本情報入力シート!J1373="","",基本情報入力シート!J1373)</f>
        <v/>
      </c>
      <c r="J1353" s="301" t="str">
        <f>IF(基本情報入力シート!K1373="","",基本情報入力シート!K1373)</f>
        <v/>
      </c>
      <c r="K1353" s="302" t="str">
        <f>IF(基本情報入力シート!L1373="","",基本情報入力シート!L1373)</f>
        <v/>
      </c>
      <c r="L1353" s="299" t="str">
        <f>IF(基本情報入力シート!M1373="","",基本情報入力シート!M1373)</f>
        <v/>
      </c>
      <c r="M1353" s="299" t="str">
        <f>IF(基本情報入力シート!R1373="","",基本情報入力シート!R1373)</f>
        <v/>
      </c>
      <c r="N1353" s="299" t="str">
        <f>IF(基本情報入力シート!W1373="","",基本情報入力シート!W1373)</f>
        <v/>
      </c>
      <c r="O1353" s="303" t="str">
        <f>IF(基本情報入力シート!X1373="","",基本情報入力シート!X1373)</f>
        <v/>
      </c>
      <c r="P1353" s="304" t="str">
        <f>IF(基本情報入力シート!Y1373="","",基本情報入力シート!Y1373)</f>
        <v/>
      </c>
      <c r="Q1353" s="175"/>
      <c r="R1353" s="305" t="str">
        <f>IF(基本情報入力シート!AB1373="","",基本情報入力シート!AB1373)</f>
        <v/>
      </c>
      <c r="S1353" s="176"/>
      <c r="T1353" s="306" t="str">
        <f>IF(P1353="","",VLOOKUP(P1353,【参考】数式用!$J$2:$L$34,3,FALSE))</f>
        <v/>
      </c>
      <c r="U1353" s="313" t="s">
        <v>143</v>
      </c>
      <c r="V1353" s="177"/>
      <c r="W1353" s="314" t="s">
        <v>144</v>
      </c>
      <c r="X1353" s="177"/>
      <c r="Y1353" s="315" t="s">
        <v>145</v>
      </c>
      <c r="Z1353" s="177"/>
      <c r="AA1353" s="315" t="s">
        <v>144</v>
      </c>
      <c r="AB1353" s="177"/>
      <c r="AC1353" s="315" t="s">
        <v>146</v>
      </c>
      <c r="AD1353" s="316" t="s">
        <v>147</v>
      </c>
      <c r="AE1353" s="317" t="str">
        <f t="shared" si="74"/>
        <v/>
      </c>
      <c r="AF1353" s="319" t="s">
        <v>148</v>
      </c>
      <c r="AG1353" s="312" t="str">
        <f t="shared" si="75"/>
        <v/>
      </c>
      <c r="AH1353" s="322"/>
      <c r="AI1353" s="323"/>
      <c r="AJ1353" s="322"/>
      <c r="AK1353" s="323"/>
    </row>
    <row r="1354" spans="1:37" ht="36.75" customHeight="1">
      <c r="A1354" s="299">
        <f t="shared" si="73"/>
        <v>1341</v>
      </c>
      <c r="B1354" s="300" t="str">
        <f>IF(基本情報入力シート!C1374="","",基本情報入力シート!C1374)</f>
        <v/>
      </c>
      <c r="C1354" s="301" t="str">
        <f>IF(基本情報入力シート!D1374="","",基本情報入力シート!D1374)</f>
        <v/>
      </c>
      <c r="D1354" s="301" t="str">
        <f>IF(基本情報入力シート!E1374="","",基本情報入力シート!E1374)</f>
        <v/>
      </c>
      <c r="E1354" s="301" t="str">
        <f>IF(基本情報入力シート!F1374="","",基本情報入力シート!F1374)</f>
        <v/>
      </c>
      <c r="F1354" s="301" t="str">
        <f>IF(基本情報入力シート!G1374="","",基本情報入力シート!G1374)</f>
        <v/>
      </c>
      <c r="G1354" s="301" t="str">
        <f>IF(基本情報入力シート!H1374="","",基本情報入力シート!H1374)</f>
        <v/>
      </c>
      <c r="H1354" s="301" t="str">
        <f>IF(基本情報入力シート!I1374="","",基本情報入力シート!I1374)</f>
        <v/>
      </c>
      <c r="I1354" s="301" t="str">
        <f>IF(基本情報入力シート!J1374="","",基本情報入力シート!J1374)</f>
        <v/>
      </c>
      <c r="J1354" s="301" t="str">
        <f>IF(基本情報入力シート!K1374="","",基本情報入力シート!K1374)</f>
        <v/>
      </c>
      <c r="K1354" s="302" t="str">
        <f>IF(基本情報入力シート!L1374="","",基本情報入力シート!L1374)</f>
        <v/>
      </c>
      <c r="L1354" s="299" t="str">
        <f>IF(基本情報入力シート!M1374="","",基本情報入力シート!M1374)</f>
        <v/>
      </c>
      <c r="M1354" s="299" t="str">
        <f>IF(基本情報入力シート!R1374="","",基本情報入力シート!R1374)</f>
        <v/>
      </c>
      <c r="N1354" s="299" t="str">
        <f>IF(基本情報入力シート!W1374="","",基本情報入力シート!W1374)</f>
        <v/>
      </c>
      <c r="O1354" s="303" t="str">
        <f>IF(基本情報入力シート!X1374="","",基本情報入力シート!X1374)</f>
        <v/>
      </c>
      <c r="P1354" s="304" t="str">
        <f>IF(基本情報入力シート!Y1374="","",基本情報入力シート!Y1374)</f>
        <v/>
      </c>
      <c r="Q1354" s="175"/>
      <c r="R1354" s="305" t="str">
        <f>IF(基本情報入力シート!AB1374="","",基本情報入力シート!AB1374)</f>
        <v/>
      </c>
      <c r="S1354" s="176"/>
      <c r="T1354" s="306" t="str">
        <f>IF(P1354="","",VLOOKUP(P1354,【参考】数式用!$J$2:$L$34,3,FALSE))</f>
        <v/>
      </c>
      <c r="U1354" s="313" t="s">
        <v>143</v>
      </c>
      <c r="V1354" s="177"/>
      <c r="W1354" s="314" t="s">
        <v>144</v>
      </c>
      <c r="X1354" s="177"/>
      <c r="Y1354" s="315" t="s">
        <v>145</v>
      </c>
      <c r="Z1354" s="177"/>
      <c r="AA1354" s="315" t="s">
        <v>144</v>
      </c>
      <c r="AB1354" s="177"/>
      <c r="AC1354" s="315" t="s">
        <v>146</v>
      </c>
      <c r="AD1354" s="316" t="s">
        <v>147</v>
      </c>
      <c r="AE1354" s="317" t="str">
        <f t="shared" si="74"/>
        <v/>
      </c>
      <c r="AF1354" s="319" t="s">
        <v>148</v>
      </c>
      <c r="AG1354" s="312" t="str">
        <f t="shared" si="75"/>
        <v/>
      </c>
      <c r="AH1354" s="322"/>
      <c r="AI1354" s="323"/>
      <c r="AJ1354" s="322"/>
      <c r="AK1354" s="323"/>
    </row>
    <row r="1355" spans="1:37" ht="36.75" customHeight="1">
      <c r="A1355" s="299">
        <f t="shared" si="73"/>
        <v>1342</v>
      </c>
      <c r="B1355" s="300" t="str">
        <f>IF(基本情報入力シート!C1375="","",基本情報入力シート!C1375)</f>
        <v/>
      </c>
      <c r="C1355" s="301" t="str">
        <f>IF(基本情報入力シート!D1375="","",基本情報入力シート!D1375)</f>
        <v/>
      </c>
      <c r="D1355" s="301" t="str">
        <f>IF(基本情報入力シート!E1375="","",基本情報入力シート!E1375)</f>
        <v/>
      </c>
      <c r="E1355" s="301" t="str">
        <f>IF(基本情報入力シート!F1375="","",基本情報入力シート!F1375)</f>
        <v/>
      </c>
      <c r="F1355" s="301" t="str">
        <f>IF(基本情報入力シート!G1375="","",基本情報入力シート!G1375)</f>
        <v/>
      </c>
      <c r="G1355" s="301" t="str">
        <f>IF(基本情報入力シート!H1375="","",基本情報入力シート!H1375)</f>
        <v/>
      </c>
      <c r="H1355" s="301" t="str">
        <f>IF(基本情報入力シート!I1375="","",基本情報入力シート!I1375)</f>
        <v/>
      </c>
      <c r="I1355" s="301" t="str">
        <f>IF(基本情報入力シート!J1375="","",基本情報入力シート!J1375)</f>
        <v/>
      </c>
      <c r="J1355" s="301" t="str">
        <f>IF(基本情報入力シート!K1375="","",基本情報入力シート!K1375)</f>
        <v/>
      </c>
      <c r="K1355" s="302" t="str">
        <f>IF(基本情報入力シート!L1375="","",基本情報入力シート!L1375)</f>
        <v/>
      </c>
      <c r="L1355" s="299" t="str">
        <f>IF(基本情報入力シート!M1375="","",基本情報入力シート!M1375)</f>
        <v/>
      </c>
      <c r="M1355" s="299" t="str">
        <f>IF(基本情報入力シート!R1375="","",基本情報入力シート!R1375)</f>
        <v/>
      </c>
      <c r="N1355" s="299" t="str">
        <f>IF(基本情報入力シート!W1375="","",基本情報入力シート!W1375)</f>
        <v/>
      </c>
      <c r="O1355" s="303" t="str">
        <f>IF(基本情報入力シート!X1375="","",基本情報入力シート!X1375)</f>
        <v/>
      </c>
      <c r="P1355" s="304" t="str">
        <f>IF(基本情報入力シート!Y1375="","",基本情報入力シート!Y1375)</f>
        <v/>
      </c>
      <c r="Q1355" s="175"/>
      <c r="R1355" s="305" t="str">
        <f>IF(基本情報入力シート!AB1375="","",基本情報入力シート!AB1375)</f>
        <v/>
      </c>
      <c r="S1355" s="176"/>
      <c r="T1355" s="306" t="str">
        <f>IF(P1355="","",VLOOKUP(P1355,【参考】数式用!$J$2:$L$34,3,FALSE))</f>
        <v/>
      </c>
      <c r="U1355" s="313" t="s">
        <v>143</v>
      </c>
      <c r="V1355" s="177"/>
      <c r="W1355" s="314" t="s">
        <v>144</v>
      </c>
      <c r="X1355" s="177"/>
      <c r="Y1355" s="315" t="s">
        <v>145</v>
      </c>
      <c r="Z1355" s="177"/>
      <c r="AA1355" s="315" t="s">
        <v>144</v>
      </c>
      <c r="AB1355" s="177"/>
      <c r="AC1355" s="315" t="s">
        <v>146</v>
      </c>
      <c r="AD1355" s="316" t="s">
        <v>147</v>
      </c>
      <c r="AE1355" s="317" t="str">
        <f t="shared" si="74"/>
        <v/>
      </c>
      <c r="AF1355" s="319" t="s">
        <v>148</v>
      </c>
      <c r="AG1355" s="312" t="str">
        <f t="shared" si="75"/>
        <v/>
      </c>
      <c r="AH1355" s="322"/>
      <c r="AI1355" s="323"/>
      <c r="AJ1355" s="322"/>
      <c r="AK1355" s="323"/>
    </row>
    <row r="1356" spans="1:37" ht="36.75" customHeight="1">
      <c r="A1356" s="299">
        <f t="shared" si="73"/>
        <v>1343</v>
      </c>
      <c r="B1356" s="300" t="str">
        <f>IF(基本情報入力シート!C1376="","",基本情報入力シート!C1376)</f>
        <v/>
      </c>
      <c r="C1356" s="301" t="str">
        <f>IF(基本情報入力シート!D1376="","",基本情報入力シート!D1376)</f>
        <v/>
      </c>
      <c r="D1356" s="301" t="str">
        <f>IF(基本情報入力シート!E1376="","",基本情報入力シート!E1376)</f>
        <v/>
      </c>
      <c r="E1356" s="301" t="str">
        <f>IF(基本情報入力シート!F1376="","",基本情報入力シート!F1376)</f>
        <v/>
      </c>
      <c r="F1356" s="301" t="str">
        <f>IF(基本情報入力シート!G1376="","",基本情報入力シート!G1376)</f>
        <v/>
      </c>
      <c r="G1356" s="301" t="str">
        <f>IF(基本情報入力シート!H1376="","",基本情報入力シート!H1376)</f>
        <v/>
      </c>
      <c r="H1356" s="301" t="str">
        <f>IF(基本情報入力シート!I1376="","",基本情報入力シート!I1376)</f>
        <v/>
      </c>
      <c r="I1356" s="301" t="str">
        <f>IF(基本情報入力シート!J1376="","",基本情報入力シート!J1376)</f>
        <v/>
      </c>
      <c r="J1356" s="301" t="str">
        <f>IF(基本情報入力シート!K1376="","",基本情報入力シート!K1376)</f>
        <v/>
      </c>
      <c r="K1356" s="302" t="str">
        <f>IF(基本情報入力シート!L1376="","",基本情報入力シート!L1376)</f>
        <v/>
      </c>
      <c r="L1356" s="299" t="str">
        <f>IF(基本情報入力シート!M1376="","",基本情報入力シート!M1376)</f>
        <v/>
      </c>
      <c r="M1356" s="299" t="str">
        <f>IF(基本情報入力シート!R1376="","",基本情報入力シート!R1376)</f>
        <v/>
      </c>
      <c r="N1356" s="299" t="str">
        <f>IF(基本情報入力シート!W1376="","",基本情報入力シート!W1376)</f>
        <v/>
      </c>
      <c r="O1356" s="303" t="str">
        <f>IF(基本情報入力シート!X1376="","",基本情報入力シート!X1376)</f>
        <v/>
      </c>
      <c r="P1356" s="304" t="str">
        <f>IF(基本情報入力シート!Y1376="","",基本情報入力シート!Y1376)</f>
        <v/>
      </c>
      <c r="Q1356" s="175"/>
      <c r="R1356" s="305" t="str">
        <f>IF(基本情報入力シート!AB1376="","",基本情報入力シート!AB1376)</f>
        <v/>
      </c>
      <c r="S1356" s="176"/>
      <c r="T1356" s="306" t="str">
        <f>IF(P1356="","",VLOOKUP(P1356,【参考】数式用!$J$2:$L$34,3,FALSE))</f>
        <v/>
      </c>
      <c r="U1356" s="313" t="s">
        <v>143</v>
      </c>
      <c r="V1356" s="177"/>
      <c r="W1356" s="314" t="s">
        <v>144</v>
      </c>
      <c r="X1356" s="177"/>
      <c r="Y1356" s="315" t="s">
        <v>145</v>
      </c>
      <c r="Z1356" s="177"/>
      <c r="AA1356" s="315" t="s">
        <v>144</v>
      </c>
      <c r="AB1356" s="177"/>
      <c r="AC1356" s="315" t="s">
        <v>146</v>
      </c>
      <c r="AD1356" s="316" t="s">
        <v>147</v>
      </c>
      <c r="AE1356" s="317" t="str">
        <f t="shared" si="74"/>
        <v/>
      </c>
      <c r="AF1356" s="319" t="s">
        <v>148</v>
      </c>
      <c r="AG1356" s="312" t="str">
        <f t="shared" si="75"/>
        <v/>
      </c>
      <c r="AH1356" s="322"/>
      <c r="AI1356" s="323"/>
      <c r="AJ1356" s="322"/>
      <c r="AK1356" s="323"/>
    </row>
    <row r="1357" spans="1:37" ht="36.75" customHeight="1">
      <c r="A1357" s="299">
        <f t="shared" si="73"/>
        <v>1344</v>
      </c>
      <c r="B1357" s="300" t="str">
        <f>IF(基本情報入力シート!C1377="","",基本情報入力シート!C1377)</f>
        <v/>
      </c>
      <c r="C1357" s="301" t="str">
        <f>IF(基本情報入力シート!D1377="","",基本情報入力シート!D1377)</f>
        <v/>
      </c>
      <c r="D1357" s="301" t="str">
        <f>IF(基本情報入力シート!E1377="","",基本情報入力シート!E1377)</f>
        <v/>
      </c>
      <c r="E1357" s="301" t="str">
        <f>IF(基本情報入力シート!F1377="","",基本情報入力シート!F1377)</f>
        <v/>
      </c>
      <c r="F1357" s="301" t="str">
        <f>IF(基本情報入力シート!G1377="","",基本情報入力シート!G1377)</f>
        <v/>
      </c>
      <c r="G1357" s="301" t="str">
        <f>IF(基本情報入力シート!H1377="","",基本情報入力シート!H1377)</f>
        <v/>
      </c>
      <c r="H1357" s="301" t="str">
        <f>IF(基本情報入力シート!I1377="","",基本情報入力シート!I1377)</f>
        <v/>
      </c>
      <c r="I1357" s="301" t="str">
        <f>IF(基本情報入力シート!J1377="","",基本情報入力シート!J1377)</f>
        <v/>
      </c>
      <c r="J1357" s="301" t="str">
        <f>IF(基本情報入力シート!K1377="","",基本情報入力シート!K1377)</f>
        <v/>
      </c>
      <c r="K1357" s="302" t="str">
        <f>IF(基本情報入力シート!L1377="","",基本情報入力シート!L1377)</f>
        <v/>
      </c>
      <c r="L1357" s="299" t="str">
        <f>IF(基本情報入力シート!M1377="","",基本情報入力シート!M1377)</f>
        <v/>
      </c>
      <c r="M1357" s="299" t="str">
        <f>IF(基本情報入力シート!R1377="","",基本情報入力シート!R1377)</f>
        <v/>
      </c>
      <c r="N1357" s="299" t="str">
        <f>IF(基本情報入力シート!W1377="","",基本情報入力シート!W1377)</f>
        <v/>
      </c>
      <c r="O1357" s="303" t="str">
        <f>IF(基本情報入力シート!X1377="","",基本情報入力シート!X1377)</f>
        <v/>
      </c>
      <c r="P1357" s="304" t="str">
        <f>IF(基本情報入力シート!Y1377="","",基本情報入力シート!Y1377)</f>
        <v/>
      </c>
      <c r="Q1357" s="175"/>
      <c r="R1357" s="305" t="str">
        <f>IF(基本情報入力シート!AB1377="","",基本情報入力シート!AB1377)</f>
        <v/>
      </c>
      <c r="S1357" s="176"/>
      <c r="T1357" s="306" t="str">
        <f>IF(P1357="","",VLOOKUP(P1357,【参考】数式用!$J$2:$L$34,3,FALSE))</f>
        <v/>
      </c>
      <c r="U1357" s="313" t="s">
        <v>143</v>
      </c>
      <c r="V1357" s="177"/>
      <c r="W1357" s="314" t="s">
        <v>144</v>
      </c>
      <c r="X1357" s="177"/>
      <c r="Y1357" s="315" t="s">
        <v>145</v>
      </c>
      <c r="Z1357" s="177"/>
      <c r="AA1357" s="315" t="s">
        <v>144</v>
      </c>
      <c r="AB1357" s="177"/>
      <c r="AC1357" s="315" t="s">
        <v>146</v>
      </c>
      <c r="AD1357" s="316" t="s">
        <v>147</v>
      </c>
      <c r="AE1357" s="317" t="str">
        <f t="shared" si="74"/>
        <v/>
      </c>
      <c r="AF1357" s="319" t="s">
        <v>148</v>
      </c>
      <c r="AG1357" s="312" t="str">
        <f t="shared" si="75"/>
        <v/>
      </c>
      <c r="AH1357" s="322"/>
      <c r="AI1357" s="323"/>
      <c r="AJ1357" s="322"/>
      <c r="AK1357" s="323"/>
    </row>
    <row r="1358" spans="1:37" ht="36.75" customHeight="1">
      <c r="A1358" s="299">
        <f t="shared" si="73"/>
        <v>1345</v>
      </c>
      <c r="B1358" s="300" t="str">
        <f>IF(基本情報入力シート!C1378="","",基本情報入力シート!C1378)</f>
        <v/>
      </c>
      <c r="C1358" s="301" t="str">
        <f>IF(基本情報入力シート!D1378="","",基本情報入力シート!D1378)</f>
        <v/>
      </c>
      <c r="D1358" s="301" t="str">
        <f>IF(基本情報入力シート!E1378="","",基本情報入力シート!E1378)</f>
        <v/>
      </c>
      <c r="E1358" s="301" t="str">
        <f>IF(基本情報入力シート!F1378="","",基本情報入力シート!F1378)</f>
        <v/>
      </c>
      <c r="F1358" s="301" t="str">
        <f>IF(基本情報入力シート!G1378="","",基本情報入力シート!G1378)</f>
        <v/>
      </c>
      <c r="G1358" s="301" t="str">
        <f>IF(基本情報入力シート!H1378="","",基本情報入力シート!H1378)</f>
        <v/>
      </c>
      <c r="H1358" s="301" t="str">
        <f>IF(基本情報入力シート!I1378="","",基本情報入力シート!I1378)</f>
        <v/>
      </c>
      <c r="I1358" s="301" t="str">
        <f>IF(基本情報入力シート!J1378="","",基本情報入力シート!J1378)</f>
        <v/>
      </c>
      <c r="J1358" s="301" t="str">
        <f>IF(基本情報入力シート!K1378="","",基本情報入力シート!K1378)</f>
        <v/>
      </c>
      <c r="K1358" s="302" t="str">
        <f>IF(基本情報入力シート!L1378="","",基本情報入力シート!L1378)</f>
        <v/>
      </c>
      <c r="L1358" s="299" t="str">
        <f>IF(基本情報入力シート!M1378="","",基本情報入力シート!M1378)</f>
        <v/>
      </c>
      <c r="M1358" s="299" t="str">
        <f>IF(基本情報入力シート!R1378="","",基本情報入力シート!R1378)</f>
        <v/>
      </c>
      <c r="N1358" s="299" t="str">
        <f>IF(基本情報入力シート!W1378="","",基本情報入力シート!W1378)</f>
        <v/>
      </c>
      <c r="O1358" s="303" t="str">
        <f>IF(基本情報入力シート!X1378="","",基本情報入力シート!X1378)</f>
        <v/>
      </c>
      <c r="P1358" s="304" t="str">
        <f>IF(基本情報入力シート!Y1378="","",基本情報入力シート!Y1378)</f>
        <v/>
      </c>
      <c r="Q1358" s="175"/>
      <c r="R1358" s="305" t="str">
        <f>IF(基本情報入力シート!AB1378="","",基本情報入力シート!AB1378)</f>
        <v/>
      </c>
      <c r="S1358" s="176"/>
      <c r="T1358" s="306" t="str">
        <f>IF(P1358="","",VLOOKUP(P1358,【参考】数式用!$J$2:$L$34,3,FALSE))</f>
        <v/>
      </c>
      <c r="U1358" s="313" t="s">
        <v>143</v>
      </c>
      <c r="V1358" s="177"/>
      <c r="W1358" s="314" t="s">
        <v>144</v>
      </c>
      <c r="X1358" s="177"/>
      <c r="Y1358" s="315" t="s">
        <v>145</v>
      </c>
      <c r="Z1358" s="177"/>
      <c r="AA1358" s="315" t="s">
        <v>144</v>
      </c>
      <c r="AB1358" s="177"/>
      <c r="AC1358" s="315" t="s">
        <v>146</v>
      </c>
      <c r="AD1358" s="316" t="s">
        <v>147</v>
      </c>
      <c r="AE1358" s="317" t="str">
        <f t="shared" si="74"/>
        <v/>
      </c>
      <c r="AF1358" s="319" t="s">
        <v>148</v>
      </c>
      <c r="AG1358" s="312" t="str">
        <f t="shared" si="75"/>
        <v/>
      </c>
      <c r="AH1358" s="322"/>
      <c r="AI1358" s="323"/>
      <c r="AJ1358" s="322"/>
      <c r="AK1358" s="323"/>
    </row>
    <row r="1359" spans="1:37" ht="36.75" customHeight="1">
      <c r="A1359" s="299">
        <f t="shared" si="73"/>
        <v>1346</v>
      </c>
      <c r="B1359" s="300" t="str">
        <f>IF(基本情報入力シート!C1379="","",基本情報入力シート!C1379)</f>
        <v/>
      </c>
      <c r="C1359" s="301" t="str">
        <f>IF(基本情報入力シート!D1379="","",基本情報入力シート!D1379)</f>
        <v/>
      </c>
      <c r="D1359" s="301" t="str">
        <f>IF(基本情報入力シート!E1379="","",基本情報入力シート!E1379)</f>
        <v/>
      </c>
      <c r="E1359" s="301" t="str">
        <f>IF(基本情報入力シート!F1379="","",基本情報入力シート!F1379)</f>
        <v/>
      </c>
      <c r="F1359" s="301" t="str">
        <f>IF(基本情報入力シート!G1379="","",基本情報入力シート!G1379)</f>
        <v/>
      </c>
      <c r="G1359" s="301" t="str">
        <f>IF(基本情報入力シート!H1379="","",基本情報入力シート!H1379)</f>
        <v/>
      </c>
      <c r="H1359" s="301" t="str">
        <f>IF(基本情報入力シート!I1379="","",基本情報入力シート!I1379)</f>
        <v/>
      </c>
      <c r="I1359" s="301" t="str">
        <f>IF(基本情報入力シート!J1379="","",基本情報入力シート!J1379)</f>
        <v/>
      </c>
      <c r="J1359" s="301" t="str">
        <f>IF(基本情報入力シート!K1379="","",基本情報入力シート!K1379)</f>
        <v/>
      </c>
      <c r="K1359" s="302" t="str">
        <f>IF(基本情報入力シート!L1379="","",基本情報入力シート!L1379)</f>
        <v/>
      </c>
      <c r="L1359" s="299" t="str">
        <f>IF(基本情報入力シート!M1379="","",基本情報入力シート!M1379)</f>
        <v/>
      </c>
      <c r="M1359" s="299" t="str">
        <f>IF(基本情報入力シート!R1379="","",基本情報入力シート!R1379)</f>
        <v/>
      </c>
      <c r="N1359" s="299" t="str">
        <f>IF(基本情報入力シート!W1379="","",基本情報入力シート!W1379)</f>
        <v/>
      </c>
      <c r="O1359" s="303" t="str">
        <f>IF(基本情報入力シート!X1379="","",基本情報入力シート!X1379)</f>
        <v/>
      </c>
      <c r="P1359" s="304" t="str">
        <f>IF(基本情報入力シート!Y1379="","",基本情報入力シート!Y1379)</f>
        <v/>
      </c>
      <c r="Q1359" s="175"/>
      <c r="R1359" s="305" t="str">
        <f>IF(基本情報入力シート!AB1379="","",基本情報入力シート!AB1379)</f>
        <v/>
      </c>
      <c r="S1359" s="176"/>
      <c r="T1359" s="306" t="str">
        <f>IF(P1359="","",VLOOKUP(P1359,【参考】数式用!$J$2:$L$34,3,FALSE))</f>
        <v/>
      </c>
      <c r="U1359" s="313" t="s">
        <v>143</v>
      </c>
      <c r="V1359" s="177"/>
      <c r="W1359" s="314" t="s">
        <v>144</v>
      </c>
      <c r="X1359" s="177"/>
      <c r="Y1359" s="315" t="s">
        <v>145</v>
      </c>
      <c r="Z1359" s="177"/>
      <c r="AA1359" s="315" t="s">
        <v>144</v>
      </c>
      <c r="AB1359" s="177"/>
      <c r="AC1359" s="315" t="s">
        <v>146</v>
      </c>
      <c r="AD1359" s="316" t="s">
        <v>147</v>
      </c>
      <c r="AE1359" s="317" t="str">
        <f t="shared" si="74"/>
        <v/>
      </c>
      <c r="AF1359" s="319" t="s">
        <v>148</v>
      </c>
      <c r="AG1359" s="312" t="str">
        <f t="shared" si="75"/>
        <v/>
      </c>
      <c r="AH1359" s="322"/>
      <c r="AI1359" s="323"/>
      <c r="AJ1359" s="322"/>
      <c r="AK1359" s="323"/>
    </row>
    <row r="1360" spans="1:37" ht="36.75" customHeight="1">
      <c r="A1360" s="299">
        <f t="shared" ref="A1360:A1423" si="76">A1359+1</f>
        <v>1347</v>
      </c>
      <c r="B1360" s="300" t="str">
        <f>IF(基本情報入力シート!C1380="","",基本情報入力シート!C1380)</f>
        <v/>
      </c>
      <c r="C1360" s="301" t="str">
        <f>IF(基本情報入力シート!D1380="","",基本情報入力シート!D1380)</f>
        <v/>
      </c>
      <c r="D1360" s="301" t="str">
        <f>IF(基本情報入力シート!E1380="","",基本情報入力シート!E1380)</f>
        <v/>
      </c>
      <c r="E1360" s="301" t="str">
        <f>IF(基本情報入力シート!F1380="","",基本情報入力シート!F1380)</f>
        <v/>
      </c>
      <c r="F1360" s="301" t="str">
        <f>IF(基本情報入力シート!G1380="","",基本情報入力シート!G1380)</f>
        <v/>
      </c>
      <c r="G1360" s="301" t="str">
        <f>IF(基本情報入力シート!H1380="","",基本情報入力シート!H1380)</f>
        <v/>
      </c>
      <c r="H1360" s="301" t="str">
        <f>IF(基本情報入力シート!I1380="","",基本情報入力シート!I1380)</f>
        <v/>
      </c>
      <c r="I1360" s="301" t="str">
        <f>IF(基本情報入力シート!J1380="","",基本情報入力シート!J1380)</f>
        <v/>
      </c>
      <c r="J1360" s="301" t="str">
        <f>IF(基本情報入力シート!K1380="","",基本情報入力シート!K1380)</f>
        <v/>
      </c>
      <c r="K1360" s="302" t="str">
        <f>IF(基本情報入力シート!L1380="","",基本情報入力シート!L1380)</f>
        <v/>
      </c>
      <c r="L1360" s="299" t="str">
        <f>IF(基本情報入力シート!M1380="","",基本情報入力シート!M1380)</f>
        <v/>
      </c>
      <c r="M1360" s="299" t="str">
        <f>IF(基本情報入力シート!R1380="","",基本情報入力シート!R1380)</f>
        <v/>
      </c>
      <c r="N1360" s="299" t="str">
        <f>IF(基本情報入力シート!W1380="","",基本情報入力シート!W1380)</f>
        <v/>
      </c>
      <c r="O1360" s="303" t="str">
        <f>IF(基本情報入力シート!X1380="","",基本情報入力シート!X1380)</f>
        <v/>
      </c>
      <c r="P1360" s="304" t="str">
        <f>IF(基本情報入力シート!Y1380="","",基本情報入力シート!Y1380)</f>
        <v/>
      </c>
      <c r="Q1360" s="175"/>
      <c r="R1360" s="305" t="str">
        <f>IF(基本情報入力シート!AB1380="","",基本情報入力シート!AB1380)</f>
        <v/>
      </c>
      <c r="S1360" s="176"/>
      <c r="T1360" s="306" t="str">
        <f>IF(P1360="","",VLOOKUP(P1360,【参考】数式用!$J$2:$L$34,3,FALSE))</f>
        <v/>
      </c>
      <c r="U1360" s="313" t="s">
        <v>143</v>
      </c>
      <c r="V1360" s="177"/>
      <c r="W1360" s="314" t="s">
        <v>144</v>
      </c>
      <c r="X1360" s="177"/>
      <c r="Y1360" s="315" t="s">
        <v>145</v>
      </c>
      <c r="Z1360" s="177"/>
      <c r="AA1360" s="315" t="s">
        <v>144</v>
      </c>
      <c r="AB1360" s="177"/>
      <c r="AC1360" s="315" t="s">
        <v>146</v>
      </c>
      <c r="AD1360" s="316" t="s">
        <v>147</v>
      </c>
      <c r="AE1360" s="317" t="str">
        <f t="shared" si="74"/>
        <v/>
      </c>
      <c r="AF1360" s="319" t="s">
        <v>148</v>
      </c>
      <c r="AG1360" s="312" t="str">
        <f t="shared" si="75"/>
        <v/>
      </c>
      <c r="AH1360" s="322"/>
      <c r="AI1360" s="323"/>
      <c r="AJ1360" s="322"/>
      <c r="AK1360" s="323"/>
    </row>
    <row r="1361" spans="1:37" ht="36.75" customHeight="1">
      <c r="A1361" s="299">
        <f t="shared" si="76"/>
        <v>1348</v>
      </c>
      <c r="B1361" s="300" t="str">
        <f>IF(基本情報入力シート!C1381="","",基本情報入力シート!C1381)</f>
        <v/>
      </c>
      <c r="C1361" s="301" t="str">
        <f>IF(基本情報入力シート!D1381="","",基本情報入力シート!D1381)</f>
        <v/>
      </c>
      <c r="D1361" s="301" t="str">
        <f>IF(基本情報入力シート!E1381="","",基本情報入力シート!E1381)</f>
        <v/>
      </c>
      <c r="E1361" s="301" t="str">
        <f>IF(基本情報入力シート!F1381="","",基本情報入力シート!F1381)</f>
        <v/>
      </c>
      <c r="F1361" s="301" t="str">
        <f>IF(基本情報入力シート!G1381="","",基本情報入力シート!G1381)</f>
        <v/>
      </c>
      <c r="G1361" s="301" t="str">
        <f>IF(基本情報入力シート!H1381="","",基本情報入力シート!H1381)</f>
        <v/>
      </c>
      <c r="H1361" s="301" t="str">
        <f>IF(基本情報入力シート!I1381="","",基本情報入力シート!I1381)</f>
        <v/>
      </c>
      <c r="I1361" s="301" t="str">
        <f>IF(基本情報入力シート!J1381="","",基本情報入力シート!J1381)</f>
        <v/>
      </c>
      <c r="J1361" s="301" t="str">
        <f>IF(基本情報入力シート!K1381="","",基本情報入力シート!K1381)</f>
        <v/>
      </c>
      <c r="K1361" s="302" t="str">
        <f>IF(基本情報入力シート!L1381="","",基本情報入力シート!L1381)</f>
        <v/>
      </c>
      <c r="L1361" s="299" t="str">
        <f>IF(基本情報入力シート!M1381="","",基本情報入力シート!M1381)</f>
        <v/>
      </c>
      <c r="M1361" s="299" t="str">
        <f>IF(基本情報入力シート!R1381="","",基本情報入力シート!R1381)</f>
        <v/>
      </c>
      <c r="N1361" s="299" t="str">
        <f>IF(基本情報入力シート!W1381="","",基本情報入力シート!W1381)</f>
        <v/>
      </c>
      <c r="O1361" s="303" t="str">
        <f>IF(基本情報入力シート!X1381="","",基本情報入力シート!X1381)</f>
        <v/>
      </c>
      <c r="P1361" s="304" t="str">
        <f>IF(基本情報入力シート!Y1381="","",基本情報入力シート!Y1381)</f>
        <v/>
      </c>
      <c r="Q1361" s="175"/>
      <c r="R1361" s="305" t="str">
        <f>IF(基本情報入力シート!AB1381="","",基本情報入力シート!AB1381)</f>
        <v/>
      </c>
      <c r="S1361" s="176"/>
      <c r="T1361" s="306" t="str">
        <f>IF(P1361="","",VLOOKUP(P1361,【参考】数式用!$J$2:$L$34,3,FALSE))</f>
        <v/>
      </c>
      <c r="U1361" s="313" t="s">
        <v>143</v>
      </c>
      <c r="V1361" s="177"/>
      <c r="W1361" s="314" t="s">
        <v>144</v>
      </c>
      <c r="X1361" s="177"/>
      <c r="Y1361" s="315" t="s">
        <v>145</v>
      </c>
      <c r="Z1361" s="177"/>
      <c r="AA1361" s="315" t="s">
        <v>144</v>
      </c>
      <c r="AB1361" s="177"/>
      <c r="AC1361" s="315" t="s">
        <v>146</v>
      </c>
      <c r="AD1361" s="316" t="s">
        <v>147</v>
      </c>
      <c r="AE1361" s="317" t="str">
        <f t="shared" si="74"/>
        <v/>
      </c>
      <c r="AF1361" s="319" t="s">
        <v>148</v>
      </c>
      <c r="AG1361" s="312" t="str">
        <f t="shared" si="75"/>
        <v/>
      </c>
      <c r="AH1361" s="322"/>
      <c r="AI1361" s="323"/>
      <c r="AJ1361" s="322"/>
      <c r="AK1361" s="323"/>
    </row>
    <row r="1362" spans="1:37" ht="36.75" customHeight="1">
      <c r="A1362" s="299">
        <f t="shared" si="76"/>
        <v>1349</v>
      </c>
      <c r="B1362" s="300" t="str">
        <f>IF(基本情報入力シート!C1382="","",基本情報入力シート!C1382)</f>
        <v/>
      </c>
      <c r="C1362" s="301" t="str">
        <f>IF(基本情報入力シート!D1382="","",基本情報入力シート!D1382)</f>
        <v/>
      </c>
      <c r="D1362" s="301" t="str">
        <f>IF(基本情報入力シート!E1382="","",基本情報入力シート!E1382)</f>
        <v/>
      </c>
      <c r="E1362" s="301" t="str">
        <f>IF(基本情報入力シート!F1382="","",基本情報入力シート!F1382)</f>
        <v/>
      </c>
      <c r="F1362" s="301" t="str">
        <f>IF(基本情報入力シート!G1382="","",基本情報入力シート!G1382)</f>
        <v/>
      </c>
      <c r="G1362" s="301" t="str">
        <f>IF(基本情報入力シート!H1382="","",基本情報入力シート!H1382)</f>
        <v/>
      </c>
      <c r="H1362" s="301" t="str">
        <f>IF(基本情報入力シート!I1382="","",基本情報入力シート!I1382)</f>
        <v/>
      </c>
      <c r="I1362" s="301" t="str">
        <f>IF(基本情報入力シート!J1382="","",基本情報入力シート!J1382)</f>
        <v/>
      </c>
      <c r="J1362" s="301" t="str">
        <f>IF(基本情報入力シート!K1382="","",基本情報入力シート!K1382)</f>
        <v/>
      </c>
      <c r="K1362" s="302" t="str">
        <f>IF(基本情報入力シート!L1382="","",基本情報入力シート!L1382)</f>
        <v/>
      </c>
      <c r="L1362" s="299" t="str">
        <f>IF(基本情報入力シート!M1382="","",基本情報入力シート!M1382)</f>
        <v/>
      </c>
      <c r="M1362" s="299" t="str">
        <f>IF(基本情報入力シート!R1382="","",基本情報入力シート!R1382)</f>
        <v/>
      </c>
      <c r="N1362" s="299" t="str">
        <f>IF(基本情報入力シート!W1382="","",基本情報入力シート!W1382)</f>
        <v/>
      </c>
      <c r="O1362" s="303" t="str">
        <f>IF(基本情報入力シート!X1382="","",基本情報入力シート!X1382)</f>
        <v/>
      </c>
      <c r="P1362" s="304" t="str">
        <f>IF(基本情報入力シート!Y1382="","",基本情報入力シート!Y1382)</f>
        <v/>
      </c>
      <c r="Q1362" s="175"/>
      <c r="R1362" s="305" t="str">
        <f>IF(基本情報入力シート!AB1382="","",基本情報入力シート!AB1382)</f>
        <v/>
      </c>
      <c r="S1362" s="176"/>
      <c r="T1362" s="306" t="str">
        <f>IF(P1362="","",VLOOKUP(P1362,【参考】数式用!$J$2:$L$34,3,FALSE))</f>
        <v/>
      </c>
      <c r="U1362" s="313" t="s">
        <v>143</v>
      </c>
      <c r="V1362" s="177"/>
      <c r="W1362" s="314" t="s">
        <v>144</v>
      </c>
      <c r="X1362" s="177"/>
      <c r="Y1362" s="315" t="s">
        <v>145</v>
      </c>
      <c r="Z1362" s="177"/>
      <c r="AA1362" s="315" t="s">
        <v>144</v>
      </c>
      <c r="AB1362" s="177"/>
      <c r="AC1362" s="315" t="s">
        <v>146</v>
      </c>
      <c r="AD1362" s="316" t="s">
        <v>147</v>
      </c>
      <c r="AE1362" s="317" t="str">
        <f t="shared" si="74"/>
        <v/>
      </c>
      <c r="AF1362" s="319" t="s">
        <v>148</v>
      </c>
      <c r="AG1362" s="312" t="str">
        <f t="shared" si="75"/>
        <v/>
      </c>
      <c r="AH1362" s="322"/>
      <c r="AI1362" s="323"/>
      <c r="AJ1362" s="322"/>
      <c r="AK1362" s="323"/>
    </row>
    <row r="1363" spans="1:37" ht="36.75" customHeight="1">
      <c r="A1363" s="299">
        <f t="shared" si="76"/>
        <v>1350</v>
      </c>
      <c r="B1363" s="300" t="str">
        <f>IF(基本情報入力シート!C1383="","",基本情報入力シート!C1383)</f>
        <v/>
      </c>
      <c r="C1363" s="301" t="str">
        <f>IF(基本情報入力シート!D1383="","",基本情報入力シート!D1383)</f>
        <v/>
      </c>
      <c r="D1363" s="301" t="str">
        <f>IF(基本情報入力シート!E1383="","",基本情報入力シート!E1383)</f>
        <v/>
      </c>
      <c r="E1363" s="301" t="str">
        <f>IF(基本情報入力シート!F1383="","",基本情報入力シート!F1383)</f>
        <v/>
      </c>
      <c r="F1363" s="301" t="str">
        <f>IF(基本情報入力シート!G1383="","",基本情報入力シート!G1383)</f>
        <v/>
      </c>
      <c r="G1363" s="301" t="str">
        <f>IF(基本情報入力シート!H1383="","",基本情報入力シート!H1383)</f>
        <v/>
      </c>
      <c r="H1363" s="301" t="str">
        <f>IF(基本情報入力シート!I1383="","",基本情報入力シート!I1383)</f>
        <v/>
      </c>
      <c r="I1363" s="301" t="str">
        <f>IF(基本情報入力シート!J1383="","",基本情報入力シート!J1383)</f>
        <v/>
      </c>
      <c r="J1363" s="301" t="str">
        <f>IF(基本情報入力シート!K1383="","",基本情報入力シート!K1383)</f>
        <v/>
      </c>
      <c r="K1363" s="302" t="str">
        <f>IF(基本情報入力シート!L1383="","",基本情報入力シート!L1383)</f>
        <v/>
      </c>
      <c r="L1363" s="299" t="str">
        <f>IF(基本情報入力シート!M1383="","",基本情報入力シート!M1383)</f>
        <v/>
      </c>
      <c r="M1363" s="299" t="str">
        <f>IF(基本情報入力シート!R1383="","",基本情報入力シート!R1383)</f>
        <v/>
      </c>
      <c r="N1363" s="299" t="str">
        <f>IF(基本情報入力シート!W1383="","",基本情報入力シート!W1383)</f>
        <v/>
      </c>
      <c r="O1363" s="303" t="str">
        <f>IF(基本情報入力シート!X1383="","",基本情報入力シート!X1383)</f>
        <v/>
      </c>
      <c r="P1363" s="304" t="str">
        <f>IF(基本情報入力シート!Y1383="","",基本情報入力シート!Y1383)</f>
        <v/>
      </c>
      <c r="Q1363" s="175"/>
      <c r="R1363" s="305" t="str">
        <f>IF(基本情報入力シート!AB1383="","",基本情報入力シート!AB1383)</f>
        <v/>
      </c>
      <c r="S1363" s="176"/>
      <c r="T1363" s="306" t="str">
        <f>IF(P1363="","",VLOOKUP(P1363,【参考】数式用!$J$2:$L$34,3,FALSE))</f>
        <v/>
      </c>
      <c r="U1363" s="313" t="s">
        <v>143</v>
      </c>
      <c r="V1363" s="177"/>
      <c r="W1363" s="314" t="s">
        <v>144</v>
      </c>
      <c r="X1363" s="177"/>
      <c r="Y1363" s="315" t="s">
        <v>145</v>
      </c>
      <c r="Z1363" s="177"/>
      <c r="AA1363" s="315" t="s">
        <v>144</v>
      </c>
      <c r="AB1363" s="177"/>
      <c r="AC1363" s="315" t="s">
        <v>146</v>
      </c>
      <c r="AD1363" s="316" t="s">
        <v>147</v>
      </c>
      <c r="AE1363" s="317" t="str">
        <f t="shared" si="74"/>
        <v/>
      </c>
      <c r="AF1363" s="319" t="s">
        <v>148</v>
      </c>
      <c r="AG1363" s="312" t="str">
        <f t="shared" si="75"/>
        <v/>
      </c>
      <c r="AH1363" s="322"/>
      <c r="AI1363" s="323"/>
      <c r="AJ1363" s="322"/>
      <c r="AK1363" s="323"/>
    </row>
    <row r="1364" spans="1:37" ht="36.75" customHeight="1">
      <c r="A1364" s="299">
        <f t="shared" si="76"/>
        <v>1351</v>
      </c>
      <c r="B1364" s="300" t="str">
        <f>IF(基本情報入力シート!C1384="","",基本情報入力シート!C1384)</f>
        <v/>
      </c>
      <c r="C1364" s="301" t="str">
        <f>IF(基本情報入力シート!D1384="","",基本情報入力シート!D1384)</f>
        <v/>
      </c>
      <c r="D1364" s="301" t="str">
        <f>IF(基本情報入力シート!E1384="","",基本情報入力シート!E1384)</f>
        <v/>
      </c>
      <c r="E1364" s="301" t="str">
        <f>IF(基本情報入力シート!F1384="","",基本情報入力シート!F1384)</f>
        <v/>
      </c>
      <c r="F1364" s="301" t="str">
        <f>IF(基本情報入力シート!G1384="","",基本情報入力シート!G1384)</f>
        <v/>
      </c>
      <c r="G1364" s="301" t="str">
        <f>IF(基本情報入力シート!H1384="","",基本情報入力シート!H1384)</f>
        <v/>
      </c>
      <c r="H1364" s="301" t="str">
        <f>IF(基本情報入力シート!I1384="","",基本情報入力シート!I1384)</f>
        <v/>
      </c>
      <c r="I1364" s="301" t="str">
        <f>IF(基本情報入力シート!J1384="","",基本情報入力シート!J1384)</f>
        <v/>
      </c>
      <c r="J1364" s="301" t="str">
        <f>IF(基本情報入力シート!K1384="","",基本情報入力シート!K1384)</f>
        <v/>
      </c>
      <c r="K1364" s="302" t="str">
        <f>IF(基本情報入力シート!L1384="","",基本情報入力シート!L1384)</f>
        <v/>
      </c>
      <c r="L1364" s="299" t="str">
        <f>IF(基本情報入力シート!M1384="","",基本情報入力シート!M1384)</f>
        <v/>
      </c>
      <c r="M1364" s="299" t="str">
        <f>IF(基本情報入力シート!R1384="","",基本情報入力シート!R1384)</f>
        <v/>
      </c>
      <c r="N1364" s="299" t="str">
        <f>IF(基本情報入力シート!W1384="","",基本情報入力シート!W1384)</f>
        <v/>
      </c>
      <c r="O1364" s="303" t="str">
        <f>IF(基本情報入力シート!X1384="","",基本情報入力シート!X1384)</f>
        <v/>
      </c>
      <c r="P1364" s="304" t="str">
        <f>IF(基本情報入力シート!Y1384="","",基本情報入力シート!Y1384)</f>
        <v/>
      </c>
      <c r="Q1364" s="175"/>
      <c r="R1364" s="305" t="str">
        <f>IF(基本情報入力シート!AB1384="","",基本情報入力シート!AB1384)</f>
        <v/>
      </c>
      <c r="S1364" s="176"/>
      <c r="T1364" s="306" t="str">
        <f>IF(P1364="","",VLOOKUP(P1364,【参考】数式用!$J$2:$L$34,3,FALSE))</f>
        <v/>
      </c>
      <c r="U1364" s="313" t="s">
        <v>143</v>
      </c>
      <c r="V1364" s="177"/>
      <c r="W1364" s="314" t="s">
        <v>144</v>
      </c>
      <c r="X1364" s="177"/>
      <c r="Y1364" s="315" t="s">
        <v>145</v>
      </c>
      <c r="Z1364" s="177"/>
      <c r="AA1364" s="315" t="s">
        <v>144</v>
      </c>
      <c r="AB1364" s="177"/>
      <c r="AC1364" s="315" t="s">
        <v>146</v>
      </c>
      <c r="AD1364" s="316" t="s">
        <v>147</v>
      </c>
      <c r="AE1364" s="317" t="str">
        <f t="shared" si="74"/>
        <v/>
      </c>
      <c r="AF1364" s="319" t="s">
        <v>148</v>
      </c>
      <c r="AG1364" s="312" t="str">
        <f t="shared" si="75"/>
        <v/>
      </c>
      <c r="AH1364" s="322"/>
      <c r="AI1364" s="323"/>
      <c r="AJ1364" s="322"/>
      <c r="AK1364" s="323"/>
    </row>
    <row r="1365" spans="1:37" ht="36.75" customHeight="1">
      <c r="A1365" s="299">
        <f t="shared" si="76"/>
        <v>1352</v>
      </c>
      <c r="B1365" s="300" t="str">
        <f>IF(基本情報入力シート!C1385="","",基本情報入力シート!C1385)</f>
        <v/>
      </c>
      <c r="C1365" s="301" t="str">
        <f>IF(基本情報入力シート!D1385="","",基本情報入力シート!D1385)</f>
        <v/>
      </c>
      <c r="D1365" s="301" t="str">
        <f>IF(基本情報入力シート!E1385="","",基本情報入力シート!E1385)</f>
        <v/>
      </c>
      <c r="E1365" s="301" t="str">
        <f>IF(基本情報入力シート!F1385="","",基本情報入力シート!F1385)</f>
        <v/>
      </c>
      <c r="F1365" s="301" t="str">
        <f>IF(基本情報入力シート!G1385="","",基本情報入力シート!G1385)</f>
        <v/>
      </c>
      <c r="G1365" s="301" t="str">
        <f>IF(基本情報入力シート!H1385="","",基本情報入力シート!H1385)</f>
        <v/>
      </c>
      <c r="H1365" s="301" t="str">
        <f>IF(基本情報入力シート!I1385="","",基本情報入力シート!I1385)</f>
        <v/>
      </c>
      <c r="I1365" s="301" t="str">
        <f>IF(基本情報入力シート!J1385="","",基本情報入力シート!J1385)</f>
        <v/>
      </c>
      <c r="J1365" s="301" t="str">
        <f>IF(基本情報入力シート!K1385="","",基本情報入力シート!K1385)</f>
        <v/>
      </c>
      <c r="K1365" s="302" t="str">
        <f>IF(基本情報入力シート!L1385="","",基本情報入力シート!L1385)</f>
        <v/>
      </c>
      <c r="L1365" s="299" t="str">
        <f>IF(基本情報入力シート!M1385="","",基本情報入力シート!M1385)</f>
        <v/>
      </c>
      <c r="M1365" s="299" t="str">
        <f>IF(基本情報入力シート!R1385="","",基本情報入力シート!R1385)</f>
        <v/>
      </c>
      <c r="N1365" s="299" t="str">
        <f>IF(基本情報入力シート!W1385="","",基本情報入力シート!W1385)</f>
        <v/>
      </c>
      <c r="O1365" s="303" t="str">
        <f>IF(基本情報入力シート!X1385="","",基本情報入力シート!X1385)</f>
        <v/>
      </c>
      <c r="P1365" s="304" t="str">
        <f>IF(基本情報入力シート!Y1385="","",基本情報入力シート!Y1385)</f>
        <v/>
      </c>
      <c r="Q1365" s="175"/>
      <c r="R1365" s="305" t="str">
        <f>IF(基本情報入力シート!AB1385="","",基本情報入力シート!AB1385)</f>
        <v/>
      </c>
      <c r="S1365" s="176"/>
      <c r="T1365" s="306" t="str">
        <f>IF(P1365="","",VLOOKUP(P1365,【参考】数式用!$J$2:$L$34,3,FALSE))</f>
        <v/>
      </c>
      <c r="U1365" s="313" t="s">
        <v>143</v>
      </c>
      <c r="V1365" s="177"/>
      <c r="W1365" s="314" t="s">
        <v>144</v>
      </c>
      <c r="X1365" s="177"/>
      <c r="Y1365" s="315" t="s">
        <v>145</v>
      </c>
      <c r="Z1365" s="177"/>
      <c r="AA1365" s="315" t="s">
        <v>144</v>
      </c>
      <c r="AB1365" s="177"/>
      <c r="AC1365" s="315" t="s">
        <v>146</v>
      </c>
      <c r="AD1365" s="316" t="s">
        <v>147</v>
      </c>
      <c r="AE1365" s="317" t="str">
        <f t="shared" si="74"/>
        <v/>
      </c>
      <c r="AF1365" s="319" t="s">
        <v>148</v>
      </c>
      <c r="AG1365" s="312" t="str">
        <f t="shared" si="75"/>
        <v/>
      </c>
      <c r="AH1365" s="322"/>
      <c r="AI1365" s="323"/>
      <c r="AJ1365" s="322"/>
      <c r="AK1365" s="323"/>
    </row>
    <row r="1366" spans="1:37" ht="36.75" customHeight="1">
      <c r="A1366" s="299">
        <f t="shared" si="76"/>
        <v>1353</v>
      </c>
      <c r="B1366" s="300" t="str">
        <f>IF(基本情報入力シート!C1386="","",基本情報入力シート!C1386)</f>
        <v/>
      </c>
      <c r="C1366" s="301" t="str">
        <f>IF(基本情報入力シート!D1386="","",基本情報入力シート!D1386)</f>
        <v/>
      </c>
      <c r="D1366" s="301" t="str">
        <f>IF(基本情報入力シート!E1386="","",基本情報入力シート!E1386)</f>
        <v/>
      </c>
      <c r="E1366" s="301" t="str">
        <f>IF(基本情報入力シート!F1386="","",基本情報入力シート!F1386)</f>
        <v/>
      </c>
      <c r="F1366" s="301" t="str">
        <f>IF(基本情報入力シート!G1386="","",基本情報入力シート!G1386)</f>
        <v/>
      </c>
      <c r="G1366" s="301" t="str">
        <f>IF(基本情報入力シート!H1386="","",基本情報入力シート!H1386)</f>
        <v/>
      </c>
      <c r="H1366" s="301" t="str">
        <f>IF(基本情報入力シート!I1386="","",基本情報入力シート!I1386)</f>
        <v/>
      </c>
      <c r="I1366" s="301" t="str">
        <f>IF(基本情報入力シート!J1386="","",基本情報入力シート!J1386)</f>
        <v/>
      </c>
      <c r="J1366" s="301" t="str">
        <f>IF(基本情報入力シート!K1386="","",基本情報入力シート!K1386)</f>
        <v/>
      </c>
      <c r="K1366" s="302" t="str">
        <f>IF(基本情報入力シート!L1386="","",基本情報入力シート!L1386)</f>
        <v/>
      </c>
      <c r="L1366" s="299" t="str">
        <f>IF(基本情報入力シート!M1386="","",基本情報入力シート!M1386)</f>
        <v/>
      </c>
      <c r="M1366" s="299" t="str">
        <f>IF(基本情報入力シート!R1386="","",基本情報入力シート!R1386)</f>
        <v/>
      </c>
      <c r="N1366" s="299" t="str">
        <f>IF(基本情報入力シート!W1386="","",基本情報入力シート!W1386)</f>
        <v/>
      </c>
      <c r="O1366" s="303" t="str">
        <f>IF(基本情報入力シート!X1386="","",基本情報入力シート!X1386)</f>
        <v/>
      </c>
      <c r="P1366" s="304" t="str">
        <f>IF(基本情報入力シート!Y1386="","",基本情報入力シート!Y1386)</f>
        <v/>
      </c>
      <c r="Q1366" s="175"/>
      <c r="R1366" s="305" t="str">
        <f>IF(基本情報入力シート!AB1386="","",基本情報入力シート!AB1386)</f>
        <v/>
      </c>
      <c r="S1366" s="176"/>
      <c r="T1366" s="306" t="str">
        <f>IF(P1366="","",VLOOKUP(P1366,【参考】数式用!$J$2:$L$34,3,FALSE))</f>
        <v/>
      </c>
      <c r="U1366" s="313" t="s">
        <v>143</v>
      </c>
      <c r="V1366" s="177"/>
      <c r="W1366" s="314" t="s">
        <v>144</v>
      </c>
      <c r="X1366" s="177"/>
      <c r="Y1366" s="315" t="s">
        <v>145</v>
      </c>
      <c r="Z1366" s="177"/>
      <c r="AA1366" s="315" t="s">
        <v>144</v>
      </c>
      <c r="AB1366" s="177"/>
      <c r="AC1366" s="315" t="s">
        <v>146</v>
      </c>
      <c r="AD1366" s="316" t="s">
        <v>147</v>
      </c>
      <c r="AE1366" s="317" t="str">
        <f t="shared" si="74"/>
        <v/>
      </c>
      <c r="AF1366" s="319" t="s">
        <v>148</v>
      </c>
      <c r="AG1366" s="312" t="str">
        <f t="shared" si="75"/>
        <v/>
      </c>
      <c r="AH1366" s="322"/>
      <c r="AI1366" s="323"/>
      <c r="AJ1366" s="322"/>
      <c r="AK1366" s="323"/>
    </row>
    <row r="1367" spans="1:37" ht="36.75" customHeight="1">
      <c r="A1367" s="299">
        <f t="shared" si="76"/>
        <v>1354</v>
      </c>
      <c r="B1367" s="300" t="str">
        <f>IF(基本情報入力シート!C1387="","",基本情報入力シート!C1387)</f>
        <v/>
      </c>
      <c r="C1367" s="301" t="str">
        <f>IF(基本情報入力シート!D1387="","",基本情報入力シート!D1387)</f>
        <v/>
      </c>
      <c r="D1367" s="301" t="str">
        <f>IF(基本情報入力シート!E1387="","",基本情報入力シート!E1387)</f>
        <v/>
      </c>
      <c r="E1367" s="301" t="str">
        <f>IF(基本情報入力シート!F1387="","",基本情報入力シート!F1387)</f>
        <v/>
      </c>
      <c r="F1367" s="301" t="str">
        <f>IF(基本情報入力シート!G1387="","",基本情報入力シート!G1387)</f>
        <v/>
      </c>
      <c r="G1367" s="301" t="str">
        <f>IF(基本情報入力シート!H1387="","",基本情報入力シート!H1387)</f>
        <v/>
      </c>
      <c r="H1367" s="301" t="str">
        <f>IF(基本情報入力シート!I1387="","",基本情報入力シート!I1387)</f>
        <v/>
      </c>
      <c r="I1367" s="301" t="str">
        <f>IF(基本情報入力シート!J1387="","",基本情報入力シート!J1387)</f>
        <v/>
      </c>
      <c r="J1367" s="301" t="str">
        <f>IF(基本情報入力シート!K1387="","",基本情報入力シート!K1387)</f>
        <v/>
      </c>
      <c r="K1367" s="302" t="str">
        <f>IF(基本情報入力シート!L1387="","",基本情報入力シート!L1387)</f>
        <v/>
      </c>
      <c r="L1367" s="299" t="str">
        <f>IF(基本情報入力シート!M1387="","",基本情報入力シート!M1387)</f>
        <v/>
      </c>
      <c r="M1367" s="299" t="str">
        <f>IF(基本情報入力シート!R1387="","",基本情報入力シート!R1387)</f>
        <v/>
      </c>
      <c r="N1367" s="299" t="str">
        <f>IF(基本情報入力シート!W1387="","",基本情報入力シート!W1387)</f>
        <v/>
      </c>
      <c r="O1367" s="303" t="str">
        <f>IF(基本情報入力シート!X1387="","",基本情報入力シート!X1387)</f>
        <v/>
      </c>
      <c r="P1367" s="304" t="str">
        <f>IF(基本情報入力シート!Y1387="","",基本情報入力シート!Y1387)</f>
        <v/>
      </c>
      <c r="Q1367" s="175"/>
      <c r="R1367" s="305" t="str">
        <f>IF(基本情報入力シート!AB1387="","",基本情報入力シート!AB1387)</f>
        <v/>
      </c>
      <c r="S1367" s="176"/>
      <c r="T1367" s="306" t="str">
        <f>IF(P1367="","",VLOOKUP(P1367,【参考】数式用!$J$2:$L$34,3,FALSE))</f>
        <v/>
      </c>
      <c r="U1367" s="313" t="s">
        <v>143</v>
      </c>
      <c r="V1367" s="177"/>
      <c r="W1367" s="314" t="s">
        <v>144</v>
      </c>
      <c r="X1367" s="177"/>
      <c r="Y1367" s="315" t="s">
        <v>145</v>
      </c>
      <c r="Z1367" s="177"/>
      <c r="AA1367" s="315" t="s">
        <v>144</v>
      </c>
      <c r="AB1367" s="177"/>
      <c r="AC1367" s="315" t="s">
        <v>146</v>
      </c>
      <c r="AD1367" s="316" t="s">
        <v>147</v>
      </c>
      <c r="AE1367" s="317" t="str">
        <f t="shared" si="74"/>
        <v/>
      </c>
      <c r="AF1367" s="319" t="s">
        <v>148</v>
      </c>
      <c r="AG1367" s="312" t="str">
        <f t="shared" si="75"/>
        <v/>
      </c>
      <c r="AH1367" s="322"/>
      <c r="AI1367" s="323"/>
      <c r="AJ1367" s="322"/>
      <c r="AK1367" s="323"/>
    </row>
    <row r="1368" spans="1:37" ht="36.75" customHeight="1">
      <c r="A1368" s="299">
        <f t="shared" si="76"/>
        <v>1355</v>
      </c>
      <c r="B1368" s="300" t="str">
        <f>IF(基本情報入力シート!C1388="","",基本情報入力シート!C1388)</f>
        <v/>
      </c>
      <c r="C1368" s="301" t="str">
        <f>IF(基本情報入力シート!D1388="","",基本情報入力シート!D1388)</f>
        <v/>
      </c>
      <c r="D1368" s="301" t="str">
        <f>IF(基本情報入力シート!E1388="","",基本情報入力シート!E1388)</f>
        <v/>
      </c>
      <c r="E1368" s="301" t="str">
        <f>IF(基本情報入力シート!F1388="","",基本情報入力シート!F1388)</f>
        <v/>
      </c>
      <c r="F1368" s="301" t="str">
        <f>IF(基本情報入力シート!G1388="","",基本情報入力シート!G1388)</f>
        <v/>
      </c>
      <c r="G1368" s="301" t="str">
        <f>IF(基本情報入力シート!H1388="","",基本情報入力シート!H1388)</f>
        <v/>
      </c>
      <c r="H1368" s="301" t="str">
        <f>IF(基本情報入力シート!I1388="","",基本情報入力シート!I1388)</f>
        <v/>
      </c>
      <c r="I1368" s="301" t="str">
        <f>IF(基本情報入力シート!J1388="","",基本情報入力シート!J1388)</f>
        <v/>
      </c>
      <c r="J1368" s="301" t="str">
        <f>IF(基本情報入力シート!K1388="","",基本情報入力シート!K1388)</f>
        <v/>
      </c>
      <c r="K1368" s="302" t="str">
        <f>IF(基本情報入力シート!L1388="","",基本情報入力シート!L1388)</f>
        <v/>
      </c>
      <c r="L1368" s="299" t="str">
        <f>IF(基本情報入力シート!M1388="","",基本情報入力シート!M1388)</f>
        <v/>
      </c>
      <c r="M1368" s="299" t="str">
        <f>IF(基本情報入力シート!R1388="","",基本情報入力シート!R1388)</f>
        <v/>
      </c>
      <c r="N1368" s="299" t="str">
        <f>IF(基本情報入力シート!W1388="","",基本情報入力シート!W1388)</f>
        <v/>
      </c>
      <c r="O1368" s="303" t="str">
        <f>IF(基本情報入力シート!X1388="","",基本情報入力シート!X1388)</f>
        <v/>
      </c>
      <c r="P1368" s="304" t="str">
        <f>IF(基本情報入力シート!Y1388="","",基本情報入力シート!Y1388)</f>
        <v/>
      </c>
      <c r="Q1368" s="175"/>
      <c r="R1368" s="305" t="str">
        <f>IF(基本情報入力シート!AB1388="","",基本情報入力シート!AB1388)</f>
        <v/>
      </c>
      <c r="S1368" s="176"/>
      <c r="T1368" s="306" t="str">
        <f>IF(P1368="","",VLOOKUP(P1368,【参考】数式用!$J$2:$L$34,3,FALSE))</f>
        <v/>
      </c>
      <c r="U1368" s="313" t="s">
        <v>143</v>
      </c>
      <c r="V1368" s="177"/>
      <c r="W1368" s="314" t="s">
        <v>144</v>
      </c>
      <c r="X1368" s="177"/>
      <c r="Y1368" s="315" t="s">
        <v>145</v>
      </c>
      <c r="Z1368" s="177"/>
      <c r="AA1368" s="315" t="s">
        <v>144</v>
      </c>
      <c r="AB1368" s="177"/>
      <c r="AC1368" s="315" t="s">
        <v>146</v>
      </c>
      <c r="AD1368" s="316" t="s">
        <v>147</v>
      </c>
      <c r="AE1368" s="317" t="str">
        <f t="shared" si="74"/>
        <v/>
      </c>
      <c r="AF1368" s="319" t="s">
        <v>148</v>
      </c>
      <c r="AG1368" s="312" t="str">
        <f t="shared" si="75"/>
        <v/>
      </c>
      <c r="AH1368" s="322"/>
      <c r="AI1368" s="323"/>
      <c r="AJ1368" s="322"/>
      <c r="AK1368" s="323"/>
    </row>
    <row r="1369" spans="1:37" ht="36.75" customHeight="1">
      <c r="A1369" s="299">
        <f t="shared" si="76"/>
        <v>1356</v>
      </c>
      <c r="B1369" s="300" t="str">
        <f>IF(基本情報入力シート!C1389="","",基本情報入力シート!C1389)</f>
        <v/>
      </c>
      <c r="C1369" s="301" t="str">
        <f>IF(基本情報入力シート!D1389="","",基本情報入力シート!D1389)</f>
        <v/>
      </c>
      <c r="D1369" s="301" t="str">
        <f>IF(基本情報入力シート!E1389="","",基本情報入力シート!E1389)</f>
        <v/>
      </c>
      <c r="E1369" s="301" t="str">
        <f>IF(基本情報入力シート!F1389="","",基本情報入力シート!F1389)</f>
        <v/>
      </c>
      <c r="F1369" s="301" t="str">
        <f>IF(基本情報入力シート!G1389="","",基本情報入力シート!G1389)</f>
        <v/>
      </c>
      <c r="G1369" s="301" t="str">
        <f>IF(基本情報入力シート!H1389="","",基本情報入力シート!H1389)</f>
        <v/>
      </c>
      <c r="H1369" s="301" t="str">
        <f>IF(基本情報入力シート!I1389="","",基本情報入力シート!I1389)</f>
        <v/>
      </c>
      <c r="I1369" s="301" t="str">
        <f>IF(基本情報入力シート!J1389="","",基本情報入力シート!J1389)</f>
        <v/>
      </c>
      <c r="J1369" s="301" t="str">
        <f>IF(基本情報入力シート!K1389="","",基本情報入力シート!K1389)</f>
        <v/>
      </c>
      <c r="K1369" s="302" t="str">
        <f>IF(基本情報入力シート!L1389="","",基本情報入力シート!L1389)</f>
        <v/>
      </c>
      <c r="L1369" s="299" t="str">
        <f>IF(基本情報入力シート!M1389="","",基本情報入力シート!M1389)</f>
        <v/>
      </c>
      <c r="M1369" s="299" t="str">
        <f>IF(基本情報入力シート!R1389="","",基本情報入力シート!R1389)</f>
        <v/>
      </c>
      <c r="N1369" s="299" t="str">
        <f>IF(基本情報入力シート!W1389="","",基本情報入力シート!W1389)</f>
        <v/>
      </c>
      <c r="O1369" s="303" t="str">
        <f>IF(基本情報入力シート!X1389="","",基本情報入力シート!X1389)</f>
        <v/>
      </c>
      <c r="P1369" s="304" t="str">
        <f>IF(基本情報入力シート!Y1389="","",基本情報入力シート!Y1389)</f>
        <v/>
      </c>
      <c r="Q1369" s="175"/>
      <c r="R1369" s="305" t="str">
        <f>IF(基本情報入力シート!AB1389="","",基本情報入力シート!AB1389)</f>
        <v/>
      </c>
      <c r="S1369" s="176"/>
      <c r="T1369" s="306" t="str">
        <f>IF(P1369="","",VLOOKUP(P1369,【参考】数式用!$J$2:$L$34,3,FALSE))</f>
        <v/>
      </c>
      <c r="U1369" s="313" t="s">
        <v>143</v>
      </c>
      <c r="V1369" s="177"/>
      <c r="W1369" s="314" t="s">
        <v>144</v>
      </c>
      <c r="X1369" s="177"/>
      <c r="Y1369" s="315" t="s">
        <v>145</v>
      </c>
      <c r="Z1369" s="177"/>
      <c r="AA1369" s="315" t="s">
        <v>144</v>
      </c>
      <c r="AB1369" s="177"/>
      <c r="AC1369" s="315" t="s">
        <v>146</v>
      </c>
      <c r="AD1369" s="316" t="s">
        <v>147</v>
      </c>
      <c r="AE1369" s="317" t="str">
        <f t="shared" si="74"/>
        <v/>
      </c>
      <c r="AF1369" s="319" t="s">
        <v>148</v>
      </c>
      <c r="AG1369" s="312" t="str">
        <f t="shared" si="75"/>
        <v/>
      </c>
      <c r="AH1369" s="322"/>
      <c r="AI1369" s="323"/>
      <c r="AJ1369" s="322"/>
      <c r="AK1369" s="323"/>
    </row>
    <row r="1370" spans="1:37" ht="36.75" customHeight="1">
      <c r="A1370" s="299">
        <f t="shared" si="76"/>
        <v>1357</v>
      </c>
      <c r="B1370" s="300" t="str">
        <f>IF(基本情報入力シート!C1390="","",基本情報入力シート!C1390)</f>
        <v/>
      </c>
      <c r="C1370" s="301" t="str">
        <f>IF(基本情報入力シート!D1390="","",基本情報入力シート!D1390)</f>
        <v/>
      </c>
      <c r="D1370" s="301" t="str">
        <f>IF(基本情報入力シート!E1390="","",基本情報入力シート!E1390)</f>
        <v/>
      </c>
      <c r="E1370" s="301" t="str">
        <f>IF(基本情報入力シート!F1390="","",基本情報入力シート!F1390)</f>
        <v/>
      </c>
      <c r="F1370" s="301" t="str">
        <f>IF(基本情報入力シート!G1390="","",基本情報入力シート!G1390)</f>
        <v/>
      </c>
      <c r="G1370" s="301" t="str">
        <f>IF(基本情報入力シート!H1390="","",基本情報入力シート!H1390)</f>
        <v/>
      </c>
      <c r="H1370" s="301" t="str">
        <f>IF(基本情報入力シート!I1390="","",基本情報入力シート!I1390)</f>
        <v/>
      </c>
      <c r="I1370" s="301" t="str">
        <f>IF(基本情報入力シート!J1390="","",基本情報入力シート!J1390)</f>
        <v/>
      </c>
      <c r="J1370" s="301" t="str">
        <f>IF(基本情報入力シート!K1390="","",基本情報入力シート!K1390)</f>
        <v/>
      </c>
      <c r="K1370" s="302" t="str">
        <f>IF(基本情報入力シート!L1390="","",基本情報入力シート!L1390)</f>
        <v/>
      </c>
      <c r="L1370" s="299" t="str">
        <f>IF(基本情報入力シート!M1390="","",基本情報入力シート!M1390)</f>
        <v/>
      </c>
      <c r="M1370" s="299" t="str">
        <f>IF(基本情報入力シート!R1390="","",基本情報入力シート!R1390)</f>
        <v/>
      </c>
      <c r="N1370" s="299" t="str">
        <f>IF(基本情報入力シート!W1390="","",基本情報入力シート!W1390)</f>
        <v/>
      </c>
      <c r="O1370" s="303" t="str">
        <f>IF(基本情報入力シート!X1390="","",基本情報入力シート!X1390)</f>
        <v/>
      </c>
      <c r="P1370" s="304" t="str">
        <f>IF(基本情報入力シート!Y1390="","",基本情報入力シート!Y1390)</f>
        <v/>
      </c>
      <c r="Q1370" s="175"/>
      <c r="R1370" s="305" t="str">
        <f>IF(基本情報入力シート!AB1390="","",基本情報入力シート!AB1390)</f>
        <v/>
      </c>
      <c r="S1370" s="176"/>
      <c r="T1370" s="306" t="str">
        <f>IF(P1370="","",VLOOKUP(P1370,【参考】数式用!$J$2:$L$34,3,FALSE))</f>
        <v/>
      </c>
      <c r="U1370" s="313" t="s">
        <v>143</v>
      </c>
      <c r="V1370" s="177"/>
      <c r="W1370" s="314" t="s">
        <v>144</v>
      </c>
      <c r="X1370" s="177"/>
      <c r="Y1370" s="315" t="s">
        <v>145</v>
      </c>
      <c r="Z1370" s="177"/>
      <c r="AA1370" s="315" t="s">
        <v>144</v>
      </c>
      <c r="AB1370" s="177"/>
      <c r="AC1370" s="315" t="s">
        <v>146</v>
      </c>
      <c r="AD1370" s="316" t="s">
        <v>147</v>
      </c>
      <c r="AE1370" s="317" t="str">
        <f t="shared" si="74"/>
        <v/>
      </c>
      <c r="AF1370" s="319" t="s">
        <v>148</v>
      </c>
      <c r="AG1370" s="312" t="str">
        <f t="shared" si="75"/>
        <v/>
      </c>
      <c r="AH1370" s="322"/>
      <c r="AI1370" s="323"/>
      <c r="AJ1370" s="322"/>
      <c r="AK1370" s="323"/>
    </row>
    <row r="1371" spans="1:37" ht="36.75" customHeight="1">
      <c r="A1371" s="299">
        <f t="shared" si="76"/>
        <v>1358</v>
      </c>
      <c r="B1371" s="300" t="str">
        <f>IF(基本情報入力シート!C1391="","",基本情報入力シート!C1391)</f>
        <v/>
      </c>
      <c r="C1371" s="301" t="str">
        <f>IF(基本情報入力シート!D1391="","",基本情報入力シート!D1391)</f>
        <v/>
      </c>
      <c r="D1371" s="301" t="str">
        <f>IF(基本情報入力シート!E1391="","",基本情報入力シート!E1391)</f>
        <v/>
      </c>
      <c r="E1371" s="301" t="str">
        <f>IF(基本情報入力シート!F1391="","",基本情報入力シート!F1391)</f>
        <v/>
      </c>
      <c r="F1371" s="301" t="str">
        <f>IF(基本情報入力シート!G1391="","",基本情報入力シート!G1391)</f>
        <v/>
      </c>
      <c r="G1371" s="301" t="str">
        <f>IF(基本情報入力シート!H1391="","",基本情報入力シート!H1391)</f>
        <v/>
      </c>
      <c r="H1371" s="301" t="str">
        <f>IF(基本情報入力シート!I1391="","",基本情報入力シート!I1391)</f>
        <v/>
      </c>
      <c r="I1371" s="301" t="str">
        <f>IF(基本情報入力シート!J1391="","",基本情報入力シート!J1391)</f>
        <v/>
      </c>
      <c r="J1371" s="301" t="str">
        <f>IF(基本情報入力シート!K1391="","",基本情報入力シート!K1391)</f>
        <v/>
      </c>
      <c r="K1371" s="302" t="str">
        <f>IF(基本情報入力シート!L1391="","",基本情報入力シート!L1391)</f>
        <v/>
      </c>
      <c r="L1371" s="299" t="str">
        <f>IF(基本情報入力シート!M1391="","",基本情報入力シート!M1391)</f>
        <v/>
      </c>
      <c r="M1371" s="299" t="str">
        <f>IF(基本情報入力シート!R1391="","",基本情報入力シート!R1391)</f>
        <v/>
      </c>
      <c r="N1371" s="299" t="str">
        <f>IF(基本情報入力シート!W1391="","",基本情報入力シート!W1391)</f>
        <v/>
      </c>
      <c r="O1371" s="303" t="str">
        <f>IF(基本情報入力シート!X1391="","",基本情報入力シート!X1391)</f>
        <v/>
      </c>
      <c r="P1371" s="304" t="str">
        <f>IF(基本情報入力シート!Y1391="","",基本情報入力シート!Y1391)</f>
        <v/>
      </c>
      <c r="Q1371" s="175"/>
      <c r="R1371" s="305" t="str">
        <f>IF(基本情報入力シート!AB1391="","",基本情報入力シート!AB1391)</f>
        <v/>
      </c>
      <c r="S1371" s="176"/>
      <c r="T1371" s="306" t="str">
        <f>IF(P1371="","",VLOOKUP(P1371,【参考】数式用!$J$2:$L$34,3,FALSE))</f>
        <v/>
      </c>
      <c r="U1371" s="313" t="s">
        <v>143</v>
      </c>
      <c r="V1371" s="177"/>
      <c r="W1371" s="314" t="s">
        <v>144</v>
      </c>
      <c r="X1371" s="177"/>
      <c r="Y1371" s="315" t="s">
        <v>145</v>
      </c>
      <c r="Z1371" s="177"/>
      <c r="AA1371" s="315" t="s">
        <v>144</v>
      </c>
      <c r="AB1371" s="177"/>
      <c r="AC1371" s="315" t="s">
        <v>146</v>
      </c>
      <c r="AD1371" s="316" t="s">
        <v>147</v>
      </c>
      <c r="AE1371" s="317" t="str">
        <f t="shared" si="74"/>
        <v/>
      </c>
      <c r="AF1371" s="319" t="s">
        <v>148</v>
      </c>
      <c r="AG1371" s="312" t="str">
        <f t="shared" si="75"/>
        <v/>
      </c>
      <c r="AH1371" s="322"/>
      <c r="AI1371" s="323"/>
      <c r="AJ1371" s="322"/>
      <c r="AK1371" s="323"/>
    </row>
    <row r="1372" spans="1:37" ht="36.75" customHeight="1">
      <c r="A1372" s="299">
        <f t="shared" si="76"/>
        <v>1359</v>
      </c>
      <c r="B1372" s="300" t="str">
        <f>IF(基本情報入力シート!C1392="","",基本情報入力シート!C1392)</f>
        <v/>
      </c>
      <c r="C1372" s="301" t="str">
        <f>IF(基本情報入力シート!D1392="","",基本情報入力シート!D1392)</f>
        <v/>
      </c>
      <c r="D1372" s="301" t="str">
        <f>IF(基本情報入力シート!E1392="","",基本情報入力シート!E1392)</f>
        <v/>
      </c>
      <c r="E1372" s="301" t="str">
        <f>IF(基本情報入力シート!F1392="","",基本情報入力シート!F1392)</f>
        <v/>
      </c>
      <c r="F1372" s="301" t="str">
        <f>IF(基本情報入力シート!G1392="","",基本情報入力シート!G1392)</f>
        <v/>
      </c>
      <c r="G1372" s="301" t="str">
        <f>IF(基本情報入力シート!H1392="","",基本情報入力シート!H1392)</f>
        <v/>
      </c>
      <c r="H1372" s="301" t="str">
        <f>IF(基本情報入力シート!I1392="","",基本情報入力シート!I1392)</f>
        <v/>
      </c>
      <c r="I1372" s="301" t="str">
        <f>IF(基本情報入力シート!J1392="","",基本情報入力シート!J1392)</f>
        <v/>
      </c>
      <c r="J1372" s="301" t="str">
        <f>IF(基本情報入力シート!K1392="","",基本情報入力シート!K1392)</f>
        <v/>
      </c>
      <c r="K1372" s="302" t="str">
        <f>IF(基本情報入力シート!L1392="","",基本情報入力シート!L1392)</f>
        <v/>
      </c>
      <c r="L1372" s="299" t="str">
        <f>IF(基本情報入力シート!M1392="","",基本情報入力シート!M1392)</f>
        <v/>
      </c>
      <c r="M1372" s="299" t="str">
        <f>IF(基本情報入力シート!R1392="","",基本情報入力シート!R1392)</f>
        <v/>
      </c>
      <c r="N1372" s="299" t="str">
        <f>IF(基本情報入力シート!W1392="","",基本情報入力シート!W1392)</f>
        <v/>
      </c>
      <c r="O1372" s="303" t="str">
        <f>IF(基本情報入力シート!X1392="","",基本情報入力シート!X1392)</f>
        <v/>
      </c>
      <c r="P1372" s="304" t="str">
        <f>IF(基本情報入力シート!Y1392="","",基本情報入力シート!Y1392)</f>
        <v/>
      </c>
      <c r="Q1372" s="175"/>
      <c r="R1372" s="305" t="str">
        <f>IF(基本情報入力シート!AB1392="","",基本情報入力シート!AB1392)</f>
        <v/>
      </c>
      <c r="S1372" s="176"/>
      <c r="T1372" s="306" t="str">
        <f>IF(P1372="","",VLOOKUP(P1372,【参考】数式用!$J$2:$L$34,3,FALSE))</f>
        <v/>
      </c>
      <c r="U1372" s="313" t="s">
        <v>143</v>
      </c>
      <c r="V1372" s="177"/>
      <c r="W1372" s="314" t="s">
        <v>144</v>
      </c>
      <c r="X1372" s="177"/>
      <c r="Y1372" s="315" t="s">
        <v>145</v>
      </c>
      <c r="Z1372" s="177"/>
      <c r="AA1372" s="315" t="s">
        <v>144</v>
      </c>
      <c r="AB1372" s="177"/>
      <c r="AC1372" s="315" t="s">
        <v>146</v>
      </c>
      <c r="AD1372" s="316" t="s">
        <v>147</v>
      </c>
      <c r="AE1372" s="317" t="str">
        <f t="shared" si="74"/>
        <v/>
      </c>
      <c r="AF1372" s="319" t="s">
        <v>148</v>
      </c>
      <c r="AG1372" s="312" t="str">
        <f t="shared" si="75"/>
        <v/>
      </c>
      <c r="AH1372" s="322"/>
      <c r="AI1372" s="323"/>
      <c r="AJ1372" s="322"/>
      <c r="AK1372" s="323"/>
    </row>
    <row r="1373" spans="1:37" ht="36.75" customHeight="1">
      <c r="A1373" s="299">
        <f t="shared" si="76"/>
        <v>1360</v>
      </c>
      <c r="B1373" s="300" t="str">
        <f>IF(基本情報入力シート!C1393="","",基本情報入力シート!C1393)</f>
        <v/>
      </c>
      <c r="C1373" s="301" t="str">
        <f>IF(基本情報入力シート!D1393="","",基本情報入力シート!D1393)</f>
        <v/>
      </c>
      <c r="D1373" s="301" t="str">
        <f>IF(基本情報入力シート!E1393="","",基本情報入力シート!E1393)</f>
        <v/>
      </c>
      <c r="E1373" s="301" t="str">
        <f>IF(基本情報入力シート!F1393="","",基本情報入力シート!F1393)</f>
        <v/>
      </c>
      <c r="F1373" s="301" t="str">
        <f>IF(基本情報入力シート!G1393="","",基本情報入力シート!G1393)</f>
        <v/>
      </c>
      <c r="G1373" s="301" t="str">
        <f>IF(基本情報入力シート!H1393="","",基本情報入力シート!H1393)</f>
        <v/>
      </c>
      <c r="H1373" s="301" t="str">
        <f>IF(基本情報入力シート!I1393="","",基本情報入力シート!I1393)</f>
        <v/>
      </c>
      <c r="I1373" s="301" t="str">
        <f>IF(基本情報入力シート!J1393="","",基本情報入力シート!J1393)</f>
        <v/>
      </c>
      <c r="J1373" s="301" t="str">
        <f>IF(基本情報入力シート!K1393="","",基本情報入力シート!K1393)</f>
        <v/>
      </c>
      <c r="K1373" s="302" t="str">
        <f>IF(基本情報入力シート!L1393="","",基本情報入力シート!L1393)</f>
        <v/>
      </c>
      <c r="L1373" s="299" t="str">
        <f>IF(基本情報入力シート!M1393="","",基本情報入力シート!M1393)</f>
        <v/>
      </c>
      <c r="M1373" s="299" t="str">
        <f>IF(基本情報入力シート!R1393="","",基本情報入力シート!R1393)</f>
        <v/>
      </c>
      <c r="N1373" s="299" t="str">
        <f>IF(基本情報入力シート!W1393="","",基本情報入力シート!W1393)</f>
        <v/>
      </c>
      <c r="O1373" s="303" t="str">
        <f>IF(基本情報入力シート!X1393="","",基本情報入力シート!X1393)</f>
        <v/>
      </c>
      <c r="P1373" s="304" t="str">
        <f>IF(基本情報入力シート!Y1393="","",基本情報入力シート!Y1393)</f>
        <v/>
      </c>
      <c r="Q1373" s="175"/>
      <c r="R1373" s="305" t="str">
        <f>IF(基本情報入力シート!AB1393="","",基本情報入力シート!AB1393)</f>
        <v/>
      </c>
      <c r="S1373" s="176"/>
      <c r="T1373" s="306" t="str">
        <f>IF(P1373="","",VLOOKUP(P1373,【参考】数式用!$J$2:$L$34,3,FALSE))</f>
        <v/>
      </c>
      <c r="U1373" s="313" t="s">
        <v>143</v>
      </c>
      <c r="V1373" s="177"/>
      <c r="W1373" s="314" t="s">
        <v>144</v>
      </c>
      <c r="X1373" s="177"/>
      <c r="Y1373" s="315" t="s">
        <v>145</v>
      </c>
      <c r="Z1373" s="177"/>
      <c r="AA1373" s="315" t="s">
        <v>144</v>
      </c>
      <c r="AB1373" s="177"/>
      <c r="AC1373" s="315" t="s">
        <v>146</v>
      </c>
      <c r="AD1373" s="316" t="s">
        <v>147</v>
      </c>
      <c r="AE1373" s="317" t="str">
        <f t="shared" si="74"/>
        <v/>
      </c>
      <c r="AF1373" s="319" t="s">
        <v>148</v>
      </c>
      <c r="AG1373" s="312" t="str">
        <f t="shared" si="75"/>
        <v/>
      </c>
      <c r="AH1373" s="322"/>
      <c r="AI1373" s="323"/>
      <c r="AJ1373" s="322"/>
      <c r="AK1373" s="323"/>
    </row>
    <row r="1374" spans="1:37" ht="36.75" customHeight="1">
      <c r="A1374" s="299">
        <f t="shared" si="76"/>
        <v>1361</v>
      </c>
      <c r="B1374" s="300" t="str">
        <f>IF(基本情報入力シート!C1394="","",基本情報入力シート!C1394)</f>
        <v/>
      </c>
      <c r="C1374" s="301" t="str">
        <f>IF(基本情報入力シート!D1394="","",基本情報入力シート!D1394)</f>
        <v/>
      </c>
      <c r="D1374" s="301" t="str">
        <f>IF(基本情報入力シート!E1394="","",基本情報入力シート!E1394)</f>
        <v/>
      </c>
      <c r="E1374" s="301" t="str">
        <f>IF(基本情報入力シート!F1394="","",基本情報入力シート!F1394)</f>
        <v/>
      </c>
      <c r="F1374" s="301" t="str">
        <f>IF(基本情報入力シート!G1394="","",基本情報入力シート!G1394)</f>
        <v/>
      </c>
      <c r="G1374" s="301" t="str">
        <f>IF(基本情報入力シート!H1394="","",基本情報入力シート!H1394)</f>
        <v/>
      </c>
      <c r="H1374" s="301" t="str">
        <f>IF(基本情報入力シート!I1394="","",基本情報入力シート!I1394)</f>
        <v/>
      </c>
      <c r="I1374" s="301" t="str">
        <f>IF(基本情報入力シート!J1394="","",基本情報入力シート!J1394)</f>
        <v/>
      </c>
      <c r="J1374" s="301" t="str">
        <f>IF(基本情報入力シート!K1394="","",基本情報入力シート!K1394)</f>
        <v/>
      </c>
      <c r="K1374" s="302" t="str">
        <f>IF(基本情報入力シート!L1394="","",基本情報入力シート!L1394)</f>
        <v/>
      </c>
      <c r="L1374" s="299" t="str">
        <f>IF(基本情報入力シート!M1394="","",基本情報入力シート!M1394)</f>
        <v/>
      </c>
      <c r="M1374" s="299" t="str">
        <f>IF(基本情報入力シート!R1394="","",基本情報入力シート!R1394)</f>
        <v/>
      </c>
      <c r="N1374" s="299" t="str">
        <f>IF(基本情報入力シート!W1394="","",基本情報入力シート!W1394)</f>
        <v/>
      </c>
      <c r="O1374" s="303" t="str">
        <f>IF(基本情報入力シート!X1394="","",基本情報入力シート!X1394)</f>
        <v/>
      </c>
      <c r="P1374" s="304" t="str">
        <f>IF(基本情報入力シート!Y1394="","",基本情報入力シート!Y1394)</f>
        <v/>
      </c>
      <c r="Q1374" s="175"/>
      <c r="R1374" s="305" t="str">
        <f>IF(基本情報入力シート!AB1394="","",基本情報入力シート!AB1394)</f>
        <v/>
      </c>
      <c r="S1374" s="176"/>
      <c r="T1374" s="306" t="str">
        <f>IF(P1374="","",VLOOKUP(P1374,【参考】数式用!$J$2:$L$34,3,FALSE))</f>
        <v/>
      </c>
      <c r="U1374" s="313" t="s">
        <v>143</v>
      </c>
      <c r="V1374" s="177"/>
      <c r="W1374" s="314" t="s">
        <v>144</v>
      </c>
      <c r="X1374" s="177"/>
      <c r="Y1374" s="315" t="s">
        <v>145</v>
      </c>
      <c r="Z1374" s="177"/>
      <c r="AA1374" s="315" t="s">
        <v>144</v>
      </c>
      <c r="AB1374" s="177"/>
      <c r="AC1374" s="315" t="s">
        <v>146</v>
      </c>
      <c r="AD1374" s="316" t="s">
        <v>147</v>
      </c>
      <c r="AE1374" s="317" t="str">
        <f t="shared" si="74"/>
        <v/>
      </c>
      <c r="AF1374" s="319" t="s">
        <v>148</v>
      </c>
      <c r="AG1374" s="312" t="str">
        <f t="shared" si="75"/>
        <v/>
      </c>
      <c r="AH1374" s="322"/>
      <c r="AI1374" s="323"/>
      <c r="AJ1374" s="322"/>
      <c r="AK1374" s="323"/>
    </row>
    <row r="1375" spans="1:37" ht="36.75" customHeight="1">
      <c r="A1375" s="299">
        <f t="shared" si="76"/>
        <v>1362</v>
      </c>
      <c r="B1375" s="300" t="str">
        <f>IF(基本情報入力シート!C1395="","",基本情報入力シート!C1395)</f>
        <v/>
      </c>
      <c r="C1375" s="301" t="str">
        <f>IF(基本情報入力シート!D1395="","",基本情報入力シート!D1395)</f>
        <v/>
      </c>
      <c r="D1375" s="301" t="str">
        <f>IF(基本情報入力シート!E1395="","",基本情報入力シート!E1395)</f>
        <v/>
      </c>
      <c r="E1375" s="301" t="str">
        <f>IF(基本情報入力シート!F1395="","",基本情報入力シート!F1395)</f>
        <v/>
      </c>
      <c r="F1375" s="301" t="str">
        <f>IF(基本情報入力シート!G1395="","",基本情報入力シート!G1395)</f>
        <v/>
      </c>
      <c r="G1375" s="301" t="str">
        <f>IF(基本情報入力シート!H1395="","",基本情報入力シート!H1395)</f>
        <v/>
      </c>
      <c r="H1375" s="301" t="str">
        <f>IF(基本情報入力シート!I1395="","",基本情報入力シート!I1395)</f>
        <v/>
      </c>
      <c r="I1375" s="301" t="str">
        <f>IF(基本情報入力シート!J1395="","",基本情報入力シート!J1395)</f>
        <v/>
      </c>
      <c r="J1375" s="301" t="str">
        <f>IF(基本情報入力シート!K1395="","",基本情報入力シート!K1395)</f>
        <v/>
      </c>
      <c r="K1375" s="302" t="str">
        <f>IF(基本情報入力シート!L1395="","",基本情報入力シート!L1395)</f>
        <v/>
      </c>
      <c r="L1375" s="299" t="str">
        <f>IF(基本情報入力シート!M1395="","",基本情報入力シート!M1395)</f>
        <v/>
      </c>
      <c r="M1375" s="299" t="str">
        <f>IF(基本情報入力シート!R1395="","",基本情報入力シート!R1395)</f>
        <v/>
      </c>
      <c r="N1375" s="299" t="str">
        <f>IF(基本情報入力シート!W1395="","",基本情報入力シート!W1395)</f>
        <v/>
      </c>
      <c r="O1375" s="303" t="str">
        <f>IF(基本情報入力シート!X1395="","",基本情報入力シート!X1395)</f>
        <v/>
      </c>
      <c r="P1375" s="304" t="str">
        <f>IF(基本情報入力シート!Y1395="","",基本情報入力シート!Y1395)</f>
        <v/>
      </c>
      <c r="Q1375" s="175"/>
      <c r="R1375" s="305" t="str">
        <f>IF(基本情報入力シート!AB1395="","",基本情報入力シート!AB1395)</f>
        <v/>
      </c>
      <c r="S1375" s="176"/>
      <c r="T1375" s="306" t="str">
        <f>IF(P1375="","",VLOOKUP(P1375,【参考】数式用!$J$2:$L$34,3,FALSE))</f>
        <v/>
      </c>
      <c r="U1375" s="313" t="s">
        <v>143</v>
      </c>
      <c r="V1375" s="177"/>
      <c r="W1375" s="314" t="s">
        <v>144</v>
      </c>
      <c r="X1375" s="177"/>
      <c r="Y1375" s="315" t="s">
        <v>145</v>
      </c>
      <c r="Z1375" s="177"/>
      <c r="AA1375" s="315" t="s">
        <v>144</v>
      </c>
      <c r="AB1375" s="177"/>
      <c r="AC1375" s="315" t="s">
        <v>146</v>
      </c>
      <c r="AD1375" s="316" t="s">
        <v>147</v>
      </c>
      <c r="AE1375" s="317" t="str">
        <f t="shared" si="74"/>
        <v/>
      </c>
      <c r="AF1375" s="319" t="s">
        <v>148</v>
      </c>
      <c r="AG1375" s="312" t="str">
        <f t="shared" si="75"/>
        <v/>
      </c>
      <c r="AH1375" s="322"/>
      <c r="AI1375" s="323"/>
      <c r="AJ1375" s="322"/>
      <c r="AK1375" s="323"/>
    </row>
    <row r="1376" spans="1:37" ht="36.75" customHeight="1">
      <c r="A1376" s="299">
        <f t="shared" si="76"/>
        <v>1363</v>
      </c>
      <c r="B1376" s="300" t="str">
        <f>IF(基本情報入力シート!C1396="","",基本情報入力シート!C1396)</f>
        <v/>
      </c>
      <c r="C1376" s="301" t="str">
        <f>IF(基本情報入力シート!D1396="","",基本情報入力シート!D1396)</f>
        <v/>
      </c>
      <c r="D1376" s="301" t="str">
        <f>IF(基本情報入力シート!E1396="","",基本情報入力シート!E1396)</f>
        <v/>
      </c>
      <c r="E1376" s="301" t="str">
        <f>IF(基本情報入力シート!F1396="","",基本情報入力シート!F1396)</f>
        <v/>
      </c>
      <c r="F1376" s="301" t="str">
        <f>IF(基本情報入力シート!G1396="","",基本情報入力シート!G1396)</f>
        <v/>
      </c>
      <c r="G1376" s="301" t="str">
        <f>IF(基本情報入力シート!H1396="","",基本情報入力シート!H1396)</f>
        <v/>
      </c>
      <c r="H1376" s="301" t="str">
        <f>IF(基本情報入力シート!I1396="","",基本情報入力シート!I1396)</f>
        <v/>
      </c>
      <c r="I1376" s="301" t="str">
        <f>IF(基本情報入力シート!J1396="","",基本情報入力シート!J1396)</f>
        <v/>
      </c>
      <c r="J1376" s="301" t="str">
        <f>IF(基本情報入力シート!K1396="","",基本情報入力シート!K1396)</f>
        <v/>
      </c>
      <c r="K1376" s="302" t="str">
        <f>IF(基本情報入力シート!L1396="","",基本情報入力シート!L1396)</f>
        <v/>
      </c>
      <c r="L1376" s="299" t="str">
        <f>IF(基本情報入力シート!M1396="","",基本情報入力シート!M1396)</f>
        <v/>
      </c>
      <c r="M1376" s="299" t="str">
        <f>IF(基本情報入力シート!R1396="","",基本情報入力シート!R1396)</f>
        <v/>
      </c>
      <c r="N1376" s="299" t="str">
        <f>IF(基本情報入力シート!W1396="","",基本情報入力シート!W1396)</f>
        <v/>
      </c>
      <c r="O1376" s="303" t="str">
        <f>IF(基本情報入力シート!X1396="","",基本情報入力シート!X1396)</f>
        <v/>
      </c>
      <c r="P1376" s="304" t="str">
        <f>IF(基本情報入力シート!Y1396="","",基本情報入力シート!Y1396)</f>
        <v/>
      </c>
      <c r="Q1376" s="175"/>
      <c r="R1376" s="305" t="str">
        <f>IF(基本情報入力シート!AB1396="","",基本情報入力シート!AB1396)</f>
        <v/>
      </c>
      <c r="S1376" s="176"/>
      <c r="T1376" s="306" t="str">
        <f>IF(P1376="","",VLOOKUP(P1376,【参考】数式用!$J$2:$L$34,3,FALSE))</f>
        <v/>
      </c>
      <c r="U1376" s="313" t="s">
        <v>143</v>
      </c>
      <c r="V1376" s="177"/>
      <c r="W1376" s="314" t="s">
        <v>144</v>
      </c>
      <c r="X1376" s="177"/>
      <c r="Y1376" s="315" t="s">
        <v>145</v>
      </c>
      <c r="Z1376" s="177"/>
      <c r="AA1376" s="315" t="s">
        <v>144</v>
      </c>
      <c r="AB1376" s="177"/>
      <c r="AC1376" s="315" t="s">
        <v>146</v>
      </c>
      <c r="AD1376" s="316" t="s">
        <v>147</v>
      </c>
      <c r="AE1376" s="317" t="str">
        <f t="shared" si="74"/>
        <v/>
      </c>
      <c r="AF1376" s="319" t="s">
        <v>148</v>
      </c>
      <c r="AG1376" s="312" t="str">
        <f t="shared" si="75"/>
        <v/>
      </c>
      <c r="AH1376" s="322"/>
      <c r="AI1376" s="323"/>
      <c r="AJ1376" s="322"/>
      <c r="AK1376" s="323"/>
    </row>
    <row r="1377" spans="1:37" ht="36.75" customHeight="1">
      <c r="A1377" s="299">
        <f t="shared" si="76"/>
        <v>1364</v>
      </c>
      <c r="B1377" s="300" t="str">
        <f>IF(基本情報入力シート!C1397="","",基本情報入力シート!C1397)</f>
        <v/>
      </c>
      <c r="C1377" s="301" t="str">
        <f>IF(基本情報入力シート!D1397="","",基本情報入力シート!D1397)</f>
        <v/>
      </c>
      <c r="D1377" s="301" t="str">
        <f>IF(基本情報入力シート!E1397="","",基本情報入力シート!E1397)</f>
        <v/>
      </c>
      <c r="E1377" s="301" t="str">
        <f>IF(基本情報入力シート!F1397="","",基本情報入力シート!F1397)</f>
        <v/>
      </c>
      <c r="F1377" s="301" t="str">
        <f>IF(基本情報入力シート!G1397="","",基本情報入力シート!G1397)</f>
        <v/>
      </c>
      <c r="G1377" s="301" t="str">
        <f>IF(基本情報入力シート!H1397="","",基本情報入力シート!H1397)</f>
        <v/>
      </c>
      <c r="H1377" s="301" t="str">
        <f>IF(基本情報入力シート!I1397="","",基本情報入力シート!I1397)</f>
        <v/>
      </c>
      <c r="I1377" s="301" t="str">
        <f>IF(基本情報入力シート!J1397="","",基本情報入力シート!J1397)</f>
        <v/>
      </c>
      <c r="J1377" s="301" t="str">
        <f>IF(基本情報入力シート!K1397="","",基本情報入力シート!K1397)</f>
        <v/>
      </c>
      <c r="K1377" s="302" t="str">
        <f>IF(基本情報入力シート!L1397="","",基本情報入力シート!L1397)</f>
        <v/>
      </c>
      <c r="L1377" s="299" t="str">
        <f>IF(基本情報入力シート!M1397="","",基本情報入力シート!M1397)</f>
        <v/>
      </c>
      <c r="M1377" s="299" t="str">
        <f>IF(基本情報入力シート!R1397="","",基本情報入力シート!R1397)</f>
        <v/>
      </c>
      <c r="N1377" s="299" t="str">
        <f>IF(基本情報入力シート!W1397="","",基本情報入力シート!W1397)</f>
        <v/>
      </c>
      <c r="O1377" s="303" t="str">
        <f>IF(基本情報入力シート!X1397="","",基本情報入力シート!X1397)</f>
        <v/>
      </c>
      <c r="P1377" s="304" t="str">
        <f>IF(基本情報入力シート!Y1397="","",基本情報入力シート!Y1397)</f>
        <v/>
      </c>
      <c r="Q1377" s="175"/>
      <c r="R1377" s="305" t="str">
        <f>IF(基本情報入力シート!AB1397="","",基本情報入力シート!AB1397)</f>
        <v/>
      </c>
      <c r="S1377" s="176"/>
      <c r="T1377" s="306" t="str">
        <f>IF(P1377="","",VLOOKUP(P1377,【参考】数式用!$J$2:$L$34,3,FALSE))</f>
        <v/>
      </c>
      <c r="U1377" s="313" t="s">
        <v>143</v>
      </c>
      <c r="V1377" s="177"/>
      <c r="W1377" s="314" t="s">
        <v>144</v>
      </c>
      <c r="X1377" s="177"/>
      <c r="Y1377" s="315" t="s">
        <v>145</v>
      </c>
      <c r="Z1377" s="177"/>
      <c r="AA1377" s="315" t="s">
        <v>144</v>
      </c>
      <c r="AB1377" s="177"/>
      <c r="AC1377" s="315" t="s">
        <v>146</v>
      </c>
      <c r="AD1377" s="316" t="s">
        <v>147</v>
      </c>
      <c r="AE1377" s="317" t="str">
        <f t="shared" si="74"/>
        <v/>
      </c>
      <c r="AF1377" s="319" t="s">
        <v>148</v>
      </c>
      <c r="AG1377" s="312" t="str">
        <f t="shared" si="75"/>
        <v/>
      </c>
      <c r="AH1377" s="322"/>
      <c r="AI1377" s="323"/>
      <c r="AJ1377" s="322"/>
      <c r="AK1377" s="323"/>
    </row>
    <row r="1378" spans="1:37" ht="36.75" customHeight="1">
      <c r="A1378" s="299">
        <f t="shared" si="76"/>
        <v>1365</v>
      </c>
      <c r="B1378" s="300" t="str">
        <f>IF(基本情報入力シート!C1398="","",基本情報入力シート!C1398)</f>
        <v/>
      </c>
      <c r="C1378" s="301" t="str">
        <f>IF(基本情報入力シート!D1398="","",基本情報入力シート!D1398)</f>
        <v/>
      </c>
      <c r="D1378" s="301" t="str">
        <f>IF(基本情報入力シート!E1398="","",基本情報入力シート!E1398)</f>
        <v/>
      </c>
      <c r="E1378" s="301" t="str">
        <f>IF(基本情報入力シート!F1398="","",基本情報入力シート!F1398)</f>
        <v/>
      </c>
      <c r="F1378" s="301" t="str">
        <f>IF(基本情報入力シート!G1398="","",基本情報入力シート!G1398)</f>
        <v/>
      </c>
      <c r="G1378" s="301" t="str">
        <f>IF(基本情報入力シート!H1398="","",基本情報入力シート!H1398)</f>
        <v/>
      </c>
      <c r="H1378" s="301" t="str">
        <f>IF(基本情報入力シート!I1398="","",基本情報入力シート!I1398)</f>
        <v/>
      </c>
      <c r="I1378" s="301" t="str">
        <f>IF(基本情報入力シート!J1398="","",基本情報入力シート!J1398)</f>
        <v/>
      </c>
      <c r="J1378" s="301" t="str">
        <f>IF(基本情報入力シート!K1398="","",基本情報入力シート!K1398)</f>
        <v/>
      </c>
      <c r="K1378" s="302" t="str">
        <f>IF(基本情報入力シート!L1398="","",基本情報入力シート!L1398)</f>
        <v/>
      </c>
      <c r="L1378" s="299" t="str">
        <f>IF(基本情報入力シート!M1398="","",基本情報入力シート!M1398)</f>
        <v/>
      </c>
      <c r="M1378" s="299" t="str">
        <f>IF(基本情報入力シート!R1398="","",基本情報入力シート!R1398)</f>
        <v/>
      </c>
      <c r="N1378" s="299" t="str">
        <f>IF(基本情報入力シート!W1398="","",基本情報入力シート!W1398)</f>
        <v/>
      </c>
      <c r="O1378" s="303" t="str">
        <f>IF(基本情報入力シート!X1398="","",基本情報入力シート!X1398)</f>
        <v/>
      </c>
      <c r="P1378" s="304" t="str">
        <f>IF(基本情報入力シート!Y1398="","",基本情報入力シート!Y1398)</f>
        <v/>
      </c>
      <c r="Q1378" s="175"/>
      <c r="R1378" s="305" t="str">
        <f>IF(基本情報入力シート!AB1398="","",基本情報入力シート!AB1398)</f>
        <v/>
      </c>
      <c r="S1378" s="176"/>
      <c r="T1378" s="306" t="str">
        <f>IF(P1378="","",VLOOKUP(P1378,【参考】数式用!$J$2:$L$34,3,FALSE))</f>
        <v/>
      </c>
      <c r="U1378" s="313" t="s">
        <v>143</v>
      </c>
      <c r="V1378" s="177"/>
      <c r="W1378" s="314" t="s">
        <v>144</v>
      </c>
      <c r="X1378" s="177"/>
      <c r="Y1378" s="315" t="s">
        <v>145</v>
      </c>
      <c r="Z1378" s="177"/>
      <c r="AA1378" s="315" t="s">
        <v>144</v>
      </c>
      <c r="AB1378" s="177"/>
      <c r="AC1378" s="315" t="s">
        <v>146</v>
      </c>
      <c r="AD1378" s="316" t="s">
        <v>147</v>
      </c>
      <c r="AE1378" s="317" t="str">
        <f t="shared" si="74"/>
        <v/>
      </c>
      <c r="AF1378" s="319" t="s">
        <v>148</v>
      </c>
      <c r="AG1378" s="312" t="str">
        <f t="shared" si="75"/>
        <v/>
      </c>
      <c r="AH1378" s="322"/>
      <c r="AI1378" s="323"/>
      <c r="AJ1378" s="322"/>
      <c r="AK1378" s="323"/>
    </row>
    <row r="1379" spans="1:37" ht="36.75" customHeight="1">
      <c r="A1379" s="299">
        <f t="shared" si="76"/>
        <v>1366</v>
      </c>
      <c r="B1379" s="300" t="str">
        <f>IF(基本情報入力シート!C1399="","",基本情報入力シート!C1399)</f>
        <v/>
      </c>
      <c r="C1379" s="301" t="str">
        <f>IF(基本情報入力シート!D1399="","",基本情報入力シート!D1399)</f>
        <v/>
      </c>
      <c r="D1379" s="301" t="str">
        <f>IF(基本情報入力シート!E1399="","",基本情報入力シート!E1399)</f>
        <v/>
      </c>
      <c r="E1379" s="301" t="str">
        <f>IF(基本情報入力シート!F1399="","",基本情報入力シート!F1399)</f>
        <v/>
      </c>
      <c r="F1379" s="301" t="str">
        <f>IF(基本情報入力シート!G1399="","",基本情報入力シート!G1399)</f>
        <v/>
      </c>
      <c r="G1379" s="301" t="str">
        <f>IF(基本情報入力シート!H1399="","",基本情報入力シート!H1399)</f>
        <v/>
      </c>
      <c r="H1379" s="301" t="str">
        <f>IF(基本情報入力シート!I1399="","",基本情報入力シート!I1399)</f>
        <v/>
      </c>
      <c r="I1379" s="301" t="str">
        <f>IF(基本情報入力シート!J1399="","",基本情報入力シート!J1399)</f>
        <v/>
      </c>
      <c r="J1379" s="301" t="str">
        <f>IF(基本情報入力シート!K1399="","",基本情報入力シート!K1399)</f>
        <v/>
      </c>
      <c r="K1379" s="302" t="str">
        <f>IF(基本情報入力シート!L1399="","",基本情報入力シート!L1399)</f>
        <v/>
      </c>
      <c r="L1379" s="299" t="str">
        <f>IF(基本情報入力シート!M1399="","",基本情報入力シート!M1399)</f>
        <v/>
      </c>
      <c r="M1379" s="299" t="str">
        <f>IF(基本情報入力シート!R1399="","",基本情報入力シート!R1399)</f>
        <v/>
      </c>
      <c r="N1379" s="299" t="str">
        <f>IF(基本情報入力シート!W1399="","",基本情報入力シート!W1399)</f>
        <v/>
      </c>
      <c r="O1379" s="303" t="str">
        <f>IF(基本情報入力シート!X1399="","",基本情報入力シート!X1399)</f>
        <v/>
      </c>
      <c r="P1379" s="304" t="str">
        <f>IF(基本情報入力シート!Y1399="","",基本情報入力シート!Y1399)</f>
        <v/>
      </c>
      <c r="Q1379" s="175"/>
      <c r="R1379" s="305" t="str">
        <f>IF(基本情報入力シート!AB1399="","",基本情報入力シート!AB1399)</f>
        <v/>
      </c>
      <c r="S1379" s="176"/>
      <c r="T1379" s="306" t="str">
        <f>IF(P1379="","",VLOOKUP(P1379,【参考】数式用!$J$2:$L$34,3,FALSE))</f>
        <v/>
      </c>
      <c r="U1379" s="313" t="s">
        <v>143</v>
      </c>
      <c r="V1379" s="177"/>
      <c r="W1379" s="314" t="s">
        <v>144</v>
      </c>
      <c r="X1379" s="177"/>
      <c r="Y1379" s="315" t="s">
        <v>145</v>
      </c>
      <c r="Z1379" s="177"/>
      <c r="AA1379" s="315" t="s">
        <v>144</v>
      </c>
      <c r="AB1379" s="177"/>
      <c r="AC1379" s="315" t="s">
        <v>146</v>
      </c>
      <c r="AD1379" s="316" t="s">
        <v>147</v>
      </c>
      <c r="AE1379" s="317" t="str">
        <f t="shared" ref="AE1379:AE1413" si="77">IF(V1379&gt;=1,(Z1379*12+AB1379)-(V1379*12+X1379)+1,"")</f>
        <v/>
      </c>
      <c r="AF1379" s="319" t="s">
        <v>148</v>
      </c>
      <c r="AG1379" s="312" t="str">
        <f t="shared" ref="AG1379:AG1413" si="78">IFERROR(ROUNDDOWN(R1379*T1379,0)*AE1379,"")</f>
        <v/>
      </c>
      <c r="AH1379" s="322"/>
      <c r="AI1379" s="323"/>
      <c r="AJ1379" s="322"/>
      <c r="AK1379" s="323"/>
    </row>
    <row r="1380" spans="1:37" ht="36.75" customHeight="1">
      <c r="A1380" s="299">
        <f t="shared" si="76"/>
        <v>1367</v>
      </c>
      <c r="B1380" s="300" t="str">
        <f>IF(基本情報入力シート!C1400="","",基本情報入力シート!C1400)</f>
        <v/>
      </c>
      <c r="C1380" s="301" t="str">
        <f>IF(基本情報入力シート!D1400="","",基本情報入力シート!D1400)</f>
        <v/>
      </c>
      <c r="D1380" s="301" t="str">
        <f>IF(基本情報入力シート!E1400="","",基本情報入力シート!E1400)</f>
        <v/>
      </c>
      <c r="E1380" s="301" t="str">
        <f>IF(基本情報入力シート!F1400="","",基本情報入力シート!F1400)</f>
        <v/>
      </c>
      <c r="F1380" s="301" t="str">
        <f>IF(基本情報入力シート!G1400="","",基本情報入力シート!G1400)</f>
        <v/>
      </c>
      <c r="G1380" s="301" t="str">
        <f>IF(基本情報入力シート!H1400="","",基本情報入力シート!H1400)</f>
        <v/>
      </c>
      <c r="H1380" s="301" t="str">
        <f>IF(基本情報入力シート!I1400="","",基本情報入力シート!I1400)</f>
        <v/>
      </c>
      <c r="I1380" s="301" t="str">
        <f>IF(基本情報入力シート!J1400="","",基本情報入力シート!J1400)</f>
        <v/>
      </c>
      <c r="J1380" s="301" t="str">
        <f>IF(基本情報入力シート!K1400="","",基本情報入力シート!K1400)</f>
        <v/>
      </c>
      <c r="K1380" s="302" t="str">
        <f>IF(基本情報入力シート!L1400="","",基本情報入力シート!L1400)</f>
        <v/>
      </c>
      <c r="L1380" s="299" t="str">
        <f>IF(基本情報入力シート!M1400="","",基本情報入力シート!M1400)</f>
        <v/>
      </c>
      <c r="M1380" s="299" t="str">
        <f>IF(基本情報入力シート!R1400="","",基本情報入力シート!R1400)</f>
        <v/>
      </c>
      <c r="N1380" s="299" t="str">
        <f>IF(基本情報入力シート!W1400="","",基本情報入力シート!W1400)</f>
        <v/>
      </c>
      <c r="O1380" s="303" t="str">
        <f>IF(基本情報入力シート!X1400="","",基本情報入力シート!X1400)</f>
        <v/>
      </c>
      <c r="P1380" s="304" t="str">
        <f>IF(基本情報入力シート!Y1400="","",基本情報入力シート!Y1400)</f>
        <v/>
      </c>
      <c r="Q1380" s="175"/>
      <c r="R1380" s="305" t="str">
        <f>IF(基本情報入力シート!AB1400="","",基本情報入力シート!AB1400)</f>
        <v/>
      </c>
      <c r="S1380" s="176"/>
      <c r="T1380" s="306" t="str">
        <f>IF(P1380="","",VLOOKUP(P1380,【参考】数式用!$J$2:$L$34,3,FALSE))</f>
        <v/>
      </c>
      <c r="U1380" s="313" t="s">
        <v>143</v>
      </c>
      <c r="V1380" s="177"/>
      <c r="W1380" s="314" t="s">
        <v>144</v>
      </c>
      <c r="X1380" s="177"/>
      <c r="Y1380" s="315" t="s">
        <v>145</v>
      </c>
      <c r="Z1380" s="177"/>
      <c r="AA1380" s="315" t="s">
        <v>144</v>
      </c>
      <c r="AB1380" s="177"/>
      <c r="AC1380" s="315" t="s">
        <v>146</v>
      </c>
      <c r="AD1380" s="316" t="s">
        <v>147</v>
      </c>
      <c r="AE1380" s="317" t="str">
        <f t="shared" si="77"/>
        <v/>
      </c>
      <c r="AF1380" s="319" t="s">
        <v>148</v>
      </c>
      <c r="AG1380" s="312" t="str">
        <f t="shared" si="78"/>
        <v/>
      </c>
      <c r="AH1380" s="322"/>
      <c r="AI1380" s="323"/>
      <c r="AJ1380" s="322"/>
      <c r="AK1380" s="323"/>
    </row>
    <row r="1381" spans="1:37" ht="36.75" customHeight="1">
      <c r="A1381" s="299">
        <f t="shared" si="76"/>
        <v>1368</v>
      </c>
      <c r="B1381" s="300" t="str">
        <f>IF(基本情報入力シート!C1401="","",基本情報入力シート!C1401)</f>
        <v/>
      </c>
      <c r="C1381" s="301" t="str">
        <f>IF(基本情報入力シート!D1401="","",基本情報入力シート!D1401)</f>
        <v/>
      </c>
      <c r="D1381" s="301" t="str">
        <f>IF(基本情報入力シート!E1401="","",基本情報入力シート!E1401)</f>
        <v/>
      </c>
      <c r="E1381" s="301" t="str">
        <f>IF(基本情報入力シート!F1401="","",基本情報入力シート!F1401)</f>
        <v/>
      </c>
      <c r="F1381" s="301" t="str">
        <f>IF(基本情報入力シート!G1401="","",基本情報入力シート!G1401)</f>
        <v/>
      </c>
      <c r="G1381" s="301" t="str">
        <f>IF(基本情報入力シート!H1401="","",基本情報入力シート!H1401)</f>
        <v/>
      </c>
      <c r="H1381" s="301" t="str">
        <f>IF(基本情報入力シート!I1401="","",基本情報入力シート!I1401)</f>
        <v/>
      </c>
      <c r="I1381" s="301" t="str">
        <f>IF(基本情報入力シート!J1401="","",基本情報入力シート!J1401)</f>
        <v/>
      </c>
      <c r="J1381" s="301" t="str">
        <f>IF(基本情報入力シート!K1401="","",基本情報入力シート!K1401)</f>
        <v/>
      </c>
      <c r="K1381" s="302" t="str">
        <f>IF(基本情報入力シート!L1401="","",基本情報入力シート!L1401)</f>
        <v/>
      </c>
      <c r="L1381" s="299" t="str">
        <f>IF(基本情報入力シート!M1401="","",基本情報入力シート!M1401)</f>
        <v/>
      </c>
      <c r="M1381" s="299" t="str">
        <f>IF(基本情報入力シート!R1401="","",基本情報入力シート!R1401)</f>
        <v/>
      </c>
      <c r="N1381" s="299" t="str">
        <f>IF(基本情報入力シート!W1401="","",基本情報入力シート!W1401)</f>
        <v/>
      </c>
      <c r="O1381" s="303" t="str">
        <f>IF(基本情報入力シート!X1401="","",基本情報入力シート!X1401)</f>
        <v/>
      </c>
      <c r="P1381" s="304" t="str">
        <f>IF(基本情報入力シート!Y1401="","",基本情報入力シート!Y1401)</f>
        <v/>
      </c>
      <c r="Q1381" s="175"/>
      <c r="R1381" s="305" t="str">
        <f>IF(基本情報入力シート!AB1401="","",基本情報入力シート!AB1401)</f>
        <v/>
      </c>
      <c r="S1381" s="176"/>
      <c r="T1381" s="306" t="str">
        <f>IF(P1381="","",VLOOKUP(P1381,【参考】数式用!$J$2:$L$34,3,FALSE))</f>
        <v/>
      </c>
      <c r="U1381" s="313" t="s">
        <v>143</v>
      </c>
      <c r="V1381" s="177"/>
      <c r="W1381" s="314" t="s">
        <v>144</v>
      </c>
      <c r="X1381" s="177"/>
      <c r="Y1381" s="315" t="s">
        <v>145</v>
      </c>
      <c r="Z1381" s="177"/>
      <c r="AA1381" s="315" t="s">
        <v>144</v>
      </c>
      <c r="AB1381" s="177"/>
      <c r="AC1381" s="315" t="s">
        <v>146</v>
      </c>
      <c r="AD1381" s="316" t="s">
        <v>147</v>
      </c>
      <c r="AE1381" s="317" t="str">
        <f t="shared" si="77"/>
        <v/>
      </c>
      <c r="AF1381" s="319" t="s">
        <v>148</v>
      </c>
      <c r="AG1381" s="312" t="str">
        <f t="shared" si="78"/>
        <v/>
      </c>
      <c r="AH1381" s="322"/>
      <c r="AI1381" s="323"/>
      <c r="AJ1381" s="322"/>
      <c r="AK1381" s="323"/>
    </row>
    <row r="1382" spans="1:37" ht="36.75" customHeight="1">
      <c r="A1382" s="299">
        <f t="shared" si="76"/>
        <v>1369</v>
      </c>
      <c r="B1382" s="300" t="str">
        <f>IF(基本情報入力シート!C1402="","",基本情報入力シート!C1402)</f>
        <v/>
      </c>
      <c r="C1382" s="301" t="str">
        <f>IF(基本情報入力シート!D1402="","",基本情報入力シート!D1402)</f>
        <v/>
      </c>
      <c r="D1382" s="301" t="str">
        <f>IF(基本情報入力シート!E1402="","",基本情報入力シート!E1402)</f>
        <v/>
      </c>
      <c r="E1382" s="301" t="str">
        <f>IF(基本情報入力シート!F1402="","",基本情報入力シート!F1402)</f>
        <v/>
      </c>
      <c r="F1382" s="301" t="str">
        <f>IF(基本情報入力シート!G1402="","",基本情報入力シート!G1402)</f>
        <v/>
      </c>
      <c r="G1382" s="301" t="str">
        <f>IF(基本情報入力シート!H1402="","",基本情報入力シート!H1402)</f>
        <v/>
      </c>
      <c r="H1382" s="301" t="str">
        <f>IF(基本情報入力シート!I1402="","",基本情報入力シート!I1402)</f>
        <v/>
      </c>
      <c r="I1382" s="301" t="str">
        <f>IF(基本情報入力シート!J1402="","",基本情報入力シート!J1402)</f>
        <v/>
      </c>
      <c r="J1382" s="301" t="str">
        <f>IF(基本情報入力シート!K1402="","",基本情報入力シート!K1402)</f>
        <v/>
      </c>
      <c r="K1382" s="302" t="str">
        <f>IF(基本情報入力シート!L1402="","",基本情報入力シート!L1402)</f>
        <v/>
      </c>
      <c r="L1382" s="299" t="str">
        <f>IF(基本情報入力シート!M1402="","",基本情報入力シート!M1402)</f>
        <v/>
      </c>
      <c r="M1382" s="299" t="str">
        <f>IF(基本情報入力シート!R1402="","",基本情報入力シート!R1402)</f>
        <v/>
      </c>
      <c r="N1382" s="299" t="str">
        <f>IF(基本情報入力シート!W1402="","",基本情報入力シート!W1402)</f>
        <v/>
      </c>
      <c r="O1382" s="303" t="str">
        <f>IF(基本情報入力シート!X1402="","",基本情報入力シート!X1402)</f>
        <v/>
      </c>
      <c r="P1382" s="304" t="str">
        <f>IF(基本情報入力シート!Y1402="","",基本情報入力シート!Y1402)</f>
        <v/>
      </c>
      <c r="Q1382" s="175"/>
      <c r="R1382" s="305" t="str">
        <f>IF(基本情報入力シート!AB1402="","",基本情報入力シート!AB1402)</f>
        <v/>
      </c>
      <c r="S1382" s="176"/>
      <c r="T1382" s="306" t="str">
        <f>IF(P1382="","",VLOOKUP(P1382,【参考】数式用!$J$2:$L$34,3,FALSE))</f>
        <v/>
      </c>
      <c r="U1382" s="313" t="s">
        <v>143</v>
      </c>
      <c r="V1382" s="177"/>
      <c r="W1382" s="314" t="s">
        <v>144</v>
      </c>
      <c r="X1382" s="177"/>
      <c r="Y1382" s="315" t="s">
        <v>145</v>
      </c>
      <c r="Z1382" s="177"/>
      <c r="AA1382" s="315" t="s">
        <v>144</v>
      </c>
      <c r="AB1382" s="177"/>
      <c r="AC1382" s="315" t="s">
        <v>146</v>
      </c>
      <c r="AD1382" s="316" t="s">
        <v>147</v>
      </c>
      <c r="AE1382" s="317" t="str">
        <f t="shared" si="77"/>
        <v/>
      </c>
      <c r="AF1382" s="319" t="s">
        <v>148</v>
      </c>
      <c r="AG1382" s="312" t="str">
        <f t="shared" si="78"/>
        <v/>
      </c>
      <c r="AH1382" s="322"/>
      <c r="AI1382" s="323"/>
      <c r="AJ1382" s="322"/>
      <c r="AK1382" s="323"/>
    </row>
    <row r="1383" spans="1:37" ht="36.75" customHeight="1">
      <c r="A1383" s="299">
        <f t="shared" si="76"/>
        <v>1370</v>
      </c>
      <c r="B1383" s="300" t="str">
        <f>IF(基本情報入力シート!C1403="","",基本情報入力シート!C1403)</f>
        <v/>
      </c>
      <c r="C1383" s="301" t="str">
        <f>IF(基本情報入力シート!D1403="","",基本情報入力シート!D1403)</f>
        <v/>
      </c>
      <c r="D1383" s="301" t="str">
        <f>IF(基本情報入力シート!E1403="","",基本情報入力シート!E1403)</f>
        <v/>
      </c>
      <c r="E1383" s="301" t="str">
        <f>IF(基本情報入力シート!F1403="","",基本情報入力シート!F1403)</f>
        <v/>
      </c>
      <c r="F1383" s="301" t="str">
        <f>IF(基本情報入力シート!G1403="","",基本情報入力シート!G1403)</f>
        <v/>
      </c>
      <c r="G1383" s="301" t="str">
        <f>IF(基本情報入力シート!H1403="","",基本情報入力シート!H1403)</f>
        <v/>
      </c>
      <c r="H1383" s="301" t="str">
        <f>IF(基本情報入力シート!I1403="","",基本情報入力シート!I1403)</f>
        <v/>
      </c>
      <c r="I1383" s="301" t="str">
        <f>IF(基本情報入力シート!J1403="","",基本情報入力シート!J1403)</f>
        <v/>
      </c>
      <c r="J1383" s="301" t="str">
        <f>IF(基本情報入力シート!K1403="","",基本情報入力シート!K1403)</f>
        <v/>
      </c>
      <c r="K1383" s="302" t="str">
        <f>IF(基本情報入力シート!L1403="","",基本情報入力シート!L1403)</f>
        <v/>
      </c>
      <c r="L1383" s="299" t="str">
        <f>IF(基本情報入力シート!M1403="","",基本情報入力シート!M1403)</f>
        <v/>
      </c>
      <c r="M1383" s="299" t="str">
        <f>IF(基本情報入力シート!R1403="","",基本情報入力シート!R1403)</f>
        <v/>
      </c>
      <c r="N1383" s="299" t="str">
        <f>IF(基本情報入力シート!W1403="","",基本情報入力シート!W1403)</f>
        <v/>
      </c>
      <c r="O1383" s="303" t="str">
        <f>IF(基本情報入力シート!X1403="","",基本情報入力シート!X1403)</f>
        <v/>
      </c>
      <c r="P1383" s="304" t="str">
        <f>IF(基本情報入力シート!Y1403="","",基本情報入力シート!Y1403)</f>
        <v/>
      </c>
      <c r="Q1383" s="175"/>
      <c r="R1383" s="305" t="str">
        <f>IF(基本情報入力シート!AB1403="","",基本情報入力シート!AB1403)</f>
        <v/>
      </c>
      <c r="S1383" s="176"/>
      <c r="T1383" s="306" t="str">
        <f>IF(P1383="","",VLOOKUP(P1383,【参考】数式用!$J$2:$L$34,3,FALSE))</f>
        <v/>
      </c>
      <c r="U1383" s="313" t="s">
        <v>143</v>
      </c>
      <c r="V1383" s="177"/>
      <c r="W1383" s="314" t="s">
        <v>144</v>
      </c>
      <c r="X1383" s="177"/>
      <c r="Y1383" s="315" t="s">
        <v>145</v>
      </c>
      <c r="Z1383" s="177"/>
      <c r="AA1383" s="315" t="s">
        <v>144</v>
      </c>
      <c r="AB1383" s="177"/>
      <c r="AC1383" s="315" t="s">
        <v>146</v>
      </c>
      <c r="AD1383" s="316" t="s">
        <v>147</v>
      </c>
      <c r="AE1383" s="317" t="str">
        <f t="shared" si="77"/>
        <v/>
      </c>
      <c r="AF1383" s="319" t="s">
        <v>148</v>
      </c>
      <c r="AG1383" s="312" t="str">
        <f t="shared" si="78"/>
        <v/>
      </c>
      <c r="AH1383" s="322"/>
      <c r="AI1383" s="323"/>
      <c r="AJ1383" s="322"/>
      <c r="AK1383" s="323"/>
    </row>
    <row r="1384" spans="1:37" ht="36.75" customHeight="1">
      <c r="A1384" s="299">
        <f t="shared" si="76"/>
        <v>1371</v>
      </c>
      <c r="B1384" s="300" t="str">
        <f>IF(基本情報入力シート!C1404="","",基本情報入力シート!C1404)</f>
        <v/>
      </c>
      <c r="C1384" s="301" t="str">
        <f>IF(基本情報入力シート!D1404="","",基本情報入力シート!D1404)</f>
        <v/>
      </c>
      <c r="D1384" s="301" t="str">
        <f>IF(基本情報入力シート!E1404="","",基本情報入力シート!E1404)</f>
        <v/>
      </c>
      <c r="E1384" s="301" t="str">
        <f>IF(基本情報入力シート!F1404="","",基本情報入力シート!F1404)</f>
        <v/>
      </c>
      <c r="F1384" s="301" t="str">
        <f>IF(基本情報入力シート!G1404="","",基本情報入力シート!G1404)</f>
        <v/>
      </c>
      <c r="G1384" s="301" t="str">
        <f>IF(基本情報入力シート!H1404="","",基本情報入力シート!H1404)</f>
        <v/>
      </c>
      <c r="H1384" s="301" t="str">
        <f>IF(基本情報入力シート!I1404="","",基本情報入力シート!I1404)</f>
        <v/>
      </c>
      <c r="I1384" s="301" t="str">
        <f>IF(基本情報入力シート!J1404="","",基本情報入力シート!J1404)</f>
        <v/>
      </c>
      <c r="J1384" s="301" t="str">
        <f>IF(基本情報入力シート!K1404="","",基本情報入力シート!K1404)</f>
        <v/>
      </c>
      <c r="K1384" s="302" t="str">
        <f>IF(基本情報入力シート!L1404="","",基本情報入力シート!L1404)</f>
        <v/>
      </c>
      <c r="L1384" s="299" t="str">
        <f>IF(基本情報入力シート!M1404="","",基本情報入力シート!M1404)</f>
        <v/>
      </c>
      <c r="M1384" s="299" t="str">
        <f>IF(基本情報入力シート!R1404="","",基本情報入力シート!R1404)</f>
        <v/>
      </c>
      <c r="N1384" s="299" t="str">
        <f>IF(基本情報入力シート!W1404="","",基本情報入力シート!W1404)</f>
        <v/>
      </c>
      <c r="O1384" s="303" t="str">
        <f>IF(基本情報入力シート!X1404="","",基本情報入力シート!X1404)</f>
        <v/>
      </c>
      <c r="P1384" s="304" t="str">
        <f>IF(基本情報入力シート!Y1404="","",基本情報入力シート!Y1404)</f>
        <v/>
      </c>
      <c r="Q1384" s="175"/>
      <c r="R1384" s="305" t="str">
        <f>IF(基本情報入力シート!AB1404="","",基本情報入力シート!AB1404)</f>
        <v/>
      </c>
      <c r="S1384" s="176"/>
      <c r="T1384" s="306" t="str">
        <f>IF(P1384="","",VLOOKUP(P1384,【参考】数式用!$J$2:$L$34,3,FALSE))</f>
        <v/>
      </c>
      <c r="U1384" s="313" t="s">
        <v>143</v>
      </c>
      <c r="V1384" s="177"/>
      <c r="W1384" s="314" t="s">
        <v>144</v>
      </c>
      <c r="X1384" s="177"/>
      <c r="Y1384" s="315" t="s">
        <v>145</v>
      </c>
      <c r="Z1384" s="177"/>
      <c r="AA1384" s="315" t="s">
        <v>144</v>
      </c>
      <c r="AB1384" s="177"/>
      <c r="AC1384" s="315" t="s">
        <v>146</v>
      </c>
      <c r="AD1384" s="316" t="s">
        <v>147</v>
      </c>
      <c r="AE1384" s="317" t="str">
        <f t="shared" si="77"/>
        <v/>
      </c>
      <c r="AF1384" s="319" t="s">
        <v>148</v>
      </c>
      <c r="AG1384" s="312" t="str">
        <f t="shared" si="78"/>
        <v/>
      </c>
      <c r="AH1384" s="322"/>
      <c r="AI1384" s="323"/>
      <c r="AJ1384" s="322"/>
      <c r="AK1384" s="323"/>
    </row>
    <row r="1385" spans="1:37" ht="36.75" customHeight="1">
      <c r="A1385" s="299">
        <f t="shared" si="76"/>
        <v>1372</v>
      </c>
      <c r="B1385" s="300" t="str">
        <f>IF(基本情報入力シート!C1405="","",基本情報入力シート!C1405)</f>
        <v/>
      </c>
      <c r="C1385" s="301" t="str">
        <f>IF(基本情報入力シート!D1405="","",基本情報入力シート!D1405)</f>
        <v/>
      </c>
      <c r="D1385" s="301" t="str">
        <f>IF(基本情報入力シート!E1405="","",基本情報入力シート!E1405)</f>
        <v/>
      </c>
      <c r="E1385" s="301" t="str">
        <f>IF(基本情報入力シート!F1405="","",基本情報入力シート!F1405)</f>
        <v/>
      </c>
      <c r="F1385" s="301" t="str">
        <f>IF(基本情報入力シート!G1405="","",基本情報入力シート!G1405)</f>
        <v/>
      </c>
      <c r="G1385" s="301" t="str">
        <f>IF(基本情報入力シート!H1405="","",基本情報入力シート!H1405)</f>
        <v/>
      </c>
      <c r="H1385" s="301" t="str">
        <f>IF(基本情報入力シート!I1405="","",基本情報入力シート!I1405)</f>
        <v/>
      </c>
      <c r="I1385" s="301" t="str">
        <f>IF(基本情報入力シート!J1405="","",基本情報入力シート!J1405)</f>
        <v/>
      </c>
      <c r="J1385" s="301" t="str">
        <f>IF(基本情報入力シート!K1405="","",基本情報入力シート!K1405)</f>
        <v/>
      </c>
      <c r="K1385" s="302" t="str">
        <f>IF(基本情報入力シート!L1405="","",基本情報入力シート!L1405)</f>
        <v/>
      </c>
      <c r="L1385" s="299" t="str">
        <f>IF(基本情報入力シート!M1405="","",基本情報入力シート!M1405)</f>
        <v/>
      </c>
      <c r="M1385" s="299" t="str">
        <f>IF(基本情報入力シート!R1405="","",基本情報入力シート!R1405)</f>
        <v/>
      </c>
      <c r="N1385" s="299" t="str">
        <f>IF(基本情報入力シート!W1405="","",基本情報入力シート!W1405)</f>
        <v/>
      </c>
      <c r="O1385" s="303" t="str">
        <f>IF(基本情報入力シート!X1405="","",基本情報入力シート!X1405)</f>
        <v/>
      </c>
      <c r="P1385" s="304" t="str">
        <f>IF(基本情報入力シート!Y1405="","",基本情報入力シート!Y1405)</f>
        <v/>
      </c>
      <c r="Q1385" s="175"/>
      <c r="R1385" s="305" t="str">
        <f>IF(基本情報入力シート!AB1405="","",基本情報入力シート!AB1405)</f>
        <v/>
      </c>
      <c r="S1385" s="176"/>
      <c r="T1385" s="306" t="str">
        <f>IF(P1385="","",VLOOKUP(P1385,【参考】数式用!$J$2:$L$34,3,FALSE))</f>
        <v/>
      </c>
      <c r="U1385" s="313" t="s">
        <v>143</v>
      </c>
      <c r="V1385" s="177"/>
      <c r="W1385" s="314" t="s">
        <v>144</v>
      </c>
      <c r="X1385" s="177"/>
      <c r="Y1385" s="315" t="s">
        <v>145</v>
      </c>
      <c r="Z1385" s="177"/>
      <c r="AA1385" s="315" t="s">
        <v>144</v>
      </c>
      <c r="AB1385" s="177"/>
      <c r="AC1385" s="315" t="s">
        <v>146</v>
      </c>
      <c r="AD1385" s="316" t="s">
        <v>147</v>
      </c>
      <c r="AE1385" s="317" t="str">
        <f t="shared" si="77"/>
        <v/>
      </c>
      <c r="AF1385" s="319" t="s">
        <v>148</v>
      </c>
      <c r="AG1385" s="312" t="str">
        <f t="shared" si="78"/>
        <v/>
      </c>
      <c r="AH1385" s="322"/>
      <c r="AI1385" s="323"/>
      <c r="AJ1385" s="322"/>
      <c r="AK1385" s="323"/>
    </row>
    <row r="1386" spans="1:37" ht="36.75" customHeight="1">
      <c r="A1386" s="299">
        <f t="shared" si="76"/>
        <v>1373</v>
      </c>
      <c r="B1386" s="300" t="str">
        <f>IF(基本情報入力シート!C1406="","",基本情報入力シート!C1406)</f>
        <v/>
      </c>
      <c r="C1386" s="301" t="str">
        <f>IF(基本情報入力シート!D1406="","",基本情報入力シート!D1406)</f>
        <v/>
      </c>
      <c r="D1386" s="301" t="str">
        <f>IF(基本情報入力シート!E1406="","",基本情報入力シート!E1406)</f>
        <v/>
      </c>
      <c r="E1386" s="301" t="str">
        <f>IF(基本情報入力シート!F1406="","",基本情報入力シート!F1406)</f>
        <v/>
      </c>
      <c r="F1386" s="301" t="str">
        <f>IF(基本情報入力シート!G1406="","",基本情報入力シート!G1406)</f>
        <v/>
      </c>
      <c r="G1386" s="301" t="str">
        <f>IF(基本情報入力シート!H1406="","",基本情報入力シート!H1406)</f>
        <v/>
      </c>
      <c r="H1386" s="301" t="str">
        <f>IF(基本情報入力シート!I1406="","",基本情報入力シート!I1406)</f>
        <v/>
      </c>
      <c r="I1386" s="301" t="str">
        <f>IF(基本情報入力シート!J1406="","",基本情報入力シート!J1406)</f>
        <v/>
      </c>
      <c r="J1386" s="301" t="str">
        <f>IF(基本情報入力シート!K1406="","",基本情報入力シート!K1406)</f>
        <v/>
      </c>
      <c r="K1386" s="302" t="str">
        <f>IF(基本情報入力シート!L1406="","",基本情報入力シート!L1406)</f>
        <v/>
      </c>
      <c r="L1386" s="299" t="str">
        <f>IF(基本情報入力シート!M1406="","",基本情報入力シート!M1406)</f>
        <v/>
      </c>
      <c r="M1386" s="299" t="str">
        <f>IF(基本情報入力シート!R1406="","",基本情報入力シート!R1406)</f>
        <v/>
      </c>
      <c r="N1386" s="299" t="str">
        <f>IF(基本情報入力シート!W1406="","",基本情報入力シート!W1406)</f>
        <v/>
      </c>
      <c r="O1386" s="303" t="str">
        <f>IF(基本情報入力シート!X1406="","",基本情報入力シート!X1406)</f>
        <v/>
      </c>
      <c r="P1386" s="304" t="str">
        <f>IF(基本情報入力シート!Y1406="","",基本情報入力シート!Y1406)</f>
        <v/>
      </c>
      <c r="Q1386" s="175"/>
      <c r="R1386" s="305" t="str">
        <f>IF(基本情報入力シート!AB1406="","",基本情報入力シート!AB1406)</f>
        <v/>
      </c>
      <c r="S1386" s="176"/>
      <c r="T1386" s="306" t="str">
        <f>IF(P1386="","",VLOOKUP(P1386,【参考】数式用!$J$2:$L$34,3,FALSE))</f>
        <v/>
      </c>
      <c r="U1386" s="313" t="s">
        <v>143</v>
      </c>
      <c r="V1386" s="177"/>
      <c r="W1386" s="314" t="s">
        <v>144</v>
      </c>
      <c r="X1386" s="177"/>
      <c r="Y1386" s="315" t="s">
        <v>145</v>
      </c>
      <c r="Z1386" s="177"/>
      <c r="AA1386" s="315" t="s">
        <v>144</v>
      </c>
      <c r="AB1386" s="177"/>
      <c r="AC1386" s="315" t="s">
        <v>146</v>
      </c>
      <c r="AD1386" s="316" t="s">
        <v>147</v>
      </c>
      <c r="AE1386" s="317" t="str">
        <f t="shared" si="77"/>
        <v/>
      </c>
      <c r="AF1386" s="319" t="s">
        <v>148</v>
      </c>
      <c r="AG1386" s="312" t="str">
        <f t="shared" si="78"/>
        <v/>
      </c>
      <c r="AH1386" s="322"/>
      <c r="AI1386" s="323"/>
      <c r="AJ1386" s="322"/>
      <c r="AK1386" s="323"/>
    </row>
    <row r="1387" spans="1:37" ht="36.75" customHeight="1">
      <c r="A1387" s="299">
        <f t="shared" si="76"/>
        <v>1374</v>
      </c>
      <c r="B1387" s="300" t="str">
        <f>IF(基本情報入力シート!C1407="","",基本情報入力シート!C1407)</f>
        <v/>
      </c>
      <c r="C1387" s="301" t="str">
        <f>IF(基本情報入力シート!D1407="","",基本情報入力シート!D1407)</f>
        <v/>
      </c>
      <c r="D1387" s="301" t="str">
        <f>IF(基本情報入力シート!E1407="","",基本情報入力シート!E1407)</f>
        <v/>
      </c>
      <c r="E1387" s="301" t="str">
        <f>IF(基本情報入力シート!F1407="","",基本情報入力シート!F1407)</f>
        <v/>
      </c>
      <c r="F1387" s="301" t="str">
        <f>IF(基本情報入力シート!G1407="","",基本情報入力シート!G1407)</f>
        <v/>
      </c>
      <c r="G1387" s="301" t="str">
        <f>IF(基本情報入力シート!H1407="","",基本情報入力シート!H1407)</f>
        <v/>
      </c>
      <c r="H1387" s="301" t="str">
        <f>IF(基本情報入力シート!I1407="","",基本情報入力シート!I1407)</f>
        <v/>
      </c>
      <c r="I1387" s="301" t="str">
        <f>IF(基本情報入力シート!J1407="","",基本情報入力シート!J1407)</f>
        <v/>
      </c>
      <c r="J1387" s="301" t="str">
        <f>IF(基本情報入力シート!K1407="","",基本情報入力シート!K1407)</f>
        <v/>
      </c>
      <c r="K1387" s="302" t="str">
        <f>IF(基本情報入力シート!L1407="","",基本情報入力シート!L1407)</f>
        <v/>
      </c>
      <c r="L1387" s="299" t="str">
        <f>IF(基本情報入力シート!M1407="","",基本情報入力シート!M1407)</f>
        <v/>
      </c>
      <c r="M1387" s="299" t="str">
        <f>IF(基本情報入力シート!R1407="","",基本情報入力シート!R1407)</f>
        <v/>
      </c>
      <c r="N1387" s="299" t="str">
        <f>IF(基本情報入力シート!W1407="","",基本情報入力シート!W1407)</f>
        <v/>
      </c>
      <c r="O1387" s="303" t="str">
        <f>IF(基本情報入力シート!X1407="","",基本情報入力シート!X1407)</f>
        <v/>
      </c>
      <c r="P1387" s="304" t="str">
        <f>IF(基本情報入力シート!Y1407="","",基本情報入力シート!Y1407)</f>
        <v/>
      </c>
      <c r="Q1387" s="175"/>
      <c r="R1387" s="305" t="str">
        <f>IF(基本情報入力シート!AB1407="","",基本情報入力シート!AB1407)</f>
        <v/>
      </c>
      <c r="S1387" s="176"/>
      <c r="T1387" s="306" t="str">
        <f>IF(P1387="","",VLOOKUP(P1387,【参考】数式用!$J$2:$L$34,3,FALSE))</f>
        <v/>
      </c>
      <c r="U1387" s="313" t="s">
        <v>143</v>
      </c>
      <c r="V1387" s="177"/>
      <c r="W1387" s="314" t="s">
        <v>144</v>
      </c>
      <c r="X1387" s="177"/>
      <c r="Y1387" s="315" t="s">
        <v>145</v>
      </c>
      <c r="Z1387" s="177"/>
      <c r="AA1387" s="315" t="s">
        <v>144</v>
      </c>
      <c r="AB1387" s="177"/>
      <c r="AC1387" s="315" t="s">
        <v>146</v>
      </c>
      <c r="AD1387" s="316" t="s">
        <v>147</v>
      </c>
      <c r="AE1387" s="317" t="str">
        <f t="shared" si="77"/>
        <v/>
      </c>
      <c r="AF1387" s="319" t="s">
        <v>148</v>
      </c>
      <c r="AG1387" s="312" t="str">
        <f t="shared" si="78"/>
        <v/>
      </c>
      <c r="AH1387" s="322"/>
      <c r="AI1387" s="323"/>
      <c r="AJ1387" s="322"/>
      <c r="AK1387" s="323"/>
    </row>
    <row r="1388" spans="1:37" ht="36.75" customHeight="1">
      <c r="A1388" s="299">
        <f t="shared" si="76"/>
        <v>1375</v>
      </c>
      <c r="B1388" s="300" t="str">
        <f>IF(基本情報入力シート!C1408="","",基本情報入力シート!C1408)</f>
        <v/>
      </c>
      <c r="C1388" s="301" t="str">
        <f>IF(基本情報入力シート!D1408="","",基本情報入力シート!D1408)</f>
        <v/>
      </c>
      <c r="D1388" s="301" t="str">
        <f>IF(基本情報入力シート!E1408="","",基本情報入力シート!E1408)</f>
        <v/>
      </c>
      <c r="E1388" s="301" t="str">
        <f>IF(基本情報入力シート!F1408="","",基本情報入力シート!F1408)</f>
        <v/>
      </c>
      <c r="F1388" s="301" t="str">
        <f>IF(基本情報入力シート!G1408="","",基本情報入力シート!G1408)</f>
        <v/>
      </c>
      <c r="G1388" s="301" t="str">
        <f>IF(基本情報入力シート!H1408="","",基本情報入力シート!H1408)</f>
        <v/>
      </c>
      <c r="H1388" s="301" t="str">
        <f>IF(基本情報入力シート!I1408="","",基本情報入力シート!I1408)</f>
        <v/>
      </c>
      <c r="I1388" s="301" t="str">
        <f>IF(基本情報入力シート!J1408="","",基本情報入力シート!J1408)</f>
        <v/>
      </c>
      <c r="J1388" s="301" t="str">
        <f>IF(基本情報入力シート!K1408="","",基本情報入力シート!K1408)</f>
        <v/>
      </c>
      <c r="K1388" s="302" t="str">
        <f>IF(基本情報入力シート!L1408="","",基本情報入力シート!L1408)</f>
        <v/>
      </c>
      <c r="L1388" s="299" t="str">
        <f>IF(基本情報入力シート!M1408="","",基本情報入力シート!M1408)</f>
        <v/>
      </c>
      <c r="M1388" s="299" t="str">
        <f>IF(基本情報入力シート!R1408="","",基本情報入力シート!R1408)</f>
        <v/>
      </c>
      <c r="N1388" s="299" t="str">
        <f>IF(基本情報入力シート!W1408="","",基本情報入力シート!W1408)</f>
        <v/>
      </c>
      <c r="O1388" s="303" t="str">
        <f>IF(基本情報入力シート!X1408="","",基本情報入力シート!X1408)</f>
        <v/>
      </c>
      <c r="P1388" s="304" t="str">
        <f>IF(基本情報入力シート!Y1408="","",基本情報入力シート!Y1408)</f>
        <v/>
      </c>
      <c r="Q1388" s="175"/>
      <c r="R1388" s="305" t="str">
        <f>IF(基本情報入力シート!AB1408="","",基本情報入力シート!AB1408)</f>
        <v/>
      </c>
      <c r="S1388" s="176"/>
      <c r="T1388" s="306" t="str">
        <f>IF(P1388="","",VLOOKUP(P1388,【参考】数式用!$J$2:$L$34,3,FALSE))</f>
        <v/>
      </c>
      <c r="U1388" s="313" t="s">
        <v>143</v>
      </c>
      <c r="V1388" s="177"/>
      <c r="W1388" s="314" t="s">
        <v>144</v>
      </c>
      <c r="X1388" s="177"/>
      <c r="Y1388" s="315" t="s">
        <v>145</v>
      </c>
      <c r="Z1388" s="177"/>
      <c r="AA1388" s="315" t="s">
        <v>144</v>
      </c>
      <c r="AB1388" s="177"/>
      <c r="AC1388" s="315" t="s">
        <v>146</v>
      </c>
      <c r="AD1388" s="316" t="s">
        <v>147</v>
      </c>
      <c r="AE1388" s="317" t="str">
        <f t="shared" si="77"/>
        <v/>
      </c>
      <c r="AF1388" s="319" t="s">
        <v>148</v>
      </c>
      <c r="AG1388" s="312" t="str">
        <f t="shared" si="78"/>
        <v/>
      </c>
      <c r="AH1388" s="322"/>
      <c r="AI1388" s="323"/>
      <c r="AJ1388" s="322"/>
      <c r="AK1388" s="323"/>
    </row>
    <row r="1389" spans="1:37" ht="36.75" customHeight="1">
      <c r="A1389" s="299">
        <f t="shared" si="76"/>
        <v>1376</v>
      </c>
      <c r="B1389" s="300" t="str">
        <f>IF(基本情報入力シート!C1409="","",基本情報入力シート!C1409)</f>
        <v/>
      </c>
      <c r="C1389" s="301" t="str">
        <f>IF(基本情報入力シート!D1409="","",基本情報入力シート!D1409)</f>
        <v/>
      </c>
      <c r="D1389" s="301" t="str">
        <f>IF(基本情報入力シート!E1409="","",基本情報入力シート!E1409)</f>
        <v/>
      </c>
      <c r="E1389" s="301" t="str">
        <f>IF(基本情報入力シート!F1409="","",基本情報入力シート!F1409)</f>
        <v/>
      </c>
      <c r="F1389" s="301" t="str">
        <f>IF(基本情報入力シート!G1409="","",基本情報入力シート!G1409)</f>
        <v/>
      </c>
      <c r="G1389" s="301" t="str">
        <f>IF(基本情報入力シート!H1409="","",基本情報入力シート!H1409)</f>
        <v/>
      </c>
      <c r="H1389" s="301" t="str">
        <f>IF(基本情報入力シート!I1409="","",基本情報入力シート!I1409)</f>
        <v/>
      </c>
      <c r="I1389" s="301" t="str">
        <f>IF(基本情報入力シート!J1409="","",基本情報入力シート!J1409)</f>
        <v/>
      </c>
      <c r="J1389" s="301" t="str">
        <f>IF(基本情報入力シート!K1409="","",基本情報入力シート!K1409)</f>
        <v/>
      </c>
      <c r="K1389" s="302" t="str">
        <f>IF(基本情報入力シート!L1409="","",基本情報入力シート!L1409)</f>
        <v/>
      </c>
      <c r="L1389" s="299" t="str">
        <f>IF(基本情報入力シート!M1409="","",基本情報入力シート!M1409)</f>
        <v/>
      </c>
      <c r="M1389" s="299" t="str">
        <f>IF(基本情報入力シート!R1409="","",基本情報入力シート!R1409)</f>
        <v/>
      </c>
      <c r="N1389" s="299" t="str">
        <f>IF(基本情報入力シート!W1409="","",基本情報入力シート!W1409)</f>
        <v/>
      </c>
      <c r="O1389" s="303" t="str">
        <f>IF(基本情報入力シート!X1409="","",基本情報入力シート!X1409)</f>
        <v/>
      </c>
      <c r="P1389" s="304" t="str">
        <f>IF(基本情報入力シート!Y1409="","",基本情報入力シート!Y1409)</f>
        <v/>
      </c>
      <c r="Q1389" s="175"/>
      <c r="R1389" s="305" t="str">
        <f>IF(基本情報入力シート!AB1409="","",基本情報入力シート!AB1409)</f>
        <v/>
      </c>
      <c r="S1389" s="176"/>
      <c r="T1389" s="306" t="str">
        <f>IF(P1389="","",VLOOKUP(P1389,【参考】数式用!$J$2:$L$34,3,FALSE))</f>
        <v/>
      </c>
      <c r="U1389" s="313" t="s">
        <v>143</v>
      </c>
      <c r="V1389" s="177"/>
      <c r="W1389" s="314" t="s">
        <v>144</v>
      </c>
      <c r="X1389" s="177"/>
      <c r="Y1389" s="315" t="s">
        <v>145</v>
      </c>
      <c r="Z1389" s="177"/>
      <c r="AA1389" s="315" t="s">
        <v>144</v>
      </c>
      <c r="AB1389" s="177"/>
      <c r="AC1389" s="315" t="s">
        <v>146</v>
      </c>
      <c r="AD1389" s="316" t="s">
        <v>147</v>
      </c>
      <c r="AE1389" s="317" t="str">
        <f t="shared" si="77"/>
        <v/>
      </c>
      <c r="AF1389" s="319" t="s">
        <v>148</v>
      </c>
      <c r="AG1389" s="312" t="str">
        <f t="shared" si="78"/>
        <v/>
      </c>
      <c r="AH1389" s="322"/>
      <c r="AI1389" s="323"/>
      <c r="AJ1389" s="322"/>
      <c r="AK1389" s="323"/>
    </row>
    <row r="1390" spans="1:37" ht="36.75" customHeight="1">
      <c r="A1390" s="299">
        <f t="shared" si="76"/>
        <v>1377</v>
      </c>
      <c r="B1390" s="300" t="str">
        <f>IF(基本情報入力シート!C1410="","",基本情報入力シート!C1410)</f>
        <v/>
      </c>
      <c r="C1390" s="301" t="str">
        <f>IF(基本情報入力シート!D1410="","",基本情報入力シート!D1410)</f>
        <v/>
      </c>
      <c r="D1390" s="301" t="str">
        <f>IF(基本情報入力シート!E1410="","",基本情報入力シート!E1410)</f>
        <v/>
      </c>
      <c r="E1390" s="301" t="str">
        <f>IF(基本情報入力シート!F1410="","",基本情報入力シート!F1410)</f>
        <v/>
      </c>
      <c r="F1390" s="301" t="str">
        <f>IF(基本情報入力シート!G1410="","",基本情報入力シート!G1410)</f>
        <v/>
      </c>
      <c r="G1390" s="301" t="str">
        <f>IF(基本情報入力シート!H1410="","",基本情報入力シート!H1410)</f>
        <v/>
      </c>
      <c r="H1390" s="301" t="str">
        <f>IF(基本情報入力シート!I1410="","",基本情報入力シート!I1410)</f>
        <v/>
      </c>
      <c r="I1390" s="301" t="str">
        <f>IF(基本情報入力シート!J1410="","",基本情報入力シート!J1410)</f>
        <v/>
      </c>
      <c r="J1390" s="301" t="str">
        <f>IF(基本情報入力シート!K1410="","",基本情報入力シート!K1410)</f>
        <v/>
      </c>
      <c r="K1390" s="302" t="str">
        <f>IF(基本情報入力シート!L1410="","",基本情報入力シート!L1410)</f>
        <v/>
      </c>
      <c r="L1390" s="299" t="str">
        <f>IF(基本情報入力シート!M1410="","",基本情報入力シート!M1410)</f>
        <v/>
      </c>
      <c r="M1390" s="299" t="str">
        <f>IF(基本情報入力シート!R1410="","",基本情報入力シート!R1410)</f>
        <v/>
      </c>
      <c r="N1390" s="299" t="str">
        <f>IF(基本情報入力シート!W1410="","",基本情報入力シート!W1410)</f>
        <v/>
      </c>
      <c r="O1390" s="303" t="str">
        <f>IF(基本情報入力シート!X1410="","",基本情報入力シート!X1410)</f>
        <v/>
      </c>
      <c r="P1390" s="304" t="str">
        <f>IF(基本情報入力シート!Y1410="","",基本情報入力シート!Y1410)</f>
        <v/>
      </c>
      <c r="Q1390" s="175"/>
      <c r="R1390" s="305" t="str">
        <f>IF(基本情報入力シート!AB1410="","",基本情報入力シート!AB1410)</f>
        <v/>
      </c>
      <c r="S1390" s="176"/>
      <c r="T1390" s="306" t="str">
        <f>IF(P1390="","",VLOOKUP(P1390,【参考】数式用!$J$2:$L$34,3,FALSE))</f>
        <v/>
      </c>
      <c r="U1390" s="313" t="s">
        <v>143</v>
      </c>
      <c r="V1390" s="177"/>
      <c r="W1390" s="314" t="s">
        <v>144</v>
      </c>
      <c r="X1390" s="177"/>
      <c r="Y1390" s="315" t="s">
        <v>145</v>
      </c>
      <c r="Z1390" s="177"/>
      <c r="AA1390" s="315" t="s">
        <v>144</v>
      </c>
      <c r="AB1390" s="177"/>
      <c r="AC1390" s="315" t="s">
        <v>146</v>
      </c>
      <c r="AD1390" s="316" t="s">
        <v>147</v>
      </c>
      <c r="AE1390" s="317" t="str">
        <f t="shared" si="77"/>
        <v/>
      </c>
      <c r="AF1390" s="319" t="s">
        <v>148</v>
      </c>
      <c r="AG1390" s="312" t="str">
        <f t="shared" si="78"/>
        <v/>
      </c>
      <c r="AH1390" s="322"/>
      <c r="AI1390" s="323"/>
      <c r="AJ1390" s="322"/>
      <c r="AK1390" s="323"/>
    </row>
    <row r="1391" spans="1:37" ht="36.75" customHeight="1">
      <c r="A1391" s="299">
        <f t="shared" si="76"/>
        <v>1378</v>
      </c>
      <c r="B1391" s="300" t="str">
        <f>IF(基本情報入力シート!C1411="","",基本情報入力シート!C1411)</f>
        <v/>
      </c>
      <c r="C1391" s="301" t="str">
        <f>IF(基本情報入力シート!D1411="","",基本情報入力シート!D1411)</f>
        <v/>
      </c>
      <c r="D1391" s="301" t="str">
        <f>IF(基本情報入力シート!E1411="","",基本情報入力シート!E1411)</f>
        <v/>
      </c>
      <c r="E1391" s="301" t="str">
        <f>IF(基本情報入力シート!F1411="","",基本情報入力シート!F1411)</f>
        <v/>
      </c>
      <c r="F1391" s="301" t="str">
        <f>IF(基本情報入力シート!G1411="","",基本情報入力シート!G1411)</f>
        <v/>
      </c>
      <c r="G1391" s="301" t="str">
        <f>IF(基本情報入力シート!H1411="","",基本情報入力シート!H1411)</f>
        <v/>
      </c>
      <c r="H1391" s="301" t="str">
        <f>IF(基本情報入力シート!I1411="","",基本情報入力シート!I1411)</f>
        <v/>
      </c>
      <c r="I1391" s="301" t="str">
        <f>IF(基本情報入力シート!J1411="","",基本情報入力シート!J1411)</f>
        <v/>
      </c>
      <c r="J1391" s="301" t="str">
        <f>IF(基本情報入力シート!K1411="","",基本情報入力シート!K1411)</f>
        <v/>
      </c>
      <c r="K1391" s="302" t="str">
        <f>IF(基本情報入力シート!L1411="","",基本情報入力シート!L1411)</f>
        <v/>
      </c>
      <c r="L1391" s="299" t="str">
        <f>IF(基本情報入力シート!M1411="","",基本情報入力シート!M1411)</f>
        <v/>
      </c>
      <c r="M1391" s="299" t="str">
        <f>IF(基本情報入力シート!R1411="","",基本情報入力シート!R1411)</f>
        <v/>
      </c>
      <c r="N1391" s="299" t="str">
        <f>IF(基本情報入力シート!W1411="","",基本情報入力シート!W1411)</f>
        <v/>
      </c>
      <c r="O1391" s="303" t="str">
        <f>IF(基本情報入力シート!X1411="","",基本情報入力シート!X1411)</f>
        <v/>
      </c>
      <c r="P1391" s="304" t="str">
        <f>IF(基本情報入力シート!Y1411="","",基本情報入力シート!Y1411)</f>
        <v/>
      </c>
      <c r="Q1391" s="175"/>
      <c r="R1391" s="305" t="str">
        <f>IF(基本情報入力シート!AB1411="","",基本情報入力シート!AB1411)</f>
        <v/>
      </c>
      <c r="S1391" s="176"/>
      <c r="T1391" s="306" t="str">
        <f>IF(P1391="","",VLOOKUP(P1391,【参考】数式用!$J$2:$L$34,3,FALSE))</f>
        <v/>
      </c>
      <c r="U1391" s="313" t="s">
        <v>143</v>
      </c>
      <c r="V1391" s="177"/>
      <c r="W1391" s="314" t="s">
        <v>144</v>
      </c>
      <c r="X1391" s="177"/>
      <c r="Y1391" s="315" t="s">
        <v>145</v>
      </c>
      <c r="Z1391" s="177"/>
      <c r="AA1391" s="315" t="s">
        <v>144</v>
      </c>
      <c r="AB1391" s="177"/>
      <c r="AC1391" s="315" t="s">
        <v>146</v>
      </c>
      <c r="AD1391" s="316" t="s">
        <v>147</v>
      </c>
      <c r="AE1391" s="317" t="str">
        <f t="shared" si="77"/>
        <v/>
      </c>
      <c r="AF1391" s="319" t="s">
        <v>148</v>
      </c>
      <c r="AG1391" s="312" t="str">
        <f t="shared" si="78"/>
        <v/>
      </c>
      <c r="AH1391" s="322"/>
      <c r="AI1391" s="323"/>
      <c r="AJ1391" s="322"/>
      <c r="AK1391" s="323"/>
    </row>
    <row r="1392" spans="1:37" ht="36.75" customHeight="1">
      <c r="A1392" s="299">
        <f t="shared" si="76"/>
        <v>1379</v>
      </c>
      <c r="B1392" s="300" t="str">
        <f>IF(基本情報入力シート!C1412="","",基本情報入力シート!C1412)</f>
        <v/>
      </c>
      <c r="C1392" s="301" t="str">
        <f>IF(基本情報入力シート!D1412="","",基本情報入力シート!D1412)</f>
        <v/>
      </c>
      <c r="D1392" s="301" t="str">
        <f>IF(基本情報入力シート!E1412="","",基本情報入力シート!E1412)</f>
        <v/>
      </c>
      <c r="E1392" s="301" t="str">
        <f>IF(基本情報入力シート!F1412="","",基本情報入力シート!F1412)</f>
        <v/>
      </c>
      <c r="F1392" s="301" t="str">
        <f>IF(基本情報入力シート!G1412="","",基本情報入力シート!G1412)</f>
        <v/>
      </c>
      <c r="G1392" s="301" t="str">
        <f>IF(基本情報入力シート!H1412="","",基本情報入力シート!H1412)</f>
        <v/>
      </c>
      <c r="H1392" s="301" t="str">
        <f>IF(基本情報入力シート!I1412="","",基本情報入力シート!I1412)</f>
        <v/>
      </c>
      <c r="I1392" s="301" t="str">
        <f>IF(基本情報入力シート!J1412="","",基本情報入力シート!J1412)</f>
        <v/>
      </c>
      <c r="J1392" s="301" t="str">
        <f>IF(基本情報入力シート!K1412="","",基本情報入力シート!K1412)</f>
        <v/>
      </c>
      <c r="K1392" s="302" t="str">
        <f>IF(基本情報入力シート!L1412="","",基本情報入力シート!L1412)</f>
        <v/>
      </c>
      <c r="L1392" s="299" t="str">
        <f>IF(基本情報入力シート!M1412="","",基本情報入力シート!M1412)</f>
        <v/>
      </c>
      <c r="M1392" s="299" t="str">
        <f>IF(基本情報入力シート!R1412="","",基本情報入力シート!R1412)</f>
        <v/>
      </c>
      <c r="N1392" s="299" t="str">
        <f>IF(基本情報入力シート!W1412="","",基本情報入力シート!W1412)</f>
        <v/>
      </c>
      <c r="O1392" s="303" t="str">
        <f>IF(基本情報入力シート!X1412="","",基本情報入力シート!X1412)</f>
        <v/>
      </c>
      <c r="P1392" s="304" t="str">
        <f>IF(基本情報入力シート!Y1412="","",基本情報入力シート!Y1412)</f>
        <v/>
      </c>
      <c r="Q1392" s="175"/>
      <c r="R1392" s="305" t="str">
        <f>IF(基本情報入力シート!AB1412="","",基本情報入力シート!AB1412)</f>
        <v/>
      </c>
      <c r="S1392" s="176"/>
      <c r="T1392" s="306" t="str">
        <f>IF(P1392="","",VLOOKUP(P1392,【参考】数式用!$J$2:$L$34,3,FALSE))</f>
        <v/>
      </c>
      <c r="U1392" s="313" t="s">
        <v>143</v>
      </c>
      <c r="V1392" s="177"/>
      <c r="W1392" s="314" t="s">
        <v>144</v>
      </c>
      <c r="X1392" s="177"/>
      <c r="Y1392" s="315" t="s">
        <v>145</v>
      </c>
      <c r="Z1392" s="177"/>
      <c r="AA1392" s="315" t="s">
        <v>144</v>
      </c>
      <c r="AB1392" s="177"/>
      <c r="AC1392" s="315" t="s">
        <v>146</v>
      </c>
      <c r="AD1392" s="316" t="s">
        <v>147</v>
      </c>
      <c r="AE1392" s="317" t="str">
        <f t="shared" si="77"/>
        <v/>
      </c>
      <c r="AF1392" s="319" t="s">
        <v>148</v>
      </c>
      <c r="AG1392" s="312" t="str">
        <f t="shared" si="78"/>
        <v/>
      </c>
      <c r="AH1392" s="322"/>
      <c r="AI1392" s="323"/>
      <c r="AJ1392" s="322"/>
      <c r="AK1392" s="323"/>
    </row>
    <row r="1393" spans="1:37" ht="36.75" customHeight="1">
      <c r="A1393" s="299">
        <f t="shared" si="76"/>
        <v>1380</v>
      </c>
      <c r="B1393" s="300" t="str">
        <f>IF(基本情報入力シート!C1413="","",基本情報入力シート!C1413)</f>
        <v/>
      </c>
      <c r="C1393" s="301" t="str">
        <f>IF(基本情報入力シート!D1413="","",基本情報入力シート!D1413)</f>
        <v/>
      </c>
      <c r="D1393" s="301" t="str">
        <f>IF(基本情報入力シート!E1413="","",基本情報入力シート!E1413)</f>
        <v/>
      </c>
      <c r="E1393" s="301" t="str">
        <f>IF(基本情報入力シート!F1413="","",基本情報入力シート!F1413)</f>
        <v/>
      </c>
      <c r="F1393" s="301" t="str">
        <f>IF(基本情報入力シート!G1413="","",基本情報入力シート!G1413)</f>
        <v/>
      </c>
      <c r="G1393" s="301" t="str">
        <f>IF(基本情報入力シート!H1413="","",基本情報入力シート!H1413)</f>
        <v/>
      </c>
      <c r="H1393" s="301" t="str">
        <f>IF(基本情報入力シート!I1413="","",基本情報入力シート!I1413)</f>
        <v/>
      </c>
      <c r="I1393" s="301" t="str">
        <f>IF(基本情報入力シート!J1413="","",基本情報入力シート!J1413)</f>
        <v/>
      </c>
      <c r="J1393" s="301" t="str">
        <f>IF(基本情報入力シート!K1413="","",基本情報入力シート!K1413)</f>
        <v/>
      </c>
      <c r="K1393" s="302" t="str">
        <f>IF(基本情報入力シート!L1413="","",基本情報入力シート!L1413)</f>
        <v/>
      </c>
      <c r="L1393" s="299" t="str">
        <f>IF(基本情報入力シート!M1413="","",基本情報入力シート!M1413)</f>
        <v/>
      </c>
      <c r="M1393" s="299" t="str">
        <f>IF(基本情報入力シート!R1413="","",基本情報入力シート!R1413)</f>
        <v/>
      </c>
      <c r="N1393" s="299" t="str">
        <f>IF(基本情報入力シート!W1413="","",基本情報入力シート!W1413)</f>
        <v/>
      </c>
      <c r="O1393" s="303" t="str">
        <f>IF(基本情報入力シート!X1413="","",基本情報入力シート!X1413)</f>
        <v/>
      </c>
      <c r="P1393" s="304" t="str">
        <f>IF(基本情報入力シート!Y1413="","",基本情報入力シート!Y1413)</f>
        <v/>
      </c>
      <c r="Q1393" s="175"/>
      <c r="R1393" s="305" t="str">
        <f>IF(基本情報入力シート!AB1413="","",基本情報入力シート!AB1413)</f>
        <v/>
      </c>
      <c r="S1393" s="176"/>
      <c r="T1393" s="306" t="str">
        <f>IF(P1393="","",VLOOKUP(P1393,【参考】数式用!$J$2:$L$34,3,FALSE))</f>
        <v/>
      </c>
      <c r="U1393" s="313" t="s">
        <v>143</v>
      </c>
      <c r="V1393" s="177"/>
      <c r="W1393" s="314" t="s">
        <v>144</v>
      </c>
      <c r="X1393" s="177"/>
      <c r="Y1393" s="315" t="s">
        <v>145</v>
      </c>
      <c r="Z1393" s="177"/>
      <c r="AA1393" s="315" t="s">
        <v>144</v>
      </c>
      <c r="AB1393" s="177"/>
      <c r="AC1393" s="315" t="s">
        <v>146</v>
      </c>
      <c r="AD1393" s="316" t="s">
        <v>147</v>
      </c>
      <c r="AE1393" s="317" t="str">
        <f t="shared" si="77"/>
        <v/>
      </c>
      <c r="AF1393" s="319" t="s">
        <v>148</v>
      </c>
      <c r="AG1393" s="312" t="str">
        <f t="shared" si="78"/>
        <v/>
      </c>
      <c r="AH1393" s="322"/>
      <c r="AI1393" s="323"/>
      <c r="AJ1393" s="322"/>
      <c r="AK1393" s="323"/>
    </row>
    <row r="1394" spans="1:37" ht="36.75" customHeight="1">
      <c r="A1394" s="299">
        <f t="shared" si="76"/>
        <v>1381</v>
      </c>
      <c r="B1394" s="300" t="str">
        <f>IF(基本情報入力シート!C1414="","",基本情報入力シート!C1414)</f>
        <v/>
      </c>
      <c r="C1394" s="301" t="str">
        <f>IF(基本情報入力シート!D1414="","",基本情報入力シート!D1414)</f>
        <v/>
      </c>
      <c r="D1394" s="301" t="str">
        <f>IF(基本情報入力シート!E1414="","",基本情報入力シート!E1414)</f>
        <v/>
      </c>
      <c r="E1394" s="301" t="str">
        <f>IF(基本情報入力シート!F1414="","",基本情報入力シート!F1414)</f>
        <v/>
      </c>
      <c r="F1394" s="301" t="str">
        <f>IF(基本情報入力シート!G1414="","",基本情報入力シート!G1414)</f>
        <v/>
      </c>
      <c r="G1394" s="301" t="str">
        <f>IF(基本情報入力シート!H1414="","",基本情報入力シート!H1414)</f>
        <v/>
      </c>
      <c r="H1394" s="301" t="str">
        <f>IF(基本情報入力シート!I1414="","",基本情報入力シート!I1414)</f>
        <v/>
      </c>
      <c r="I1394" s="301" t="str">
        <f>IF(基本情報入力シート!J1414="","",基本情報入力シート!J1414)</f>
        <v/>
      </c>
      <c r="J1394" s="301" t="str">
        <f>IF(基本情報入力シート!K1414="","",基本情報入力シート!K1414)</f>
        <v/>
      </c>
      <c r="K1394" s="302" t="str">
        <f>IF(基本情報入力シート!L1414="","",基本情報入力シート!L1414)</f>
        <v/>
      </c>
      <c r="L1394" s="299" t="str">
        <f>IF(基本情報入力シート!M1414="","",基本情報入力シート!M1414)</f>
        <v/>
      </c>
      <c r="M1394" s="299" t="str">
        <f>IF(基本情報入力シート!R1414="","",基本情報入力シート!R1414)</f>
        <v/>
      </c>
      <c r="N1394" s="299" t="str">
        <f>IF(基本情報入力シート!W1414="","",基本情報入力シート!W1414)</f>
        <v/>
      </c>
      <c r="O1394" s="303" t="str">
        <f>IF(基本情報入力シート!X1414="","",基本情報入力シート!X1414)</f>
        <v/>
      </c>
      <c r="P1394" s="304" t="str">
        <f>IF(基本情報入力シート!Y1414="","",基本情報入力シート!Y1414)</f>
        <v/>
      </c>
      <c r="Q1394" s="175"/>
      <c r="R1394" s="305" t="str">
        <f>IF(基本情報入力シート!AB1414="","",基本情報入力シート!AB1414)</f>
        <v/>
      </c>
      <c r="S1394" s="176"/>
      <c r="T1394" s="306" t="str">
        <f>IF(P1394="","",VLOOKUP(P1394,【参考】数式用!$J$2:$L$34,3,FALSE))</f>
        <v/>
      </c>
      <c r="U1394" s="313" t="s">
        <v>143</v>
      </c>
      <c r="V1394" s="177"/>
      <c r="W1394" s="314" t="s">
        <v>144</v>
      </c>
      <c r="X1394" s="177"/>
      <c r="Y1394" s="315" t="s">
        <v>145</v>
      </c>
      <c r="Z1394" s="177"/>
      <c r="AA1394" s="315" t="s">
        <v>144</v>
      </c>
      <c r="AB1394" s="177"/>
      <c r="AC1394" s="315" t="s">
        <v>146</v>
      </c>
      <c r="AD1394" s="316" t="s">
        <v>147</v>
      </c>
      <c r="AE1394" s="317" t="str">
        <f t="shared" si="77"/>
        <v/>
      </c>
      <c r="AF1394" s="319" t="s">
        <v>148</v>
      </c>
      <c r="AG1394" s="312" t="str">
        <f t="shared" si="78"/>
        <v/>
      </c>
      <c r="AH1394" s="322"/>
      <c r="AI1394" s="323"/>
      <c r="AJ1394" s="322"/>
      <c r="AK1394" s="323"/>
    </row>
    <row r="1395" spans="1:37" ht="36.75" customHeight="1">
      <c r="A1395" s="299">
        <f t="shared" si="76"/>
        <v>1382</v>
      </c>
      <c r="B1395" s="300" t="str">
        <f>IF(基本情報入力シート!C1415="","",基本情報入力シート!C1415)</f>
        <v/>
      </c>
      <c r="C1395" s="301" t="str">
        <f>IF(基本情報入力シート!D1415="","",基本情報入力シート!D1415)</f>
        <v/>
      </c>
      <c r="D1395" s="301" t="str">
        <f>IF(基本情報入力シート!E1415="","",基本情報入力シート!E1415)</f>
        <v/>
      </c>
      <c r="E1395" s="301" t="str">
        <f>IF(基本情報入力シート!F1415="","",基本情報入力シート!F1415)</f>
        <v/>
      </c>
      <c r="F1395" s="301" t="str">
        <f>IF(基本情報入力シート!G1415="","",基本情報入力シート!G1415)</f>
        <v/>
      </c>
      <c r="G1395" s="301" t="str">
        <f>IF(基本情報入力シート!H1415="","",基本情報入力シート!H1415)</f>
        <v/>
      </c>
      <c r="H1395" s="301" t="str">
        <f>IF(基本情報入力シート!I1415="","",基本情報入力シート!I1415)</f>
        <v/>
      </c>
      <c r="I1395" s="301" t="str">
        <f>IF(基本情報入力シート!J1415="","",基本情報入力シート!J1415)</f>
        <v/>
      </c>
      <c r="J1395" s="301" t="str">
        <f>IF(基本情報入力シート!K1415="","",基本情報入力シート!K1415)</f>
        <v/>
      </c>
      <c r="K1395" s="302" t="str">
        <f>IF(基本情報入力シート!L1415="","",基本情報入力シート!L1415)</f>
        <v/>
      </c>
      <c r="L1395" s="299" t="str">
        <f>IF(基本情報入力シート!M1415="","",基本情報入力シート!M1415)</f>
        <v/>
      </c>
      <c r="M1395" s="299" t="str">
        <f>IF(基本情報入力シート!R1415="","",基本情報入力シート!R1415)</f>
        <v/>
      </c>
      <c r="N1395" s="299" t="str">
        <f>IF(基本情報入力シート!W1415="","",基本情報入力シート!W1415)</f>
        <v/>
      </c>
      <c r="O1395" s="303" t="str">
        <f>IF(基本情報入力シート!X1415="","",基本情報入力シート!X1415)</f>
        <v/>
      </c>
      <c r="P1395" s="304" t="str">
        <f>IF(基本情報入力シート!Y1415="","",基本情報入力シート!Y1415)</f>
        <v/>
      </c>
      <c r="Q1395" s="175"/>
      <c r="R1395" s="305" t="str">
        <f>IF(基本情報入力シート!AB1415="","",基本情報入力シート!AB1415)</f>
        <v/>
      </c>
      <c r="S1395" s="176"/>
      <c r="T1395" s="306" t="str">
        <f>IF(P1395="","",VLOOKUP(P1395,【参考】数式用!$J$2:$L$34,3,FALSE))</f>
        <v/>
      </c>
      <c r="U1395" s="313" t="s">
        <v>143</v>
      </c>
      <c r="V1395" s="177"/>
      <c r="W1395" s="314" t="s">
        <v>144</v>
      </c>
      <c r="X1395" s="177"/>
      <c r="Y1395" s="315" t="s">
        <v>145</v>
      </c>
      <c r="Z1395" s="177"/>
      <c r="AA1395" s="315" t="s">
        <v>144</v>
      </c>
      <c r="AB1395" s="177"/>
      <c r="AC1395" s="315" t="s">
        <v>146</v>
      </c>
      <c r="AD1395" s="316" t="s">
        <v>147</v>
      </c>
      <c r="AE1395" s="317" t="str">
        <f t="shared" si="77"/>
        <v/>
      </c>
      <c r="AF1395" s="319" t="s">
        <v>148</v>
      </c>
      <c r="AG1395" s="312" t="str">
        <f t="shared" si="78"/>
        <v/>
      </c>
      <c r="AH1395" s="322"/>
      <c r="AI1395" s="323"/>
      <c r="AJ1395" s="322"/>
      <c r="AK1395" s="323"/>
    </row>
    <row r="1396" spans="1:37" ht="36.75" customHeight="1">
      <c r="A1396" s="299">
        <f t="shared" si="76"/>
        <v>1383</v>
      </c>
      <c r="B1396" s="300" t="str">
        <f>IF(基本情報入力シート!C1416="","",基本情報入力シート!C1416)</f>
        <v/>
      </c>
      <c r="C1396" s="301" t="str">
        <f>IF(基本情報入力シート!D1416="","",基本情報入力シート!D1416)</f>
        <v/>
      </c>
      <c r="D1396" s="301" t="str">
        <f>IF(基本情報入力シート!E1416="","",基本情報入力シート!E1416)</f>
        <v/>
      </c>
      <c r="E1396" s="301" t="str">
        <f>IF(基本情報入力シート!F1416="","",基本情報入力シート!F1416)</f>
        <v/>
      </c>
      <c r="F1396" s="301" t="str">
        <f>IF(基本情報入力シート!G1416="","",基本情報入力シート!G1416)</f>
        <v/>
      </c>
      <c r="G1396" s="301" t="str">
        <f>IF(基本情報入力シート!H1416="","",基本情報入力シート!H1416)</f>
        <v/>
      </c>
      <c r="H1396" s="301" t="str">
        <f>IF(基本情報入力シート!I1416="","",基本情報入力シート!I1416)</f>
        <v/>
      </c>
      <c r="I1396" s="301" t="str">
        <f>IF(基本情報入力シート!J1416="","",基本情報入力シート!J1416)</f>
        <v/>
      </c>
      <c r="J1396" s="301" t="str">
        <f>IF(基本情報入力シート!K1416="","",基本情報入力シート!K1416)</f>
        <v/>
      </c>
      <c r="K1396" s="302" t="str">
        <f>IF(基本情報入力シート!L1416="","",基本情報入力シート!L1416)</f>
        <v/>
      </c>
      <c r="L1396" s="299" t="str">
        <f>IF(基本情報入力シート!M1416="","",基本情報入力シート!M1416)</f>
        <v/>
      </c>
      <c r="M1396" s="299" t="str">
        <f>IF(基本情報入力シート!R1416="","",基本情報入力シート!R1416)</f>
        <v/>
      </c>
      <c r="N1396" s="299" t="str">
        <f>IF(基本情報入力シート!W1416="","",基本情報入力シート!W1416)</f>
        <v/>
      </c>
      <c r="O1396" s="303" t="str">
        <f>IF(基本情報入力シート!X1416="","",基本情報入力シート!X1416)</f>
        <v/>
      </c>
      <c r="P1396" s="304" t="str">
        <f>IF(基本情報入力シート!Y1416="","",基本情報入力シート!Y1416)</f>
        <v/>
      </c>
      <c r="Q1396" s="175"/>
      <c r="R1396" s="305" t="str">
        <f>IF(基本情報入力シート!AB1416="","",基本情報入力シート!AB1416)</f>
        <v/>
      </c>
      <c r="S1396" s="176"/>
      <c r="T1396" s="306" t="str">
        <f>IF(P1396="","",VLOOKUP(P1396,【参考】数式用!$J$2:$L$34,3,FALSE))</f>
        <v/>
      </c>
      <c r="U1396" s="313" t="s">
        <v>143</v>
      </c>
      <c r="V1396" s="177"/>
      <c r="W1396" s="314" t="s">
        <v>144</v>
      </c>
      <c r="X1396" s="177"/>
      <c r="Y1396" s="315" t="s">
        <v>145</v>
      </c>
      <c r="Z1396" s="177"/>
      <c r="AA1396" s="315" t="s">
        <v>144</v>
      </c>
      <c r="AB1396" s="177"/>
      <c r="AC1396" s="315" t="s">
        <v>146</v>
      </c>
      <c r="AD1396" s="316" t="s">
        <v>147</v>
      </c>
      <c r="AE1396" s="317" t="str">
        <f t="shared" si="77"/>
        <v/>
      </c>
      <c r="AF1396" s="319" t="s">
        <v>148</v>
      </c>
      <c r="AG1396" s="312" t="str">
        <f t="shared" si="78"/>
        <v/>
      </c>
      <c r="AH1396" s="322"/>
      <c r="AI1396" s="323"/>
      <c r="AJ1396" s="322"/>
      <c r="AK1396" s="323"/>
    </row>
    <row r="1397" spans="1:37" ht="36.75" customHeight="1">
      <c r="A1397" s="299">
        <f t="shared" si="76"/>
        <v>1384</v>
      </c>
      <c r="B1397" s="300" t="str">
        <f>IF(基本情報入力シート!C1417="","",基本情報入力シート!C1417)</f>
        <v/>
      </c>
      <c r="C1397" s="301" t="str">
        <f>IF(基本情報入力シート!D1417="","",基本情報入力シート!D1417)</f>
        <v/>
      </c>
      <c r="D1397" s="301" t="str">
        <f>IF(基本情報入力シート!E1417="","",基本情報入力シート!E1417)</f>
        <v/>
      </c>
      <c r="E1397" s="301" t="str">
        <f>IF(基本情報入力シート!F1417="","",基本情報入力シート!F1417)</f>
        <v/>
      </c>
      <c r="F1397" s="301" t="str">
        <f>IF(基本情報入力シート!G1417="","",基本情報入力シート!G1417)</f>
        <v/>
      </c>
      <c r="G1397" s="301" t="str">
        <f>IF(基本情報入力シート!H1417="","",基本情報入力シート!H1417)</f>
        <v/>
      </c>
      <c r="H1397" s="301" t="str">
        <f>IF(基本情報入力シート!I1417="","",基本情報入力シート!I1417)</f>
        <v/>
      </c>
      <c r="I1397" s="301" t="str">
        <f>IF(基本情報入力シート!J1417="","",基本情報入力シート!J1417)</f>
        <v/>
      </c>
      <c r="J1397" s="301" t="str">
        <f>IF(基本情報入力シート!K1417="","",基本情報入力シート!K1417)</f>
        <v/>
      </c>
      <c r="K1397" s="302" t="str">
        <f>IF(基本情報入力シート!L1417="","",基本情報入力シート!L1417)</f>
        <v/>
      </c>
      <c r="L1397" s="299" t="str">
        <f>IF(基本情報入力シート!M1417="","",基本情報入力シート!M1417)</f>
        <v/>
      </c>
      <c r="M1397" s="299" t="str">
        <f>IF(基本情報入力シート!R1417="","",基本情報入力シート!R1417)</f>
        <v/>
      </c>
      <c r="N1397" s="299" t="str">
        <f>IF(基本情報入力シート!W1417="","",基本情報入力シート!W1417)</f>
        <v/>
      </c>
      <c r="O1397" s="303" t="str">
        <f>IF(基本情報入力シート!X1417="","",基本情報入力シート!X1417)</f>
        <v/>
      </c>
      <c r="P1397" s="304" t="str">
        <f>IF(基本情報入力シート!Y1417="","",基本情報入力シート!Y1417)</f>
        <v/>
      </c>
      <c r="Q1397" s="175"/>
      <c r="R1397" s="305" t="str">
        <f>IF(基本情報入力シート!AB1417="","",基本情報入力シート!AB1417)</f>
        <v/>
      </c>
      <c r="S1397" s="176"/>
      <c r="T1397" s="306" t="str">
        <f>IF(P1397="","",VLOOKUP(P1397,【参考】数式用!$J$2:$L$34,3,FALSE))</f>
        <v/>
      </c>
      <c r="U1397" s="313" t="s">
        <v>143</v>
      </c>
      <c r="V1397" s="177"/>
      <c r="W1397" s="314" t="s">
        <v>144</v>
      </c>
      <c r="X1397" s="177"/>
      <c r="Y1397" s="315" t="s">
        <v>145</v>
      </c>
      <c r="Z1397" s="177"/>
      <c r="AA1397" s="315" t="s">
        <v>144</v>
      </c>
      <c r="AB1397" s="177"/>
      <c r="AC1397" s="315" t="s">
        <v>146</v>
      </c>
      <c r="AD1397" s="316" t="s">
        <v>147</v>
      </c>
      <c r="AE1397" s="317" t="str">
        <f t="shared" si="77"/>
        <v/>
      </c>
      <c r="AF1397" s="319" t="s">
        <v>148</v>
      </c>
      <c r="AG1397" s="312" t="str">
        <f t="shared" si="78"/>
        <v/>
      </c>
      <c r="AH1397" s="322"/>
      <c r="AI1397" s="323"/>
      <c r="AJ1397" s="322"/>
      <c r="AK1397" s="323"/>
    </row>
    <row r="1398" spans="1:37" ht="36.75" customHeight="1">
      <c r="A1398" s="299">
        <f t="shared" si="76"/>
        <v>1385</v>
      </c>
      <c r="B1398" s="300" t="str">
        <f>IF(基本情報入力シート!C1418="","",基本情報入力シート!C1418)</f>
        <v/>
      </c>
      <c r="C1398" s="301" t="str">
        <f>IF(基本情報入力シート!D1418="","",基本情報入力シート!D1418)</f>
        <v/>
      </c>
      <c r="D1398" s="301" t="str">
        <f>IF(基本情報入力シート!E1418="","",基本情報入力シート!E1418)</f>
        <v/>
      </c>
      <c r="E1398" s="301" t="str">
        <f>IF(基本情報入力シート!F1418="","",基本情報入力シート!F1418)</f>
        <v/>
      </c>
      <c r="F1398" s="301" t="str">
        <f>IF(基本情報入力シート!G1418="","",基本情報入力シート!G1418)</f>
        <v/>
      </c>
      <c r="G1398" s="301" t="str">
        <f>IF(基本情報入力シート!H1418="","",基本情報入力シート!H1418)</f>
        <v/>
      </c>
      <c r="H1398" s="301" t="str">
        <f>IF(基本情報入力シート!I1418="","",基本情報入力シート!I1418)</f>
        <v/>
      </c>
      <c r="I1398" s="301" t="str">
        <f>IF(基本情報入力シート!J1418="","",基本情報入力シート!J1418)</f>
        <v/>
      </c>
      <c r="J1398" s="301" t="str">
        <f>IF(基本情報入力シート!K1418="","",基本情報入力シート!K1418)</f>
        <v/>
      </c>
      <c r="K1398" s="302" t="str">
        <f>IF(基本情報入力シート!L1418="","",基本情報入力シート!L1418)</f>
        <v/>
      </c>
      <c r="L1398" s="299" t="str">
        <f>IF(基本情報入力シート!M1418="","",基本情報入力シート!M1418)</f>
        <v/>
      </c>
      <c r="M1398" s="299" t="str">
        <f>IF(基本情報入力シート!R1418="","",基本情報入力シート!R1418)</f>
        <v/>
      </c>
      <c r="N1398" s="299" t="str">
        <f>IF(基本情報入力シート!W1418="","",基本情報入力シート!W1418)</f>
        <v/>
      </c>
      <c r="O1398" s="303" t="str">
        <f>IF(基本情報入力シート!X1418="","",基本情報入力シート!X1418)</f>
        <v/>
      </c>
      <c r="P1398" s="304" t="str">
        <f>IF(基本情報入力シート!Y1418="","",基本情報入力シート!Y1418)</f>
        <v/>
      </c>
      <c r="Q1398" s="175"/>
      <c r="R1398" s="305" t="str">
        <f>IF(基本情報入力シート!AB1418="","",基本情報入力シート!AB1418)</f>
        <v/>
      </c>
      <c r="S1398" s="176"/>
      <c r="T1398" s="306" t="str">
        <f>IF(P1398="","",VLOOKUP(P1398,【参考】数式用!$J$2:$L$34,3,FALSE))</f>
        <v/>
      </c>
      <c r="U1398" s="313" t="s">
        <v>143</v>
      </c>
      <c r="V1398" s="177"/>
      <c r="W1398" s="314" t="s">
        <v>144</v>
      </c>
      <c r="X1398" s="177"/>
      <c r="Y1398" s="315" t="s">
        <v>145</v>
      </c>
      <c r="Z1398" s="177"/>
      <c r="AA1398" s="315" t="s">
        <v>144</v>
      </c>
      <c r="AB1398" s="177"/>
      <c r="AC1398" s="315" t="s">
        <v>146</v>
      </c>
      <c r="AD1398" s="316" t="s">
        <v>147</v>
      </c>
      <c r="AE1398" s="317" t="str">
        <f t="shared" si="77"/>
        <v/>
      </c>
      <c r="AF1398" s="319" t="s">
        <v>148</v>
      </c>
      <c r="AG1398" s="312" t="str">
        <f t="shared" si="78"/>
        <v/>
      </c>
      <c r="AH1398" s="322"/>
      <c r="AI1398" s="323"/>
      <c r="AJ1398" s="322"/>
      <c r="AK1398" s="323"/>
    </row>
    <row r="1399" spans="1:37" ht="36.75" customHeight="1">
      <c r="A1399" s="299">
        <f t="shared" si="76"/>
        <v>1386</v>
      </c>
      <c r="B1399" s="300" t="str">
        <f>IF(基本情報入力シート!C1419="","",基本情報入力シート!C1419)</f>
        <v/>
      </c>
      <c r="C1399" s="301" t="str">
        <f>IF(基本情報入力シート!D1419="","",基本情報入力シート!D1419)</f>
        <v/>
      </c>
      <c r="D1399" s="301" t="str">
        <f>IF(基本情報入力シート!E1419="","",基本情報入力シート!E1419)</f>
        <v/>
      </c>
      <c r="E1399" s="301" t="str">
        <f>IF(基本情報入力シート!F1419="","",基本情報入力シート!F1419)</f>
        <v/>
      </c>
      <c r="F1399" s="301" t="str">
        <f>IF(基本情報入力シート!G1419="","",基本情報入力シート!G1419)</f>
        <v/>
      </c>
      <c r="G1399" s="301" t="str">
        <f>IF(基本情報入力シート!H1419="","",基本情報入力シート!H1419)</f>
        <v/>
      </c>
      <c r="H1399" s="301" t="str">
        <f>IF(基本情報入力シート!I1419="","",基本情報入力シート!I1419)</f>
        <v/>
      </c>
      <c r="I1399" s="301" t="str">
        <f>IF(基本情報入力シート!J1419="","",基本情報入力シート!J1419)</f>
        <v/>
      </c>
      <c r="J1399" s="301" t="str">
        <f>IF(基本情報入力シート!K1419="","",基本情報入力シート!K1419)</f>
        <v/>
      </c>
      <c r="K1399" s="302" t="str">
        <f>IF(基本情報入力シート!L1419="","",基本情報入力シート!L1419)</f>
        <v/>
      </c>
      <c r="L1399" s="299" t="str">
        <f>IF(基本情報入力シート!M1419="","",基本情報入力シート!M1419)</f>
        <v/>
      </c>
      <c r="M1399" s="299" t="str">
        <f>IF(基本情報入力シート!R1419="","",基本情報入力シート!R1419)</f>
        <v/>
      </c>
      <c r="N1399" s="299" t="str">
        <f>IF(基本情報入力シート!W1419="","",基本情報入力シート!W1419)</f>
        <v/>
      </c>
      <c r="O1399" s="303" t="str">
        <f>IF(基本情報入力シート!X1419="","",基本情報入力シート!X1419)</f>
        <v/>
      </c>
      <c r="P1399" s="304" t="str">
        <f>IF(基本情報入力シート!Y1419="","",基本情報入力シート!Y1419)</f>
        <v/>
      </c>
      <c r="Q1399" s="175"/>
      <c r="R1399" s="305" t="str">
        <f>IF(基本情報入力シート!AB1419="","",基本情報入力シート!AB1419)</f>
        <v/>
      </c>
      <c r="S1399" s="176"/>
      <c r="T1399" s="306" t="str">
        <f>IF(P1399="","",VLOOKUP(P1399,【参考】数式用!$J$2:$L$34,3,FALSE))</f>
        <v/>
      </c>
      <c r="U1399" s="313" t="s">
        <v>143</v>
      </c>
      <c r="V1399" s="177"/>
      <c r="W1399" s="314" t="s">
        <v>144</v>
      </c>
      <c r="X1399" s="177"/>
      <c r="Y1399" s="315" t="s">
        <v>145</v>
      </c>
      <c r="Z1399" s="177"/>
      <c r="AA1399" s="315" t="s">
        <v>144</v>
      </c>
      <c r="AB1399" s="177"/>
      <c r="AC1399" s="315" t="s">
        <v>146</v>
      </c>
      <c r="AD1399" s="316" t="s">
        <v>147</v>
      </c>
      <c r="AE1399" s="317" t="str">
        <f t="shared" si="77"/>
        <v/>
      </c>
      <c r="AF1399" s="319" t="s">
        <v>148</v>
      </c>
      <c r="AG1399" s="312" t="str">
        <f t="shared" si="78"/>
        <v/>
      </c>
      <c r="AH1399" s="322"/>
      <c r="AI1399" s="323"/>
      <c r="AJ1399" s="322"/>
      <c r="AK1399" s="323"/>
    </row>
    <row r="1400" spans="1:37" ht="36.75" customHeight="1">
      <c r="A1400" s="299">
        <f t="shared" si="76"/>
        <v>1387</v>
      </c>
      <c r="B1400" s="300" t="str">
        <f>IF(基本情報入力シート!C1420="","",基本情報入力シート!C1420)</f>
        <v/>
      </c>
      <c r="C1400" s="301" t="str">
        <f>IF(基本情報入力シート!D1420="","",基本情報入力シート!D1420)</f>
        <v/>
      </c>
      <c r="D1400" s="301" t="str">
        <f>IF(基本情報入力シート!E1420="","",基本情報入力シート!E1420)</f>
        <v/>
      </c>
      <c r="E1400" s="301" t="str">
        <f>IF(基本情報入力シート!F1420="","",基本情報入力シート!F1420)</f>
        <v/>
      </c>
      <c r="F1400" s="301" t="str">
        <f>IF(基本情報入力シート!G1420="","",基本情報入力シート!G1420)</f>
        <v/>
      </c>
      <c r="G1400" s="301" t="str">
        <f>IF(基本情報入力シート!H1420="","",基本情報入力シート!H1420)</f>
        <v/>
      </c>
      <c r="H1400" s="301" t="str">
        <f>IF(基本情報入力シート!I1420="","",基本情報入力シート!I1420)</f>
        <v/>
      </c>
      <c r="I1400" s="301" t="str">
        <f>IF(基本情報入力シート!J1420="","",基本情報入力シート!J1420)</f>
        <v/>
      </c>
      <c r="J1400" s="301" t="str">
        <f>IF(基本情報入力シート!K1420="","",基本情報入力シート!K1420)</f>
        <v/>
      </c>
      <c r="K1400" s="302" t="str">
        <f>IF(基本情報入力シート!L1420="","",基本情報入力シート!L1420)</f>
        <v/>
      </c>
      <c r="L1400" s="299" t="str">
        <f>IF(基本情報入力シート!M1420="","",基本情報入力シート!M1420)</f>
        <v/>
      </c>
      <c r="M1400" s="299" t="str">
        <f>IF(基本情報入力シート!R1420="","",基本情報入力シート!R1420)</f>
        <v/>
      </c>
      <c r="N1400" s="299" t="str">
        <f>IF(基本情報入力シート!W1420="","",基本情報入力シート!W1420)</f>
        <v/>
      </c>
      <c r="O1400" s="303" t="str">
        <f>IF(基本情報入力シート!X1420="","",基本情報入力シート!X1420)</f>
        <v/>
      </c>
      <c r="P1400" s="304" t="str">
        <f>IF(基本情報入力シート!Y1420="","",基本情報入力シート!Y1420)</f>
        <v/>
      </c>
      <c r="Q1400" s="175"/>
      <c r="R1400" s="305" t="str">
        <f>IF(基本情報入力シート!AB1420="","",基本情報入力シート!AB1420)</f>
        <v/>
      </c>
      <c r="S1400" s="176"/>
      <c r="T1400" s="306" t="str">
        <f>IF(P1400="","",VLOOKUP(P1400,【参考】数式用!$J$2:$L$34,3,FALSE))</f>
        <v/>
      </c>
      <c r="U1400" s="313" t="s">
        <v>143</v>
      </c>
      <c r="V1400" s="177"/>
      <c r="W1400" s="314" t="s">
        <v>144</v>
      </c>
      <c r="X1400" s="177"/>
      <c r="Y1400" s="315" t="s">
        <v>145</v>
      </c>
      <c r="Z1400" s="177"/>
      <c r="AA1400" s="315" t="s">
        <v>144</v>
      </c>
      <c r="AB1400" s="177"/>
      <c r="AC1400" s="315" t="s">
        <v>146</v>
      </c>
      <c r="AD1400" s="316" t="s">
        <v>147</v>
      </c>
      <c r="AE1400" s="317" t="str">
        <f t="shared" si="77"/>
        <v/>
      </c>
      <c r="AF1400" s="319" t="s">
        <v>148</v>
      </c>
      <c r="AG1400" s="312" t="str">
        <f t="shared" si="78"/>
        <v/>
      </c>
      <c r="AH1400" s="322"/>
      <c r="AI1400" s="323"/>
      <c r="AJ1400" s="322"/>
      <c r="AK1400" s="323"/>
    </row>
    <row r="1401" spans="1:37" ht="36.75" customHeight="1">
      <c r="A1401" s="299">
        <f t="shared" si="76"/>
        <v>1388</v>
      </c>
      <c r="B1401" s="300" t="str">
        <f>IF(基本情報入力シート!C1421="","",基本情報入力シート!C1421)</f>
        <v/>
      </c>
      <c r="C1401" s="301" t="str">
        <f>IF(基本情報入力シート!D1421="","",基本情報入力シート!D1421)</f>
        <v/>
      </c>
      <c r="D1401" s="301" t="str">
        <f>IF(基本情報入力シート!E1421="","",基本情報入力シート!E1421)</f>
        <v/>
      </c>
      <c r="E1401" s="301" t="str">
        <f>IF(基本情報入力シート!F1421="","",基本情報入力シート!F1421)</f>
        <v/>
      </c>
      <c r="F1401" s="301" t="str">
        <f>IF(基本情報入力シート!G1421="","",基本情報入力シート!G1421)</f>
        <v/>
      </c>
      <c r="G1401" s="301" t="str">
        <f>IF(基本情報入力シート!H1421="","",基本情報入力シート!H1421)</f>
        <v/>
      </c>
      <c r="H1401" s="301" t="str">
        <f>IF(基本情報入力シート!I1421="","",基本情報入力シート!I1421)</f>
        <v/>
      </c>
      <c r="I1401" s="301" t="str">
        <f>IF(基本情報入力シート!J1421="","",基本情報入力シート!J1421)</f>
        <v/>
      </c>
      <c r="J1401" s="301" t="str">
        <f>IF(基本情報入力シート!K1421="","",基本情報入力シート!K1421)</f>
        <v/>
      </c>
      <c r="K1401" s="302" t="str">
        <f>IF(基本情報入力シート!L1421="","",基本情報入力シート!L1421)</f>
        <v/>
      </c>
      <c r="L1401" s="299" t="str">
        <f>IF(基本情報入力シート!M1421="","",基本情報入力シート!M1421)</f>
        <v/>
      </c>
      <c r="M1401" s="299" t="str">
        <f>IF(基本情報入力シート!R1421="","",基本情報入力シート!R1421)</f>
        <v/>
      </c>
      <c r="N1401" s="299" t="str">
        <f>IF(基本情報入力シート!W1421="","",基本情報入力シート!W1421)</f>
        <v/>
      </c>
      <c r="O1401" s="303" t="str">
        <f>IF(基本情報入力シート!X1421="","",基本情報入力シート!X1421)</f>
        <v/>
      </c>
      <c r="P1401" s="304" t="str">
        <f>IF(基本情報入力シート!Y1421="","",基本情報入力シート!Y1421)</f>
        <v/>
      </c>
      <c r="Q1401" s="175"/>
      <c r="R1401" s="305" t="str">
        <f>IF(基本情報入力シート!AB1421="","",基本情報入力シート!AB1421)</f>
        <v/>
      </c>
      <c r="S1401" s="176"/>
      <c r="T1401" s="306" t="str">
        <f>IF(P1401="","",VLOOKUP(P1401,【参考】数式用!$J$2:$L$34,3,FALSE))</f>
        <v/>
      </c>
      <c r="U1401" s="313" t="s">
        <v>143</v>
      </c>
      <c r="V1401" s="177"/>
      <c r="W1401" s="314" t="s">
        <v>144</v>
      </c>
      <c r="X1401" s="177"/>
      <c r="Y1401" s="315" t="s">
        <v>145</v>
      </c>
      <c r="Z1401" s="177"/>
      <c r="AA1401" s="315" t="s">
        <v>144</v>
      </c>
      <c r="AB1401" s="177"/>
      <c r="AC1401" s="315" t="s">
        <v>146</v>
      </c>
      <c r="AD1401" s="316" t="s">
        <v>147</v>
      </c>
      <c r="AE1401" s="317" t="str">
        <f t="shared" si="77"/>
        <v/>
      </c>
      <c r="AF1401" s="319" t="s">
        <v>148</v>
      </c>
      <c r="AG1401" s="312" t="str">
        <f t="shared" si="78"/>
        <v/>
      </c>
      <c r="AH1401" s="322"/>
      <c r="AI1401" s="323"/>
      <c r="AJ1401" s="322"/>
      <c r="AK1401" s="323"/>
    </row>
    <row r="1402" spans="1:37" ht="36.75" customHeight="1">
      <c r="A1402" s="299">
        <f t="shared" si="76"/>
        <v>1389</v>
      </c>
      <c r="B1402" s="300" t="str">
        <f>IF(基本情報入力シート!C1422="","",基本情報入力シート!C1422)</f>
        <v/>
      </c>
      <c r="C1402" s="301" t="str">
        <f>IF(基本情報入力シート!D1422="","",基本情報入力シート!D1422)</f>
        <v/>
      </c>
      <c r="D1402" s="301" t="str">
        <f>IF(基本情報入力シート!E1422="","",基本情報入力シート!E1422)</f>
        <v/>
      </c>
      <c r="E1402" s="301" t="str">
        <f>IF(基本情報入力シート!F1422="","",基本情報入力シート!F1422)</f>
        <v/>
      </c>
      <c r="F1402" s="301" t="str">
        <f>IF(基本情報入力シート!G1422="","",基本情報入力シート!G1422)</f>
        <v/>
      </c>
      <c r="G1402" s="301" t="str">
        <f>IF(基本情報入力シート!H1422="","",基本情報入力シート!H1422)</f>
        <v/>
      </c>
      <c r="H1402" s="301" t="str">
        <f>IF(基本情報入力シート!I1422="","",基本情報入力シート!I1422)</f>
        <v/>
      </c>
      <c r="I1402" s="301" t="str">
        <f>IF(基本情報入力シート!J1422="","",基本情報入力シート!J1422)</f>
        <v/>
      </c>
      <c r="J1402" s="301" t="str">
        <f>IF(基本情報入力シート!K1422="","",基本情報入力シート!K1422)</f>
        <v/>
      </c>
      <c r="K1402" s="302" t="str">
        <f>IF(基本情報入力シート!L1422="","",基本情報入力シート!L1422)</f>
        <v/>
      </c>
      <c r="L1402" s="299" t="str">
        <f>IF(基本情報入力シート!M1422="","",基本情報入力シート!M1422)</f>
        <v/>
      </c>
      <c r="M1402" s="299" t="str">
        <f>IF(基本情報入力シート!R1422="","",基本情報入力シート!R1422)</f>
        <v/>
      </c>
      <c r="N1402" s="299" t="str">
        <f>IF(基本情報入力シート!W1422="","",基本情報入力シート!W1422)</f>
        <v/>
      </c>
      <c r="O1402" s="303" t="str">
        <f>IF(基本情報入力シート!X1422="","",基本情報入力シート!X1422)</f>
        <v/>
      </c>
      <c r="P1402" s="304" t="str">
        <f>IF(基本情報入力シート!Y1422="","",基本情報入力シート!Y1422)</f>
        <v/>
      </c>
      <c r="Q1402" s="175"/>
      <c r="R1402" s="305" t="str">
        <f>IF(基本情報入力シート!AB1422="","",基本情報入力シート!AB1422)</f>
        <v/>
      </c>
      <c r="S1402" s="176"/>
      <c r="T1402" s="306" t="str">
        <f>IF(P1402="","",VLOOKUP(P1402,【参考】数式用!$J$2:$L$34,3,FALSE))</f>
        <v/>
      </c>
      <c r="U1402" s="313" t="s">
        <v>143</v>
      </c>
      <c r="V1402" s="177"/>
      <c r="W1402" s="314" t="s">
        <v>144</v>
      </c>
      <c r="X1402" s="177"/>
      <c r="Y1402" s="315" t="s">
        <v>145</v>
      </c>
      <c r="Z1402" s="177"/>
      <c r="AA1402" s="315" t="s">
        <v>144</v>
      </c>
      <c r="AB1402" s="177"/>
      <c r="AC1402" s="315" t="s">
        <v>146</v>
      </c>
      <c r="AD1402" s="316" t="s">
        <v>147</v>
      </c>
      <c r="AE1402" s="317" t="str">
        <f t="shared" si="77"/>
        <v/>
      </c>
      <c r="AF1402" s="319" t="s">
        <v>148</v>
      </c>
      <c r="AG1402" s="312" t="str">
        <f t="shared" si="78"/>
        <v/>
      </c>
      <c r="AH1402" s="322"/>
      <c r="AI1402" s="323"/>
      <c r="AJ1402" s="322"/>
      <c r="AK1402" s="323"/>
    </row>
    <row r="1403" spans="1:37" ht="36.75" customHeight="1">
      <c r="A1403" s="299">
        <f t="shared" si="76"/>
        <v>1390</v>
      </c>
      <c r="B1403" s="300" t="str">
        <f>IF(基本情報入力シート!C1423="","",基本情報入力シート!C1423)</f>
        <v/>
      </c>
      <c r="C1403" s="301" t="str">
        <f>IF(基本情報入力シート!D1423="","",基本情報入力シート!D1423)</f>
        <v/>
      </c>
      <c r="D1403" s="301" t="str">
        <f>IF(基本情報入力シート!E1423="","",基本情報入力シート!E1423)</f>
        <v/>
      </c>
      <c r="E1403" s="301" t="str">
        <f>IF(基本情報入力シート!F1423="","",基本情報入力シート!F1423)</f>
        <v/>
      </c>
      <c r="F1403" s="301" t="str">
        <f>IF(基本情報入力シート!G1423="","",基本情報入力シート!G1423)</f>
        <v/>
      </c>
      <c r="G1403" s="301" t="str">
        <f>IF(基本情報入力シート!H1423="","",基本情報入力シート!H1423)</f>
        <v/>
      </c>
      <c r="H1403" s="301" t="str">
        <f>IF(基本情報入力シート!I1423="","",基本情報入力シート!I1423)</f>
        <v/>
      </c>
      <c r="I1403" s="301" t="str">
        <f>IF(基本情報入力シート!J1423="","",基本情報入力シート!J1423)</f>
        <v/>
      </c>
      <c r="J1403" s="301" t="str">
        <f>IF(基本情報入力シート!K1423="","",基本情報入力シート!K1423)</f>
        <v/>
      </c>
      <c r="K1403" s="302" t="str">
        <f>IF(基本情報入力シート!L1423="","",基本情報入力シート!L1423)</f>
        <v/>
      </c>
      <c r="L1403" s="299" t="str">
        <f>IF(基本情報入力シート!M1423="","",基本情報入力シート!M1423)</f>
        <v/>
      </c>
      <c r="M1403" s="299" t="str">
        <f>IF(基本情報入力シート!R1423="","",基本情報入力シート!R1423)</f>
        <v/>
      </c>
      <c r="N1403" s="299" t="str">
        <f>IF(基本情報入力シート!W1423="","",基本情報入力シート!W1423)</f>
        <v/>
      </c>
      <c r="O1403" s="303" t="str">
        <f>IF(基本情報入力シート!X1423="","",基本情報入力シート!X1423)</f>
        <v/>
      </c>
      <c r="P1403" s="304" t="str">
        <f>IF(基本情報入力シート!Y1423="","",基本情報入力シート!Y1423)</f>
        <v/>
      </c>
      <c r="Q1403" s="175"/>
      <c r="R1403" s="305" t="str">
        <f>IF(基本情報入力シート!AB1423="","",基本情報入力シート!AB1423)</f>
        <v/>
      </c>
      <c r="S1403" s="176"/>
      <c r="T1403" s="306" t="str">
        <f>IF(P1403="","",VLOOKUP(P1403,【参考】数式用!$J$2:$L$34,3,FALSE))</f>
        <v/>
      </c>
      <c r="U1403" s="313" t="s">
        <v>143</v>
      </c>
      <c r="V1403" s="177"/>
      <c r="W1403" s="314" t="s">
        <v>144</v>
      </c>
      <c r="X1403" s="177"/>
      <c r="Y1403" s="315" t="s">
        <v>145</v>
      </c>
      <c r="Z1403" s="177"/>
      <c r="AA1403" s="315" t="s">
        <v>144</v>
      </c>
      <c r="AB1403" s="177"/>
      <c r="AC1403" s="315" t="s">
        <v>146</v>
      </c>
      <c r="AD1403" s="316" t="s">
        <v>147</v>
      </c>
      <c r="AE1403" s="317" t="str">
        <f t="shared" si="77"/>
        <v/>
      </c>
      <c r="AF1403" s="319" t="s">
        <v>148</v>
      </c>
      <c r="AG1403" s="312" t="str">
        <f t="shared" si="78"/>
        <v/>
      </c>
      <c r="AH1403" s="322"/>
      <c r="AI1403" s="323"/>
      <c r="AJ1403" s="322"/>
      <c r="AK1403" s="323"/>
    </row>
    <row r="1404" spans="1:37" ht="36.75" customHeight="1">
      <c r="A1404" s="299">
        <f t="shared" si="76"/>
        <v>1391</v>
      </c>
      <c r="B1404" s="300" t="str">
        <f>IF(基本情報入力シート!C1424="","",基本情報入力シート!C1424)</f>
        <v/>
      </c>
      <c r="C1404" s="301" t="str">
        <f>IF(基本情報入力シート!D1424="","",基本情報入力シート!D1424)</f>
        <v/>
      </c>
      <c r="D1404" s="301" t="str">
        <f>IF(基本情報入力シート!E1424="","",基本情報入力シート!E1424)</f>
        <v/>
      </c>
      <c r="E1404" s="301" t="str">
        <f>IF(基本情報入力シート!F1424="","",基本情報入力シート!F1424)</f>
        <v/>
      </c>
      <c r="F1404" s="301" t="str">
        <f>IF(基本情報入力シート!G1424="","",基本情報入力シート!G1424)</f>
        <v/>
      </c>
      <c r="G1404" s="301" t="str">
        <f>IF(基本情報入力シート!H1424="","",基本情報入力シート!H1424)</f>
        <v/>
      </c>
      <c r="H1404" s="301" t="str">
        <f>IF(基本情報入力シート!I1424="","",基本情報入力シート!I1424)</f>
        <v/>
      </c>
      <c r="I1404" s="301" t="str">
        <f>IF(基本情報入力シート!J1424="","",基本情報入力シート!J1424)</f>
        <v/>
      </c>
      <c r="J1404" s="301" t="str">
        <f>IF(基本情報入力シート!K1424="","",基本情報入力シート!K1424)</f>
        <v/>
      </c>
      <c r="K1404" s="302" t="str">
        <f>IF(基本情報入力シート!L1424="","",基本情報入力シート!L1424)</f>
        <v/>
      </c>
      <c r="L1404" s="299" t="str">
        <f>IF(基本情報入力シート!M1424="","",基本情報入力シート!M1424)</f>
        <v/>
      </c>
      <c r="M1404" s="299" t="str">
        <f>IF(基本情報入力シート!R1424="","",基本情報入力シート!R1424)</f>
        <v/>
      </c>
      <c r="N1404" s="299" t="str">
        <f>IF(基本情報入力シート!W1424="","",基本情報入力シート!W1424)</f>
        <v/>
      </c>
      <c r="O1404" s="303" t="str">
        <f>IF(基本情報入力シート!X1424="","",基本情報入力シート!X1424)</f>
        <v/>
      </c>
      <c r="P1404" s="304" t="str">
        <f>IF(基本情報入力シート!Y1424="","",基本情報入力シート!Y1424)</f>
        <v/>
      </c>
      <c r="Q1404" s="175"/>
      <c r="R1404" s="305" t="str">
        <f>IF(基本情報入力シート!AB1424="","",基本情報入力シート!AB1424)</f>
        <v/>
      </c>
      <c r="S1404" s="176"/>
      <c r="T1404" s="306" t="str">
        <f>IF(P1404="","",VLOOKUP(P1404,【参考】数式用!$J$2:$L$34,3,FALSE))</f>
        <v/>
      </c>
      <c r="U1404" s="313" t="s">
        <v>143</v>
      </c>
      <c r="V1404" s="177"/>
      <c r="W1404" s="314" t="s">
        <v>144</v>
      </c>
      <c r="X1404" s="177"/>
      <c r="Y1404" s="315" t="s">
        <v>145</v>
      </c>
      <c r="Z1404" s="177"/>
      <c r="AA1404" s="315" t="s">
        <v>144</v>
      </c>
      <c r="AB1404" s="177"/>
      <c r="AC1404" s="315" t="s">
        <v>146</v>
      </c>
      <c r="AD1404" s="316" t="s">
        <v>147</v>
      </c>
      <c r="AE1404" s="317" t="str">
        <f t="shared" si="77"/>
        <v/>
      </c>
      <c r="AF1404" s="319" t="s">
        <v>148</v>
      </c>
      <c r="AG1404" s="312" t="str">
        <f t="shared" si="78"/>
        <v/>
      </c>
      <c r="AH1404" s="322"/>
      <c r="AI1404" s="323"/>
      <c r="AJ1404" s="322"/>
      <c r="AK1404" s="323"/>
    </row>
    <row r="1405" spans="1:37" ht="36.75" customHeight="1">
      <c r="A1405" s="299">
        <f t="shared" si="76"/>
        <v>1392</v>
      </c>
      <c r="B1405" s="300" t="str">
        <f>IF(基本情報入力シート!C1425="","",基本情報入力シート!C1425)</f>
        <v/>
      </c>
      <c r="C1405" s="301" t="str">
        <f>IF(基本情報入力シート!D1425="","",基本情報入力シート!D1425)</f>
        <v/>
      </c>
      <c r="D1405" s="301" t="str">
        <f>IF(基本情報入力シート!E1425="","",基本情報入力シート!E1425)</f>
        <v/>
      </c>
      <c r="E1405" s="301" t="str">
        <f>IF(基本情報入力シート!F1425="","",基本情報入力シート!F1425)</f>
        <v/>
      </c>
      <c r="F1405" s="301" t="str">
        <f>IF(基本情報入力シート!G1425="","",基本情報入力シート!G1425)</f>
        <v/>
      </c>
      <c r="G1405" s="301" t="str">
        <f>IF(基本情報入力シート!H1425="","",基本情報入力シート!H1425)</f>
        <v/>
      </c>
      <c r="H1405" s="301" t="str">
        <f>IF(基本情報入力シート!I1425="","",基本情報入力シート!I1425)</f>
        <v/>
      </c>
      <c r="I1405" s="301" t="str">
        <f>IF(基本情報入力シート!J1425="","",基本情報入力シート!J1425)</f>
        <v/>
      </c>
      <c r="J1405" s="301" t="str">
        <f>IF(基本情報入力シート!K1425="","",基本情報入力シート!K1425)</f>
        <v/>
      </c>
      <c r="K1405" s="302" t="str">
        <f>IF(基本情報入力シート!L1425="","",基本情報入力シート!L1425)</f>
        <v/>
      </c>
      <c r="L1405" s="299" t="str">
        <f>IF(基本情報入力シート!M1425="","",基本情報入力シート!M1425)</f>
        <v/>
      </c>
      <c r="M1405" s="299" t="str">
        <f>IF(基本情報入力シート!R1425="","",基本情報入力シート!R1425)</f>
        <v/>
      </c>
      <c r="N1405" s="299" t="str">
        <f>IF(基本情報入力シート!W1425="","",基本情報入力シート!W1425)</f>
        <v/>
      </c>
      <c r="O1405" s="303" t="str">
        <f>IF(基本情報入力シート!X1425="","",基本情報入力シート!X1425)</f>
        <v/>
      </c>
      <c r="P1405" s="304" t="str">
        <f>IF(基本情報入力シート!Y1425="","",基本情報入力シート!Y1425)</f>
        <v/>
      </c>
      <c r="Q1405" s="175"/>
      <c r="R1405" s="305" t="str">
        <f>IF(基本情報入力シート!AB1425="","",基本情報入力シート!AB1425)</f>
        <v/>
      </c>
      <c r="S1405" s="176"/>
      <c r="T1405" s="306" t="str">
        <f>IF(P1405="","",VLOOKUP(P1405,【参考】数式用!$J$2:$L$34,3,FALSE))</f>
        <v/>
      </c>
      <c r="U1405" s="313" t="s">
        <v>143</v>
      </c>
      <c r="V1405" s="177"/>
      <c r="W1405" s="314" t="s">
        <v>144</v>
      </c>
      <c r="X1405" s="177"/>
      <c r="Y1405" s="315" t="s">
        <v>145</v>
      </c>
      <c r="Z1405" s="177"/>
      <c r="AA1405" s="315" t="s">
        <v>144</v>
      </c>
      <c r="AB1405" s="177"/>
      <c r="AC1405" s="315" t="s">
        <v>146</v>
      </c>
      <c r="AD1405" s="316" t="s">
        <v>147</v>
      </c>
      <c r="AE1405" s="317" t="str">
        <f t="shared" si="77"/>
        <v/>
      </c>
      <c r="AF1405" s="319" t="s">
        <v>148</v>
      </c>
      <c r="AG1405" s="312" t="str">
        <f t="shared" si="78"/>
        <v/>
      </c>
      <c r="AH1405" s="322"/>
      <c r="AI1405" s="323"/>
      <c r="AJ1405" s="322"/>
      <c r="AK1405" s="323"/>
    </row>
    <row r="1406" spans="1:37" ht="36.75" customHeight="1">
      <c r="A1406" s="299">
        <f t="shared" si="76"/>
        <v>1393</v>
      </c>
      <c r="B1406" s="300" t="str">
        <f>IF(基本情報入力シート!C1426="","",基本情報入力シート!C1426)</f>
        <v/>
      </c>
      <c r="C1406" s="301" t="str">
        <f>IF(基本情報入力シート!D1426="","",基本情報入力シート!D1426)</f>
        <v/>
      </c>
      <c r="D1406" s="301" t="str">
        <f>IF(基本情報入力シート!E1426="","",基本情報入力シート!E1426)</f>
        <v/>
      </c>
      <c r="E1406" s="301" t="str">
        <f>IF(基本情報入力シート!F1426="","",基本情報入力シート!F1426)</f>
        <v/>
      </c>
      <c r="F1406" s="301" t="str">
        <f>IF(基本情報入力シート!G1426="","",基本情報入力シート!G1426)</f>
        <v/>
      </c>
      <c r="G1406" s="301" t="str">
        <f>IF(基本情報入力シート!H1426="","",基本情報入力シート!H1426)</f>
        <v/>
      </c>
      <c r="H1406" s="301" t="str">
        <f>IF(基本情報入力シート!I1426="","",基本情報入力シート!I1426)</f>
        <v/>
      </c>
      <c r="I1406" s="301" t="str">
        <f>IF(基本情報入力シート!J1426="","",基本情報入力シート!J1426)</f>
        <v/>
      </c>
      <c r="J1406" s="301" t="str">
        <f>IF(基本情報入力シート!K1426="","",基本情報入力シート!K1426)</f>
        <v/>
      </c>
      <c r="K1406" s="302" t="str">
        <f>IF(基本情報入力シート!L1426="","",基本情報入力シート!L1426)</f>
        <v/>
      </c>
      <c r="L1406" s="299" t="str">
        <f>IF(基本情報入力シート!M1426="","",基本情報入力シート!M1426)</f>
        <v/>
      </c>
      <c r="M1406" s="299" t="str">
        <f>IF(基本情報入力シート!R1426="","",基本情報入力シート!R1426)</f>
        <v/>
      </c>
      <c r="N1406" s="299" t="str">
        <f>IF(基本情報入力シート!W1426="","",基本情報入力シート!W1426)</f>
        <v/>
      </c>
      <c r="O1406" s="303" t="str">
        <f>IF(基本情報入力シート!X1426="","",基本情報入力シート!X1426)</f>
        <v/>
      </c>
      <c r="P1406" s="304" t="str">
        <f>IF(基本情報入力シート!Y1426="","",基本情報入力シート!Y1426)</f>
        <v/>
      </c>
      <c r="Q1406" s="175"/>
      <c r="R1406" s="305" t="str">
        <f>IF(基本情報入力シート!AB1426="","",基本情報入力シート!AB1426)</f>
        <v/>
      </c>
      <c r="S1406" s="176"/>
      <c r="T1406" s="306" t="str">
        <f>IF(P1406="","",VLOOKUP(P1406,【参考】数式用!$J$2:$L$34,3,FALSE))</f>
        <v/>
      </c>
      <c r="U1406" s="313" t="s">
        <v>143</v>
      </c>
      <c r="V1406" s="177"/>
      <c r="W1406" s="314" t="s">
        <v>144</v>
      </c>
      <c r="X1406" s="177"/>
      <c r="Y1406" s="315" t="s">
        <v>145</v>
      </c>
      <c r="Z1406" s="177"/>
      <c r="AA1406" s="315" t="s">
        <v>144</v>
      </c>
      <c r="AB1406" s="177"/>
      <c r="AC1406" s="315" t="s">
        <v>146</v>
      </c>
      <c r="AD1406" s="316" t="s">
        <v>147</v>
      </c>
      <c r="AE1406" s="317" t="str">
        <f t="shared" si="77"/>
        <v/>
      </c>
      <c r="AF1406" s="319" t="s">
        <v>148</v>
      </c>
      <c r="AG1406" s="312" t="str">
        <f t="shared" si="78"/>
        <v/>
      </c>
      <c r="AH1406" s="322"/>
      <c r="AI1406" s="323"/>
      <c r="AJ1406" s="322"/>
      <c r="AK1406" s="323"/>
    </row>
    <row r="1407" spans="1:37" ht="36.75" customHeight="1">
      <c r="A1407" s="299">
        <f t="shared" si="76"/>
        <v>1394</v>
      </c>
      <c r="B1407" s="300" t="str">
        <f>IF(基本情報入力シート!C1427="","",基本情報入力シート!C1427)</f>
        <v/>
      </c>
      <c r="C1407" s="301" t="str">
        <f>IF(基本情報入力シート!D1427="","",基本情報入力シート!D1427)</f>
        <v/>
      </c>
      <c r="D1407" s="301" t="str">
        <f>IF(基本情報入力シート!E1427="","",基本情報入力シート!E1427)</f>
        <v/>
      </c>
      <c r="E1407" s="301" t="str">
        <f>IF(基本情報入力シート!F1427="","",基本情報入力シート!F1427)</f>
        <v/>
      </c>
      <c r="F1407" s="301" t="str">
        <f>IF(基本情報入力シート!G1427="","",基本情報入力シート!G1427)</f>
        <v/>
      </c>
      <c r="G1407" s="301" t="str">
        <f>IF(基本情報入力シート!H1427="","",基本情報入力シート!H1427)</f>
        <v/>
      </c>
      <c r="H1407" s="301" t="str">
        <f>IF(基本情報入力シート!I1427="","",基本情報入力シート!I1427)</f>
        <v/>
      </c>
      <c r="I1407" s="301" t="str">
        <f>IF(基本情報入力シート!J1427="","",基本情報入力シート!J1427)</f>
        <v/>
      </c>
      <c r="J1407" s="301" t="str">
        <f>IF(基本情報入力シート!K1427="","",基本情報入力シート!K1427)</f>
        <v/>
      </c>
      <c r="K1407" s="302" t="str">
        <f>IF(基本情報入力シート!L1427="","",基本情報入力シート!L1427)</f>
        <v/>
      </c>
      <c r="L1407" s="299" t="str">
        <f>IF(基本情報入力シート!M1427="","",基本情報入力シート!M1427)</f>
        <v/>
      </c>
      <c r="M1407" s="299" t="str">
        <f>IF(基本情報入力シート!R1427="","",基本情報入力シート!R1427)</f>
        <v/>
      </c>
      <c r="N1407" s="299" t="str">
        <f>IF(基本情報入力シート!W1427="","",基本情報入力シート!W1427)</f>
        <v/>
      </c>
      <c r="O1407" s="303" t="str">
        <f>IF(基本情報入力シート!X1427="","",基本情報入力シート!X1427)</f>
        <v/>
      </c>
      <c r="P1407" s="304" t="str">
        <f>IF(基本情報入力シート!Y1427="","",基本情報入力シート!Y1427)</f>
        <v/>
      </c>
      <c r="Q1407" s="175"/>
      <c r="R1407" s="305" t="str">
        <f>IF(基本情報入力シート!AB1427="","",基本情報入力シート!AB1427)</f>
        <v/>
      </c>
      <c r="S1407" s="176"/>
      <c r="T1407" s="306" t="str">
        <f>IF(P1407="","",VLOOKUP(P1407,【参考】数式用!$J$2:$L$34,3,FALSE))</f>
        <v/>
      </c>
      <c r="U1407" s="313" t="s">
        <v>143</v>
      </c>
      <c r="V1407" s="177"/>
      <c r="W1407" s="314" t="s">
        <v>144</v>
      </c>
      <c r="X1407" s="177"/>
      <c r="Y1407" s="315" t="s">
        <v>145</v>
      </c>
      <c r="Z1407" s="177"/>
      <c r="AA1407" s="315" t="s">
        <v>144</v>
      </c>
      <c r="AB1407" s="177"/>
      <c r="AC1407" s="315" t="s">
        <v>146</v>
      </c>
      <c r="AD1407" s="316" t="s">
        <v>147</v>
      </c>
      <c r="AE1407" s="317" t="str">
        <f t="shared" si="77"/>
        <v/>
      </c>
      <c r="AF1407" s="319" t="s">
        <v>148</v>
      </c>
      <c r="AG1407" s="312" t="str">
        <f t="shared" si="78"/>
        <v/>
      </c>
      <c r="AH1407" s="322"/>
      <c r="AI1407" s="323"/>
      <c r="AJ1407" s="322"/>
      <c r="AK1407" s="323"/>
    </row>
    <row r="1408" spans="1:37" ht="36.75" customHeight="1">
      <c r="A1408" s="299">
        <f t="shared" si="76"/>
        <v>1395</v>
      </c>
      <c r="B1408" s="300" t="str">
        <f>IF(基本情報入力シート!C1428="","",基本情報入力シート!C1428)</f>
        <v/>
      </c>
      <c r="C1408" s="301" t="str">
        <f>IF(基本情報入力シート!D1428="","",基本情報入力シート!D1428)</f>
        <v/>
      </c>
      <c r="D1408" s="301" t="str">
        <f>IF(基本情報入力シート!E1428="","",基本情報入力シート!E1428)</f>
        <v/>
      </c>
      <c r="E1408" s="301" t="str">
        <f>IF(基本情報入力シート!F1428="","",基本情報入力シート!F1428)</f>
        <v/>
      </c>
      <c r="F1408" s="301" t="str">
        <f>IF(基本情報入力シート!G1428="","",基本情報入力シート!G1428)</f>
        <v/>
      </c>
      <c r="G1408" s="301" t="str">
        <f>IF(基本情報入力シート!H1428="","",基本情報入力シート!H1428)</f>
        <v/>
      </c>
      <c r="H1408" s="301" t="str">
        <f>IF(基本情報入力シート!I1428="","",基本情報入力シート!I1428)</f>
        <v/>
      </c>
      <c r="I1408" s="301" t="str">
        <f>IF(基本情報入力シート!J1428="","",基本情報入力シート!J1428)</f>
        <v/>
      </c>
      <c r="J1408" s="301" t="str">
        <f>IF(基本情報入力シート!K1428="","",基本情報入力シート!K1428)</f>
        <v/>
      </c>
      <c r="K1408" s="302" t="str">
        <f>IF(基本情報入力シート!L1428="","",基本情報入力シート!L1428)</f>
        <v/>
      </c>
      <c r="L1408" s="299" t="str">
        <f>IF(基本情報入力シート!M1428="","",基本情報入力シート!M1428)</f>
        <v/>
      </c>
      <c r="M1408" s="299" t="str">
        <f>IF(基本情報入力シート!R1428="","",基本情報入力シート!R1428)</f>
        <v/>
      </c>
      <c r="N1408" s="299" t="str">
        <f>IF(基本情報入力シート!W1428="","",基本情報入力シート!W1428)</f>
        <v/>
      </c>
      <c r="O1408" s="303" t="str">
        <f>IF(基本情報入力シート!X1428="","",基本情報入力シート!X1428)</f>
        <v/>
      </c>
      <c r="P1408" s="304" t="str">
        <f>IF(基本情報入力シート!Y1428="","",基本情報入力シート!Y1428)</f>
        <v/>
      </c>
      <c r="Q1408" s="175"/>
      <c r="R1408" s="305" t="str">
        <f>IF(基本情報入力シート!AB1428="","",基本情報入力シート!AB1428)</f>
        <v/>
      </c>
      <c r="S1408" s="176"/>
      <c r="T1408" s="306" t="str">
        <f>IF(P1408="","",VLOOKUP(P1408,【参考】数式用!$J$2:$L$34,3,FALSE))</f>
        <v/>
      </c>
      <c r="U1408" s="313" t="s">
        <v>143</v>
      </c>
      <c r="V1408" s="177"/>
      <c r="W1408" s="314" t="s">
        <v>144</v>
      </c>
      <c r="X1408" s="177"/>
      <c r="Y1408" s="315" t="s">
        <v>145</v>
      </c>
      <c r="Z1408" s="177"/>
      <c r="AA1408" s="315" t="s">
        <v>144</v>
      </c>
      <c r="AB1408" s="177"/>
      <c r="AC1408" s="315" t="s">
        <v>146</v>
      </c>
      <c r="AD1408" s="316" t="s">
        <v>147</v>
      </c>
      <c r="AE1408" s="317" t="str">
        <f t="shared" si="77"/>
        <v/>
      </c>
      <c r="AF1408" s="319" t="s">
        <v>148</v>
      </c>
      <c r="AG1408" s="312" t="str">
        <f t="shared" si="78"/>
        <v/>
      </c>
      <c r="AH1408" s="322"/>
      <c r="AI1408" s="323"/>
      <c r="AJ1408" s="322"/>
      <c r="AK1408" s="323"/>
    </row>
    <row r="1409" spans="1:37" ht="36.75" customHeight="1">
      <c r="A1409" s="299">
        <f t="shared" si="76"/>
        <v>1396</v>
      </c>
      <c r="B1409" s="300" t="str">
        <f>IF(基本情報入力シート!C1429="","",基本情報入力シート!C1429)</f>
        <v/>
      </c>
      <c r="C1409" s="301" t="str">
        <f>IF(基本情報入力シート!D1429="","",基本情報入力シート!D1429)</f>
        <v/>
      </c>
      <c r="D1409" s="301" t="str">
        <f>IF(基本情報入力シート!E1429="","",基本情報入力シート!E1429)</f>
        <v/>
      </c>
      <c r="E1409" s="301" t="str">
        <f>IF(基本情報入力シート!F1429="","",基本情報入力シート!F1429)</f>
        <v/>
      </c>
      <c r="F1409" s="301" t="str">
        <f>IF(基本情報入力シート!G1429="","",基本情報入力シート!G1429)</f>
        <v/>
      </c>
      <c r="G1409" s="301" t="str">
        <f>IF(基本情報入力シート!H1429="","",基本情報入力シート!H1429)</f>
        <v/>
      </c>
      <c r="H1409" s="301" t="str">
        <f>IF(基本情報入力シート!I1429="","",基本情報入力シート!I1429)</f>
        <v/>
      </c>
      <c r="I1409" s="301" t="str">
        <f>IF(基本情報入力シート!J1429="","",基本情報入力シート!J1429)</f>
        <v/>
      </c>
      <c r="J1409" s="301" t="str">
        <f>IF(基本情報入力シート!K1429="","",基本情報入力シート!K1429)</f>
        <v/>
      </c>
      <c r="K1409" s="302" t="str">
        <f>IF(基本情報入力シート!L1429="","",基本情報入力シート!L1429)</f>
        <v/>
      </c>
      <c r="L1409" s="299" t="str">
        <f>IF(基本情報入力シート!M1429="","",基本情報入力シート!M1429)</f>
        <v/>
      </c>
      <c r="M1409" s="299" t="str">
        <f>IF(基本情報入力シート!R1429="","",基本情報入力シート!R1429)</f>
        <v/>
      </c>
      <c r="N1409" s="299" t="str">
        <f>IF(基本情報入力シート!W1429="","",基本情報入力シート!W1429)</f>
        <v/>
      </c>
      <c r="O1409" s="303" t="str">
        <f>IF(基本情報入力シート!X1429="","",基本情報入力シート!X1429)</f>
        <v/>
      </c>
      <c r="P1409" s="304" t="str">
        <f>IF(基本情報入力シート!Y1429="","",基本情報入力シート!Y1429)</f>
        <v/>
      </c>
      <c r="Q1409" s="175"/>
      <c r="R1409" s="305" t="str">
        <f>IF(基本情報入力シート!AB1429="","",基本情報入力シート!AB1429)</f>
        <v/>
      </c>
      <c r="S1409" s="176"/>
      <c r="T1409" s="306" t="str">
        <f>IF(P1409="","",VLOOKUP(P1409,【参考】数式用!$J$2:$L$34,3,FALSE))</f>
        <v/>
      </c>
      <c r="U1409" s="313" t="s">
        <v>143</v>
      </c>
      <c r="V1409" s="177"/>
      <c r="W1409" s="314" t="s">
        <v>144</v>
      </c>
      <c r="X1409" s="177"/>
      <c r="Y1409" s="315" t="s">
        <v>145</v>
      </c>
      <c r="Z1409" s="177"/>
      <c r="AA1409" s="315" t="s">
        <v>144</v>
      </c>
      <c r="AB1409" s="177"/>
      <c r="AC1409" s="315" t="s">
        <v>146</v>
      </c>
      <c r="AD1409" s="316" t="s">
        <v>147</v>
      </c>
      <c r="AE1409" s="317" t="str">
        <f t="shared" si="77"/>
        <v/>
      </c>
      <c r="AF1409" s="319" t="s">
        <v>148</v>
      </c>
      <c r="AG1409" s="312" t="str">
        <f t="shared" si="78"/>
        <v/>
      </c>
      <c r="AH1409" s="322"/>
      <c r="AI1409" s="323"/>
      <c r="AJ1409" s="322"/>
      <c r="AK1409" s="323"/>
    </row>
    <row r="1410" spans="1:37" ht="36.75" customHeight="1">
      <c r="A1410" s="299">
        <f t="shared" si="76"/>
        <v>1397</v>
      </c>
      <c r="B1410" s="300" t="str">
        <f>IF(基本情報入力シート!C1430="","",基本情報入力シート!C1430)</f>
        <v/>
      </c>
      <c r="C1410" s="301" t="str">
        <f>IF(基本情報入力シート!D1430="","",基本情報入力シート!D1430)</f>
        <v/>
      </c>
      <c r="D1410" s="301" t="str">
        <f>IF(基本情報入力シート!E1430="","",基本情報入力シート!E1430)</f>
        <v/>
      </c>
      <c r="E1410" s="301" t="str">
        <f>IF(基本情報入力シート!F1430="","",基本情報入力シート!F1430)</f>
        <v/>
      </c>
      <c r="F1410" s="301" t="str">
        <f>IF(基本情報入力シート!G1430="","",基本情報入力シート!G1430)</f>
        <v/>
      </c>
      <c r="G1410" s="301" t="str">
        <f>IF(基本情報入力シート!H1430="","",基本情報入力シート!H1430)</f>
        <v/>
      </c>
      <c r="H1410" s="301" t="str">
        <f>IF(基本情報入力シート!I1430="","",基本情報入力シート!I1430)</f>
        <v/>
      </c>
      <c r="I1410" s="301" t="str">
        <f>IF(基本情報入力シート!J1430="","",基本情報入力シート!J1430)</f>
        <v/>
      </c>
      <c r="J1410" s="301" t="str">
        <f>IF(基本情報入力シート!K1430="","",基本情報入力シート!K1430)</f>
        <v/>
      </c>
      <c r="K1410" s="302" t="str">
        <f>IF(基本情報入力シート!L1430="","",基本情報入力シート!L1430)</f>
        <v/>
      </c>
      <c r="L1410" s="299" t="str">
        <f>IF(基本情報入力シート!M1430="","",基本情報入力シート!M1430)</f>
        <v/>
      </c>
      <c r="M1410" s="299" t="str">
        <f>IF(基本情報入力シート!R1430="","",基本情報入力シート!R1430)</f>
        <v/>
      </c>
      <c r="N1410" s="299" t="str">
        <f>IF(基本情報入力シート!W1430="","",基本情報入力シート!W1430)</f>
        <v/>
      </c>
      <c r="O1410" s="303" t="str">
        <f>IF(基本情報入力シート!X1430="","",基本情報入力シート!X1430)</f>
        <v/>
      </c>
      <c r="P1410" s="304" t="str">
        <f>IF(基本情報入力シート!Y1430="","",基本情報入力シート!Y1430)</f>
        <v/>
      </c>
      <c r="Q1410" s="175"/>
      <c r="R1410" s="305" t="str">
        <f>IF(基本情報入力シート!AB1430="","",基本情報入力シート!AB1430)</f>
        <v/>
      </c>
      <c r="S1410" s="176"/>
      <c r="T1410" s="306" t="str">
        <f>IF(P1410="","",VLOOKUP(P1410,【参考】数式用!$J$2:$L$34,3,FALSE))</f>
        <v/>
      </c>
      <c r="U1410" s="313" t="s">
        <v>143</v>
      </c>
      <c r="V1410" s="177"/>
      <c r="W1410" s="314" t="s">
        <v>144</v>
      </c>
      <c r="X1410" s="177"/>
      <c r="Y1410" s="315" t="s">
        <v>145</v>
      </c>
      <c r="Z1410" s="177"/>
      <c r="AA1410" s="315" t="s">
        <v>144</v>
      </c>
      <c r="AB1410" s="177"/>
      <c r="AC1410" s="315" t="s">
        <v>146</v>
      </c>
      <c r="AD1410" s="316" t="s">
        <v>147</v>
      </c>
      <c r="AE1410" s="317" t="str">
        <f t="shared" si="77"/>
        <v/>
      </c>
      <c r="AF1410" s="319" t="s">
        <v>148</v>
      </c>
      <c r="AG1410" s="312" t="str">
        <f t="shared" si="78"/>
        <v/>
      </c>
      <c r="AH1410" s="322"/>
      <c r="AI1410" s="323"/>
      <c r="AJ1410" s="322"/>
      <c r="AK1410" s="323"/>
    </row>
    <row r="1411" spans="1:37" ht="36.75" customHeight="1">
      <c r="A1411" s="299">
        <f t="shared" si="76"/>
        <v>1398</v>
      </c>
      <c r="B1411" s="300" t="str">
        <f>IF(基本情報入力シート!C1431="","",基本情報入力シート!C1431)</f>
        <v/>
      </c>
      <c r="C1411" s="301" t="str">
        <f>IF(基本情報入力シート!D1431="","",基本情報入力シート!D1431)</f>
        <v/>
      </c>
      <c r="D1411" s="301" t="str">
        <f>IF(基本情報入力シート!E1431="","",基本情報入力シート!E1431)</f>
        <v/>
      </c>
      <c r="E1411" s="301" t="str">
        <f>IF(基本情報入力シート!F1431="","",基本情報入力シート!F1431)</f>
        <v/>
      </c>
      <c r="F1411" s="301" t="str">
        <f>IF(基本情報入力シート!G1431="","",基本情報入力シート!G1431)</f>
        <v/>
      </c>
      <c r="G1411" s="301" t="str">
        <f>IF(基本情報入力シート!H1431="","",基本情報入力シート!H1431)</f>
        <v/>
      </c>
      <c r="H1411" s="301" t="str">
        <f>IF(基本情報入力シート!I1431="","",基本情報入力シート!I1431)</f>
        <v/>
      </c>
      <c r="I1411" s="301" t="str">
        <f>IF(基本情報入力シート!J1431="","",基本情報入力シート!J1431)</f>
        <v/>
      </c>
      <c r="J1411" s="301" t="str">
        <f>IF(基本情報入力シート!K1431="","",基本情報入力シート!K1431)</f>
        <v/>
      </c>
      <c r="K1411" s="302" t="str">
        <f>IF(基本情報入力シート!L1431="","",基本情報入力シート!L1431)</f>
        <v/>
      </c>
      <c r="L1411" s="299" t="str">
        <f>IF(基本情報入力シート!M1431="","",基本情報入力シート!M1431)</f>
        <v/>
      </c>
      <c r="M1411" s="299" t="str">
        <f>IF(基本情報入力シート!R1431="","",基本情報入力シート!R1431)</f>
        <v/>
      </c>
      <c r="N1411" s="299" t="str">
        <f>IF(基本情報入力シート!W1431="","",基本情報入力シート!W1431)</f>
        <v/>
      </c>
      <c r="O1411" s="303" t="str">
        <f>IF(基本情報入力シート!X1431="","",基本情報入力シート!X1431)</f>
        <v/>
      </c>
      <c r="P1411" s="304" t="str">
        <f>IF(基本情報入力シート!Y1431="","",基本情報入力シート!Y1431)</f>
        <v/>
      </c>
      <c r="Q1411" s="175"/>
      <c r="R1411" s="305" t="str">
        <f>IF(基本情報入力シート!AB1431="","",基本情報入力シート!AB1431)</f>
        <v/>
      </c>
      <c r="S1411" s="176"/>
      <c r="T1411" s="306" t="str">
        <f>IF(P1411="","",VLOOKUP(P1411,【参考】数式用!$J$2:$L$34,3,FALSE))</f>
        <v/>
      </c>
      <c r="U1411" s="313" t="s">
        <v>143</v>
      </c>
      <c r="V1411" s="177"/>
      <c r="W1411" s="314" t="s">
        <v>144</v>
      </c>
      <c r="X1411" s="177"/>
      <c r="Y1411" s="315" t="s">
        <v>145</v>
      </c>
      <c r="Z1411" s="177"/>
      <c r="AA1411" s="315" t="s">
        <v>144</v>
      </c>
      <c r="AB1411" s="177"/>
      <c r="AC1411" s="315" t="s">
        <v>146</v>
      </c>
      <c r="AD1411" s="316" t="s">
        <v>147</v>
      </c>
      <c r="AE1411" s="317" t="str">
        <f t="shared" si="77"/>
        <v/>
      </c>
      <c r="AF1411" s="319" t="s">
        <v>148</v>
      </c>
      <c r="AG1411" s="312" t="str">
        <f t="shared" si="78"/>
        <v/>
      </c>
      <c r="AH1411" s="322"/>
      <c r="AI1411" s="323"/>
      <c r="AJ1411" s="322"/>
      <c r="AK1411" s="323"/>
    </row>
    <row r="1412" spans="1:37" ht="36.75" customHeight="1">
      <c r="A1412" s="299">
        <f t="shared" si="76"/>
        <v>1399</v>
      </c>
      <c r="B1412" s="300" t="str">
        <f>IF(基本情報入力シート!C1432="","",基本情報入力シート!C1432)</f>
        <v/>
      </c>
      <c r="C1412" s="301" t="str">
        <f>IF(基本情報入力シート!D1432="","",基本情報入力シート!D1432)</f>
        <v/>
      </c>
      <c r="D1412" s="301" t="str">
        <f>IF(基本情報入力シート!E1432="","",基本情報入力シート!E1432)</f>
        <v/>
      </c>
      <c r="E1412" s="301" t="str">
        <f>IF(基本情報入力シート!F1432="","",基本情報入力シート!F1432)</f>
        <v/>
      </c>
      <c r="F1412" s="301" t="str">
        <f>IF(基本情報入力シート!G1432="","",基本情報入力シート!G1432)</f>
        <v/>
      </c>
      <c r="G1412" s="301" t="str">
        <f>IF(基本情報入力シート!H1432="","",基本情報入力シート!H1432)</f>
        <v/>
      </c>
      <c r="H1412" s="301" t="str">
        <f>IF(基本情報入力シート!I1432="","",基本情報入力シート!I1432)</f>
        <v/>
      </c>
      <c r="I1412" s="301" t="str">
        <f>IF(基本情報入力シート!J1432="","",基本情報入力シート!J1432)</f>
        <v/>
      </c>
      <c r="J1412" s="301" t="str">
        <f>IF(基本情報入力シート!K1432="","",基本情報入力シート!K1432)</f>
        <v/>
      </c>
      <c r="K1412" s="302" t="str">
        <f>IF(基本情報入力シート!L1432="","",基本情報入力シート!L1432)</f>
        <v/>
      </c>
      <c r="L1412" s="299" t="str">
        <f>IF(基本情報入力シート!M1432="","",基本情報入力シート!M1432)</f>
        <v/>
      </c>
      <c r="M1412" s="299" t="str">
        <f>IF(基本情報入力シート!R1432="","",基本情報入力シート!R1432)</f>
        <v/>
      </c>
      <c r="N1412" s="299" t="str">
        <f>IF(基本情報入力シート!W1432="","",基本情報入力シート!W1432)</f>
        <v/>
      </c>
      <c r="O1412" s="303" t="str">
        <f>IF(基本情報入力シート!X1432="","",基本情報入力シート!X1432)</f>
        <v/>
      </c>
      <c r="P1412" s="304" t="str">
        <f>IF(基本情報入力シート!Y1432="","",基本情報入力シート!Y1432)</f>
        <v/>
      </c>
      <c r="Q1412" s="175"/>
      <c r="R1412" s="305" t="str">
        <f>IF(基本情報入力シート!AB1432="","",基本情報入力シート!AB1432)</f>
        <v/>
      </c>
      <c r="S1412" s="176"/>
      <c r="T1412" s="306" t="str">
        <f>IF(P1412="","",VLOOKUP(P1412,【参考】数式用!$J$2:$L$34,3,FALSE))</f>
        <v/>
      </c>
      <c r="U1412" s="313" t="s">
        <v>143</v>
      </c>
      <c r="V1412" s="177"/>
      <c r="W1412" s="314" t="s">
        <v>144</v>
      </c>
      <c r="X1412" s="177"/>
      <c r="Y1412" s="315" t="s">
        <v>145</v>
      </c>
      <c r="Z1412" s="177"/>
      <c r="AA1412" s="315" t="s">
        <v>144</v>
      </c>
      <c r="AB1412" s="177"/>
      <c r="AC1412" s="315" t="s">
        <v>146</v>
      </c>
      <c r="AD1412" s="316" t="s">
        <v>147</v>
      </c>
      <c r="AE1412" s="317" t="str">
        <f t="shared" si="77"/>
        <v/>
      </c>
      <c r="AF1412" s="319" t="s">
        <v>148</v>
      </c>
      <c r="AG1412" s="312" t="str">
        <f t="shared" si="78"/>
        <v/>
      </c>
      <c r="AH1412" s="322"/>
      <c r="AI1412" s="323"/>
      <c r="AJ1412" s="322"/>
      <c r="AK1412" s="323"/>
    </row>
    <row r="1413" spans="1:37" ht="36.75" customHeight="1">
      <c r="A1413" s="299">
        <f t="shared" si="76"/>
        <v>1400</v>
      </c>
      <c r="B1413" s="300" t="str">
        <f>IF(基本情報入力シート!C1433="","",基本情報入力シート!C1433)</f>
        <v/>
      </c>
      <c r="C1413" s="301" t="str">
        <f>IF(基本情報入力シート!D1433="","",基本情報入力シート!D1433)</f>
        <v/>
      </c>
      <c r="D1413" s="301" t="str">
        <f>IF(基本情報入力シート!E1433="","",基本情報入力シート!E1433)</f>
        <v/>
      </c>
      <c r="E1413" s="301" t="str">
        <f>IF(基本情報入力シート!F1433="","",基本情報入力シート!F1433)</f>
        <v/>
      </c>
      <c r="F1413" s="301" t="str">
        <f>IF(基本情報入力シート!G1433="","",基本情報入力シート!G1433)</f>
        <v/>
      </c>
      <c r="G1413" s="301" t="str">
        <f>IF(基本情報入力シート!H1433="","",基本情報入力シート!H1433)</f>
        <v/>
      </c>
      <c r="H1413" s="301" t="str">
        <f>IF(基本情報入力シート!I1433="","",基本情報入力シート!I1433)</f>
        <v/>
      </c>
      <c r="I1413" s="301" t="str">
        <f>IF(基本情報入力シート!J1433="","",基本情報入力シート!J1433)</f>
        <v/>
      </c>
      <c r="J1413" s="301" t="str">
        <f>IF(基本情報入力シート!K1433="","",基本情報入力シート!K1433)</f>
        <v/>
      </c>
      <c r="K1413" s="302" t="str">
        <f>IF(基本情報入力シート!L1433="","",基本情報入力シート!L1433)</f>
        <v/>
      </c>
      <c r="L1413" s="299" t="str">
        <f>IF(基本情報入力シート!M1433="","",基本情報入力シート!M1433)</f>
        <v/>
      </c>
      <c r="M1413" s="299" t="str">
        <f>IF(基本情報入力シート!R1433="","",基本情報入力シート!R1433)</f>
        <v/>
      </c>
      <c r="N1413" s="299" t="str">
        <f>IF(基本情報入力シート!W1433="","",基本情報入力シート!W1433)</f>
        <v/>
      </c>
      <c r="O1413" s="303" t="str">
        <f>IF(基本情報入力シート!X1433="","",基本情報入力シート!X1433)</f>
        <v/>
      </c>
      <c r="P1413" s="304" t="str">
        <f>IF(基本情報入力シート!Y1433="","",基本情報入力シート!Y1433)</f>
        <v/>
      </c>
      <c r="Q1413" s="175"/>
      <c r="R1413" s="305" t="str">
        <f>IF(基本情報入力シート!AB1433="","",基本情報入力シート!AB1433)</f>
        <v/>
      </c>
      <c r="S1413" s="176"/>
      <c r="T1413" s="306" t="str">
        <f>IF(P1413="","",VLOOKUP(P1413,【参考】数式用!$J$2:$L$34,3,FALSE))</f>
        <v/>
      </c>
      <c r="U1413" s="313" t="s">
        <v>143</v>
      </c>
      <c r="V1413" s="177"/>
      <c r="W1413" s="314" t="s">
        <v>144</v>
      </c>
      <c r="X1413" s="177"/>
      <c r="Y1413" s="315" t="s">
        <v>145</v>
      </c>
      <c r="Z1413" s="177"/>
      <c r="AA1413" s="315" t="s">
        <v>144</v>
      </c>
      <c r="AB1413" s="177"/>
      <c r="AC1413" s="315" t="s">
        <v>146</v>
      </c>
      <c r="AD1413" s="316" t="s">
        <v>147</v>
      </c>
      <c r="AE1413" s="317" t="str">
        <f t="shared" si="77"/>
        <v/>
      </c>
      <c r="AF1413" s="319" t="s">
        <v>148</v>
      </c>
      <c r="AG1413" s="312" t="str">
        <f t="shared" si="78"/>
        <v/>
      </c>
      <c r="AH1413" s="322"/>
      <c r="AI1413" s="323"/>
      <c r="AJ1413" s="322"/>
      <c r="AK1413" s="323"/>
    </row>
    <row r="1414" spans="1:37" ht="36.75" customHeight="1">
      <c r="A1414" s="299">
        <f t="shared" si="76"/>
        <v>1401</v>
      </c>
      <c r="B1414" s="300" t="str">
        <f>IF(基本情報入力シート!C1434="","",基本情報入力シート!C1434)</f>
        <v/>
      </c>
      <c r="C1414" s="301" t="str">
        <f>IF(基本情報入力シート!D1434="","",基本情報入力シート!D1434)</f>
        <v/>
      </c>
      <c r="D1414" s="301" t="str">
        <f>IF(基本情報入力シート!E1434="","",基本情報入力シート!E1434)</f>
        <v/>
      </c>
      <c r="E1414" s="301" t="str">
        <f>IF(基本情報入力シート!F1434="","",基本情報入力シート!F1434)</f>
        <v/>
      </c>
      <c r="F1414" s="301" t="str">
        <f>IF(基本情報入力シート!G1434="","",基本情報入力シート!G1434)</f>
        <v/>
      </c>
      <c r="G1414" s="301" t="str">
        <f>IF(基本情報入力シート!H1434="","",基本情報入力シート!H1434)</f>
        <v/>
      </c>
      <c r="H1414" s="301" t="str">
        <f>IF(基本情報入力シート!I1434="","",基本情報入力シート!I1434)</f>
        <v/>
      </c>
      <c r="I1414" s="301" t="str">
        <f>IF(基本情報入力シート!J1434="","",基本情報入力シート!J1434)</f>
        <v/>
      </c>
      <c r="J1414" s="301" t="str">
        <f>IF(基本情報入力シート!K1434="","",基本情報入力シート!K1434)</f>
        <v/>
      </c>
      <c r="K1414" s="302" t="str">
        <f>IF(基本情報入力シート!L1434="","",基本情報入力シート!L1434)</f>
        <v/>
      </c>
      <c r="L1414" s="299" t="str">
        <f>IF(基本情報入力シート!M1434="","",基本情報入力シート!M1434)</f>
        <v/>
      </c>
      <c r="M1414" s="299" t="str">
        <f>IF(基本情報入力シート!R1434="","",基本情報入力シート!R1434)</f>
        <v/>
      </c>
      <c r="N1414" s="299" t="str">
        <f>IF(基本情報入力シート!W1434="","",基本情報入力シート!W1434)</f>
        <v/>
      </c>
      <c r="O1414" s="303" t="str">
        <f>IF(基本情報入力シート!X1434="","",基本情報入力シート!X1434)</f>
        <v/>
      </c>
      <c r="P1414" s="304" t="str">
        <f>IF(基本情報入力シート!Y1434="","",基本情報入力シート!Y1434)</f>
        <v/>
      </c>
      <c r="Q1414" s="175"/>
      <c r="R1414" s="305" t="str">
        <f>IF(基本情報入力シート!AB1434="","",基本情報入力シート!AB1434)</f>
        <v/>
      </c>
      <c r="S1414" s="176"/>
      <c r="T1414" s="306" t="str">
        <f>IF(P1414="","",VLOOKUP(P1414,【参考】数式用!$J$2:$L$34,3,FALSE))</f>
        <v/>
      </c>
      <c r="U1414" s="313" t="s">
        <v>17</v>
      </c>
      <c r="V1414" s="177"/>
      <c r="W1414" s="314" t="s">
        <v>11</v>
      </c>
      <c r="X1414" s="177"/>
      <c r="Y1414" s="315" t="s">
        <v>66</v>
      </c>
      <c r="Z1414" s="177"/>
      <c r="AA1414" s="315" t="s">
        <v>11</v>
      </c>
      <c r="AB1414" s="177"/>
      <c r="AC1414" s="315" t="s">
        <v>14</v>
      </c>
      <c r="AD1414" s="316" t="s">
        <v>27</v>
      </c>
      <c r="AE1414" s="317" t="str">
        <f>IF(V1414&gt;=1,(Z1414*12+AB1414)-(V1414*12+X1414)+1,"")</f>
        <v/>
      </c>
      <c r="AF1414" s="318" t="s">
        <v>46</v>
      </c>
      <c r="AG1414" s="312" t="str">
        <f>IFERROR(ROUNDDOWN(R1414*T1414,0)*AE1414,"")</f>
        <v/>
      </c>
      <c r="AH1414" s="322"/>
      <c r="AI1414" s="323"/>
      <c r="AJ1414" s="322"/>
      <c r="AK1414" s="323"/>
    </row>
    <row r="1415" spans="1:37" ht="36.75" customHeight="1">
      <c r="A1415" s="299">
        <f t="shared" si="76"/>
        <v>1402</v>
      </c>
      <c r="B1415" s="300" t="str">
        <f>IF(基本情報入力シート!C1435="","",基本情報入力シート!C1435)</f>
        <v/>
      </c>
      <c r="C1415" s="301" t="str">
        <f>IF(基本情報入力シート!D1435="","",基本情報入力シート!D1435)</f>
        <v/>
      </c>
      <c r="D1415" s="301" t="str">
        <f>IF(基本情報入力シート!E1435="","",基本情報入力シート!E1435)</f>
        <v/>
      </c>
      <c r="E1415" s="301" t="str">
        <f>IF(基本情報入力シート!F1435="","",基本情報入力シート!F1435)</f>
        <v/>
      </c>
      <c r="F1415" s="301" t="str">
        <f>IF(基本情報入力シート!G1435="","",基本情報入力シート!G1435)</f>
        <v/>
      </c>
      <c r="G1415" s="301" t="str">
        <f>IF(基本情報入力シート!H1435="","",基本情報入力シート!H1435)</f>
        <v/>
      </c>
      <c r="H1415" s="301" t="str">
        <f>IF(基本情報入力シート!I1435="","",基本情報入力シート!I1435)</f>
        <v/>
      </c>
      <c r="I1415" s="301" t="str">
        <f>IF(基本情報入力シート!J1435="","",基本情報入力シート!J1435)</f>
        <v/>
      </c>
      <c r="J1415" s="301" t="str">
        <f>IF(基本情報入力シート!K1435="","",基本情報入力シート!K1435)</f>
        <v/>
      </c>
      <c r="K1415" s="302" t="str">
        <f>IF(基本情報入力シート!L1435="","",基本情報入力シート!L1435)</f>
        <v/>
      </c>
      <c r="L1415" s="299" t="str">
        <f>IF(基本情報入力シート!M1435="","",基本情報入力シート!M1435)</f>
        <v/>
      </c>
      <c r="M1415" s="299" t="str">
        <f>IF(基本情報入力シート!R1435="","",基本情報入力シート!R1435)</f>
        <v/>
      </c>
      <c r="N1415" s="299" t="str">
        <f>IF(基本情報入力シート!W1435="","",基本情報入力シート!W1435)</f>
        <v/>
      </c>
      <c r="O1415" s="303" t="str">
        <f>IF(基本情報入力シート!X1435="","",基本情報入力シート!X1435)</f>
        <v/>
      </c>
      <c r="P1415" s="304" t="str">
        <f>IF(基本情報入力シート!Y1435="","",基本情報入力シート!Y1435)</f>
        <v/>
      </c>
      <c r="Q1415" s="175"/>
      <c r="R1415" s="305" t="str">
        <f>IF(基本情報入力シート!AB1435="","",基本情報入力シート!AB1435)</f>
        <v/>
      </c>
      <c r="S1415" s="176"/>
      <c r="T1415" s="306" t="str">
        <f>IF(P1415="","",VLOOKUP(P1415,【参考】数式用!$J$2:$L$34,3,FALSE))</f>
        <v/>
      </c>
      <c r="U1415" s="313" t="s">
        <v>17</v>
      </c>
      <c r="V1415" s="177"/>
      <c r="W1415" s="314" t="s">
        <v>11</v>
      </c>
      <c r="X1415" s="177"/>
      <c r="Y1415" s="315" t="s">
        <v>66</v>
      </c>
      <c r="Z1415" s="177"/>
      <c r="AA1415" s="315" t="s">
        <v>11</v>
      </c>
      <c r="AB1415" s="177"/>
      <c r="AC1415" s="315" t="s">
        <v>14</v>
      </c>
      <c r="AD1415" s="316" t="s">
        <v>27</v>
      </c>
      <c r="AE1415" s="317" t="str">
        <f t="shared" ref="AE1415:AE1478" si="79">IF(V1415&gt;=1,(Z1415*12+AB1415)-(V1415*12+X1415)+1,"")</f>
        <v/>
      </c>
      <c r="AF1415" s="318" t="s">
        <v>46</v>
      </c>
      <c r="AG1415" s="312" t="str">
        <f t="shared" ref="AG1415:AG1478" si="80">IFERROR(ROUNDDOWN(R1415*T1415,0)*AE1415,"")</f>
        <v/>
      </c>
      <c r="AH1415" s="322"/>
      <c r="AI1415" s="323"/>
      <c r="AJ1415" s="322"/>
      <c r="AK1415" s="323"/>
    </row>
    <row r="1416" spans="1:37" ht="36.75" customHeight="1">
      <c r="A1416" s="299">
        <f t="shared" si="76"/>
        <v>1403</v>
      </c>
      <c r="B1416" s="300" t="str">
        <f>IF(基本情報入力シート!C1436="","",基本情報入力シート!C1436)</f>
        <v/>
      </c>
      <c r="C1416" s="301" t="str">
        <f>IF(基本情報入力シート!D1436="","",基本情報入力シート!D1436)</f>
        <v/>
      </c>
      <c r="D1416" s="301" t="str">
        <f>IF(基本情報入力シート!E1436="","",基本情報入力シート!E1436)</f>
        <v/>
      </c>
      <c r="E1416" s="301" t="str">
        <f>IF(基本情報入力シート!F1436="","",基本情報入力シート!F1436)</f>
        <v/>
      </c>
      <c r="F1416" s="301" t="str">
        <f>IF(基本情報入力シート!G1436="","",基本情報入力シート!G1436)</f>
        <v/>
      </c>
      <c r="G1416" s="301" t="str">
        <f>IF(基本情報入力シート!H1436="","",基本情報入力シート!H1436)</f>
        <v/>
      </c>
      <c r="H1416" s="301" t="str">
        <f>IF(基本情報入力シート!I1436="","",基本情報入力シート!I1436)</f>
        <v/>
      </c>
      <c r="I1416" s="301" t="str">
        <f>IF(基本情報入力シート!J1436="","",基本情報入力シート!J1436)</f>
        <v/>
      </c>
      <c r="J1416" s="301" t="str">
        <f>IF(基本情報入力シート!K1436="","",基本情報入力シート!K1436)</f>
        <v/>
      </c>
      <c r="K1416" s="302" t="str">
        <f>IF(基本情報入力シート!L1436="","",基本情報入力シート!L1436)</f>
        <v/>
      </c>
      <c r="L1416" s="299" t="str">
        <f>IF(基本情報入力シート!M1436="","",基本情報入力シート!M1436)</f>
        <v/>
      </c>
      <c r="M1416" s="299" t="str">
        <f>IF(基本情報入力シート!R1436="","",基本情報入力シート!R1436)</f>
        <v/>
      </c>
      <c r="N1416" s="299" t="str">
        <f>IF(基本情報入力シート!W1436="","",基本情報入力シート!W1436)</f>
        <v/>
      </c>
      <c r="O1416" s="303" t="str">
        <f>IF(基本情報入力シート!X1436="","",基本情報入力シート!X1436)</f>
        <v/>
      </c>
      <c r="P1416" s="304" t="str">
        <f>IF(基本情報入力シート!Y1436="","",基本情報入力シート!Y1436)</f>
        <v/>
      </c>
      <c r="Q1416" s="175"/>
      <c r="R1416" s="305" t="str">
        <f>IF(基本情報入力シート!AB1436="","",基本情報入力シート!AB1436)</f>
        <v/>
      </c>
      <c r="S1416" s="176"/>
      <c r="T1416" s="306" t="str">
        <f>IF(P1416="","",VLOOKUP(P1416,【参考】数式用!$J$2:$L$34,3,FALSE))</f>
        <v/>
      </c>
      <c r="U1416" s="313" t="s">
        <v>17</v>
      </c>
      <c r="V1416" s="177"/>
      <c r="W1416" s="314" t="s">
        <v>11</v>
      </c>
      <c r="X1416" s="177"/>
      <c r="Y1416" s="315" t="s">
        <v>66</v>
      </c>
      <c r="Z1416" s="177"/>
      <c r="AA1416" s="315" t="s">
        <v>11</v>
      </c>
      <c r="AB1416" s="177"/>
      <c r="AC1416" s="315" t="s">
        <v>14</v>
      </c>
      <c r="AD1416" s="316" t="s">
        <v>27</v>
      </c>
      <c r="AE1416" s="317" t="str">
        <f t="shared" si="79"/>
        <v/>
      </c>
      <c r="AF1416" s="318" t="s">
        <v>46</v>
      </c>
      <c r="AG1416" s="312" t="str">
        <f t="shared" si="80"/>
        <v/>
      </c>
      <c r="AH1416" s="322"/>
      <c r="AI1416" s="323"/>
      <c r="AJ1416" s="322"/>
      <c r="AK1416" s="323"/>
    </row>
    <row r="1417" spans="1:37" ht="36.75" customHeight="1">
      <c r="A1417" s="299">
        <f t="shared" si="76"/>
        <v>1404</v>
      </c>
      <c r="B1417" s="300" t="str">
        <f>IF(基本情報入力シート!C1437="","",基本情報入力シート!C1437)</f>
        <v/>
      </c>
      <c r="C1417" s="301" t="str">
        <f>IF(基本情報入力シート!D1437="","",基本情報入力シート!D1437)</f>
        <v/>
      </c>
      <c r="D1417" s="301" t="str">
        <f>IF(基本情報入力シート!E1437="","",基本情報入力シート!E1437)</f>
        <v/>
      </c>
      <c r="E1417" s="301" t="str">
        <f>IF(基本情報入力シート!F1437="","",基本情報入力シート!F1437)</f>
        <v/>
      </c>
      <c r="F1417" s="301" t="str">
        <f>IF(基本情報入力シート!G1437="","",基本情報入力シート!G1437)</f>
        <v/>
      </c>
      <c r="G1417" s="301" t="str">
        <f>IF(基本情報入力シート!H1437="","",基本情報入力シート!H1437)</f>
        <v/>
      </c>
      <c r="H1417" s="301" t="str">
        <f>IF(基本情報入力シート!I1437="","",基本情報入力シート!I1437)</f>
        <v/>
      </c>
      <c r="I1417" s="301" t="str">
        <f>IF(基本情報入力シート!J1437="","",基本情報入力シート!J1437)</f>
        <v/>
      </c>
      <c r="J1417" s="301" t="str">
        <f>IF(基本情報入力シート!K1437="","",基本情報入力シート!K1437)</f>
        <v/>
      </c>
      <c r="K1417" s="302" t="str">
        <f>IF(基本情報入力シート!L1437="","",基本情報入力シート!L1437)</f>
        <v/>
      </c>
      <c r="L1417" s="299" t="str">
        <f>IF(基本情報入力シート!M1437="","",基本情報入力シート!M1437)</f>
        <v/>
      </c>
      <c r="M1417" s="299" t="str">
        <f>IF(基本情報入力シート!R1437="","",基本情報入力シート!R1437)</f>
        <v/>
      </c>
      <c r="N1417" s="299" t="str">
        <f>IF(基本情報入力シート!W1437="","",基本情報入力シート!W1437)</f>
        <v/>
      </c>
      <c r="O1417" s="303" t="str">
        <f>IF(基本情報入力シート!X1437="","",基本情報入力シート!X1437)</f>
        <v/>
      </c>
      <c r="P1417" s="304" t="str">
        <f>IF(基本情報入力シート!Y1437="","",基本情報入力シート!Y1437)</f>
        <v/>
      </c>
      <c r="Q1417" s="175"/>
      <c r="R1417" s="305" t="str">
        <f>IF(基本情報入力シート!AB1437="","",基本情報入力シート!AB1437)</f>
        <v/>
      </c>
      <c r="S1417" s="176"/>
      <c r="T1417" s="306" t="str">
        <f>IF(P1417="","",VLOOKUP(P1417,【参考】数式用!$J$2:$L$34,3,FALSE))</f>
        <v/>
      </c>
      <c r="U1417" s="313" t="s">
        <v>17</v>
      </c>
      <c r="V1417" s="177"/>
      <c r="W1417" s="314" t="s">
        <v>11</v>
      </c>
      <c r="X1417" s="177"/>
      <c r="Y1417" s="315" t="s">
        <v>66</v>
      </c>
      <c r="Z1417" s="177"/>
      <c r="AA1417" s="315" t="s">
        <v>11</v>
      </c>
      <c r="AB1417" s="177"/>
      <c r="AC1417" s="315" t="s">
        <v>14</v>
      </c>
      <c r="AD1417" s="316" t="s">
        <v>27</v>
      </c>
      <c r="AE1417" s="317" t="str">
        <f t="shared" si="79"/>
        <v/>
      </c>
      <c r="AF1417" s="318" t="s">
        <v>46</v>
      </c>
      <c r="AG1417" s="312" t="str">
        <f t="shared" si="80"/>
        <v/>
      </c>
      <c r="AH1417" s="322"/>
      <c r="AI1417" s="323"/>
      <c r="AJ1417" s="322"/>
      <c r="AK1417" s="323"/>
    </row>
    <row r="1418" spans="1:37" ht="36.75" customHeight="1">
      <c r="A1418" s="299">
        <f t="shared" si="76"/>
        <v>1405</v>
      </c>
      <c r="B1418" s="300" t="str">
        <f>IF(基本情報入力シート!C1438="","",基本情報入力シート!C1438)</f>
        <v/>
      </c>
      <c r="C1418" s="301" t="str">
        <f>IF(基本情報入力シート!D1438="","",基本情報入力シート!D1438)</f>
        <v/>
      </c>
      <c r="D1418" s="301" t="str">
        <f>IF(基本情報入力シート!E1438="","",基本情報入力シート!E1438)</f>
        <v/>
      </c>
      <c r="E1418" s="301" t="str">
        <f>IF(基本情報入力シート!F1438="","",基本情報入力シート!F1438)</f>
        <v/>
      </c>
      <c r="F1418" s="301" t="str">
        <f>IF(基本情報入力シート!G1438="","",基本情報入力シート!G1438)</f>
        <v/>
      </c>
      <c r="G1418" s="301" t="str">
        <f>IF(基本情報入力シート!H1438="","",基本情報入力シート!H1438)</f>
        <v/>
      </c>
      <c r="H1418" s="301" t="str">
        <f>IF(基本情報入力シート!I1438="","",基本情報入力シート!I1438)</f>
        <v/>
      </c>
      <c r="I1418" s="301" t="str">
        <f>IF(基本情報入力シート!J1438="","",基本情報入力シート!J1438)</f>
        <v/>
      </c>
      <c r="J1418" s="301" t="str">
        <f>IF(基本情報入力シート!K1438="","",基本情報入力シート!K1438)</f>
        <v/>
      </c>
      <c r="K1418" s="302" t="str">
        <f>IF(基本情報入力シート!L1438="","",基本情報入力シート!L1438)</f>
        <v/>
      </c>
      <c r="L1418" s="299" t="str">
        <f>IF(基本情報入力シート!M1438="","",基本情報入力シート!M1438)</f>
        <v/>
      </c>
      <c r="M1418" s="299" t="str">
        <f>IF(基本情報入力シート!R1438="","",基本情報入力シート!R1438)</f>
        <v/>
      </c>
      <c r="N1418" s="299" t="str">
        <f>IF(基本情報入力シート!W1438="","",基本情報入力シート!W1438)</f>
        <v/>
      </c>
      <c r="O1418" s="303" t="str">
        <f>IF(基本情報入力シート!X1438="","",基本情報入力シート!X1438)</f>
        <v/>
      </c>
      <c r="P1418" s="304" t="str">
        <f>IF(基本情報入力シート!Y1438="","",基本情報入力シート!Y1438)</f>
        <v/>
      </c>
      <c r="Q1418" s="175"/>
      <c r="R1418" s="305" t="str">
        <f>IF(基本情報入力シート!AB1438="","",基本情報入力シート!AB1438)</f>
        <v/>
      </c>
      <c r="S1418" s="176"/>
      <c r="T1418" s="306" t="str">
        <f>IF(P1418="","",VLOOKUP(P1418,【参考】数式用!$J$2:$L$34,3,FALSE))</f>
        <v/>
      </c>
      <c r="U1418" s="313" t="s">
        <v>17</v>
      </c>
      <c r="V1418" s="177"/>
      <c r="W1418" s="314" t="s">
        <v>11</v>
      </c>
      <c r="X1418" s="177"/>
      <c r="Y1418" s="315" t="s">
        <v>66</v>
      </c>
      <c r="Z1418" s="177"/>
      <c r="AA1418" s="315" t="s">
        <v>11</v>
      </c>
      <c r="AB1418" s="177"/>
      <c r="AC1418" s="315" t="s">
        <v>14</v>
      </c>
      <c r="AD1418" s="316" t="s">
        <v>27</v>
      </c>
      <c r="AE1418" s="317" t="str">
        <f t="shared" si="79"/>
        <v/>
      </c>
      <c r="AF1418" s="318" t="s">
        <v>46</v>
      </c>
      <c r="AG1418" s="312" t="str">
        <f t="shared" si="80"/>
        <v/>
      </c>
      <c r="AH1418" s="322"/>
      <c r="AI1418" s="323"/>
      <c r="AJ1418" s="322"/>
      <c r="AK1418" s="323"/>
    </row>
    <row r="1419" spans="1:37" ht="36.75" customHeight="1">
      <c r="A1419" s="299">
        <f t="shared" si="76"/>
        <v>1406</v>
      </c>
      <c r="B1419" s="300" t="str">
        <f>IF(基本情報入力シート!C1439="","",基本情報入力シート!C1439)</f>
        <v/>
      </c>
      <c r="C1419" s="301" t="str">
        <f>IF(基本情報入力シート!D1439="","",基本情報入力シート!D1439)</f>
        <v/>
      </c>
      <c r="D1419" s="301" t="str">
        <f>IF(基本情報入力シート!E1439="","",基本情報入力シート!E1439)</f>
        <v/>
      </c>
      <c r="E1419" s="301" t="str">
        <f>IF(基本情報入力シート!F1439="","",基本情報入力シート!F1439)</f>
        <v/>
      </c>
      <c r="F1419" s="301" t="str">
        <f>IF(基本情報入力シート!G1439="","",基本情報入力シート!G1439)</f>
        <v/>
      </c>
      <c r="G1419" s="301" t="str">
        <f>IF(基本情報入力シート!H1439="","",基本情報入力シート!H1439)</f>
        <v/>
      </c>
      <c r="H1419" s="301" t="str">
        <f>IF(基本情報入力シート!I1439="","",基本情報入力シート!I1439)</f>
        <v/>
      </c>
      <c r="I1419" s="301" t="str">
        <f>IF(基本情報入力シート!J1439="","",基本情報入力シート!J1439)</f>
        <v/>
      </c>
      <c r="J1419" s="301" t="str">
        <f>IF(基本情報入力シート!K1439="","",基本情報入力シート!K1439)</f>
        <v/>
      </c>
      <c r="K1419" s="302" t="str">
        <f>IF(基本情報入力シート!L1439="","",基本情報入力シート!L1439)</f>
        <v/>
      </c>
      <c r="L1419" s="299" t="str">
        <f>IF(基本情報入力シート!M1439="","",基本情報入力シート!M1439)</f>
        <v/>
      </c>
      <c r="M1419" s="299" t="str">
        <f>IF(基本情報入力シート!R1439="","",基本情報入力シート!R1439)</f>
        <v/>
      </c>
      <c r="N1419" s="299" t="str">
        <f>IF(基本情報入力シート!W1439="","",基本情報入力シート!W1439)</f>
        <v/>
      </c>
      <c r="O1419" s="303" t="str">
        <f>IF(基本情報入力シート!X1439="","",基本情報入力シート!X1439)</f>
        <v/>
      </c>
      <c r="P1419" s="304" t="str">
        <f>IF(基本情報入力シート!Y1439="","",基本情報入力シート!Y1439)</f>
        <v/>
      </c>
      <c r="Q1419" s="175"/>
      <c r="R1419" s="305" t="str">
        <f>IF(基本情報入力シート!AB1439="","",基本情報入力シート!AB1439)</f>
        <v/>
      </c>
      <c r="S1419" s="176"/>
      <c r="T1419" s="306" t="str">
        <f>IF(P1419="","",VLOOKUP(P1419,【参考】数式用!$J$2:$L$34,3,FALSE))</f>
        <v/>
      </c>
      <c r="U1419" s="313" t="s">
        <v>143</v>
      </c>
      <c r="V1419" s="177"/>
      <c r="W1419" s="314" t="s">
        <v>144</v>
      </c>
      <c r="X1419" s="177"/>
      <c r="Y1419" s="315" t="s">
        <v>145</v>
      </c>
      <c r="Z1419" s="177"/>
      <c r="AA1419" s="315" t="s">
        <v>144</v>
      </c>
      <c r="AB1419" s="177"/>
      <c r="AC1419" s="315" t="s">
        <v>146</v>
      </c>
      <c r="AD1419" s="316" t="s">
        <v>147</v>
      </c>
      <c r="AE1419" s="317" t="str">
        <f t="shared" si="79"/>
        <v/>
      </c>
      <c r="AF1419" s="318" t="s">
        <v>148</v>
      </c>
      <c r="AG1419" s="312" t="str">
        <f t="shared" si="80"/>
        <v/>
      </c>
      <c r="AH1419" s="322"/>
      <c r="AI1419" s="323"/>
      <c r="AJ1419" s="322"/>
      <c r="AK1419" s="323"/>
    </row>
    <row r="1420" spans="1:37" ht="36.75" customHeight="1">
      <c r="A1420" s="299">
        <f t="shared" si="76"/>
        <v>1407</v>
      </c>
      <c r="B1420" s="300" t="str">
        <f>IF(基本情報入力シート!C1440="","",基本情報入力シート!C1440)</f>
        <v/>
      </c>
      <c r="C1420" s="301" t="str">
        <f>IF(基本情報入力シート!D1440="","",基本情報入力シート!D1440)</f>
        <v/>
      </c>
      <c r="D1420" s="301" t="str">
        <f>IF(基本情報入力シート!E1440="","",基本情報入力シート!E1440)</f>
        <v/>
      </c>
      <c r="E1420" s="301" t="str">
        <f>IF(基本情報入力シート!F1440="","",基本情報入力シート!F1440)</f>
        <v/>
      </c>
      <c r="F1420" s="301" t="str">
        <f>IF(基本情報入力シート!G1440="","",基本情報入力シート!G1440)</f>
        <v/>
      </c>
      <c r="G1420" s="301" t="str">
        <f>IF(基本情報入力シート!H1440="","",基本情報入力シート!H1440)</f>
        <v/>
      </c>
      <c r="H1420" s="301" t="str">
        <f>IF(基本情報入力シート!I1440="","",基本情報入力シート!I1440)</f>
        <v/>
      </c>
      <c r="I1420" s="301" t="str">
        <f>IF(基本情報入力シート!J1440="","",基本情報入力シート!J1440)</f>
        <v/>
      </c>
      <c r="J1420" s="301" t="str">
        <f>IF(基本情報入力シート!K1440="","",基本情報入力シート!K1440)</f>
        <v/>
      </c>
      <c r="K1420" s="302" t="str">
        <f>IF(基本情報入力シート!L1440="","",基本情報入力シート!L1440)</f>
        <v/>
      </c>
      <c r="L1420" s="299" t="str">
        <f>IF(基本情報入力シート!M1440="","",基本情報入力シート!M1440)</f>
        <v/>
      </c>
      <c r="M1420" s="299" t="str">
        <f>IF(基本情報入力シート!R1440="","",基本情報入力シート!R1440)</f>
        <v/>
      </c>
      <c r="N1420" s="299" t="str">
        <f>IF(基本情報入力シート!W1440="","",基本情報入力シート!W1440)</f>
        <v/>
      </c>
      <c r="O1420" s="303" t="str">
        <f>IF(基本情報入力シート!X1440="","",基本情報入力シート!X1440)</f>
        <v/>
      </c>
      <c r="P1420" s="304" t="str">
        <f>IF(基本情報入力シート!Y1440="","",基本情報入力シート!Y1440)</f>
        <v/>
      </c>
      <c r="Q1420" s="175"/>
      <c r="R1420" s="305" t="str">
        <f>IF(基本情報入力シート!AB1440="","",基本情報入力シート!AB1440)</f>
        <v/>
      </c>
      <c r="S1420" s="176"/>
      <c r="T1420" s="306" t="str">
        <f>IF(P1420="","",VLOOKUP(P1420,【参考】数式用!$J$2:$L$34,3,FALSE))</f>
        <v/>
      </c>
      <c r="U1420" s="313" t="s">
        <v>143</v>
      </c>
      <c r="V1420" s="177"/>
      <c r="W1420" s="314" t="s">
        <v>144</v>
      </c>
      <c r="X1420" s="177"/>
      <c r="Y1420" s="315" t="s">
        <v>145</v>
      </c>
      <c r="Z1420" s="177"/>
      <c r="AA1420" s="315" t="s">
        <v>144</v>
      </c>
      <c r="AB1420" s="177"/>
      <c r="AC1420" s="315" t="s">
        <v>146</v>
      </c>
      <c r="AD1420" s="316" t="s">
        <v>147</v>
      </c>
      <c r="AE1420" s="317" t="str">
        <f t="shared" si="79"/>
        <v/>
      </c>
      <c r="AF1420" s="318" t="s">
        <v>148</v>
      </c>
      <c r="AG1420" s="312" t="str">
        <f t="shared" si="80"/>
        <v/>
      </c>
      <c r="AH1420" s="322"/>
      <c r="AI1420" s="323"/>
      <c r="AJ1420" s="322"/>
      <c r="AK1420" s="323"/>
    </row>
    <row r="1421" spans="1:37" ht="36.75" customHeight="1">
      <c r="A1421" s="299">
        <f t="shared" si="76"/>
        <v>1408</v>
      </c>
      <c r="B1421" s="300" t="str">
        <f>IF(基本情報入力シート!C1441="","",基本情報入力シート!C1441)</f>
        <v/>
      </c>
      <c r="C1421" s="301" t="str">
        <f>IF(基本情報入力シート!D1441="","",基本情報入力シート!D1441)</f>
        <v/>
      </c>
      <c r="D1421" s="301" t="str">
        <f>IF(基本情報入力シート!E1441="","",基本情報入力シート!E1441)</f>
        <v/>
      </c>
      <c r="E1421" s="301" t="str">
        <f>IF(基本情報入力シート!F1441="","",基本情報入力シート!F1441)</f>
        <v/>
      </c>
      <c r="F1421" s="301" t="str">
        <f>IF(基本情報入力シート!G1441="","",基本情報入力シート!G1441)</f>
        <v/>
      </c>
      <c r="G1421" s="301" t="str">
        <f>IF(基本情報入力シート!H1441="","",基本情報入力シート!H1441)</f>
        <v/>
      </c>
      <c r="H1421" s="301" t="str">
        <f>IF(基本情報入力シート!I1441="","",基本情報入力シート!I1441)</f>
        <v/>
      </c>
      <c r="I1421" s="301" t="str">
        <f>IF(基本情報入力シート!J1441="","",基本情報入力シート!J1441)</f>
        <v/>
      </c>
      <c r="J1421" s="301" t="str">
        <f>IF(基本情報入力シート!K1441="","",基本情報入力シート!K1441)</f>
        <v/>
      </c>
      <c r="K1421" s="302" t="str">
        <f>IF(基本情報入力シート!L1441="","",基本情報入力シート!L1441)</f>
        <v/>
      </c>
      <c r="L1421" s="299" t="str">
        <f>IF(基本情報入力シート!M1441="","",基本情報入力シート!M1441)</f>
        <v/>
      </c>
      <c r="M1421" s="299" t="str">
        <f>IF(基本情報入力シート!R1441="","",基本情報入力シート!R1441)</f>
        <v/>
      </c>
      <c r="N1421" s="299" t="str">
        <f>IF(基本情報入力シート!W1441="","",基本情報入力シート!W1441)</f>
        <v/>
      </c>
      <c r="O1421" s="303" t="str">
        <f>IF(基本情報入力シート!X1441="","",基本情報入力シート!X1441)</f>
        <v/>
      </c>
      <c r="P1421" s="304" t="str">
        <f>IF(基本情報入力シート!Y1441="","",基本情報入力シート!Y1441)</f>
        <v/>
      </c>
      <c r="Q1421" s="175"/>
      <c r="R1421" s="305" t="str">
        <f>IF(基本情報入力シート!AB1441="","",基本情報入力シート!AB1441)</f>
        <v/>
      </c>
      <c r="S1421" s="176"/>
      <c r="T1421" s="306" t="str">
        <f>IF(P1421="","",VLOOKUP(P1421,【参考】数式用!$J$2:$L$34,3,FALSE))</f>
        <v/>
      </c>
      <c r="U1421" s="313" t="s">
        <v>143</v>
      </c>
      <c r="V1421" s="177"/>
      <c r="W1421" s="314" t="s">
        <v>144</v>
      </c>
      <c r="X1421" s="177"/>
      <c r="Y1421" s="315" t="s">
        <v>145</v>
      </c>
      <c r="Z1421" s="177"/>
      <c r="AA1421" s="315" t="s">
        <v>144</v>
      </c>
      <c r="AB1421" s="177"/>
      <c r="AC1421" s="315" t="s">
        <v>146</v>
      </c>
      <c r="AD1421" s="316" t="s">
        <v>147</v>
      </c>
      <c r="AE1421" s="317" t="str">
        <f t="shared" si="79"/>
        <v/>
      </c>
      <c r="AF1421" s="318" t="s">
        <v>148</v>
      </c>
      <c r="AG1421" s="312" t="str">
        <f t="shared" si="80"/>
        <v/>
      </c>
      <c r="AH1421" s="322"/>
      <c r="AI1421" s="323"/>
      <c r="AJ1421" s="322"/>
      <c r="AK1421" s="323"/>
    </row>
    <row r="1422" spans="1:37" ht="36.75" customHeight="1">
      <c r="A1422" s="299">
        <f t="shared" si="76"/>
        <v>1409</v>
      </c>
      <c r="B1422" s="300" t="str">
        <f>IF(基本情報入力シート!C1442="","",基本情報入力シート!C1442)</f>
        <v/>
      </c>
      <c r="C1422" s="301" t="str">
        <f>IF(基本情報入力シート!D1442="","",基本情報入力シート!D1442)</f>
        <v/>
      </c>
      <c r="D1422" s="301" t="str">
        <f>IF(基本情報入力シート!E1442="","",基本情報入力シート!E1442)</f>
        <v/>
      </c>
      <c r="E1422" s="301" t="str">
        <f>IF(基本情報入力シート!F1442="","",基本情報入力シート!F1442)</f>
        <v/>
      </c>
      <c r="F1422" s="301" t="str">
        <f>IF(基本情報入力シート!G1442="","",基本情報入力シート!G1442)</f>
        <v/>
      </c>
      <c r="G1422" s="301" t="str">
        <f>IF(基本情報入力シート!H1442="","",基本情報入力シート!H1442)</f>
        <v/>
      </c>
      <c r="H1422" s="301" t="str">
        <f>IF(基本情報入力シート!I1442="","",基本情報入力シート!I1442)</f>
        <v/>
      </c>
      <c r="I1422" s="301" t="str">
        <f>IF(基本情報入力シート!J1442="","",基本情報入力シート!J1442)</f>
        <v/>
      </c>
      <c r="J1422" s="301" t="str">
        <f>IF(基本情報入力シート!K1442="","",基本情報入力シート!K1442)</f>
        <v/>
      </c>
      <c r="K1422" s="302" t="str">
        <f>IF(基本情報入力シート!L1442="","",基本情報入力シート!L1442)</f>
        <v/>
      </c>
      <c r="L1422" s="299" t="str">
        <f>IF(基本情報入力シート!M1442="","",基本情報入力シート!M1442)</f>
        <v/>
      </c>
      <c r="M1422" s="299" t="str">
        <f>IF(基本情報入力シート!R1442="","",基本情報入力シート!R1442)</f>
        <v/>
      </c>
      <c r="N1422" s="299" t="str">
        <f>IF(基本情報入力シート!W1442="","",基本情報入力シート!W1442)</f>
        <v/>
      </c>
      <c r="O1422" s="303" t="str">
        <f>IF(基本情報入力シート!X1442="","",基本情報入力シート!X1442)</f>
        <v/>
      </c>
      <c r="P1422" s="304" t="str">
        <f>IF(基本情報入力シート!Y1442="","",基本情報入力シート!Y1442)</f>
        <v/>
      </c>
      <c r="Q1422" s="175"/>
      <c r="R1422" s="305" t="str">
        <f>IF(基本情報入力シート!AB1442="","",基本情報入力シート!AB1442)</f>
        <v/>
      </c>
      <c r="S1422" s="176"/>
      <c r="T1422" s="306" t="str">
        <f>IF(P1422="","",VLOOKUP(P1422,【参考】数式用!$J$2:$L$34,3,FALSE))</f>
        <v/>
      </c>
      <c r="U1422" s="313" t="s">
        <v>143</v>
      </c>
      <c r="V1422" s="177"/>
      <c r="W1422" s="314" t="s">
        <v>144</v>
      </c>
      <c r="X1422" s="177"/>
      <c r="Y1422" s="315" t="s">
        <v>145</v>
      </c>
      <c r="Z1422" s="177"/>
      <c r="AA1422" s="315" t="s">
        <v>144</v>
      </c>
      <c r="AB1422" s="177"/>
      <c r="AC1422" s="315" t="s">
        <v>146</v>
      </c>
      <c r="AD1422" s="316" t="s">
        <v>147</v>
      </c>
      <c r="AE1422" s="317" t="str">
        <f t="shared" si="79"/>
        <v/>
      </c>
      <c r="AF1422" s="318" t="s">
        <v>148</v>
      </c>
      <c r="AG1422" s="312" t="str">
        <f t="shared" si="80"/>
        <v/>
      </c>
      <c r="AH1422" s="322"/>
      <c r="AI1422" s="323"/>
      <c r="AJ1422" s="322"/>
      <c r="AK1422" s="323"/>
    </row>
    <row r="1423" spans="1:37" ht="36.75" customHeight="1">
      <c r="A1423" s="299">
        <f t="shared" si="76"/>
        <v>1410</v>
      </c>
      <c r="B1423" s="300" t="str">
        <f>IF(基本情報入力シート!C1443="","",基本情報入力シート!C1443)</f>
        <v/>
      </c>
      <c r="C1423" s="301" t="str">
        <f>IF(基本情報入力シート!D1443="","",基本情報入力シート!D1443)</f>
        <v/>
      </c>
      <c r="D1423" s="301" t="str">
        <f>IF(基本情報入力シート!E1443="","",基本情報入力シート!E1443)</f>
        <v/>
      </c>
      <c r="E1423" s="301" t="str">
        <f>IF(基本情報入力シート!F1443="","",基本情報入力シート!F1443)</f>
        <v/>
      </c>
      <c r="F1423" s="301" t="str">
        <f>IF(基本情報入力シート!G1443="","",基本情報入力シート!G1443)</f>
        <v/>
      </c>
      <c r="G1423" s="301" t="str">
        <f>IF(基本情報入力シート!H1443="","",基本情報入力シート!H1443)</f>
        <v/>
      </c>
      <c r="H1423" s="301" t="str">
        <f>IF(基本情報入力シート!I1443="","",基本情報入力シート!I1443)</f>
        <v/>
      </c>
      <c r="I1423" s="301" t="str">
        <f>IF(基本情報入力シート!J1443="","",基本情報入力シート!J1443)</f>
        <v/>
      </c>
      <c r="J1423" s="301" t="str">
        <f>IF(基本情報入力シート!K1443="","",基本情報入力シート!K1443)</f>
        <v/>
      </c>
      <c r="K1423" s="302" t="str">
        <f>IF(基本情報入力シート!L1443="","",基本情報入力シート!L1443)</f>
        <v/>
      </c>
      <c r="L1423" s="299" t="str">
        <f>IF(基本情報入力シート!M1443="","",基本情報入力シート!M1443)</f>
        <v/>
      </c>
      <c r="M1423" s="299" t="str">
        <f>IF(基本情報入力シート!R1443="","",基本情報入力シート!R1443)</f>
        <v/>
      </c>
      <c r="N1423" s="299" t="str">
        <f>IF(基本情報入力シート!W1443="","",基本情報入力シート!W1443)</f>
        <v/>
      </c>
      <c r="O1423" s="303" t="str">
        <f>IF(基本情報入力シート!X1443="","",基本情報入力シート!X1443)</f>
        <v/>
      </c>
      <c r="P1423" s="304" t="str">
        <f>IF(基本情報入力シート!Y1443="","",基本情報入力シート!Y1443)</f>
        <v/>
      </c>
      <c r="Q1423" s="175"/>
      <c r="R1423" s="305" t="str">
        <f>IF(基本情報入力シート!AB1443="","",基本情報入力シート!AB1443)</f>
        <v/>
      </c>
      <c r="S1423" s="176"/>
      <c r="T1423" s="306" t="str">
        <f>IF(P1423="","",VLOOKUP(P1423,【参考】数式用!$J$2:$L$34,3,FALSE))</f>
        <v/>
      </c>
      <c r="U1423" s="313" t="s">
        <v>143</v>
      </c>
      <c r="V1423" s="177"/>
      <c r="W1423" s="314" t="s">
        <v>144</v>
      </c>
      <c r="X1423" s="177"/>
      <c r="Y1423" s="315" t="s">
        <v>145</v>
      </c>
      <c r="Z1423" s="177"/>
      <c r="AA1423" s="315" t="s">
        <v>144</v>
      </c>
      <c r="AB1423" s="177"/>
      <c r="AC1423" s="315" t="s">
        <v>146</v>
      </c>
      <c r="AD1423" s="316" t="s">
        <v>147</v>
      </c>
      <c r="AE1423" s="317" t="str">
        <f t="shared" si="79"/>
        <v/>
      </c>
      <c r="AF1423" s="318" t="s">
        <v>148</v>
      </c>
      <c r="AG1423" s="312" t="str">
        <f t="shared" si="80"/>
        <v/>
      </c>
      <c r="AH1423" s="322"/>
      <c r="AI1423" s="323"/>
      <c r="AJ1423" s="322"/>
      <c r="AK1423" s="323"/>
    </row>
    <row r="1424" spans="1:37" ht="36.75" customHeight="1">
      <c r="A1424" s="299">
        <f t="shared" ref="A1424:A1487" si="81">A1423+1</f>
        <v>1411</v>
      </c>
      <c r="B1424" s="300" t="str">
        <f>IF(基本情報入力シート!C1444="","",基本情報入力シート!C1444)</f>
        <v/>
      </c>
      <c r="C1424" s="301" t="str">
        <f>IF(基本情報入力シート!D1444="","",基本情報入力シート!D1444)</f>
        <v/>
      </c>
      <c r="D1424" s="301" t="str">
        <f>IF(基本情報入力シート!E1444="","",基本情報入力シート!E1444)</f>
        <v/>
      </c>
      <c r="E1424" s="301" t="str">
        <f>IF(基本情報入力シート!F1444="","",基本情報入力シート!F1444)</f>
        <v/>
      </c>
      <c r="F1424" s="301" t="str">
        <f>IF(基本情報入力シート!G1444="","",基本情報入力シート!G1444)</f>
        <v/>
      </c>
      <c r="G1424" s="301" t="str">
        <f>IF(基本情報入力シート!H1444="","",基本情報入力シート!H1444)</f>
        <v/>
      </c>
      <c r="H1424" s="301" t="str">
        <f>IF(基本情報入力シート!I1444="","",基本情報入力シート!I1444)</f>
        <v/>
      </c>
      <c r="I1424" s="301" t="str">
        <f>IF(基本情報入力シート!J1444="","",基本情報入力シート!J1444)</f>
        <v/>
      </c>
      <c r="J1424" s="301" t="str">
        <f>IF(基本情報入力シート!K1444="","",基本情報入力シート!K1444)</f>
        <v/>
      </c>
      <c r="K1424" s="302" t="str">
        <f>IF(基本情報入力シート!L1444="","",基本情報入力シート!L1444)</f>
        <v/>
      </c>
      <c r="L1424" s="299" t="str">
        <f>IF(基本情報入力シート!M1444="","",基本情報入力シート!M1444)</f>
        <v/>
      </c>
      <c r="M1424" s="299" t="str">
        <f>IF(基本情報入力シート!R1444="","",基本情報入力シート!R1444)</f>
        <v/>
      </c>
      <c r="N1424" s="299" t="str">
        <f>IF(基本情報入力シート!W1444="","",基本情報入力シート!W1444)</f>
        <v/>
      </c>
      <c r="O1424" s="303" t="str">
        <f>IF(基本情報入力シート!X1444="","",基本情報入力シート!X1444)</f>
        <v/>
      </c>
      <c r="P1424" s="304" t="str">
        <f>IF(基本情報入力シート!Y1444="","",基本情報入力シート!Y1444)</f>
        <v/>
      </c>
      <c r="Q1424" s="175"/>
      <c r="R1424" s="305" t="str">
        <f>IF(基本情報入力シート!AB1444="","",基本情報入力シート!AB1444)</f>
        <v/>
      </c>
      <c r="S1424" s="176"/>
      <c r="T1424" s="306" t="str">
        <f>IF(P1424="","",VLOOKUP(P1424,【参考】数式用!$J$2:$L$34,3,FALSE))</f>
        <v/>
      </c>
      <c r="U1424" s="313" t="s">
        <v>143</v>
      </c>
      <c r="V1424" s="177"/>
      <c r="W1424" s="314" t="s">
        <v>144</v>
      </c>
      <c r="X1424" s="177"/>
      <c r="Y1424" s="315" t="s">
        <v>145</v>
      </c>
      <c r="Z1424" s="177"/>
      <c r="AA1424" s="315" t="s">
        <v>144</v>
      </c>
      <c r="AB1424" s="177"/>
      <c r="AC1424" s="315" t="s">
        <v>146</v>
      </c>
      <c r="AD1424" s="316" t="s">
        <v>147</v>
      </c>
      <c r="AE1424" s="317" t="str">
        <f t="shared" si="79"/>
        <v/>
      </c>
      <c r="AF1424" s="318" t="s">
        <v>148</v>
      </c>
      <c r="AG1424" s="312" t="str">
        <f t="shared" si="80"/>
        <v/>
      </c>
      <c r="AH1424" s="322"/>
      <c r="AI1424" s="323"/>
      <c r="AJ1424" s="322"/>
      <c r="AK1424" s="323"/>
    </row>
    <row r="1425" spans="1:37" ht="36.75" customHeight="1">
      <c r="A1425" s="299">
        <f t="shared" si="81"/>
        <v>1412</v>
      </c>
      <c r="B1425" s="300" t="str">
        <f>IF(基本情報入力シート!C1445="","",基本情報入力シート!C1445)</f>
        <v/>
      </c>
      <c r="C1425" s="301" t="str">
        <f>IF(基本情報入力シート!D1445="","",基本情報入力シート!D1445)</f>
        <v/>
      </c>
      <c r="D1425" s="301" t="str">
        <f>IF(基本情報入力シート!E1445="","",基本情報入力シート!E1445)</f>
        <v/>
      </c>
      <c r="E1425" s="301" t="str">
        <f>IF(基本情報入力シート!F1445="","",基本情報入力シート!F1445)</f>
        <v/>
      </c>
      <c r="F1425" s="301" t="str">
        <f>IF(基本情報入力シート!G1445="","",基本情報入力シート!G1445)</f>
        <v/>
      </c>
      <c r="G1425" s="301" t="str">
        <f>IF(基本情報入力シート!H1445="","",基本情報入力シート!H1445)</f>
        <v/>
      </c>
      <c r="H1425" s="301" t="str">
        <f>IF(基本情報入力シート!I1445="","",基本情報入力シート!I1445)</f>
        <v/>
      </c>
      <c r="I1425" s="301" t="str">
        <f>IF(基本情報入力シート!J1445="","",基本情報入力シート!J1445)</f>
        <v/>
      </c>
      <c r="J1425" s="301" t="str">
        <f>IF(基本情報入力シート!K1445="","",基本情報入力シート!K1445)</f>
        <v/>
      </c>
      <c r="K1425" s="302" t="str">
        <f>IF(基本情報入力シート!L1445="","",基本情報入力シート!L1445)</f>
        <v/>
      </c>
      <c r="L1425" s="299" t="str">
        <f>IF(基本情報入力シート!M1445="","",基本情報入力シート!M1445)</f>
        <v/>
      </c>
      <c r="M1425" s="299" t="str">
        <f>IF(基本情報入力シート!R1445="","",基本情報入力シート!R1445)</f>
        <v/>
      </c>
      <c r="N1425" s="299" t="str">
        <f>IF(基本情報入力シート!W1445="","",基本情報入力シート!W1445)</f>
        <v/>
      </c>
      <c r="O1425" s="303" t="str">
        <f>IF(基本情報入力シート!X1445="","",基本情報入力シート!X1445)</f>
        <v/>
      </c>
      <c r="P1425" s="304" t="str">
        <f>IF(基本情報入力シート!Y1445="","",基本情報入力シート!Y1445)</f>
        <v/>
      </c>
      <c r="Q1425" s="175"/>
      <c r="R1425" s="305" t="str">
        <f>IF(基本情報入力シート!AB1445="","",基本情報入力シート!AB1445)</f>
        <v/>
      </c>
      <c r="S1425" s="176"/>
      <c r="T1425" s="306" t="str">
        <f>IF(P1425="","",VLOOKUP(P1425,【参考】数式用!$J$2:$L$34,3,FALSE))</f>
        <v/>
      </c>
      <c r="U1425" s="313" t="s">
        <v>143</v>
      </c>
      <c r="V1425" s="177"/>
      <c r="W1425" s="314" t="s">
        <v>144</v>
      </c>
      <c r="X1425" s="177"/>
      <c r="Y1425" s="315" t="s">
        <v>145</v>
      </c>
      <c r="Z1425" s="177"/>
      <c r="AA1425" s="315" t="s">
        <v>144</v>
      </c>
      <c r="AB1425" s="177"/>
      <c r="AC1425" s="315" t="s">
        <v>146</v>
      </c>
      <c r="AD1425" s="316" t="s">
        <v>147</v>
      </c>
      <c r="AE1425" s="317" t="str">
        <f t="shared" si="79"/>
        <v/>
      </c>
      <c r="AF1425" s="318" t="s">
        <v>148</v>
      </c>
      <c r="AG1425" s="312" t="str">
        <f t="shared" si="80"/>
        <v/>
      </c>
      <c r="AH1425" s="322"/>
      <c r="AI1425" s="323"/>
      <c r="AJ1425" s="322"/>
      <c r="AK1425" s="323"/>
    </row>
    <row r="1426" spans="1:37" ht="36.75" customHeight="1">
      <c r="A1426" s="299">
        <f t="shared" si="81"/>
        <v>1413</v>
      </c>
      <c r="B1426" s="300" t="str">
        <f>IF(基本情報入力シート!C1446="","",基本情報入力シート!C1446)</f>
        <v/>
      </c>
      <c r="C1426" s="301" t="str">
        <f>IF(基本情報入力シート!D1446="","",基本情報入力シート!D1446)</f>
        <v/>
      </c>
      <c r="D1426" s="301" t="str">
        <f>IF(基本情報入力シート!E1446="","",基本情報入力シート!E1446)</f>
        <v/>
      </c>
      <c r="E1426" s="301" t="str">
        <f>IF(基本情報入力シート!F1446="","",基本情報入力シート!F1446)</f>
        <v/>
      </c>
      <c r="F1426" s="301" t="str">
        <f>IF(基本情報入力シート!G1446="","",基本情報入力シート!G1446)</f>
        <v/>
      </c>
      <c r="G1426" s="301" t="str">
        <f>IF(基本情報入力シート!H1446="","",基本情報入力シート!H1446)</f>
        <v/>
      </c>
      <c r="H1426" s="301" t="str">
        <f>IF(基本情報入力シート!I1446="","",基本情報入力シート!I1446)</f>
        <v/>
      </c>
      <c r="I1426" s="301" t="str">
        <f>IF(基本情報入力シート!J1446="","",基本情報入力シート!J1446)</f>
        <v/>
      </c>
      <c r="J1426" s="301" t="str">
        <f>IF(基本情報入力シート!K1446="","",基本情報入力シート!K1446)</f>
        <v/>
      </c>
      <c r="K1426" s="302" t="str">
        <f>IF(基本情報入力シート!L1446="","",基本情報入力シート!L1446)</f>
        <v/>
      </c>
      <c r="L1426" s="299" t="str">
        <f>IF(基本情報入力シート!M1446="","",基本情報入力シート!M1446)</f>
        <v/>
      </c>
      <c r="M1426" s="299" t="str">
        <f>IF(基本情報入力シート!R1446="","",基本情報入力シート!R1446)</f>
        <v/>
      </c>
      <c r="N1426" s="299" t="str">
        <f>IF(基本情報入力シート!W1446="","",基本情報入力シート!W1446)</f>
        <v/>
      </c>
      <c r="O1426" s="303" t="str">
        <f>IF(基本情報入力シート!X1446="","",基本情報入力シート!X1446)</f>
        <v/>
      </c>
      <c r="P1426" s="304" t="str">
        <f>IF(基本情報入力シート!Y1446="","",基本情報入力シート!Y1446)</f>
        <v/>
      </c>
      <c r="Q1426" s="175"/>
      <c r="R1426" s="305" t="str">
        <f>IF(基本情報入力シート!AB1446="","",基本情報入力シート!AB1446)</f>
        <v/>
      </c>
      <c r="S1426" s="176"/>
      <c r="T1426" s="306" t="str">
        <f>IF(P1426="","",VLOOKUP(P1426,【参考】数式用!$J$2:$L$34,3,FALSE))</f>
        <v/>
      </c>
      <c r="U1426" s="313" t="s">
        <v>143</v>
      </c>
      <c r="V1426" s="177"/>
      <c r="W1426" s="314" t="s">
        <v>144</v>
      </c>
      <c r="X1426" s="177"/>
      <c r="Y1426" s="315" t="s">
        <v>145</v>
      </c>
      <c r="Z1426" s="177"/>
      <c r="AA1426" s="315" t="s">
        <v>144</v>
      </c>
      <c r="AB1426" s="177"/>
      <c r="AC1426" s="315" t="s">
        <v>146</v>
      </c>
      <c r="AD1426" s="316" t="s">
        <v>147</v>
      </c>
      <c r="AE1426" s="317" t="str">
        <f t="shared" si="79"/>
        <v/>
      </c>
      <c r="AF1426" s="318" t="s">
        <v>148</v>
      </c>
      <c r="AG1426" s="312" t="str">
        <f t="shared" si="80"/>
        <v/>
      </c>
      <c r="AH1426" s="322"/>
      <c r="AI1426" s="323"/>
      <c r="AJ1426" s="322"/>
      <c r="AK1426" s="323"/>
    </row>
    <row r="1427" spans="1:37" ht="36.75" customHeight="1">
      <c r="A1427" s="299">
        <f t="shared" si="81"/>
        <v>1414</v>
      </c>
      <c r="B1427" s="300" t="str">
        <f>IF(基本情報入力シート!C1447="","",基本情報入力シート!C1447)</f>
        <v/>
      </c>
      <c r="C1427" s="301" t="str">
        <f>IF(基本情報入力シート!D1447="","",基本情報入力シート!D1447)</f>
        <v/>
      </c>
      <c r="D1427" s="301" t="str">
        <f>IF(基本情報入力シート!E1447="","",基本情報入力シート!E1447)</f>
        <v/>
      </c>
      <c r="E1427" s="301" t="str">
        <f>IF(基本情報入力シート!F1447="","",基本情報入力シート!F1447)</f>
        <v/>
      </c>
      <c r="F1427" s="301" t="str">
        <f>IF(基本情報入力シート!G1447="","",基本情報入力シート!G1447)</f>
        <v/>
      </c>
      <c r="G1427" s="301" t="str">
        <f>IF(基本情報入力シート!H1447="","",基本情報入力シート!H1447)</f>
        <v/>
      </c>
      <c r="H1427" s="301" t="str">
        <f>IF(基本情報入力シート!I1447="","",基本情報入力シート!I1447)</f>
        <v/>
      </c>
      <c r="I1427" s="301" t="str">
        <f>IF(基本情報入力シート!J1447="","",基本情報入力シート!J1447)</f>
        <v/>
      </c>
      <c r="J1427" s="301" t="str">
        <f>IF(基本情報入力シート!K1447="","",基本情報入力シート!K1447)</f>
        <v/>
      </c>
      <c r="K1427" s="302" t="str">
        <f>IF(基本情報入力シート!L1447="","",基本情報入力シート!L1447)</f>
        <v/>
      </c>
      <c r="L1427" s="299" t="str">
        <f>IF(基本情報入力シート!M1447="","",基本情報入力シート!M1447)</f>
        <v/>
      </c>
      <c r="M1427" s="299" t="str">
        <f>IF(基本情報入力シート!R1447="","",基本情報入力シート!R1447)</f>
        <v/>
      </c>
      <c r="N1427" s="299" t="str">
        <f>IF(基本情報入力シート!W1447="","",基本情報入力シート!W1447)</f>
        <v/>
      </c>
      <c r="O1427" s="303" t="str">
        <f>IF(基本情報入力シート!X1447="","",基本情報入力シート!X1447)</f>
        <v/>
      </c>
      <c r="P1427" s="304" t="str">
        <f>IF(基本情報入力シート!Y1447="","",基本情報入力シート!Y1447)</f>
        <v/>
      </c>
      <c r="Q1427" s="175"/>
      <c r="R1427" s="305" t="str">
        <f>IF(基本情報入力シート!AB1447="","",基本情報入力シート!AB1447)</f>
        <v/>
      </c>
      <c r="S1427" s="176"/>
      <c r="T1427" s="306" t="str">
        <f>IF(P1427="","",VLOOKUP(P1427,【参考】数式用!$J$2:$L$34,3,FALSE))</f>
        <v/>
      </c>
      <c r="U1427" s="313" t="s">
        <v>143</v>
      </c>
      <c r="V1427" s="177"/>
      <c r="W1427" s="314" t="s">
        <v>144</v>
      </c>
      <c r="X1427" s="177"/>
      <c r="Y1427" s="315" t="s">
        <v>145</v>
      </c>
      <c r="Z1427" s="177"/>
      <c r="AA1427" s="315" t="s">
        <v>144</v>
      </c>
      <c r="AB1427" s="177"/>
      <c r="AC1427" s="315" t="s">
        <v>146</v>
      </c>
      <c r="AD1427" s="316" t="s">
        <v>147</v>
      </c>
      <c r="AE1427" s="317" t="str">
        <f t="shared" si="79"/>
        <v/>
      </c>
      <c r="AF1427" s="318" t="s">
        <v>148</v>
      </c>
      <c r="AG1427" s="312" t="str">
        <f t="shared" si="80"/>
        <v/>
      </c>
      <c r="AH1427" s="322"/>
      <c r="AI1427" s="323"/>
      <c r="AJ1427" s="322"/>
      <c r="AK1427" s="323"/>
    </row>
    <row r="1428" spans="1:37" ht="36.75" customHeight="1">
      <c r="A1428" s="299">
        <f t="shared" si="81"/>
        <v>1415</v>
      </c>
      <c r="B1428" s="300" t="str">
        <f>IF(基本情報入力シート!C1448="","",基本情報入力シート!C1448)</f>
        <v/>
      </c>
      <c r="C1428" s="301" t="str">
        <f>IF(基本情報入力シート!D1448="","",基本情報入力シート!D1448)</f>
        <v/>
      </c>
      <c r="D1428" s="301" t="str">
        <f>IF(基本情報入力シート!E1448="","",基本情報入力シート!E1448)</f>
        <v/>
      </c>
      <c r="E1428" s="301" t="str">
        <f>IF(基本情報入力シート!F1448="","",基本情報入力シート!F1448)</f>
        <v/>
      </c>
      <c r="F1428" s="301" t="str">
        <f>IF(基本情報入力シート!G1448="","",基本情報入力シート!G1448)</f>
        <v/>
      </c>
      <c r="G1428" s="301" t="str">
        <f>IF(基本情報入力シート!H1448="","",基本情報入力シート!H1448)</f>
        <v/>
      </c>
      <c r="H1428" s="301" t="str">
        <f>IF(基本情報入力シート!I1448="","",基本情報入力シート!I1448)</f>
        <v/>
      </c>
      <c r="I1428" s="301" t="str">
        <f>IF(基本情報入力シート!J1448="","",基本情報入力シート!J1448)</f>
        <v/>
      </c>
      <c r="J1428" s="301" t="str">
        <f>IF(基本情報入力シート!K1448="","",基本情報入力シート!K1448)</f>
        <v/>
      </c>
      <c r="K1428" s="302" t="str">
        <f>IF(基本情報入力シート!L1448="","",基本情報入力シート!L1448)</f>
        <v/>
      </c>
      <c r="L1428" s="299" t="str">
        <f>IF(基本情報入力シート!M1448="","",基本情報入力シート!M1448)</f>
        <v/>
      </c>
      <c r="M1428" s="299" t="str">
        <f>IF(基本情報入力シート!R1448="","",基本情報入力シート!R1448)</f>
        <v/>
      </c>
      <c r="N1428" s="299" t="str">
        <f>IF(基本情報入力シート!W1448="","",基本情報入力シート!W1448)</f>
        <v/>
      </c>
      <c r="O1428" s="303" t="str">
        <f>IF(基本情報入力シート!X1448="","",基本情報入力シート!X1448)</f>
        <v/>
      </c>
      <c r="P1428" s="304" t="str">
        <f>IF(基本情報入力シート!Y1448="","",基本情報入力シート!Y1448)</f>
        <v/>
      </c>
      <c r="Q1428" s="175"/>
      <c r="R1428" s="305" t="str">
        <f>IF(基本情報入力シート!AB1448="","",基本情報入力シート!AB1448)</f>
        <v/>
      </c>
      <c r="S1428" s="176"/>
      <c r="T1428" s="306" t="str">
        <f>IF(P1428="","",VLOOKUP(P1428,【参考】数式用!$J$2:$L$34,3,FALSE))</f>
        <v/>
      </c>
      <c r="U1428" s="313" t="s">
        <v>143</v>
      </c>
      <c r="V1428" s="177"/>
      <c r="W1428" s="314" t="s">
        <v>144</v>
      </c>
      <c r="X1428" s="177"/>
      <c r="Y1428" s="315" t="s">
        <v>145</v>
      </c>
      <c r="Z1428" s="177"/>
      <c r="AA1428" s="315" t="s">
        <v>144</v>
      </c>
      <c r="AB1428" s="177"/>
      <c r="AC1428" s="315" t="s">
        <v>146</v>
      </c>
      <c r="AD1428" s="316" t="s">
        <v>147</v>
      </c>
      <c r="AE1428" s="317" t="str">
        <f t="shared" si="79"/>
        <v/>
      </c>
      <c r="AF1428" s="318" t="s">
        <v>148</v>
      </c>
      <c r="AG1428" s="312" t="str">
        <f t="shared" si="80"/>
        <v/>
      </c>
      <c r="AH1428" s="322"/>
      <c r="AI1428" s="323"/>
      <c r="AJ1428" s="322"/>
      <c r="AK1428" s="323"/>
    </row>
    <row r="1429" spans="1:37" ht="36.75" customHeight="1">
      <c r="A1429" s="299">
        <f t="shared" si="81"/>
        <v>1416</v>
      </c>
      <c r="B1429" s="300" t="str">
        <f>IF(基本情報入力シート!C1449="","",基本情報入力シート!C1449)</f>
        <v/>
      </c>
      <c r="C1429" s="301" t="str">
        <f>IF(基本情報入力シート!D1449="","",基本情報入力シート!D1449)</f>
        <v/>
      </c>
      <c r="D1429" s="301" t="str">
        <f>IF(基本情報入力シート!E1449="","",基本情報入力シート!E1449)</f>
        <v/>
      </c>
      <c r="E1429" s="301" t="str">
        <f>IF(基本情報入力シート!F1449="","",基本情報入力シート!F1449)</f>
        <v/>
      </c>
      <c r="F1429" s="301" t="str">
        <f>IF(基本情報入力シート!G1449="","",基本情報入力シート!G1449)</f>
        <v/>
      </c>
      <c r="G1429" s="301" t="str">
        <f>IF(基本情報入力シート!H1449="","",基本情報入力シート!H1449)</f>
        <v/>
      </c>
      <c r="H1429" s="301" t="str">
        <f>IF(基本情報入力シート!I1449="","",基本情報入力シート!I1449)</f>
        <v/>
      </c>
      <c r="I1429" s="301" t="str">
        <f>IF(基本情報入力シート!J1449="","",基本情報入力シート!J1449)</f>
        <v/>
      </c>
      <c r="J1429" s="301" t="str">
        <f>IF(基本情報入力シート!K1449="","",基本情報入力シート!K1449)</f>
        <v/>
      </c>
      <c r="K1429" s="302" t="str">
        <f>IF(基本情報入力シート!L1449="","",基本情報入力シート!L1449)</f>
        <v/>
      </c>
      <c r="L1429" s="299" t="str">
        <f>IF(基本情報入力シート!M1449="","",基本情報入力シート!M1449)</f>
        <v/>
      </c>
      <c r="M1429" s="299" t="str">
        <f>IF(基本情報入力シート!R1449="","",基本情報入力シート!R1449)</f>
        <v/>
      </c>
      <c r="N1429" s="299" t="str">
        <f>IF(基本情報入力シート!W1449="","",基本情報入力シート!W1449)</f>
        <v/>
      </c>
      <c r="O1429" s="303" t="str">
        <f>IF(基本情報入力シート!X1449="","",基本情報入力シート!X1449)</f>
        <v/>
      </c>
      <c r="P1429" s="304" t="str">
        <f>IF(基本情報入力シート!Y1449="","",基本情報入力シート!Y1449)</f>
        <v/>
      </c>
      <c r="Q1429" s="175"/>
      <c r="R1429" s="305" t="str">
        <f>IF(基本情報入力シート!AB1449="","",基本情報入力シート!AB1449)</f>
        <v/>
      </c>
      <c r="S1429" s="176"/>
      <c r="T1429" s="306" t="str">
        <f>IF(P1429="","",VLOOKUP(P1429,【参考】数式用!$J$2:$L$34,3,FALSE))</f>
        <v/>
      </c>
      <c r="U1429" s="313" t="s">
        <v>143</v>
      </c>
      <c r="V1429" s="177"/>
      <c r="W1429" s="314" t="s">
        <v>144</v>
      </c>
      <c r="X1429" s="177"/>
      <c r="Y1429" s="315" t="s">
        <v>145</v>
      </c>
      <c r="Z1429" s="177"/>
      <c r="AA1429" s="315" t="s">
        <v>144</v>
      </c>
      <c r="AB1429" s="177"/>
      <c r="AC1429" s="315" t="s">
        <v>146</v>
      </c>
      <c r="AD1429" s="316" t="s">
        <v>147</v>
      </c>
      <c r="AE1429" s="317" t="str">
        <f t="shared" si="79"/>
        <v/>
      </c>
      <c r="AF1429" s="318" t="s">
        <v>148</v>
      </c>
      <c r="AG1429" s="312" t="str">
        <f t="shared" si="80"/>
        <v/>
      </c>
      <c r="AH1429" s="322"/>
      <c r="AI1429" s="323"/>
      <c r="AJ1429" s="322"/>
      <c r="AK1429" s="323"/>
    </row>
    <row r="1430" spans="1:37" ht="36.75" customHeight="1">
      <c r="A1430" s="299">
        <f t="shared" si="81"/>
        <v>1417</v>
      </c>
      <c r="B1430" s="300" t="str">
        <f>IF(基本情報入力シート!C1450="","",基本情報入力シート!C1450)</f>
        <v/>
      </c>
      <c r="C1430" s="301" t="str">
        <f>IF(基本情報入力シート!D1450="","",基本情報入力シート!D1450)</f>
        <v/>
      </c>
      <c r="D1430" s="301" t="str">
        <f>IF(基本情報入力シート!E1450="","",基本情報入力シート!E1450)</f>
        <v/>
      </c>
      <c r="E1430" s="301" t="str">
        <f>IF(基本情報入力シート!F1450="","",基本情報入力シート!F1450)</f>
        <v/>
      </c>
      <c r="F1430" s="301" t="str">
        <f>IF(基本情報入力シート!G1450="","",基本情報入力シート!G1450)</f>
        <v/>
      </c>
      <c r="G1430" s="301" t="str">
        <f>IF(基本情報入力シート!H1450="","",基本情報入力シート!H1450)</f>
        <v/>
      </c>
      <c r="H1430" s="301" t="str">
        <f>IF(基本情報入力シート!I1450="","",基本情報入力シート!I1450)</f>
        <v/>
      </c>
      <c r="I1430" s="301" t="str">
        <f>IF(基本情報入力シート!J1450="","",基本情報入力シート!J1450)</f>
        <v/>
      </c>
      <c r="J1430" s="301" t="str">
        <f>IF(基本情報入力シート!K1450="","",基本情報入力シート!K1450)</f>
        <v/>
      </c>
      <c r="K1430" s="302" t="str">
        <f>IF(基本情報入力シート!L1450="","",基本情報入力シート!L1450)</f>
        <v/>
      </c>
      <c r="L1430" s="299" t="str">
        <f>IF(基本情報入力シート!M1450="","",基本情報入力シート!M1450)</f>
        <v/>
      </c>
      <c r="M1430" s="299" t="str">
        <f>IF(基本情報入力シート!R1450="","",基本情報入力シート!R1450)</f>
        <v/>
      </c>
      <c r="N1430" s="299" t="str">
        <f>IF(基本情報入力シート!W1450="","",基本情報入力シート!W1450)</f>
        <v/>
      </c>
      <c r="O1430" s="303" t="str">
        <f>IF(基本情報入力シート!X1450="","",基本情報入力シート!X1450)</f>
        <v/>
      </c>
      <c r="P1430" s="304" t="str">
        <f>IF(基本情報入力シート!Y1450="","",基本情報入力シート!Y1450)</f>
        <v/>
      </c>
      <c r="Q1430" s="175"/>
      <c r="R1430" s="305" t="str">
        <f>IF(基本情報入力シート!AB1450="","",基本情報入力シート!AB1450)</f>
        <v/>
      </c>
      <c r="S1430" s="176"/>
      <c r="T1430" s="306" t="str">
        <f>IF(P1430="","",VLOOKUP(P1430,【参考】数式用!$J$2:$L$34,3,FALSE))</f>
        <v/>
      </c>
      <c r="U1430" s="313" t="s">
        <v>143</v>
      </c>
      <c r="V1430" s="177"/>
      <c r="W1430" s="314" t="s">
        <v>144</v>
      </c>
      <c r="X1430" s="177"/>
      <c r="Y1430" s="315" t="s">
        <v>145</v>
      </c>
      <c r="Z1430" s="177"/>
      <c r="AA1430" s="315" t="s">
        <v>144</v>
      </c>
      <c r="AB1430" s="177"/>
      <c r="AC1430" s="315" t="s">
        <v>146</v>
      </c>
      <c r="AD1430" s="316" t="s">
        <v>147</v>
      </c>
      <c r="AE1430" s="317" t="str">
        <f t="shared" si="79"/>
        <v/>
      </c>
      <c r="AF1430" s="318" t="s">
        <v>148</v>
      </c>
      <c r="AG1430" s="312" t="str">
        <f t="shared" si="80"/>
        <v/>
      </c>
      <c r="AH1430" s="322"/>
      <c r="AI1430" s="323"/>
      <c r="AJ1430" s="322"/>
      <c r="AK1430" s="323"/>
    </row>
    <row r="1431" spans="1:37" ht="36.75" customHeight="1">
      <c r="A1431" s="299">
        <f t="shared" si="81"/>
        <v>1418</v>
      </c>
      <c r="B1431" s="300" t="str">
        <f>IF(基本情報入力シート!C1451="","",基本情報入力シート!C1451)</f>
        <v/>
      </c>
      <c r="C1431" s="301" t="str">
        <f>IF(基本情報入力シート!D1451="","",基本情報入力シート!D1451)</f>
        <v/>
      </c>
      <c r="D1431" s="301" t="str">
        <f>IF(基本情報入力シート!E1451="","",基本情報入力シート!E1451)</f>
        <v/>
      </c>
      <c r="E1431" s="301" t="str">
        <f>IF(基本情報入力シート!F1451="","",基本情報入力シート!F1451)</f>
        <v/>
      </c>
      <c r="F1431" s="301" t="str">
        <f>IF(基本情報入力シート!G1451="","",基本情報入力シート!G1451)</f>
        <v/>
      </c>
      <c r="G1431" s="301" t="str">
        <f>IF(基本情報入力シート!H1451="","",基本情報入力シート!H1451)</f>
        <v/>
      </c>
      <c r="H1431" s="301" t="str">
        <f>IF(基本情報入力シート!I1451="","",基本情報入力シート!I1451)</f>
        <v/>
      </c>
      <c r="I1431" s="301" t="str">
        <f>IF(基本情報入力シート!J1451="","",基本情報入力シート!J1451)</f>
        <v/>
      </c>
      <c r="J1431" s="301" t="str">
        <f>IF(基本情報入力シート!K1451="","",基本情報入力シート!K1451)</f>
        <v/>
      </c>
      <c r="K1431" s="302" t="str">
        <f>IF(基本情報入力シート!L1451="","",基本情報入力シート!L1451)</f>
        <v/>
      </c>
      <c r="L1431" s="299" t="str">
        <f>IF(基本情報入力シート!M1451="","",基本情報入力シート!M1451)</f>
        <v/>
      </c>
      <c r="M1431" s="299" t="str">
        <f>IF(基本情報入力シート!R1451="","",基本情報入力シート!R1451)</f>
        <v/>
      </c>
      <c r="N1431" s="299" t="str">
        <f>IF(基本情報入力シート!W1451="","",基本情報入力シート!W1451)</f>
        <v/>
      </c>
      <c r="O1431" s="303" t="str">
        <f>IF(基本情報入力シート!X1451="","",基本情報入力シート!X1451)</f>
        <v/>
      </c>
      <c r="P1431" s="304" t="str">
        <f>IF(基本情報入力シート!Y1451="","",基本情報入力シート!Y1451)</f>
        <v/>
      </c>
      <c r="Q1431" s="175"/>
      <c r="R1431" s="305" t="str">
        <f>IF(基本情報入力シート!AB1451="","",基本情報入力シート!AB1451)</f>
        <v/>
      </c>
      <c r="S1431" s="176"/>
      <c r="T1431" s="306" t="str">
        <f>IF(P1431="","",VLOOKUP(P1431,【参考】数式用!$J$2:$L$34,3,FALSE))</f>
        <v/>
      </c>
      <c r="U1431" s="313" t="s">
        <v>143</v>
      </c>
      <c r="V1431" s="177"/>
      <c r="W1431" s="314" t="s">
        <v>144</v>
      </c>
      <c r="X1431" s="177"/>
      <c r="Y1431" s="315" t="s">
        <v>145</v>
      </c>
      <c r="Z1431" s="177"/>
      <c r="AA1431" s="315" t="s">
        <v>144</v>
      </c>
      <c r="AB1431" s="177"/>
      <c r="AC1431" s="315" t="s">
        <v>146</v>
      </c>
      <c r="AD1431" s="316" t="s">
        <v>147</v>
      </c>
      <c r="AE1431" s="317" t="str">
        <f t="shared" si="79"/>
        <v/>
      </c>
      <c r="AF1431" s="318" t="s">
        <v>148</v>
      </c>
      <c r="AG1431" s="312" t="str">
        <f t="shared" si="80"/>
        <v/>
      </c>
      <c r="AH1431" s="322"/>
      <c r="AI1431" s="323"/>
      <c r="AJ1431" s="322"/>
      <c r="AK1431" s="323"/>
    </row>
    <row r="1432" spans="1:37" ht="36.75" customHeight="1">
      <c r="A1432" s="299">
        <f t="shared" si="81"/>
        <v>1419</v>
      </c>
      <c r="B1432" s="300" t="str">
        <f>IF(基本情報入力シート!C1452="","",基本情報入力シート!C1452)</f>
        <v/>
      </c>
      <c r="C1432" s="301" t="str">
        <f>IF(基本情報入力シート!D1452="","",基本情報入力シート!D1452)</f>
        <v/>
      </c>
      <c r="D1432" s="301" t="str">
        <f>IF(基本情報入力シート!E1452="","",基本情報入力シート!E1452)</f>
        <v/>
      </c>
      <c r="E1432" s="301" t="str">
        <f>IF(基本情報入力シート!F1452="","",基本情報入力シート!F1452)</f>
        <v/>
      </c>
      <c r="F1432" s="301" t="str">
        <f>IF(基本情報入力シート!G1452="","",基本情報入力シート!G1452)</f>
        <v/>
      </c>
      <c r="G1432" s="301" t="str">
        <f>IF(基本情報入力シート!H1452="","",基本情報入力シート!H1452)</f>
        <v/>
      </c>
      <c r="H1432" s="301" t="str">
        <f>IF(基本情報入力シート!I1452="","",基本情報入力シート!I1452)</f>
        <v/>
      </c>
      <c r="I1432" s="301" t="str">
        <f>IF(基本情報入力シート!J1452="","",基本情報入力シート!J1452)</f>
        <v/>
      </c>
      <c r="J1432" s="301" t="str">
        <f>IF(基本情報入力シート!K1452="","",基本情報入力シート!K1452)</f>
        <v/>
      </c>
      <c r="K1432" s="302" t="str">
        <f>IF(基本情報入力シート!L1452="","",基本情報入力シート!L1452)</f>
        <v/>
      </c>
      <c r="L1432" s="299" t="str">
        <f>IF(基本情報入力シート!M1452="","",基本情報入力シート!M1452)</f>
        <v/>
      </c>
      <c r="M1432" s="299" t="str">
        <f>IF(基本情報入力シート!R1452="","",基本情報入力シート!R1452)</f>
        <v/>
      </c>
      <c r="N1432" s="299" t="str">
        <f>IF(基本情報入力シート!W1452="","",基本情報入力シート!W1452)</f>
        <v/>
      </c>
      <c r="O1432" s="303" t="str">
        <f>IF(基本情報入力シート!X1452="","",基本情報入力シート!X1452)</f>
        <v/>
      </c>
      <c r="P1432" s="304" t="str">
        <f>IF(基本情報入力シート!Y1452="","",基本情報入力シート!Y1452)</f>
        <v/>
      </c>
      <c r="Q1432" s="175"/>
      <c r="R1432" s="305" t="str">
        <f>IF(基本情報入力シート!AB1452="","",基本情報入力シート!AB1452)</f>
        <v/>
      </c>
      <c r="S1432" s="176"/>
      <c r="T1432" s="306" t="str">
        <f>IF(P1432="","",VLOOKUP(P1432,【参考】数式用!$J$2:$L$34,3,FALSE))</f>
        <v/>
      </c>
      <c r="U1432" s="313" t="s">
        <v>143</v>
      </c>
      <c r="V1432" s="177"/>
      <c r="W1432" s="314" t="s">
        <v>144</v>
      </c>
      <c r="X1432" s="177"/>
      <c r="Y1432" s="315" t="s">
        <v>145</v>
      </c>
      <c r="Z1432" s="177"/>
      <c r="AA1432" s="315" t="s">
        <v>144</v>
      </c>
      <c r="AB1432" s="177"/>
      <c r="AC1432" s="315" t="s">
        <v>146</v>
      </c>
      <c r="AD1432" s="316" t="s">
        <v>147</v>
      </c>
      <c r="AE1432" s="317" t="str">
        <f t="shared" si="79"/>
        <v/>
      </c>
      <c r="AF1432" s="318" t="s">
        <v>148</v>
      </c>
      <c r="AG1432" s="312" t="str">
        <f t="shared" si="80"/>
        <v/>
      </c>
      <c r="AH1432" s="322"/>
      <c r="AI1432" s="323"/>
      <c r="AJ1432" s="322"/>
      <c r="AK1432" s="323"/>
    </row>
    <row r="1433" spans="1:37" ht="36.75" customHeight="1">
      <c r="A1433" s="299">
        <f t="shared" si="81"/>
        <v>1420</v>
      </c>
      <c r="B1433" s="300" t="str">
        <f>IF(基本情報入力シート!C1453="","",基本情報入力シート!C1453)</f>
        <v/>
      </c>
      <c r="C1433" s="301" t="str">
        <f>IF(基本情報入力シート!D1453="","",基本情報入力シート!D1453)</f>
        <v/>
      </c>
      <c r="D1433" s="301" t="str">
        <f>IF(基本情報入力シート!E1453="","",基本情報入力シート!E1453)</f>
        <v/>
      </c>
      <c r="E1433" s="301" t="str">
        <f>IF(基本情報入力シート!F1453="","",基本情報入力シート!F1453)</f>
        <v/>
      </c>
      <c r="F1433" s="301" t="str">
        <f>IF(基本情報入力シート!G1453="","",基本情報入力シート!G1453)</f>
        <v/>
      </c>
      <c r="G1433" s="301" t="str">
        <f>IF(基本情報入力シート!H1453="","",基本情報入力シート!H1453)</f>
        <v/>
      </c>
      <c r="H1433" s="301" t="str">
        <f>IF(基本情報入力シート!I1453="","",基本情報入力シート!I1453)</f>
        <v/>
      </c>
      <c r="I1433" s="301" t="str">
        <f>IF(基本情報入力シート!J1453="","",基本情報入力シート!J1453)</f>
        <v/>
      </c>
      <c r="J1433" s="301" t="str">
        <f>IF(基本情報入力シート!K1453="","",基本情報入力シート!K1453)</f>
        <v/>
      </c>
      <c r="K1433" s="302" t="str">
        <f>IF(基本情報入力シート!L1453="","",基本情報入力シート!L1453)</f>
        <v/>
      </c>
      <c r="L1433" s="299" t="str">
        <f>IF(基本情報入力シート!M1453="","",基本情報入力シート!M1453)</f>
        <v/>
      </c>
      <c r="M1433" s="299" t="str">
        <f>IF(基本情報入力シート!R1453="","",基本情報入力シート!R1453)</f>
        <v/>
      </c>
      <c r="N1433" s="299" t="str">
        <f>IF(基本情報入力シート!W1453="","",基本情報入力シート!W1453)</f>
        <v/>
      </c>
      <c r="O1433" s="303" t="str">
        <f>IF(基本情報入力シート!X1453="","",基本情報入力シート!X1453)</f>
        <v/>
      </c>
      <c r="P1433" s="304" t="str">
        <f>IF(基本情報入力シート!Y1453="","",基本情報入力シート!Y1453)</f>
        <v/>
      </c>
      <c r="Q1433" s="175"/>
      <c r="R1433" s="305" t="str">
        <f>IF(基本情報入力シート!AB1453="","",基本情報入力シート!AB1453)</f>
        <v/>
      </c>
      <c r="S1433" s="176"/>
      <c r="T1433" s="306" t="str">
        <f>IF(P1433="","",VLOOKUP(P1433,【参考】数式用!$J$2:$L$34,3,FALSE))</f>
        <v/>
      </c>
      <c r="U1433" s="313" t="s">
        <v>143</v>
      </c>
      <c r="V1433" s="177"/>
      <c r="W1433" s="314" t="s">
        <v>144</v>
      </c>
      <c r="X1433" s="177"/>
      <c r="Y1433" s="315" t="s">
        <v>145</v>
      </c>
      <c r="Z1433" s="177"/>
      <c r="AA1433" s="315" t="s">
        <v>144</v>
      </c>
      <c r="AB1433" s="177"/>
      <c r="AC1433" s="315" t="s">
        <v>146</v>
      </c>
      <c r="AD1433" s="316" t="s">
        <v>147</v>
      </c>
      <c r="AE1433" s="317" t="str">
        <f t="shared" si="79"/>
        <v/>
      </c>
      <c r="AF1433" s="318" t="s">
        <v>148</v>
      </c>
      <c r="AG1433" s="312" t="str">
        <f t="shared" si="80"/>
        <v/>
      </c>
      <c r="AH1433" s="322"/>
      <c r="AI1433" s="323"/>
      <c r="AJ1433" s="322"/>
      <c r="AK1433" s="323"/>
    </row>
    <row r="1434" spans="1:37" ht="36.75" customHeight="1">
      <c r="A1434" s="299">
        <f t="shared" si="81"/>
        <v>1421</v>
      </c>
      <c r="B1434" s="300" t="str">
        <f>IF(基本情報入力シート!C1454="","",基本情報入力シート!C1454)</f>
        <v/>
      </c>
      <c r="C1434" s="301" t="str">
        <f>IF(基本情報入力シート!D1454="","",基本情報入力シート!D1454)</f>
        <v/>
      </c>
      <c r="D1434" s="301" t="str">
        <f>IF(基本情報入力シート!E1454="","",基本情報入力シート!E1454)</f>
        <v/>
      </c>
      <c r="E1434" s="301" t="str">
        <f>IF(基本情報入力シート!F1454="","",基本情報入力シート!F1454)</f>
        <v/>
      </c>
      <c r="F1434" s="301" t="str">
        <f>IF(基本情報入力シート!G1454="","",基本情報入力シート!G1454)</f>
        <v/>
      </c>
      <c r="G1434" s="301" t="str">
        <f>IF(基本情報入力シート!H1454="","",基本情報入力シート!H1454)</f>
        <v/>
      </c>
      <c r="H1434" s="301" t="str">
        <f>IF(基本情報入力シート!I1454="","",基本情報入力シート!I1454)</f>
        <v/>
      </c>
      <c r="I1434" s="301" t="str">
        <f>IF(基本情報入力シート!J1454="","",基本情報入力シート!J1454)</f>
        <v/>
      </c>
      <c r="J1434" s="301" t="str">
        <f>IF(基本情報入力シート!K1454="","",基本情報入力シート!K1454)</f>
        <v/>
      </c>
      <c r="K1434" s="302" t="str">
        <f>IF(基本情報入力シート!L1454="","",基本情報入力シート!L1454)</f>
        <v/>
      </c>
      <c r="L1434" s="299" t="str">
        <f>IF(基本情報入力シート!M1454="","",基本情報入力シート!M1454)</f>
        <v/>
      </c>
      <c r="M1434" s="299" t="str">
        <f>IF(基本情報入力シート!R1454="","",基本情報入力シート!R1454)</f>
        <v/>
      </c>
      <c r="N1434" s="299" t="str">
        <f>IF(基本情報入力シート!W1454="","",基本情報入力シート!W1454)</f>
        <v/>
      </c>
      <c r="O1434" s="303" t="str">
        <f>IF(基本情報入力シート!X1454="","",基本情報入力シート!X1454)</f>
        <v/>
      </c>
      <c r="P1434" s="304" t="str">
        <f>IF(基本情報入力シート!Y1454="","",基本情報入力シート!Y1454)</f>
        <v/>
      </c>
      <c r="Q1434" s="175"/>
      <c r="R1434" s="305" t="str">
        <f>IF(基本情報入力シート!AB1454="","",基本情報入力シート!AB1454)</f>
        <v/>
      </c>
      <c r="S1434" s="176"/>
      <c r="T1434" s="306" t="str">
        <f>IF(P1434="","",VLOOKUP(P1434,【参考】数式用!$J$2:$L$34,3,FALSE))</f>
        <v/>
      </c>
      <c r="U1434" s="313" t="s">
        <v>143</v>
      </c>
      <c r="V1434" s="177"/>
      <c r="W1434" s="314" t="s">
        <v>144</v>
      </c>
      <c r="X1434" s="177"/>
      <c r="Y1434" s="315" t="s">
        <v>145</v>
      </c>
      <c r="Z1434" s="177"/>
      <c r="AA1434" s="315" t="s">
        <v>144</v>
      </c>
      <c r="AB1434" s="177"/>
      <c r="AC1434" s="315" t="s">
        <v>146</v>
      </c>
      <c r="AD1434" s="316" t="s">
        <v>147</v>
      </c>
      <c r="AE1434" s="317" t="str">
        <f t="shared" si="79"/>
        <v/>
      </c>
      <c r="AF1434" s="318" t="s">
        <v>148</v>
      </c>
      <c r="AG1434" s="312" t="str">
        <f t="shared" si="80"/>
        <v/>
      </c>
      <c r="AH1434" s="322"/>
      <c r="AI1434" s="323"/>
      <c r="AJ1434" s="322"/>
      <c r="AK1434" s="323"/>
    </row>
    <row r="1435" spans="1:37" ht="36.75" customHeight="1">
      <c r="A1435" s="299">
        <f t="shared" si="81"/>
        <v>1422</v>
      </c>
      <c r="B1435" s="300" t="str">
        <f>IF(基本情報入力シート!C1455="","",基本情報入力シート!C1455)</f>
        <v/>
      </c>
      <c r="C1435" s="301" t="str">
        <f>IF(基本情報入力シート!D1455="","",基本情報入力シート!D1455)</f>
        <v/>
      </c>
      <c r="D1435" s="301" t="str">
        <f>IF(基本情報入力シート!E1455="","",基本情報入力シート!E1455)</f>
        <v/>
      </c>
      <c r="E1435" s="301" t="str">
        <f>IF(基本情報入力シート!F1455="","",基本情報入力シート!F1455)</f>
        <v/>
      </c>
      <c r="F1435" s="301" t="str">
        <f>IF(基本情報入力シート!G1455="","",基本情報入力シート!G1455)</f>
        <v/>
      </c>
      <c r="G1435" s="301" t="str">
        <f>IF(基本情報入力シート!H1455="","",基本情報入力シート!H1455)</f>
        <v/>
      </c>
      <c r="H1435" s="301" t="str">
        <f>IF(基本情報入力シート!I1455="","",基本情報入力シート!I1455)</f>
        <v/>
      </c>
      <c r="I1435" s="301" t="str">
        <f>IF(基本情報入力シート!J1455="","",基本情報入力シート!J1455)</f>
        <v/>
      </c>
      <c r="J1435" s="301" t="str">
        <f>IF(基本情報入力シート!K1455="","",基本情報入力シート!K1455)</f>
        <v/>
      </c>
      <c r="K1435" s="302" t="str">
        <f>IF(基本情報入力シート!L1455="","",基本情報入力シート!L1455)</f>
        <v/>
      </c>
      <c r="L1435" s="299" t="str">
        <f>IF(基本情報入力シート!M1455="","",基本情報入力シート!M1455)</f>
        <v/>
      </c>
      <c r="M1435" s="299" t="str">
        <f>IF(基本情報入力シート!R1455="","",基本情報入力シート!R1455)</f>
        <v/>
      </c>
      <c r="N1435" s="299" t="str">
        <f>IF(基本情報入力シート!W1455="","",基本情報入力シート!W1455)</f>
        <v/>
      </c>
      <c r="O1435" s="303" t="str">
        <f>IF(基本情報入力シート!X1455="","",基本情報入力シート!X1455)</f>
        <v/>
      </c>
      <c r="P1435" s="304" t="str">
        <f>IF(基本情報入力シート!Y1455="","",基本情報入力シート!Y1455)</f>
        <v/>
      </c>
      <c r="Q1435" s="175"/>
      <c r="R1435" s="305" t="str">
        <f>IF(基本情報入力シート!AB1455="","",基本情報入力シート!AB1455)</f>
        <v/>
      </c>
      <c r="S1435" s="176"/>
      <c r="T1435" s="306" t="str">
        <f>IF(P1435="","",VLOOKUP(P1435,【参考】数式用!$J$2:$L$34,3,FALSE))</f>
        <v/>
      </c>
      <c r="U1435" s="313" t="s">
        <v>143</v>
      </c>
      <c r="V1435" s="177"/>
      <c r="W1435" s="314" t="s">
        <v>144</v>
      </c>
      <c r="X1435" s="177"/>
      <c r="Y1435" s="315" t="s">
        <v>145</v>
      </c>
      <c r="Z1435" s="177"/>
      <c r="AA1435" s="315" t="s">
        <v>144</v>
      </c>
      <c r="AB1435" s="177"/>
      <c r="AC1435" s="315" t="s">
        <v>146</v>
      </c>
      <c r="AD1435" s="316" t="s">
        <v>147</v>
      </c>
      <c r="AE1435" s="317" t="str">
        <f t="shared" si="79"/>
        <v/>
      </c>
      <c r="AF1435" s="318" t="s">
        <v>148</v>
      </c>
      <c r="AG1435" s="312" t="str">
        <f t="shared" si="80"/>
        <v/>
      </c>
      <c r="AH1435" s="322"/>
      <c r="AI1435" s="323"/>
      <c r="AJ1435" s="322"/>
      <c r="AK1435" s="323"/>
    </row>
    <row r="1436" spans="1:37" ht="36.75" customHeight="1">
      <c r="A1436" s="299">
        <f t="shared" si="81"/>
        <v>1423</v>
      </c>
      <c r="B1436" s="300" t="str">
        <f>IF(基本情報入力シート!C1456="","",基本情報入力シート!C1456)</f>
        <v/>
      </c>
      <c r="C1436" s="301" t="str">
        <f>IF(基本情報入力シート!D1456="","",基本情報入力シート!D1456)</f>
        <v/>
      </c>
      <c r="D1436" s="301" t="str">
        <f>IF(基本情報入力シート!E1456="","",基本情報入力シート!E1456)</f>
        <v/>
      </c>
      <c r="E1436" s="301" t="str">
        <f>IF(基本情報入力シート!F1456="","",基本情報入力シート!F1456)</f>
        <v/>
      </c>
      <c r="F1436" s="301" t="str">
        <f>IF(基本情報入力シート!G1456="","",基本情報入力シート!G1456)</f>
        <v/>
      </c>
      <c r="G1436" s="301" t="str">
        <f>IF(基本情報入力シート!H1456="","",基本情報入力シート!H1456)</f>
        <v/>
      </c>
      <c r="H1436" s="301" t="str">
        <f>IF(基本情報入力シート!I1456="","",基本情報入力シート!I1456)</f>
        <v/>
      </c>
      <c r="I1436" s="301" t="str">
        <f>IF(基本情報入力シート!J1456="","",基本情報入力シート!J1456)</f>
        <v/>
      </c>
      <c r="J1436" s="301" t="str">
        <f>IF(基本情報入力シート!K1456="","",基本情報入力シート!K1456)</f>
        <v/>
      </c>
      <c r="K1436" s="302" t="str">
        <f>IF(基本情報入力シート!L1456="","",基本情報入力シート!L1456)</f>
        <v/>
      </c>
      <c r="L1436" s="299" t="str">
        <f>IF(基本情報入力シート!M1456="","",基本情報入力シート!M1456)</f>
        <v/>
      </c>
      <c r="M1436" s="299" t="str">
        <f>IF(基本情報入力シート!R1456="","",基本情報入力シート!R1456)</f>
        <v/>
      </c>
      <c r="N1436" s="299" t="str">
        <f>IF(基本情報入力シート!W1456="","",基本情報入力シート!W1456)</f>
        <v/>
      </c>
      <c r="O1436" s="303" t="str">
        <f>IF(基本情報入力シート!X1456="","",基本情報入力シート!X1456)</f>
        <v/>
      </c>
      <c r="P1436" s="304" t="str">
        <f>IF(基本情報入力シート!Y1456="","",基本情報入力シート!Y1456)</f>
        <v/>
      </c>
      <c r="Q1436" s="175"/>
      <c r="R1436" s="305" t="str">
        <f>IF(基本情報入力シート!AB1456="","",基本情報入力シート!AB1456)</f>
        <v/>
      </c>
      <c r="S1436" s="176"/>
      <c r="T1436" s="306" t="str">
        <f>IF(P1436="","",VLOOKUP(P1436,【参考】数式用!$J$2:$L$34,3,FALSE))</f>
        <v/>
      </c>
      <c r="U1436" s="313" t="s">
        <v>143</v>
      </c>
      <c r="V1436" s="177"/>
      <c r="W1436" s="314" t="s">
        <v>144</v>
      </c>
      <c r="X1436" s="177"/>
      <c r="Y1436" s="315" t="s">
        <v>145</v>
      </c>
      <c r="Z1436" s="177"/>
      <c r="AA1436" s="315" t="s">
        <v>144</v>
      </c>
      <c r="AB1436" s="177"/>
      <c r="AC1436" s="315" t="s">
        <v>146</v>
      </c>
      <c r="AD1436" s="316" t="s">
        <v>147</v>
      </c>
      <c r="AE1436" s="317" t="str">
        <f t="shared" si="79"/>
        <v/>
      </c>
      <c r="AF1436" s="318" t="s">
        <v>148</v>
      </c>
      <c r="AG1436" s="312" t="str">
        <f t="shared" si="80"/>
        <v/>
      </c>
      <c r="AH1436" s="322"/>
      <c r="AI1436" s="323"/>
      <c r="AJ1436" s="322"/>
      <c r="AK1436" s="323"/>
    </row>
    <row r="1437" spans="1:37" ht="36.75" customHeight="1">
      <c r="A1437" s="299">
        <f t="shared" si="81"/>
        <v>1424</v>
      </c>
      <c r="B1437" s="300" t="str">
        <f>IF(基本情報入力シート!C1457="","",基本情報入力シート!C1457)</f>
        <v/>
      </c>
      <c r="C1437" s="301" t="str">
        <f>IF(基本情報入力シート!D1457="","",基本情報入力シート!D1457)</f>
        <v/>
      </c>
      <c r="D1437" s="301" t="str">
        <f>IF(基本情報入力シート!E1457="","",基本情報入力シート!E1457)</f>
        <v/>
      </c>
      <c r="E1437" s="301" t="str">
        <f>IF(基本情報入力シート!F1457="","",基本情報入力シート!F1457)</f>
        <v/>
      </c>
      <c r="F1437" s="301" t="str">
        <f>IF(基本情報入力シート!G1457="","",基本情報入力シート!G1457)</f>
        <v/>
      </c>
      <c r="G1437" s="301" t="str">
        <f>IF(基本情報入力シート!H1457="","",基本情報入力シート!H1457)</f>
        <v/>
      </c>
      <c r="H1437" s="301" t="str">
        <f>IF(基本情報入力シート!I1457="","",基本情報入力シート!I1457)</f>
        <v/>
      </c>
      <c r="I1437" s="301" t="str">
        <f>IF(基本情報入力シート!J1457="","",基本情報入力シート!J1457)</f>
        <v/>
      </c>
      <c r="J1437" s="301" t="str">
        <f>IF(基本情報入力シート!K1457="","",基本情報入力シート!K1457)</f>
        <v/>
      </c>
      <c r="K1437" s="302" t="str">
        <f>IF(基本情報入力シート!L1457="","",基本情報入力シート!L1457)</f>
        <v/>
      </c>
      <c r="L1437" s="299" t="str">
        <f>IF(基本情報入力シート!M1457="","",基本情報入力シート!M1457)</f>
        <v/>
      </c>
      <c r="M1437" s="299" t="str">
        <f>IF(基本情報入力シート!R1457="","",基本情報入力シート!R1457)</f>
        <v/>
      </c>
      <c r="N1437" s="299" t="str">
        <f>IF(基本情報入力シート!W1457="","",基本情報入力シート!W1457)</f>
        <v/>
      </c>
      <c r="O1437" s="303" t="str">
        <f>IF(基本情報入力シート!X1457="","",基本情報入力シート!X1457)</f>
        <v/>
      </c>
      <c r="P1437" s="304" t="str">
        <f>IF(基本情報入力シート!Y1457="","",基本情報入力シート!Y1457)</f>
        <v/>
      </c>
      <c r="Q1437" s="175"/>
      <c r="R1437" s="305" t="str">
        <f>IF(基本情報入力シート!AB1457="","",基本情報入力シート!AB1457)</f>
        <v/>
      </c>
      <c r="S1437" s="176"/>
      <c r="T1437" s="306" t="str">
        <f>IF(P1437="","",VLOOKUP(P1437,【参考】数式用!$J$2:$L$34,3,FALSE))</f>
        <v/>
      </c>
      <c r="U1437" s="313" t="s">
        <v>143</v>
      </c>
      <c r="V1437" s="177"/>
      <c r="W1437" s="314" t="s">
        <v>144</v>
      </c>
      <c r="X1437" s="177"/>
      <c r="Y1437" s="315" t="s">
        <v>145</v>
      </c>
      <c r="Z1437" s="177"/>
      <c r="AA1437" s="315" t="s">
        <v>144</v>
      </c>
      <c r="AB1437" s="177"/>
      <c r="AC1437" s="315" t="s">
        <v>146</v>
      </c>
      <c r="AD1437" s="316" t="s">
        <v>147</v>
      </c>
      <c r="AE1437" s="317" t="str">
        <f t="shared" si="79"/>
        <v/>
      </c>
      <c r="AF1437" s="318" t="s">
        <v>148</v>
      </c>
      <c r="AG1437" s="312" t="str">
        <f t="shared" si="80"/>
        <v/>
      </c>
      <c r="AH1437" s="322"/>
      <c r="AI1437" s="323"/>
      <c r="AJ1437" s="322"/>
      <c r="AK1437" s="323"/>
    </row>
    <row r="1438" spans="1:37" ht="36.75" customHeight="1">
      <c r="A1438" s="299">
        <f t="shared" si="81"/>
        <v>1425</v>
      </c>
      <c r="B1438" s="300" t="str">
        <f>IF(基本情報入力シート!C1458="","",基本情報入力シート!C1458)</f>
        <v/>
      </c>
      <c r="C1438" s="301" t="str">
        <f>IF(基本情報入力シート!D1458="","",基本情報入力シート!D1458)</f>
        <v/>
      </c>
      <c r="D1438" s="301" t="str">
        <f>IF(基本情報入力シート!E1458="","",基本情報入力シート!E1458)</f>
        <v/>
      </c>
      <c r="E1438" s="301" t="str">
        <f>IF(基本情報入力シート!F1458="","",基本情報入力シート!F1458)</f>
        <v/>
      </c>
      <c r="F1438" s="301" t="str">
        <f>IF(基本情報入力シート!G1458="","",基本情報入力シート!G1458)</f>
        <v/>
      </c>
      <c r="G1438" s="301" t="str">
        <f>IF(基本情報入力シート!H1458="","",基本情報入力シート!H1458)</f>
        <v/>
      </c>
      <c r="H1438" s="301" t="str">
        <f>IF(基本情報入力シート!I1458="","",基本情報入力シート!I1458)</f>
        <v/>
      </c>
      <c r="I1438" s="301" t="str">
        <f>IF(基本情報入力シート!J1458="","",基本情報入力シート!J1458)</f>
        <v/>
      </c>
      <c r="J1438" s="301" t="str">
        <f>IF(基本情報入力シート!K1458="","",基本情報入力シート!K1458)</f>
        <v/>
      </c>
      <c r="K1438" s="302" t="str">
        <f>IF(基本情報入力シート!L1458="","",基本情報入力シート!L1458)</f>
        <v/>
      </c>
      <c r="L1438" s="299" t="str">
        <f>IF(基本情報入力シート!M1458="","",基本情報入力シート!M1458)</f>
        <v/>
      </c>
      <c r="M1438" s="299" t="str">
        <f>IF(基本情報入力シート!R1458="","",基本情報入力シート!R1458)</f>
        <v/>
      </c>
      <c r="N1438" s="299" t="str">
        <f>IF(基本情報入力シート!W1458="","",基本情報入力シート!W1458)</f>
        <v/>
      </c>
      <c r="O1438" s="303" t="str">
        <f>IF(基本情報入力シート!X1458="","",基本情報入力シート!X1458)</f>
        <v/>
      </c>
      <c r="P1438" s="304" t="str">
        <f>IF(基本情報入力シート!Y1458="","",基本情報入力シート!Y1458)</f>
        <v/>
      </c>
      <c r="Q1438" s="175"/>
      <c r="R1438" s="305" t="str">
        <f>IF(基本情報入力シート!AB1458="","",基本情報入力シート!AB1458)</f>
        <v/>
      </c>
      <c r="S1438" s="176"/>
      <c r="T1438" s="306" t="str">
        <f>IF(P1438="","",VLOOKUP(P1438,【参考】数式用!$J$2:$L$34,3,FALSE))</f>
        <v/>
      </c>
      <c r="U1438" s="313" t="s">
        <v>143</v>
      </c>
      <c r="V1438" s="177"/>
      <c r="W1438" s="314" t="s">
        <v>144</v>
      </c>
      <c r="X1438" s="177"/>
      <c r="Y1438" s="315" t="s">
        <v>145</v>
      </c>
      <c r="Z1438" s="177"/>
      <c r="AA1438" s="315" t="s">
        <v>144</v>
      </c>
      <c r="AB1438" s="177"/>
      <c r="AC1438" s="315" t="s">
        <v>146</v>
      </c>
      <c r="AD1438" s="316" t="s">
        <v>147</v>
      </c>
      <c r="AE1438" s="317" t="str">
        <f t="shared" si="79"/>
        <v/>
      </c>
      <c r="AF1438" s="318" t="s">
        <v>148</v>
      </c>
      <c r="AG1438" s="312" t="str">
        <f t="shared" si="80"/>
        <v/>
      </c>
      <c r="AH1438" s="322"/>
      <c r="AI1438" s="323"/>
      <c r="AJ1438" s="322"/>
      <c r="AK1438" s="323"/>
    </row>
    <row r="1439" spans="1:37" ht="36.75" customHeight="1">
      <c r="A1439" s="299">
        <f t="shared" si="81"/>
        <v>1426</v>
      </c>
      <c r="B1439" s="300" t="str">
        <f>IF(基本情報入力シート!C1459="","",基本情報入力シート!C1459)</f>
        <v/>
      </c>
      <c r="C1439" s="301" t="str">
        <f>IF(基本情報入力シート!D1459="","",基本情報入力シート!D1459)</f>
        <v/>
      </c>
      <c r="D1439" s="301" t="str">
        <f>IF(基本情報入力シート!E1459="","",基本情報入力シート!E1459)</f>
        <v/>
      </c>
      <c r="E1439" s="301" t="str">
        <f>IF(基本情報入力シート!F1459="","",基本情報入力シート!F1459)</f>
        <v/>
      </c>
      <c r="F1439" s="301" t="str">
        <f>IF(基本情報入力シート!G1459="","",基本情報入力シート!G1459)</f>
        <v/>
      </c>
      <c r="G1439" s="301" t="str">
        <f>IF(基本情報入力シート!H1459="","",基本情報入力シート!H1459)</f>
        <v/>
      </c>
      <c r="H1439" s="301" t="str">
        <f>IF(基本情報入力シート!I1459="","",基本情報入力シート!I1459)</f>
        <v/>
      </c>
      <c r="I1439" s="301" t="str">
        <f>IF(基本情報入力シート!J1459="","",基本情報入力シート!J1459)</f>
        <v/>
      </c>
      <c r="J1439" s="301" t="str">
        <f>IF(基本情報入力シート!K1459="","",基本情報入力シート!K1459)</f>
        <v/>
      </c>
      <c r="K1439" s="302" t="str">
        <f>IF(基本情報入力シート!L1459="","",基本情報入力シート!L1459)</f>
        <v/>
      </c>
      <c r="L1439" s="299" t="str">
        <f>IF(基本情報入力シート!M1459="","",基本情報入力シート!M1459)</f>
        <v/>
      </c>
      <c r="M1439" s="299" t="str">
        <f>IF(基本情報入力シート!R1459="","",基本情報入力シート!R1459)</f>
        <v/>
      </c>
      <c r="N1439" s="299" t="str">
        <f>IF(基本情報入力シート!W1459="","",基本情報入力シート!W1459)</f>
        <v/>
      </c>
      <c r="O1439" s="303" t="str">
        <f>IF(基本情報入力シート!X1459="","",基本情報入力シート!X1459)</f>
        <v/>
      </c>
      <c r="P1439" s="304" t="str">
        <f>IF(基本情報入力シート!Y1459="","",基本情報入力シート!Y1459)</f>
        <v/>
      </c>
      <c r="Q1439" s="175"/>
      <c r="R1439" s="305" t="str">
        <f>IF(基本情報入力シート!AB1459="","",基本情報入力シート!AB1459)</f>
        <v/>
      </c>
      <c r="S1439" s="176"/>
      <c r="T1439" s="306" t="str">
        <f>IF(P1439="","",VLOOKUP(P1439,【参考】数式用!$J$2:$L$34,3,FALSE))</f>
        <v/>
      </c>
      <c r="U1439" s="313" t="s">
        <v>143</v>
      </c>
      <c r="V1439" s="177"/>
      <c r="W1439" s="314" t="s">
        <v>144</v>
      </c>
      <c r="X1439" s="177"/>
      <c r="Y1439" s="315" t="s">
        <v>145</v>
      </c>
      <c r="Z1439" s="177"/>
      <c r="AA1439" s="315" t="s">
        <v>144</v>
      </c>
      <c r="AB1439" s="177"/>
      <c r="AC1439" s="315" t="s">
        <v>146</v>
      </c>
      <c r="AD1439" s="316" t="s">
        <v>147</v>
      </c>
      <c r="AE1439" s="317" t="str">
        <f t="shared" si="79"/>
        <v/>
      </c>
      <c r="AF1439" s="318" t="s">
        <v>148</v>
      </c>
      <c r="AG1439" s="312" t="str">
        <f t="shared" si="80"/>
        <v/>
      </c>
      <c r="AH1439" s="322"/>
      <c r="AI1439" s="323"/>
      <c r="AJ1439" s="322"/>
      <c r="AK1439" s="323"/>
    </row>
    <row r="1440" spans="1:37" ht="36.75" customHeight="1">
      <c r="A1440" s="299">
        <f t="shared" si="81"/>
        <v>1427</v>
      </c>
      <c r="B1440" s="300" t="str">
        <f>IF(基本情報入力シート!C1460="","",基本情報入力シート!C1460)</f>
        <v/>
      </c>
      <c r="C1440" s="301" t="str">
        <f>IF(基本情報入力シート!D1460="","",基本情報入力シート!D1460)</f>
        <v/>
      </c>
      <c r="D1440" s="301" t="str">
        <f>IF(基本情報入力シート!E1460="","",基本情報入力シート!E1460)</f>
        <v/>
      </c>
      <c r="E1440" s="301" t="str">
        <f>IF(基本情報入力シート!F1460="","",基本情報入力シート!F1460)</f>
        <v/>
      </c>
      <c r="F1440" s="301" t="str">
        <f>IF(基本情報入力シート!G1460="","",基本情報入力シート!G1460)</f>
        <v/>
      </c>
      <c r="G1440" s="301" t="str">
        <f>IF(基本情報入力シート!H1460="","",基本情報入力シート!H1460)</f>
        <v/>
      </c>
      <c r="H1440" s="301" t="str">
        <f>IF(基本情報入力シート!I1460="","",基本情報入力シート!I1460)</f>
        <v/>
      </c>
      <c r="I1440" s="301" t="str">
        <f>IF(基本情報入力シート!J1460="","",基本情報入力シート!J1460)</f>
        <v/>
      </c>
      <c r="J1440" s="301" t="str">
        <f>IF(基本情報入力シート!K1460="","",基本情報入力シート!K1460)</f>
        <v/>
      </c>
      <c r="K1440" s="302" t="str">
        <f>IF(基本情報入力シート!L1460="","",基本情報入力シート!L1460)</f>
        <v/>
      </c>
      <c r="L1440" s="299" t="str">
        <f>IF(基本情報入力シート!M1460="","",基本情報入力シート!M1460)</f>
        <v/>
      </c>
      <c r="M1440" s="299" t="str">
        <f>IF(基本情報入力シート!R1460="","",基本情報入力シート!R1460)</f>
        <v/>
      </c>
      <c r="N1440" s="299" t="str">
        <f>IF(基本情報入力シート!W1460="","",基本情報入力シート!W1460)</f>
        <v/>
      </c>
      <c r="O1440" s="303" t="str">
        <f>IF(基本情報入力シート!X1460="","",基本情報入力シート!X1460)</f>
        <v/>
      </c>
      <c r="P1440" s="304" t="str">
        <f>IF(基本情報入力シート!Y1460="","",基本情報入力シート!Y1460)</f>
        <v/>
      </c>
      <c r="Q1440" s="175"/>
      <c r="R1440" s="305" t="str">
        <f>IF(基本情報入力シート!AB1460="","",基本情報入力シート!AB1460)</f>
        <v/>
      </c>
      <c r="S1440" s="176"/>
      <c r="T1440" s="306" t="str">
        <f>IF(P1440="","",VLOOKUP(P1440,【参考】数式用!$J$2:$L$34,3,FALSE))</f>
        <v/>
      </c>
      <c r="U1440" s="313" t="s">
        <v>143</v>
      </c>
      <c r="V1440" s="177"/>
      <c r="W1440" s="314" t="s">
        <v>144</v>
      </c>
      <c r="X1440" s="177"/>
      <c r="Y1440" s="315" t="s">
        <v>145</v>
      </c>
      <c r="Z1440" s="177"/>
      <c r="AA1440" s="315" t="s">
        <v>144</v>
      </c>
      <c r="AB1440" s="177"/>
      <c r="AC1440" s="315" t="s">
        <v>146</v>
      </c>
      <c r="AD1440" s="316" t="s">
        <v>147</v>
      </c>
      <c r="AE1440" s="317" t="str">
        <f t="shared" si="79"/>
        <v/>
      </c>
      <c r="AF1440" s="318" t="s">
        <v>148</v>
      </c>
      <c r="AG1440" s="312" t="str">
        <f t="shared" si="80"/>
        <v/>
      </c>
      <c r="AH1440" s="322"/>
      <c r="AI1440" s="323"/>
      <c r="AJ1440" s="322"/>
      <c r="AK1440" s="323"/>
    </row>
    <row r="1441" spans="1:37" ht="36.75" customHeight="1">
      <c r="A1441" s="299">
        <f t="shared" si="81"/>
        <v>1428</v>
      </c>
      <c r="B1441" s="300" t="str">
        <f>IF(基本情報入力シート!C1461="","",基本情報入力シート!C1461)</f>
        <v/>
      </c>
      <c r="C1441" s="301" t="str">
        <f>IF(基本情報入力シート!D1461="","",基本情報入力シート!D1461)</f>
        <v/>
      </c>
      <c r="D1441" s="301" t="str">
        <f>IF(基本情報入力シート!E1461="","",基本情報入力シート!E1461)</f>
        <v/>
      </c>
      <c r="E1441" s="301" t="str">
        <f>IF(基本情報入力シート!F1461="","",基本情報入力シート!F1461)</f>
        <v/>
      </c>
      <c r="F1441" s="301" t="str">
        <f>IF(基本情報入力シート!G1461="","",基本情報入力シート!G1461)</f>
        <v/>
      </c>
      <c r="G1441" s="301" t="str">
        <f>IF(基本情報入力シート!H1461="","",基本情報入力シート!H1461)</f>
        <v/>
      </c>
      <c r="H1441" s="301" t="str">
        <f>IF(基本情報入力シート!I1461="","",基本情報入力シート!I1461)</f>
        <v/>
      </c>
      <c r="I1441" s="301" t="str">
        <f>IF(基本情報入力シート!J1461="","",基本情報入力シート!J1461)</f>
        <v/>
      </c>
      <c r="J1441" s="301" t="str">
        <f>IF(基本情報入力シート!K1461="","",基本情報入力シート!K1461)</f>
        <v/>
      </c>
      <c r="K1441" s="302" t="str">
        <f>IF(基本情報入力シート!L1461="","",基本情報入力シート!L1461)</f>
        <v/>
      </c>
      <c r="L1441" s="299" t="str">
        <f>IF(基本情報入力シート!M1461="","",基本情報入力シート!M1461)</f>
        <v/>
      </c>
      <c r="M1441" s="299" t="str">
        <f>IF(基本情報入力シート!R1461="","",基本情報入力シート!R1461)</f>
        <v/>
      </c>
      <c r="N1441" s="299" t="str">
        <f>IF(基本情報入力シート!W1461="","",基本情報入力シート!W1461)</f>
        <v/>
      </c>
      <c r="O1441" s="303" t="str">
        <f>IF(基本情報入力シート!X1461="","",基本情報入力シート!X1461)</f>
        <v/>
      </c>
      <c r="P1441" s="304" t="str">
        <f>IF(基本情報入力シート!Y1461="","",基本情報入力シート!Y1461)</f>
        <v/>
      </c>
      <c r="Q1441" s="175"/>
      <c r="R1441" s="305" t="str">
        <f>IF(基本情報入力シート!AB1461="","",基本情報入力シート!AB1461)</f>
        <v/>
      </c>
      <c r="S1441" s="176"/>
      <c r="T1441" s="306" t="str">
        <f>IF(P1441="","",VLOOKUP(P1441,【参考】数式用!$J$2:$L$34,3,FALSE))</f>
        <v/>
      </c>
      <c r="U1441" s="313" t="s">
        <v>143</v>
      </c>
      <c r="V1441" s="177"/>
      <c r="W1441" s="314" t="s">
        <v>144</v>
      </c>
      <c r="X1441" s="177"/>
      <c r="Y1441" s="315" t="s">
        <v>145</v>
      </c>
      <c r="Z1441" s="177"/>
      <c r="AA1441" s="315" t="s">
        <v>144</v>
      </c>
      <c r="AB1441" s="177"/>
      <c r="AC1441" s="315" t="s">
        <v>146</v>
      </c>
      <c r="AD1441" s="316" t="s">
        <v>147</v>
      </c>
      <c r="AE1441" s="317" t="str">
        <f t="shared" si="79"/>
        <v/>
      </c>
      <c r="AF1441" s="318" t="s">
        <v>148</v>
      </c>
      <c r="AG1441" s="312" t="str">
        <f t="shared" si="80"/>
        <v/>
      </c>
      <c r="AH1441" s="322"/>
      <c r="AI1441" s="323"/>
      <c r="AJ1441" s="322"/>
      <c r="AK1441" s="323"/>
    </row>
    <row r="1442" spans="1:37" ht="36.75" customHeight="1">
      <c r="A1442" s="299">
        <f t="shared" si="81"/>
        <v>1429</v>
      </c>
      <c r="B1442" s="300" t="str">
        <f>IF(基本情報入力シート!C1462="","",基本情報入力シート!C1462)</f>
        <v/>
      </c>
      <c r="C1442" s="301" t="str">
        <f>IF(基本情報入力シート!D1462="","",基本情報入力シート!D1462)</f>
        <v/>
      </c>
      <c r="D1442" s="301" t="str">
        <f>IF(基本情報入力シート!E1462="","",基本情報入力シート!E1462)</f>
        <v/>
      </c>
      <c r="E1442" s="301" t="str">
        <f>IF(基本情報入力シート!F1462="","",基本情報入力シート!F1462)</f>
        <v/>
      </c>
      <c r="F1442" s="301" t="str">
        <f>IF(基本情報入力シート!G1462="","",基本情報入力シート!G1462)</f>
        <v/>
      </c>
      <c r="G1442" s="301" t="str">
        <f>IF(基本情報入力シート!H1462="","",基本情報入力シート!H1462)</f>
        <v/>
      </c>
      <c r="H1442" s="301" t="str">
        <f>IF(基本情報入力シート!I1462="","",基本情報入力シート!I1462)</f>
        <v/>
      </c>
      <c r="I1442" s="301" t="str">
        <f>IF(基本情報入力シート!J1462="","",基本情報入力シート!J1462)</f>
        <v/>
      </c>
      <c r="J1442" s="301" t="str">
        <f>IF(基本情報入力シート!K1462="","",基本情報入力シート!K1462)</f>
        <v/>
      </c>
      <c r="K1442" s="302" t="str">
        <f>IF(基本情報入力シート!L1462="","",基本情報入力シート!L1462)</f>
        <v/>
      </c>
      <c r="L1442" s="299" t="str">
        <f>IF(基本情報入力シート!M1462="","",基本情報入力シート!M1462)</f>
        <v/>
      </c>
      <c r="M1442" s="299" t="str">
        <f>IF(基本情報入力シート!R1462="","",基本情報入力シート!R1462)</f>
        <v/>
      </c>
      <c r="N1442" s="299" t="str">
        <f>IF(基本情報入力シート!W1462="","",基本情報入力シート!W1462)</f>
        <v/>
      </c>
      <c r="O1442" s="303" t="str">
        <f>IF(基本情報入力シート!X1462="","",基本情報入力シート!X1462)</f>
        <v/>
      </c>
      <c r="P1442" s="304" t="str">
        <f>IF(基本情報入力シート!Y1462="","",基本情報入力シート!Y1462)</f>
        <v/>
      </c>
      <c r="Q1442" s="175"/>
      <c r="R1442" s="305" t="str">
        <f>IF(基本情報入力シート!AB1462="","",基本情報入力シート!AB1462)</f>
        <v/>
      </c>
      <c r="S1442" s="176"/>
      <c r="T1442" s="306" t="str">
        <f>IF(P1442="","",VLOOKUP(P1442,【参考】数式用!$J$2:$L$34,3,FALSE))</f>
        <v/>
      </c>
      <c r="U1442" s="313" t="s">
        <v>143</v>
      </c>
      <c r="V1442" s="177"/>
      <c r="W1442" s="314" t="s">
        <v>144</v>
      </c>
      <c r="X1442" s="177"/>
      <c r="Y1442" s="315" t="s">
        <v>145</v>
      </c>
      <c r="Z1442" s="177"/>
      <c r="AA1442" s="315" t="s">
        <v>144</v>
      </c>
      <c r="AB1442" s="177"/>
      <c r="AC1442" s="315" t="s">
        <v>146</v>
      </c>
      <c r="AD1442" s="316" t="s">
        <v>147</v>
      </c>
      <c r="AE1442" s="317" t="str">
        <f t="shared" si="79"/>
        <v/>
      </c>
      <c r="AF1442" s="318" t="s">
        <v>148</v>
      </c>
      <c r="AG1442" s="312" t="str">
        <f t="shared" si="80"/>
        <v/>
      </c>
      <c r="AH1442" s="322"/>
      <c r="AI1442" s="323"/>
      <c r="AJ1442" s="322"/>
      <c r="AK1442" s="323"/>
    </row>
    <row r="1443" spans="1:37" ht="36.75" customHeight="1">
      <c r="A1443" s="299">
        <f t="shared" si="81"/>
        <v>1430</v>
      </c>
      <c r="B1443" s="300" t="str">
        <f>IF(基本情報入力シート!C1463="","",基本情報入力シート!C1463)</f>
        <v/>
      </c>
      <c r="C1443" s="301" t="str">
        <f>IF(基本情報入力シート!D1463="","",基本情報入力シート!D1463)</f>
        <v/>
      </c>
      <c r="D1443" s="301" t="str">
        <f>IF(基本情報入力シート!E1463="","",基本情報入力シート!E1463)</f>
        <v/>
      </c>
      <c r="E1443" s="301" t="str">
        <f>IF(基本情報入力シート!F1463="","",基本情報入力シート!F1463)</f>
        <v/>
      </c>
      <c r="F1443" s="301" t="str">
        <f>IF(基本情報入力シート!G1463="","",基本情報入力シート!G1463)</f>
        <v/>
      </c>
      <c r="G1443" s="301" t="str">
        <f>IF(基本情報入力シート!H1463="","",基本情報入力シート!H1463)</f>
        <v/>
      </c>
      <c r="H1443" s="301" t="str">
        <f>IF(基本情報入力シート!I1463="","",基本情報入力シート!I1463)</f>
        <v/>
      </c>
      <c r="I1443" s="301" t="str">
        <f>IF(基本情報入力シート!J1463="","",基本情報入力シート!J1463)</f>
        <v/>
      </c>
      <c r="J1443" s="301" t="str">
        <f>IF(基本情報入力シート!K1463="","",基本情報入力シート!K1463)</f>
        <v/>
      </c>
      <c r="K1443" s="302" t="str">
        <f>IF(基本情報入力シート!L1463="","",基本情報入力シート!L1463)</f>
        <v/>
      </c>
      <c r="L1443" s="299" t="str">
        <f>IF(基本情報入力シート!M1463="","",基本情報入力シート!M1463)</f>
        <v/>
      </c>
      <c r="M1443" s="299" t="str">
        <f>IF(基本情報入力シート!R1463="","",基本情報入力シート!R1463)</f>
        <v/>
      </c>
      <c r="N1443" s="299" t="str">
        <f>IF(基本情報入力シート!W1463="","",基本情報入力シート!W1463)</f>
        <v/>
      </c>
      <c r="O1443" s="303" t="str">
        <f>IF(基本情報入力シート!X1463="","",基本情報入力シート!X1463)</f>
        <v/>
      </c>
      <c r="P1443" s="304" t="str">
        <f>IF(基本情報入力シート!Y1463="","",基本情報入力シート!Y1463)</f>
        <v/>
      </c>
      <c r="Q1443" s="175"/>
      <c r="R1443" s="305" t="str">
        <f>IF(基本情報入力シート!AB1463="","",基本情報入力シート!AB1463)</f>
        <v/>
      </c>
      <c r="S1443" s="176"/>
      <c r="T1443" s="306" t="str">
        <f>IF(P1443="","",VLOOKUP(P1443,【参考】数式用!$J$2:$L$34,3,FALSE))</f>
        <v/>
      </c>
      <c r="U1443" s="313" t="s">
        <v>143</v>
      </c>
      <c r="V1443" s="177"/>
      <c r="W1443" s="314" t="s">
        <v>144</v>
      </c>
      <c r="X1443" s="177"/>
      <c r="Y1443" s="315" t="s">
        <v>145</v>
      </c>
      <c r="Z1443" s="177"/>
      <c r="AA1443" s="315" t="s">
        <v>144</v>
      </c>
      <c r="AB1443" s="177"/>
      <c r="AC1443" s="315" t="s">
        <v>146</v>
      </c>
      <c r="AD1443" s="316" t="s">
        <v>147</v>
      </c>
      <c r="AE1443" s="317" t="str">
        <f t="shared" si="79"/>
        <v/>
      </c>
      <c r="AF1443" s="318" t="s">
        <v>148</v>
      </c>
      <c r="AG1443" s="312" t="str">
        <f t="shared" si="80"/>
        <v/>
      </c>
      <c r="AH1443" s="322"/>
      <c r="AI1443" s="323"/>
      <c r="AJ1443" s="322"/>
      <c r="AK1443" s="323"/>
    </row>
    <row r="1444" spans="1:37" ht="36.75" customHeight="1">
      <c r="A1444" s="299">
        <f t="shared" si="81"/>
        <v>1431</v>
      </c>
      <c r="B1444" s="300" t="str">
        <f>IF(基本情報入力シート!C1464="","",基本情報入力シート!C1464)</f>
        <v/>
      </c>
      <c r="C1444" s="301" t="str">
        <f>IF(基本情報入力シート!D1464="","",基本情報入力シート!D1464)</f>
        <v/>
      </c>
      <c r="D1444" s="301" t="str">
        <f>IF(基本情報入力シート!E1464="","",基本情報入力シート!E1464)</f>
        <v/>
      </c>
      <c r="E1444" s="301" t="str">
        <f>IF(基本情報入力シート!F1464="","",基本情報入力シート!F1464)</f>
        <v/>
      </c>
      <c r="F1444" s="301" t="str">
        <f>IF(基本情報入力シート!G1464="","",基本情報入力シート!G1464)</f>
        <v/>
      </c>
      <c r="G1444" s="301" t="str">
        <f>IF(基本情報入力シート!H1464="","",基本情報入力シート!H1464)</f>
        <v/>
      </c>
      <c r="H1444" s="301" t="str">
        <f>IF(基本情報入力シート!I1464="","",基本情報入力シート!I1464)</f>
        <v/>
      </c>
      <c r="I1444" s="301" t="str">
        <f>IF(基本情報入力シート!J1464="","",基本情報入力シート!J1464)</f>
        <v/>
      </c>
      <c r="J1444" s="301" t="str">
        <f>IF(基本情報入力シート!K1464="","",基本情報入力シート!K1464)</f>
        <v/>
      </c>
      <c r="K1444" s="302" t="str">
        <f>IF(基本情報入力シート!L1464="","",基本情報入力シート!L1464)</f>
        <v/>
      </c>
      <c r="L1444" s="299" t="str">
        <f>IF(基本情報入力シート!M1464="","",基本情報入力シート!M1464)</f>
        <v/>
      </c>
      <c r="M1444" s="299" t="str">
        <f>IF(基本情報入力シート!R1464="","",基本情報入力シート!R1464)</f>
        <v/>
      </c>
      <c r="N1444" s="299" t="str">
        <f>IF(基本情報入力シート!W1464="","",基本情報入力シート!W1464)</f>
        <v/>
      </c>
      <c r="O1444" s="303" t="str">
        <f>IF(基本情報入力シート!X1464="","",基本情報入力シート!X1464)</f>
        <v/>
      </c>
      <c r="P1444" s="304" t="str">
        <f>IF(基本情報入力シート!Y1464="","",基本情報入力シート!Y1464)</f>
        <v/>
      </c>
      <c r="Q1444" s="175"/>
      <c r="R1444" s="305" t="str">
        <f>IF(基本情報入力シート!AB1464="","",基本情報入力シート!AB1464)</f>
        <v/>
      </c>
      <c r="S1444" s="176"/>
      <c r="T1444" s="306" t="str">
        <f>IF(P1444="","",VLOOKUP(P1444,【参考】数式用!$J$2:$L$34,3,FALSE))</f>
        <v/>
      </c>
      <c r="U1444" s="313" t="s">
        <v>143</v>
      </c>
      <c r="V1444" s="177"/>
      <c r="W1444" s="314" t="s">
        <v>144</v>
      </c>
      <c r="X1444" s="177"/>
      <c r="Y1444" s="315" t="s">
        <v>145</v>
      </c>
      <c r="Z1444" s="177"/>
      <c r="AA1444" s="315" t="s">
        <v>144</v>
      </c>
      <c r="AB1444" s="177"/>
      <c r="AC1444" s="315" t="s">
        <v>146</v>
      </c>
      <c r="AD1444" s="316" t="s">
        <v>147</v>
      </c>
      <c r="AE1444" s="317" t="str">
        <f t="shared" si="79"/>
        <v/>
      </c>
      <c r="AF1444" s="318" t="s">
        <v>148</v>
      </c>
      <c r="AG1444" s="312" t="str">
        <f t="shared" si="80"/>
        <v/>
      </c>
      <c r="AH1444" s="322"/>
      <c r="AI1444" s="323"/>
      <c r="AJ1444" s="322"/>
      <c r="AK1444" s="323"/>
    </row>
    <row r="1445" spans="1:37" ht="36.75" customHeight="1">
      <c r="A1445" s="299">
        <f t="shared" si="81"/>
        <v>1432</v>
      </c>
      <c r="B1445" s="300" t="str">
        <f>IF(基本情報入力シート!C1465="","",基本情報入力シート!C1465)</f>
        <v/>
      </c>
      <c r="C1445" s="301" t="str">
        <f>IF(基本情報入力シート!D1465="","",基本情報入力シート!D1465)</f>
        <v/>
      </c>
      <c r="D1445" s="301" t="str">
        <f>IF(基本情報入力シート!E1465="","",基本情報入力シート!E1465)</f>
        <v/>
      </c>
      <c r="E1445" s="301" t="str">
        <f>IF(基本情報入力シート!F1465="","",基本情報入力シート!F1465)</f>
        <v/>
      </c>
      <c r="F1445" s="301" t="str">
        <f>IF(基本情報入力シート!G1465="","",基本情報入力シート!G1465)</f>
        <v/>
      </c>
      <c r="G1445" s="301" t="str">
        <f>IF(基本情報入力シート!H1465="","",基本情報入力シート!H1465)</f>
        <v/>
      </c>
      <c r="H1445" s="301" t="str">
        <f>IF(基本情報入力シート!I1465="","",基本情報入力シート!I1465)</f>
        <v/>
      </c>
      <c r="I1445" s="301" t="str">
        <f>IF(基本情報入力シート!J1465="","",基本情報入力シート!J1465)</f>
        <v/>
      </c>
      <c r="J1445" s="301" t="str">
        <f>IF(基本情報入力シート!K1465="","",基本情報入力シート!K1465)</f>
        <v/>
      </c>
      <c r="K1445" s="302" t="str">
        <f>IF(基本情報入力シート!L1465="","",基本情報入力シート!L1465)</f>
        <v/>
      </c>
      <c r="L1445" s="299" t="str">
        <f>IF(基本情報入力シート!M1465="","",基本情報入力シート!M1465)</f>
        <v/>
      </c>
      <c r="M1445" s="299" t="str">
        <f>IF(基本情報入力シート!R1465="","",基本情報入力シート!R1465)</f>
        <v/>
      </c>
      <c r="N1445" s="299" t="str">
        <f>IF(基本情報入力シート!W1465="","",基本情報入力シート!W1465)</f>
        <v/>
      </c>
      <c r="O1445" s="303" t="str">
        <f>IF(基本情報入力シート!X1465="","",基本情報入力シート!X1465)</f>
        <v/>
      </c>
      <c r="P1445" s="304" t="str">
        <f>IF(基本情報入力シート!Y1465="","",基本情報入力シート!Y1465)</f>
        <v/>
      </c>
      <c r="Q1445" s="175"/>
      <c r="R1445" s="305" t="str">
        <f>IF(基本情報入力シート!AB1465="","",基本情報入力シート!AB1465)</f>
        <v/>
      </c>
      <c r="S1445" s="176"/>
      <c r="T1445" s="306" t="str">
        <f>IF(P1445="","",VLOOKUP(P1445,【参考】数式用!$J$2:$L$34,3,FALSE))</f>
        <v/>
      </c>
      <c r="U1445" s="313" t="s">
        <v>143</v>
      </c>
      <c r="V1445" s="177"/>
      <c r="W1445" s="314" t="s">
        <v>144</v>
      </c>
      <c r="X1445" s="177"/>
      <c r="Y1445" s="315" t="s">
        <v>145</v>
      </c>
      <c r="Z1445" s="177"/>
      <c r="AA1445" s="315" t="s">
        <v>144</v>
      </c>
      <c r="AB1445" s="177"/>
      <c r="AC1445" s="315" t="s">
        <v>146</v>
      </c>
      <c r="AD1445" s="316" t="s">
        <v>147</v>
      </c>
      <c r="AE1445" s="317" t="str">
        <f t="shared" si="79"/>
        <v/>
      </c>
      <c r="AF1445" s="318" t="s">
        <v>148</v>
      </c>
      <c r="AG1445" s="312" t="str">
        <f t="shared" si="80"/>
        <v/>
      </c>
      <c r="AH1445" s="322"/>
      <c r="AI1445" s="323"/>
      <c r="AJ1445" s="322"/>
      <c r="AK1445" s="323"/>
    </row>
    <row r="1446" spans="1:37" ht="36.75" customHeight="1">
      <c r="A1446" s="299">
        <f t="shared" si="81"/>
        <v>1433</v>
      </c>
      <c r="B1446" s="300" t="str">
        <f>IF(基本情報入力シート!C1466="","",基本情報入力シート!C1466)</f>
        <v/>
      </c>
      <c r="C1446" s="301" t="str">
        <f>IF(基本情報入力シート!D1466="","",基本情報入力シート!D1466)</f>
        <v/>
      </c>
      <c r="D1446" s="301" t="str">
        <f>IF(基本情報入力シート!E1466="","",基本情報入力シート!E1466)</f>
        <v/>
      </c>
      <c r="E1446" s="301" t="str">
        <f>IF(基本情報入力シート!F1466="","",基本情報入力シート!F1466)</f>
        <v/>
      </c>
      <c r="F1446" s="301" t="str">
        <f>IF(基本情報入力シート!G1466="","",基本情報入力シート!G1466)</f>
        <v/>
      </c>
      <c r="G1446" s="301" t="str">
        <f>IF(基本情報入力シート!H1466="","",基本情報入力シート!H1466)</f>
        <v/>
      </c>
      <c r="H1446" s="301" t="str">
        <f>IF(基本情報入力シート!I1466="","",基本情報入力シート!I1466)</f>
        <v/>
      </c>
      <c r="I1446" s="301" t="str">
        <f>IF(基本情報入力シート!J1466="","",基本情報入力シート!J1466)</f>
        <v/>
      </c>
      <c r="J1446" s="301" t="str">
        <f>IF(基本情報入力シート!K1466="","",基本情報入力シート!K1466)</f>
        <v/>
      </c>
      <c r="K1446" s="302" t="str">
        <f>IF(基本情報入力シート!L1466="","",基本情報入力シート!L1466)</f>
        <v/>
      </c>
      <c r="L1446" s="299" t="str">
        <f>IF(基本情報入力シート!M1466="","",基本情報入力シート!M1466)</f>
        <v/>
      </c>
      <c r="M1446" s="299" t="str">
        <f>IF(基本情報入力シート!R1466="","",基本情報入力シート!R1466)</f>
        <v/>
      </c>
      <c r="N1446" s="299" t="str">
        <f>IF(基本情報入力シート!W1466="","",基本情報入力シート!W1466)</f>
        <v/>
      </c>
      <c r="O1446" s="303" t="str">
        <f>IF(基本情報入力シート!X1466="","",基本情報入力シート!X1466)</f>
        <v/>
      </c>
      <c r="P1446" s="304" t="str">
        <f>IF(基本情報入力シート!Y1466="","",基本情報入力シート!Y1466)</f>
        <v/>
      </c>
      <c r="Q1446" s="175"/>
      <c r="R1446" s="305" t="str">
        <f>IF(基本情報入力シート!AB1466="","",基本情報入力シート!AB1466)</f>
        <v/>
      </c>
      <c r="S1446" s="176"/>
      <c r="T1446" s="306" t="str">
        <f>IF(P1446="","",VLOOKUP(P1446,【参考】数式用!$J$2:$L$34,3,FALSE))</f>
        <v/>
      </c>
      <c r="U1446" s="313" t="s">
        <v>143</v>
      </c>
      <c r="V1446" s="177"/>
      <c r="W1446" s="314" t="s">
        <v>144</v>
      </c>
      <c r="X1446" s="177"/>
      <c r="Y1446" s="315" t="s">
        <v>145</v>
      </c>
      <c r="Z1446" s="177"/>
      <c r="AA1446" s="315" t="s">
        <v>144</v>
      </c>
      <c r="AB1446" s="177"/>
      <c r="AC1446" s="315" t="s">
        <v>146</v>
      </c>
      <c r="AD1446" s="316" t="s">
        <v>147</v>
      </c>
      <c r="AE1446" s="317" t="str">
        <f t="shared" si="79"/>
        <v/>
      </c>
      <c r="AF1446" s="318" t="s">
        <v>148</v>
      </c>
      <c r="AG1446" s="312" t="str">
        <f t="shared" si="80"/>
        <v/>
      </c>
      <c r="AH1446" s="322"/>
      <c r="AI1446" s="323"/>
      <c r="AJ1446" s="322"/>
      <c r="AK1446" s="323"/>
    </row>
    <row r="1447" spans="1:37" ht="36.75" customHeight="1">
      <c r="A1447" s="299">
        <f t="shared" si="81"/>
        <v>1434</v>
      </c>
      <c r="B1447" s="300" t="str">
        <f>IF(基本情報入力シート!C1467="","",基本情報入力シート!C1467)</f>
        <v/>
      </c>
      <c r="C1447" s="301" t="str">
        <f>IF(基本情報入力シート!D1467="","",基本情報入力シート!D1467)</f>
        <v/>
      </c>
      <c r="D1447" s="301" t="str">
        <f>IF(基本情報入力シート!E1467="","",基本情報入力シート!E1467)</f>
        <v/>
      </c>
      <c r="E1447" s="301" t="str">
        <f>IF(基本情報入力シート!F1467="","",基本情報入力シート!F1467)</f>
        <v/>
      </c>
      <c r="F1447" s="301" t="str">
        <f>IF(基本情報入力シート!G1467="","",基本情報入力シート!G1467)</f>
        <v/>
      </c>
      <c r="G1447" s="301" t="str">
        <f>IF(基本情報入力シート!H1467="","",基本情報入力シート!H1467)</f>
        <v/>
      </c>
      <c r="H1447" s="301" t="str">
        <f>IF(基本情報入力シート!I1467="","",基本情報入力シート!I1467)</f>
        <v/>
      </c>
      <c r="I1447" s="301" t="str">
        <f>IF(基本情報入力シート!J1467="","",基本情報入力シート!J1467)</f>
        <v/>
      </c>
      <c r="J1447" s="301" t="str">
        <f>IF(基本情報入力シート!K1467="","",基本情報入力シート!K1467)</f>
        <v/>
      </c>
      <c r="K1447" s="302" t="str">
        <f>IF(基本情報入力シート!L1467="","",基本情報入力シート!L1467)</f>
        <v/>
      </c>
      <c r="L1447" s="299" t="str">
        <f>IF(基本情報入力シート!M1467="","",基本情報入力シート!M1467)</f>
        <v/>
      </c>
      <c r="M1447" s="299" t="str">
        <f>IF(基本情報入力シート!R1467="","",基本情報入力シート!R1467)</f>
        <v/>
      </c>
      <c r="N1447" s="299" t="str">
        <f>IF(基本情報入力シート!W1467="","",基本情報入力シート!W1467)</f>
        <v/>
      </c>
      <c r="O1447" s="303" t="str">
        <f>IF(基本情報入力シート!X1467="","",基本情報入力シート!X1467)</f>
        <v/>
      </c>
      <c r="P1447" s="304" t="str">
        <f>IF(基本情報入力シート!Y1467="","",基本情報入力シート!Y1467)</f>
        <v/>
      </c>
      <c r="Q1447" s="175"/>
      <c r="R1447" s="305" t="str">
        <f>IF(基本情報入力シート!AB1467="","",基本情報入力シート!AB1467)</f>
        <v/>
      </c>
      <c r="S1447" s="176"/>
      <c r="T1447" s="306" t="str">
        <f>IF(P1447="","",VLOOKUP(P1447,【参考】数式用!$J$2:$L$34,3,FALSE))</f>
        <v/>
      </c>
      <c r="U1447" s="313" t="s">
        <v>143</v>
      </c>
      <c r="V1447" s="177"/>
      <c r="W1447" s="314" t="s">
        <v>144</v>
      </c>
      <c r="X1447" s="177"/>
      <c r="Y1447" s="315" t="s">
        <v>145</v>
      </c>
      <c r="Z1447" s="177"/>
      <c r="AA1447" s="315" t="s">
        <v>144</v>
      </c>
      <c r="AB1447" s="177"/>
      <c r="AC1447" s="315" t="s">
        <v>146</v>
      </c>
      <c r="AD1447" s="316" t="s">
        <v>147</v>
      </c>
      <c r="AE1447" s="317" t="str">
        <f t="shared" si="79"/>
        <v/>
      </c>
      <c r="AF1447" s="318" t="s">
        <v>148</v>
      </c>
      <c r="AG1447" s="312" t="str">
        <f t="shared" si="80"/>
        <v/>
      </c>
      <c r="AH1447" s="322"/>
      <c r="AI1447" s="323"/>
      <c r="AJ1447" s="322"/>
      <c r="AK1447" s="323"/>
    </row>
    <row r="1448" spans="1:37" ht="36.75" customHeight="1">
      <c r="A1448" s="299">
        <f t="shared" si="81"/>
        <v>1435</v>
      </c>
      <c r="B1448" s="300" t="str">
        <f>IF(基本情報入力シート!C1468="","",基本情報入力シート!C1468)</f>
        <v/>
      </c>
      <c r="C1448" s="301" t="str">
        <f>IF(基本情報入力シート!D1468="","",基本情報入力シート!D1468)</f>
        <v/>
      </c>
      <c r="D1448" s="301" t="str">
        <f>IF(基本情報入力シート!E1468="","",基本情報入力シート!E1468)</f>
        <v/>
      </c>
      <c r="E1448" s="301" t="str">
        <f>IF(基本情報入力シート!F1468="","",基本情報入力シート!F1468)</f>
        <v/>
      </c>
      <c r="F1448" s="301" t="str">
        <f>IF(基本情報入力シート!G1468="","",基本情報入力シート!G1468)</f>
        <v/>
      </c>
      <c r="G1448" s="301" t="str">
        <f>IF(基本情報入力シート!H1468="","",基本情報入力シート!H1468)</f>
        <v/>
      </c>
      <c r="H1448" s="301" t="str">
        <f>IF(基本情報入力シート!I1468="","",基本情報入力シート!I1468)</f>
        <v/>
      </c>
      <c r="I1448" s="301" t="str">
        <f>IF(基本情報入力シート!J1468="","",基本情報入力シート!J1468)</f>
        <v/>
      </c>
      <c r="J1448" s="301" t="str">
        <f>IF(基本情報入力シート!K1468="","",基本情報入力シート!K1468)</f>
        <v/>
      </c>
      <c r="K1448" s="302" t="str">
        <f>IF(基本情報入力シート!L1468="","",基本情報入力シート!L1468)</f>
        <v/>
      </c>
      <c r="L1448" s="299" t="str">
        <f>IF(基本情報入力シート!M1468="","",基本情報入力シート!M1468)</f>
        <v/>
      </c>
      <c r="M1448" s="299" t="str">
        <f>IF(基本情報入力シート!R1468="","",基本情報入力シート!R1468)</f>
        <v/>
      </c>
      <c r="N1448" s="299" t="str">
        <f>IF(基本情報入力シート!W1468="","",基本情報入力シート!W1468)</f>
        <v/>
      </c>
      <c r="O1448" s="303" t="str">
        <f>IF(基本情報入力シート!X1468="","",基本情報入力シート!X1468)</f>
        <v/>
      </c>
      <c r="P1448" s="304" t="str">
        <f>IF(基本情報入力シート!Y1468="","",基本情報入力シート!Y1468)</f>
        <v/>
      </c>
      <c r="Q1448" s="175"/>
      <c r="R1448" s="305" t="str">
        <f>IF(基本情報入力シート!AB1468="","",基本情報入力シート!AB1468)</f>
        <v/>
      </c>
      <c r="S1448" s="176"/>
      <c r="T1448" s="306" t="str">
        <f>IF(P1448="","",VLOOKUP(P1448,【参考】数式用!$J$2:$L$34,3,FALSE))</f>
        <v/>
      </c>
      <c r="U1448" s="313" t="s">
        <v>143</v>
      </c>
      <c r="V1448" s="177"/>
      <c r="W1448" s="314" t="s">
        <v>144</v>
      </c>
      <c r="X1448" s="177"/>
      <c r="Y1448" s="315" t="s">
        <v>145</v>
      </c>
      <c r="Z1448" s="177"/>
      <c r="AA1448" s="315" t="s">
        <v>144</v>
      </c>
      <c r="AB1448" s="177"/>
      <c r="AC1448" s="315" t="s">
        <v>146</v>
      </c>
      <c r="AD1448" s="316" t="s">
        <v>147</v>
      </c>
      <c r="AE1448" s="317" t="str">
        <f t="shared" si="79"/>
        <v/>
      </c>
      <c r="AF1448" s="318" t="s">
        <v>148</v>
      </c>
      <c r="AG1448" s="312" t="str">
        <f t="shared" si="80"/>
        <v/>
      </c>
      <c r="AH1448" s="322"/>
      <c r="AI1448" s="323"/>
      <c r="AJ1448" s="322"/>
      <c r="AK1448" s="323"/>
    </row>
    <row r="1449" spans="1:37" ht="36.75" customHeight="1">
      <c r="A1449" s="299">
        <f t="shared" si="81"/>
        <v>1436</v>
      </c>
      <c r="B1449" s="300" t="str">
        <f>IF(基本情報入力シート!C1469="","",基本情報入力シート!C1469)</f>
        <v/>
      </c>
      <c r="C1449" s="301" t="str">
        <f>IF(基本情報入力シート!D1469="","",基本情報入力シート!D1469)</f>
        <v/>
      </c>
      <c r="D1449" s="301" t="str">
        <f>IF(基本情報入力シート!E1469="","",基本情報入力シート!E1469)</f>
        <v/>
      </c>
      <c r="E1449" s="301" t="str">
        <f>IF(基本情報入力シート!F1469="","",基本情報入力シート!F1469)</f>
        <v/>
      </c>
      <c r="F1449" s="301" t="str">
        <f>IF(基本情報入力シート!G1469="","",基本情報入力シート!G1469)</f>
        <v/>
      </c>
      <c r="G1449" s="301" t="str">
        <f>IF(基本情報入力シート!H1469="","",基本情報入力シート!H1469)</f>
        <v/>
      </c>
      <c r="H1449" s="301" t="str">
        <f>IF(基本情報入力シート!I1469="","",基本情報入力シート!I1469)</f>
        <v/>
      </c>
      <c r="I1449" s="301" t="str">
        <f>IF(基本情報入力シート!J1469="","",基本情報入力シート!J1469)</f>
        <v/>
      </c>
      <c r="J1449" s="301" t="str">
        <f>IF(基本情報入力シート!K1469="","",基本情報入力シート!K1469)</f>
        <v/>
      </c>
      <c r="K1449" s="302" t="str">
        <f>IF(基本情報入力シート!L1469="","",基本情報入力シート!L1469)</f>
        <v/>
      </c>
      <c r="L1449" s="299" t="str">
        <f>IF(基本情報入力シート!M1469="","",基本情報入力シート!M1469)</f>
        <v/>
      </c>
      <c r="M1449" s="299" t="str">
        <f>IF(基本情報入力シート!R1469="","",基本情報入力シート!R1469)</f>
        <v/>
      </c>
      <c r="N1449" s="299" t="str">
        <f>IF(基本情報入力シート!W1469="","",基本情報入力シート!W1469)</f>
        <v/>
      </c>
      <c r="O1449" s="303" t="str">
        <f>IF(基本情報入力シート!X1469="","",基本情報入力シート!X1469)</f>
        <v/>
      </c>
      <c r="P1449" s="304" t="str">
        <f>IF(基本情報入力シート!Y1469="","",基本情報入力シート!Y1469)</f>
        <v/>
      </c>
      <c r="Q1449" s="175"/>
      <c r="R1449" s="305" t="str">
        <f>IF(基本情報入力シート!AB1469="","",基本情報入力シート!AB1469)</f>
        <v/>
      </c>
      <c r="S1449" s="176"/>
      <c r="T1449" s="306" t="str">
        <f>IF(P1449="","",VLOOKUP(P1449,【参考】数式用!$J$2:$L$34,3,FALSE))</f>
        <v/>
      </c>
      <c r="U1449" s="313" t="s">
        <v>143</v>
      </c>
      <c r="V1449" s="177"/>
      <c r="W1449" s="314" t="s">
        <v>144</v>
      </c>
      <c r="X1449" s="177"/>
      <c r="Y1449" s="315" t="s">
        <v>145</v>
      </c>
      <c r="Z1449" s="177"/>
      <c r="AA1449" s="315" t="s">
        <v>144</v>
      </c>
      <c r="AB1449" s="177"/>
      <c r="AC1449" s="315" t="s">
        <v>146</v>
      </c>
      <c r="AD1449" s="316" t="s">
        <v>147</v>
      </c>
      <c r="AE1449" s="317" t="str">
        <f t="shared" si="79"/>
        <v/>
      </c>
      <c r="AF1449" s="318" t="s">
        <v>148</v>
      </c>
      <c r="AG1449" s="312" t="str">
        <f t="shared" si="80"/>
        <v/>
      </c>
      <c r="AH1449" s="322"/>
      <c r="AI1449" s="323"/>
      <c r="AJ1449" s="322"/>
      <c r="AK1449" s="323"/>
    </row>
    <row r="1450" spans="1:37" ht="36.75" customHeight="1">
      <c r="A1450" s="299">
        <f t="shared" si="81"/>
        <v>1437</v>
      </c>
      <c r="B1450" s="300" t="str">
        <f>IF(基本情報入力シート!C1470="","",基本情報入力シート!C1470)</f>
        <v/>
      </c>
      <c r="C1450" s="301" t="str">
        <f>IF(基本情報入力シート!D1470="","",基本情報入力シート!D1470)</f>
        <v/>
      </c>
      <c r="D1450" s="301" t="str">
        <f>IF(基本情報入力シート!E1470="","",基本情報入力シート!E1470)</f>
        <v/>
      </c>
      <c r="E1450" s="301" t="str">
        <f>IF(基本情報入力シート!F1470="","",基本情報入力シート!F1470)</f>
        <v/>
      </c>
      <c r="F1450" s="301" t="str">
        <f>IF(基本情報入力シート!G1470="","",基本情報入力シート!G1470)</f>
        <v/>
      </c>
      <c r="G1450" s="301" t="str">
        <f>IF(基本情報入力シート!H1470="","",基本情報入力シート!H1470)</f>
        <v/>
      </c>
      <c r="H1450" s="301" t="str">
        <f>IF(基本情報入力シート!I1470="","",基本情報入力シート!I1470)</f>
        <v/>
      </c>
      <c r="I1450" s="301" t="str">
        <f>IF(基本情報入力シート!J1470="","",基本情報入力シート!J1470)</f>
        <v/>
      </c>
      <c r="J1450" s="301" t="str">
        <f>IF(基本情報入力シート!K1470="","",基本情報入力シート!K1470)</f>
        <v/>
      </c>
      <c r="K1450" s="302" t="str">
        <f>IF(基本情報入力シート!L1470="","",基本情報入力シート!L1470)</f>
        <v/>
      </c>
      <c r="L1450" s="299" t="str">
        <f>IF(基本情報入力シート!M1470="","",基本情報入力シート!M1470)</f>
        <v/>
      </c>
      <c r="M1450" s="299" t="str">
        <f>IF(基本情報入力シート!R1470="","",基本情報入力シート!R1470)</f>
        <v/>
      </c>
      <c r="N1450" s="299" t="str">
        <f>IF(基本情報入力シート!W1470="","",基本情報入力シート!W1470)</f>
        <v/>
      </c>
      <c r="O1450" s="303" t="str">
        <f>IF(基本情報入力シート!X1470="","",基本情報入力シート!X1470)</f>
        <v/>
      </c>
      <c r="P1450" s="304" t="str">
        <f>IF(基本情報入力シート!Y1470="","",基本情報入力シート!Y1470)</f>
        <v/>
      </c>
      <c r="Q1450" s="175"/>
      <c r="R1450" s="305" t="str">
        <f>IF(基本情報入力シート!AB1470="","",基本情報入力シート!AB1470)</f>
        <v/>
      </c>
      <c r="S1450" s="176"/>
      <c r="T1450" s="306" t="str">
        <f>IF(P1450="","",VLOOKUP(P1450,【参考】数式用!$J$2:$L$34,3,FALSE))</f>
        <v/>
      </c>
      <c r="U1450" s="313" t="s">
        <v>143</v>
      </c>
      <c r="V1450" s="177"/>
      <c r="W1450" s="314" t="s">
        <v>144</v>
      </c>
      <c r="X1450" s="177"/>
      <c r="Y1450" s="315" t="s">
        <v>145</v>
      </c>
      <c r="Z1450" s="177"/>
      <c r="AA1450" s="315" t="s">
        <v>144</v>
      </c>
      <c r="AB1450" s="177"/>
      <c r="AC1450" s="315" t="s">
        <v>146</v>
      </c>
      <c r="AD1450" s="316" t="s">
        <v>147</v>
      </c>
      <c r="AE1450" s="317" t="str">
        <f t="shared" si="79"/>
        <v/>
      </c>
      <c r="AF1450" s="318" t="s">
        <v>148</v>
      </c>
      <c r="AG1450" s="312" t="str">
        <f t="shared" si="80"/>
        <v/>
      </c>
      <c r="AH1450" s="322"/>
      <c r="AI1450" s="323"/>
      <c r="AJ1450" s="322"/>
      <c r="AK1450" s="323"/>
    </row>
    <row r="1451" spans="1:37" ht="36.75" customHeight="1">
      <c r="A1451" s="299">
        <f t="shared" si="81"/>
        <v>1438</v>
      </c>
      <c r="B1451" s="300" t="str">
        <f>IF(基本情報入力シート!C1471="","",基本情報入力シート!C1471)</f>
        <v/>
      </c>
      <c r="C1451" s="301" t="str">
        <f>IF(基本情報入力シート!D1471="","",基本情報入力シート!D1471)</f>
        <v/>
      </c>
      <c r="D1451" s="301" t="str">
        <f>IF(基本情報入力シート!E1471="","",基本情報入力シート!E1471)</f>
        <v/>
      </c>
      <c r="E1451" s="301" t="str">
        <f>IF(基本情報入力シート!F1471="","",基本情報入力シート!F1471)</f>
        <v/>
      </c>
      <c r="F1451" s="301" t="str">
        <f>IF(基本情報入力シート!G1471="","",基本情報入力シート!G1471)</f>
        <v/>
      </c>
      <c r="G1451" s="301" t="str">
        <f>IF(基本情報入力シート!H1471="","",基本情報入力シート!H1471)</f>
        <v/>
      </c>
      <c r="H1451" s="301" t="str">
        <f>IF(基本情報入力シート!I1471="","",基本情報入力シート!I1471)</f>
        <v/>
      </c>
      <c r="I1451" s="301" t="str">
        <f>IF(基本情報入力シート!J1471="","",基本情報入力シート!J1471)</f>
        <v/>
      </c>
      <c r="J1451" s="301" t="str">
        <f>IF(基本情報入力シート!K1471="","",基本情報入力シート!K1471)</f>
        <v/>
      </c>
      <c r="K1451" s="302" t="str">
        <f>IF(基本情報入力シート!L1471="","",基本情報入力シート!L1471)</f>
        <v/>
      </c>
      <c r="L1451" s="299" t="str">
        <f>IF(基本情報入力シート!M1471="","",基本情報入力シート!M1471)</f>
        <v/>
      </c>
      <c r="M1451" s="299" t="str">
        <f>IF(基本情報入力シート!R1471="","",基本情報入力シート!R1471)</f>
        <v/>
      </c>
      <c r="N1451" s="299" t="str">
        <f>IF(基本情報入力シート!W1471="","",基本情報入力シート!W1471)</f>
        <v/>
      </c>
      <c r="O1451" s="303" t="str">
        <f>IF(基本情報入力シート!X1471="","",基本情報入力シート!X1471)</f>
        <v/>
      </c>
      <c r="P1451" s="304" t="str">
        <f>IF(基本情報入力シート!Y1471="","",基本情報入力シート!Y1471)</f>
        <v/>
      </c>
      <c r="Q1451" s="175"/>
      <c r="R1451" s="305" t="str">
        <f>IF(基本情報入力シート!AB1471="","",基本情報入力シート!AB1471)</f>
        <v/>
      </c>
      <c r="S1451" s="176"/>
      <c r="T1451" s="306" t="str">
        <f>IF(P1451="","",VLOOKUP(P1451,【参考】数式用!$J$2:$L$34,3,FALSE))</f>
        <v/>
      </c>
      <c r="U1451" s="313" t="s">
        <v>143</v>
      </c>
      <c r="V1451" s="177"/>
      <c r="W1451" s="314" t="s">
        <v>144</v>
      </c>
      <c r="X1451" s="177"/>
      <c r="Y1451" s="315" t="s">
        <v>145</v>
      </c>
      <c r="Z1451" s="177"/>
      <c r="AA1451" s="315" t="s">
        <v>144</v>
      </c>
      <c r="AB1451" s="177"/>
      <c r="AC1451" s="315" t="s">
        <v>146</v>
      </c>
      <c r="AD1451" s="316" t="s">
        <v>147</v>
      </c>
      <c r="AE1451" s="317" t="str">
        <f t="shared" si="79"/>
        <v/>
      </c>
      <c r="AF1451" s="318" t="s">
        <v>148</v>
      </c>
      <c r="AG1451" s="312" t="str">
        <f t="shared" si="80"/>
        <v/>
      </c>
      <c r="AH1451" s="322"/>
      <c r="AI1451" s="323"/>
      <c r="AJ1451" s="322"/>
      <c r="AK1451" s="323"/>
    </row>
    <row r="1452" spans="1:37" ht="36.75" customHeight="1">
      <c r="A1452" s="299">
        <f t="shared" si="81"/>
        <v>1439</v>
      </c>
      <c r="B1452" s="300" t="str">
        <f>IF(基本情報入力シート!C1472="","",基本情報入力シート!C1472)</f>
        <v/>
      </c>
      <c r="C1452" s="301" t="str">
        <f>IF(基本情報入力シート!D1472="","",基本情報入力シート!D1472)</f>
        <v/>
      </c>
      <c r="D1452" s="301" t="str">
        <f>IF(基本情報入力シート!E1472="","",基本情報入力シート!E1472)</f>
        <v/>
      </c>
      <c r="E1452" s="301" t="str">
        <f>IF(基本情報入力シート!F1472="","",基本情報入力シート!F1472)</f>
        <v/>
      </c>
      <c r="F1452" s="301" t="str">
        <f>IF(基本情報入力シート!G1472="","",基本情報入力シート!G1472)</f>
        <v/>
      </c>
      <c r="G1452" s="301" t="str">
        <f>IF(基本情報入力シート!H1472="","",基本情報入力シート!H1472)</f>
        <v/>
      </c>
      <c r="H1452" s="301" t="str">
        <f>IF(基本情報入力シート!I1472="","",基本情報入力シート!I1472)</f>
        <v/>
      </c>
      <c r="I1452" s="301" t="str">
        <f>IF(基本情報入力シート!J1472="","",基本情報入力シート!J1472)</f>
        <v/>
      </c>
      <c r="J1452" s="301" t="str">
        <f>IF(基本情報入力シート!K1472="","",基本情報入力シート!K1472)</f>
        <v/>
      </c>
      <c r="K1452" s="302" t="str">
        <f>IF(基本情報入力シート!L1472="","",基本情報入力シート!L1472)</f>
        <v/>
      </c>
      <c r="L1452" s="299" t="str">
        <f>IF(基本情報入力シート!M1472="","",基本情報入力シート!M1472)</f>
        <v/>
      </c>
      <c r="M1452" s="299" t="str">
        <f>IF(基本情報入力シート!R1472="","",基本情報入力シート!R1472)</f>
        <v/>
      </c>
      <c r="N1452" s="299" t="str">
        <f>IF(基本情報入力シート!W1472="","",基本情報入力シート!W1472)</f>
        <v/>
      </c>
      <c r="O1452" s="303" t="str">
        <f>IF(基本情報入力シート!X1472="","",基本情報入力シート!X1472)</f>
        <v/>
      </c>
      <c r="P1452" s="304" t="str">
        <f>IF(基本情報入力シート!Y1472="","",基本情報入力シート!Y1472)</f>
        <v/>
      </c>
      <c r="Q1452" s="175"/>
      <c r="R1452" s="305" t="str">
        <f>IF(基本情報入力シート!AB1472="","",基本情報入力シート!AB1472)</f>
        <v/>
      </c>
      <c r="S1452" s="176"/>
      <c r="T1452" s="306" t="str">
        <f>IF(P1452="","",VLOOKUP(P1452,【参考】数式用!$J$2:$L$34,3,FALSE))</f>
        <v/>
      </c>
      <c r="U1452" s="313" t="s">
        <v>143</v>
      </c>
      <c r="V1452" s="177"/>
      <c r="W1452" s="314" t="s">
        <v>144</v>
      </c>
      <c r="X1452" s="177"/>
      <c r="Y1452" s="315" t="s">
        <v>145</v>
      </c>
      <c r="Z1452" s="177"/>
      <c r="AA1452" s="315" t="s">
        <v>144</v>
      </c>
      <c r="AB1452" s="177"/>
      <c r="AC1452" s="315" t="s">
        <v>146</v>
      </c>
      <c r="AD1452" s="316" t="s">
        <v>147</v>
      </c>
      <c r="AE1452" s="317" t="str">
        <f t="shared" si="79"/>
        <v/>
      </c>
      <c r="AF1452" s="318" t="s">
        <v>148</v>
      </c>
      <c r="AG1452" s="312" t="str">
        <f t="shared" si="80"/>
        <v/>
      </c>
      <c r="AH1452" s="322"/>
      <c r="AI1452" s="323"/>
      <c r="AJ1452" s="322"/>
      <c r="AK1452" s="323"/>
    </row>
    <row r="1453" spans="1:37" ht="36.75" customHeight="1">
      <c r="A1453" s="299">
        <f t="shared" si="81"/>
        <v>1440</v>
      </c>
      <c r="B1453" s="300" t="str">
        <f>IF(基本情報入力シート!C1473="","",基本情報入力シート!C1473)</f>
        <v/>
      </c>
      <c r="C1453" s="301" t="str">
        <f>IF(基本情報入力シート!D1473="","",基本情報入力シート!D1473)</f>
        <v/>
      </c>
      <c r="D1453" s="301" t="str">
        <f>IF(基本情報入力シート!E1473="","",基本情報入力シート!E1473)</f>
        <v/>
      </c>
      <c r="E1453" s="301" t="str">
        <f>IF(基本情報入力シート!F1473="","",基本情報入力シート!F1473)</f>
        <v/>
      </c>
      <c r="F1453" s="301" t="str">
        <f>IF(基本情報入力シート!G1473="","",基本情報入力シート!G1473)</f>
        <v/>
      </c>
      <c r="G1453" s="301" t="str">
        <f>IF(基本情報入力シート!H1473="","",基本情報入力シート!H1473)</f>
        <v/>
      </c>
      <c r="H1453" s="301" t="str">
        <f>IF(基本情報入力シート!I1473="","",基本情報入力シート!I1473)</f>
        <v/>
      </c>
      <c r="I1453" s="301" t="str">
        <f>IF(基本情報入力シート!J1473="","",基本情報入力シート!J1473)</f>
        <v/>
      </c>
      <c r="J1453" s="301" t="str">
        <f>IF(基本情報入力シート!K1473="","",基本情報入力シート!K1473)</f>
        <v/>
      </c>
      <c r="K1453" s="302" t="str">
        <f>IF(基本情報入力シート!L1473="","",基本情報入力シート!L1473)</f>
        <v/>
      </c>
      <c r="L1453" s="299" t="str">
        <f>IF(基本情報入力シート!M1473="","",基本情報入力シート!M1473)</f>
        <v/>
      </c>
      <c r="M1453" s="299" t="str">
        <f>IF(基本情報入力シート!R1473="","",基本情報入力シート!R1473)</f>
        <v/>
      </c>
      <c r="N1453" s="299" t="str">
        <f>IF(基本情報入力シート!W1473="","",基本情報入力シート!W1473)</f>
        <v/>
      </c>
      <c r="O1453" s="303" t="str">
        <f>IF(基本情報入力シート!X1473="","",基本情報入力シート!X1473)</f>
        <v/>
      </c>
      <c r="P1453" s="304" t="str">
        <f>IF(基本情報入力シート!Y1473="","",基本情報入力シート!Y1473)</f>
        <v/>
      </c>
      <c r="Q1453" s="175"/>
      <c r="R1453" s="305" t="str">
        <f>IF(基本情報入力シート!AB1473="","",基本情報入力シート!AB1473)</f>
        <v/>
      </c>
      <c r="S1453" s="176"/>
      <c r="T1453" s="306" t="str">
        <f>IF(P1453="","",VLOOKUP(P1453,【参考】数式用!$J$2:$L$34,3,FALSE))</f>
        <v/>
      </c>
      <c r="U1453" s="313" t="s">
        <v>143</v>
      </c>
      <c r="V1453" s="177"/>
      <c r="W1453" s="314" t="s">
        <v>144</v>
      </c>
      <c r="X1453" s="177"/>
      <c r="Y1453" s="315" t="s">
        <v>145</v>
      </c>
      <c r="Z1453" s="177"/>
      <c r="AA1453" s="315" t="s">
        <v>144</v>
      </c>
      <c r="AB1453" s="177"/>
      <c r="AC1453" s="315" t="s">
        <v>146</v>
      </c>
      <c r="AD1453" s="316" t="s">
        <v>147</v>
      </c>
      <c r="AE1453" s="317" t="str">
        <f t="shared" si="79"/>
        <v/>
      </c>
      <c r="AF1453" s="319" t="s">
        <v>148</v>
      </c>
      <c r="AG1453" s="312" t="str">
        <f t="shared" si="80"/>
        <v/>
      </c>
      <c r="AH1453" s="322"/>
      <c r="AI1453" s="323"/>
      <c r="AJ1453" s="322"/>
      <c r="AK1453" s="323"/>
    </row>
    <row r="1454" spans="1:37" ht="36.75" customHeight="1">
      <c r="A1454" s="299">
        <f t="shared" si="81"/>
        <v>1441</v>
      </c>
      <c r="B1454" s="300" t="str">
        <f>IF(基本情報入力シート!C1474="","",基本情報入力シート!C1474)</f>
        <v/>
      </c>
      <c r="C1454" s="301" t="str">
        <f>IF(基本情報入力シート!D1474="","",基本情報入力シート!D1474)</f>
        <v/>
      </c>
      <c r="D1454" s="301" t="str">
        <f>IF(基本情報入力シート!E1474="","",基本情報入力シート!E1474)</f>
        <v/>
      </c>
      <c r="E1454" s="301" t="str">
        <f>IF(基本情報入力シート!F1474="","",基本情報入力シート!F1474)</f>
        <v/>
      </c>
      <c r="F1454" s="301" t="str">
        <f>IF(基本情報入力シート!G1474="","",基本情報入力シート!G1474)</f>
        <v/>
      </c>
      <c r="G1454" s="301" t="str">
        <f>IF(基本情報入力シート!H1474="","",基本情報入力シート!H1474)</f>
        <v/>
      </c>
      <c r="H1454" s="301" t="str">
        <f>IF(基本情報入力シート!I1474="","",基本情報入力シート!I1474)</f>
        <v/>
      </c>
      <c r="I1454" s="301" t="str">
        <f>IF(基本情報入力シート!J1474="","",基本情報入力シート!J1474)</f>
        <v/>
      </c>
      <c r="J1454" s="301" t="str">
        <f>IF(基本情報入力シート!K1474="","",基本情報入力シート!K1474)</f>
        <v/>
      </c>
      <c r="K1454" s="302" t="str">
        <f>IF(基本情報入力シート!L1474="","",基本情報入力シート!L1474)</f>
        <v/>
      </c>
      <c r="L1454" s="299" t="str">
        <f>IF(基本情報入力シート!M1474="","",基本情報入力シート!M1474)</f>
        <v/>
      </c>
      <c r="M1454" s="299" t="str">
        <f>IF(基本情報入力シート!R1474="","",基本情報入力シート!R1474)</f>
        <v/>
      </c>
      <c r="N1454" s="299" t="str">
        <f>IF(基本情報入力シート!W1474="","",基本情報入力シート!W1474)</f>
        <v/>
      </c>
      <c r="O1454" s="303" t="str">
        <f>IF(基本情報入力シート!X1474="","",基本情報入力シート!X1474)</f>
        <v/>
      </c>
      <c r="P1454" s="304" t="str">
        <f>IF(基本情報入力シート!Y1474="","",基本情報入力シート!Y1474)</f>
        <v/>
      </c>
      <c r="Q1454" s="175"/>
      <c r="R1454" s="305" t="str">
        <f>IF(基本情報入力シート!AB1474="","",基本情報入力シート!AB1474)</f>
        <v/>
      </c>
      <c r="S1454" s="176"/>
      <c r="T1454" s="306" t="str">
        <f>IF(P1454="","",VLOOKUP(P1454,【参考】数式用!$J$2:$L$34,3,FALSE))</f>
        <v/>
      </c>
      <c r="U1454" s="313" t="s">
        <v>143</v>
      </c>
      <c r="V1454" s="177"/>
      <c r="W1454" s="314" t="s">
        <v>144</v>
      </c>
      <c r="X1454" s="177"/>
      <c r="Y1454" s="315" t="s">
        <v>145</v>
      </c>
      <c r="Z1454" s="177"/>
      <c r="AA1454" s="315" t="s">
        <v>144</v>
      </c>
      <c r="AB1454" s="177"/>
      <c r="AC1454" s="315" t="s">
        <v>146</v>
      </c>
      <c r="AD1454" s="316" t="s">
        <v>147</v>
      </c>
      <c r="AE1454" s="317" t="str">
        <f t="shared" si="79"/>
        <v/>
      </c>
      <c r="AF1454" s="319" t="s">
        <v>148</v>
      </c>
      <c r="AG1454" s="312" t="str">
        <f t="shared" si="80"/>
        <v/>
      </c>
      <c r="AH1454" s="322"/>
      <c r="AI1454" s="323"/>
      <c r="AJ1454" s="322"/>
      <c r="AK1454" s="323"/>
    </row>
    <row r="1455" spans="1:37" ht="36.75" customHeight="1">
      <c r="A1455" s="299">
        <f t="shared" si="81"/>
        <v>1442</v>
      </c>
      <c r="B1455" s="300" t="str">
        <f>IF(基本情報入力シート!C1475="","",基本情報入力シート!C1475)</f>
        <v/>
      </c>
      <c r="C1455" s="301" t="str">
        <f>IF(基本情報入力シート!D1475="","",基本情報入力シート!D1475)</f>
        <v/>
      </c>
      <c r="D1455" s="301" t="str">
        <f>IF(基本情報入力シート!E1475="","",基本情報入力シート!E1475)</f>
        <v/>
      </c>
      <c r="E1455" s="301" t="str">
        <f>IF(基本情報入力シート!F1475="","",基本情報入力シート!F1475)</f>
        <v/>
      </c>
      <c r="F1455" s="301" t="str">
        <f>IF(基本情報入力シート!G1475="","",基本情報入力シート!G1475)</f>
        <v/>
      </c>
      <c r="G1455" s="301" t="str">
        <f>IF(基本情報入力シート!H1475="","",基本情報入力シート!H1475)</f>
        <v/>
      </c>
      <c r="H1455" s="301" t="str">
        <f>IF(基本情報入力シート!I1475="","",基本情報入力シート!I1475)</f>
        <v/>
      </c>
      <c r="I1455" s="301" t="str">
        <f>IF(基本情報入力シート!J1475="","",基本情報入力シート!J1475)</f>
        <v/>
      </c>
      <c r="J1455" s="301" t="str">
        <f>IF(基本情報入力シート!K1475="","",基本情報入力シート!K1475)</f>
        <v/>
      </c>
      <c r="K1455" s="302" t="str">
        <f>IF(基本情報入力シート!L1475="","",基本情報入力シート!L1475)</f>
        <v/>
      </c>
      <c r="L1455" s="299" t="str">
        <f>IF(基本情報入力シート!M1475="","",基本情報入力シート!M1475)</f>
        <v/>
      </c>
      <c r="M1455" s="299" t="str">
        <f>IF(基本情報入力シート!R1475="","",基本情報入力シート!R1475)</f>
        <v/>
      </c>
      <c r="N1455" s="299" t="str">
        <f>IF(基本情報入力シート!W1475="","",基本情報入力シート!W1475)</f>
        <v/>
      </c>
      <c r="O1455" s="303" t="str">
        <f>IF(基本情報入力シート!X1475="","",基本情報入力シート!X1475)</f>
        <v/>
      </c>
      <c r="P1455" s="304" t="str">
        <f>IF(基本情報入力シート!Y1475="","",基本情報入力シート!Y1475)</f>
        <v/>
      </c>
      <c r="Q1455" s="175"/>
      <c r="R1455" s="305" t="str">
        <f>IF(基本情報入力シート!AB1475="","",基本情報入力シート!AB1475)</f>
        <v/>
      </c>
      <c r="S1455" s="176"/>
      <c r="T1455" s="306" t="str">
        <f>IF(P1455="","",VLOOKUP(P1455,【参考】数式用!$J$2:$L$34,3,FALSE))</f>
        <v/>
      </c>
      <c r="U1455" s="313" t="s">
        <v>143</v>
      </c>
      <c r="V1455" s="177"/>
      <c r="W1455" s="314" t="s">
        <v>144</v>
      </c>
      <c r="X1455" s="177"/>
      <c r="Y1455" s="315" t="s">
        <v>145</v>
      </c>
      <c r="Z1455" s="177"/>
      <c r="AA1455" s="315" t="s">
        <v>144</v>
      </c>
      <c r="AB1455" s="177"/>
      <c r="AC1455" s="315" t="s">
        <v>146</v>
      </c>
      <c r="AD1455" s="316" t="s">
        <v>147</v>
      </c>
      <c r="AE1455" s="317" t="str">
        <f t="shared" si="79"/>
        <v/>
      </c>
      <c r="AF1455" s="319" t="s">
        <v>148</v>
      </c>
      <c r="AG1455" s="312" t="str">
        <f t="shared" si="80"/>
        <v/>
      </c>
      <c r="AH1455" s="322"/>
      <c r="AI1455" s="323"/>
      <c r="AJ1455" s="322"/>
      <c r="AK1455" s="323"/>
    </row>
    <row r="1456" spans="1:37" ht="36.75" customHeight="1">
      <c r="A1456" s="299">
        <f t="shared" si="81"/>
        <v>1443</v>
      </c>
      <c r="B1456" s="300" t="str">
        <f>IF(基本情報入力シート!C1476="","",基本情報入力シート!C1476)</f>
        <v/>
      </c>
      <c r="C1456" s="301" t="str">
        <f>IF(基本情報入力シート!D1476="","",基本情報入力シート!D1476)</f>
        <v/>
      </c>
      <c r="D1456" s="301" t="str">
        <f>IF(基本情報入力シート!E1476="","",基本情報入力シート!E1476)</f>
        <v/>
      </c>
      <c r="E1456" s="301" t="str">
        <f>IF(基本情報入力シート!F1476="","",基本情報入力シート!F1476)</f>
        <v/>
      </c>
      <c r="F1456" s="301" t="str">
        <f>IF(基本情報入力シート!G1476="","",基本情報入力シート!G1476)</f>
        <v/>
      </c>
      <c r="G1456" s="301" t="str">
        <f>IF(基本情報入力シート!H1476="","",基本情報入力シート!H1476)</f>
        <v/>
      </c>
      <c r="H1456" s="301" t="str">
        <f>IF(基本情報入力シート!I1476="","",基本情報入力シート!I1476)</f>
        <v/>
      </c>
      <c r="I1456" s="301" t="str">
        <f>IF(基本情報入力シート!J1476="","",基本情報入力シート!J1476)</f>
        <v/>
      </c>
      <c r="J1456" s="301" t="str">
        <f>IF(基本情報入力シート!K1476="","",基本情報入力シート!K1476)</f>
        <v/>
      </c>
      <c r="K1456" s="302" t="str">
        <f>IF(基本情報入力シート!L1476="","",基本情報入力シート!L1476)</f>
        <v/>
      </c>
      <c r="L1456" s="299" t="str">
        <f>IF(基本情報入力シート!M1476="","",基本情報入力シート!M1476)</f>
        <v/>
      </c>
      <c r="M1456" s="299" t="str">
        <f>IF(基本情報入力シート!R1476="","",基本情報入力シート!R1476)</f>
        <v/>
      </c>
      <c r="N1456" s="299" t="str">
        <f>IF(基本情報入力シート!W1476="","",基本情報入力シート!W1476)</f>
        <v/>
      </c>
      <c r="O1456" s="303" t="str">
        <f>IF(基本情報入力シート!X1476="","",基本情報入力シート!X1476)</f>
        <v/>
      </c>
      <c r="P1456" s="304" t="str">
        <f>IF(基本情報入力シート!Y1476="","",基本情報入力シート!Y1476)</f>
        <v/>
      </c>
      <c r="Q1456" s="175"/>
      <c r="R1456" s="305" t="str">
        <f>IF(基本情報入力シート!AB1476="","",基本情報入力シート!AB1476)</f>
        <v/>
      </c>
      <c r="S1456" s="176"/>
      <c r="T1456" s="306" t="str">
        <f>IF(P1456="","",VLOOKUP(P1456,【参考】数式用!$J$2:$L$34,3,FALSE))</f>
        <v/>
      </c>
      <c r="U1456" s="313" t="s">
        <v>143</v>
      </c>
      <c r="V1456" s="177"/>
      <c r="W1456" s="314" t="s">
        <v>144</v>
      </c>
      <c r="X1456" s="177"/>
      <c r="Y1456" s="315" t="s">
        <v>145</v>
      </c>
      <c r="Z1456" s="177"/>
      <c r="AA1456" s="315" t="s">
        <v>144</v>
      </c>
      <c r="AB1456" s="177"/>
      <c r="AC1456" s="315" t="s">
        <v>146</v>
      </c>
      <c r="AD1456" s="316" t="s">
        <v>147</v>
      </c>
      <c r="AE1456" s="317" t="str">
        <f t="shared" si="79"/>
        <v/>
      </c>
      <c r="AF1456" s="319" t="s">
        <v>148</v>
      </c>
      <c r="AG1456" s="312" t="str">
        <f t="shared" si="80"/>
        <v/>
      </c>
      <c r="AH1456" s="322"/>
      <c r="AI1456" s="323"/>
      <c r="AJ1456" s="322"/>
      <c r="AK1456" s="323"/>
    </row>
    <row r="1457" spans="1:37" ht="36.75" customHeight="1">
      <c r="A1457" s="299">
        <f t="shared" si="81"/>
        <v>1444</v>
      </c>
      <c r="B1457" s="300" t="str">
        <f>IF(基本情報入力シート!C1477="","",基本情報入力シート!C1477)</f>
        <v/>
      </c>
      <c r="C1457" s="301" t="str">
        <f>IF(基本情報入力シート!D1477="","",基本情報入力シート!D1477)</f>
        <v/>
      </c>
      <c r="D1457" s="301" t="str">
        <f>IF(基本情報入力シート!E1477="","",基本情報入力シート!E1477)</f>
        <v/>
      </c>
      <c r="E1457" s="301" t="str">
        <f>IF(基本情報入力シート!F1477="","",基本情報入力シート!F1477)</f>
        <v/>
      </c>
      <c r="F1457" s="301" t="str">
        <f>IF(基本情報入力シート!G1477="","",基本情報入力シート!G1477)</f>
        <v/>
      </c>
      <c r="G1457" s="301" t="str">
        <f>IF(基本情報入力シート!H1477="","",基本情報入力シート!H1477)</f>
        <v/>
      </c>
      <c r="H1457" s="301" t="str">
        <f>IF(基本情報入力シート!I1477="","",基本情報入力シート!I1477)</f>
        <v/>
      </c>
      <c r="I1457" s="301" t="str">
        <f>IF(基本情報入力シート!J1477="","",基本情報入力シート!J1477)</f>
        <v/>
      </c>
      <c r="J1457" s="301" t="str">
        <f>IF(基本情報入力シート!K1477="","",基本情報入力シート!K1477)</f>
        <v/>
      </c>
      <c r="K1457" s="302" t="str">
        <f>IF(基本情報入力シート!L1477="","",基本情報入力シート!L1477)</f>
        <v/>
      </c>
      <c r="L1457" s="299" t="str">
        <f>IF(基本情報入力シート!M1477="","",基本情報入力シート!M1477)</f>
        <v/>
      </c>
      <c r="M1457" s="299" t="str">
        <f>IF(基本情報入力シート!R1477="","",基本情報入力シート!R1477)</f>
        <v/>
      </c>
      <c r="N1457" s="299" t="str">
        <f>IF(基本情報入力シート!W1477="","",基本情報入力シート!W1477)</f>
        <v/>
      </c>
      <c r="O1457" s="303" t="str">
        <f>IF(基本情報入力シート!X1477="","",基本情報入力シート!X1477)</f>
        <v/>
      </c>
      <c r="P1457" s="304" t="str">
        <f>IF(基本情報入力シート!Y1477="","",基本情報入力シート!Y1477)</f>
        <v/>
      </c>
      <c r="Q1457" s="175"/>
      <c r="R1457" s="305" t="str">
        <f>IF(基本情報入力シート!AB1477="","",基本情報入力シート!AB1477)</f>
        <v/>
      </c>
      <c r="S1457" s="176"/>
      <c r="T1457" s="306" t="str">
        <f>IF(P1457="","",VLOOKUP(P1457,【参考】数式用!$J$2:$L$34,3,FALSE))</f>
        <v/>
      </c>
      <c r="U1457" s="313" t="s">
        <v>143</v>
      </c>
      <c r="V1457" s="177"/>
      <c r="W1457" s="314" t="s">
        <v>144</v>
      </c>
      <c r="X1457" s="177"/>
      <c r="Y1457" s="315" t="s">
        <v>145</v>
      </c>
      <c r="Z1457" s="177"/>
      <c r="AA1457" s="315" t="s">
        <v>144</v>
      </c>
      <c r="AB1457" s="177"/>
      <c r="AC1457" s="315" t="s">
        <v>146</v>
      </c>
      <c r="AD1457" s="316" t="s">
        <v>147</v>
      </c>
      <c r="AE1457" s="317" t="str">
        <f t="shared" si="79"/>
        <v/>
      </c>
      <c r="AF1457" s="319" t="s">
        <v>148</v>
      </c>
      <c r="AG1457" s="312" t="str">
        <f t="shared" si="80"/>
        <v/>
      </c>
      <c r="AH1457" s="322"/>
      <c r="AI1457" s="323"/>
      <c r="AJ1457" s="322"/>
      <c r="AK1457" s="323"/>
    </row>
    <row r="1458" spans="1:37" ht="36.75" customHeight="1">
      <c r="A1458" s="299">
        <f t="shared" si="81"/>
        <v>1445</v>
      </c>
      <c r="B1458" s="300" t="str">
        <f>IF(基本情報入力シート!C1478="","",基本情報入力シート!C1478)</f>
        <v/>
      </c>
      <c r="C1458" s="301" t="str">
        <f>IF(基本情報入力シート!D1478="","",基本情報入力シート!D1478)</f>
        <v/>
      </c>
      <c r="D1458" s="301" t="str">
        <f>IF(基本情報入力シート!E1478="","",基本情報入力シート!E1478)</f>
        <v/>
      </c>
      <c r="E1458" s="301" t="str">
        <f>IF(基本情報入力シート!F1478="","",基本情報入力シート!F1478)</f>
        <v/>
      </c>
      <c r="F1458" s="301" t="str">
        <f>IF(基本情報入力シート!G1478="","",基本情報入力シート!G1478)</f>
        <v/>
      </c>
      <c r="G1458" s="301" t="str">
        <f>IF(基本情報入力シート!H1478="","",基本情報入力シート!H1478)</f>
        <v/>
      </c>
      <c r="H1458" s="301" t="str">
        <f>IF(基本情報入力シート!I1478="","",基本情報入力シート!I1478)</f>
        <v/>
      </c>
      <c r="I1458" s="301" t="str">
        <f>IF(基本情報入力シート!J1478="","",基本情報入力シート!J1478)</f>
        <v/>
      </c>
      <c r="J1458" s="301" t="str">
        <f>IF(基本情報入力シート!K1478="","",基本情報入力シート!K1478)</f>
        <v/>
      </c>
      <c r="K1458" s="302" t="str">
        <f>IF(基本情報入力シート!L1478="","",基本情報入力シート!L1478)</f>
        <v/>
      </c>
      <c r="L1458" s="299" t="str">
        <f>IF(基本情報入力シート!M1478="","",基本情報入力シート!M1478)</f>
        <v/>
      </c>
      <c r="M1458" s="299" t="str">
        <f>IF(基本情報入力シート!R1478="","",基本情報入力シート!R1478)</f>
        <v/>
      </c>
      <c r="N1458" s="299" t="str">
        <f>IF(基本情報入力シート!W1478="","",基本情報入力シート!W1478)</f>
        <v/>
      </c>
      <c r="O1458" s="303" t="str">
        <f>IF(基本情報入力シート!X1478="","",基本情報入力シート!X1478)</f>
        <v/>
      </c>
      <c r="P1458" s="304" t="str">
        <f>IF(基本情報入力シート!Y1478="","",基本情報入力シート!Y1478)</f>
        <v/>
      </c>
      <c r="Q1458" s="175"/>
      <c r="R1458" s="305" t="str">
        <f>IF(基本情報入力シート!AB1478="","",基本情報入力シート!AB1478)</f>
        <v/>
      </c>
      <c r="S1458" s="176"/>
      <c r="T1458" s="306" t="str">
        <f>IF(P1458="","",VLOOKUP(P1458,【参考】数式用!$J$2:$L$34,3,FALSE))</f>
        <v/>
      </c>
      <c r="U1458" s="313" t="s">
        <v>143</v>
      </c>
      <c r="V1458" s="177"/>
      <c r="W1458" s="314" t="s">
        <v>144</v>
      </c>
      <c r="X1458" s="177"/>
      <c r="Y1458" s="315" t="s">
        <v>145</v>
      </c>
      <c r="Z1458" s="177"/>
      <c r="AA1458" s="315" t="s">
        <v>144</v>
      </c>
      <c r="AB1458" s="177"/>
      <c r="AC1458" s="315" t="s">
        <v>146</v>
      </c>
      <c r="AD1458" s="316" t="s">
        <v>147</v>
      </c>
      <c r="AE1458" s="317" t="str">
        <f t="shared" si="79"/>
        <v/>
      </c>
      <c r="AF1458" s="319" t="s">
        <v>148</v>
      </c>
      <c r="AG1458" s="312" t="str">
        <f t="shared" si="80"/>
        <v/>
      </c>
      <c r="AH1458" s="322"/>
      <c r="AI1458" s="323"/>
      <c r="AJ1458" s="322"/>
      <c r="AK1458" s="323"/>
    </row>
    <row r="1459" spans="1:37" ht="36.75" customHeight="1">
      <c r="A1459" s="299">
        <f t="shared" si="81"/>
        <v>1446</v>
      </c>
      <c r="B1459" s="300" t="str">
        <f>IF(基本情報入力シート!C1479="","",基本情報入力シート!C1479)</f>
        <v/>
      </c>
      <c r="C1459" s="301" t="str">
        <f>IF(基本情報入力シート!D1479="","",基本情報入力シート!D1479)</f>
        <v/>
      </c>
      <c r="D1459" s="301" t="str">
        <f>IF(基本情報入力シート!E1479="","",基本情報入力シート!E1479)</f>
        <v/>
      </c>
      <c r="E1459" s="301" t="str">
        <f>IF(基本情報入力シート!F1479="","",基本情報入力シート!F1479)</f>
        <v/>
      </c>
      <c r="F1459" s="301" t="str">
        <f>IF(基本情報入力シート!G1479="","",基本情報入力シート!G1479)</f>
        <v/>
      </c>
      <c r="G1459" s="301" t="str">
        <f>IF(基本情報入力シート!H1479="","",基本情報入力シート!H1479)</f>
        <v/>
      </c>
      <c r="H1459" s="301" t="str">
        <f>IF(基本情報入力シート!I1479="","",基本情報入力シート!I1479)</f>
        <v/>
      </c>
      <c r="I1459" s="301" t="str">
        <f>IF(基本情報入力シート!J1479="","",基本情報入力シート!J1479)</f>
        <v/>
      </c>
      <c r="J1459" s="301" t="str">
        <f>IF(基本情報入力シート!K1479="","",基本情報入力シート!K1479)</f>
        <v/>
      </c>
      <c r="K1459" s="302" t="str">
        <f>IF(基本情報入力シート!L1479="","",基本情報入力シート!L1479)</f>
        <v/>
      </c>
      <c r="L1459" s="299" t="str">
        <f>IF(基本情報入力シート!M1479="","",基本情報入力シート!M1479)</f>
        <v/>
      </c>
      <c r="M1459" s="299" t="str">
        <f>IF(基本情報入力シート!R1479="","",基本情報入力シート!R1479)</f>
        <v/>
      </c>
      <c r="N1459" s="299" t="str">
        <f>IF(基本情報入力シート!W1479="","",基本情報入力シート!W1479)</f>
        <v/>
      </c>
      <c r="O1459" s="303" t="str">
        <f>IF(基本情報入力シート!X1479="","",基本情報入力シート!X1479)</f>
        <v/>
      </c>
      <c r="P1459" s="304" t="str">
        <f>IF(基本情報入力シート!Y1479="","",基本情報入力シート!Y1479)</f>
        <v/>
      </c>
      <c r="Q1459" s="175"/>
      <c r="R1459" s="305" t="str">
        <f>IF(基本情報入力シート!AB1479="","",基本情報入力シート!AB1479)</f>
        <v/>
      </c>
      <c r="S1459" s="176"/>
      <c r="T1459" s="306" t="str">
        <f>IF(P1459="","",VLOOKUP(P1459,【参考】数式用!$J$2:$L$34,3,FALSE))</f>
        <v/>
      </c>
      <c r="U1459" s="313" t="s">
        <v>143</v>
      </c>
      <c r="V1459" s="177"/>
      <c r="W1459" s="314" t="s">
        <v>144</v>
      </c>
      <c r="X1459" s="177"/>
      <c r="Y1459" s="315" t="s">
        <v>145</v>
      </c>
      <c r="Z1459" s="177"/>
      <c r="AA1459" s="315" t="s">
        <v>144</v>
      </c>
      <c r="AB1459" s="177"/>
      <c r="AC1459" s="315" t="s">
        <v>146</v>
      </c>
      <c r="AD1459" s="316" t="s">
        <v>147</v>
      </c>
      <c r="AE1459" s="317" t="str">
        <f t="shared" si="79"/>
        <v/>
      </c>
      <c r="AF1459" s="319" t="s">
        <v>148</v>
      </c>
      <c r="AG1459" s="312" t="str">
        <f t="shared" si="80"/>
        <v/>
      </c>
      <c r="AH1459" s="322"/>
      <c r="AI1459" s="323"/>
      <c r="AJ1459" s="322"/>
      <c r="AK1459" s="323"/>
    </row>
    <row r="1460" spans="1:37" ht="36.75" customHeight="1">
      <c r="A1460" s="299">
        <f t="shared" si="81"/>
        <v>1447</v>
      </c>
      <c r="B1460" s="300" t="str">
        <f>IF(基本情報入力シート!C1480="","",基本情報入力シート!C1480)</f>
        <v/>
      </c>
      <c r="C1460" s="301" t="str">
        <f>IF(基本情報入力シート!D1480="","",基本情報入力シート!D1480)</f>
        <v/>
      </c>
      <c r="D1460" s="301" t="str">
        <f>IF(基本情報入力シート!E1480="","",基本情報入力シート!E1480)</f>
        <v/>
      </c>
      <c r="E1460" s="301" t="str">
        <f>IF(基本情報入力シート!F1480="","",基本情報入力シート!F1480)</f>
        <v/>
      </c>
      <c r="F1460" s="301" t="str">
        <f>IF(基本情報入力シート!G1480="","",基本情報入力シート!G1480)</f>
        <v/>
      </c>
      <c r="G1460" s="301" t="str">
        <f>IF(基本情報入力シート!H1480="","",基本情報入力シート!H1480)</f>
        <v/>
      </c>
      <c r="H1460" s="301" t="str">
        <f>IF(基本情報入力シート!I1480="","",基本情報入力シート!I1480)</f>
        <v/>
      </c>
      <c r="I1460" s="301" t="str">
        <f>IF(基本情報入力シート!J1480="","",基本情報入力シート!J1480)</f>
        <v/>
      </c>
      <c r="J1460" s="301" t="str">
        <f>IF(基本情報入力シート!K1480="","",基本情報入力シート!K1480)</f>
        <v/>
      </c>
      <c r="K1460" s="302" t="str">
        <f>IF(基本情報入力シート!L1480="","",基本情報入力シート!L1480)</f>
        <v/>
      </c>
      <c r="L1460" s="299" t="str">
        <f>IF(基本情報入力シート!M1480="","",基本情報入力シート!M1480)</f>
        <v/>
      </c>
      <c r="M1460" s="299" t="str">
        <f>IF(基本情報入力シート!R1480="","",基本情報入力シート!R1480)</f>
        <v/>
      </c>
      <c r="N1460" s="299" t="str">
        <f>IF(基本情報入力シート!W1480="","",基本情報入力シート!W1480)</f>
        <v/>
      </c>
      <c r="O1460" s="303" t="str">
        <f>IF(基本情報入力シート!X1480="","",基本情報入力シート!X1480)</f>
        <v/>
      </c>
      <c r="P1460" s="304" t="str">
        <f>IF(基本情報入力シート!Y1480="","",基本情報入力シート!Y1480)</f>
        <v/>
      </c>
      <c r="Q1460" s="175"/>
      <c r="R1460" s="305" t="str">
        <f>IF(基本情報入力シート!AB1480="","",基本情報入力シート!AB1480)</f>
        <v/>
      </c>
      <c r="S1460" s="176"/>
      <c r="T1460" s="306" t="str">
        <f>IF(P1460="","",VLOOKUP(P1460,【参考】数式用!$J$2:$L$34,3,FALSE))</f>
        <v/>
      </c>
      <c r="U1460" s="313" t="s">
        <v>143</v>
      </c>
      <c r="V1460" s="177"/>
      <c r="W1460" s="314" t="s">
        <v>144</v>
      </c>
      <c r="X1460" s="177"/>
      <c r="Y1460" s="315" t="s">
        <v>145</v>
      </c>
      <c r="Z1460" s="177"/>
      <c r="AA1460" s="315" t="s">
        <v>144</v>
      </c>
      <c r="AB1460" s="177"/>
      <c r="AC1460" s="315" t="s">
        <v>146</v>
      </c>
      <c r="AD1460" s="316" t="s">
        <v>147</v>
      </c>
      <c r="AE1460" s="317" t="str">
        <f t="shared" si="79"/>
        <v/>
      </c>
      <c r="AF1460" s="319" t="s">
        <v>148</v>
      </c>
      <c r="AG1460" s="312" t="str">
        <f t="shared" si="80"/>
        <v/>
      </c>
      <c r="AH1460" s="322"/>
      <c r="AI1460" s="323"/>
      <c r="AJ1460" s="322"/>
      <c r="AK1460" s="323"/>
    </row>
    <row r="1461" spans="1:37" ht="36.75" customHeight="1">
      <c r="A1461" s="299">
        <f t="shared" si="81"/>
        <v>1448</v>
      </c>
      <c r="B1461" s="300" t="str">
        <f>IF(基本情報入力シート!C1481="","",基本情報入力シート!C1481)</f>
        <v/>
      </c>
      <c r="C1461" s="301" t="str">
        <f>IF(基本情報入力シート!D1481="","",基本情報入力シート!D1481)</f>
        <v/>
      </c>
      <c r="D1461" s="301" t="str">
        <f>IF(基本情報入力シート!E1481="","",基本情報入力シート!E1481)</f>
        <v/>
      </c>
      <c r="E1461" s="301" t="str">
        <f>IF(基本情報入力シート!F1481="","",基本情報入力シート!F1481)</f>
        <v/>
      </c>
      <c r="F1461" s="301" t="str">
        <f>IF(基本情報入力シート!G1481="","",基本情報入力シート!G1481)</f>
        <v/>
      </c>
      <c r="G1461" s="301" t="str">
        <f>IF(基本情報入力シート!H1481="","",基本情報入力シート!H1481)</f>
        <v/>
      </c>
      <c r="H1461" s="301" t="str">
        <f>IF(基本情報入力シート!I1481="","",基本情報入力シート!I1481)</f>
        <v/>
      </c>
      <c r="I1461" s="301" t="str">
        <f>IF(基本情報入力シート!J1481="","",基本情報入力シート!J1481)</f>
        <v/>
      </c>
      <c r="J1461" s="301" t="str">
        <f>IF(基本情報入力シート!K1481="","",基本情報入力シート!K1481)</f>
        <v/>
      </c>
      <c r="K1461" s="302" t="str">
        <f>IF(基本情報入力シート!L1481="","",基本情報入力シート!L1481)</f>
        <v/>
      </c>
      <c r="L1461" s="299" t="str">
        <f>IF(基本情報入力シート!M1481="","",基本情報入力シート!M1481)</f>
        <v/>
      </c>
      <c r="M1461" s="299" t="str">
        <f>IF(基本情報入力シート!R1481="","",基本情報入力シート!R1481)</f>
        <v/>
      </c>
      <c r="N1461" s="299" t="str">
        <f>IF(基本情報入力シート!W1481="","",基本情報入力シート!W1481)</f>
        <v/>
      </c>
      <c r="O1461" s="303" t="str">
        <f>IF(基本情報入力シート!X1481="","",基本情報入力シート!X1481)</f>
        <v/>
      </c>
      <c r="P1461" s="304" t="str">
        <f>IF(基本情報入力シート!Y1481="","",基本情報入力シート!Y1481)</f>
        <v/>
      </c>
      <c r="Q1461" s="175"/>
      <c r="R1461" s="305" t="str">
        <f>IF(基本情報入力シート!AB1481="","",基本情報入力シート!AB1481)</f>
        <v/>
      </c>
      <c r="S1461" s="176"/>
      <c r="T1461" s="306" t="str">
        <f>IF(P1461="","",VLOOKUP(P1461,【参考】数式用!$J$2:$L$34,3,FALSE))</f>
        <v/>
      </c>
      <c r="U1461" s="313" t="s">
        <v>143</v>
      </c>
      <c r="V1461" s="177"/>
      <c r="W1461" s="314" t="s">
        <v>144</v>
      </c>
      <c r="X1461" s="177"/>
      <c r="Y1461" s="315" t="s">
        <v>145</v>
      </c>
      <c r="Z1461" s="177"/>
      <c r="AA1461" s="315" t="s">
        <v>144</v>
      </c>
      <c r="AB1461" s="177"/>
      <c r="AC1461" s="315" t="s">
        <v>146</v>
      </c>
      <c r="AD1461" s="316" t="s">
        <v>147</v>
      </c>
      <c r="AE1461" s="317" t="str">
        <f t="shared" si="79"/>
        <v/>
      </c>
      <c r="AF1461" s="319" t="s">
        <v>148</v>
      </c>
      <c r="AG1461" s="312" t="str">
        <f t="shared" si="80"/>
        <v/>
      </c>
      <c r="AH1461" s="322"/>
      <c r="AI1461" s="323"/>
      <c r="AJ1461" s="322"/>
      <c r="AK1461" s="323"/>
    </row>
    <row r="1462" spans="1:37" ht="36.75" customHeight="1">
      <c r="A1462" s="299">
        <f t="shared" si="81"/>
        <v>1449</v>
      </c>
      <c r="B1462" s="300" t="str">
        <f>IF(基本情報入力シート!C1482="","",基本情報入力シート!C1482)</f>
        <v/>
      </c>
      <c r="C1462" s="301" t="str">
        <f>IF(基本情報入力シート!D1482="","",基本情報入力シート!D1482)</f>
        <v/>
      </c>
      <c r="D1462" s="301" t="str">
        <f>IF(基本情報入力シート!E1482="","",基本情報入力シート!E1482)</f>
        <v/>
      </c>
      <c r="E1462" s="301" t="str">
        <f>IF(基本情報入力シート!F1482="","",基本情報入力シート!F1482)</f>
        <v/>
      </c>
      <c r="F1462" s="301" t="str">
        <f>IF(基本情報入力シート!G1482="","",基本情報入力シート!G1482)</f>
        <v/>
      </c>
      <c r="G1462" s="301" t="str">
        <f>IF(基本情報入力シート!H1482="","",基本情報入力シート!H1482)</f>
        <v/>
      </c>
      <c r="H1462" s="301" t="str">
        <f>IF(基本情報入力シート!I1482="","",基本情報入力シート!I1482)</f>
        <v/>
      </c>
      <c r="I1462" s="301" t="str">
        <f>IF(基本情報入力シート!J1482="","",基本情報入力シート!J1482)</f>
        <v/>
      </c>
      <c r="J1462" s="301" t="str">
        <f>IF(基本情報入力シート!K1482="","",基本情報入力シート!K1482)</f>
        <v/>
      </c>
      <c r="K1462" s="302" t="str">
        <f>IF(基本情報入力シート!L1482="","",基本情報入力シート!L1482)</f>
        <v/>
      </c>
      <c r="L1462" s="299" t="str">
        <f>IF(基本情報入力シート!M1482="","",基本情報入力シート!M1482)</f>
        <v/>
      </c>
      <c r="M1462" s="299" t="str">
        <f>IF(基本情報入力シート!R1482="","",基本情報入力シート!R1482)</f>
        <v/>
      </c>
      <c r="N1462" s="299" t="str">
        <f>IF(基本情報入力シート!W1482="","",基本情報入力シート!W1482)</f>
        <v/>
      </c>
      <c r="O1462" s="303" t="str">
        <f>IF(基本情報入力シート!X1482="","",基本情報入力シート!X1482)</f>
        <v/>
      </c>
      <c r="P1462" s="304" t="str">
        <f>IF(基本情報入力シート!Y1482="","",基本情報入力シート!Y1482)</f>
        <v/>
      </c>
      <c r="Q1462" s="175"/>
      <c r="R1462" s="305" t="str">
        <f>IF(基本情報入力シート!AB1482="","",基本情報入力シート!AB1482)</f>
        <v/>
      </c>
      <c r="S1462" s="176"/>
      <c r="T1462" s="306" t="str">
        <f>IF(P1462="","",VLOOKUP(P1462,【参考】数式用!$J$2:$L$34,3,FALSE))</f>
        <v/>
      </c>
      <c r="U1462" s="313" t="s">
        <v>143</v>
      </c>
      <c r="V1462" s="177"/>
      <c r="W1462" s="314" t="s">
        <v>144</v>
      </c>
      <c r="X1462" s="177"/>
      <c r="Y1462" s="315" t="s">
        <v>145</v>
      </c>
      <c r="Z1462" s="177"/>
      <c r="AA1462" s="315" t="s">
        <v>144</v>
      </c>
      <c r="AB1462" s="177"/>
      <c r="AC1462" s="315" t="s">
        <v>146</v>
      </c>
      <c r="AD1462" s="316" t="s">
        <v>147</v>
      </c>
      <c r="AE1462" s="317" t="str">
        <f t="shared" si="79"/>
        <v/>
      </c>
      <c r="AF1462" s="319" t="s">
        <v>148</v>
      </c>
      <c r="AG1462" s="312" t="str">
        <f t="shared" si="80"/>
        <v/>
      </c>
      <c r="AH1462" s="322"/>
      <c r="AI1462" s="323"/>
      <c r="AJ1462" s="322"/>
      <c r="AK1462" s="323"/>
    </row>
    <row r="1463" spans="1:37" ht="36.75" customHeight="1">
      <c r="A1463" s="299">
        <f t="shared" si="81"/>
        <v>1450</v>
      </c>
      <c r="B1463" s="300" t="str">
        <f>IF(基本情報入力シート!C1483="","",基本情報入力シート!C1483)</f>
        <v/>
      </c>
      <c r="C1463" s="301" t="str">
        <f>IF(基本情報入力シート!D1483="","",基本情報入力シート!D1483)</f>
        <v/>
      </c>
      <c r="D1463" s="301" t="str">
        <f>IF(基本情報入力シート!E1483="","",基本情報入力シート!E1483)</f>
        <v/>
      </c>
      <c r="E1463" s="301" t="str">
        <f>IF(基本情報入力シート!F1483="","",基本情報入力シート!F1483)</f>
        <v/>
      </c>
      <c r="F1463" s="301" t="str">
        <f>IF(基本情報入力シート!G1483="","",基本情報入力シート!G1483)</f>
        <v/>
      </c>
      <c r="G1463" s="301" t="str">
        <f>IF(基本情報入力シート!H1483="","",基本情報入力シート!H1483)</f>
        <v/>
      </c>
      <c r="H1463" s="301" t="str">
        <f>IF(基本情報入力シート!I1483="","",基本情報入力シート!I1483)</f>
        <v/>
      </c>
      <c r="I1463" s="301" t="str">
        <f>IF(基本情報入力シート!J1483="","",基本情報入力シート!J1483)</f>
        <v/>
      </c>
      <c r="J1463" s="301" t="str">
        <f>IF(基本情報入力シート!K1483="","",基本情報入力シート!K1483)</f>
        <v/>
      </c>
      <c r="K1463" s="302" t="str">
        <f>IF(基本情報入力シート!L1483="","",基本情報入力シート!L1483)</f>
        <v/>
      </c>
      <c r="L1463" s="299" t="str">
        <f>IF(基本情報入力シート!M1483="","",基本情報入力シート!M1483)</f>
        <v/>
      </c>
      <c r="M1463" s="299" t="str">
        <f>IF(基本情報入力シート!R1483="","",基本情報入力シート!R1483)</f>
        <v/>
      </c>
      <c r="N1463" s="299" t="str">
        <f>IF(基本情報入力シート!W1483="","",基本情報入力シート!W1483)</f>
        <v/>
      </c>
      <c r="O1463" s="303" t="str">
        <f>IF(基本情報入力シート!X1483="","",基本情報入力シート!X1483)</f>
        <v/>
      </c>
      <c r="P1463" s="304" t="str">
        <f>IF(基本情報入力シート!Y1483="","",基本情報入力シート!Y1483)</f>
        <v/>
      </c>
      <c r="Q1463" s="175"/>
      <c r="R1463" s="305" t="str">
        <f>IF(基本情報入力シート!AB1483="","",基本情報入力シート!AB1483)</f>
        <v/>
      </c>
      <c r="S1463" s="176"/>
      <c r="T1463" s="306" t="str">
        <f>IF(P1463="","",VLOOKUP(P1463,【参考】数式用!$J$2:$L$34,3,FALSE))</f>
        <v/>
      </c>
      <c r="U1463" s="313" t="s">
        <v>143</v>
      </c>
      <c r="V1463" s="177"/>
      <c r="W1463" s="314" t="s">
        <v>144</v>
      </c>
      <c r="X1463" s="177"/>
      <c r="Y1463" s="315" t="s">
        <v>145</v>
      </c>
      <c r="Z1463" s="177"/>
      <c r="AA1463" s="315" t="s">
        <v>144</v>
      </c>
      <c r="AB1463" s="177"/>
      <c r="AC1463" s="315" t="s">
        <v>146</v>
      </c>
      <c r="AD1463" s="316" t="s">
        <v>147</v>
      </c>
      <c r="AE1463" s="317" t="str">
        <f t="shared" si="79"/>
        <v/>
      </c>
      <c r="AF1463" s="319" t="s">
        <v>148</v>
      </c>
      <c r="AG1463" s="312" t="str">
        <f t="shared" si="80"/>
        <v/>
      </c>
      <c r="AH1463" s="322"/>
      <c r="AI1463" s="323"/>
      <c r="AJ1463" s="322"/>
      <c r="AK1463" s="323"/>
    </row>
    <row r="1464" spans="1:37" ht="36.75" customHeight="1">
      <c r="A1464" s="299">
        <f t="shared" si="81"/>
        <v>1451</v>
      </c>
      <c r="B1464" s="300" t="str">
        <f>IF(基本情報入力シート!C1484="","",基本情報入力シート!C1484)</f>
        <v/>
      </c>
      <c r="C1464" s="301" t="str">
        <f>IF(基本情報入力シート!D1484="","",基本情報入力シート!D1484)</f>
        <v/>
      </c>
      <c r="D1464" s="301" t="str">
        <f>IF(基本情報入力シート!E1484="","",基本情報入力シート!E1484)</f>
        <v/>
      </c>
      <c r="E1464" s="301" t="str">
        <f>IF(基本情報入力シート!F1484="","",基本情報入力シート!F1484)</f>
        <v/>
      </c>
      <c r="F1464" s="301" t="str">
        <f>IF(基本情報入力シート!G1484="","",基本情報入力シート!G1484)</f>
        <v/>
      </c>
      <c r="G1464" s="301" t="str">
        <f>IF(基本情報入力シート!H1484="","",基本情報入力シート!H1484)</f>
        <v/>
      </c>
      <c r="H1464" s="301" t="str">
        <f>IF(基本情報入力シート!I1484="","",基本情報入力シート!I1484)</f>
        <v/>
      </c>
      <c r="I1464" s="301" t="str">
        <f>IF(基本情報入力シート!J1484="","",基本情報入力シート!J1484)</f>
        <v/>
      </c>
      <c r="J1464" s="301" t="str">
        <f>IF(基本情報入力シート!K1484="","",基本情報入力シート!K1484)</f>
        <v/>
      </c>
      <c r="K1464" s="302" t="str">
        <f>IF(基本情報入力シート!L1484="","",基本情報入力シート!L1484)</f>
        <v/>
      </c>
      <c r="L1464" s="299" t="str">
        <f>IF(基本情報入力シート!M1484="","",基本情報入力シート!M1484)</f>
        <v/>
      </c>
      <c r="M1464" s="299" t="str">
        <f>IF(基本情報入力シート!R1484="","",基本情報入力シート!R1484)</f>
        <v/>
      </c>
      <c r="N1464" s="299" t="str">
        <f>IF(基本情報入力シート!W1484="","",基本情報入力シート!W1484)</f>
        <v/>
      </c>
      <c r="O1464" s="303" t="str">
        <f>IF(基本情報入力シート!X1484="","",基本情報入力シート!X1484)</f>
        <v/>
      </c>
      <c r="P1464" s="304" t="str">
        <f>IF(基本情報入力シート!Y1484="","",基本情報入力シート!Y1484)</f>
        <v/>
      </c>
      <c r="Q1464" s="175"/>
      <c r="R1464" s="305" t="str">
        <f>IF(基本情報入力シート!AB1484="","",基本情報入力シート!AB1484)</f>
        <v/>
      </c>
      <c r="S1464" s="176"/>
      <c r="T1464" s="306" t="str">
        <f>IF(P1464="","",VLOOKUP(P1464,【参考】数式用!$J$2:$L$34,3,FALSE))</f>
        <v/>
      </c>
      <c r="U1464" s="313" t="s">
        <v>143</v>
      </c>
      <c r="V1464" s="177"/>
      <c r="W1464" s="314" t="s">
        <v>144</v>
      </c>
      <c r="X1464" s="177"/>
      <c r="Y1464" s="315" t="s">
        <v>145</v>
      </c>
      <c r="Z1464" s="177"/>
      <c r="AA1464" s="315" t="s">
        <v>144</v>
      </c>
      <c r="AB1464" s="177"/>
      <c r="AC1464" s="315" t="s">
        <v>146</v>
      </c>
      <c r="AD1464" s="316" t="s">
        <v>147</v>
      </c>
      <c r="AE1464" s="317" t="str">
        <f t="shared" si="79"/>
        <v/>
      </c>
      <c r="AF1464" s="319" t="s">
        <v>148</v>
      </c>
      <c r="AG1464" s="312" t="str">
        <f t="shared" si="80"/>
        <v/>
      </c>
      <c r="AH1464" s="322"/>
      <c r="AI1464" s="323"/>
      <c r="AJ1464" s="322"/>
      <c r="AK1464" s="323"/>
    </row>
    <row r="1465" spans="1:37" ht="36.75" customHeight="1">
      <c r="A1465" s="299">
        <f t="shared" si="81"/>
        <v>1452</v>
      </c>
      <c r="B1465" s="300" t="str">
        <f>IF(基本情報入力シート!C1485="","",基本情報入力シート!C1485)</f>
        <v/>
      </c>
      <c r="C1465" s="301" t="str">
        <f>IF(基本情報入力シート!D1485="","",基本情報入力シート!D1485)</f>
        <v/>
      </c>
      <c r="D1465" s="301" t="str">
        <f>IF(基本情報入力シート!E1485="","",基本情報入力シート!E1485)</f>
        <v/>
      </c>
      <c r="E1465" s="301" t="str">
        <f>IF(基本情報入力シート!F1485="","",基本情報入力シート!F1485)</f>
        <v/>
      </c>
      <c r="F1465" s="301" t="str">
        <f>IF(基本情報入力シート!G1485="","",基本情報入力シート!G1485)</f>
        <v/>
      </c>
      <c r="G1465" s="301" t="str">
        <f>IF(基本情報入力シート!H1485="","",基本情報入力シート!H1485)</f>
        <v/>
      </c>
      <c r="H1465" s="301" t="str">
        <f>IF(基本情報入力シート!I1485="","",基本情報入力シート!I1485)</f>
        <v/>
      </c>
      <c r="I1465" s="301" t="str">
        <f>IF(基本情報入力シート!J1485="","",基本情報入力シート!J1485)</f>
        <v/>
      </c>
      <c r="J1465" s="301" t="str">
        <f>IF(基本情報入力シート!K1485="","",基本情報入力シート!K1485)</f>
        <v/>
      </c>
      <c r="K1465" s="302" t="str">
        <f>IF(基本情報入力シート!L1485="","",基本情報入力シート!L1485)</f>
        <v/>
      </c>
      <c r="L1465" s="299" t="str">
        <f>IF(基本情報入力シート!M1485="","",基本情報入力シート!M1485)</f>
        <v/>
      </c>
      <c r="M1465" s="299" t="str">
        <f>IF(基本情報入力シート!R1485="","",基本情報入力シート!R1485)</f>
        <v/>
      </c>
      <c r="N1465" s="299" t="str">
        <f>IF(基本情報入力シート!W1485="","",基本情報入力シート!W1485)</f>
        <v/>
      </c>
      <c r="O1465" s="303" t="str">
        <f>IF(基本情報入力シート!X1485="","",基本情報入力シート!X1485)</f>
        <v/>
      </c>
      <c r="P1465" s="304" t="str">
        <f>IF(基本情報入力シート!Y1485="","",基本情報入力シート!Y1485)</f>
        <v/>
      </c>
      <c r="Q1465" s="175"/>
      <c r="R1465" s="305" t="str">
        <f>IF(基本情報入力シート!AB1485="","",基本情報入力シート!AB1485)</f>
        <v/>
      </c>
      <c r="S1465" s="176"/>
      <c r="T1465" s="306" t="str">
        <f>IF(P1465="","",VLOOKUP(P1465,【参考】数式用!$J$2:$L$34,3,FALSE))</f>
        <v/>
      </c>
      <c r="U1465" s="313" t="s">
        <v>143</v>
      </c>
      <c r="V1465" s="177"/>
      <c r="W1465" s="314" t="s">
        <v>144</v>
      </c>
      <c r="X1465" s="177"/>
      <c r="Y1465" s="315" t="s">
        <v>145</v>
      </c>
      <c r="Z1465" s="177"/>
      <c r="AA1465" s="315" t="s">
        <v>144</v>
      </c>
      <c r="AB1465" s="177"/>
      <c r="AC1465" s="315" t="s">
        <v>146</v>
      </c>
      <c r="AD1465" s="316" t="s">
        <v>147</v>
      </c>
      <c r="AE1465" s="317" t="str">
        <f t="shared" si="79"/>
        <v/>
      </c>
      <c r="AF1465" s="319" t="s">
        <v>148</v>
      </c>
      <c r="AG1465" s="312" t="str">
        <f t="shared" si="80"/>
        <v/>
      </c>
      <c r="AH1465" s="322"/>
      <c r="AI1465" s="323"/>
      <c r="AJ1465" s="322"/>
      <c r="AK1465" s="323"/>
    </row>
    <row r="1466" spans="1:37" ht="36.75" customHeight="1">
      <c r="A1466" s="299">
        <f t="shared" si="81"/>
        <v>1453</v>
      </c>
      <c r="B1466" s="300" t="str">
        <f>IF(基本情報入力シート!C1486="","",基本情報入力シート!C1486)</f>
        <v/>
      </c>
      <c r="C1466" s="301" t="str">
        <f>IF(基本情報入力シート!D1486="","",基本情報入力シート!D1486)</f>
        <v/>
      </c>
      <c r="D1466" s="301" t="str">
        <f>IF(基本情報入力シート!E1486="","",基本情報入力シート!E1486)</f>
        <v/>
      </c>
      <c r="E1466" s="301" t="str">
        <f>IF(基本情報入力シート!F1486="","",基本情報入力シート!F1486)</f>
        <v/>
      </c>
      <c r="F1466" s="301" t="str">
        <f>IF(基本情報入力シート!G1486="","",基本情報入力シート!G1486)</f>
        <v/>
      </c>
      <c r="G1466" s="301" t="str">
        <f>IF(基本情報入力シート!H1486="","",基本情報入力シート!H1486)</f>
        <v/>
      </c>
      <c r="H1466" s="301" t="str">
        <f>IF(基本情報入力シート!I1486="","",基本情報入力シート!I1486)</f>
        <v/>
      </c>
      <c r="I1466" s="301" t="str">
        <f>IF(基本情報入力シート!J1486="","",基本情報入力シート!J1486)</f>
        <v/>
      </c>
      <c r="J1466" s="301" t="str">
        <f>IF(基本情報入力シート!K1486="","",基本情報入力シート!K1486)</f>
        <v/>
      </c>
      <c r="K1466" s="302" t="str">
        <f>IF(基本情報入力シート!L1486="","",基本情報入力シート!L1486)</f>
        <v/>
      </c>
      <c r="L1466" s="299" t="str">
        <f>IF(基本情報入力シート!M1486="","",基本情報入力シート!M1486)</f>
        <v/>
      </c>
      <c r="M1466" s="299" t="str">
        <f>IF(基本情報入力シート!R1486="","",基本情報入力シート!R1486)</f>
        <v/>
      </c>
      <c r="N1466" s="299" t="str">
        <f>IF(基本情報入力シート!W1486="","",基本情報入力シート!W1486)</f>
        <v/>
      </c>
      <c r="O1466" s="303" t="str">
        <f>IF(基本情報入力シート!X1486="","",基本情報入力シート!X1486)</f>
        <v/>
      </c>
      <c r="P1466" s="304" t="str">
        <f>IF(基本情報入力シート!Y1486="","",基本情報入力シート!Y1486)</f>
        <v/>
      </c>
      <c r="Q1466" s="175"/>
      <c r="R1466" s="305" t="str">
        <f>IF(基本情報入力シート!AB1486="","",基本情報入力シート!AB1486)</f>
        <v/>
      </c>
      <c r="S1466" s="176"/>
      <c r="T1466" s="306" t="str">
        <f>IF(P1466="","",VLOOKUP(P1466,【参考】数式用!$J$2:$L$34,3,FALSE))</f>
        <v/>
      </c>
      <c r="U1466" s="313" t="s">
        <v>143</v>
      </c>
      <c r="V1466" s="177"/>
      <c r="W1466" s="314" t="s">
        <v>144</v>
      </c>
      <c r="X1466" s="177"/>
      <c r="Y1466" s="315" t="s">
        <v>145</v>
      </c>
      <c r="Z1466" s="177"/>
      <c r="AA1466" s="315" t="s">
        <v>144</v>
      </c>
      <c r="AB1466" s="177"/>
      <c r="AC1466" s="315" t="s">
        <v>146</v>
      </c>
      <c r="AD1466" s="316" t="s">
        <v>147</v>
      </c>
      <c r="AE1466" s="317" t="str">
        <f t="shared" si="79"/>
        <v/>
      </c>
      <c r="AF1466" s="319" t="s">
        <v>148</v>
      </c>
      <c r="AG1466" s="312" t="str">
        <f t="shared" si="80"/>
        <v/>
      </c>
      <c r="AH1466" s="322"/>
      <c r="AI1466" s="323"/>
      <c r="AJ1466" s="322"/>
      <c r="AK1466" s="323"/>
    </row>
    <row r="1467" spans="1:37" ht="36.75" customHeight="1">
      <c r="A1467" s="299">
        <f t="shared" si="81"/>
        <v>1454</v>
      </c>
      <c r="B1467" s="300" t="str">
        <f>IF(基本情報入力シート!C1487="","",基本情報入力シート!C1487)</f>
        <v/>
      </c>
      <c r="C1467" s="301" t="str">
        <f>IF(基本情報入力シート!D1487="","",基本情報入力シート!D1487)</f>
        <v/>
      </c>
      <c r="D1467" s="301" t="str">
        <f>IF(基本情報入力シート!E1487="","",基本情報入力シート!E1487)</f>
        <v/>
      </c>
      <c r="E1467" s="301" t="str">
        <f>IF(基本情報入力シート!F1487="","",基本情報入力シート!F1487)</f>
        <v/>
      </c>
      <c r="F1467" s="301" t="str">
        <f>IF(基本情報入力シート!G1487="","",基本情報入力シート!G1487)</f>
        <v/>
      </c>
      <c r="G1467" s="301" t="str">
        <f>IF(基本情報入力シート!H1487="","",基本情報入力シート!H1487)</f>
        <v/>
      </c>
      <c r="H1467" s="301" t="str">
        <f>IF(基本情報入力シート!I1487="","",基本情報入力シート!I1487)</f>
        <v/>
      </c>
      <c r="I1467" s="301" t="str">
        <f>IF(基本情報入力シート!J1487="","",基本情報入力シート!J1487)</f>
        <v/>
      </c>
      <c r="J1467" s="301" t="str">
        <f>IF(基本情報入力シート!K1487="","",基本情報入力シート!K1487)</f>
        <v/>
      </c>
      <c r="K1467" s="302" t="str">
        <f>IF(基本情報入力シート!L1487="","",基本情報入力シート!L1487)</f>
        <v/>
      </c>
      <c r="L1467" s="299" t="str">
        <f>IF(基本情報入力シート!M1487="","",基本情報入力シート!M1487)</f>
        <v/>
      </c>
      <c r="M1467" s="299" t="str">
        <f>IF(基本情報入力シート!R1487="","",基本情報入力シート!R1487)</f>
        <v/>
      </c>
      <c r="N1467" s="299" t="str">
        <f>IF(基本情報入力シート!W1487="","",基本情報入力シート!W1487)</f>
        <v/>
      </c>
      <c r="O1467" s="303" t="str">
        <f>IF(基本情報入力シート!X1487="","",基本情報入力シート!X1487)</f>
        <v/>
      </c>
      <c r="P1467" s="304" t="str">
        <f>IF(基本情報入力シート!Y1487="","",基本情報入力シート!Y1487)</f>
        <v/>
      </c>
      <c r="Q1467" s="175"/>
      <c r="R1467" s="305" t="str">
        <f>IF(基本情報入力シート!AB1487="","",基本情報入力シート!AB1487)</f>
        <v/>
      </c>
      <c r="S1467" s="176"/>
      <c r="T1467" s="306" t="str">
        <f>IF(P1467="","",VLOOKUP(P1467,【参考】数式用!$J$2:$L$34,3,FALSE))</f>
        <v/>
      </c>
      <c r="U1467" s="313" t="s">
        <v>143</v>
      </c>
      <c r="V1467" s="177"/>
      <c r="W1467" s="314" t="s">
        <v>144</v>
      </c>
      <c r="X1467" s="177"/>
      <c r="Y1467" s="315" t="s">
        <v>145</v>
      </c>
      <c r="Z1467" s="177"/>
      <c r="AA1467" s="315" t="s">
        <v>144</v>
      </c>
      <c r="AB1467" s="177"/>
      <c r="AC1467" s="315" t="s">
        <v>146</v>
      </c>
      <c r="AD1467" s="316" t="s">
        <v>147</v>
      </c>
      <c r="AE1467" s="317" t="str">
        <f t="shared" si="79"/>
        <v/>
      </c>
      <c r="AF1467" s="319" t="s">
        <v>148</v>
      </c>
      <c r="AG1467" s="312" t="str">
        <f t="shared" si="80"/>
        <v/>
      </c>
      <c r="AH1467" s="322"/>
      <c r="AI1467" s="323"/>
      <c r="AJ1467" s="322"/>
      <c r="AK1467" s="323"/>
    </row>
    <row r="1468" spans="1:37" ht="36.75" customHeight="1">
      <c r="A1468" s="299">
        <f t="shared" si="81"/>
        <v>1455</v>
      </c>
      <c r="B1468" s="300" t="str">
        <f>IF(基本情報入力シート!C1488="","",基本情報入力シート!C1488)</f>
        <v/>
      </c>
      <c r="C1468" s="301" t="str">
        <f>IF(基本情報入力シート!D1488="","",基本情報入力シート!D1488)</f>
        <v/>
      </c>
      <c r="D1468" s="301" t="str">
        <f>IF(基本情報入力シート!E1488="","",基本情報入力シート!E1488)</f>
        <v/>
      </c>
      <c r="E1468" s="301" t="str">
        <f>IF(基本情報入力シート!F1488="","",基本情報入力シート!F1488)</f>
        <v/>
      </c>
      <c r="F1468" s="301" t="str">
        <f>IF(基本情報入力シート!G1488="","",基本情報入力シート!G1488)</f>
        <v/>
      </c>
      <c r="G1468" s="301" t="str">
        <f>IF(基本情報入力シート!H1488="","",基本情報入力シート!H1488)</f>
        <v/>
      </c>
      <c r="H1468" s="301" t="str">
        <f>IF(基本情報入力シート!I1488="","",基本情報入力シート!I1488)</f>
        <v/>
      </c>
      <c r="I1468" s="301" t="str">
        <f>IF(基本情報入力シート!J1488="","",基本情報入力シート!J1488)</f>
        <v/>
      </c>
      <c r="J1468" s="301" t="str">
        <f>IF(基本情報入力シート!K1488="","",基本情報入力シート!K1488)</f>
        <v/>
      </c>
      <c r="K1468" s="302" t="str">
        <f>IF(基本情報入力シート!L1488="","",基本情報入力シート!L1488)</f>
        <v/>
      </c>
      <c r="L1468" s="299" t="str">
        <f>IF(基本情報入力シート!M1488="","",基本情報入力シート!M1488)</f>
        <v/>
      </c>
      <c r="M1468" s="299" t="str">
        <f>IF(基本情報入力シート!R1488="","",基本情報入力シート!R1488)</f>
        <v/>
      </c>
      <c r="N1468" s="299" t="str">
        <f>IF(基本情報入力シート!W1488="","",基本情報入力シート!W1488)</f>
        <v/>
      </c>
      <c r="O1468" s="303" t="str">
        <f>IF(基本情報入力シート!X1488="","",基本情報入力シート!X1488)</f>
        <v/>
      </c>
      <c r="P1468" s="304" t="str">
        <f>IF(基本情報入力シート!Y1488="","",基本情報入力シート!Y1488)</f>
        <v/>
      </c>
      <c r="Q1468" s="175"/>
      <c r="R1468" s="305" t="str">
        <f>IF(基本情報入力シート!AB1488="","",基本情報入力シート!AB1488)</f>
        <v/>
      </c>
      <c r="S1468" s="176"/>
      <c r="T1468" s="306" t="str">
        <f>IF(P1468="","",VLOOKUP(P1468,【参考】数式用!$J$2:$L$34,3,FALSE))</f>
        <v/>
      </c>
      <c r="U1468" s="313" t="s">
        <v>143</v>
      </c>
      <c r="V1468" s="177"/>
      <c r="W1468" s="314" t="s">
        <v>144</v>
      </c>
      <c r="X1468" s="177"/>
      <c r="Y1468" s="315" t="s">
        <v>145</v>
      </c>
      <c r="Z1468" s="177"/>
      <c r="AA1468" s="315" t="s">
        <v>144</v>
      </c>
      <c r="AB1468" s="177"/>
      <c r="AC1468" s="315" t="s">
        <v>146</v>
      </c>
      <c r="AD1468" s="316" t="s">
        <v>147</v>
      </c>
      <c r="AE1468" s="317" t="str">
        <f t="shared" si="79"/>
        <v/>
      </c>
      <c r="AF1468" s="319" t="s">
        <v>148</v>
      </c>
      <c r="AG1468" s="312" t="str">
        <f t="shared" si="80"/>
        <v/>
      </c>
      <c r="AH1468" s="322"/>
      <c r="AI1468" s="323"/>
      <c r="AJ1468" s="322"/>
      <c r="AK1468" s="323"/>
    </row>
    <row r="1469" spans="1:37" ht="36.75" customHeight="1">
      <c r="A1469" s="299">
        <f t="shared" si="81"/>
        <v>1456</v>
      </c>
      <c r="B1469" s="300" t="str">
        <f>IF(基本情報入力シート!C1489="","",基本情報入力シート!C1489)</f>
        <v/>
      </c>
      <c r="C1469" s="301" t="str">
        <f>IF(基本情報入力シート!D1489="","",基本情報入力シート!D1489)</f>
        <v/>
      </c>
      <c r="D1469" s="301" t="str">
        <f>IF(基本情報入力シート!E1489="","",基本情報入力シート!E1489)</f>
        <v/>
      </c>
      <c r="E1469" s="301" t="str">
        <f>IF(基本情報入力シート!F1489="","",基本情報入力シート!F1489)</f>
        <v/>
      </c>
      <c r="F1469" s="301" t="str">
        <f>IF(基本情報入力シート!G1489="","",基本情報入力シート!G1489)</f>
        <v/>
      </c>
      <c r="G1469" s="301" t="str">
        <f>IF(基本情報入力シート!H1489="","",基本情報入力シート!H1489)</f>
        <v/>
      </c>
      <c r="H1469" s="301" t="str">
        <f>IF(基本情報入力シート!I1489="","",基本情報入力シート!I1489)</f>
        <v/>
      </c>
      <c r="I1469" s="301" t="str">
        <f>IF(基本情報入力シート!J1489="","",基本情報入力シート!J1489)</f>
        <v/>
      </c>
      <c r="J1469" s="301" t="str">
        <f>IF(基本情報入力シート!K1489="","",基本情報入力シート!K1489)</f>
        <v/>
      </c>
      <c r="K1469" s="302" t="str">
        <f>IF(基本情報入力シート!L1489="","",基本情報入力シート!L1489)</f>
        <v/>
      </c>
      <c r="L1469" s="299" t="str">
        <f>IF(基本情報入力シート!M1489="","",基本情報入力シート!M1489)</f>
        <v/>
      </c>
      <c r="M1469" s="299" t="str">
        <f>IF(基本情報入力シート!R1489="","",基本情報入力シート!R1489)</f>
        <v/>
      </c>
      <c r="N1469" s="299" t="str">
        <f>IF(基本情報入力シート!W1489="","",基本情報入力シート!W1489)</f>
        <v/>
      </c>
      <c r="O1469" s="303" t="str">
        <f>IF(基本情報入力シート!X1489="","",基本情報入力シート!X1489)</f>
        <v/>
      </c>
      <c r="P1469" s="304" t="str">
        <f>IF(基本情報入力シート!Y1489="","",基本情報入力シート!Y1489)</f>
        <v/>
      </c>
      <c r="Q1469" s="175"/>
      <c r="R1469" s="305" t="str">
        <f>IF(基本情報入力シート!AB1489="","",基本情報入力シート!AB1489)</f>
        <v/>
      </c>
      <c r="S1469" s="176"/>
      <c r="T1469" s="306" t="str">
        <f>IF(P1469="","",VLOOKUP(P1469,【参考】数式用!$J$2:$L$34,3,FALSE))</f>
        <v/>
      </c>
      <c r="U1469" s="313" t="s">
        <v>143</v>
      </c>
      <c r="V1469" s="177"/>
      <c r="W1469" s="314" t="s">
        <v>144</v>
      </c>
      <c r="X1469" s="177"/>
      <c r="Y1469" s="315" t="s">
        <v>145</v>
      </c>
      <c r="Z1469" s="177"/>
      <c r="AA1469" s="315" t="s">
        <v>144</v>
      </c>
      <c r="AB1469" s="177"/>
      <c r="AC1469" s="315" t="s">
        <v>146</v>
      </c>
      <c r="AD1469" s="316" t="s">
        <v>147</v>
      </c>
      <c r="AE1469" s="317" t="str">
        <f t="shared" si="79"/>
        <v/>
      </c>
      <c r="AF1469" s="319" t="s">
        <v>148</v>
      </c>
      <c r="AG1469" s="312" t="str">
        <f t="shared" si="80"/>
        <v/>
      </c>
      <c r="AH1469" s="322"/>
      <c r="AI1469" s="323"/>
      <c r="AJ1469" s="322"/>
      <c r="AK1469" s="323"/>
    </row>
    <row r="1470" spans="1:37" ht="36.75" customHeight="1">
      <c r="A1470" s="299">
        <f t="shared" si="81"/>
        <v>1457</v>
      </c>
      <c r="B1470" s="300" t="str">
        <f>IF(基本情報入力シート!C1490="","",基本情報入力シート!C1490)</f>
        <v/>
      </c>
      <c r="C1470" s="301" t="str">
        <f>IF(基本情報入力シート!D1490="","",基本情報入力シート!D1490)</f>
        <v/>
      </c>
      <c r="D1470" s="301" t="str">
        <f>IF(基本情報入力シート!E1490="","",基本情報入力シート!E1490)</f>
        <v/>
      </c>
      <c r="E1470" s="301" t="str">
        <f>IF(基本情報入力シート!F1490="","",基本情報入力シート!F1490)</f>
        <v/>
      </c>
      <c r="F1470" s="301" t="str">
        <f>IF(基本情報入力シート!G1490="","",基本情報入力シート!G1490)</f>
        <v/>
      </c>
      <c r="G1470" s="301" t="str">
        <f>IF(基本情報入力シート!H1490="","",基本情報入力シート!H1490)</f>
        <v/>
      </c>
      <c r="H1470" s="301" t="str">
        <f>IF(基本情報入力シート!I1490="","",基本情報入力シート!I1490)</f>
        <v/>
      </c>
      <c r="I1470" s="301" t="str">
        <f>IF(基本情報入力シート!J1490="","",基本情報入力シート!J1490)</f>
        <v/>
      </c>
      <c r="J1470" s="301" t="str">
        <f>IF(基本情報入力シート!K1490="","",基本情報入力シート!K1490)</f>
        <v/>
      </c>
      <c r="K1470" s="302" t="str">
        <f>IF(基本情報入力シート!L1490="","",基本情報入力シート!L1490)</f>
        <v/>
      </c>
      <c r="L1470" s="299" t="str">
        <f>IF(基本情報入力シート!M1490="","",基本情報入力シート!M1490)</f>
        <v/>
      </c>
      <c r="M1470" s="299" t="str">
        <f>IF(基本情報入力シート!R1490="","",基本情報入力シート!R1490)</f>
        <v/>
      </c>
      <c r="N1470" s="299" t="str">
        <f>IF(基本情報入力シート!W1490="","",基本情報入力シート!W1490)</f>
        <v/>
      </c>
      <c r="O1470" s="303" t="str">
        <f>IF(基本情報入力シート!X1490="","",基本情報入力シート!X1490)</f>
        <v/>
      </c>
      <c r="P1470" s="304" t="str">
        <f>IF(基本情報入力シート!Y1490="","",基本情報入力シート!Y1490)</f>
        <v/>
      </c>
      <c r="Q1470" s="175"/>
      <c r="R1470" s="305" t="str">
        <f>IF(基本情報入力シート!AB1490="","",基本情報入力シート!AB1490)</f>
        <v/>
      </c>
      <c r="S1470" s="176"/>
      <c r="T1470" s="306" t="str">
        <f>IF(P1470="","",VLOOKUP(P1470,【参考】数式用!$J$2:$L$34,3,FALSE))</f>
        <v/>
      </c>
      <c r="U1470" s="313" t="s">
        <v>143</v>
      </c>
      <c r="V1470" s="177"/>
      <c r="W1470" s="314" t="s">
        <v>144</v>
      </c>
      <c r="X1470" s="177"/>
      <c r="Y1470" s="315" t="s">
        <v>145</v>
      </c>
      <c r="Z1470" s="177"/>
      <c r="AA1470" s="315" t="s">
        <v>144</v>
      </c>
      <c r="AB1470" s="177"/>
      <c r="AC1470" s="315" t="s">
        <v>146</v>
      </c>
      <c r="AD1470" s="316" t="s">
        <v>147</v>
      </c>
      <c r="AE1470" s="317" t="str">
        <f t="shared" si="79"/>
        <v/>
      </c>
      <c r="AF1470" s="319" t="s">
        <v>148</v>
      </c>
      <c r="AG1470" s="312" t="str">
        <f t="shared" si="80"/>
        <v/>
      </c>
      <c r="AH1470" s="322"/>
      <c r="AI1470" s="323"/>
      <c r="AJ1470" s="322"/>
      <c r="AK1470" s="323"/>
    </row>
    <row r="1471" spans="1:37" ht="36.75" customHeight="1">
      <c r="A1471" s="299">
        <f t="shared" si="81"/>
        <v>1458</v>
      </c>
      <c r="B1471" s="300" t="str">
        <f>IF(基本情報入力シート!C1491="","",基本情報入力シート!C1491)</f>
        <v/>
      </c>
      <c r="C1471" s="301" t="str">
        <f>IF(基本情報入力シート!D1491="","",基本情報入力シート!D1491)</f>
        <v/>
      </c>
      <c r="D1471" s="301" t="str">
        <f>IF(基本情報入力シート!E1491="","",基本情報入力シート!E1491)</f>
        <v/>
      </c>
      <c r="E1471" s="301" t="str">
        <f>IF(基本情報入力シート!F1491="","",基本情報入力シート!F1491)</f>
        <v/>
      </c>
      <c r="F1471" s="301" t="str">
        <f>IF(基本情報入力シート!G1491="","",基本情報入力シート!G1491)</f>
        <v/>
      </c>
      <c r="G1471" s="301" t="str">
        <f>IF(基本情報入力シート!H1491="","",基本情報入力シート!H1491)</f>
        <v/>
      </c>
      <c r="H1471" s="301" t="str">
        <f>IF(基本情報入力シート!I1491="","",基本情報入力シート!I1491)</f>
        <v/>
      </c>
      <c r="I1471" s="301" t="str">
        <f>IF(基本情報入力シート!J1491="","",基本情報入力シート!J1491)</f>
        <v/>
      </c>
      <c r="J1471" s="301" t="str">
        <f>IF(基本情報入力シート!K1491="","",基本情報入力シート!K1491)</f>
        <v/>
      </c>
      <c r="K1471" s="302" t="str">
        <f>IF(基本情報入力シート!L1491="","",基本情報入力シート!L1491)</f>
        <v/>
      </c>
      <c r="L1471" s="299" t="str">
        <f>IF(基本情報入力シート!M1491="","",基本情報入力シート!M1491)</f>
        <v/>
      </c>
      <c r="M1471" s="299" t="str">
        <f>IF(基本情報入力シート!R1491="","",基本情報入力シート!R1491)</f>
        <v/>
      </c>
      <c r="N1471" s="299" t="str">
        <f>IF(基本情報入力シート!W1491="","",基本情報入力シート!W1491)</f>
        <v/>
      </c>
      <c r="O1471" s="303" t="str">
        <f>IF(基本情報入力シート!X1491="","",基本情報入力シート!X1491)</f>
        <v/>
      </c>
      <c r="P1471" s="304" t="str">
        <f>IF(基本情報入力シート!Y1491="","",基本情報入力シート!Y1491)</f>
        <v/>
      </c>
      <c r="Q1471" s="175"/>
      <c r="R1471" s="305" t="str">
        <f>IF(基本情報入力シート!AB1491="","",基本情報入力シート!AB1491)</f>
        <v/>
      </c>
      <c r="S1471" s="176"/>
      <c r="T1471" s="306" t="str">
        <f>IF(P1471="","",VLOOKUP(P1471,【参考】数式用!$J$2:$L$34,3,FALSE))</f>
        <v/>
      </c>
      <c r="U1471" s="313" t="s">
        <v>143</v>
      </c>
      <c r="V1471" s="177"/>
      <c r="W1471" s="314" t="s">
        <v>144</v>
      </c>
      <c r="X1471" s="177"/>
      <c r="Y1471" s="315" t="s">
        <v>145</v>
      </c>
      <c r="Z1471" s="177"/>
      <c r="AA1471" s="315" t="s">
        <v>144</v>
      </c>
      <c r="AB1471" s="177"/>
      <c r="AC1471" s="315" t="s">
        <v>146</v>
      </c>
      <c r="AD1471" s="316" t="s">
        <v>147</v>
      </c>
      <c r="AE1471" s="317" t="str">
        <f t="shared" si="79"/>
        <v/>
      </c>
      <c r="AF1471" s="319" t="s">
        <v>148</v>
      </c>
      <c r="AG1471" s="312" t="str">
        <f t="shared" si="80"/>
        <v/>
      </c>
      <c r="AH1471" s="322"/>
      <c r="AI1471" s="323"/>
      <c r="AJ1471" s="322"/>
      <c r="AK1471" s="323"/>
    </row>
    <row r="1472" spans="1:37" ht="36.75" customHeight="1">
      <c r="A1472" s="299">
        <f t="shared" si="81"/>
        <v>1459</v>
      </c>
      <c r="B1472" s="300" t="str">
        <f>IF(基本情報入力シート!C1492="","",基本情報入力シート!C1492)</f>
        <v/>
      </c>
      <c r="C1472" s="301" t="str">
        <f>IF(基本情報入力シート!D1492="","",基本情報入力シート!D1492)</f>
        <v/>
      </c>
      <c r="D1472" s="301" t="str">
        <f>IF(基本情報入力シート!E1492="","",基本情報入力シート!E1492)</f>
        <v/>
      </c>
      <c r="E1472" s="301" t="str">
        <f>IF(基本情報入力シート!F1492="","",基本情報入力シート!F1492)</f>
        <v/>
      </c>
      <c r="F1472" s="301" t="str">
        <f>IF(基本情報入力シート!G1492="","",基本情報入力シート!G1492)</f>
        <v/>
      </c>
      <c r="G1472" s="301" t="str">
        <f>IF(基本情報入力シート!H1492="","",基本情報入力シート!H1492)</f>
        <v/>
      </c>
      <c r="H1472" s="301" t="str">
        <f>IF(基本情報入力シート!I1492="","",基本情報入力シート!I1492)</f>
        <v/>
      </c>
      <c r="I1472" s="301" t="str">
        <f>IF(基本情報入力シート!J1492="","",基本情報入力シート!J1492)</f>
        <v/>
      </c>
      <c r="J1472" s="301" t="str">
        <f>IF(基本情報入力シート!K1492="","",基本情報入力シート!K1492)</f>
        <v/>
      </c>
      <c r="K1472" s="302" t="str">
        <f>IF(基本情報入力シート!L1492="","",基本情報入力シート!L1492)</f>
        <v/>
      </c>
      <c r="L1472" s="299" t="str">
        <f>IF(基本情報入力シート!M1492="","",基本情報入力シート!M1492)</f>
        <v/>
      </c>
      <c r="M1472" s="299" t="str">
        <f>IF(基本情報入力シート!R1492="","",基本情報入力シート!R1492)</f>
        <v/>
      </c>
      <c r="N1472" s="299" t="str">
        <f>IF(基本情報入力シート!W1492="","",基本情報入力シート!W1492)</f>
        <v/>
      </c>
      <c r="O1472" s="303" t="str">
        <f>IF(基本情報入力シート!X1492="","",基本情報入力シート!X1492)</f>
        <v/>
      </c>
      <c r="P1472" s="304" t="str">
        <f>IF(基本情報入力シート!Y1492="","",基本情報入力シート!Y1492)</f>
        <v/>
      </c>
      <c r="Q1472" s="175"/>
      <c r="R1472" s="305" t="str">
        <f>IF(基本情報入力シート!AB1492="","",基本情報入力シート!AB1492)</f>
        <v/>
      </c>
      <c r="S1472" s="176"/>
      <c r="T1472" s="306" t="str">
        <f>IF(P1472="","",VLOOKUP(P1472,【参考】数式用!$J$2:$L$34,3,FALSE))</f>
        <v/>
      </c>
      <c r="U1472" s="313" t="s">
        <v>143</v>
      </c>
      <c r="V1472" s="177"/>
      <c r="W1472" s="314" t="s">
        <v>144</v>
      </c>
      <c r="X1472" s="177"/>
      <c r="Y1472" s="315" t="s">
        <v>145</v>
      </c>
      <c r="Z1472" s="177"/>
      <c r="AA1472" s="315" t="s">
        <v>144</v>
      </c>
      <c r="AB1472" s="177"/>
      <c r="AC1472" s="315" t="s">
        <v>146</v>
      </c>
      <c r="AD1472" s="316" t="s">
        <v>147</v>
      </c>
      <c r="AE1472" s="317" t="str">
        <f t="shared" si="79"/>
        <v/>
      </c>
      <c r="AF1472" s="319" t="s">
        <v>148</v>
      </c>
      <c r="AG1472" s="312" t="str">
        <f t="shared" si="80"/>
        <v/>
      </c>
      <c r="AH1472" s="322"/>
      <c r="AI1472" s="323"/>
      <c r="AJ1472" s="322"/>
      <c r="AK1472" s="323"/>
    </row>
    <row r="1473" spans="1:37" ht="36.75" customHeight="1">
      <c r="A1473" s="299">
        <f t="shared" si="81"/>
        <v>1460</v>
      </c>
      <c r="B1473" s="300" t="str">
        <f>IF(基本情報入力シート!C1493="","",基本情報入力シート!C1493)</f>
        <v/>
      </c>
      <c r="C1473" s="301" t="str">
        <f>IF(基本情報入力シート!D1493="","",基本情報入力シート!D1493)</f>
        <v/>
      </c>
      <c r="D1473" s="301" t="str">
        <f>IF(基本情報入力シート!E1493="","",基本情報入力シート!E1493)</f>
        <v/>
      </c>
      <c r="E1473" s="301" t="str">
        <f>IF(基本情報入力シート!F1493="","",基本情報入力シート!F1493)</f>
        <v/>
      </c>
      <c r="F1473" s="301" t="str">
        <f>IF(基本情報入力シート!G1493="","",基本情報入力シート!G1493)</f>
        <v/>
      </c>
      <c r="G1473" s="301" t="str">
        <f>IF(基本情報入力シート!H1493="","",基本情報入力シート!H1493)</f>
        <v/>
      </c>
      <c r="H1473" s="301" t="str">
        <f>IF(基本情報入力シート!I1493="","",基本情報入力シート!I1493)</f>
        <v/>
      </c>
      <c r="I1473" s="301" t="str">
        <f>IF(基本情報入力シート!J1493="","",基本情報入力シート!J1493)</f>
        <v/>
      </c>
      <c r="J1473" s="301" t="str">
        <f>IF(基本情報入力シート!K1493="","",基本情報入力シート!K1493)</f>
        <v/>
      </c>
      <c r="K1473" s="302" t="str">
        <f>IF(基本情報入力シート!L1493="","",基本情報入力シート!L1493)</f>
        <v/>
      </c>
      <c r="L1473" s="299" t="str">
        <f>IF(基本情報入力シート!M1493="","",基本情報入力シート!M1493)</f>
        <v/>
      </c>
      <c r="M1473" s="299" t="str">
        <f>IF(基本情報入力シート!R1493="","",基本情報入力シート!R1493)</f>
        <v/>
      </c>
      <c r="N1473" s="299" t="str">
        <f>IF(基本情報入力シート!W1493="","",基本情報入力シート!W1493)</f>
        <v/>
      </c>
      <c r="O1473" s="303" t="str">
        <f>IF(基本情報入力シート!X1493="","",基本情報入力シート!X1493)</f>
        <v/>
      </c>
      <c r="P1473" s="304" t="str">
        <f>IF(基本情報入力シート!Y1493="","",基本情報入力シート!Y1493)</f>
        <v/>
      </c>
      <c r="Q1473" s="175"/>
      <c r="R1473" s="305" t="str">
        <f>IF(基本情報入力シート!AB1493="","",基本情報入力シート!AB1493)</f>
        <v/>
      </c>
      <c r="S1473" s="176"/>
      <c r="T1473" s="306" t="str">
        <f>IF(P1473="","",VLOOKUP(P1473,【参考】数式用!$J$2:$L$34,3,FALSE))</f>
        <v/>
      </c>
      <c r="U1473" s="313" t="s">
        <v>143</v>
      </c>
      <c r="V1473" s="177"/>
      <c r="W1473" s="314" t="s">
        <v>144</v>
      </c>
      <c r="X1473" s="177"/>
      <c r="Y1473" s="315" t="s">
        <v>145</v>
      </c>
      <c r="Z1473" s="177"/>
      <c r="AA1473" s="315" t="s">
        <v>144</v>
      </c>
      <c r="AB1473" s="177"/>
      <c r="AC1473" s="315" t="s">
        <v>146</v>
      </c>
      <c r="AD1473" s="316" t="s">
        <v>147</v>
      </c>
      <c r="AE1473" s="317" t="str">
        <f t="shared" si="79"/>
        <v/>
      </c>
      <c r="AF1473" s="319" t="s">
        <v>148</v>
      </c>
      <c r="AG1473" s="312" t="str">
        <f t="shared" si="80"/>
        <v/>
      </c>
      <c r="AH1473" s="322"/>
      <c r="AI1473" s="323"/>
      <c r="AJ1473" s="322"/>
      <c r="AK1473" s="323"/>
    </row>
    <row r="1474" spans="1:37" ht="36.75" customHeight="1">
      <c r="A1474" s="299">
        <f t="shared" si="81"/>
        <v>1461</v>
      </c>
      <c r="B1474" s="300" t="str">
        <f>IF(基本情報入力シート!C1494="","",基本情報入力シート!C1494)</f>
        <v/>
      </c>
      <c r="C1474" s="301" t="str">
        <f>IF(基本情報入力シート!D1494="","",基本情報入力シート!D1494)</f>
        <v/>
      </c>
      <c r="D1474" s="301" t="str">
        <f>IF(基本情報入力シート!E1494="","",基本情報入力シート!E1494)</f>
        <v/>
      </c>
      <c r="E1474" s="301" t="str">
        <f>IF(基本情報入力シート!F1494="","",基本情報入力シート!F1494)</f>
        <v/>
      </c>
      <c r="F1474" s="301" t="str">
        <f>IF(基本情報入力シート!G1494="","",基本情報入力シート!G1494)</f>
        <v/>
      </c>
      <c r="G1474" s="301" t="str">
        <f>IF(基本情報入力シート!H1494="","",基本情報入力シート!H1494)</f>
        <v/>
      </c>
      <c r="H1474" s="301" t="str">
        <f>IF(基本情報入力シート!I1494="","",基本情報入力シート!I1494)</f>
        <v/>
      </c>
      <c r="I1474" s="301" t="str">
        <f>IF(基本情報入力シート!J1494="","",基本情報入力シート!J1494)</f>
        <v/>
      </c>
      <c r="J1474" s="301" t="str">
        <f>IF(基本情報入力シート!K1494="","",基本情報入力シート!K1494)</f>
        <v/>
      </c>
      <c r="K1474" s="302" t="str">
        <f>IF(基本情報入力シート!L1494="","",基本情報入力シート!L1494)</f>
        <v/>
      </c>
      <c r="L1474" s="299" t="str">
        <f>IF(基本情報入力シート!M1494="","",基本情報入力シート!M1494)</f>
        <v/>
      </c>
      <c r="M1474" s="299" t="str">
        <f>IF(基本情報入力シート!R1494="","",基本情報入力シート!R1494)</f>
        <v/>
      </c>
      <c r="N1474" s="299" t="str">
        <f>IF(基本情報入力シート!W1494="","",基本情報入力シート!W1494)</f>
        <v/>
      </c>
      <c r="O1474" s="303" t="str">
        <f>IF(基本情報入力シート!X1494="","",基本情報入力シート!X1494)</f>
        <v/>
      </c>
      <c r="P1474" s="304" t="str">
        <f>IF(基本情報入力シート!Y1494="","",基本情報入力シート!Y1494)</f>
        <v/>
      </c>
      <c r="Q1474" s="175"/>
      <c r="R1474" s="305" t="str">
        <f>IF(基本情報入力シート!AB1494="","",基本情報入力シート!AB1494)</f>
        <v/>
      </c>
      <c r="S1474" s="176"/>
      <c r="T1474" s="306" t="str">
        <f>IF(P1474="","",VLOOKUP(P1474,【参考】数式用!$J$2:$L$34,3,FALSE))</f>
        <v/>
      </c>
      <c r="U1474" s="313" t="s">
        <v>143</v>
      </c>
      <c r="V1474" s="177"/>
      <c r="W1474" s="314" t="s">
        <v>144</v>
      </c>
      <c r="X1474" s="177"/>
      <c r="Y1474" s="315" t="s">
        <v>145</v>
      </c>
      <c r="Z1474" s="177"/>
      <c r="AA1474" s="315" t="s">
        <v>144</v>
      </c>
      <c r="AB1474" s="177"/>
      <c r="AC1474" s="315" t="s">
        <v>146</v>
      </c>
      <c r="AD1474" s="316" t="s">
        <v>147</v>
      </c>
      <c r="AE1474" s="317" t="str">
        <f t="shared" si="79"/>
        <v/>
      </c>
      <c r="AF1474" s="319" t="s">
        <v>148</v>
      </c>
      <c r="AG1474" s="312" t="str">
        <f t="shared" si="80"/>
        <v/>
      </c>
      <c r="AH1474" s="322"/>
      <c r="AI1474" s="323"/>
      <c r="AJ1474" s="322"/>
      <c r="AK1474" s="323"/>
    </row>
    <row r="1475" spans="1:37" ht="36.75" customHeight="1">
      <c r="A1475" s="299">
        <f t="shared" si="81"/>
        <v>1462</v>
      </c>
      <c r="B1475" s="300" t="str">
        <f>IF(基本情報入力シート!C1495="","",基本情報入力シート!C1495)</f>
        <v/>
      </c>
      <c r="C1475" s="301" t="str">
        <f>IF(基本情報入力シート!D1495="","",基本情報入力シート!D1495)</f>
        <v/>
      </c>
      <c r="D1475" s="301" t="str">
        <f>IF(基本情報入力シート!E1495="","",基本情報入力シート!E1495)</f>
        <v/>
      </c>
      <c r="E1475" s="301" t="str">
        <f>IF(基本情報入力シート!F1495="","",基本情報入力シート!F1495)</f>
        <v/>
      </c>
      <c r="F1475" s="301" t="str">
        <f>IF(基本情報入力シート!G1495="","",基本情報入力シート!G1495)</f>
        <v/>
      </c>
      <c r="G1475" s="301" t="str">
        <f>IF(基本情報入力シート!H1495="","",基本情報入力シート!H1495)</f>
        <v/>
      </c>
      <c r="H1475" s="301" t="str">
        <f>IF(基本情報入力シート!I1495="","",基本情報入力シート!I1495)</f>
        <v/>
      </c>
      <c r="I1475" s="301" t="str">
        <f>IF(基本情報入力シート!J1495="","",基本情報入力シート!J1495)</f>
        <v/>
      </c>
      <c r="J1475" s="301" t="str">
        <f>IF(基本情報入力シート!K1495="","",基本情報入力シート!K1495)</f>
        <v/>
      </c>
      <c r="K1475" s="302" t="str">
        <f>IF(基本情報入力シート!L1495="","",基本情報入力シート!L1495)</f>
        <v/>
      </c>
      <c r="L1475" s="299" t="str">
        <f>IF(基本情報入力シート!M1495="","",基本情報入力シート!M1495)</f>
        <v/>
      </c>
      <c r="M1475" s="299" t="str">
        <f>IF(基本情報入力シート!R1495="","",基本情報入力シート!R1495)</f>
        <v/>
      </c>
      <c r="N1475" s="299" t="str">
        <f>IF(基本情報入力シート!W1495="","",基本情報入力シート!W1495)</f>
        <v/>
      </c>
      <c r="O1475" s="303" t="str">
        <f>IF(基本情報入力シート!X1495="","",基本情報入力シート!X1495)</f>
        <v/>
      </c>
      <c r="P1475" s="304" t="str">
        <f>IF(基本情報入力シート!Y1495="","",基本情報入力シート!Y1495)</f>
        <v/>
      </c>
      <c r="Q1475" s="175"/>
      <c r="R1475" s="305" t="str">
        <f>IF(基本情報入力シート!AB1495="","",基本情報入力シート!AB1495)</f>
        <v/>
      </c>
      <c r="S1475" s="176"/>
      <c r="T1475" s="306" t="str">
        <f>IF(P1475="","",VLOOKUP(P1475,【参考】数式用!$J$2:$L$34,3,FALSE))</f>
        <v/>
      </c>
      <c r="U1475" s="313" t="s">
        <v>143</v>
      </c>
      <c r="V1475" s="177"/>
      <c r="W1475" s="314" t="s">
        <v>144</v>
      </c>
      <c r="X1475" s="177"/>
      <c r="Y1475" s="315" t="s">
        <v>145</v>
      </c>
      <c r="Z1475" s="177"/>
      <c r="AA1475" s="315" t="s">
        <v>144</v>
      </c>
      <c r="AB1475" s="177"/>
      <c r="AC1475" s="315" t="s">
        <v>146</v>
      </c>
      <c r="AD1475" s="316" t="s">
        <v>147</v>
      </c>
      <c r="AE1475" s="317" t="str">
        <f t="shared" si="79"/>
        <v/>
      </c>
      <c r="AF1475" s="319" t="s">
        <v>148</v>
      </c>
      <c r="AG1475" s="312" t="str">
        <f t="shared" si="80"/>
        <v/>
      </c>
      <c r="AH1475" s="322"/>
      <c r="AI1475" s="323"/>
      <c r="AJ1475" s="322"/>
      <c r="AK1475" s="323"/>
    </row>
    <row r="1476" spans="1:37" ht="36.75" customHeight="1">
      <c r="A1476" s="299">
        <f t="shared" si="81"/>
        <v>1463</v>
      </c>
      <c r="B1476" s="300" t="str">
        <f>IF(基本情報入力シート!C1496="","",基本情報入力シート!C1496)</f>
        <v/>
      </c>
      <c r="C1476" s="301" t="str">
        <f>IF(基本情報入力シート!D1496="","",基本情報入力シート!D1496)</f>
        <v/>
      </c>
      <c r="D1476" s="301" t="str">
        <f>IF(基本情報入力シート!E1496="","",基本情報入力シート!E1496)</f>
        <v/>
      </c>
      <c r="E1476" s="301" t="str">
        <f>IF(基本情報入力シート!F1496="","",基本情報入力シート!F1496)</f>
        <v/>
      </c>
      <c r="F1476" s="301" t="str">
        <f>IF(基本情報入力シート!G1496="","",基本情報入力シート!G1496)</f>
        <v/>
      </c>
      <c r="G1476" s="301" t="str">
        <f>IF(基本情報入力シート!H1496="","",基本情報入力シート!H1496)</f>
        <v/>
      </c>
      <c r="H1476" s="301" t="str">
        <f>IF(基本情報入力シート!I1496="","",基本情報入力シート!I1496)</f>
        <v/>
      </c>
      <c r="I1476" s="301" t="str">
        <f>IF(基本情報入力シート!J1496="","",基本情報入力シート!J1496)</f>
        <v/>
      </c>
      <c r="J1476" s="301" t="str">
        <f>IF(基本情報入力シート!K1496="","",基本情報入力シート!K1496)</f>
        <v/>
      </c>
      <c r="K1476" s="302" t="str">
        <f>IF(基本情報入力シート!L1496="","",基本情報入力シート!L1496)</f>
        <v/>
      </c>
      <c r="L1476" s="299" t="str">
        <f>IF(基本情報入力シート!M1496="","",基本情報入力シート!M1496)</f>
        <v/>
      </c>
      <c r="M1476" s="299" t="str">
        <f>IF(基本情報入力シート!R1496="","",基本情報入力シート!R1496)</f>
        <v/>
      </c>
      <c r="N1476" s="299" t="str">
        <f>IF(基本情報入力シート!W1496="","",基本情報入力シート!W1496)</f>
        <v/>
      </c>
      <c r="O1476" s="303" t="str">
        <f>IF(基本情報入力シート!X1496="","",基本情報入力シート!X1496)</f>
        <v/>
      </c>
      <c r="P1476" s="304" t="str">
        <f>IF(基本情報入力シート!Y1496="","",基本情報入力シート!Y1496)</f>
        <v/>
      </c>
      <c r="Q1476" s="175"/>
      <c r="R1476" s="305" t="str">
        <f>IF(基本情報入力シート!AB1496="","",基本情報入力シート!AB1496)</f>
        <v/>
      </c>
      <c r="S1476" s="176"/>
      <c r="T1476" s="306" t="str">
        <f>IF(P1476="","",VLOOKUP(P1476,【参考】数式用!$J$2:$L$34,3,FALSE))</f>
        <v/>
      </c>
      <c r="U1476" s="313" t="s">
        <v>143</v>
      </c>
      <c r="V1476" s="177"/>
      <c r="W1476" s="314" t="s">
        <v>144</v>
      </c>
      <c r="X1476" s="177"/>
      <c r="Y1476" s="315" t="s">
        <v>145</v>
      </c>
      <c r="Z1476" s="177"/>
      <c r="AA1476" s="315" t="s">
        <v>144</v>
      </c>
      <c r="AB1476" s="177"/>
      <c r="AC1476" s="315" t="s">
        <v>146</v>
      </c>
      <c r="AD1476" s="316" t="s">
        <v>147</v>
      </c>
      <c r="AE1476" s="317" t="str">
        <f t="shared" si="79"/>
        <v/>
      </c>
      <c r="AF1476" s="319" t="s">
        <v>148</v>
      </c>
      <c r="AG1476" s="312" t="str">
        <f t="shared" si="80"/>
        <v/>
      </c>
      <c r="AH1476" s="322"/>
      <c r="AI1476" s="323"/>
      <c r="AJ1476" s="322"/>
      <c r="AK1476" s="323"/>
    </row>
    <row r="1477" spans="1:37" ht="36.75" customHeight="1">
      <c r="A1477" s="299">
        <f t="shared" si="81"/>
        <v>1464</v>
      </c>
      <c r="B1477" s="300" t="str">
        <f>IF(基本情報入力シート!C1497="","",基本情報入力シート!C1497)</f>
        <v/>
      </c>
      <c r="C1477" s="301" t="str">
        <f>IF(基本情報入力シート!D1497="","",基本情報入力シート!D1497)</f>
        <v/>
      </c>
      <c r="D1477" s="301" t="str">
        <f>IF(基本情報入力シート!E1497="","",基本情報入力シート!E1497)</f>
        <v/>
      </c>
      <c r="E1477" s="301" t="str">
        <f>IF(基本情報入力シート!F1497="","",基本情報入力シート!F1497)</f>
        <v/>
      </c>
      <c r="F1477" s="301" t="str">
        <f>IF(基本情報入力シート!G1497="","",基本情報入力シート!G1497)</f>
        <v/>
      </c>
      <c r="G1477" s="301" t="str">
        <f>IF(基本情報入力シート!H1497="","",基本情報入力シート!H1497)</f>
        <v/>
      </c>
      <c r="H1477" s="301" t="str">
        <f>IF(基本情報入力シート!I1497="","",基本情報入力シート!I1497)</f>
        <v/>
      </c>
      <c r="I1477" s="301" t="str">
        <f>IF(基本情報入力シート!J1497="","",基本情報入力シート!J1497)</f>
        <v/>
      </c>
      <c r="J1477" s="301" t="str">
        <f>IF(基本情報入力シート!K1497="","",基本情報入力シート!K1497)</f>
        <v/>
      </c>
      <c r="K1477" s="302" t="str">
        <f>IF(基本情報入力シート!L1497="","",基本情報入力シート!L1497)</f>
        <v/>
      </c>
      <c r="L1477" s="299" t="str">
        <f>IF(基本情報入力シート!M1497="","",基本情報入力シート!M1497)</f>
        <v/>
      </c>
      <c r="M1477" s="299" t="str">
        <f>IF(基本情報入力シート!R1497="","",基本情報入力シート!R1497)</f>
        <v/>
      </c>
      <c r="N1477" s="299" t="str">
        <f>IF(基本情報入力シート!W1497="","",基本情報入力シート!W1497)</f>
        <v/>
      </c>
      <c r="O1477" s="303" t="str">
        <f>IF(基本情報入力シート!X1497="","",基本情報入力シート!X1497)</f>
        <v/>
      </c>
      <c r="P1477" s="304" t="str">
        <f>IF(基本情報入力シート!Y1497="","",基本情報入力シート!Y1497)</f>
        <v/>
      </c>
      <c r="Q1477" s="175"/>
      <c r="R1477" s="305" t="str">
        <f>IF(基本情報入力シート!AB1497="","",基本情報入力シート!AB1497)</f>
        <v/>
      </c>
      <c r="S1477" s="176"/>
      <c r="T1477" s="306" t="str">
        <f>IF(P1477="","",VLOOKUP(P1477,【参考】数式用!$J$2:$L$34,3,FALSE))</f>
        <v/>
      </c>
      <c r="U1477" s="313" t="s">
        <v>143</v>
      </c>
      <c r="V1477" s="177"/>
      <c r="W1477" s="314" t="s">
        <v>144</v>
      </c>
      <c r="X1477" s="177"/>
      <c r="Y1477" s="315" t="s">
        <v>145</v>
      </c>
      <c r="Z1477" s="177"/>
      <c r="AA1477" s="315" t="s">
        <v>144</v>
      </c>
      <c r="AB1477" s="177"/>
      <c r="AC1477" s="315" t="s">
        <v>146</v>
      </c>
      <c r="AD1477" s="316" t="s">
        <v>147</v>
      </c>
      <c r="AE1477" s="317" t="str">
        <f t="shared" si="79"/>
        <v/>
      </c>
      <c r="AF1477" s="319" t="s">
        <v>148</v>
      </c>
      <c r="AG1477" s="312" t="str">
        <f t="shared" si="80"/>
        <v/>
      </c>
      <c r="AH1477" s="322"/>
      <c r="AI1477" s="323"/>
      <c r="AJ1477" s="322"/>
      <c r="AK1477" s="323"/>
    </row>
    <row r="1478" spans="1:37" ht="36.75" customHeight="1">
      <c r="A1478" s="299">
        <f t="shared" si="81"/>
        <v>1465</v>
      </c>
      <c r="B1478" s="300" t="str">
        <f>IF(基本情報入力シート!C1498="","",基本情報入力シート!C1498)</f>
        <v/>
      </c>
      <c r="C1478" s="301" t="str">
        <f>IF(基本情報入力シート!D1498="","",基本情報入力シート!D1498)</f>
        <v/>
      </c>
      <c r="D1478" s="301" t="str">
        <f>IF(基本情報入力シート!E1498="","",基本情報入力シート!E1498)</f>
        <v/>
      </c>
      <c r="E1478" s="301" t="str">
        <f>IF(基本情報入力シート!F1498="","",基本情報入力シート!F1498)</f>
        <v/>
      </c>
      <c r="F1478" s="301" t="str">
        <f>IF(基本情報入力シート!G1498="","",基本情報入力シート!G1498)</f>
        <v/>
      </c>
      <c r="G1478" s="301" t="str">
        <f>IF(基本情報入力シート!H1498="","",基本情報入力シート!H1498)</f>
        <v/>
      </c>
      <c r="H1478" s="301" t="str">
        <f>IF(基本情報入力シート!I1498="","",基本情報入力シート!I1498)</f>
        <v/>
      </c>
      <c r="I1478" s="301" t="str">
        <f>IF(基本情報入力シート!J1498="","",基本情報入力シート!J1498)</f>
        <v/>
      </c>
      <c r="J1478" s="301" t="str">
        <f>IF(基本情報入力シート!K1498="","",基本情報入力シート!K1498)</f>
        <v/>
      </c>
      <c r="K1478" s="302" t="str">
        <f>IF(基本情報入力シート!L1498="","",基本情報入力シート!L1498)</f>
        <v/>
      </c>
      <c r="L1478" s="299" t="str">
        <f>IF(基本情報入力シート!M1498="","",基本情報入力シート!M1498)</f>
        <v/>
      </c>
      <c r="M1478" s="299" t="str">
        <f>IF(基本情報入力シート!R1498="","",基本情報入力シート!R1498)</f>
        <v/>
      </c>
      <c r="N1478" s="299" t="str">
        <f>IF(基本情報入力シート!W1498="","",基本情報入力シート!W1498)</f>
        <v/>
      </c>
      <c r="O1478" s="303" t="str">
        <f>IF(基本情報入力シート!X1498="","",基本情報入力シート!X1498)</f>
        <v/>
      </c>
      <c r="P1478" s="304" t="str">
        <f>IF(基本情報入力シート!Y1498="","",基本情報入力シート!Y1498)</f>
        <v/>
      </c>
      <c r="Q1478" s="175"/>
      <c r="R1478" s="305" t="str">
        <f>IF(基本情報入力シート!AB1498="","",基本情報入力シート!AB1498)</f>
        <v/>
      </c>
      <c r="S1478" s="176"/>
      <c r="T1478" s="306" t="str">
        <f>IF(P1478="","",VLOOKUP(P1478,【参考】数式用!$J$2:$L$34,3,FALSE))</f>
        <v/>
      </c>
      <c r="U1478" s="313" t="s">
        <v>143</v>
      </c>
      <c r="V1478" s="177"/>
      <c r="W1478" s="314" t="s">
        <v>144</v>
      </c>
      <c r="X1478" s="177"/>
      <c r="Y1478" s="315" t="s">
        <v>145</v>
      </c>
      <c r="Z1478" s="177"/>
      <c r="AA1478" s="315" t="s">
        <v>144</v>
      </c>
      <c r="AB1478" s="177"/>
      <c r="AC1478" s="315" t="s">
        <v>146</v>
      </c>
      <c r="AD1478" s="316" t="s">
        <v>147</v>
      </c>
      <c r="AE1478" s="317" t="str">
        <f t="shared" si="79"/>
        <v/>
      </c>
      <c r="AF1478" s="319" t="s">
        <v>148</v>
      </c>
      <c r="AG1478" s="312" t="str">
        <f t="shared" si="80"/>
        <v/>
      </c>
      <c r="AH1478" s="322"/>
      <c r="AI1478" s="323"/>
      <c r="AJ1478" s="322"/>
      <c r="AK1478" s="323"/>
    </row>
    <row r="1479" spans="1:37" ht="36.75" customHeight="1">
      <c r="A1479" s="299">
        <f t="shared" si="81"/>
        <v>1466</v>
      </c>
      <c r="B1479" s="300" t="str">
        <f>IF(基本情報入力シート!C1499="","",基本情報入力シート!C1499)</f>
        <v/>
      </c>
      <c r="C1479" s="301" t="str">
        <f>IF(基本情報入力シート!D1499="","",基本情報入力シート!D1499)</f>
        <v/>
      </c>
      <c r="D1479" s="301" t="str">
        <f>IF(基本情報入力シート!E1499="","",基本情報入力シート!E1499)</f>
        <v/>
      </c>
      <c r="E1479" s="301" t="str">
        <f>IF(基本情報入力シート!F1499="","",基本情報入力シート!F1499)</f>
        <v/>
      </c>
      <c r="F1479" s="301" t="str">
        <f>IF(基本情報入力シート!G1499="","",基本情報入力シート!G1499)</f>
        <v/>
      </c>
      <c r="G1479" s="301" t="str">
        <f>IF(基本情報入力シート!H1499="","",基本情報入力シート!H1499)</f>
        <v/>
      </c>
      <c r="H1479" s="301" t="str">
        <f>IF(基本情報入力シート!I1499="","",基本情報入力シート!I1499)</f>
        <v/>
      </c>
      <c r="I1479" s="301" t="str">
        <f>IF(基本情報入力シート!J1499="","",基本情報入力シート!J1499)</f>
        <v/>
      </c>
      <c r="J1479" s="301" t="str">
        <f>IF(基本情報入力シート!K1499="","",基本情報入力シート!K1499)</f>
        <v/>
      </c>
      <c r="K1479" s="302" t="str">
        <f>IF(基本情報入力シート!L1499="","",基本情報入力シート!L1499)</f>
        <v/>
      </c>
      <c r="L1479" s="299" t="str">
        <f>IF(基本情報入力シート!M1499="","",基本情報入力シート!M1499)</f>
        <v/>
      </c>
      <c r="M1479" s="299" t="str">
        <f>IF(基本情報入力シート!R1499="","",基本情報入力シート!R1499)</f>
        <v/>
      </c>
      <c r="N1479" s="299" t="str">
        <f>IF(基本情報入力シート!W1499="","",基本情報入力シート!W1499)</f>
        <v/>
      </c>
      <c r="O1479" s="303" t="str">
        <f>IF(基本情報入力シート!X1499="","",基本情報入力シート!X1499)</f>
        <v/>
      </c>
      <c r="P1479" s="304" t="str">
        <f>IF(基本情報入力シート!Y1499="","",基本情報入力シート!Y1499)</f>
        <v/>
      </c>
      <c r="Q1479" s="175"/>
      <c r="R1479" s="305" t="str">
        <f>IF(基本情報入力シート!AB1499="","",基本情報入力シート!AB1499)</f>
        <v/>
      </c>
      <c r="S1479" s="176"/>
      <c r="T1479" s="306" t="str">
        <f>IF(P1479="","",VLOOKUP(P1479,【参考】数式用!$J$2:$L$34,3,FALSE))</f>
        <v/>
      </c>
      <c r="U1479" s="313" t="s">
        <v>143</v>
      </c>
      <c r="V1479" s="177"/>
      <c r="W1479" s="314" t="s">
        <v>144</v>
      </c>
      <c r="X1479" s="177"/>
      <c r="Y1479" s="315" t="s">
        <v>145</v>
      </c>
      <c r="Z1479" s="177"/>
      <c r="AA1479" s="315" t="s">
        <v>144</v>
      </c>
      <c r="AB1479" s="177"/>
      <c r="AC1479" s="315" t="s">
        <v>146</v>
      </c>
      <c r="AD1479" s="316" t="s">
        <v>147</v>
      </c>
      <c r="AE1479" s="317" t="str">
        <f t="shared" ref="AE1479:AE1513" si="82">IF(V1479&gt;=1,(Z1479*12+AB1479)-(V1479*12+X1479)+1,"")</f>
        <v/>
      </c>
      <c r="AF1479" s="319" t="s">
        <v>148</v>
      </c>
      <c r="AG1479" s="312" t="str">
        <f t="shared" ref="AG1479:AG1513" si="83">IFERROR(ROUNDDOWN(R1479*T1479,0)*AE1479,"")</f>
        <v/>
      </c>
      <c r="AH1479" s="322"/>
      <c r="AI1479" s="323"/>
      <c r="AJ1479" s="322"/>
      <c r="AK1479" s="323"/>
    </row>
    <row r="1480" spans="1:37" ht="36.75" customHeight="1">
      <c r="A1480" s="299">
        <f t="shared" si="81"/>
        <v>1467</v>
      </c>
      <c r="B1480" s="300" t="str">
        <f>IF(基本情報入力シート!C1500="","",基本情報入力シート!C1500)</f>
        <v/>
      </c>
      <c r="C1480" s="301" t="str">
        <f>IF(基本情報入力シート!D1500="","",基本情報入力シート!D1500)</f>
        <v/>
      </c>
      <c r="D1480" s="301" t="str">
        <f>IF(基本情報入力シート!E1500="","",基本情報入力シート!E1500)</f>
        <v/>
      </c>
      <c r="E1480" s="301" t="str">
        <f>IF(基本情報入力シート!F1500="","",基本情報入力シート!F1500)</f>
        <v/>
      </c>
      <c r="F1480" s="301" t="str">
        <f>IF(基本情報入力シート!G1500="","",基本情報入力シート!G1500)</f>
        <v/>
      </c>
      <c r="G1480" s="301" t="str">
        <f>IF(基本情報入力シート!H1500="","",基本情報入力シート!H1500)</f>
        <v/>
      </c>
      <c r="H1480" s="301" t="str">
        <f>IF(基本情報入力シート!I1500="","",基本情報入力シート!I1500)</f>
        <v/>
      </c>
      <c r="I1480" s="301" t="str">
        <f>IF(基本情報入力シート!J1500="","",基本情報入力シート!J1500)</f>
        <v/>
      </c>
      <c r="J1480" s="301" t="str">
        <f>IF(基本情報入力シート!K1500="","",基本情報入力シート!K1500)</f>
        <v/>
      </c>
      <c r="K1480" s="302" t="str">
        <f>IF(基本情報入力シート!L1500="","",基本情報入力シート!L1500)</f>
        <v/>
      </c>
      <c r="L1480" s="299" t="str">
        <f>IF(基本情報入力シート!M1500="","",基本情報入力シート!M1500)</f>
        <v/>
      </c>
      <c r="M1480" s="299" t="str">
        <f>IF(基本情報入力シート!R1500="","",基本情報入力シート!R1500)</f>
        <v/>
      </c>
      <c r="N1480" s="299" t="str">
        <f>IF(基本情報入力シート!W1500="","",基本情報入力シート!W1500)</f>
        <v/>
      </c>
      <c r="O1480" s="303" t="str">
        <f>IF(基本情報入力シート!X1500="","",基本情報入力シート!X1500)</f>
        <v/>
      </c>
      <c r="P1480" s="304" t="str">
        <f>IF(基本情報入力シート!Y1500="","",基本情報入力シート!Y1500)</f>
        <v/>
      </c>
      <c r="Q1480" s="175"/>
      <c r="R1480" s="305" t="str">
        <f>IF(基本情報入力シート!AB1500="","",基本情報入力シート!AB1500)</f>
        <v/>
      </c>
      <c r="S1480" s="176"/>
      <c r="T1480" s="306" t="str">
        <f>IF(P1480="","",VLOOKUP(P1480,【参考】数式用!$J$2:$L$34,3,FALSE))</f>
        <v/>
      </c>
      <c r="U1480" s="313" t="s">
        <v>143</v>
      </c>
      <c r="V1480" s="177"/>
      <c r="W1480" s="314" t="s">
        <v>144</v>
      </c>
      <c r="X1480" s="177"/>
      <c r="Y1480" s="315" t="s">
        <v>145</v>
      </c>
      <c r="Z1480" s="177"/>
      <c r="AA1480" s="315" t="s">
        <v>144</v>
      </c>
      <c r="AB1480" s="177"/>
      <c r="AC1480" s="315" t="s">
        <v>146</v>
      </c>
      <c r="AD1480" s="316" t="s">
        <v>147</v>
      </c>
      <c r="AE1480" s="317" t="str">
        <f t="shared" si="82"/>
        <v/>
      </c>
      <c r="AF1480" s="319" t="s">
        <v>148</v>
      </c>
      <c r="AG1480" s="312" t="str">
        <f t="shared" si="83"/>
        <v/>
      </c>
      <c r="AH1480" s="322"/>
      <c r="AI1480" s="323"/>
      <c r="AJ1480" s="322"/>
      <c r="AK1480" s="323"/>
    </row>
    <row r="1481" spans="1:37" ht="36.75" customHeight="1">
      <c r="A1481" s="299">
        <f t="shared" si="81"/>
        <v>1468</v>
      </c>
      <c r="B1481" s="300" t="str">
        <f>IF(基本情報入力シート!C1501="","",基本情報入力シート!C1501)</f>
        <v/>
      </c>
      <c r="C1481" s="301" t="str">
        <f>IF(基本情報入力シート!D1501="","",基本情報入力シート!D1501)</f>
        <v/>
      </c>
      <c r="D1481" s="301" t="str">
        <f>IF(基本情報入力シート!E1501="","",基本情報入力シート!E1501)</f>
        <v/>
      </c>
      <c r="E1481" s="301" t="str">
        <f>IF(基本情報入力シート!F1501="","",基本情報入力シート!F1501)</f>
        <v/>
      </c>
      <c r="F1481" s="301" t="str">
        <f>IF(基本情報入力シート!G1501="","",基本情報入力シート!G1501)</f>
        <v/>
      </c>
      <c r="G1481" s="301" t="str">
        <f>IF(基本情報入力シート!H1501="","",基本情報入力シート!H1501)</f>
        <v/>
      </c>
      <c r="H1481" s="301" t="str">
        <f>IF(基本情報入力シート!I1501="","",基本情報入力シート!I1501)</f>
        <v/>
      </c>
      <c r="I1481" s="301" t="str">
        <f>IF(基本情報入力シート!J1501="","",基本情報入力シート!J1501)</f>
        <v/>
      </c>
      <c r="J1481" s="301" t="str">
        <f>IF(基本情報入力シート!K1501="","",基本情報入力シート!K1501)</f>
        <v/>
      </c>
      <c r="K1481" s="302" t="str">
        <f>IF(基本情報入力シート!L1501="","",基本情報入力シート!L1501)</f>
        <v/>
      </c>
      <c r="L1481" s="299" t="str">
        <f>IF(基本情報入力シート!M1501="","",基本情報入力シート!M1501)</f>
        <v/>
      </c>
      <c r="M1481" s="299" t="str">
        <f>IF(基本情報入力シート!R1501="","",基本情報入力シート!R1501)</f>
        <v/>
      </c>
      <c r="N1481" s="299" t="str">
        <f>IF(基本情報入力シート!W1501="","",基本情報入力シート!W1501)</f>
        <v/>
      </c>
      <c r="O1481" s="303" t="str">
        <f>IF(基本情報入力シート!X1501="","",基本情報入力シート!X1501)</f>
        <v/>
      </c>
      <c r="P1481" s="304" t="str">
        <f>IF(基本情報入力シート!Y1501="","",基本情報入力シート!Y1501)</f>
        <v/>
      </c>
      <c r="Q1481" s="175"/>
      <c r="R1481" s="305" t="str">
        <f>IF(基本情報入力シート!AB1501="","",基本情報入力シート!AB1501)</f>
        <v/>
      </c>
      <c r="S1481" s="176"/>
      <c r="T1481" s="306" t="str">
        <f>IF(P1481="","",VLOOKUP(P1481,【参考】数式用!$J$2:$L$34,3,FALSE))</f>
        <v/>
      </c>
      <c r="U1481" s="313" t="s">
        <v>143</v>
      </c>
      <c r="V1481" s="177"/>
      <c r="W1481" s="314" t="s">
        <v>144</v>
      </c>
      <c r="X1481" s="177"/>
      <c r="Y1481" s="315" t="s">
        <v>145</v>
      </c>
      <c r="Z1481" s="177"/>
      <c r="AA1481" s="315" t="s">
        <v>144</v>
      </c>
      <c r="AB1481" s="177"/>
      <c r="AC1481" s="315" t="s">
        <v>146</v>
      </c>
      <c r="AD1481" s="316" t="s">
        <v>147</v>
      </c>
      <c r="AE1481" s="317" t="str">
        <f t="shared" si="82"/>
        <v/>
      </c>
      <c r="AF1481" s="319" t="s">
        <v>148</v>
      </c>
      <c r="AG1481" s="312" t="str">
        <f t="shared" si="83"/>
        <v/>
      </c>
      <c r="AH1481" s="322"/>
      <c r="AI1481" s="323"/>
      <c r="AJ1481" s="322"/>
      <c r="AK1481" s="323"/>
    </row>
    <row r="1482" spans="1:37" ht="36.75" customHeight="1">
      <c r="A1482" s="299">
        <f t="shared" si="81"/>
        <v>1469</v>
      </c>
      <c r="B1482" s="300" t="str">
        <f>IF(基本情報入力シート!C1502="","",基本情報入力シート!C1502)</f>
        <v/>
      </c>
      <c r="C1482" s="301" t="str">
        <f>IF(基本情報入力シート!D1502="","",基本情報入力シート!D1502)</f>
        <v/>
      </c>
      <c r="D1482" s="301" t="str">
        <f>IF(基本情報入力シート!E1502="","",基本情報入力シート!E1502)</f>
        <v/>
      </c>
      <c r="E1482" s="301" t="str">
        <f>IF(基本情報入力シート!F1502="","",基本情報入力シート!F1502)</f>
        <v/>
      </c>
      <c r="F1482" s="301" t="str">
        <f>IF(基本情報入力シート!G1502="","",基本情報入力シート!G1502)</f>
        <v/>
      </c>
      <c r="G1482" s="301" t="str">
        <f>IF(基本情報入力シート!H1502="","",基本情報入力シート!H1502)</f>
        <v/>
      </c>
      <c r="H1482" s="301" t="str">
        <f>IF(基本情報入力シート!I1502="","",基本情報入力シート!I1502)</f>
        <v/>
      </c>
      <c r="I1482" s="301" t="str">
        <f>IF(基本情報入力シート!J1502="","",基本情報入力シート!J1502)</f>
        <v/>
      </c>
      <c r="J1482" s="301" t="str">
        <f>IF(基本情報入力シート!K1502="","",基本情報入力シート!K1502)</f>
        <v/>
      </c>
      <c r="K1482" s="302" t="str">
        <f>IF(基本情報入力シート!L1502="","",基本情報入力シート!L1502)</f>
        <v/>
      </c>
      <c r="L1482" s="299" t="str">
        <f>IF(基本情報入力シート!M1502="","",基本情報入力シート!M1502)</f>
        <v/>
      </c>
      <c r="M1482" s="299" t="str">
        <f>IF(基本情報入力シート!R1502="","",基本情報入力シート!R1502)</f>
        <v/>
      </c>
      <c r="N1482" s="299" t="str">
        <f>IF(基本情報入力シート!W1502="","",基本情報入力シート!W1502)</f>
        <v/>
      </c>
      <c r="O1482" s="303" t="str">
        <f>IF(基本情報入力シート!X1502="","",基本情報入力シート!X1502)</f>
        <v/>
      </c>
      <c r="P1482" s="304" t="str">
        <f>IF(基本情報入力シート!Y1502="","",基本情報入力シート!Y1502)</f>
        <v/>
      </c>
      <c r="Q1482" s="175"/>
      <c r="R1482" s="305" t="str">
        <f>IF(基本情報入力シート!AB1502="","",基本情報入力シート!AB1502)</f>
        <v/>
      </c>
      <c r="S1482" s="176"/>
      <c r="T1482" s="306" t="str">
        <f>IF(P1482="","",VLOOKUP(P1482,【参考】数式用!$J$2:$L$34,3,FALSE))</f>
        <v/>
      </c>
      <c r="U1482" s="313" t="s">
        <v>143</v>
      </c>
      <c r="V1482" s="177"/>
      <c r="W1482" s="314" t="s">
        <v>144</v>
      </c>
      <c r="X1482" s="177"/>
      <c r="Y1482" s="315" t="s">
        <v>145</v>
      </c>
      <c r="Z1482" s="177"/>
      <c r="AA1482" s="315" t="s">
        <v>144</v>
      </c>
      <c r="AB1482" s="177"/>
      <c r="AC1482" s="315" t="s">
        <v>146</v>
      </c>
      <c r="AD1482" s="316" t="s">
        <v>147</v>
      </c>
      <c r="AE1482" s="317" t="str">
        <f t="shared" si="82"/>
        <v/>
      </c>
      <c r="AF1482" s="319" t="s">
        <v>148</v>
      </c>
      <c r="AG1482" s="312" t="str">
        <f t="shared" si="83"/>
        <v/>
      </c>
      <c r="AH1482" s="322"/>
      <c r="AI1482" s="323"/>
      <c r="AJ1482" s="322"/>
      <c r="AK1482" s="323"/>
    </row>
    <row r="1483" spans="1:37" ht="36.75" customHeight="1">
      <c r="A1483" s="299">
        <f t="shared" si="81"/>
        <v>1470</v>
      </c>
      <c r="B1483" s="300" t="str">
        <f>IF(基本情報入力シート!C1503="","",基本情報入力シート!C1503)</f>
        <v/>
      </c>
      <c r="C1483" s="301" t="str">
        <f>IF(基本情報入力シート!D1503="","",基本情報入力シート!D1503)</f>
        <v/>
      </c>
      <c r="D1483" s="301" t="str">
        <f>IF(基本情報入力シート!E1503="","",基本情報入力シート!E1503)</f>
        <v/>
      </c>
      <c r="E1483" s="301" t="str">
        <f>IF(基本情報入力シート!F1503="","",基本情報入力シート!F1503)</f>
        <v/>
      </c>
      <c r="F1483" s="301" t="str">
        <f>IF(基本情報入力シート!G1503="","",基本情報入力シート!G1503)</f>
        <v/>
      </c>
      <c r="G1483" s="301" t="str">
        <f>IF(基本情報入力シート!H1503="","",基本情報入力シート!H1503)</f>
        <v/>
      </c>
      <c r="H1483" s="301" t="str">
        <f>IF(基本情報入力シート!I1503="","",基本情報入力シート!I1503)</f>
        <v/>
      </c>
      <c r="I1483" s="301" t="str">
        <f>IF(基本情報入力シート!J1503="","",基本情報入力シート!J1503)</f>
        <v/>
      </c>
      <c r="J1483" s="301" t="str">
        <f>IF(基本情報入力シート!K1503="","",基本情報入力シート!K1503)</f>
        <v/>
      </c>
      <c r="K1483" s="302" t="str">
        <f>IF(基本情報入力シート!L1503="","",基本情報入力シート!L1503)</f>
        <v/>
      </c>
      <c r="L1483" s="299" t="str">
        <f>IF(基本情報入力シート!M1503="","",基本情報入力シート!M1503)</f>
        <v/>
      </c>
      <c r="M1483" s="299" t="str">
        <f>IF(基本情報入力シート!R1503="","",基本情報入力シート!R1503)</f>
        <v/>
      </c>
      <c r="N1483" s="299" t="str">
        <f>IF(基本情報入力シート!W1503="","",基本情報入力シート!W1503)</f>
        <v/>
      </c>
      <c r="O1483" s="303" t="str">
        <f>IF(基本情報入力シート!X1503="","",基本情報入力シート!X1503)</f>
        <v/>
      </c>
      <c r="P1483" s="304" t="str">
        <f>IF(基本情報入力シート!Y1503="","",基本情報入力シート!Y1503)</f>
        <v/>
      </c>
      <c r="Q1483" s="175"/>
      <c r="R1483" s="305" t="str">
        <f>IF(基本情報入力シート!AB1503="","",基本情報入力シート!AB1503)</f>
        <v/>
      </c>
      <c r="S1483" s="176"/>
      <c r="T1483" s="306" t="str">
        <f>IF(P1483="","",VLOOKUP(P1483,【参考】数式用!$J$2:$L$34,3,FALSE))</f>
        <v/>
      </c>
      <c r="U1483" s="313" t="s">
        <v>143</v>
      </c>
      <c r="V1483" s="177"/>
      <c r="W1483" s="314" t="s">
        <v>144</v>
      </c>
      <c r="X1483" s="177"/>
      <c r="Y1483" s="315" t="s">
        <v>145</v>
      </c>
      <c r="Z1483" s="177"/>
      <c r="AA1483" s="315" t="s">
        <v>144</v>
      </c>
      <c r="AB1483" s="177"/>
      <c r="AC1483" s="315" t="s">
        <v>146</v>
      </c>
      <c r="AD1483" s="316" t="s">
        <v>147</v>
      </c>
      <c r="AE1483" s="317" t="str">
        <f t="shared" si="82"/>
        <v/>
      </c>
      <c r="AF1483" s="319" t="s">
        <v>148</v>
      </c>
      <c r="AG1483" s="312" t="str">
        <f t="shared" si="83"/>
        <v/>
      </c>
      <c r="AH1483" s="322"/>
      <c r="AI1483" s="323"/>
      <c r="AJ1483" s="322"/>
      <c r="AK1483" s="323"/>
    </row>
    <row r="1484" spans="1:37" ht="36.75" customHeight="1">
      <c r="A1484" s="299">
        <f t="shared" si="81"/>
        <v>1471</v>
      </c>
      <c r="B1484" s="300" t="str">
        <f>IF(基本情報入力シート!C1504="","",基本情報入力シート!C1504)</f>
        <v/>
      </c>
      <c r="C1484" s="301" t="str">
        <f>IF(基本情報入力シート!D1504="","",基本情報入力シート!D1504)</f>
        <v/>
      </c>
      <c r="D1484" s="301" t="str">
        <f>IF(基本情報入力シート!E1504="","",基本情報入力シート!E1504)</f>
        <v/>
      </c>
      <c r="E1484" s="301" t="str">
        <f>IF(基本情報入力シート!F1504="","",基本情報入力シート!F1504)</f>
        <v/>
      </c>
      <c r="F1484" s="301" t="str">
        <f>IF(基本情報入力シート!G1504="","",基本情報入力シート!G1504)</f>
        <v/>
      </c>
      <c r="G1484" s="301" t="str">
        <f>IF(基本情報入力シート!H1504="","",基本情報入力シート!H1504)</f>
        <v/>
      </c>
      <c r="H1484" s="301" t="str">
        <f>IF(基本情報入力シート!I1504="","",基本情報入力シート!I1504)</f>
        <v/>
      </c>
      <c r="I1484" s="301" t="str">
        <f>IF(基本情報入力シート!J1504="","",基本情報入力シート!J1504)</f>
        <v/>
      </c>
      <c r="J1484" s="301" t="str">
        <f>IF(基本情報入力シート!K1504="","",基本情報入力シート!K1504)</f>
        <v/>
      </c>
      <c r="K1484" s="302" t="str">
        <f>IF(基本情報入力シート!L1504="","",基本情報入力シート!L1504)</f>
        <v/>
      </c>
      <c r="L1484" s="299" t="str">
        <f>IF(基本情報入力シート!M1504="","",基本情報入力シート!M1504)</f>
        <v/>
      </c>
      <c r="M1484" s="299" t="str">
        <f>IF(基本情報入力シート!R1504="","",基本情報入力シート!R1504)</f>
        <v/>
      </c>
      <c r="N1484" s="299" t="str">
        <f>IF(基本情報入力シート!W1504="","",基本情報入力シート!W1504)</f>
        <v/>
      </c>
      <c r="O1484" s="303" t="str">
        <f>IF(基本情報入力シート!X1504="","",基本情報入力シート!X1504)</f>
        <v/>
      </c>
      <c r="P1484" s="304" t="str">
        <f>IF(基本情報入力シート!Y1504="","",基本情報入力シート!Y1504)</f>
        <v/>
      </c>
      <c r="Q1484" s="175"/>
      <c r="R1484" s="305" t="str">
        <f>IF(基本情報入力シート!AB1504="","",基本情報入力シート!AB1504)</f>
        <v/>
      </c>
      <c r="S1484" s="176"/>
      <c r="T1484" s="306" t="str">
        <f>IF(P1484="","",VLOOKUP(P1484,【参考】数式用!$J$2:$L$34,3,FALSE))</f>
        <v/>
      </c>
      <c r="U1484" s="313" t="s">
        <v>143</v>
      </c>
      <c r="V1484" s="177"/>
      <c r="W1484" s="314" t="s">
        <v>144</v>
      </c>
      <c r="X1484" s="177"/>
      <c r="Y1484" s="315" t="s">
        <v>145</v>
      </c>
      <c r="Z1484" s="177"/>
      <c r="AA1484" s="315" t="s">
        <v>144</v>
      </c>
      <c r="AB1484" s="177"/>
      <c r="AC1484" s="315" t="s">
        <v>146</v>
      </c>
      <c r="AD1484" s="316" t="s">
        <v>147</v>
      </c>
      <c r="AE1484" s="317" t="str">
        <f t="shared" si="82"/>
        <v/>
      </c>
      <c r="AF1484" s="319" t="s">
        <v>148</v>
      </c>
      <c r="AG1484" s="312" t="str">
        <f t="shared" si="83"/>
        <v/>
      </c>
      <c r="AH1484" s="322"/>
      <c r="AI1484" s="323"/>
      <c r="AJ1484" s="322"/>
      <c r="AK1484" s="323"/>
    </row>
    <row r="1485" spans="1:37" ht="36.75" customHeight="1">
      <c r="A1485" s="299">
        <f t="shared" si="81"/>
        <v>1472</v>
      </c>
      <c r="B1485" s="300" t="str">
        <f>IF(基本情報入力シート!C1505="","",基本情報入力シート!C1505)</f>
        <v/>
      </c>
      <c r="C1485" s="301" t="str">
        <f>IF(基本情報入力シート!D1505="","",基本情報入力シート!D1505)</f>
        <v/>
      </c>
      <c r="D1485" s="301" t="str">
        <f>IF(基本情報入力シート!E1505="","",基本情報入力シート!E1505)</f>
        <v/>
      </c>
      <c r="E1485" s="301" t="str">
        <f>IF(基本情報入力シート!F1505="","",基本情報入力シート!F1505)</f>
        <v/>
      </c>
      <c r="F1485" s="301" t="str">
        <f>IF(基本情報入力シート!G1505="","",基本情報入力シート!G1505)</f>
        <v/>
      </c>
      <c r="G1485" s="301" t="str">
        <f>IF(基本情報入力シート!H1505="","",基本情報入力シート!H1505)</f>
        <v/>
      </c>
      <c r="H1485" s="301" t="str">
        <f>IF(基本情報入力シート!I1505="","",基本情報入力シート!I1505)</f>
        <v/>
      </c>
      <c r="I1485" s="301" t="str">
        <f>IF(基本情報入力シート!J1505="","",基本情報入力シート!J1505)</f>
        <v/>
      </c>
      <c r="J1485" s="301" t="str">
        <f>IF(基本情報入力シート!K1505="","",基本情報入力シート!K1505)</f>
        <v/>
      </c>
      <c r="K1485" s="302" t="str">
        <f>IF(基本情報入力シート!L1505="","",基本情報入力シート!L1505)</f>
        <v/>
      </c>
      <c r="L1485" s="299" t="str">
        <f>IF(基本情報入力シート!M1505="","",基本情報入力シート!M1505)</f>
        <v/>
      </c>
      <c r="M1485" s="299" t="str">
        <f>IF(基本情報入力シート!R1505="","",基本情報入力シート!R1505)</f>
        <v/>
      </c>
      <c r="N1485" s="299" t="str">
        <f>IF(基本情報入力シート!W1505="","",基本情報入力シート!W1505)</f>
        <v/>
      </c>
      <c r="O1485" s="303" t="str">
        <f>IF(基本情報入力シート!X1505="","",基本情報入力シート!X1505)</f>
        <v/>
      </c>
      <c r="P1485" s="304" t="str">
        <f>IF(基本情報入力シート!Y1505="","",基本情報入力シート!Y1505)</f>
        <v/>
      </c>
      <c r="Q1485" s="175"/>
      <c r="R1485" s="305" t="str">
        <f>IF(基本情報入力シート!AB1505="","",基本情報入力シート!AB1505)</f>
        <v/>
      </c>
      <c r="S1485" s="176"/>
      <c r="T1485" s="306" t="str">
        <f>IF(P1485="","",VLOOKUP(P1485,【参考】数式用!$J$2:$L$34,3,FALSE))</f>
        <v/>
      </c>
      <c r="U1485" s="313" t="s">
        <v>143</v>
      </c>
      <c r="V1485" s="177"/>
      <c r="W1485" s="314" t="s">
        <v>144</v>
      </c>
      <c r="X1485" s="177"/>
      <c r="Y1485" s="315" t="s">
        <v>145</v>
      </c>
      <c r="Z1485" s="177"/>
      <c r="AA1485" s="315" t="s">
        <v>144</v>
      </c>
      <c r="AB1485" s="177"/>
      <c r="AC1485" s="315" t="s">
        <v>146</v>
      </c>
      <c r="AD1485" s="316" t="s">
        <v>147</v>
      </c>
      <c r="AE1485" s="317" t="str">
        <f t="shared" si="82"/>
        <v/>
      </c>
      <c r="AF1485" s="319" t="s">
        <v>148</v>
      </c>
      <c r="AG1485" s="312" t="str">
        <f t="shared" si="83"/>
        <v/>
      </c>
      <c r="AH1485" s="322"/>
      <c r="AI1485" s="323"/>
      <c r="AJ1485" s="322"/>
      <c r="AK1485" s="323"/>
    </row>
    <row r="1486" spans="1:37" ht="36.75" customHeight="1">
      <c r="A1486" s="299">
        <f t="shared" si="81"/>
        <v>1473</v>
      </c>
      <c r="B1486" s="300" t="str">
        <f>IF(基本情報入力シート!C1506="","",基本情報入力シート!C1506)</f>
        <v/>
      </c>
      <c r="C1486" s="301" t="str">
        <f>IF(基本情報入力シート!D1506="","",基本情報入力シート!D1506)</f>
        <v/>
      </c>
      <c r="D1486" s="301" t="str">
        <f>IF(基本情報入力シート!E1506="","",基本情報入力シート!E1506)</f>
        <v/>
      </c>
      <c r="E1486" s="301" t="str">
        <f>IF(基本情報入力シート!F1506="","",基本情報入力シート!F1506)</f>
        <v/>
      </c>
      <c r="F1486" s="301" t="str">
        <f>IF(基本情報入力シート!G1506="","",基本情報入力シート!G1506)</f>
        <v/>
      </c>
      <c r="G1486" s="301" t="str">
        <f>IF(基本情報入力シート!H1506="","",基本情報入力シート!H1506)</f>
        <v/>
      </c>
      <c r="H1486" s="301" t="str">
        <f>IF(基本情報入力シート!I1506="","",基本情報入力シート!I1506)</f>
        <v/>
      </c>
      <c r="I1486" s="301" t="str">
        <f>IF(基本情報入力シート!J1506="","",基本情報入力シート!J1506)</f>
        <v/>
      </c>
      <c r="J1486" s="301" t="str">
        <f>IF(基本情報入力シート!K1506="","",基本情報入力シート!K1506)</f>
        <v/>
      </c>
      <c r="K1486" s="302" t="str">
        <f>IF(基本情報入力シート!L1506="","",基本情報入力シート!L1506)</f>
        <v/>
      </c>
      <c r="L1486" s="299" t="str">
        <f>IF(基本情報入力シート!M1506="","",基本情報入力シート!M1506)</f>
        <v/>
      </c>
      <c r="M1486" s="299" t="str">
        <f>IF(基本情報入力シート!R1506="","",基本情報入力シート!R1506)</f>
        <v/>
      </c>
      <c r="N1486" s="299" t="str">
        <f>IF(基本情報入力シート!W1506="","",基本情報入力シート!W1506)</f>
        <v/>
      </c>
      <c r="O1486" s="303" t="str">
        <f>IF(基本情報入力シート!X1506="","",基本情報入力シート!X1506)</f>
        <v/>
      </c>
      <c r="P1486" s="304" t="str">
        <f>IF(基本情報入力シート!Y1506="","",基本情報入力シート!Y1506)</f>
        <v/>
      </c>
      <c r="Q1486" s="175"/>
      <c r="R1486" s="305" t="str">
        <f>IF(基本情報入力シート!AB1506="","",基本情報入力シート!AB1506)</f>
        <v/>
      </c>
      <c r="S1486" s="176"/>
      <c r="T1486" s="306" t="str">
        <f>IF(P1486="","",VLOOKUP(P1486,【参考】数式用!$J$2:$L$34,3,FALSE))</f>
        <v/>
      </c>
      <c r="U1486" s="313" t="s">
        <v>143</v>
      </c>
      <c r="V1486" s="177"/>
      <c r="W1486" s="314" t="s">
        <v>144</v>
      </c>
      <c r="X1486" s="177"/>
      <c r="Y1486" s="315" t="s">
        <v>145</v>
      </c>
      <c r="Z1486" s="177"/>
      <c r="AA1486" s="315" t="s">
        <v>144</v>
      </c>
      <c r="AB1486" s="177"/>
      <c r="AC1486" s="315" t="s">
        <v>146</v>
      </c>
      <c r="AD1486" s="316" t="s">
        <v>147</v>
      </c>
      <c r="AE1486" s="317" t="str">
        <f t="shared" si="82"/>
        <v/>
      </c>
      <c r="AF1486" s="319" t="s">
        <v>148</v>
      </c>
      <c r="AG1486" s="312" t="str">
        <f t="shared" si="83"/>
        <v/>
      </c>
      <c r="AH1486" s="322"/>
      <c r="AI1486" s="323"/>
      <c r="AJ1486" s="322"/>
      <c r="AK1486" s="323"/>
    </row>
    <row r="1487" spans="1:37" ht="36.75" customHeight="1">
      <c r="A1487" s="299">
        <f t="shared" si="81"/>
        <v>1474</v>
      </c>
      <c r="B1487" s="300" t="str">
        <f>IF(基本情報入力シート!C1507="","",基本情報入力シート!C1507)</f>
        <v/>
      </c>
      <c r="C1487" s="301" t="str">
        <f>IF(基本情報入力シート!D1507="","",基本情報入力シート!D1507)</f>
        <v/>
      </c>
      <c r="D1487" s="301" t="str">
        <f>IF(基本情報入力シート!E1507="","",基本情報入力シート!E1507)</f>
        <v/>
      </c>
      <c r="E1487" s="301" t="str">
        <f>IF(基本情報入力シート!F1507="","",基本情報入力シート!F1507)</f>
        <v/>
      </c>
      <c r="F1487" s="301" t="str">
        <f>IF(基本情報入力シート!G1507="","",基本情報入力シート!G1507)</f>
        <v/>
      </c>
      <c r="G1487" s="301" t="str">
        <f>IF(基本情報入力シート!H1507="","",基本情報入力シート!H1507)</f>
        <v/>
      </c>
      <c r="H1487" s="301" t="str">
        <f>IF(基本情報入力シート!I1507="","",基本情報入力シート!I1507)</f>
        <v/>
      </c>
      <c r="I1487" s="301" t="str">
        <f>IF(基本情報入力シート!J1507="","",基本情報入力シート!J1507)</f>
        <v/>
      </c>
      <c r="J1487" s="301" t="str">
        <f>IF(基本情報入力シート!K1507="","",基本情報入力シート!K1507)</f>
        <v/>
      </c>
      <c r="K1487" s="302" t="str">
        <f>IF(基本情報入力シート!L1507="","",基本情報入力シート!L1507)</f>
        <v/>
      </c>
      <c r="L1487" s="299" t="str">
        <f>IF(基本情報入力シート!M1507="","",基本情報入力シート!M1507)</f>
        <v/>
      </c>
      <c r="M1487" s="299" t="str">
        <f>IF(基本情報入力シート!R1507="","",基本情報入力シート!R1507)</f>
        <v/>
      </c>
      <c r="N1487" s="299" t="str">
        <f>IF(基本情報入力シート!W1507="","",基本情報入力シート!W1507)</f>
        <v/>
      </c>
      <c r="O1487" s="303" t="str">
        <f>IF(基本情報入力シート!X1507="","",基本情報入力シート!X1507)</f>
        <v/>
      </c>
      <c r="P1487" s="304" t="str">
        <f>IF(基本情報入力シート!Y1507="","",基本情報入力シート!Y1507)</f>
        <v/>
      </c>
      <c r="Q1487" s="175"/>
      <c r="R1487" s="305" t="str">
        <f>IF(基本情報入力シート!AB1507="","",基本情報入力シート!AB1507)</f>
        <v/>
      </c>
      <c r="S1487" s="176"/>
      <c r="T1487" s="306" t="str">
        <f>IF(P1487="","",VLOOKUP(P1487,【参考】数式用!$J$2:$L$34,3,FALSE))</f>
        <v/>
      </c>
      <c r="U1487" s="313" t="s">
        <v>143</v>
      </c>
      <c r="V1487" s="177"/>
      <c r="W1487" s="314" t="s">
        <v>144</v>
      </c>
      <c r="X1487" s="177"/>
      <c r="Y1487" s="315" t="s">
        <v>145</v>
      </c>
      <c r="Z1487" s="177"/>
      <c r="AA1487" s="315" t="s">
        <v>144</v>
      </c>
      <c r="AB1487" s="177"/>
      <c r="AC1487" s="315" t="s">
        <v>146</v>
      </c>
      <c r="AD1487" s="316" t="s">
        <v>147</v>
      </c>
      <c r="AE1487" s="317" t="str">
        <f t="shared" si="82"/>
        <v/>
      </c>
      <c r="AF1487" s="319" t="s">
        <v>148</v>
      </c>
      <c r="AG1487" s="312" t="str">
        <f t="shared" si="83"/>
        <v/>
      </c>
      <c r="AH1487" s="322"/>
      <c r="AI1487" s="323"/>
      <c r="AJ1487" s="322"/>
      <c r="AK1487" s="323"/>
    </row>
    <row r="1488" spans="1:37" ht="36.75" customHeight="1">
      <c r="A1488" s="299">
        <f t="shared" ref="A1488:A1551" si="84">A1487+1</f>
        <v>1475</v>
      </c>
      <c r="B1488" s="300" t="str">
        <f>IF(基本情報入力シート!C1508="","",基本情報入力シート!C1508)</f>
        <v/>
      </c>
      <c r="C1488" s="301" t="str">
        <f>IF(基本情報入力シート!D1508="","",基本情報入力シート!D1508)</f>
        <v/>
      </c>
      <c r="D1488" s="301" t="str">
        <f>IF(基本情報入力シート!E1508="","",基本情報入力シート!E1508)</f>
        <v/>
      </c>
      <c r="E1488" s="301" t="str">
        <f>IF(基本情報入力シート!F1508="","",基本情報入力シート!F1508)</f>
        <v/>
      </c>
      <c r="F1488" s="301" t="str">
        <f>IF(基本情報入力シート!G1508="","",基本情報入力シート!G1508)</f>
        <v/>
      </c>
      <c r="G1488" s="301" t="str">
        <f>IF(基本情報入力シート!H1508="","",基本情報入力シート!H1508)</f>
        <v/>
      </c>
      <c r="H1488" s="301" t="str">
        <f>IF(基本情報入力シート!I1508="","",基本情報入力シート!I1508)</f>
        <v/>
      </c>
      <c r="I1488" s="301" t="str">
        <f>IF(基本情報入力シート!J1508="","",基本情報入力シート!J1508)</f>
        <v/>
      </c>
      <c r="J1488" s="301" t="str">
        <f>IF(基本情報入力シート!K1508="","",基本情報入力シート!K1508)</f>
        <v/>
      </c>
      <c r="K1488" s="302" t="str">
        <f>IF(基本情報入力シート!L1508="","",基本情報入力シート!L1508)</f>
        <v/>
      </c>
      <c r="L1488" s="299" t="str">
        <f>IF(基本情報入力シート!M1508="","",基本情報入力シート!M1508)</f>
        <v/>
      </c>
      <c r="M1488" s="299" t="str">
        <f>IF(基本情報入力シート!R1508="","",基本情報入力シート!R1508)</f>
        <v/>
      </c>
      <c r="N1488" s="299" t="str">
        <f>IF(基本情報入力シート!W1508="","",基本情報入力シート!W1508)</f>
        <v/>
      </c>
      <c r="O1488" s="303" t="str">
        <f>IF(基本情報入力シート!X1508="","",基本情報入力シート!X1508)</f>
        <v/>
      </c>
      <c r="P1488" s="304" t="str">
        <f>IF(基本情報入力シート!Y1508="","",基本情報入力シート!Y1508)</f>
        <v/>
      </c>
      <c r="Q1488" s="175"/>
      <c r="R1488" s="305" t="str">
        <f>IF(基本情報入力シート!AB1508="","",基本情報入力シート!AB1508)</f>
        <v/>
      </c>
      <c r="S1488" s="176"/>
      <c r="T1488" s="306" t="str">
        <f>IF(P1488="","",VLOOKUP(P1488,【参考】数式用!$J$2:$L$34,3,FALSE))</f>
        <v/>
      </c>
      <c r="U1488" s="313" t="s">
        <v>143</v>
      </c>
      <c r="V1488" s="177"/>
      <c r="W1488" s="314" t="s">
        <v>144</v>
      </c>
      <c r="X1488" s="177"/>
      <c r="Y1488" s="315" t="s">
        <v>145</v>
      </c>
      <c r="Z1488" s="177"/>
      <c r="AA1488" s="315" t="s">
        <v>144</v>
      </c>
      <c r="AB1488" s="177"/>
      <c r="AC1488" s="315" t="s">
        <v>146</v>
      </c>
      <c r="AD1488" s="316" t="s">
        <v>147</v>
      </c>
      <c r="AE1488" s="317" t="str">
        <f t="shared" si="82"/>
        <v/>
      </c>
      <c r="AF1488" s="319" t="s">
        <v>148</v>
      </c>
      <c r="AG1488" s="312" t="str">
        <f t="shared" si="83"/>
        <v/>
      </c>
      <c r="AH1488" s="322"/>
      <c r="AI1488" s="323"/>
      <c r="AJ1488" s="322"/>
      <c r="AK1488" s="323"/>
    </row>
    <row r="1489" spans="1:37" ht="36.75" customHeight="1">
      <c r="A1489" s="299">
        <f t="shared" si="84"/>
        <v>1476</v>
      </c>
      <c r="B1489" s="300" t="str">
        <f>IF(基本情報入力シート!C1509="","",基本情報入力シート!C1509)</f>
        <v/>
      </c>
      <c r="C1489" s="301" t="str">
        <f>IF(基本情報入力シート!D1509="","",基本情報入力シート!D1509)</f>
        <v/>
      </c>
      <c r="D1489" s="301" t="str">
        <f>IF(基本情報入力シート!E1509="","",基本情報入力シート!E1509)</f>
        <v/>
      </c>
      <c r="E1489" s="301" t="str">
        <f>IF(基本情報入力シート!F1509="","",基本情報入力シート!F1509)</f>
        <v/>
      </c>
      <c r="F1489" s="301" t="str">
        <f>IF(基本情報入力シート!G1509="","",基本情報入力シート!G1509)</f>
        <v/>
      </c>
      <c r="G1489" s="301" t="str">
        <f>IF(基本情報入力シート!H1509="","",基本情報入力シート!H1509)</f>
        <v/>
      </c>
      <c r="H1489" s="301" t="str">
        <f>IF(基本情報入力シート!I1509="","",基本情報入力シート!I1509)</f>
        <v/>
      </c>
      <c r="I1489" s="301" t="str">
        <f>IF(基本情報入力シート!J1509="","",基本情報入力シート!J1509)</f>
        <v/>
      </c>
      <c r="J1489" s="301" t="str">
        <f>IF(基本情報入力シート!K1509="","",基本情報入力シート!K1509)</f>
        <v/>
      </c>
      <c r="K1489" s="302" t="str">
        <f>IF(基本情報入力シート!L1509="","",基本情報入力シート!L1509)</f>
        <v/>
      </c>
      <c r="L1489" s="299" t="str">
        <f>IF(基本情報入力シート!M1509="","",基本情報入力シート!M1509)</f>
        <v/>
      </c>
      <c r="M1489" s="299" t="str">
        <f>IF(基本情報入力シート!R1509="","",基本情報入力シート!R1509)</f>
        <v/>
      </c>
      <c r="N1489" s="299" t="str">
        <f>IF(基本情報入力シート!W1509="","",基本情報入力シート!W1509)</f>
        <v/>
      </c>
      <c r="O1489" s="303" t="str">
        <f>IF(基本情報入力シート!X1509="","",基本情報入力シート!X1509)</f>
        <v/>
      </c>
      <c r="P1489" s="304" t="str">
        <f>IF(基本情報入力シート!Y1509="","",基本情報入力シート!Y1509)</f>
        <v/>
      </c>
      <c r="Q1489" s="175"/>
      <c r="R1489" s="305" t="str">
        <f>IF(基本情報入力シート!AB1509="","",基本情報入力シート!AB1509)</f>
        <v/>
      </c>
      <c r="S1489" s="176"/>
      <c r="T1489" s="306" t="str">
        <f>IF(P1489="","",VLOOKUP(P1489,【参考】数式用!$J$2:$L$34,3,FALSE))</f>
        <v/>
      </c>
      <c r="U1489" s="313" t="s">
        <v>143</v>
      </c>
      <c r="V1489" s="177"/>
      <c r="W1489" s="314" t="s">
        <v>144</v>
      </c>
      <c r="X1489" s="177"/>
      <c r="Y1489" s="315" t="s">
        <v>145</v>
      </c>
      <c r="Z1489" s="177"/>
      <c r="AA1489" s="315" t="s">
        <v>144</v>
      </c>
      <c r="AB1489" s="177"/>
      <c r="AC1489" s="315" t="s">
        <v>146</v>
      </c>
      <c r="AD1489" s="316" t="s">
        <v>147</v>
      </c>
      <c r="AE1489" s="317" t="str">
        <f t="shared" si="82"/>
        <v/>
      </c>
      <c r="AF1489" s="319" t="s">
        <v>148</v>
      </c>
      <c r="AG1489" s="312" t="str">
        <f t="shared" si="83"/>
        <v/>
      </c>
      <c r="AH1489" s="322"/>
      <c r="AI1489" s="323"/>
      <c r="AJ1489" s="322"/>
      <c r="AK1489" s="323"/>
    </row>
    <row r="1490" spans="1:37" ht="36.75" customHeight="1">
      <c r="A1490" s="299">
        <f t="shared" si="84"/>
        <v>1477</v>
      </c>
      <c r="B1490" s="300" t="str">
        <f>IF(基本情報入力シート!C1510="","",基本情報入力シート!C1510)</f>
        <v/>
      </c>
      <c r="C1490" s="301" t="str">
        <f>IF(基本情報入力シート!D1510="","",基本情報入力シート!D1510)</f>
        <v/>
      </c>
      <c r="D1490" s="301" t="str">
        <f>IF(基本情報入力シート!E1510="","",基本情報入力シート!E1510)</f>
        <v/>
      </c>
      <c r="E1490" s="301" t="str">
        <f>IF(基本情報入力シート!F1510="","",基本情報入力シート!F1510)</f>
        <v/>
      </c>
      <c r="F1490" s="301" t="str">
        <f>IF(基本情報入力シート!G1510="","",基本情報入力シート!G1510)</f>
        <v/>
      </c>
      <c r="G1490" s="301" t="str">
        <f>IF(基本情報入力シート!H1510="","",基本情報入力シート!H1510)</f>
        <v/>
      </c>
      <c r="H1490" s="301" t="str">
        <f>IF(基本情報入力シート!I1510="","",基本情報入力シート!I1510)</f>
        <v/>
      </c>
      <c r="I1490" s="301" t="str">
        <f>IF(基本情報入力シート!J1510="","",基本情報入力シート!J1510)</f>
        <v/>
      </c>
      <c r="J1490" s="301" t="str">
        <f>IF(基本情報入力シート!K1510="","",基本情報入力シート!K1510)</f>
        <v/>
      </c>
      <c r="K1490" s="302" t="str">
        <f>IF(基本情報入力シート!L1510="","",基本情報入力シート!L1510)</f>
        <v/>
      </c>
      <c r="L1490" s="299" t="str">
        <f>IF(基本情報入力シート!M1510="","",基本情報入力シート!M1510)</f>
        <v/>
      </c>
      <c r="M1490" s="299" t="str">
        <f>IF(基本情報入力シート!R1510="","",基本情報入力シート!R1510)</f>
        <v/>
      </c>
      <c r="N1490" s="299" t="str">
        <f>IF(基本情報入力シート!W1510="","",基本情報入力シート!W1510)</f>
        <v/>
      </c>
      <c r="O1490" s="303" t="str">
        <f>IF(基本情報入力シート!X1510="","",基本情報入力シート!X1510)</f>
        <v/>
      </c>
      <c r="P1490" s="304" t="str">
        <f>IF(基本情報入力シート!Y1510="","",基本情報入力シート!Y1510)</f>
        <v/>
      </c>
      <c r="Q1490" s="175"/>
      <c r="R1490" s="305" t="str">
        <f>IF(基本情報入力シート!AB1510="","",基本情報入力シート!AB1510)</f>
        <v/>
      </c>
      <c r="S1490" s="176"/>
      <c r="T1490" s="306" t="str">
        <f>IF(P1490="","",VLOOKUP(P1490,【参考】数式用!$J$2:$L$34,3,FALSE))</f>
        <v/>
      </c>
      <c r="U1490" s="313" t="s">
        <v>143</v>
      </c>
      <c r="V1490" s="177"/>
      <c r="W1490" s="314" t="s">
        <v>144</v>
      </c>
      <c r="X1490" s="177"/>
      <c r="Y1490" s="315" t="s">
        <v>145</v>
      </c>
      <c r="Z1490" s="177"/>
      <c r="AA1490" s="315" t="s">
        <v>144</v>
      </c>
      <c r="AB1490" s="177"/>
      <c r="AC1490" s="315" t="s">
        <v>146</v>
      </c>
      <c r="AD1490" s="316" t="s">
        <v>147</v>
      </c>
      <c r="AE1490" s="317" t="str">
        <f t="shared" si="82"/>
        <v/>
      </c>
      <c r="AF1490" s="319" t="s">
        <v>148</v>
      </c>
      <c r="AG1490" s="312" t="str">
        <f t="shared" si="83"/>
        <v/>
      </c>
      <c r="AH1490" s="322"/>
      <c r="AI1490" s="323"/>
      <c r="AJ1490" s="322"/>
      <c r="AK1490" s="323"/>
    </row>
    <row r="1491" spans="1:37" ht="36.75" customHeight="1">
      <c r="A1491" s="299">
        <f t="shared" si="84"/>
        <v>1478</v>
      </c>
      <c r="B1491" s="300" t="str">
        <f>IF(基本情報入力シート!C1511="","",基本情報入力シート!C1511)</f>
        <v/>
      </c>
      <c r="C1491" s="301" t="str">
        <f>IF(基本情報入力シート!D1511="","",基本情報入力シート!D1511)</f>
        <v/>
      </c>
      <c r="D1491" s="301" t="str">
        <f>IF(基本情報入力シート!E1511="","",基本情報入力シート!E1511)</f>
        <v/>
      </c>
      <c r="E1491" s="301" t="str">
        <f>IF(基本情報入力シート!F1511="","",基本情報入力シート!F1511)</f>
        <v/>
      </c>
      <c r="F1491" s="301" t="str">
        <f>IF(基本情報入力シート!G1511="","",基本情報入力シート!G1511)</f>
        <v/>
      </c>
      <c r="G1491" s="301" t="str">
        <f>IF(基本情報入力シート!H1511="","",基本情報入力シート!H1511)</f>
        <v/>
      </c>
      <c r="H1491" s="301" t="str">
        <f>IF(基本情報入力シート!I1511="","",基本情報入力シート!I1511)</f>
        <v/>
      </c>
      <c r="I1491" s="301" t="str">
        <f>IF(基本情報入力シート!J1511="","",基本情報入力シート!J1511)</f>
        <v/>
      </c>
      <c r="J1491" s="301" t="str">
        <f>IF(基本情報入力シート!K1511="","",基本情報入力シート!K1511)</f>
        <v/>
      </c>
      <c r="K1491" s="302" t="str">
        <f>IF(基本情報入力シート!L1511="","",基本情報入力シート!L1511)</f>
        <v/>
      </c>
      <c r="L1491" s="299" t="str">
        <f>IF(基本情報入力シート!M1511="","",基本情報入力シート!M1511)</f>
        <v/>
      </c>
      <c r="M1491" s="299" t="str">
        <f>IF(基本情報入力シート!R1511="","",基本情報入力シート!R1511)</f>
        <v/>
      </c>
      <c r="N1491" s="299" t="str">
        <f>IF(基本情報入力シート!W1511="","",基本情報入力シート!W1511)</f>
        <v/>
      </c>
      <c r="O1491" s="303" t="str">
        <f>IF(基本情報入力シート!X1511="","",基本情報入力シート!X1511)</f>
        <v/>
      </c>
      <c r="P1491" s="304" t="str">
        <f>IF(基本情報入力シート!Y1511="","",基本情報入力シート!Y1511)</f>
        <v/>
      </c>
      <c r="Q1491" s="175"/>
      <c r="R1491" s="305" t="str">
        <f>IF(基本情報入力シート!AB1511="","",基本情報入力シート!AB1511)</f>
        <v/>
      </c>
      <c r="S1491" s="176"/>
      <c r="T1491" s="306" t="str">
        <f>IF(P1491="","",VLOOKUP(P1491,【参考】数式用!$J$2:$L$34,3,FALSE))</f>
        <v/>
      </c>
      <c r="U1491" s="313" t="s">
        <v>143</v>
      </c>
      <c r="V1491" s="177"/>
      <c r="W1491" s="314" t="s">
        <v>144</v>
      </c>
      <c r="X1491" s="177"/>
      <c r="Y1491" s="315" t="s">
        <v>145</v>
      </c>
      <c r="Z1491" s="177"/>
      <c r="AA1491" s="315" t="s">
        <v>144</v>
      </c>
      <c r="AB1491" s="177"/>
      <c r="AC1491" s="315" t="s">
        <v>146</v>
      </c>
      <c r="AD1491" s="316" t="s">
        <v>147</v>
      </c>
      <c r="AE1491" s="317" t="str">
        <f t="shared" si="82"/>
        <v/>
      </c>
      <c r="AF1491" s="319" t="s">
        <v>148</v>
      </c>
      <c r="AG1491" s="312" t="str">
        <f t="shared" si="83"/>
        <v/>
      </c>
      <c r="AH1491" s="322"/>
      <c r="AI1491" s="323"/>
      <c r="AJ1491" s="322"/>
      <c r="AK1491" s="323"/>
    </row>
    <row r="1492" spans="1:37" ht="36.75" customHeight="1">
      <c r="A1492" s="299">
        <f t="shared" si="84"/>
        <v>1479</v>
      </c>
      <c r="B1492" s="300" t="str">
        <f>IF(基本情報入力シート!C1512="","",基本情報入力シート!C1512)</f>
        <v/>
      </c>
      <c r="C1492" s="301" t="str">
        <f>IF(基本情報入力シート!D1512="","",基本情報入力シート!D1512)</f>
        <v/>
      </c>
      <c r="D1492" s="301" t="str">
        <f>IF(基本情報入力シート!E1512="","",基本情報入力シート!E1512)</f>
        <v/>
      </c>
      <c r="E1492" s="301" t="str">
        <f>IF(基本情報入力シート!F1512="","",基本情報入力シート!F1512)</f>
        <v/>
      </c>
      <c r="F1492" s="301" t="str">
        <f>IF(基本情報入力シート!G1512="","",基本情報入力シート!G1512)</f>
        <v/>
      </c>
      <c r="G1492" s="301" t="str">
        <f>IF(基本情報入力シート!H1512="","",基本情報入力シート!H1512)</f>
        <v/>
      </c>
      <c r="H1492" s="301" t="str">
        <f>IF(基本情報入力シート!I1512="","",基本情報入力シート!I1512)</f>
        <v/>
      </c>
      <c r="I1492" s="301" t="str">
        <f>IF(基本情報入力シート!J1512="","",基本情報入力シート!J1512)</f>
        <v/>
      </c>
      <c r="J1492" s="301" t="str">
        <f>IF(基本情報入力シート!K1512="","",基本情報入力シート!K1512)</f>
        <v/>
      </c>
      <c r="K1492" s="302" t="str">
        <f>IF(基本情報入力シート!L1512="","",基本情報入力シート!L1512)</f>
        <v/>
      </c>
      <c r="L1492" s="299" t="str">
        <f>IF(基本情報入力シート!M1512="","",基本情報入力シート!M1512)</f>
        <v/>
      </c>
      <c r="M1492" s="299" t="str">
        <f>IF(基本情報入力シート!R1512="","",基本情報入力シート!R1512)</f>
        <v/>
      </c>
      <c r="N1492" s="299" t="str">
        <f>IF(基本情報入力シート!W1512="","",基本情報入力シート!W1512)</f>
        <v/>
      </c>
      <c r="O1492" s="303" t="str">
        <f>IF(基本情報入力シート!X1512="","",基本情報入力シート!X1512)</f>
        <v/>
      </c>
      <c r="P1492" s="304" t="str">
        <f>IF(基本情報入力シート!Y1512="","",基本情報入力シート!Y1512)</f>
        <v/>
      </c>
      <c r="Q1492" s="175"/>
      <c r="R1492" s="305" t="str">
        <f>IF(基本情報入力シート!AB1512="","",基本情報入力シート!AB1512)</f>
        <v/>
      </c>
      <c r="S1492" s="176"/>
      <c r="T1492" s="306" t="str">
        <f>IF(P1492="","",VLOOKUP(P1492,【参考】数式用!$J$2:$L$34,3,FALSE))</f>
        <v/>
      </c>
      <c r="U1492" s="313" t="s">
        <v>143</v>
      </c>
      <c r="V1492" s="177"/>
      <c r="W1492" s="314" t="s">
        <v>144</v>
      </c>
      <c r="X1492" s="177"/>
      <c r="Y1492" s="315" t="s">
        <v>145</v>
      </c>
      <c r="Z1492" s="177"/>
      <c r="AA1492" s="315" t="s">
        <v>144</v>
      </c>
      <c r="AB1492" s="177"/>
      <c r="AC1492" s="315" t="s">
        <v>146</v>
      </c>
      <c r="AD1492" s="316" t="s">
        <v>147</v>
      </c>
      <c r="AE1492" s="317" t="str">
        <f t="shared" si="82"/>
        <v/>
      </c>
      <c r="AF1492" s="319" t="s">
        <v>148</v>
      </c>
      <c r="AG1492" s="312" t="str">
        <f t="shared" si="83"/>
        <v/>
      </c>
      <c r="AH1492" s="322"/>
      <c r="AI1492" s="323"/>
      <c r="AJ1492" s="322"/>
      <c r="AK1492" s="323"/>
    </row>
    <row r="1493" spans="1:37" ht="36.75" customHeight="1">
      <c r="A1493" s="299">
        <f t="shared" si="84"/>
        <v>1480</v>
      </c>
      <c r="B1493" s="300" t="str">
        <f>IF(基本情報入力シート!C1513="","",基本情報入力シート!C1513)</f>
        <v/>
      </c>
      <c r="C1493" s="301" t="str">
        <f>IF(基本情報入力シート!D1513="","",基本情報入力シート!D1513)</f>
        <v/>
      </c>
      <c r="D1493" s="301" t="str">
        <f>IF(基本情報入力シート!E1513="","",基本情報入力シート!E1513)</f>
        <v/>
      </c>
      <c r="E1493" s="301" t="str">
        <f>IF(基本情報入力シート!F1513="","",基本情報入力シート!F1513)</f>
        <v/>
      </c>
      <c r="F1493" s="301" t="str">
        <f>IF(基本情報入力シート!G1513="","",基本情報入力シート!G1513)</f>
        <v/>
      </c>
      <c r="G1493" s="301" t="str">
        <f>IF(基本情報入力シート!H1513="","",基本情報入力シート!H1513)</f>
        <v/>
      </c>
      <c r="H1493" s="301" t="str">
        <f>IF(基本情報入力シート!I1513="","",基本情報入力シート!I1513)</f>
        <v/>
      </c>
      <c r="I1493" s="301" t="str">
        <f>IF(基本情報入力シート!J1513="","",基本情報入力シート!J1513)</f>
        <v/>
      </c>
      <c r="J1493" s="301" t="str">
        <f>IF(基本情報入力シート!K1513="","",基本情報入力シート!K1513)</f>
        <v/>
      </c>
      <c r="K1493" s="302" t="str">
        <f>IF(基本情報入力シート!L1513="","",基本情報入力シート!L1513)</f>
        <v/>
      </c>
      <c r="L1493" s="299" t="str">
        <f>IF(基本情報入力シート!M1513="","",基本情報入力シート!M1513)</f>
        <v/>
      </c>
      <c r="M1493" s="299" t="str">
        <f>IF(基本情報入力シート!R1513="","",基本情報入力シート!R1513)</f>
        <v/>
      </c>
      <c r="N1493" s="299" t="str">
        <f>IF(基本情報入力シート!W1513="","",基本情報入力シート!W1513)</f>
        <v/>
      </c>
      <c r="O1493" s="303" t="str">
        <f>IF(基本情報入力シート!X1513="","",基本情報入力シート!X1513)</f>
        <v/>
      </c>
      <c r="P1493" s="304" t="str">
        <f>IF(基本情報入力シート!Y1513="","",基本情報入力シート!Y1513)</f>
        <v/>
      </c>
      <c r="Q1493" s="175"/>
      <c r="R1493" s="305" t="str">
        <f>IF(基本情報入力シート!AB1513="","",基本情報入力シート!AB1513)</f>
        <v/>
      </c>
      <c r="S1493" s="176"/>
      <c r="T1493" s="306" t="str">
        <f>IF(P1493="","",VLOOKUP(P1493,【参考】数式用!$J$2:$L$34,3,FALSE))</f>
        <v/>
      </c>
      <c r="U1493" s="313" t="s">
        <v>143</v>
      </c>
      <c r="V1493" s="177"/>
      <c r="W1493" s="314" t="s">
        <v>144</v>
      </c>
      <c r="X1493" s="177"/>
      <c r="Y1493" s="315" t="s">
        <v>145</v>
      </c>
      <c r="Z1493" s="177"/>
      <c r="AA1493" s="315" t="s">
        <v>144</v>
      </c>
      <c r="AB1493" s="177"/>
      <c r="AC1493" s="315" t="s">
        <v>146</v>
      </c>
      <c r="AD1493" s="316" t="s">
        <v>147</v>
      </c>
      <c r="AE1493" s="317" t="str">
        <f t="shared" si="82"/>
        <v/>
      </c>
      <c r="AF1493" s="319" t="s">
        <v>148</v>
      </c>
      <c r="AG1493" s="312" t="str">
        <f t="shared" si="83"/>
        <v/>
      </c>
      <c r="AH1493" s="322"/>
      <c r="AI1493" s="323"/>
      <c r="AJ1493" s="322"/>
      <c r="AK1493" s="323"/>
    </row>
    <row r="1494" spans="1:37" ht="36.75" customHeight="1">
      <c r="A1494" s="299">
        <f t="shared" si="84"/>
        <v>1481</v>
      </c>
      <c r="B1494" s="300" t="str">
        <f>IF(基本情報入力シート!C1514="","",基本情報入力シート!C1514)</f>
        <v/>
      </c>
      <c r="C1494" s="301" t="str">
        <f>IF(基本情報入力シート!D1514="","",基本情報入力シート!D1514)</f>
        <v/>
      </c>
      <c r="D1494" s="301" t="str">
        <f>IF(基本情報入力シート!E1514="","",基本情報入力シート!E1514)</f>
        <v/>
      </c>
      <c r="E1494" s="301" t="str">
        <f>IF(基本情報入力シート!F1514="","",基本情報入力シート!F1514)</f>
        <v/>
      </c>
      <c r="F1494" s="301" t="str">
        <f>IF(基本情報入力シート!G1514="","",基本情報入力シート!G1514)</f>
        <v/>
      </c>
      <c r="G1494" s="301" t="str">
        <f>IF(基本情報入力シート!H1514="","",基本情報入力シート!H1514)</f>
        <v/>
      </c>
      <c r="H1494" s="301" t="str">
        <f>IF(基本情報入力シート!I1514="","",基本情報入力シート!I1514)</f>
        <v/>
      </c>
      <c r="I1494" s="301" t="str">
        <f>IF(基本情報入力シート!J1514="","",基本情報入力シート!J1514)</f>
        <v/>
      </c>
      <c r="J1494" s="301" t="str">
        <f>IF(基本情報入力シート!K1514="","",基本情報入力シート!K1514)</f>
        <v/>
      </c>
      <c r="K1494" s="302" t="str">
        <f>IF(基本情報入力シート!L1514="","",基本情報入力シート!L1514)</f>
        <v/>
      </c>
      <c r="L1494" s="299" t="str">
        <f>IF(基本情報入力シート!M1514="","",基本情報入力シート!M1514)</f>
        <v/>
      </c>
      <c r="M1494" s="299" t="str">
        <f>IF(基本情報入力シート!R1514="","",基本情報入力シート!R1514)</f>
        <v/>
      </c>
      <c r="N1494" s="299" t="str">
        <f>IF(基本情報入力シート!W1514="","",基本情報入力シート!W1514)</f>
        <v/>
      </c>
      <c r="O1494" s="303" t="str">
        <f>IF(基本情報入力シート!X1514="","",基本情報入力シート!X1514)</f>
        <v/>
      </c>
      <c r="P1494" s="304" t="str">
        <f>IF(基本情報入力シート!Y1514="","",基本情報入力シート!Y1514)</f>
        <v/>
      </c>
      <c r="Q1494" s="175"/>
      <c r="R1494" s="305" t="str">
        <f>IF(基本情報入力シート!AB1514="","",基本情報入力シート!AB1514)</f>
        <v/>
      </c>
      <c r="S1494" s="176"/>
      <c r="T1494" s="306" t="str">
        <f>IF(P1494="","",VLOOKUP(P1494,【参考】数式用!$J$2:$L$34,3,FALSE))</f>
        <v/>
      </c>
      <c r="U1494" s="313" t="s">
        <v>143</v>
      </c>
      <c r="V1494" s="177"/>
      <c r="W1494" s="314" t="s">
        <v>144</v>
      </c>
      <c r="X1494" s="177"/>
      <c r="Y1494" s="315" t="s">
        <v>145</v>
      </c>
      <c r="Z1494" s="177"/>
      <c r="AA1494" s="315" t="s">
        <v>144</v>
      </c>
      <c r="AB1494" s="177"/>
      <c r="AC1494" s="315" t="s">
        <v>146</v>
      </c>
      <c r="AD1494" s="316" t="s">
        <v>147</v>
      </c>
      <c r="AE1494" s="317" t="str">
        <f t="shared" si="82"/>
        <v/>
      </c>
      <c r="AF1494" s="319" t="s">
        <v>148</v>
      </c>
      <c r="AG1494" s="312" t="str">
        <f t="shared" si="83"/>
        <v/>
      </c>
      <c r="AH1494" s="322"/>
      <c r="AI1494" s="323"/>
      <c r="AJ1494" s="322"/>
      <c r="AK1494" s="323"/>
    </row>
    <row r="1495" spans="1:37" ht="36.75" customHeight="1">
      <c r="A1495" s="299">
        <f t="shared" si="84"/>
        <v>1482</v>
      </c>
      <c r="B1495" s="300" t="str">
        <f>IF(基本情報入力シート!C1515="","",基本情報入力シート!C1515)</f>
        <v/>
      </c>
      <c r="C1495" s="301" t="str">
        <f>IF(基本情報入力シート!D1515="","",基本情報入力シート!D1515)</f>
        <v/>
      </c>
      <c r="D1495" s="301" t="str">
        <f>IF(基本情報入力シート!E1515="","",基本情報入力シート!E1515)</f>
        <v/>
      </c>
      <c r="E1495" s="301" t="str">
        <f>IF(基本情報入力シート!F1515="","",基本情報入力シート!F1515)</f>
        <v/>
      </c>
      <c r="F1495" s="301" t="str">
        <f>IF(基本情報入力シート!G1515="","",基本情報入力シート!G1515)</f>
        <v/>
      </c>
      <c r="G1495" s="301" t="str">
        <f>IF(基本情報入力シート!H1515="","",基本情報入力シート!H1515)</f>
        <v/>
      </c>
      <c r="H1495" s="301" t="str">
        <f>IF(基本情報入力シート!I1515="","",基本情報入力シート!I1515)</f>
        <v/>
      </c>
      <c r="I1495" s="301" t="str">
        <f>IF(基本情報入力シート!J1515="","",基本情報入力シート!J1515)</f>
        <v/>
      </c>
      <c r="J1495" s="301" t="str">
        <f>IF(基本情報入力シート!K1515="","",基本情報入力シート!K1515)</f>
        <v/>
      </c>
      <c r="K1495" s="302" t="str">
        <f>IF(基本情報入力シート!L1515="","",基本情報入力シート!L1515)</f>
        <v/>
      </c>
      <c r="L1495" s="299" t="str">
        <f>IF(基本情報入力シート!M1515="","",基本情報入力シート!M1515)</f>
        <v/>
      </c>
      <c r="M1495" s="299" t="str">
        <f>IF(基本情報入力シート!R1515="","",基本情報入力シート!R1515)</f>
        <v/>
      </c>
      <c r="N1495" s="299" t="str">
        <f>IF(基本情報入力シート!W1515="","",基本情報入力シート!W1515)</f>
        <v/>
      </c>
      <c r="O1495" s="303" t="str">
        <f>IF(基本情報入力シート!X1515="","",基本情報入力シート!X1515)</f>
        <v/>
      </c>
      <c r="P1495" s="304" t="str">
        <f>IF(基本情報入力シート!Y1515="","",基本情報入力シート!Y1515)</f>
        <v/>
      </c>
      <c r="Q1495" s="175"/>
      <c r="R1495" s="305" t="str">
        <f>IF(基本情報入力シート!AB1515="","",基本情報入力シート!AB1515)</f>
        <v/>
      </c>
      <c r="S1495" s="176"/>
      <c r="T1495" s="306" t="str">
        <f>IF(P1495="","",VLOOKUP(P1495,【参考】数式用!$J$2:$L$34,3,FALSE))</f>
        <v/>
      </c>
      <c r="U1495" s="313" t="s">
        <v>143</v>
      </c>
      <c r="V1495" s="177"/>
      <c r="W1495" s="314" t="s">
        <v>144</v>
      </c>
      <c r="X1495" s="177"/>
      <c r="Y1495" s="315" t="s">
        <v>145</v>
      </c>
      <c r="Z1495" s="177"/>
      <c r="AA1495" s="315" t="s">
        <v>144</v>
      </c>
      <c r="AB1495" s="177"/>
      <c r="AC1495" s="315" t="s">
        <v>146</v>
      </c>
      <c r="AD1495" s="316" t="s">
        <v>147</v>
      </c>
      <c r="AE1495" s="317" t="str">
        <f t="shared" si="82"/>
        <v/>
      </c>
      <c r="AF1495" s="319" t="s">
        <v>148</v>
      </c>
      <c r="AG1495" s="312" t="str">
        <f t="shared" si="83"/>
        <v/>
      </c>
      <c r="AH1495" s="322"/>
      <c r="AI1495" s="323"/>
      <c r="AJ1495" s="322"/>
      <c r="AK1495" s="323"/>
    </row>
    <row r="1496" spans="1:37" ht="36.75" customHeight="1">
      <c r="A1496" s="299">
        <f t="shared" si="84"/>
        <v>1483</v>
      </c>
      <c r="B1496" s="300" t="str">
        <f>IF(基本情報入力シート!C1516="","",基本情報入力シート!C1516)</f>
        <v/>
      </c>
      <c r="C1496" s="301" t="str">
        <f>IF(基本情報入力シート!D1516="","",基本情報入力シート!D1516)</f>
        <v/>
      </c>
      <c r="D1496" s="301" t="str">
        <f>IF(基本情報入力シート!E1516="","",基本情報入力シート!E1516)</f>
        <v/>
      </c>
      <c r="E1496" s="301" t="str">
        <f>IF(基本情報入力シート!F1516="","",基本情報入力シート!F1516)</f>
        <v/>
      </c>
      <c r="F1496" s="301" t="str">
        <f>IF(基本情報入力シート!G1516="","",基本情報入力シート!G1516)</f>
        <v/>
      </c>
      <c r="G1496" s="301" t="str">
        <f>IF(基本情報入力シート!H1516="","",基本情報入力シート!H1516)</f>
        <v/>
      </c>
      <c r="H1496" s="301" t="str">
        <f>IF(基本情報入力シート!I1516="","",基本情報入力シート!I1516)</f>
        <v/>
      </c>
      <c r="I1496" s="301" t="str">
        <f>IF(基本情報入力シート!J1516="","",基本情報入力シート!J1516)</f>
        <v/>
      </c>
      <c r="J1496" s="301" t="str">
        <f>IF(基本情報入力シート!K1516="","",基本情報入力シート!K1516)</f>
        <v/>
      </c>
      <c r="K1496" s="302" t="str">
        <f>IF(基本情報入力シート!L1516="","",基本情報入力シート!L1516)</f>
        <v/>
      </c>
      <c r="L1496" s="299" t="str">
        <f>IF(基本情報入力シート!M1516="","",基本情報入力シート!M1516)</f>
        <v/>
      </c>
      <c r="M1496" s="299" t="str">
        <f>IF(基本情報入力シート!R1516="","",基本情報入力シート!R1516)</f>
        <v/>
      </c>
      <c r="N1496" s="299" t="str">
        <f>IF(基本情報入力シート!W1516="","",基本情報入力シート!W1516)</f>
        <v/>
      </c>
      <c r="O1496" s="303" t="str">
        <f>IF(基本情報入力シート!X1516="","",基本情報入力シート!X1516)</f>
        <v/>
      </c>
      <c r="P1496" s="304" t="str">
        <f>IF(基本情報入力シート!Y1516="","",基本情報入力シート!Y1516)</f>
        <v/>
      </c>
      <c r="Q1496" s="175"/>
      <c r="R1496" s="305" t="str">
        <f>IF(基本情報入力シート!AB1516="","",基本情報入力シート!AB1516)</f>
        <v/>
      </c>
      <c r="S1496" s="176"/>
      <c r="T1496" s="306" t="str">
        <f>IF(P1496="","",VLOOKUP(P1496,【参考】数式用!$J$2:$L$34,3,FALSE))</f>
        <v/>
      </c>
      <c r="U1496" s="313" t="s">
        <v>143</v>
      </c>
      <c r="V1496" s="177"/>
      <c r="W1496" s="314" t="s">
        <v>144</v>
      </c>
      <c r="X1496" s="177"/>
      <c r="Y1496" s="315" t="s">
        <v>145</v>
      </c>
      <c r="Z1496" s="177"/>
      <c r="AA1496" s="315" t="s">
        <v>144</v>
      </c>
      <c r="AB1496" s="177"/>
      <c r="AC1496" s="315" t="s">
        <v>146</v>
      </c>
      <c r="AD1496" s="316" t="s">
        <v>147</v>
      </c>
      <c r="AE1496" s="317" t="str">
        <f t="shared" si="82"/>
        <v/>
      </c>
      <c r="AF1496" s="319" t="s">
        <v>148</v>
      </c>
      <c r="AG1496" s="312" t="str">
        <f t="shared" si="83"/>
        <v/>
      </c>
      <c r="AH1496" s="322"/>
      <c r="AI1496" s="323"/>
      <c r="AJ1496" s="322"/>
      <c r="AK1496" s="323"/>
    </row>
    <row r="1497" spans="1:37" ht="36.75" customHeight="1">
      <c r="A1497" s="299">
        <f t="shared" si="84"/>
        <v>1484</v>
      </c>
      <c r="B1497" s="300" t="str">
        <f>IF(基本情報入力シート!C1517="","",基本情報入力シート!C1517)</f>
        <v/>
      </c>
      <c r="C1497" s="301" t="str">
        <f>IF(基本情報入力シート!D1517="","",基本情報入力シート!D1517)</f>
        <v/>
      </c>
      <c r="D1497" s="301" t="str">
        <f>IF(基本情報入力シート!E1517="","",基本情報入力シート!E1517)</f>
        <v/>
      </c>
      <c r="E1497" s="301" t="str">
        <f>IF(基本情報入力シート!F1517="","",基本情報入力シート!F1517)</f>
        <v/>
      </c>
      <c r="F1497" s="301" t="str">
        <f>IF(基本情報入力シート!G1517="","",基本情報入力シート!G1517)</f>
        <v/>
      </c>
      <c r="G1497" s="301" t="str">
        <f>IF(基本情報入力シート!H1517="","",基本情報入力シート!H1517)</f>
        <v/>
      </c>
      <c r="H1497" s="301" t="str">
        <f>IF(基本情報入力シート!I1517="","",基本情報入力シート!I1517)</f>
        <v/>
      </c>
      <c r="I1497" s="301" t="str">
        <f>IF(基本情報入力シート!J1517="","",基本情報入力シート!J1517)</f>
        <v/>
      </c>
      <c r="J1497" s="301" t="str">
        <f>IF(基本情報入力シート!K1517="","",基本情報入力シート!K1517)</f>
        <v/>
      </c>
      <c r="K1497" s="302" t="str">
        <f>IF(基本情報入力シート!L1517="","",基本情報入力シート!L1517)</f>
        <v/>
      </c>
      <c r="L1497" s="299" t="str">
        <f>IF(基本情報入力シート!M1517="","",基本情報入力シート!M1517)</f>
        <v/>
      </c>
      <c r="M1497" s="299" t="str">
        <f>IF(基本情報入力シート!R1517="","",基本情報入力シート!R1517)</f>
        <v/>
      </c>
      <c r="N1497" s="299" t="str">
        <f>IF(基本情報入力シート!W1517="","",基本情報入力シート!W1517)</f>
        <v/>
      </c>
      <c r="O1497" s="303" t="str">
        <f>IF(基本情報入力シート!X1517="","",基本情報入力シート!X1517)</f>
        <v/>
      </c>
      <c r="P1497" s="304" t="str">
        <f>IF(基本情報入力シート!Y1517="","",基本情報入力シート!Y1517)</f>
        <v/>
      </c>
      <c r="Q1497" s="175"/>
      <c r="R1497" s="305" t="str">
        <f>IF(基本情報入力シート!AB1517="","",基本情報入力シート!AB1517)</f>
        <v/>
      </c>
      <c r="S1497" s="176"/>
      <c r="T1497" s="306" t="str">
        <f>IF(P1497="","",VLOOKUP(P1497,【参考】数式用!$J$2:$L$34,3,FALSE))</f>
        <v/>
      </c>
      <c r="U1497" s="313" t="s">
        <v>143</v>
      </c>
      <c r="V1497" s="177"/>
      <c r="W1497" s="314" t="s">
        <v>144</v>
      </c>
      <c r="X1497" s="177"/>
      <c r="Y1497" s="315" t="s">
        <v>145</v>
      </c>
      <c r="Z1497" s="177"/>
      <c r="AA1497" s="315" t="s">
        <v>144</v>
      </c>
      <c r="AB1497" s="177"/>
      <c r="AC1497" s="315" t="s">
        <v>146</v>
      </c>
      <c r="AD1497" s="316" t="s">
        <v>147</v>
      </c>
      <c r="AE1497" s="317" t="str">
        <f t="shared" si="82"/>
        <v/>
      </c>
      <c r="AF1497" s="319" t="s">
        <v>148</v>
      </c>
      <c r="AG1497" s="312" t="str">
        <f t="shared" si="83"/>
        <v/>
      </c>
      <c r="AH1497" s="322"/>
      <c r="AI1497" s="323"/>
      <c r="AJ1497" s="322"/>
      <c r="AK1497" s="323"/>
    </row>
    <row r="1498" spans="1:37" ht="36.75" customHeight="1">
      <c r="A1498" s="299">
        <f t="shared" si="84"/>
        <v>1485</v>
      </c>
      <c r="B1498" s="300" t="str">
        <f>IF(基本情報入力シート!C1518="","",基本情報入力シート!C1518)</f>
        <v/>
      </c>
      <c r="C1498" s="301" t="str">
        <f>IF(基本情報入力シート!D1518="","",基本情報入力シート!D1518)</f>
        <v/>
      </c>
      <c r="D1498" s="301" t="str">
        <f>IF(基本情報入力シート!E1518="","",基本情報入力シート!E1518)</f>
        <v/>
      </c>
      <c r="E1498" s="301" t="str">
        <f>IF(基本情報入力シート!F1518="","",基本情報入力シート!F1518)</f>
        <v/>
      </c>
      <c r="F1498" s="301" t="str">
        <f>IF(基本情報入力シート!G1518="","",基本情報入力シート!G1518)</f>
        <v/>
      </c>
      <c r="G1498" s="301" t="str">
        <f>IF(基本情報入力シート!H1518="","",基本情報入力シート!H1518)</f>
        <v/>
      </c>
      <c r="H1498" s="301" t="str">
        <f>IF(基本情報入力シート!I1518="","",基本情報入力シート!I1518)</f>
        <v/>
      </c>
      <c r="I1498" s="301" t="str">
        <f>IF(基本情報入力シート!J1518="","",基本情報入力シート!J1518)</f>
        <v/>
      </c>
      <c r="J1498" s="301" t="str">
        <f>IF(基本情報入力シート!K1518="","",基本情報入力シート!K1518)</f>
        <v/>
      </c>
      <c r="K1498" s="302" t="str">
        <f>IF(基本情報入力シート!L1518="","",基本情報入力シート!L1518)</f>
        <v/>
      </c>
      <c r="L1498" s="299" t="str">
        <f>IF(基本情報入力シート!M1518="","",基本情報入力シート!M1518)</f>
        <v/>
      </c>
      <c r="M1498" s="299" t="str">
        <f>IF(基本情報入力シート!R1518="","",基本情報入力シート!R1518)</f>
        <v/>
      </c>
      <c r="N1498" s="299" t="str">
        <f>IF(基本情報入力シート!W1518="","",基本情報入力シート!W1518)</f>
        <v/>
      </c>
      <c r="O1498" s="303" t="str">
        <f>IF(基本情報入力シート!X1518="","",基本情報入力シート!X1518)</f>
        <v/>
      </c>
      <c r="P1498" s="304" t="str">
        <f>IF(基本情報入力シート!Y1518="","",基本情報入力シート!Y1518)</f>
        <v/>
      </c>
      <c r="Q1498" s="175"/>
      <c r="R1498" s="305" t="str">
        <f>IF(基本情報入力シート!AB1518="","",基本情報入力シート!AB1518)</f>
        <v/>
      </c>
      <c r="S1498" s="176"/>
      <c r="T1498" s="306" t="str">
        <f>IF(P1498="","",VLOOKUP(P1498,【参考】数式用!$J$2:$L$34,3,FALSE))</f>
        <v/>
      </c>
      <c r="U1498" s="313" t="s">
        <v>143</v>
      </c>
      <c r="V1498" s="177"/>
      <c r="W1498" s="314" t="s">
        <v>144</v>
      </c>
      <c r="X1498" s="177"/>
      <c r="Y1498" s="315" t="s">
        <v>145</v>
      </c>
      <c r="Z1498" s="177"/>
      <c r="AA1498" s="315" t="s">
        <v>144</v>
      </c>
      <c r="AB1498" s="177"/>
      <c r="AC1498" s="315" t="s">
        <v>146</v>
      </c>
      <c r="AD1498" s="316" t="s">
        <v>147</v>
      </c>
      <c r="AE1498" s="317" t="str">
        <f t="shared" si="82"/>
        <v/>
      </c>
      <c r="AF1498" s="319" t="s">
        <v>148</v>
      </c>
      <c r="AG1498" s="312" t="str">
        <f t="shared" si="83"/>
        <v/>
      </c>
      <c r="AH1498" s="322"/>
      <c r="AI1498" s="323"/>
      <c r="AJ1498" s="322"/>
      <c r="AK1498" s="323"/>
    </row>
    <row r="1499" spans="1:37" ht="36.75" customHeight="1">
      <c r="A1499" s="299">
        <f t="shared" si="84"/>
        <v>1486</v>
      </c>
      <c r="B1499" s="300" t="str">
        <f>IF(基本情報入力シート!C1519="","",基本情報入力シート!C1519)</f>
        <v/>
      </c>
      <c r="C1499" s="301" t="str">
        <f>IF(基本情報入力シート!D1519="","",基本情報入力シート!D1519)</f>
        <v/>
      </c>
      <c r="D1499" s="301" t="str">
        <f>IF(基本情報入力シート!E1519="","",基本情報入力シート!E1519)</f>
        <v/>
      </c>
      <c r="E1499" s="301" t="str">
        <f>IF(基本情報入力シート!F1519="","",基本情報入力シート!F1519)</f>
        <v/>
      </c>
      <c r="F1499" s="301" t="str">
        <f>IF(基本情報入力シート!G1519="","",基本情報入力シート!G1519)</f>
        <v/>
      </c>
      <c r="G1499" s="301" t="str">
        <f>IF(基本情報入力シート!H1519="","",基本情報入力シート!H1519)</f>
        <v/>
      </c>
      <c r="H1499" s="301" t="str">
        <f>IF(基本情報入力シート!I1519="","",基本情報入力シート!I1519)</f>
        <v/>
      </c>
      <c r="I1499" s="301" t="str">
        <f>IF(基本情報入力シート!J1519="","",基本情報入力シート!J1519)</f>
        <v/>
      </c>
      <c r="J1499" s="301" t="str">
        <f>IF(基本情報入力シート!K1519="","",基本情報入力シート!K1519)</f>
        <v/>
      </c>
      <c r="K1499" s="302" t="str">
        <f>IF(基本情報入力シート!L1519="","",基本情報入力シート!L1519)</f>
        <v/>
      </c>
      <c r="L1499" s="299" t="str">
        <f>IF(基本情報入力シート!M1519="","",基本情報入力シート!M1519)</f>
        <v/>
      </c>
      <c r="M1499" s="299" t="str">
        <f>IF(基本情報入力シート!R1519="","",基本情報入力シート!R1519)</f>
        <v/>
      </c>
      <c r="N1499" s="299" t="str">
        <f>IF(基本情報入力シート!W1519="","",基本情報入力シート!W1519)</f>
        <v/>
      </c>
      <c r="O1499" s="303" t="str">
        <f>IF(基本情報入力シート!X1519="","",基本情報入力シート!X1519)</f>
        <v/>
      </c>
      <c r="P1499" s="304" t="str">
        <f>IF(基本情報入力シート!Y1519="","",基本情報入力シート!Y1519)</f>
        <v/>
      </c>
      <c r="Q1499" s="175"/>
      <c r="R1499" s="305" t="str">
        <f>IF(基本情報入力シート!AB1519="","",基本情報入力シート!AB1519)</f>
        <v/>
      </c>
      <c r="S1499" s="176"/>
      <c r="T1499" s="306" t="str">
        <f>IF(P1499="","",VLOOKUP(P1499,【参考】数式用!$J$2:$L$34,3,FALSE))</f>
        <v/>
      </c>
      <c r="U1499" s="313" t="s">
        <v>143</v>
      </c>
      <c r="V1499" s="177"/>
      <c r="W1499" s="314" t="s">
        <v>144</v>
      </c>
      <c r="X1499" s="177"/>
      <c r="Y1499" s="315" t="s">
        <v>145</v>
      </c>
      <c r="Z1499" s="177"/>
      <c r="AA1499" s="315" t="s">
        <v>144</v>
      </c>
      <c r="AB1499" s="177"/>
      <c r="AC1499" s="315" t="s">
        <v>146</v>
      </c>
      <c r="AD1499" s="316" t="s">
        <v>147</v>
      </c>
      <c r="AE1499" s="317" t="str">
        <f t="shared" si="82"/>
        <v/>
      </c>
      <c r="AF1499" s="319" t="s">
        <v>148</v>
      </c>
      <c r="AG1499" s="312" t="str">
        <f t="shared" si="83"/>
        <v/>
      </c>
      <c r="AH1499" s="322"/>
      <c r="AI1499" s="323"/>
      <c r="AJ1499" s="322"/>
      <c r="AK1499" s="323"/>
    </row>
    <row r="1500" spans="1:37" ht="36.75" customHeight="1">
      <c r="A1500" s="299">
        <f t="shared" si="84"/>
        <v>1487</v>
      </c>
      <c r="B1500" s="300" t="str">
        <f>IF(基本情報入力シート!C1520="","",基本情報入力シート!C1520)</f>
        <v/>
      </c>
      <c r="C1500" s="301" t="str">
        <f>IF(基本情報入力シート!D1520="","",基本情報入力シート!D1520)</f>
        <v/>
      </c>
      <c r="D1500" s="301" t="str">
        <f>IF(基本情報入力シート!E1520="","",基本情報入力シート!E1520)</f>
        <v/>
      </c>
      <c r="E1500" s="301" t="str">
        <f>IF(基本情報入力シート!F1520="","",基本情報入力シート!F1520)</f>
        <v/>
      </c>
      <c r="F1500" s="301" t="str">
        <f>IF(基本情報入力シート!G1520="","",基本情報入力シート!G1520)</f>
        <v/>
      </c>
      <c r="G1500" s="301" t="str">
        <f>IF(基本情報入力シート!H1520="","",基本情報入力シート!H1520)</f>
        <v/>
      </c>
      <c r="H1500" s="301" t="str">
        <f>IF(基本情報入力シート!I1520="","",基本情報入力シート!I1520)</f>
        <v/>
      </c>
      <c r="I1500" s="301" t="str">
        <f>IF(基本情報入力シート!J1520="","",基本情報入力シート!J1520)</f>
        <v/>
      </c>
      <c r="J1500" s="301" t="str">
        <f>IF(基本情報入力シート!K1520="","",基本情報入力シート!K1520)</f>
        <v/>
      </c>
      <c r="K1500" s="302" t="str">
        <f>IF(基本情報入力シート!L1520="","",基本情報入力シート!L1520)</f>
        <v/>
      </c>
      <c r="L1500" s="299" t="str">
        <f>IF(基本情報入力シート!M1520="","",基本情報入力シート!M1520)</f>
        <v/>
      </c>
      <c r="M1500" s="299" t="str">
        <f>IF(基本情報入力シート!R1520="","",基本情報入力シート!R1520)</f>
        <v/>
      </c>
      <c r="N1500" s="299" t="str">
        <f>IF(基本情報入力シート!W1520="","",基本情報入力シート!W1520)</f>
        <v/>
      </c>
      <c r="O1500" s="303" t="str">
        <f>IF(基本情報入力シート!X1520="","",基本情報入力シート!X1520)</f>
        <v/>
      </c>
      <c r="P1500" s="304" t="str">
        <f>IF(基本情報入力シート!Y1520="","",基本情報入力シート!Y1520)</f>
        <v/>
      </c>
      <c r="Q1500" s="175"/>
      <c r="R1500" s="305" t="str">
        <f>IF(基本情報入力シート!AB1520="","",基本情報入力シート!AB1520)</f>
        <v/>
      </c>
      <c r="S1500" s="176"/>
      <c r="T1500" s="306" t="str">
        <f>IF(P1500="","",VLOOKUP(P1500,【参考】数式用!$J$2:$L$34,3,FALSE))</f>
        <v/>
      </c>
      <c r="U1500" s="313" t="s">
        <v>143</v>
      </c>
      <c r="V1500" s="177"/>
      <c r="W1500" s="314" t="s">
        <v>144</v>
      </c>
      <c r="X1500" s="177"/>
      <c r="Y1500" s="315" t="s">
        <v>145</v>
      </c>
      <c r="Z1500" s="177"/>
      <c r="AA1500" s="315" t="s">
        <v>144</v>
      </c>
      <c r="AB1500" s="177"/>
      <c r="AC1500" s="315" t="s">
        <v>146</v>
      </c>
      <c r="AD1500" s="316" t="s">
        <v>147</v>
      </c>
      <c r="AE1500" s="317" t="str">
        <f t="shared" si="82"/>
        <v/>
      </c>
      <c r="AF1500" s="319" t="s">
        <v>148</v>
      </c>
      <c r="AG1500" s="312" t="str">
        <f t="shared" si="83"/>
        <v/>
      </c>
      <c r="AH1500" s="322"/>
      <c r="AI1500" s="323"/>
      <c r="AJ1500" s="322"/>
      <c r="AK1500" s="323"/>
    </row>
    <row r="1501" spans="1:37" ht="36.75" customHeight="1">
      <c r="A1501" s="299">
        <f t="shared" si="84"/>
        <v>1488</v>
      </c>
      <c r="B1501" s="300" t="str">
        <f>IF(基本情報入力シート!C1521="","",基本情報入力シート!C1521)</f>
        <v/>
      </c>
      <c r="C1501" s="301" t="str">
        <f>IF(基本情報入力シート!D1521="","",基本情報入力シート!D1521)</f>
        <v/>
      </c>
      <c r="D1501" s="301" t="str">
        <f>IF(基本情報入力シート!E1521="","",基本情報入力シート!E1521)</f>
        <v/>
      </c>
      <c r="E1501" s="301" t="str">
        <f>IF(基本情報入力シート!F1521="","",基本情報入力シート!F1521)</f>
        <v/>
      </c>
      <c r="F1501" s="301" t="str">
        <f>IF(基本情報入力シート!G1521="","",基本情報入力シート!G1521)</f>
        <v/>
      </c>
      <c r="G1501" s="301" t="str">
        <f>IF(基本情報入力シート!H1521="","",基本情報入力シート!H1521)</f>
        <v/>
      </c>
      <c r="H1501" s="301" t="str">
        <f>IF(基本情報入力シート!I1521="","",基本情報入力シート!I1521)</f>
        <v/>
      </c>
      <c r="I1501" s="301" t="str">
        <f>IF(基本情報入力シート!J1521="","",基本情報入力シート!J1521)</f>
        <v/>
      </c>
      <c r="J1501" s="301" t="str">
        <f>IF(基本情報入力シート!K1521="","",基本情報入力シート!K1521)</f>
        <v/>
      </c>
      <c r="K1501" s="302" t="str">
        <f>IF(基本情報入力シート!L1521="","",基本情報入力シート!L1521)</f>
        <v/>
      </c>
      <c r="L1501" s="299" t="str">
        <f>IF(基本情報入力シート!M1521="","",基本情報入力シート!M1521)</f>
        <v/>
      </c>
      <c r="M1501" s="299" t="str">
        <f>IF(基本情報入力シート!R1521="","",基本情報入力シート!R1521)</f>
        <v/>
      </c>
      <c r="N1501" s="299" t="str">
        <f>IF(基本情報入力シート!W1521="","",基本情報入力シート!W1521)</f>
        <v/>
      </c>
      <c r="O1501" s="303" t="str">
        <f>IF(基本情報入力シート!X1521="","",基本情報入力シート!X1521)</f>
        <v/>
      </c>
      <c r="P1501" s="304" t="str">
        <f>IF(基本情報入力シート!Y1521="","",基本情報入力シート!Y1521)</f>
        <v/>
      </c>
      <c r="Q1501" s="175"/>
      <c r="R1501" s="305" t="str">
        <f>IF(基本情報入力シート!AB1521="","",基本情報入力シート!AB1521)</f>
        <v/>
      </c>
      <c r="S1501" s="176"/>
      <c r="T1501" s="306" t="str">
        <f>IF(P1501="","",VLOOKUP(P1501,【参考】数式用!$J$2:$L$34,3,FALSE))</f>
        <v/>
      </c>
      <c r="U1501" s="313" t="s">
        <v>143</v>
      </c>
      <c r="V1501" s="177"/>
      <c r="W1501" s="314" t="s">
        <v>144</v>
      </c>
      <c r="X1501" s="177"/>
      <c r="Y1501" s="315" t="s">
        <v>145</v>
      </c>
      <c r="Z1501" s="177"/>
      <c r="AA1501" s="315" t="s">
        <v>144</v>
      </c>
      <c r="AB1501" s="177"/>
      <c r="AC1501" s="315" t="s">
        <v>146</v>
      </c>
      <c r="AD1501" s="316" t="s">
        <v>147</v>
      </c>
      <c r="AE1501" s="317" t="str">
        <f t="shared" si="82"/>
        <v/>
      </c>
      <c r="AF1501" s="319" t="s">
        <v>148</v>
      </c>
      <c r="AG1501" s="312" t="str">
        <f t="shared" si="83"/>
        <v/>
      </c>
      <c r="AH1501" s="322"/>
      <c r="AI1501" s="323"/>
      <c r="AJ1501" s="322"/>
      <c r="AK1501" s="323"/>
    </row>
    <row r="1502" spans="1:37" ht="36.75" customHeight="1">
      <c r="A1502" s="299">
        <f t="shared" si="84"/>
        <v>1489</v>
      </c>
      <c r="B1502" s="300" t="str">
        <f>IF(基本情報入力シート!C1522="","",基本情報入力シート!C1522)</f>
        <v/>
      </c>
      <c r="C1502" s="301" t="str">
        <f>IF(基本情報入力シート!D1522="","",基本情報入力シート!D1522)</f>
        <v/>
      </c>
      <c r="D1502" s="301" t="str">
        <f>IF(基本情報入力シート!E1522="","",基本情報入力シート!E1522)</f>
        <v/>
      </c>
      <c r="E1502" s="301" t="str">
        <f>IF(基本情報入力シート!F1522="","",基本情報入力シート!F1522)</f>
        <v/>
      </c>
      <c r="F1502" s="301" t="str">
        <f>IF(基本情報入力シート!G1522="","",基本情報入力シート!G1522)</f>
        <v/>
      </c>
      <c r="G1502" s="301" t="str">
        <f>IF(基本情報入力シート!H1522="","",基本情報入力シート!H1522)</f>
        <v/>
      </c>
      <c r="H1502" s="301" t="str">
        <f>IF(基本情報入力シート!I1522="","",基本情報入力シート!I1522)</f>
        <v/>
      </c>
      <c r="I1502" s="301" t="str">
        <f>IF(基本情報入力シート!J1522="","",基本情報入力シート!J1522)</f>
        <v/>
      </c>
      <c r="J1502" s="301" t="str">
        <f>IF(基本情報入力シート!K1522="","",基本情報入力シート!K1522)</f>
        <v/>
      </c>
      <c r="K1502" s="302" t="str">
        <f>IF(基本情報入力シート!L1522="","",基本情報入力シート!L1522)</f>
        <v/>
      </c>
      <c r="L1502" s="299" t="str">
        <f>IF(基本情報入力シート!M1522="","",基本情報入力シート!M1522)</f>
        <v/>
      </c>
      <c r="M1502" s="299" t="str">
        <f>IF(基本情報入力シート!R1522="","",基本情報入力シート!R1522)</f>
        <v/>
      </c>
      <c r="N1502" s="299" t="str">
        <f>IF(基本情報入力シート!W1522="","",基本情報入力シート!W1522)</f>
        <v/>
      </c>
      <c r="O1502" s="303" t="str">
        <f>IF(基本情報入力シート!X1522="","",基本情報入力シート!X1522)</f>
        <v/>
      </c>
      <c r="P1502" s="304" t="str">
        <f>IF(基本情報入力シート!Y1522="","",基本情報入力シート!Y1522)</f>
        <v/>
      </c>
      <c r="Q1502" s="175"/>
      <c r="R1502" s="305" t="str">
        <f>IF(基本情報入力シート!AB1522="","",基本情報入力シート!AB1522)</f>
        <v/>
      </c>
      <c r="S1502" s="176"/>
      <c r="T1502" s="306" t="str">
        <f>IF(P1502="","",VLOOKUP(P1502,【参考】数式用!$J$2:$L$34,3,FALSE))</f>
        <v/>
      </c>
      <c r="U1502" s="313" t="s">
        <v>143</v>
      </c>
      <c r="V1502" s="177"/>
      <c r="W1502" s="314" t="s">
        <v>144</v>
      </c>
      <c r="X1502" s="177"/>
      <c r="Y1502" s="315" t="s">
        <v>145</v>
      </c>
      <c r="Z1502" s="177"/>
      <c r="AA1502" s="315" t="s">
        <v>144</v>
      </c>
      <c r="AB1502" s="177"/>
      <c r="AC1502" s="315" t="s">
        <v>146</v>
      </c>
      <c r="AD1502" s="316" t="s">
        <v>147</v>
      </c>
      <c r="AE1502" s="317" t="str">
        <f t="shared" si="82"/>
        <v/>
      </c>
      <c r="AF1502" s="319" t="s">
        <v>148</v>
      </c>
      <c r="AG1502" s="312" t="str">
        <f t="shared" si="83"/>
        <v/>
      </c>
      <c r="AH1502" s="322"/>
      <c r="AI1502" s="323"/>
      <c r="AJ1502" s="322"/>
      <c r="AK1502" s="323"/>
    </row>
    <row r="1503" spans="1:37" ht="36.75" customHeight="1">
      <c r="A1503" s="299">
        <f t="shared" si="84"/>
        <v>1490</v>
      </c>
      <c r="B1503" s="300" t="str">
        <f>IF(基本情報入力シート!C1523="","",基本情報入力シート!C1523)</f>
        <v/>
      </c>
      <c r="C1503" s="301" t="str">
        <f>IF(基本情報入力シート!D1523="","",基本情報入力シート!D1523)</f>
        <v/>
      </c>
      <c r="D1503" s="301" t="str">
        <f>IF(基本情報入力シート!E1523="","",基本情報入力シート!E1523)</f>
        <v/>
      </c>
      <c r="E1503" s="301" t="str">
        <f>IF(基本情報入力シート!F1523="","",基本情報入力シート!F1523)</f>
        <v/>
      </c>
      <c r="F1503" s="301" t="str">
        <f>IF(基本情報入力シート!G1523="","",基本情報入力シート!G1523)</f>
        <v/>
      </c>
      <c r="G1503" s="301" t="str">
        <f>IF(基本情報入力シート!H1523="","",基本情報入力シート!H1523)</f>
        <v/>
      </c>
      <c r="H1503" s="301" t="str">
        <f>IF(基本情報入力シート!I1523="","",基本情報入力シート!I1523)</f>
        <v/>
      </c>
      <c r="I1503" s="301" t="str">
        <f>IF(基本情報入力シート!J1523="","",基本情報入力シート!J1523)</f>
        <v/>
      </c>
      <c r="J1503" s="301" t="str">
        <f>IF(基本情報入力シート!K1523="","",基本情報入力シート!K1523)</f>
        <v/>
      </c>
      <c r="K1503" s="302" t="str">
        <f>IF(基本情報入力シート!L1523="","",基本情報入力シート!L1523)</f>
        <v/>
      </c>
      <c r="L1503" s="299" t="str">
        <f>IF(基本情報入力シート!M1523="","",基本情報入力シート!M1523)</f>
        <v/>
      </c>
      <c r="M1503" s="299" t="str">
        <f>IF(基本情報入力シート!R1523="","",基本情報入力シート!R1523)</f>
        <v/>
      </c>
      <c r="N1503" s="299" t="str">
        <f>IF(基本情報入力シート!W1523="","",基本情報入力シート!W1523)</f>
        <v/>
      </c>
      <c r="O1503" s="303" t="str">
        <f>IF(基本情報入力シート!X1523="","",基本情報入力シート!X1523)</f>
        <v/>
      </c>
      <c r="P1503" s="304" t="str">
        <f>IF(基本情報入力シート!Y1523="","",基本情報入力シート!Y1523)</f>
        <v/>
      </c>
      <c r="Q1503" s="175"/>
      <c r="R1503" s="305" t="str">
        <f>IF(基本情報入力シート!AB1523="","",基本情報入力シート!AB1523)</f>
        <v/>
      </c>
      <c r="S1503" s="176"/>
      <c r="T1503" s="306" t="str">
        <f>IF(P1503="","",VLOOKUP(P1503,【参考】数式用!$J$2:$L$34,3,FALSE))</f>
        <v/>
      </c>
      <c r="U1503" s="313" t="s">
        <v>143</v>
      </c>
      <c r="V1503" s="177"/>
      <c r="W1503" s="314" t="s">
        <v>144</v>
      </c>
      <c r="X1503" s="177"/>
      <c r="Y1503" s="315" t="s">
        <v>145</v>
      </c>
      <c r="Z1503" s="177"/>
      <c r="AA1503" s="315" t="s">
        <v>144</v>
      </c>
      <c r="AB1503" s="177"/>
      <c r="AC1503" s="315" t="s">
        <v>146</v>
      </c>
      <c r="AD1503" s="316" t="s">
        <v>147</v>
      </c>
      <c r="AE1503" s="317" t="str">
        <f t="shared" si="82"/>
        <v/>
      </c>
      <c r="AF1503" s="319" t="s">
        <v>148</v>
      </c>
      <c r="AG1503" s="312" t="str">
        <f t="shared" si="83"/>
        <v/>
      </c>
      <c r="AH1503" s="322"/>
      <c r="AI1503" s="323"/>
      <c r="AJ1503" s="322"/>
      <c r="AK1503" s="323"/>
    </row>
    <row r="1504" spans="1:37" ht="36.75" customHeight="1">
      <c r="A1504" s="299">
        <f t="shared" si="84"/>
        <v>1491</v>
      </c>
      <c r="B1504" s="300" t="str">
        <f>IF(基本情報入力シート!C1524="","",基本情報入力シート!C1524)</f>
        <v/>
      </c>
      <c r="C1504" s="301" t="str">
        <f>IF(基本情報入力シート!D1524="","",基本情報入力シート!D1524)</f>
        <v/>
      </c>
      <c r="D1504" s="301" t="str">
        <f>IF(基本情報入力シート!E1524="","",基本情報入力シート!E1524)</f>
        <v/>
      </c>
      <c r="E1504" s="301" t="str">
        <f>IF(基本情報入力シート!F1524="","",基本情報入力シート!F1524)</f>
        <v/>
      </c>
      <c r="F1504" s="301" t="str">
        <f>IF(基本情報入力シート!G1524="","",基本情報入力シート!G1524)</f>
        <v/>
      </c>
      <c r="G1504" s="301" t="str">
        <f>IF(基本情報入力シート!H1524="","",基本情報入力シート!H1524)</f>
        <v/>
      </c>
      <c r="H1504" s="301" t="str">
        <f>IF(基本情報入力シート!I1524="","",基本情報入力シート!I1524)</f>
        <v/>
      </c>
      <c r="I1504" s="301" t="str">
        <f>IF(基本情報入力シート!J1524="","",基本情報入力シート!J1524)</f>
        <v/>
      </c>
      <c r="J1504" s="301" t="str">
        <f>IF(基本情報入力シート!K1524="","",基本情報入力シート!K1524)</f>
        <v/>
      </c>
      <c r="K1504" s="302" t="str">
        <f>IF(基本情報入力シート!L1524="","",基本情報入力シート!L1524)</f>
        <v/>
      </c>
      <c r="L1504" s="299" t="str">
        <f>IF(基本情報入力シート!M1524="","",基本情報入力シート!M1524)</f>
        <v/>
      </c>
      <c r="M1504" s="299" t="str">
        <f>IF(基本情報入力シート!R1524="","",基本情報入力シート!R1524)</f>
        <v/>
      </c>
      <c r="N1504" s="299" t="str">
        <f>IF(基本情報入力シート!W1524="","",基本情報入力シート!W1524)</f>
        <v/>
      </c>
      <c r="O1504" s="303" t="str">
        <f>IF(基本情報入力シート!X1524="","",基本情報入力シート!X1524)</f>
        <v/>
      </c>
      <c r="P1504" s="304" t="str">
        <f>IF(基本情報入力シート!Y1524="","",基本情報入力シート!Y1524)</f>
        <v/>
      </c>
      <c r="Q1504" s="175"/>
      <c r="R1504" s="305" t="str">
        <f>IF(基本情報入力シート!AB1524="","",基本情報入力シート!AB1524)</f>
        <v/>
      </c>
      <c r="S1504" s="176"/>
      <c r="T1504" s="306" t="str">
        <f>IF(P1504="","",VLOOKUP(P1504,【参考】数式用!$J$2:$L$34,3,FALSE))</f>
        <v/>
      </c>
      <c r="U1504" s="313" t="s">
        <v>143</v>
      </c>
      <c r="V1504" s="177"/>
      <c r="W1504" s="314" t="s">
        <v>144</v>
      </c>
      <c r="X1504" s="177"/>
      <c r="Y1504" s="315" t="s">
        <v>145</v>
      </c>
      <c r="Z1504" s="177"/>
      <c r="AA1504" s="315" t="s">
        <v>144</v>
      </c>
      <c r="AB1504" s="177"/>
      <c r="AC1504" s="315" t="s">
        <v>146</v>
      </c>
      <c r="AD1504" s="316" t="s">
        <v>147</v>
      </c>
      <c r="AE1504" s="317" t="str">
        <f t="shared" si="82"/>
        <v/>
      </c>
      <c r="AF1504" s="319" t="s">
        <v>148</v>
      </c>
      <c r="AG1504" s="312" t="str">
        <f t="shared" si="83"/>
        <v/>
      </c>
      <c r="AH1504" s="322"/>
      <c r="AI1504" s="323"/>
      <c r="AJ1504" s="322"/>
      <c r="AK1504" s="323"/>
    </row>
    <row r="1505" spans="1:37" ht="36.75" customHeight="1">
      <c r="A1505" s="299">
        <f t="shared" si="84"/>
        <v>1492</v>
      </c>
      <c r="B1505" s="300" t="str">
        <f>IF(基本情報入力シート!C1525="","",基本情報入力シート!C1525)</f>
        <v/>
      </c>
      <c r="C1505" s="301" t="str">
        <f>IF(基本情報入力シート!D1525="","",基本情報入力シート!D1525)</f>
        <v/>
      </c>
      <c r="D1505" s="301" t="str">
        <f>IF(基本情報入力シート!E1525="","",基本情報入力シート!E1525)</f>
        <v/>
      </c>
      <c r="E1505" s="301" t="str">
        <f>IF(基本情報入力シート!F1525="","",基本情報入力シート!F1525)</f>
        <v/>
      </c>
      <c r="F1505" s="301" t="str">
        <f>IF(基本情報入力シート!G1525="","",基本情報入力シート!G1525)</f>
        <v/>
      </c>
      <c r="G1505" s="301" t="str">
        <f>IF(基本情報入力シート!H1525="","",基本情報入力シート!H1525)</f>
        <v/>
      </c>
      <c r="H1505" s="301" t="str">
        <f>IF(基本情報入力シート!I1525="","",基本情報入力シート!I1525)</f>
        <v/>
      </c>
      <c r="I1505" s="301" t="str">
        <f>IF(基本情報入力シート!J1525="","",基本情報入力シート!J1525)</f>
        <v/>
      </c>
      <c r="J1505" s="301" t="str">
        <f>IF(基本情報入力シート!K1525="","",基本情報入力シート!K1525)</f>
        <v/>
      </c>
      <c r="K1505" s="302" t="str">
        <f>IF(基本情報入力シート!L1525="","",基本情報入力シート!L1525)</f>
        <v/>
      </c>
      <c r="L1505" s="299" t="str">
        <f>IF(基本情報入力シート!M1525="","",基本情報入力シート!M1525)</f>
        <v/>
      </c>
      <c r="M1505" s="299" t="str">
        <f>IF(基本情報入力シート!R1525="","",基本情報入力シート!R1525)</f>
        <v/>
      </c>
      <c r="N1505" s="299" t="str">
        <f>IF(基本情報入力シート!W1525="","",基本情報入力シート!W1525)</f>
        <v/>
      </c>
      <c r="O1505" s="303" t="str">
        <f>IF(基本情報入力シート!X1525="","",基本情報入力シート!X1525)</f>
        <v/>
      </c>
      <c r="P1505" s="304" t="str">
        <f>IF(基本情報入力シート!Y1525="","",基本情報入力シート!Y1525)</f>
        <v/>
      </c>
      <c r="Q1505" s="175"/>
      <c r="R1505" s="305" t="str">
        <f>IF(基本情報入力シート!AB1525="","",基本情報入力シート!AB1525)</f>
        <v/>
      </c>
      <c r="S1505" s="176"/>
      <c r="T1505" s="306" t="str">
        <f>IF(P1505="","",VLOOKUP(P1505,【参考】数式用!$J$2:$L$34,3,FALSE))</f>
        <v/>
      </c>
      <c r="U1505" s="313" t="s">
        <v>143</v>
      </c>
      <c r="V1505" s="177"/>
      <c r="W1505" s="314" t="s">
        <v>144</v>
      </c>
      <c r="X1505" s="177"/>
      <c r="Y1505" s="315" t="s">
        <v>145</v>
      </c>
      <c r="Z1505" s="177"/>
      <c r="AA1505" s="315" t="s">
        <v>144</v>
      </c>
      <c r="AB1505" s="177"/>
      <c r="AC1505" s="315" t="s">
        <v>146</v>
      </c>
      <c r="AD1505" s="316" t="s">
        <v>147</v>
      </c>
      <c r="AE1505" s="317" t="str">
        <f t="shared" si="82"/>
        <v/>
      </c>
      <c r="AF1505" s="319" t="s">
        <v>148</v>
      </c>
      <c r="AG1505" s="312" t="str">
        <f t="shared" si="83"/>
        <v/>
      </c>
      <c r="AH1505" s="322"/>
      <c r="AI1505" s="323"/>
      <c r="AJ1505" s="322"/>
      <c r="AK1505" s="323"/>
    </row>
    <row r="1506" spans="1:37" ht="36.75" customHeight="1">
      <c r="A1506" s="299">
        <f t="shared" si="84"/>
        <v>1493</v>
      </c>
      <c r="B1506" s="300" t="str">
        <f>IF(基本情報入力シート!C1526="","",基本情報入力シート!C1526)</f>
        <v/>
      </c>
      <c r="C1506" s="301" t="str">
        <f>IF(基本情報入力シート!D1526="","",基本情報入力シート!D1526)</f>
        <v/>
      </c>
      <c r="D1506" s="301" t="str">
        <f>IF(基本情報入力シート!E1526="","",基本情報入力シート!E1526)</f>
        <v/>
      </c>
      <c r="E1506" s="301" t="str">
        <f>IF(基本情報入力シート!F1526="","",基本情報入力シート!F1526)</f>
        <v/>
      </c>
      <c r="F1506" s="301" t="str">
        <f>IF(基本情報入力シート!G1526="","",基本情報入力シート!G1526)</f>
        <v/>
      </c>
      <c r="G1506" s="301" t="str">
        <f>IF(基本情報入力シート!H1526="","",基本情報入力シート!H1526)</f>
        <v/>
      </c>
      <c r="H1506" s="301" t="str">
        <f>IF(基本情報入力シート!I1526="","",基本情報入力シート!I1526)</f>
        <v/>
      </c>
      <c r="I1506" s="301" t="str">
        <f>IF(基本情報入力シート!J1526="","",基本情報入力シート!J1526)</f>
        <v/>
      </c>
      <c r="J1506" s="301" t="str">
        <f>IF(基本情報入力シート!K1526="","",基本情報入力シート!K1526)</f>
        <v/>
      </c>
      <c r="K1506" s="302" t="str">
        <f>IF(基本情報入力シート!L1526="","",基本情報入力シート!L1526)</f>
        <v/>
      </c>
      <c r="L1506" s="299" t="str">
        <f>IF(基本情報入力シート!M1526="","",基本情報入力シート!M1526)</f>
        <v/>
      </c>
      <c r="M1506" s="299" t="str">
        <f>IF(基本情報入力シート!R1526="","",基本情報入力シート!R1526)</f>
        <v/>
      </c>
      <c r="N1506" s="299" t="str">
        <f>IF(基本情報入力シート!W1526="","",基本情報入力シート!W1526)</f>
        <v/>
      </c>
      <c r="O1506" s="303" t="str">
        <f>IF(基本情報入力シート!X1526="","",基本情報入力シート!X1526)</f>
        <v/>
      </c>
      <c r="P1506" s="304" t="str">
        <f>IF(基本情報入力シート!Y1526="","",基本情報入力シート!Y1526)</f>
        <v/>
      </c>
      <c r="Q1506" s="175"/>
      <c r="R1506" s="305" t="str">
        <f>IF(基本情報入力シート!AB1526="","",基本情報入力シート!AB1526)</f>
        <v/>
      </c>
      <c r="S1506" s="176"/>
      <c r="T1506" s="306" t="str">
        <f>IF(P1506="","",VLOOKUP(P1506,【参考】数式用!$J$2:$L$34,3,FALSE))</f>
        <v/>
      </c>
      <c r="U1506" s="313" t="s">
        <v>143</v>
      </c>
      <c r="V1506" s="177"/>
      <c r="W1506" s="314" t="s">
        <v>144</v>
      </c>
      <c r="X1506" s="177"/>
      <c r="Y1506" s="315" t="s">
        <v>145</v>
      </c>
      <c r="Z1506" s="177"/>
      <c r="AA1506" s="315" t="s">
        <v>144</v>
      </c>
      <c r="AB1506" s="177"/>
      <c r="AC1506" s="315" t="s">
        <v>146</v>
      </c>
      <c r="AD1506" s="316" t="s">
        <v>147</v>
      </c>
      <c r="AE1506" s="317" t="str">
        <f t="shared" si="82"/>
        <v/>
      </c>
      <c r="AF1506" s="319" t="s">
        <v>148</v>
      </c>
      <c r="AG1506" s="312" t="str">
        <f t="shared" si="83"/>
        <v/>
      </c>
      <c r="AH1506" s="322"/>
      <c r="AI1506" s="323"/>
      <c r="AJ1506" s="322"/>
      <c r="AK1506" s="323"/>
    </row>
    <row r="1507" spans="1:37" ht="36.75" customHeight="1">
      <c r="A1507" s="299">
        <f t="shared" si="84"/>
        <v>1494</v>
      </c>
      <c r="B1507" s="300" t="str">
        <f>IF(基本情報入力シート!C1527="","",基本情報入力シート!C1527)</f>
        <v/>
      </c>
      <c r="C1507" s="301" t="str">
        <f>IF(基本情報入力シート!D1527="","",基本情報入力シート!D1527)</f>
        <v/>
      </c>
      <c r="D1507" s="301" t="str">
        <f>IF(基本情報入力シート!E1527="","",基本情報入力シート!E1527)</f>
        <v/>
      </c>
      <c r="E1507" s="301" t="str">
        <f>IF(基本情報入力シート!F1527="","",基本情報入力シート!F1527)</f>
        <v/>
      </c>
      <c r="F1507" s="301" t="str">
        <f>IF(基本情報入力シート!G1527="","",基本情報入力シート!G1527)</f>
        <v/>
      </c>
      <c r="G1507" s="301" t="str">
        <f>IF(基本情報入力シート!H1527="","",基本情報入力シート!H1527)</f>
        <v/>
      </c>
      <c r="H1507" s="301" t="str">
        <f>IF(基本情報入力シート!I1527="","",基本情報入力シート!I1527)</f>
        <v/>
      </c>
      <c r="I1507" s="301" t="str">
        <f>IF(基本情報入力シート!J1527="","",基本情報入力シート!J1527)</f>
        <v/>
      </c>
      <c r="J1507" s="301" t="str">
        <f>IF(基本情報入力シート!K1527="","",基本情報入力シート!K1527)</f>
        <v/>
      </c>
      <c r="K1507" s="302" t="str">
        <f>IF(基本情報入力シート!L1527="","",基本情報入力シート!L1527)</f>
        <v/>
      </c>
      <c r="L1507" s="299" t="str">
        <f>IF(基本情報入力シート!M1527="","",基本情報入力シート!M1527)</f>
        <v/>
      </c>
      <c r="M1507" s="299" t="str">
        <f>IF(基本情報入力シート!R1527="","",基本情報入力シート!R1527)</f>
        <v/>
      </c>
      <c r="N1507" s="299" t="str">
        <f>IF(基本情報入力シート!W1527="","",基本情報入力シート!W1527)</f>
        <v/>
      </c>
      <c r="O1507" s="303" t="str">
        <f>IF(基本情報入力シート!X1527="","",基本情報入力シート!X1527)</f>
        <v/>
      </c>
      <c r="P1507" s="304" t="str">
        <f>IF(基本情報入力シート!Y1527="","",基本情報入力シート!Y1527)</f>
        <v/>
      </c>
      <c r="Q1507" s="175"/>
      <c r="R1507" s="305" t="str">
        <f>IF(基本情報入力シート!AB1527="","",基本情報入力シート!AB1527)</f>
        <v/>
      </c>
      <c r="S1507" s="176"/>
      <c r="T1507" s="306" t="str">
        <f>IF(P1507="","",VLOOKUP(P1507,【参考】数式用!$J$2:$L$34,3,FALSE))</f>
        <v/>
      </c>
      <c r="U1507" s="313" t="s">
        <v>143</v>
      </c>
      <c r="V1507" s="177"/>
      <c r="W1507" s="314" t="s">
        <v>144</v>
      </c>
      <c r="X1507" s="177"/>
      <c r="Y1507" s="315" t="s">
        <v>145</v>
      </c>
      <c r="Z1507" s="177"/>
      <c r="AA1507" s="315" t="s">
        <v>144</v>
      </c>
      <c r="AB1507" s="177"/>
      <c r="AC1507" s="315" t="s">
        <v>146</v>
      </c>
      <c r="AD1507" s="316" t="s">
        <v>147</v>
      </c>
      <c r="AE1507" s="317" t="str">
        <f t="shared" si="82"/>
        <v/>
      </c>
      <c r="AF1507" s="319" t="s">
        <v>148</v>
      </c>
      <c r="AG1507" s="312" t="str">
        <f t="shared" si="83"/>
        <v/>
      </c>
      <c r="AH1507" s="322"/>
      <c r="AI1507" s="323"/>
      <c r="AJ1507" s="322"/>
      <c r="AK1507" s="323"/>
    </row>
    <row r="1508" spans="1:37" ht="36.75" customHeight="1">
      <c r="A1508" s="299">
        <f t="shared" si="84"/>
        <v>1495</v>
      </c>
      <c r="B1508" s="300" t="str">
        <f>IF(基本情報入力シート!C1528="","",基本情報入力シート!C1528)</f>
        <v/>
      </c>
      <c r="C1508" s="301" t="str">
        <f>IF(基本情報入力シート!D1528="","",基本情報入力シート!D1528)</f>
        <v/>
      </c>
      <c r="D1508" s="301" t="str">
        <f>IF(基本情報入力シート!E1528="","",基本情報入力シート!E1528)</f>
        <v/>
      </c>
      <c r="E1508" s="301" t="str">
        <f>IF(基本情報入力シート!F1528="","",基本情報入力シート!F1528)</f>
        <v/>
      </c>
      <c r="F1508" s="301" t="str">
        <f>IF(基本情報入力シート!G1528="","",基本情報入力シート!G1528)</f>
        <v/>
      </c>
      <c r="G1508" s="301" t="str">
        <f>IF(基本情報入力シート!H1528="","",基本情報入力シート!H1528)</f>
        <v/>
      </c>
      <c r="H1508" s="301" t="str">
        <f>IF(基本情報入力シート!I1528="","",基本情報入力シート!I1528)</f>
        <v/>
      </c>
      <c r="I1508" s="301" t="str">
        <f>IF(基本情報入力シート!J1528="","",基本情報入力シート!J1528)</f>
        <v/>
      </c>
      <c r="J1508" s="301" t="str">
        <f>IF(基本情報入力シート!K1528="","",基本情報入力シート!K1528)</f>
        <v/>
      </c>
      <c r="K1508" s="302" t="str">
        <f>IF(基本情報入力シート!L1528="","",基本情報入力シート!L1528)</f>
        <v/>
      </c>
      <c r="L1508" s="299" t="str">
        <f>IF(基本情報入力シート!M1528="","",基本情報入力シート!M1528)</f>
        <v/>
      </c>
      <c r="M1508" s="299" t="str">
        <f>IF(基本情報入力シート!R1528="","",基本情報入力シート!R1528)</f>
        <v/>
      </c>
      <c r="N1508" s="299" t="str">
        <f>IF(基本情報入力シート!W1528="","",基本情報入力シート!W1528)</f>
        <v/>
      </c>
      <c r="O1508" s="303" t="str">
        <f>IF(基本情報入力シート!X1528="","",基本情報入力シート!X1528)</f>
        <v/>
      </c>
      <c r="P1508" s="304" t="str">
        <f>IF(基本情報入力シート!Y1528="","",基本情報入力シート!Y1528)</f>
        <v/>
      </c>
      <c r="Q1508" s="175"/>
      <c r="R1508" s="305" t="str">
        <f>IF(基本情報入力シート!AB1528="","",基本情報入力シート!AB1528)</f>
        <v/>
      </c>
      <c r="S1508" s="176"/>
      <c r="T1508" s="306" t="str">
        <f>IF(P1508="","",VLOOKUP(P1508,【参考】数式用!$J$2:$L$34,3,FALSE))</f>
        <v/>
      </c>
      <c r="U1508" s="313" t="s">
        <v>143</v>
      </c>
      <c r="V1508" s="177"/>
      <c r="W1508" s="314" t="s">
        <v>144</v>
      </c>
      <c r="X1508" s="177"/>
      <c r="Y1508" s="315" t="s">
        <v>145</v>
      </c>
      <c r="Z1508" s="177"/>
      <c r="AA1508" s="315" t="s">
        <v>144</v>
      </c>
      <c r="AB1508" s="177"/>
      <c r="AC1508" s="315" t="s">
        <v>146</v>
      </c>
      <c r="AD1508" s="316" t="s">
        <v>147</v>
      </c>
      <c r="AE1508" s="317" t="str">
        <f t="shared" si="82"/>
        <v/>
      </c>
      <c r="AF1508" s="319" t="s">
        <v>148</v>
      </c>
      <c r="AG1508" s="312" t="str">
        <f t="shared" si="83"/>
        <v/>
      </c>
      <c r="AH1508" s="322"/>
      <c r="AI1508" s="323"/>
      <c r="AJ1508" s="322"/>
      <c r="AK1508" s="323"/>
    </row>
    <row r="1509" spans="1:37" ht="36.75" customHeight="1">
      <c r="A1509" s="299">
        <f t="shared" si="84"/>
        <v>1496</v>
      </c>
      <c r="B1509" s="300" t="str">
        <f>IF(基本情報入力シート!C1529="","",基本情報入力シート!C1529)</f>
        <v/>
      </c>
      <c r="C1509" s="301" t="str">
        <f>IF(基本情報入力シート!D1529="","",基本情報入力シート!D1529)</f>
        <v/>
      </c>
      <c r="D1509" s="301" t="str">
        <f>IF(基本情報入力シート!E1529="","",基本情報入力シート!E1529)</f>
        <v/>
      </c>
      <c r="E1509" s="301" t="str">
        <f>IF(基本情報入力シート!F1529="","",基本情報入力シート!F1529)</f>
        <v/>
      </c>
      <c r="F1509" s="301" t="str">
        <f>IF(基本情報入力シート!G1529="","",基本情報入力シート!G1529)</f>
        <v/>
      </c>
      <c r="G1509" s="301" t="str">
        <f>IF(基本情報入力シート!H1529="","",基本情報入力シート!H1529)</f>
        <v/>
      </c>
      <c r="H1509" s="301" t="str">
        <f>IF(基本情報入力シート!I1529="","",基本情報入力シート!I1529)</f>
        <v/>
      </c>
      <c r="I1509" s="301" t="str">
        <f>IF(基本情報入力シート!J1529="","",基本情報入力シート!J1529)</f>
        <v/>
      </c>
      <c r="J1509" s="301" t="str">
        <f>IF(基本情報入力シート!K1529="","",基本情報入力シート!K1529)</f>
        <v/>
      </c>
      <c r="K1509" s="302" t="str">
        <f>IF(基本情報入力シート!L1529="","",基本情報入力シート!L1529)</f>
        <v/>
      </c>
      <c r="L1509" s="299" t="str">
        <f>IF(基本情報入力シート!M1529="","",基本情報入力シート!M1529)</f>
        <v/>
      </c>
      <c r="M1509" s="299" t="str">
        <f>IF(基本情報入力シート!R1529="","",基本情報入力シート!R1529)</f>
        <v/>
      </c>
      <c r="N1509" s="299" t="str">
        <f>IF(基本情報入力シート!W1529="","",基本情報入力シート!W1529)</f>
        <v/>
      </c>
      <c r="O1509" s="303" t="str">
        <f>IF(基本情報入力シート!X1529="","",基本情報入力シート!X1529)</f>
        <v/>
      </c>
      <c r="P1509" s="304" t="str">
        <f>IF(基本情報入力シート!Y1529="","",基本情報入力シート!Y1529)</f>
        <v/>
      </c>
      <c r="Q1509" s="175"/>
      <c r="R1509" s="305" t="str">
        <f>IF(基本情報入力シート!AB1529="","",基本情報入力シート!AB1529)</f>
        <v/>
      </c>
      <c r="S1509" s="176"/>
      <c r="T1509" s="306" t="str">
        <f>IF(P1509="","",VLOOKUP(P1509,【参考】数式用!$J$2:$L$34,3,FALSE))</f>
        <v/>
      </c>
      <c r="U1509" s="313" t="s">
        <v>143</v>
      </c>
      <c r="V1509" s="177"/>
      <c r="W1509" s="314" t="s">
        <v>144</v>
      </c>
      <c r="X1509" s="177"/>
      <c r="Y1509" s="315" t="s">
        <v>145</v>
      </c>
      <c r="Z1509" s="177"/>
      <c r="AA1509" s="315" t="s">
        <v>144</v>
      </c>
      <c r="AB1509" s="177"/>
      <c r="AC1509" s="315" t="s">
        <v>146</v>
      </c>
      <c r="AD1509" s="316" t="s">
        <v>147</v>
      </c>
      <c r="AE1509" s="317" t="str">
        <f t="shared" si="82"/>
        <v/>
      </c>
      <c r="AF1509" s="319" t="s">
        <v>148</v>
      </c>
      <c r="AG1509" s="312" t="str">
        <f t="shared" si="83"/>
        <v/>
      </c>
      <c r="AH1509" s="322"/>
      <c r="AI1509" s="323"/>
      <c r="AJ1509" s="322"/>
      <c r="AK1509" s="323"/>
    </row>
    <row r="1510" spans="1:37" ht="36.75" customHeight="1">
      <c r="A1510" s="299">
        <f t="shared" si="84"/>
        <v>1497</v>
      </c>
      <c r="B1510" s="300" t="str">
        <f>IF(基本情報入力シート!C1530="","",基本情報入力シート!C1530)</f>
        <v/>
      </c>
      <c r="C1510" s="301" t="str">
        <f>IF(基本情報入力シート!D1530="","",基本情報入力シート!D1530)</f>
        <v/>
      </c>
      <c r="D1510" s="301" t="str">
        <f>IF(基本情報入力シート!E1530="","",基本情報入力シート!E1530)</f>
        <v/>
      </c>
      <c r="E1510" s="301" t="str">
        <f>IF(基本情報入力シート!F1530="","",基本情報入力シート!F1530)</f>
        <v/>
      </c>
      <c r="F1510" s="301" t="str">
        <f>IF(基本情報入力シート!G1530="","",基本情報入力シート!G1530)</f>
        <v/>
      </c>
      <c r="G1510" s="301" t="str">
        <f>IF(基本情報入力シート!H1530="","",基本情報入力シート!H1530)</f>
        <v/>
      </c>
      <c r="H1510" s="301" t="str">
        <f>IF(基本情報入力シート!I1530="","",基本情報入力シート!I1530)</f>
        <v/>
      </c>
      <c r="I1510" s="301" t="str">
        <f>IF(基本情報入力シート!J1530="","",基本情報入力シート!J1530)</f>
        <v/>
      </c>
      <c r="J1510" s="301" t="str">
        <f>IF(基本情報入力シート!K1530="","",基本情報入力シート!K1530)</f>
        <v/>
      </c>
      <c r="K1510" s="302" t="str">
        <f>IF(基本情報入力シート!L1530="","",基本情報入力シート!L1530)</f>
        <v/>
      </c>
      <c r="L1510" s="299" t="str">
        <f>IF(基本情報入力シート!M1530="","",基本情報入力シート!M1530)</f>
        <v/>
      </c>
      <c r="M1510" s="299" t="str">
        <f>IF(基本情報入力シート!R1530="","",基本情報入力シート!R1530)</f>
        <v/>
      </c>
      <c r="N1510" s="299" t="str">
        <f>IF(基本情報入力シート!W1530="","",基本情報入力シート!W1530)</f>
        <v/>
      </c>
      <c r="O1510" s="303" t="str">
        <f>IF(基本情報入力シート!X1530="","",基本情報入力シート!X1530)</f>
        <v/>
      </c>
      <c r="P1510" s="304" t="str">
        <f>IF(基本情報入力シート!Y1530="","",基本情報入力シート!Y1530)</f>
        <v/>
      </c>
      <c r="Q1510" s="175"/>
      <c r="R1510" s="305" t="str">
        <f>IF(基本情報入力シート!AB1530="","",基本情報入力シート!AB1530)</f>
        <v/>
      </c>
      <c r="S1510" s="176"/>
      <c r="T1510" s="306" t="str">
        <f>IF(P1510="","",VLOOKUP(P1510,【参考】数式用!$J$2:$L$34,3,FALSE))</f>
        <v/>
      </c>
      <c r="U1510" s="313" t="s">
        <v>143</v>
      </c>
      <c r="V1510" s="177"/>
      <c r="W1510" s="314" t="s">
        <v>144</v>
      </c>
      <c r="X1510" s="177"/>
      <c r="Y1510" s="315" t="s">
        <v>145</v>
      </c>
      <c r="Z1510" s="177"/>
      <c r="AA1510" s="315" t="s">
        <v>144</v>
      </c>
      <c r="AB1510" s="177"/>
      <c r="AC1510" s="315" t="s">
        <v>146</v>
      </c>
      <c r="AD1510" s="316" t="s">
        <v>147</v>
      </c>
      <c r="AE1510" s="317" t="str">
        <f t="shared" si="82"/>
        <v/>
      </c>
      <c r="AF1510" s="319" t="s">
        <v>148</v>
      </c>
      <c r="AG1510" s="312" t="str">
        <f t="shared" si="83"/>
        <v/>
      </c>
      <c r="AH1510" s="322"/>
      <c r="AI1510" s="323"/>
      <c r="AJ1510" s="322"/>
      <c r="AK1510" s="323"/>
    </row>
    <row r="1511" spans="1:37" ht="36.75" customHeight="1">
      <c r="A1511" s="299">
        <f t="shared" si="84"/>
        <v>1498</v>
      </c>
      <c r="B1511" s="300" t="str">
        <f>IF(基本情報入力シート!C1531="","",基本情報入力シート!C1531)</f>
        <v/>
      </c>
      <c r="C1511" s="301" t="str">
        <f>IF(基本情報入力シート!D1531="","",基本情報入力シート!D1531)</f>
        <v/>
      </c>
      <c r="D1511" s="301" t="str">
        <f>IF(基本情報入力シート!E1531="","",基本情報入力シート!E1531)</f>
        <v/>
      </c>
      <c r="E1511" s="301" t="str">
        <f>IF(基本情報入力シート!F1531="","",基本情報入力シート!F1531)</f>
        <v/>
      </c>
      <c r="F1511" s="301" t="str">
        <f>IF(基本情報入力シート!G1531="","",基本情報入力シート!G1531)</f>
        <v/>
      </c>
      <c r="G1511" s="301" t="str">
        <f>IF(基本情報入力シート!H1531="","",基本情報入力シート!H1531)</f>
        <v/>
      </c>
      <c r="H1511" s="301" t="str">
        <f>IF(基本情報入力シート!I1531="","",基本情報入力シート!I1531)</f>
        <v/>
      </c>
      <c r="I1511" s="301" t="str">
        <f>IF(基本情報入力シート!J1531="","",基本情報入力シート!J1531)</f>
        <v/>
      </c>
      <c r="J1511" s="301" t="str">
        <f>IF(基本情報入力シート!K1531="","",基本情報入力シート!K1531)</f>
        <v/>
      </c>
      <c r="K1511" s="302" t="str">
        <f>IF(基本情報入力シート!L1531="","",基本情報入力シート!L1531)</f>
        <v/>
      </c>
      <c r="L1511" s="299" t="str">
        <f>IF(基本情報入力シート!M1531="","",基本情報入力シート!M1531)</f>
        <v/>
      </c>
      <c r="M1511" s="299" t="str">
        <f>IF(基本情報入力シート!R1531="","",基本情報入力シート!R1531)</f>
        <v/>
      </c>
      <c r="N1511" s="299" t="str">
        <f>IF(基本情報入力シート!W1531="","",基本情報入力シート!W1531)</f>
        <v/>
      </c>
      <c r="O1511" s="303" t="str">
        <f>IF(基本情報入力シート!X1531="","",基本情報入力シート!X1531)</f>
        <v/>
      </c>
      <c r="P1511" s="304" t="str">
        <f>IF(基本情報入力シート!Y1531="","",基本情報入力シート!Y1531)</f>
        <v/>
      </c>
      <c r="Q1511" s="175"/>
      <c r="R1511" s="305" t="str">
        <f>IF(基本情報入力シート!AB1531="","",基本情報入力シート!AB1531)</f>
        <v/>
      </c>
      <c r="S1511" s="176"/>
      <c r="T1511" s="306" t="str">
        <f>IF(P1511="","",VLOOKUP(P1511,【参考】数式用!$J$2:$L$34,3,FALSE))</f>
        <v/>
      </c>
      <c r="U1511" s="313" t="s">
        <v>143</v>
      </c>
      <c r="V1511" s="177"/>
      <c r="W1511" s="314" t="s">
        <v>144</v>
      </c>
      <c r="X1511" s="177"/>
      <c r="Y1511" s="315" t="s">
        <v>145</v>
      </c>
      <c r="Z1511" s="177"/>
      <c r="AA1511" s="315" t="s">
        <v>144</v>
      </c>
      <c r="AB1511" s="177"/>
      <c r="AC1511" s="315" t="s">
        <v>146</v>
      </c>
      <c r="AD1511" s="316" t="s">
        <v>147</v>
      </c>
      <c r="AE1511" s="317" t="str">
        <f t="shared" si="82"/>
        <v/>
      </c>
      <c r="AF1511" s="319" t="s">
        <v>148</v>
      </c>
      <c r="AG1511" s="312" t="str">
        <f t="shared" si="83"/>
        <v/>
      </c>
      <c r="AH1511" s="322"/>
      <c r="AI1511" s="323"/>
      <c r="AJ1511" s="322"/>
      <c r="AK1511" s="323"/>
    </row>
    <row r="1512" spans="1:37" ht="36.75" customHeight="1">
      <c r="A1512" s="299">
        <f t="shared" si="84"/>
        <v>1499</v>
      </c>
      <c r="B1512" s="300" t="str">
        <f>IF(基本情報入力シート!C1532="","",基本情報入力シート!C1532)</f>
        <v/>
      </c>
      <c r="C1512" s="301" t="str">
        <f>IF(基本情報入力シート!D1532="","",基本情報入力シート!D1532)</f>
        <v/>
      </c>
      <c r="D1512" s="301" t="str">
        <f>IF(基本情報入力シート!E1532="","",基本情報入力シート!E1532)</f>
        <v/>
      </c>
      <c r="E1512" s="301" t="str">
        <f>IF(基本情報入力シート!F1532="","",基本情報入力シート!F1532)</f>
        <v/>
      </c>
      <c r="F1512" s="301" t="str">
        <f>IF(基本情報入力シート!G1532="","",基本情報入力シート!G1532)</f>
        <v/>
      </c>
      <c r="G1512" s="301" t="str">
        <f>IF(基本情報入力シート!H1532="","",基本情報入力シート!H1532)</f>
        <v/>
      </c>
      <c r="H1512" s="301" t="str">
        <f>IF(基本情報入力シート!I1532="","",基本情報入力シート!I1532)</f>
        <v/>
      </c>
      <c r="I1512" s="301" t="str">
        <f>IF(基本情報入力シート!J1532="","",基本情報入力シート!J1532)</f>
        <v/>
      </c>
      <c r="J1512" s="301" t="str">
        <f>IF(基本情報入力シート!K1532="","",基本情報入力シート!K1532)</f>
        <v/>
      </c>
      <c r="K1512" s="302" t="str">
        <f>IF(基本情報入力シート!L1532="","",基本情報入力シート!L1532)</f>
        <v/>
      </c>
      <c r="L1512" s="299" t="str">
        <f>IF(基本情報入力シート!M1532="","",基本情報入力シート!M1532)</f>
        <v/>
      </c>
      <c r="M1512" s="299" t="str">
        <f>IF(基本情報入力シート!R1532="","",基本情報入力シート!R1532)</f>
        <v/>
      </c>
      <c r="N1512" s="299" t="str">
        <f>IF(基本情報入力シート!W1532="","",基本情報入力シート!W1532)</f>
        <v/>
      </c>
      <c r="O1512" s="303" t="str">
        <f>IF(基本情報入力シート!X1532="","",基本情報入力シート!X1532)</f>
        <v/>
      </c>
      <c r="P1512" s="304" t="str">
        <f>IF(基本情報入力シート!Y1532="","",基本情報入力シート!Y1532)</f>
        <v/>
      </c>
      <c r="Q1512" s="175"/>
      <c r="R1512" s="305" t="str">
        <f>IF(基本情報入力シート!AB1532="","",基本情報入力シート!AB1532)</f>
        <v/>
      </c>
      <c r="S1512" s="176"/>
      <c r="T1512" s="306" t="str">
        <f>IF(P1512="","",VLOOKUP(P1512,【参考】数式用!$J$2:$L$34,3,FALSE))</f>
        <v/>
      </c>
      <c r="U1512" s="313" t="s">
        <v>143</v>
      </c>
      <c r="V1512" s="177"/>
      <c r="W1512" s="314" t="s">
        <v>144</v>
      </c>
      <c r="X1512" s="177"/>
      <c r="Y1512" s="315" t="s">
        <v>145</v>
      </c>
      <c r="Z1512" s="177"/>
      <c r="AA1512" s="315" t="s">
        <v>144</v>
      </c>
      <c r="AB1512" s="177"/>
      <c r="AC1512" s="315" t="s">
        <v>146</v>
      </c>
      <c r="AD1512" s="316" t="s">
        <v>147</v>
      </c>
      <c r="AE1512" s="317" t="str">
        <f t="shared" si="82"/>
        <v/>
      </c>
      <c r="AF1512" s="319" t="s">
        <v>148</v>
      </c>
      <c r="AG1512" s="312" t="str">
        <f t="shared" si="83"/>
        <v/>
      </c>
      <c r="AH1512" s="322"/>
      <c r="AI1512" s="323"/>
      <c r="AJ1512" s="322"/>
      <c r="AK1512" s="323"/>
    </row>
    <row r="1513" spans="1:37" ht="36.75" customHeight="1">
      <c r="A1513" s="299">
        <f t="shared" si="84"/>
        <v>1500</v>
      </c>
      <c r="B1513" s="300" t="str">
        <f>IF(基本情報入力シート!C1533="","",基本情報入力シート!C1533)</f>
        <v/>
      </c>
      <c r="C1513" s="301" t="str">
        <f>IF(基本情報入力シート!D1533="","",基本情報入力シート!D1533)</f>
        <v/>
      </c>
      <c r="D1513" s="301" t="str">
        <f>IF(基本情報入力シート!E1533="","",基本情報入力シート!E1533)</f>
        <v/>
      </c>
      <c r="E1513" s="301" t="str">
        <f>IF(基本情報入力シート!F1533="","",基本情報入力シート!F1533)</f>
        <v/>
      </c>
      <c r="F1513" s="301" t="str">
        <f>IF(基本情報入力シート!G1533="","",基本情報入力シート!G1533)</f>
        <v/>
      </c>
      <c r="G1513" s="301" t="str">
        <f>IF(基本情報入力シート!H1533="","",基本情報入力シート!H1533)</f>
        <v/>
      </c>
      <c r="H1513" s="301" t="str">
        <f>IF(基本情報入力シート!I1533="","",基本情報入力シート!I1533)</f>
        <v/>
      </c>
      <c r="I1513" s="301" t="str">
        <f>IF(基本情報入力シート!J1533="","",基本情報入力シート!J1533)</f>
        <v/>
      </c>
      <c r="J1513" s="301" t="str">
        <f>IF(基本情報入力シート!K1533="","",基本情報入力シート!K1533)</f>
        <v/>
      </c>
      <c r="K1513" s="302" t="str">
        <f>IF(基本情報入力シート!L1533="","",基本情報入力シート!L1533)</f>
        <v/>
      </c>
      <c r="L1513" s="299" t="str">
        <f>IF(基本情報入力シート!M1533="","",基本情報入力シート!M1533)</f>
        <v/>
      </c>
      <c r="M1513" s="299" t="str">
        <f>IF(基本情報入力シート!R1533="","",基本情報入力シート!R1533)</f>
        <v/>
      </c>
      <c r="N1513" s="299" t="str">
        <f>IF(基本情報入力シート!W1533="","",基本情報入力シート!W1533)</f>
        <v/>
      </c>
      <c r="O1513" s="303" t="str">
        <f>IF(基本情報入力シート!X1533="","",基本情報入力シート!X1533)</f>
        <v/>
      </c>
      <c r="P1513" s="304" t="str">
        <f>IF(基本情報入力シート!Y1533="","",基本情報入力シート!Y1533)</f>
        <v/>
      </c>
      <c r="Q1513" s="175"/>
      <c r="R1513" s="305" t="str">
        <f>IF(基本情報入力シート!AB1533="","",基本情報入力シート!AB1533)</f>
        <v/>
      </c>
      <c r="S1513" s="176"/>
      <c r="T1513" s="306" t="str">
        <f>IF(P1513="","",VLOOKUP(P1513,【参考】数式用!$J$2:$L$34,3,FALSE))</f>
        <v/>
      </c>
      <c r="U1513" s="313" t="s">
        <v>143</v>
      </c>
      <c r="V1513" s="177"/>
      <c r="W1513" s="314" t="s">
        <v>144</v>
      </c>
      <c r="X1513" s="177"/>
      <c r="Y1513" s="315" t="s">
        <v>145</v>
      </c>
      <c r="Z1513" s="177"/>
      <c r="AA1513" s="315" t="s">
        <v>144</v>
      </c>
      <c r="AB1513" s="177"/>
      <c r="AC1513" s="315" t="s">
        <v>146</v>
      </c>
      <c r="AD1513" s="316" t="s">
        <v>147</v>
      </c>
      <c r="AE1513" s="317" t="str">
        <f t="shared" si="82"/>
        <v/>
      </c>
      <c r="AF1513" s="319" t="s">
        <v>148</v>
      </c>
      <c r="AG1513" s="312" t="str">
        <f t="shared" si="83"/>
        <v/>
      </c>
      <c r="AH1513" s="322"/>
      <c r="AI1513" s="323"/>
      <c r="AJ1513" s="322"/>
      <c r="AK1513" s="323"/>
    </row>
    <row r="1514" spans="1:37" ht="36.75" customHeight="1">
      <c r="A1514" s="299">
        <f t="shared" si="84"/>
        <v>1501</v>
      </c>
      <c r="B1514" s="300" t="str">
        <f>IF(基本情報入力シート!C1534="","",基本情報入力シート!C1534)</f>
        <v/>
      </c>
      <c r="C1514" s="301" t="str">
        <f>IF(基本情報入力シート!D1534="","",基本情報入力シート!D1534)</f>
        <v/>
      </c>
      <c r="D1514" s="301" t="str">
        <f>IF(基本情報入力シート!E1534="","",基本情報入力シート!E1534)</f>
        <v/>
      </c>
      <c r="E1514" s="301" t="str">
        <f>IF(基本情報入力シート!F1534="","",基本情報入力シート!F1534)</f>
        <v/>
      </c>
      <c r="F1514" s="301" t="str">
        <f>IF(基本情報入力シート!G1534="","",基本情報入力シート!G1534)</f>
        <v/>
      </c>
      <c r="G1514" s="301" t="str">
        <f>IF(基本情報入力シート!H1534="","",基本情報入力シート!H1534)</f>
        <v/>
      </c>
      <c r="H1514" s="301" t="str">
        <f>IF(基本情報入力シート!I1534="","",基本情報入力シート!I1534)</f>
        <v/>
      </c>
      <c r="I1514" s="301" t="str">
        <f>IF(基本情報入力シート!J1534="","",基本情報入力シート!J1534)</f>
        <v/>
      </c>
      <c r="J1514" s="301" t="str">
        <f>IF(基本情報入力シート!K1534="","",基本情報入力シート!K1534)</f>
        <v/>
      </c>
      <c r="K1514" s="302" t="str">
        <f>IF(基本情報入力シート!L1534="","",基本情報入力シート!L1534)</f>
        <v/>
      </c>
      <c r="L1514" s="299" t="str">
        <f>IF(基本情報入力シート!M1534="","",基本情報入力シート!M1534)</f>
        <v/>
      </c>
      <c r="M1514" s="299" t="str">
        <f>IF(基本情報入力シート!R1534="","",基本情報入力シート!R1534)</f>
        <v/>
      </c>
      <c r="N1514" s="299" t="str">
        <f>IF(基本情報入力シート!W1534="","",基本情報入力シート!W1534)</f>
        <v/>
      </c>
      <c r="O1514" s="303" t="str">
        <f>IF(基本情報入力シート!X1534="","",基本情報入力シート!X1534)</f>
        <v/>
      </c>
      <c r="P1514" s="304" t="str">
        <f>IF(基本情報入力シート!Y1534="","",基本情報入力シート!Y1534)</f>
        <v/>
      </c>
      <c r="Q1514" s="175"/>
      <c r="R1514" s="305" t="str">
        <f>IF(基本情報入力シート!AB1534="","",基本情報入力シート!AB1534)</f>
        <v/>
      </c>
      <c r="S1514" s="176"/>
      <c r="T1514" s="306" t="str">
        <f>IF(P1514="","",VLOOKUP(P1514,【参考】数式用!$J$2:$L$34,3,FALSE))</f>
        <v/>
      </c>
      <c r="U1514" s="313" t="s">
        <v>17</v>
      </c>
      <c r="V1514" s="177"/>
      <c r="W1514" s="314" t="s">
        <v>11</v>
      </c>
      <c r="X1514" s="177"/>
      <c r="Y1514" s="315" t="s">
        <v>66</v>
      </c>
      <c r="Z1514" s="177"/>
      <c r="AA1514" s="315" t="s">
        <v>11</v>
      </c>
      <c r="AB1514" s="177"/>
      <c r="AC1514" s="315" t="s">
        <v>14</v>
      </c>
      <c r="AD1514" s="316" t="s">
        <v>27</v>
      </c>
      <c r="AE1514" s="317" t="str">
        <f>IF(V1514&gt;=1,(Z1514*12+AB1514)-(V1514*12+X1514)+1,"")</f>
        <v/>
      </c>
      <c r="AF1514" s="318" t="s">
        <v>46</v>
      </c>
      <c r="AG1514" s="312" t="str">
        <f>IFERROR(ROUNDDOWN(R1514*T1514,0)*AE1514,"")</f>
        <v/>
      </c>
      <c r="AH1514" s="322"/>
      <c r="AI1514" s="323"/>
      <c r="AJ1514" s="322"/>
      <c r="AK1514" s="323"/>
    </row>
    <row r="1515" spans="1:37" ht="36.75" customHeight="1">
      <c r="A1515" s="299">
        <f t="shared" si="84"/>
        <v>1502</v>
      </c>
      <c r="B1515" s="300" t="str">
        <f>IF(基本情報入力シート!C1535="","",基本情報入力シート!C1535)</f>
        <v/>
      </c>
      <c r="C1515" s="301" t="str">
        <f>IF(基本情報入力シート!D1535="","",基本情報入力シート!D1535)</f>
        <v/>
      </c>
      <c r="D1515" s="301" t="str">
        <f>IF(基本情報入力シート!E1535="","",基本情報入力シート!E1535)</f>
        <v/>
      </c>
      <c r="E1515" s="301" t="str">
        <f>IF(基本情報入力シート!F1535="","",基本情報入力シート!F1535)</f>
        <v/>
      </c>
      <c r="F1515" s="301" t="str">
        <f>IF(基本情報入力シート!G1535="","",基本情報入力シート!G1535)</f>
        <v/>
      </c>
      <c r="G1515" s="301" t="str">
        <f>IF(基本情報入力シート!H1535="","",基本情報入力シート!H1535)</f>
        <v/>
      </c>
      <c r="H1515" s="301" t="str">
        <f>IF(基本情報入力シート!I1535="","",基本情報入力シート!I1535)</f>
        <v/>
      </c>
      <c r="I1515" s="301" t="str">
        <f>IF(基本情報入力シート!J1535="","",基本情報入力シート!J1535)</f>
        <v/>
      </c>
      <c r="J1515" s="301" t="str">
        <f>IF(基本情報入力シート!K1535="","",基本情報入力シート!K1535)</f>
        <v/>
      </c>
      <c r="K1515" s="302" t="str">
        <f>IF(基本情報入力シート!L1535="","",基本情報入力シート!L1535)</f>
        <v/>
      </c>
      <c r="L1515" s="299" t="str">
        <f>IF(基本情報入力シート!M1535="","",基本情報入力シート!M1535)</f>
        <v/>
      </c>
      <c r="M1515" s="299" t="str">
        <f>IF(基本情報入力シート!R1535="","",基本情報入力シート!R1535)</f>
        <v/>
      </c>
      <c r="N1515" s="299" t="str">
        <f>IF(基本情報入力シート!W1535="","",基本情報入力シート!W1535)</f>
        <v/>
      </c>
      <c r="O1515" s="303" t="str">
        <f>IF(基本情報入力シート!X1535="","",基本情報入力シート!X1535)</f>
        <v/>
      </c>
      <c r="P1515" s="304" t="str">
        <f>IF(基本情報入力シート!Y1535="","",基本情報入力シート!Y1535)</f>
        <v/>
      </c>
      <c r="Q1515" s="175"/>
      <c r="R1515" s="305" t="str">
        <f>IF(基本情報入力シート!AB1535="","",基本情報入力シート!AB1535)</f>
        <v/>
      </c>
      <c r="S1515" s="176"/>
      <c r="T1515" s="306" t="str">
        <f>IF(P1515="","",VLOOKUP(P1515,【参考】数式用!$J$2:$L$34,3,FALSE))</f>
        <v/>
      </c>
      <c r="U1515" s="313" t="s">
        <v>17</v>
      </c>
      <c r="V1515" s="177"/>
      <c r="W1515" s="314" t="s">
        <v>11</v>
      </c>
      <c r="X1515" s="177"/>
      <c r="Y1515" s="315" t="s">
        <v>66</v>
      </c>
      <c r="Z1515" s="177"/>
      <c r="AA1515" s="315" t="s">
        <v>11</v>
      </c>
      <c r="AB1515" s="177"/>
      <c r="AC1515" s="315" t="s">
        <v>14</v>
      </c>
      <c r="AD1515" s="316" t="s">
        <v>27</v>
      </c>
      <c r="AE1515" s="317" t="str">
        <f t="shared" ref="AE1515:AE1578" si="85">IF(V1515&gt;=1,(Z1515*12+AB1515)-(V1515*12+X1515)+1,"")</f>
        <v/>
      </c>
      <c r="AF1515" s="318" t="s">
        <v>46</v>
      </c>
      <c r="AG1515" s="312" t="str">
        <f t="shared" ref="AG1515:AG1578" si="86">IFERROR(ROUNDDOWN(R1515*T1515,0)*AE1515,"")</f>
        <v/>
      </c>
      <c r="AH1515" s="322"/>
      <c r="AI1515" s="323"/>
      <c r="AJ1515" s="322"/>
      <c r="AK1515" s="323"/>
    </row>
    <row r="1516" spans="1:37" ht="36.75" customHeight="1">
      <c r="A1516" s="299">
        <f t="shared" si="84"/>
        <v>1503</v>
      </c>
      <c r="B1516" s="300" t="str">
        <f>IF(基本情報入力シート!C1536="","",基本情報入力シート!C1536)</f>
        <v/>
      </c>
      <c r="C1516" s="301" t="str">
        <f>IF(基本情報入力シート!D1536="","",基本情報入力シート!D1536)</f>
        <v/>
      </c>
      <c r="D1516" s="301" t="str">
        <f>IF(基本情報入力シート!E1536="","",基本情報入力シート!E1536)</f>
        <v/>
      </c>
      <c r="E1516" s="301" t="str">
        <f>IF(基本情報入力シート!F1536="","",基本情報入力シート!F1536)</f>
        <v/>
      </c>
      <c r="F1516" s="301" t="str">
        <f>IF(基本情報入力シート!G1536="","",基本情報入力シート!G1536)</f>
        <v/>
      </c>
      <c r="G1516" s="301" t="str">
        <f>IF(基本情報入力シート!H1536="","",基本情報入力シート!H1536)</f>
        <v/>
      </c>
      <c r="H1516" s="301" t="str">
        <f>IF(基本情報入力シート!I1536="","",基本情報入力シート!I1536)</f>
        <v/>
      </c>
      <c r="I1516" s="301" t="str">
        <f>IF(基本情報入力シート!J1536="","",基本情報入力シート!J1536)</f>
        <v/>
      </c>
      <c r="J1516" s="301" t="str">
        <f>IF(基本情報入力シート!K1536="","",基本情報入力シート!K1536)</f>
        <v/>
      </c>
      <c r="K1516" s="302" t="str">
        <f>IF(基本情報入力シート!L1536="","",基本情報入力シート!L1536)</f>
        <v/>
      </c>
      <c r="L1516" s="299" t="str">
        <f>IF(基本情報入力シート!M1536="","",基本情報入力シート!M1536)</f>
        <v/>
      </c>
      <c r="M1516" s="299" t="str">
        <f>IF(基本情報入力シート!R1536="","",基本情報入力シート!R1536)</f>
        <v/>
      </c>
      <c r="N1516" s="299" t="str">
        <f>IF(基本情報入力シート!W1536="","",基本情報入力シート!W1536)</f>
        <v/>
      </c>
      <c r="O1516" s="303" t="str">
        <f>IF(基本情報入力シート!X1536="","",基本情報入力シート!X1536)</f>
        <v/>
      </c>
      <c r="P1516" s="304" t="str">
        <f>IF(基本情報入力シート!Y1536="","",基本情報入力シート!Y1536)</f>
        <v/>
      </c>
      <c r="Q1516" s="175"/>
      <c r="R1516" s="305" t="str">
        <f>IF(基本情報入力シート!AB1536="","",基本情報入力シート!AB1536)</f>
        <v/>
      </c>
      <c r="S1516" s="176"/>
      <c r="T1516" s="306" t="str">
        <f>IF(P1516="","",VLOOKUP(P1516,【参考】数式用!$J$2:$L$34,3,FALSE))</f>
        <v/>
      </c>
      <c r="U1516" s="313" t="s">
        <v>17</v>
      </c>
      <c r="V1516" s="177"/>
      <c r="W1516" s="314" t="s">
        <v>11</v>
      </c>
      <c r="X1516" s="177"/>
      <c r="Y1516" s="315" t="s">
        <v>66</v>
      </c>
      <c r="Z1516" s="177"/>
      <c r="AA1516" s="315" t="s">
        <v>11</v>
      </c>
      <c r="AB1516" s="177"/>
      <c r="AC1516" s="315" t="s">
        <v>14</v>
      </c>
      <c r="AD1516" s="316" t="s">
        <v>27</v>
      </c>
      <c r="AE1516" s="317" t="str">
        <f t="shared" si="85"/>
        <v/>
      </c>
      <c r="AF1516" s="318" t="s">
        <v>46</v>
      </c>
      <c r="AG1516" s="312" t="str">
        <f t="shared" si="86"/>
        <v/>
      </c>
      <c r="AH1516" s="322"/>
      <c r="AI1516" s="323"/>
      <c r="AJ1516" s="322"/>
      <c r="AK1516" s="323"/>
    </row>
    <row r="1517" spans="1:37" ht="36.75" customHeight="1">
      <c r="A1517" s="299">
        <f t="shared" si="84"/>
        <v>1504</v>
      </c>
      <c r="B1517" s="300" t="str">
        <f>IF(基本情報入力シート!C1537="","",基本情報入力シート!C1537)</f>
        <v/>
      </c>
      <c r="C1517" s="301" t="str">
        <f>IF(基本情報入力シート!D1537="","",基本情報入力シート!D1537)</f>
        <v/>
      </c>
      <c r="D1517" s="301" t="str">
        <f>IF(基本情報入力シート!E1537="","",基本情報入力シート!E1537)</f>
        <v/>
      </c>
      <c r="E1517" s="301" t="str">
        <f>IF(基本情報入力シート!F1537="","",基本情報入力シート!F1537)</f>
        <v/>
      </c>
      <c r="F1517" s="301" t="str">
        <f>IF(基本情報入力シート!G1537="","",基本情報入力シート!G1537)</f>
        <v/>
      </c>
      <c r="G1517" s="301" t="str">
        <f>IF(基本情報入力シート!H1537="","",基本情報入力シート!H1537)</f>
        <v/>
      </c>
      <c r="H1517" s="301" t="str">
        <f>IF(基本情報入力シート!I1537="","",基本情報入力シート!I1537)</f>
        <v/>
      </c>
      <c r="I1517" s="301" t="str">
        <f>IF(基本情報入力シート!J1537="","",基本情報入力シート!J1537)</f>
        <v/>
      </c>
      <c r="J1517" s="301" t="str">
        <f>IF(基本情報入力シート!K1537="","",基本情報入力シート!K1537)</f>
        <v/>
      </c>
      <c r="K1517" s="302" t="str">
        <f>IF(基本情報入力シート!L1537="","",基本情報入力シート!L1537)</f>
        <v/>
      </c>
      <c r="L1517" s="299" t="str">
        <f>IF(基本情報入力シート!M1537="","",基本情報入力シート!M1537)</f>
        <v/>
      </c>
      <c r="M1517" s="299" t="str">
        <f>IF(基本情報入力シート!R1537="","",基本情報入力シート!R1537)</f>
        <v/>
      </c>
      <c r="N1517" s="299" t="str">
        <f>IF(基本情報入力シート!W1537="","",基本情報入力シート!W1537)</f>
        <v/>
      </c>
      <c r="O1517" s="303" t="str">
        <f>IF(基本情報入力シート!X1537="","",基本情報入力シート!X1537)</f>
        <v/>
      </c>
      <c r="P1517" s="304" t="str">
        <f>IF(基本情報入力シート!Y1537="","",基本情報入力シート!Y1537)</f>
        <v/>
      </c>
      <c r="Q1517" s="175"/>
      <c r="R1517" s="305" t="str">
        <f>IF(基本情報入力シート!AB1537="","",基本情報入力シート!AB1537)</f>
        <v/>
      </c>
      <c r="S1517" s="176"/>
      <c r="T1517" s="306" t="str">
        <f>IF(P1517="","",VLOOKUP(P1517,【参考】数式用!$J$2:$L$34,3,FALSE))</f>
        <v/>
      </c>
      <c r="U1517" s="313" t="s">
        <v>17</v>
      </c>
      <c r="V1517" s="177"/>
      <c r="W1517" s="314" t="s">
        <v>11</v>
      </c>
      <c r="X1517" s="177"/>
      <c r="Y1517" s="315" t="s">
        <v>66</v>
      </c>
      <c r="Z1517" s="177"/>
      <c r="AA1517" s="315" t="s">
        <v>11</v>
      </c>
      <c r="AB1517" s="177"/>
      <c r="AC1517" s="315" t="s">
        <v>14</v>
      </c>
      <c r="AD1517" s="316" t="s">
        <v>27</v>
      </c>
      <c r="AE1517" s="317" t="str">
        <f t="shared" si="85"/>
        <v/>
      </c>
      <c r="AF1517" s="318" t="s">
        <v>46</v>
      </c>
      <c r="AG1517" s="312" t="str">
        <f t="shared" si="86"/>
        <v/>
      </c>
      <c r="AH1517" s="322"/>
      <c r="AI1517" s="323"/>
      <c r="AJ1517" s="322"/>
      <c r="AK1517" s="323"/>
    </row>
    <row r="1518" spans="1:37" ht="36.75" customHeight="1">
      <c r="A1518" s="299">
        <f t="shared" si="84"/>
        <v>1505</v>
      </c>
      <c r="B1518" s="300" t="str">
        <f>IF(基本情報入力シート!C1538="","",基本情報入力シート!C1538)</f>
        <v/>
      </c>
      <c r="C1518" s="301" t="str">
        <f>IF(基本情報入力シート!D1538="","",基本情報入力シート!D1538)</f>
        <v/>
      </c>
      <c r="D1518" s="301" t="str">
        <f>IF(基本情報入力シート!E1538="","",基本情報入力シート!E1538)</f>
        <v/>
      </c>
      <c r="E1518" s="301" t="str">
        <f>IF(基本情報入力シート!F1538="","",基本情報入力シート!F1538)</f>
        <v/>
      </c>
      <c r="F1518" s="301" t="str">
        <f>IF(基本情報入力シート!G1538="","",基本情報入力シート!G1538)</f>
        <v/>
      </c>
      <c r="G1518" s="301" t="str">
        <f>IF(基本情報入力シート!H1538="","",基本情報入力シート!H1538)</f>
        <v/>
      </c>
      <c r="H1518" s="301" t="str">
        <f>IF(基本情報入力シート!I1538="","",基本情報入力シート!I1538)</f>
        <v/>
      </c>
      <c r="I1518" s="301" t="str">
        <f>IF(基本情報入力シート!J1538="","",基本情報入力シート!J1538)</f>
        <v/>
      </c>
      <c r="J1518" s="301" t="str">
        <f>IF(基本情報入力シート!K1538="","",基本情報入力シート!K1538)</f>
        <v/>
      </c>
      <c r="K1518" s="302" t="str">
        <f>IF(基本情報入力シート!L1538="","",基本情報入力シート!L1538)</f>
        <v/>
      </c>
      <c r="L1518" s="299" t="str">
        <f>IF(基本情報入力シート!M1538="","",基本情報入力シート!M1538)</f>
        <v/>
      </c>
      <c r="M1518" s="299" t="str">
        <f>IF(基本情報入力シート!R1538="","",基本情報入力シート!R1538)</f>
        <v/>
      </c>
      <c r="N1518" s="299" t="str">
        <f>IF(基本情報入力シート!W1538="","",基本情報入力シート!W1538)</f>
        <v/>
      </c>
      <c r="O1518" s="303" t="str">
        <f>IF(基本情報入力シート!X1538="","",基本情報入力シート!X1538)</f>
        <v/>
      </c>
      <c r="P1518" s="304" t="str">
        <f>IF(基本情報入力シート!Y1538="","",基本情報入力シート!Y1538)</f>
        <v/>
      </c>
      <c r="Q1518" s="175"/>
      <c r="R1518" s="305" t="str">
        <f>IF(基本情報入力シート!AB1538="","",基本情報入力シート!AB1538)</f>
        <v/>
      </c>
      <c r="S1518" s="176"/>
      <c r="T1518" s="306" t="str">
        <f>IF(P1518="","",VLOOKUP(P1518,【参考】数式用!$J$2:$L$34,3,FALSE))</f>
        <v/>
      </c>
      <c r="U1518" s="313" t="s">
        <v>17</v>
      </c>
      <c r="V1518" s="177"/>
      <c r="W1518" s="314" t="s">
        <v>11</v>
      </c>
      <c r="X1518" s="177"/>
      <c r="Y1518" s="315" t="s">
        <v>66</v>
      </c>
      <c r="Z1518" s="177"/>
      <c r="AA1518" s="315" t="s">
        <v>11</v>
      </c>
      <c r="AB1518" s="177"/>
      <c r="AC1518" s="315" t="s">
        <v>14</v>
      </c>
      <c r="AD1518" s="316" t="s">
        <v>27</v>
      </c>
      <c r="AE1518" s="317" t="str">
        <f t="shared" si="85"/>
        <v/>
      </c>
      <c r="AF1518" s="318" t="s">
        <v>46</v>
      </c>
      <c r="AG1518" s="312" t="str">
        <f t="shared" si="86"/>
        <v/>
      </c>
      <c r="AH1518" s="322"/>
      <c r="AI1518" s="323"/>
      <c r="AJ1518" s="322"/>
      <c r="AK1518" s="323"/>
    </row>
    <row r="1519" spans="1:37" ht="36.75" customHeight="1">
      <c r="A1519" s="299">
        <f t="shared" si="84"/>
        <v>1506</v>
      </c>
      <c r="B1519" s="300" t="str">
        <f>IF(基本情報入力シート!C1539="","",基本情報入力シート!C1539)</f>
        <v/>
      </c>
      <c r="C1519" s="301" t="str">
        <f>IF(基本情報入力シート!D1539="","",基本情報入力シート!D1539)</f>
        <v/>
      </c>
      <c r="D1519" s="301" t="str">
        <f>IF(基本情報入力シート!E1539="","",基本情報入力シート!E1539)</f>
        <v/>
      </c>
      <c r="E1519" s="301" t="str">
        <f>IF(基本情報入力シート!F1539="","",基本情報入力シート!F1539)</f>
        <v/>
      </c>
      <c r="F1519" s="301" t="str">
        <f>IF(基本情報入力シート!G1539="","",基本情報入力シート!G1539)</f>
        <v/>
      </c>
      <c r="G1519" s="301" t="str">
        <f>IF(基本情報入力シート!H1539="","",基本情報入力シート!H1539)</f>
        <v/>
      </c>
      <c r="H1519" s="301" t="str">
        <f>IF(基本情報入力シート!I1539="","",基本情報入力シート!I1539)</f>
        <v/>
      </c>
      <c r="I1519" s="301" t="str">
        <f>IF(基本情報入力シート!J1539="","",基本情報入力シート!J1539)</f>
        <v/>
      </c>
      <c r="J1519" s="301" t="str">
        <f>IF(基本情報入力シート!K1539="","",基本情報入力シート!K1539)</f>
        <v/>
      </c>
      <c r="K1519" s="302" t="str">
        <f>IF(基本情報入力シート!L1539="","",基本情報入力シート!L1539)</f>
        <v/>
      </c>
      <c r="L1519" s="299" t="str">
        <f>IF(基本情報入力シート!M1539="","",基本情報入力シート!M1539)</f>
        <v/>
      </c>
      <c r="M1519" s="299" t="str">
        <f>IF(基本情報入力シート!R1539="","",基本情報入力シート!R1539)</f>
        <v/>
      </c>
      <c r="N1519" s="299" t="str">
        <f>IF(基本情報入力シート!W1539="","",基本情報入力シート!W1539)</f>
        <v/>
      </c>
      <c r="O1519" s="303" t="str">
        <f>IF(基本情報入力シート!X1539="","",基本情報入力シート!X1539)</f>
        <v/>
      </c>
      <c r="P1519" s="304" t="str">
        <f>IF(基本情報入力シート!Y1539="","",基本情報入力シート!Y1539)</f>
        <v/>
      </c>
      <c r="Q1519" s="175"/>
      <c r="R1519" s="305" t="str">
        <f>IF(基本情報入力シート!AB1539="","",基本情報入力シート!AB1539)</f>
        <v/>
      </c>
      <c r="S1519" s="176"/>
      <c r="T1519" s="306" t="str">
        <f>IF(P1519="","",VLOOKUP(P1519,【参考】数式用!$J$2:$L$34,3,FALSE))</f>
        <v/>
      </c>
      <c r="U1519" s="313" t="s">
        <v>143</v>
      </c>
      <c r="V1519" s="177"/>
      <c r="W1519" s="314" t="s">
        <v>144</v>
      </c>
      <c r="X1519" s="177"/>
      <c r="Y1519" s="315" t="s">
        <v>145</v>
      </c>
      <c r="Z1519" s="177"/>
      <c r="AA1519" s="315" t="s">
        <v>144</v>
      </c>
      <c r="AB1519" s="177"/>
      <c r="AC1519" s="315" t="s">
        <v>146</v>
      </c>
      <c r="AD1519" s="316" t="s">
        <v>147</v>
      </c>
      <c r="AE1519" s="317" t="str">
        <f t="shared" si="85"/>
        <v/>
      </c>
      <c r="AF1519" s="318" t="s">
        <v>148</v>
      </c>
      <c r="AG1519" s="312" t="str">
        <f t="shared" si="86"/>
        <v/>
      </c>
      <c r="AH1519" s="322"/>
      <c r="AI1519" s="323"/>
      <c r="AJ1519" s="322"/>
      <c r="AK1519" s="323"/>
    </row>
    <row r="1520" spans="1:37" ht="36.75" customHeight="1">
      <c r="A1520" s="299">
        <f t="shared" si="84"/>
        <v>1507</v>
      </c>
      <c r="B1520" s="300" t="str">
        <f>IF(基本情報入力シート!C1540="","",基本情報入力シート!C1540)</f>
        <v/>
      </c>
      <c r="C1520" s="301" t="str">
        <f>IF(基本情報入力シート!D1540="","",基本情報入力シート!D1540)</f>
        <v/>
      </c>
      <c r="D1520" s="301" t="str">
        <f>IF(基本情報入力シート!E1540="","",基本情報入力シート!E1540)</f>
        <v/>
      </c>
      <c r="E1520" s="301" t="str">
        <f>IF(基本情報入力シート!F1540="","",基本情報入力シート!F1540)</f>
        <v/>
      </c>
      <c r="F1520" s="301" t="str">
        <f>IF(基本情報入力シート!G1540="","",基本情報入力シート!G1540)</f>
        <v/>
      </c>
      <c r="G1520" s="301" t="str">
        <f>IF(基本情報入力シート!H1540="","",基本情報入力シート!H1540)</f>
        <v/>
      </c>
      <c r="H1520" s="301" t="str">
        <f>IF(基本情報入力シート!I1540="","",基本情報入力シート!I1540)</f>
        <v/>
      </c>
      <c r="I1520" s="301" t="str">
        <f>IF(基本情報入力シート!J1540="","",基本情報入力シート!J1540)</f>
        <v/>
      </c>
      <c r="J1520" s="301" t="str">
        <f>IF(基本情報入力シート!K1540="","",基本情報入力シート!K1540)</f>
        <v/>
      </c>
      <c r="K1520" s="302" t="str">
        <f>IF(基本情報入力シート!L1540="","",基本情報入力シート!L1540)</f>
        <v/>
      </c>
      <c r="L1520" s="299" t="str">
        <f>IF(基本情報入力シート!M1540="","",基本情報入力シート!M1540)</f>
        <v/>
      </c>
      <c r="M1520" s="299" t="str">
        <f>IF(基本情報入力シート!R1540="","",基本情報入力シート!R1540)</f>
        <v/>
      </c>
      <c r="N1520" s="299" t="str">
        <f>IF(基本情報入力シート!W1540="","",基本情報入力シート!W1540)</f>
        <v/>
      </c>
      <c r="O1520" s="303" t="str">
        <f>IF(基本情報入力シート!X1540="","",基本情報入力シート!X1540)</f>
        <v/>
      </c>
      <c r="P1520" s="304" t="str">
        <f>IF(基本情報入力シート!Y1540="","",基本情報入力シート!Y1540)</f>
        <v/>
      </c>
      <c r="Q1520" s="175"/>
      <c r="R1520" s="305" t="str">
        <f>IF(基本情報入力シート!AB1540="","",基本情報入力シート!AB1540)</f>
        <v/>
      </c>
      <c r="S1520" s="176"/>
      <c r="T1520" s="306" t="str">
        <f>IF(P1520="","",VLOOKUP(P1520,【参考】数式用!$J$2:$L$34,3,FALSE))</f>
        <v/>
      </c>
      <c r="U1520" s="313" t="s">
        <v>143</v>
      </c>
      <c r="V1520" s="177"/>
      <c r="W1520" s="314" t="s">
        <v>144</v>
      </c>
      <c r="X1520" s="177"/>
      <c r="Y1520" s="315" t="s">
        <v>145</v>
      </c>
      <c r="Z1520" s="177"/>
      <c r="AA1520" s="315" t="s">
        <v>144</v>
      </c>
      <c r="AB1520" s="177"/>
      <c r="AC1520" s="315" t="s">
        <v>146</v>
      </c>
      <c r="AD1520" s="316" t="s">
        <v>147</v>
      </c>
      <c r="AE1520" s="317" t="str">
        <f t="shared" si="85"/>
        <v/>
      </c>
      <c r="AF1520" s="318" t="s">
        <v>148</v>
      </c>
      <c r="AG1520" s="312" t="str">
        <f t="shared" si="86"/>
        <v/>
      </c>
      <c r="AH1520" s="322"/>
      <c r="AI1520" s="323"/>
      <c r="AJ1520" s="322"/>
      <c r="AK1520" s="323"/>
    </row>
    <row r="1521" spans="1:37" ht="36.75" customHeight="1">
      <c r="A1521" s="299">
        <f t="shared" si="84"/>
        <v>1508</v>
      </c>
      <c r="B1521" s="300" t="str">
        <f>IF(基本情報入力シート!C1541="","",基本情報入力シート!C1541)</f>
        <v/>
      </c>
      <c r="C1521" s="301" t="str">
        <f>IF(基本情報入力シート!D1541="","",基本情報入力シート!D1541)</f>
        <v/>
      </c>
      <c r="D1521" s="301" t="str">
        <f>IF(基本情報入力シート!E1541="","",基本情報入力シート!E1541)</f>
        <v/>
      </c>
      <c r="E1521" s="301" t="str">
        <f>IF(基本情報入力シート!F1541="","",基本情報入力シート!F1541)</f>
        <v/>
      </c>
      <c r="F1521" s="301" t="str">
        <f>IF(基本情報入力シート!G1541="","",基本情報入力シート!G1541)</f>
        <v/>
      </c>
      <c r="G1521" s="301" t="str">
        <f>IF(基本情報入力シート!H1541="","",基本情報入力シート!H1541)</f>
        <v/>
      </c>
      <c r="H1521" s="301" t="str">
        <f>IF(基本情報入力シート!I1541="","",基本情報入力シート!I1541)</f>
        <v/>
      </c>
      <c r="I1521" s="301" t="str">
        <f>IF(基本情報入力シート!J1541="","",基本情報入力シート!J1541)</f>
        <v/>
      </c>
      <c r="J1521" s="301" t="str">
        <f>IF(基本情報入力シート!K1541="","",基本情報入力シート!K1541)</f>
        <v/>
      </c>
      <c r="K1521" s="302" t="str">
        <f>IF(基本情報入力シート!L1541="","",基本情報入力シート!L1541)</f>
        <v/>
      </c>
      <c r="L1521" s="299" t="str">
        <f>IF(基本情報入力シート!M1541="","",基本情報入力シート!M1541)</f>
        <v/>
      </c>
      <c r="M1521" s="299" t="str">
        <f>IF(基本情報入力シート!R1541="","",基本情報入力シート!R1541)</f>
        <v/>
      </c>
      <c r="N1521" s="299" t="str">
        <f>IF(基本情報入力シート!W1541="","",基本情報入力シート!W1541)</f>
        <v/>
      </c>
      <c r="O1521" s="303" t="str">
        <f>IF(基本情報入力シート!X1541="","",基本情報入力シート!X1541)</f>
        <v/>
      </c>
      <c r="P1521" s="304" t="str">
        <f>IF(基本情報入力シート!Y1541="","",基本情報入力シート!Y1541)</f>
        <v/>
      </c>
      <c r="Q1521" s="175"/>
      <c r="R1521" s="305" t="str">
        <f>IF(基本情報入力シート!AB1541="","",基本情報入力シート!AB1541)</f>
        <v/>
      </c>
      <c r="S1521" s="176"/>
      <c r="T1521" s="306" t="str">
        <f>IF(P1521="","",VLOOKUP(P1521,【参考】数式用!$J$2:$L$34,3,FALSE))</f>
        <v/>
      </c>
      <c r="U1521" s="313" t="s">
        <v>143</v>
      </c>
      <c r="V1521" s="177"/>
      <c r="W1521" s="314" t="s">
        <v>144</v>
      </c>
      <c r="X1521" s="177"/>
      <c r="Y1521" s="315" t="s">
        <v>145</v>
      </c>
      <c r="Z1521" s="177"/>
      <c r="AA1521" s="315" t="s">
        <v>144</v>
      </c>
      <c r="AB1521" s="177"/>
      <c r="AC1521" s="315" t="s">
        <v>146</v>
      </c>
      <c r="AD1521" s="316" t="s">
        <v>147</v>
      </c>
      <c r="AE1521" s="317" t="str">
        <f t="shared" si="85"/>
        <v/>
      </c>
      <c r="AF1521" s="318" t="s">
        <v>148</v>
      </c>
      <c r="AG1521" s="312" t="str">
        <f t="shared" si="86"/>
        <v/>
      </c>
      <c r="AH1521" s="322"/>
      <c r="AI1521" s="323"/>
      <c r="AJ1521" s="322"/>
      <c r="AK1521" s="323"/>
    </row>
    <row r="1522" spans="1:37" ht="36.75" customHeight="1">
      <c r="A1522" s="299">
        <f t="shared" si="84"/>
        <v>1509</v>
      </c>
      <c r="B1522" s="300" t="str">
        <f>IF(基本情報入力シート!C1542="","",基本情報入力シート!C1542)</f>
        <v/>
      </c>
      <c r="C1522" s="301" t="str">
        <f>IF(基本情報入力シート!D1542="","",基本情報入力シート!D1542)</f>
        <v/>
      </c>
      <c r="D1522" s="301" t="str">
        <f>IF(基本情報入力シート!E1542="","",基本情報入力シート!E1542)</f>
        <v/>
      </c>
      <c r="E1522" s="301" t="str">
        <f>IF(基本情報入力シート!F1542="","",基本情報入力シート!F1542)</f>
        <v/>
      </c>
      <c r="F1522" s="301" t="str">
        <f>IF(基本情報入力シート!G1542="","",基本情報入力シート!G1542)</f>
        <v/>
      </c>
      <c r="G1522" s="301" t="str">
        <f>IF(基本情報入力シート!H1542="","",基本情報入力シート!H1542)</f>
        <v/>
      </c>
      <c r="H1522" s="301" t="str">
        <f>IF(基本情報入力シート!I1542="","",基本情報入力シート!I1542)</f>
        <v/>
      </c>
      <c r="I1522" s="301" t="str">
        <f>IF(基本情報入力シート!J1542="","",基本情報入力シート!J1542)</f>
        <v/>
      </c>
      <c r="J1522" s="301" t="str">
        <f>IF(基本情報入力シート!K1542="","",基本情報入力シート!K1542)</f>
        <v/>
      </c>
      <c r="K1522" s="302" t="str">
        <f>IF(基本情報入力シート!L1542="","",基本情報入力シート!L1542)</f>
        <v/>
      </c>
      <c r="L1522" s="299" t="str">
        <f>IF(基本情報入力シート!M1542="","",基本情報入力シート!M1542)</f>
        <v/>
      </c>
      <c r="M1522" s="299" t="str">
        <f>IF(基本情報入力シート!R1542="","",基本情報入力シート!R1542)</f>
        <v/>
      </c>
      <c r="N1522" s="299" t="str">
        <f>IF(基本情報入力シート!W1542="","",基本情報入力シート!W1542)</f>
        <v/>
      </c>
      <c r="O1522" s="303" t="str">
        <f>IF(基本情報入力シート!X1542="","",基本情報入力シート!X1542)</f>
        <v/>
      </c>
      <c r="P1522" s="304" t="str">
        <f>IF(基本情報入力シート!Y1542="","",基本情報入力シート!Y1542)</f>
        <v/>
      </c>
      <c r="Q1522" s="175"/>
      <c r="R1522" s="305" t="str">
        <f>IF(基本情報入力シート!AB1542="","",基本情報入力シート!AB1542)</f>
        <v/>
      </c>
      <c r="S1522" s="176"/>
      <c r="T1522" s="306" t="str">
        <f>IF(P1522="","",VLOOKUP(P1522,【参考】数式用!$J$2:$L$34,3,FALSE))</f>
        <v/>
      </c>
      <c r="U1522" s="313" t="s">
        <v>143</v>
      </c>
      <c r="V1522" s="177"/>
      <c r="W1522" s="314" t="s">
        <v>144</v>
      </c>
      <c r="X1522" s="177"/>
      <c r="Y1522" s="315" t="s">
        <v>145</v>
      </c>
      <c r="Z1522" s="177"/>
      <c r="AA1522" s="315" t="s">
        <v>144</v>
      </c>
      <c r="AB1522" s="177"/>
      <c r="AC1522" s="315" t="s">
        <v>146</v>
      </c>
      <c r="AD1522" s="316" t="s">
        <v>147</v>
      </c>
      <c r="AE1522" s="317" t="str">
        <f t="shared" si="85"/>
        <v/>
      </c>
      <c r="AF1522" s="318" t="s">
        <v>148</v>
      </c>
      <c r="AG1522" s="312" t="str">
        <f t="shared" si="86"/>
        <v/>
      </c>
      <c r="AH1522" s="322"/>
      <c r="AI1522" s="323"/>
      <c r="AJ1522" s="322"/>
      <c r="AK1522" s="323"/>
    </row>
    <row r="1523" spans="1:37" ht="36.75" customHeight="1">
      <c r="A1523" s="299">
        <f t="shared" si="84"/>
        <v>1510</v>
      </c>
      <c r="B1523" s="300" t="str">
        <f>IF(基本情報入力シート!C1543="","",基本情報入力シート!C1543)</f>
        <v/>
      </c>
      <c r="C1523" s="301" t="str">
        <f>IF(基本情報入力シート!D1543="","",基本情報入力シート!D1543)</f>
        <v/>
      </c>
      <c r="D1523" s="301" t="str">
        <f>IF(基本情報入力シート!E1543="","",基本情報入力シート!E1543)</f>
        <v/>
      </c>
      <c r="E1523" s="301" t="str">
        <f>IF(基本情報入力シート!F1543="","",基本情報入力シート!F1543)</f>
        <v/>
      </c>
      <c r="F1523" s="301" t="str">
        <f>IF(基本情報入力シート!G1543="","",基本情報入力シート!G1543)</f>
        <v/>
      </c>
      <c r="G1523" s="301" t="str">
        <f>IF(基本情報入力シート!H1543="","",基本情報入力シート!H1543)</f>
        <v/>
      </c>
      <c r="H1523" s="301" t="str">
        <f>IF(基本情報入力シート!I1543="","",基本情報入力シート!I1543)</f>
        <v/>
      </c>
      <c r="I1523" s="301" t="str">
        <f>IF(基本情報入力シート!J1543="","",基本情報入力シート!J1543)</f>
        <v/>
      </c>
      <c r="J1523" s="301" t="str">
        <f>IF(基本情報入力シート!K1543="","",基本情報入力シート!K1543)</f>
        <v/>
      </c>
      <c r="K1523" s="302" t="str">
        <f>IF(基本情報入力シート!L1543="","",基本情報入力シート!L1543)</f>
        <v/>
      </c>
      <c r="L1523" s="299" t="str">
        <f>IF(基本情報入力シート!M1543="","",基本情報入力シート!M1543)</f>
        <v/>
      </c>
      <c r="M1523" s="299" t="str">
        <f>IF(基本情報入力シート!R1543="","",基本情報入力シート!R1543)</f>
        <v/>
      </c>
      <c r="N1523" s="299" t="str">
        <f>IF(基本情報入力シート!W1543="","",基本情報入力シート!W1543)</f>
        <v/>
      </c>
      <c r="O1523" s="303" t="str">
        <f>IF(基本情報入力シート!X1543="","",基本情報入力シート!X1543)</f>
        <v/>
      </c>
      <c r="P1523" s="304" t="str">
        <f>IF(基本情報入力シート!Y1543="","",基本情報入力シート!Y1543)</f>
        <v/>
      </c>
      <c r="Q1523" s="175"/>
      <c r="R1523" s="305" t="str">
        <f>IF(基本情報入力シート!AB1543="","",基本情報入力シート!AB1543)</f>
        <v/>
      </c>
      <c r="S1523" s="176"/>
      <c r="T1523" s="306" t="str">
        <f>IF(P1523="","",VLOOKUP(P1523,【参考】数式用!$J$2:$L$34,3,FALSE))</f>
        <v/>
      </c>
      <c r="U1523" s="313" t="s">
        <v>143</v>
      </c>
      <c r="V1523" s="177"/>
      <c r="W1523" s="314" t="s">
        <v>144</v>
      </c>
      <c r="X1523" s="177"/>
      <c r="Y1523" s="315" t="s">
        <v>145</v>
      </c>
      <c r="Z1523" s="177"/>
      <c r="AA1523" s="315" t="s">
        <v>144</v>
      </c>
      <c r="AB1523" s="177"/>
      <c r="AC1523" s="315" t="s">
        <v>146</v>
      </c>
      <c r="AD1523" s="316" t="s">
        <v>147</v>
      </c>
      <c r="AE1523" s="317" t="str">
        <f t="shared" si="85"/>
        <v/>
      </c>
      <c r="AF1523" s="318" t="s">
        <v>148</v>
      </c>
      <c r="AG1523" s="312" t="str">
        <f t="shared" si="86"/>
        <v/>
      </c>
      <c r="AH1523" s="322"/>
      <c r="AI1523" s="323"/>
      <c r="AJ1523" s="322"/>
      <c r="AK1523" s="323"/>
    </row>
    <row r="1524" spans="1:37" ht="36.75" customHeight="1">
      <c r="A1524" s="299">
        <f t="shared" si="84"/>
        <v>1511</v>
      </c>
      <c r="B1524" s="300" t="str">
        <f>IF(基本情報入力シート!C1544="","",基本情報入力シート!C1544)</f>
        <v/>
      </c>
      <c r="C1524" s="301" t="str">
        <f>IF(基本情報入力シート!D1544="","",基本情報入力シート!D1544)</f>
        <v/>
      </c>
      <c r="D1524" s="301" t="str">
        <f>IF(基本情報入力シート!E1544="","",基本情報入力シート!E1544)</f>
        <v/>
      </c>
      <c r="E1524" s="301" t="str">
        <f>IF(基本情報入力シート!F1544="","",基本情報入力シート!F1544)</f>
        <v/>
      </c>
      <c r="F1524" s="301" t="str">
        <f>IF(基本情報入力シート!G1544="","",基本情報入力シート!G1544)</f>
        <v/>
      </c>
      <c r="G1524" s="301" t="str">
        <f>IF(基本情報入力シート!H1544="","",基本情報入力シート!H1544)</f>
        <v/>
      </c>
      <c r="H1524" s="301" t="str">
        <f>IF(基本情報入力シート!I1544="","",基本情報入力シート!I1544)</f>
        <v/>
      </c>
      <c r="I1524" s="301" t="str">
        <f>IF(基本情報入力シート!J1544="","",基本情報入力シート!J1544)</f>
        <v/>
      </c>
      <c r="J1524" s="301" t="str">
        <f>IF(基本情報入力シート!K1544="","",基本情報入力シート!K1544)</f>
        <v/>
      </c>
      <c r="K1524" s="302" t="str">
        <f>IF(基本情報入力シート!L1544="","",基本情報入力シート!L1544)</f>
        <v/>
      </c>
      <c r="L1524" s="299" t="str">
        <f>IF(基本情報入力シート!M1544="","",基本情報入力シート!M1544)</f>
        <v/>
      </c>
      <c r="M1524" s="299" t="str">
        <f>IF(基本情報入力シート!R1544="","",基本情報入力シート!R1544)</f>
        <v/>
      </c>
      <c r="N1524" s="299" t="str">
        <f>IF(基本情報入力シート!W1544="","",基本情報入力シート!W1544)</f>
        <v/>
      </c>
      <c r="O1524" s="303" t="str">
        <f>IF(基本情報入力シート!X1544="","",基本情報入力シート!X1544)</f>
        <v/>
      </c>
      <c r="P1524" s="304" t="str">
        <f>IF(基本情報入力シート!Y1544="","",基本情報入力シート!Y1544)</f>
        <v/>
      </c>
      <c r="Q1524" s="175"/>
      <c r="R1524" s="305" t="str">
        <f>IF(基本情報入力シート!AB1544="","",基本情報入力シート!AB1544)</f>
        <v/>
      </c>
      <c r="S1524" s="176"/>
      <c r="T1524" s="306" t="str">
        <f>IF(P1524="","",VLOOKUP(P1524,【参考】数式用!$J$2:$L$34,3,FALSE))</f>
        <v/>
      </c>
      <c r="U1524" s="313" t="s">
        <v>143</v>
      </c>
      <c r="V1524" s="177"/>
      <c r="W1524" s="314" t="s">
        <v>144</v>
      </c>
      <c r="X1524" s="177"/>
      <c r="Y1524" s="315" t="s">
        <v>145</v>
      </c>
      <c r="Z1524" s="177"/>
      <c r="AA1524" s="315" t="s">
        <v>144</v>
      </c>
      <c r="AB1524" s="177"/>
      <c r="AC1524" s="315" t="s">
        <v>146</v>
      </c>
      <c r="AD1524" s="316" t="s">
        <v>147</v>
      </c>
      <c r="AE1524" s="317" t="str">
        <f t="shared" si="85"/>
        <v/>
      </c>
      <c r="AF1524" s="318" t="s">
        <v>148</v>
      </c>
      <c r="AG1524" s="312" t="str">
        <f t="shared" si="86"/>
        <v/>
      </c>
      <c r="AH1524" s="322"/>
      <c r="AI1524" s="323"/>
      <c r="AJ1524" s="322"/>
      <c r="AK1524" s="323"/>
    </row>
    <row r="1525" spans="1:37" ht="36.75" customHeight="1">
      <c r="A1525" s="299">
        <f t="shared" si="84"/>
        <v>1512</v>
      </c>
      <c r="B1525" s="300" t="str">
        <f>IF(基本情報入力シート!C1545="","",基本情報入力シート!C1545)</f>
        <v/>
      </c>
      <c r="C1525" s="301" t="str">
        <f>IF(基本情報入力シート!D1545="","",基本情報入力シート!D1545)</f>
        <v/>
      </c>
      <c r="D1525" s="301" t="str">
        <f>IF(基本情報入力シート!E1545="","",基本情報入力シート!E1545)</f>
        <v/>
      </c>
      <c r="E1525" s="301" t="str">
        <f>IF(基本情報入力シート!F1545="","",基本情報入力シート!F1545)</f>
        <v/>
      </c>
      <c r="F1525" s="301" t="str">
        <f>IF(基本情報入力シート!G1545="","",基本情報入力シート!G1545)</f>
        <v/>
      </c>
      <c r="G1525" s="301" t="str">
        <f>IF(基本情報入力シート!H1545="","",基本情報入力シート!H1545)</f>
        <v/>
      </c>
      <c r="H1525" s="301" t="str">
        <f>IF(基本情報入力シート!I1545="","",基本情報入力シート!I1545)</f>
        <v/>
      </c>
      <c r="I1525" s="301" t="str">
        <f>IF(基本情報入力シート!J1545="","",基本情報入力シート!J1545)</f>
        <v/>
      </c>
      <c r="J1525" s="301" t="str">
        <f>IF(基本情報入力シート!K1545="","",基本情報入力シート!K1545)</f>
        <v/>
      </c>
      <c r="K1525" s="302" t="str">
        <f>IF(基本情報入力シート!L1545="","",基本情報入力シート!L1545)</f>
        <v/>
      </c>
      <c r="L1525" s="299" t="str">
        <f>IF(基本情報入力シート!M1545="","",基本情報入力シート!M1545)</f>
        <v/>
      </c>
      <c r="M1525" s="299" t="str">
        <f>IF(基本情報入力シート!R1545="","",基本情報入力シート!R1545)</f>
        <v/>
      </c>
      <c r="N1525" s="299" t="str">
        <f>IF(基本情報入力シート!W1545="","",基本情報入力シート!W1545)</f>
        <v/>
      </c>
      <c r="O1525" s="303" t="str">
        <f>IF(基本情報入力シート!X1545="","",基本情報入力シート!X1545)</f>
        <v/>
      </c>
      <c r="P1525" s="304" t="str">
        <f>IF(基本情報入力シート!Y1545="","",基本情報入力シート!Y1545)</f>
        <v/>
      </c>
      <c r="Q1525" s="175"/>
      <c r="R1525" s="305" t="str">
        <f>IF(基本情報入力シート!AB1545="","",基本情報入力シート!AB1545)</f>
        <v/>
      </c>
      <c r="S1525" s="176"/>
      <c r="T1525" s="306" t="str">
        <f>IF(P1525="","",VLOOKUP(P1525,【参考】数式用!$J$2:$L$34,3,FALSE))</f>
        <v/>
      </c>
      <c r="U1525" s="313" t="s">
        <v>143</v>
      </c>
      <c r="V1525" s="177"/>
      <c r="W1525" s="314" t="s">
        <v>144</v>
      </c>
      <c r="X1525" s="177"/>
      <c r="Y1525" s="315" t="s">
        <v>145</v>
      </c>
      <c r="Z1525" s="177"/>
      <c r="AA1525" s="315" t="s">
        <v>144</v>
      </c>
      <c r="AB1525" s="177"/>
      <c r="AC1525" s="315" t="s">
        <v>146</v>
      </c>
      <c r="AD1525" s="316" t="s">
        <v>147</v>
      </c>
      <c r="AE1525" s="317" t="str">
        <f t="shared" si="85"/>
        <v/>
      </c>
      <c r="AF1525" s="318" t="s">
        <v>148</v>
      </c>
      <c r="AG1525" s="312" t="str">
        <f t="shared" si="86"/>
        <v/>
      </c>
      <c r="AH1525" s="322"/>
      <c r="AI1525" s="323"/>
      <c r="AJ1525" s="322"/>
      <c r="AK1525" s="323"/>
    </row>
    <row r="1526" spans="1:37" ht="36.75" customHeight="1">
      <c r="A1526" s="299">
        <f t="shared" si="84"/>
        <v>1513</v>
      </c>
      <c r="B1526" s="300" t="str">
        <f>IF(基本情報入力シート!C1546="","",基本情報入力シート!C1546)</f>
        <v/>
      </c>
      <c r="C1526" s="301" t="str">
        <f>IF(基本情報入力シート!D1546="","",基本情報入力シート!D1546)</f>
        <v/>
      </c>
      <c r="D1526" s="301" t="str">
        <f>IF(基本情報入力シート!E1546="","",基本情報入力シート!E1546)</f>
        <v/>
      </c>
      <c r="E1526" s="301" t="str">
        <f>IF(基本情報入力シート!F1546="","",基本情報入力シート!F1546)</f>
        <v/>
      </c>
      <c r="F1526" s="301" t="str">
        <f>IF(基本情報入力シート!G1546="","",基本情報入力シート!G1546)</f>
        <v/>
      </c>
      <c r="G1526" s="301" t="str">
        <f>IF(基本情報入力シート!H1546="","",基本情報入力シート!H1546)</f>
        <v/>
      </c>
      <c r="H1526" s="301" t="str">
        <f>IF(基本情報入力シート!I1546="","",基本情報入力シート!I1546)</f>
        <v/>
      </c>
      <c r="I1526" s="301" t="str">
        <f>IF(基本情報入力シート!J1546="","",基本情報入力シート!J1546)</f>
        <v/>
      </c>
      <c r="J1526" s="301" t="str">
        <f>IF(基本情報入力シート!K1546="","",基本情報入力シート!K1546)</f>
        <v/>
      </c>
      <c r="K1526" s="302" t="str">
        <f>IF(基本情報入力シート!L1546="","",基本情報入力シート!L1546)</f>
        <v/>
      </c>
      <c r="L1526" s="299" t="str">
        <f>IF(基本情報入力シート!M1546="","",基本情報入力シート!M1546)</f>
        <v/>
      </c>
      <c r="M1526" s="299" t="str">
        <f>IF(基本情報入力シート!R1546="","",基本情報入力シート!R1546)</f>
        <v/>
      </c>
      <c r="N1526" s="299" t="str">
        <f>IF(基本情報入力シート!W1546="","",基本情報入力シート!W1546)</f>
        <v/>
      </c>
      <c r="O1526" s="303" t="str">
        <f>IF(基本情報入力シート!X1546="","",基本情報入力シート!X1546)</f>
        <v/>
      </c>
      <c r="P1526" s="304" t="str">
        <f>IF(基本情報入力シート!Y1546="","",基本情報入力シート!Y1546)</f>
        <v/>
      </c>
      <c r="Q1526" s="175"/>
      <c r="R1526" s="305" t="str">
        <f>IF(基本情報入力シート!AB1546="","",基本情報入力シート!AB1546)</f>
        <v/>
      </c>
      <c r="S1526" s="176"/>
      <c r="T1526" s="306" t="str">
        <f>IF(P1526="","",VLOOKUP(P1526,【参考】数式用!$J$2:$L$34,3,FALSE))</f>
        <v/>
      </c>
      <c r="U1526" s="313" t="s">
        <v>143</v>
      </c>
      <c r="V1526" s="177"/>
      <c r="W1526" s="314" t="s">
        <v>144</v>
      </c>
      <c r="X1526" s="177"/>
      <c r="Y1526" s="315" t="s">
        <v>145</v>
      </c>
      <c r="Z1526" s="177"/>
      <c r="AA1526" s="315" t="s">
        <v>144</v>
      </c>
      <c r="AB1526" s="177"/>
      <c r="AC1526" s="315" t="s">
        <v>146</v>
      </c>
      <c r="AD1526" s="316" t="s">
        <v>147</v>
      </c>
      <c r="AE1526" s="317" t="str">
        <f t="shared" si="85"/>
        <v/>
      </c>
      <c r="AF1526" s="318" t="s">
        <v>148</v>
      </c>
      <c r="AG1526" s="312" t="str">
        <f t="shared" si="86"/>
        <v/>
      </c>
      <c r="AH1526" s="322"/>
      <c r="AI1526" s="323"/>
      <c r="AJ1526" s="322"/>
      <c r="AK1526" s="323"/>
    </row>
    <row r="1527" spans="1:37" ht="36.75" customHeight="1">
      <c r="A1527" s="299">
        <f t="shared" si="84"/>
        <v>1514</v>
      </c>
      <c r="B1527" s="300" t="str">
        <f>IF(基本情報入力シート!C1547="","",基本情報入力シート!C1547)</f>
        <v/>
      </c>
      <c r="C1527" s="301" t="str">
        <f>IF(基本情報入力シート!D1547="","",基本情報入力シート!D1547)</f>
        <v/>
      </c>
      <c r="D1527" s="301" t="str">
        <f>IF(基本情報入力シート!E1547="","",基本情報入力シート!E1547)</f>
        <v/>
      </c>
      <c r="E1527" s="301" t="str">
        <f>IF(基本情報入力シート!F1547="","",基本情報入力シート!F1547)</f>
        <v/>
      </c>
      <c r="F1527" s="301" t="str">
        <f>IF(基本情報入力シート!G1547="","",基本情報入力シート!G1547)</f>
        <v/>
      </c>
      <c r="G1527" s="301" t="str">
        <f>IF(基本情報入力シート!H1547="","",基本情報入力シート!H1547)</f>
        <v/>
      </c>
      <c r="H1527" s="301" t="str">
        <f>IF(基本情報入力シート!I1547="","",基本情報入力シート!I1547)</f>
        <v/>
      </c>
      <c r="I1527" s="301" t="str">
        <f>IF(基本情報入力シート!J1547="","",基本情報入力シート!J1547)</f>
        <v/>
      </c>
      <c r="J1527" s="301" t="str">
        <f>IF(基本情報入力シート!K1547="","",基本情報入力シート!K1547)</f>
        <v/>
      </c>
      <c r="K1527" s="302" t="str">
        <f>IF(基本情報入力シート!L1547="","",基本情報入力シート!L1547)</f>
        <v/>
      </c>
      <c r="L1527" s="299" t="str">
        <f>IF(基本情報入力シート!M1547="","",基本情報入力シート!M1547)</f>
        <v/>
      </c>
      <c r="M1527" s="299" t="str">
        <f>IF(基本情報入力シート!R1547="","",基本情報入力シート!R1547)</f>
        <v/>
      </c>
      <c r="N1527" s="299" t="str">
        <f>IF(基本情報入力シート!W1547="","",基本情報入力シート!W1547)</f>
        <v/>
      </c>
      <c r="O1527" s="303" t="str">
        <f>IF(基本情報入力シート!X1547="","",基本情報入力シート!X1547)</f>
        <v/>
      </c>
      <c r="P1527" s="304" t="str">
        <f>IF(基本情報入力シート!Y1547="","",基本情報入力シート!Y1547)</f>
        <v/>
      </c>
      <c r="Q1527" s="175"/>
      <c r="R1527" s="305" t="str">
        <f>IF(基本情報入力シート!AB1547="","",基本情報入力シート!AB1547)</f>
        <v/>
      </c>
      <c r="S1527" s="176"/>
      <c r="T1527" s="306" t="str">
        <f>IF(P1527="","",VLOOKUP(P1527,【参考】数式用!$J$2:$L$34,3,FALSE))</f>
        <v/>
      </c>
      <c r="U1527" s="313" t="s">
        <v>143</v>
      </c>
      <c r="V1527" s="177"/>
      <c r="W1527" s="314" t="s">
        <v>144</v>
      </c>
      <c r="X1527" s="177"/>
      <c r="Y1527" s="315" t="s">
        <v>145</v>
      </c>
      <c r="Z1527" s="177"/>
      <c r="AA1527" s="315" t="s">
        <v>144</v>
      </c>
      <c r="AB1527" s="177"/>
      <c r="AC1527" s="315" t="s">
        <v>146</v>
      </c>
      <c r="AD1527" s="316" t="s">
        <v>147</v>
      </c>
      <c r="AE1527" s="317" t="str">
        <f t="shared" si="85"/>
        <v/>
      </c>
      <c r="AF1527" s="318" t="s">
        <v>148</v>
      </c>
      <c r="AG1527" s="312" t="str">
        <f t="shared" si="86"/>
        <v/>
      </c>
      <c r="AH1527" s="322"/>
      <c r="AI1527" s="323"/>
      <c r="AJ1527" s="322"/>
      <c r="AK1527" s="323"/>
    </row>
    <row r="1528" spans="1:37" ht="36.75" customHeight="1">
      <c r="A1528" s="299">
        <f t="shared" si="84"/>
        <v>1515</v>
      </c>
      <c r="B1528" s="300" t="str">
        <f>IF(基本情報入力シート!C1548="","",基本情報入力シート!C1548)</f>
        <v/>
      </c>
      <c r="C1528" s="301" t="str">
        <f>IF(基本情報入力シート!D1548="","",基本情報入力シート!D1548)</f>
        <v/>
      </c>
      <c r="D1528" s="301" t="str">
        <f>IF(基本情報入力シート!E1548="","",基本情報入力シート!E1548)</f>
        <v/>
      </c>
      <c r="E1528" s="301" t="str">
        <f>IF(基本情報入力シート!F1548="","",基本情報入力シート!F1548)</f>
        <v/>
      </c>
      <c r="F1528" s="301" t="str">
        <f>IF(基本情報入力シート!G1548="","",基本情報入力シート!G1548)</f>
        <v/>
      </c>
      <c r="G1528" s="301" t="str">
        <f>IF(基本情報入力シート!H1548="","",基本情報入力シート!H1548)</f>
        <v/>
      </c>
      <c r="H1528" s="301" t="str">
        <f>IF(基本情報入力シート!I1548="","",基本情報入力シート!I1548)</f>
        <v/>
      </c>
      <c r="I1528" s="301" t="str">
        <f>IF(基本情報入力シート!J1548="","",基本情報入力シート!J1548)</f>
        <v/>
      </c>
      <c r="J1528" s="301" t="str">
        <f>IF(基本情報入力シート!K1548="","",基本情報入力シート!K1548)</f>
        <v/>
      </c>
      <c r="K1528" s="302" t="str">
        <f>IF(基本情報入力シート!L1548="","",基本情報入力シート!L1548)</f>
        <v/>
      </c>
      <c r="L1528" s="299" t="str">
        <f>IF(基本情報入力シート!M1548="","",基本情報入力シート!M1548)</f>
        <v/>
      </c>
      <c r="M1528" s="299" t="str">
        <f>IF(基本情報入力シート!R1548="","",基本情報入力シート!R1548)</f>
        <v/>
      </c>
      <c r="N1528" s="299" t="str">
        <f>IF(基本情報入力シート!W1548="","",基本情報入力シート!W1548)</f>
        <v/>
      </c>
      <c r="O1528" s="303" t="str">
        <f>IF(基本情報入力シート!X1548="","",基本情報入力シート!X1548)</f>
        <v/>
      </c>
      <c r="P1528" s="304" t="str">
        <f>IF(基本情報入力シート!Y1548="","",基本情報入力シート!Y1548)</f>
        <v/>
      </c>
      <c r="Q1528" s="175"/>
      <c r="R1528" s="305" t="str">
        <f>IF(基本情報入力シート!AB1548="","",基本情報入力シート!AB1548)</f>
        <v/>
      </c>
      <c r="S1528" s="176"/>
      <c r="T1528" s="306" t="str">
        <f>IF(P1528="","",VLOOKUP(P1528,【参考】数式用!$J$2:$L$34,3,FALSE))</f>
        <v/>
      </c>
      <c r="U1528" s="313" t="s">
        <v>143</v>
      </c>
      <c r="V1528" s="177"/>
      <c r="W1528" s="314" t="s">
        <v>144</v>
      </c>
      <c r="X1528" s="177"/>
      <c r="Y1528" s="315" t="s">
        <v>145</v>
      </c>
      <c r="Z1528" s="177"/>
      <c r="AA1528" s="315" t="s">
        <v>144</v>
      </c>
      <c r="AB1528" s="177"/>
      <c r="AC1528" s="315" t="s">
        <v>146</v>
      </c>
      <c r="AD1528" s="316" t="s">
        <v>147</v>
      </c>
      <c r="AE1528" s="317" t="str">
        <f t="shared" si="85"/>
        <v/>
      </c>
      <c r="AF1528" s="318" t="s">
        <v>148</v>
      </c>
      <c r="AG1528" s="312" t="str">
        <f t="shared" si="86"/>
        <v/>
      </c>
      <c r="AH1528" s="322"/>
      <c r="AI1528" s="323"/>
      <c r="AJ1528" s="322"/>
      <c r="AK1528" s="323"/>
    </row>
    <row r="1529" spans="1:37" ht="36.75" customHeight="1">
      <c r="A1529" s="299">
        <f t="shared" si="84"/>
        <v>1516</v>
      </c>
      <c r="B1529" s="300" t="str">
        <f>IF(基本情報入力シート!C1549="","",基本情報入力シート!C1549)</f>
        <v/>
      </c>
      <c r="C1529" s="301" t="str">
        <f>IF(基本情報入力シート!D1549="","",基本情報入力シート!D1549)</f>
        <v/>
      </c>
      <c r="D1529" s="301" t="str">
        <f>IF(基本情報入力シート!E1549="","",基本情報入力シート!E1549)</f>
        <v/>
      </c>
      <c r="E1529" s="301" t="str">
        <f>IF(基本情報入力シート!F1549="","",基本情報入力シート!F1549)</f>
        <v/>
      </c>
      <c r="F1529" s="301" t="str">
        <f>IF(基本情報入力シート!G1549="","",基本情報入力シート!G1549)</f>
        <v/>
      </c>
      <c r="G1529" s="301" t="str">
        <f>IF(基本情報入力シート!H1549="","",基本情報入力シート!H1549)</f>
        <v/>
      </c>
      <c r="H1529" s="301" t="str">
        <f>IF(基本情報入力シート!I1549="","",基本情報入力シート!I1549)</f>
        <v/>
      </c>
      <c r="I1529" s="301" t="str">
        <f>IF(基本情報入力シート!J1549="","",基本情報入力シート!J1549)</f>
        <v/>
      </c>
      <c r="J1529" s="301" t="str">
        <f>IF(基本情報入力シート!K1549="","",基本情報入力シート!K1549)</f>
        <v/>
      </c>
      <c r="K1529" s="302" t="str">
        <f>IF(基本情報入力シート!L1549="","",基本情報入力シート!L1549)</f>
        <v/>
      </c>
      <c r="L1529" s="299" t="str">
        <f>IF(基本情報入力シート!M1549="","",基本情報入力シート!M1549)</f>
        <v/>
      </c>
      <c r="M1529" s="299" t="str">
        <f>IF(基本情報入力シート!R1549="","",基本情報入力シート!R1549)</f>
        <v/>
      </c>
      <c r="N1529" s="299" t="str">
        <f>IF(基本情報入力シート!W1549="","",基本情報入力シート!W1549)</f>
        <v/>
      </c>
      <c r="O1529" s="303" t="str">
        <f>IF(基本情報入力シート!X1549="","",基本情報入力シート!X1549)</f>
        <v/>
      </c>
      <c r="P1529" s="304" t="str">
        <f>IF(基本情報入力シート!Y1549="","",基本情報入力シート!Y1549)</f>
        <v/>
      </c>
      <c r="Q1529" s="175"/>
      <c r="R1529" s="305" t="str">
        <f>IF(基本情報入力シート!AB1549="","",基本情報入力シート!AB1549)</f>
        <v/>
      </c>
      <c r="S1529" s="176"/>
      <c r="T1529" s="306" t="str">
        <f>IF(P1529="","",VLOOKUP(P1529,【参考】数式用!$J$2:$L$34,3,FALSE))</f>
        <v/>
      </c>
      <c r="U1529" s="313" t="s">
        <v>143</v>
      </c>
      <c r="V1529" s="177"/>
      <c r="W1529" s="314" t="s">
        <v>144</v>
      </c>
      <c r="X1529" s="177"/>
      <c r="Y1529" s="315" t="s">
        <v>145</v>
      </c>
      <c r="Z1529" s="177"/>
      <c r="AA1529" s="315" t="s">
        <v>144</v>
      </c>
      <c r="AB1529" s="177"/>
      <c r="AC1529" s="315" t="s">
        <v>146</v>
      </c>
      <c r="AD1529" s="316" t="s">
        <v>147</v>
      </c>
      <c r="AE1529" s="317" t="str">
        <f t="shared" si="85"/>
        <v/>
      </c>
      <c r="AF1529" s="318" t="s">
        <v>148</v>
      </c>
      <c r="AG1529" s="312" t="str">
        <f t="shared" si="86"/>
        <v/>
      </c>
      <c r="AH1529" s="322"/>
      <c r="AI1529" s="323"/>
      <c r="AJ1529" s="322"/>
      <c r="AK1529" s="323"/>
    </row>
    <row r="1530" spans="1:37" ht="36.75" customHeight="1">
      <c r="A1530" s="299">
        <f t="shared" si="84"/>
        <v>1517</v>
      </c>
      <c r="B1530" s="300" t="str">
        <f>IF(基本情報入力シート!C1550="","",基本情報入力シート!C1550)</f>
        <v/>
      </c>
      <c r="C1530" s="301" t="str">
        <f>IF(基本情報入力シート!D1550="","",基本情報入力シート!D1550)</f>
        <v/>
      </c>
      <c r="D1530" s="301" t="str">
        <f>IF(基本情報入力シート!E1550="","",基本情報入力シート!E1550)</f>
        <v/>
      </c>
      <c r="E1530" s="301" t="str">
        <f>IF(基本情報入力シート!F1550="","",基本情報入力シート!F1550)</f>
        <v/>
      </c>
      <c r="F1530" s="301" t="str">
        <f>IF(基本情報入力シート!G1550="","",基本情報入力シート!G1550)</f>
        <v/>
      </c>
      <c r="G1530" s="301" t="str">
        <f>IF(基本情報入力シート!H1550="","",基本情報入力シート!H1550)</f>
        <v/>
      </c>
      <c r="H1530" s="301" t="str">
        <f>IF(基本情報入力シート!I1550="","",基本情報入力シート!I1550)</f>
        <v/>
      </c>
      <c r="I1530" s="301" t="str">
        <f>IF(基本情報入力シート!J1550="","",基本情報入力シート!J1550)</f>
        <v/>
      </c>
      <c r="J1530" s="301" t="str">
        <f>IF(基本情報入力シート!K1550="","",基本情報入力シート!K1550)</f>
        <v/>
      </c>
      <c r="K1530" s="302" t="str">
        <f>IF(基本情報入力シート!L1550="","",基本情報入力シート!L1550)</f>
        <v/>
      </c>
      <c r="L1530" s="299" t="str">
        <f>IF(基本情報入力シート!M1550="","",基本情報入力シート!M1550)</f>
        <v/>
      </c>
      <c r="M1530" s="299" t="str">
        <f>IF(基本情報入力シート!R1550="","",基本情報入力シート!R1550)</f>
        <v/>
      </c>
      <c r="N1530" s="299" t="str">
        <f>IF(基本情報入力シート!W1550="","",基本情報入力シート!W1550)</f>
        <v/>
      </c>
      <c r="O1530" s="303" t="str">
        <f>IF(基本情報入力シート!X1550="","",基本情報入力シート!X1550)</f>
        <v/>
      </c>
      <c r="P1530" s="304" t="str">
        <f>IF(基本情報入力シート!Y1550="","",基本情報入力シート!Y1550)</f>
        <v/>
      </c>
      <c r="Q1530" s="175"/>
      <c r="R1530" s="305" t="str">
        <f>IF(基本情報入力シート!AB1550="","",基本情報入力シート!AB1550)</f>
        <v/>
      </c>
      <c r="S1530" s="176"/>
      <c r="T1530" s="306" t="str">
        <f>IF(P1530="","",VLOOKUP(P1530,【参考】数式用!$J$2:$L$34,3,FALSE))</f>
        <v/>
      </c>
      <c r="U1530" s="313" t="s">
        <v>143</v>
      </c>
      <c r="V1530" s="177"/>
      <c r="W1530" s="314" t="s">
        <v>144</v>
      </c>
      <c r="X1530" s="177"/>
      <c r="Y1530" s="315" t="s">
        <v>145</v>
      </c>
      <c r="Z1530" s="177"/>
      <c r="AA1530" s="315" t="s">
        <v>144</v>
      </c>
      <c r="AB1530" s="177"/>
      <c r="AC1530" s="315" t="s">
        <v>146</v>
      </c>
      <c r="AD1530" s="316" t="s">
        <v>147</v>
      </c>
      <c r="AE1530" s="317" t="str">
        <f t="shared" si="85"/>
        <v/>
      </c>
      <c r="AF1530" s="318" t="s">
        <v>148</v>
      </c>
      <c r="AG1530" s="312" t="str">
        <f t="shared" si="86"/>
        <v/>
      </c>
      <c r="AH1530" s="322"/>
      <c r="AI1530" s="323"/>
      <c r="AJ1530" s="322"/>
      <c r="AK1530" s="323"/>
    </row>
    <row r="1531" spans="1:37" ht="36.75" customHeight="1">
      <c r="A1531" s="299">
        <f t="shared" si="84"/>
        <v>1518</v>
      </c>
      <c r="B1531" s="300" t="str">
        <f>IF(基本情報入力シート!C1551="","",基本情報入力シート!C1551)</f>
        <v/>
      </c>
      <c r="C1531" s="301" t="str">
        <f>IF(基本情報入力シート!D1551="","",基本情報入力シート!D1551)</f>
        <v/>
      </c>
      <c r="D1531" s="301" t="str">
        <f>IF(基本情報入力シート!E1551="","",基本情報入力シート!E1551)</f>
        <v/>
      </c>
      <c r="E1531" s="301" t="str">
        <f>IF(基本情報入力シート!F1551="","",基本情報入力シート!F1551)</f>
        <v/>
      </c>
      <c r="F1531" s="301" t="str">
        <f>IF(基本情報入力シート!G1551="","",基本情報入力シート!G1551)</f>
        <v/>
      </c>
      <c r="G1531" s="301" t="str">
        <f>IF(基本情報入力シート!H1551="","",基本情報入力シート!H1551)</f>
        <v/>
      </c>
      <c r="H1531" s="301" t="str">
        <f>IF(基本情報入力シート!I1551="","",基本情報入力シート!I1551)</f>
        <v/>
      </c>
      <c r="I1531" s="301" t="str">
        <f>IF(基本情報入力シート!J1551="","",基本情報入力シート!J1551)</f>
        <v/>
      </c>
      <c r="J1531" s="301" t="str">
        <f>IF(基本情報入力シート!K1551="","",基本情報入力シート!K1551)</f>
        <v/>
      </c>
      <c r="K1531" s="302" t="str">
        <f>IF(基本情報入力シート!L1551="","",基本情報入力シート!L1551)</f>
        <v/>
      </c>
      <c r="L1531" s="299" t="str">
        <f>IF(基本情報入力シート!M1551="","",基本情報入力シート!M1551)</f>
        <v/>
      </c>
      <c r="M1531" s="299" t="str">
        <f>IF(基本情報入力シート!R1551="","",基本情報入力シート!R1551)</f>
        <v/>
      </c>
      <c r="N1531" s="299" t="str">
        <f>IF(基本情報入力シート!W1551="","",基本情報入力シート!W1551)</f>
        <v/>
      </c>
      <c r="O1531" s="303" t="str">
        <f>IF(基本情報入力シート!X1551="","",基本情報入力シート!X1551)</f>
        <v/>
      </c>
      <c r="P1531" s="304" t="str">
        <f>IF(基本情報入力シート!Y1551="","",基本情報入力シート!Y1551)</f>
        <v/>
      </c>
      <c r="Q1531" s="175"/>
      <c r="R1531" s="305" t="str">
        <f>IF(基本情報入力シート!AB1551="","",基本情報入力シート!AB1551)</f>
        <v/>
      </c>
      <c r="S1531" s="176"/>
      <c r="T1531" s="306" t="str">
        <f>IF(P1531="","",VLOOKUP(P1531,【参考】数式用!$J$2:$L$34,3,FALSE))</f>
        <v/>
      </c>
      <c r="U1531" s="313" t="s">
        <v>143</v>
      </c>
      <c r="V1531" s="177"/>
      <c r="W1531" s="314" t="s">
        <v>144</v>
      </c>
      <c r="X1531" s="177"/>
      <c r="Y1531" s="315" t="s">
        <v>145</v>
      </c>
      <c r="Z1531" s="177"/>
      <c r="AA1531" s="315" t="s">
        <v>144</v>
      </c>
      <c r="AB1531" s="177"/>
      <c r="AC1531" s="315" t="s">
        <v>146</v>
      </c>
      <c r="AD1531" s="316" t="s">
        <v>147</v>
      </c>
      <c r="AE1531" s="317" t="str">
        <f t="shared" si="85"/>
        <v/>
      </c>
      <c r="AF1531" s="318" t="s">
        <v>148</v>
      </c>
      <c r="AG1531" s="312" t="str">
        <f t="shared" si="86"/>
        <v/>
      </c>
      <c r="AH1531" s="322"/>
      <c r="AI1531" s="323"/>
      <c r="AJ1531" s="322"/>
      <c r="AK1531" s="323"/>
    </row>
    <row r="1532" spans="1:37" ht="36.75" customHeight="1">
      <c r="A1532" s="299">
        <f t="shared" si="84"/>
        <v>1519</v>
      </c>
      <c r="B1532" s="300" t="str">
        <f>IF(基本情報入力シート!C1552="","",基本情報入力シート!C1552)</f>
        <v/>
      </c>
      <c r="C1532" s="301" t="str">
        <f>IF(基本情報入力シート!D1552="","",基本情報入力シート!D1552)</f>
        <v/>
      </c>
      <c r="D1532" s="301" t="str">
        <f>IF(基本情報入力シート!E1552="","",基本情報入力シート!E1552)</f>
        <v/>
      </c>
      <c r="E1532" s="301" t="str">
        <f>IF(基本情報入力シート!F1552="","",基本情報入力シート!F1552)</f>
        <v/>
      </c>
      <c r="F1532" s="301" t="str">
        <f>IF(基本情報入力シート!G1552="","",基本情報入力シート!G1552)</f>
        <v/>
      </c>
      <c r="G1532" s="301" t="str">
        <f>IF(基本情報入力シート!H1552="","",基本情報入力シート!H1552)</f>
        <v/>
      </c>
      <c r="H1532" s="301" t="str">
        <f>IF(基本情報入力シート!I1552="","",基本情報入力シート!I1552)</f>
        <v/>
      </c>
      <c r="I1532" s="301" t="str">
        <f>IF(基本情報入力シート!J1552="","",基本情報入力シート!J1552)</f>
        <v/>
      </c>
      <c r="J1532" s="301" t="str">
        <f>IF(基本情報入力シート!K1552="","",基本情報入力シート!K1552)</f>
        <v/>
      </c>
      <c r="K1532" s="302" t="str">
        <f>IF(基本情報入力シート!L1552="","",基本情報入力シート!L1552)</f>
        <v/>
      </c>
      <c r="L1532" s="299" t="str">
        <f>IF(基本情報入力シート!M1552="","",基本情報入力シート!M1552)</f>
        <v/>
      </c>
      <c r="M1532" s="299" t="str">
        <f>IF(基本情報入力シート!R1552="","",基本情報入力シート!R1552)</f>
        <v/>
      </c>
      <c r="N1532" s="299" t="str">
        <f>IF(基本情報入力シート!W1552="","",基本情報入力シート!W1552)</f>
        <v/>
      </c>
      <c r="O1532" s="303" t="str">
        <f>IF(基本情報入力シート!X1552="","",基本情報入力シート!X1552)</f>
        <v/>
      </c>
      <c r="P1532" s="304" t="str">
        <f>IF(基本情報入力シート!Y1552="","",基本情報入力シート!Y1552)</f>
        <v/>
      </c>
      <c r="Q1532" s="175"/>
      <c r="R1532" s="305" t="str">
        <f>IF(基本情報入力シート!AB1552="","",基本情報入力シート!AB1552)</f>
        <v/>
      </c>
      <c r="S1532" s="176"/>
      <c r="T1532" s="306" t="str">
        <f>IF(P1532="","",VLOOKUP(P1532,【参考】数式用!$J$2:$L$34,3,FALSE))</f>
        <v/>
      </c>
      <c r="U1532" s="313" t="s">
        <v>143</v>
      </c>
      <c r="V1532" s="177"/>
      <c r="W1532" s="314" t="s">
        <v>144</v>
      </c>
      <c r="X1532" s="177"/>
      <c r="Y1532" s="315" t="s">
        <v>145</v>
      </c>
      <c r="Z1532" s="177"/>
      <c r="AA1532" s="315" t="s">
        <v>144</v>
      </c>
      <c r="AB1532" s="177"/>
      <c r="AC1532" s="315" t="s">
        <v>146</v>
      </c>
      <c r="AD1532" s="316" t="s">
        <v>147</v>
      </c>
      <c r="AE1532" s="317" t="str">
        <f t="shared" si="85"/>
        <v/>
      </c>
      <c r="AF1532" s="318" t="s">
        <v>148</v>
      </c>
      <c r="AG1532" s="312" t="str">
        <f t="shared" si="86"/>
        <v/>
      </c>
      <c r="AH1532" s="322"/>
      <c r="AI1532" s="323"/>
      <c r="AJ1532" s="322"/>
      <c r="AK1532" s="323"/>
    </row>
    <row r="1533" spans="1:37" ht="36.75" customHeight="1">
      <c r="A1533" s="299">
        <f t="shared" si="84"/>
        <v>1520</v>
      </c>
      <c r="B1533" s="300" t="str">
        <f>IF(基本情報入力シート!C1553="","",基本情報入力シート!C1553)</f>
        <v/>
      </c>
      <c r="C1533" s="301" t="str">
        <f>IF(基本情報入力シート!D1553="","",基本情報入力シート!D1553)</f>
        <v/>
      </c>
      <c r="D1533" s="301" t="str">
        <f>IF(基本情報入力シート!E1553="","",基本情報入力シート!E1553)</f>
        <v/>
      </c>
      <c r="E1533" s="301" t="str">
        <f>IF(基本情報入力シート!F1553="","",基本情報入力シート!F1553)</f>
        <v/>
      </c>
      <c r="F1533" s="301" t="str">
        <f>IF(基本情報入力シート!G1553="","",基本情報入力シート!G1553)</f>
        <v/>
      </c>
      <c r="G1533" s="301" t="str">
        <f>IF(基本情報入力シート!H1553="","",基本情報入力シート!H1553)</f>
        <v/>
      </c>
      <c r="H1533" s="301" t="str">
        <f>IF(基本情報入力シート!I1553="","",基本情報入力シート!I1553)</f>
        <v/>
      </c>
      <c r="I1533" s="301" t="str">
        <f>IF(基本情報入力シート!J1553="","",基本情報入力シート!J1553)</f>
        <v/>
      </c>
      <c r="J1533" s="301" t="str">
        <f>IF(基本情報入力シート!K1553="","",基本情報入力シート!K1553)</f>
        <v/>
      </c>
      <c r="K1533" s="302" t="str">
        <f>IF(基本情報入力シート!L1553="","",基本情報入力シート!L1553)</f>
        <v/>
      </c>
      <c r="L1533" s="299" t="str">
        <f>IF(基本情報入力シート!M1553="","",基本情報入力シート!M1553)</f>
        <v/>
      </c>
      <c r="M1533" s="299" t="str">
        <f>IF(基本情報入力シート!R1553="","",基本情報入力シート!R1553)</f>
        <v/>
      </c>
      <c r="N1533" s="299" t="str">
        <f>IF(基本情報入力シート!W1553="","",基本情報入力シート!W1553)</f>
        <v/>
      </c>
      <c r="O1533" s="303" t="str">
        <f>IF(基本情報入力シート!X1553="","",基本情報入力シート!X1553)</f>
        <v/>
      </c>
      <c r="P1533" s="304" t="str">
        <f>IF(基本情報入力シート!Y1553="","",基本情報入力シート!Y1553)</f>
        <v/>
      </c>
      <c r="Q1533" s="175"/>
      <c r="R1533" s="305" t="str">
        <f>IF(基本情報入力シート!AB1553="","",基本情報入力シート!AB1553)</f>
        <v/>
      </c>
      <c r="S1533" s="176"/>
      <c r="T1533" s="306" t="str">
        <f>IF(P1533="","",VLOOKUP(P1533,【参考】数式用!$J$2:$L$34,3,FALSE))</f>
        <v/>
      </c>
      <c r="U1533" s="313" t="s">
        <v>143</v>
      </c>
      <c r="V1533" s="177"/>
      <c r="W1533" s="314" t="s">
        <v>144</v>
      </c>
      <c r="X1533" s="177"/>
      <c r="Y1533" s="315" t="s">
        <v>145</v>
      </c>
      <c r="Z1533" s="177"/>
      <c r="AA1533" s="315" t="s">
        <v>144</v>
      </c>
      <c r="AB1533" s="177"/>
      <c r="AC1533" s="315" t="s">
        <v>146</v>
      </c>
      <c r="AD1533" s="316" t="s">
        <v>147</v>
      </c>
      <c r="AE1533" s="317" t="str">
        <f t="shared" si="85"/>
        <v/>
      </c>
      <c r="AF1533" s="318" t="s">
        <v>148</v>
      </c>
      <c r="AG1533" s="312" t="str">
        <f t="shared" si="86"/>
        <v/>
      </c>
      <c r="AH1533" s="322"/>
      <c r="AI1533" s="323"/>
      <c r="AJ1533" s="322"/>
      <c r="AK1533" s="323"/>
    </row>
    <row r="1534" spans="1:37" ht="36.75" customHeight="1">
      <c r="A1534" s="299">
        <f t="shared" si="84"/>
        <v>1521</v>
      </c>
      <c r="B1534" s="300" t="str">
        <f>IF(基本情報入力シート!C1554="","",基本情報入力シート!C1554)</f>
        <v/>
      </c>
      <c r="C1534" s="301" t="str">
        <f>IF(基本情報入力シート!D1554="","",基本情報入力シート!D1554)</f>
        <v/>
      </c>
      <c r="D1534" s="301" t="str">
        <f>IF(基本情報入力シート!E1554="","",基本情報入力シート!E1554)</f>
        <v/>
      </c>
      <c r="E1534" s="301" t="str">
        <f>IF(基本情報入力シート!F1554="","",基本情報入力シート!F1554)</f>
        <v/>
      </c>
      <c r="F1534" s="301" t="str">
        <f>IF(基本情報入力シート!G1554="","",基本情報入力シート!G1554)</f>
        <v/>
      </c>
      <c r="G1534" s="301" t="str">
        <f>IF(基本情報入力シート!H1554="","",基本情報入力シート!H1554)</f>
        <v/>
      </c>
      <c r="H1534" s="301" t="str">
        <f>IF(基本情報入力シート!I1554="","",基本情報入力シート!I1554)</f>
        <v/>
      </c>
      <c r="I1534" s="301" t="str">
        <f>IF(基本情報入力シート!J1554="","",基本情報入力シート!J1554)</f>
        <v/>
      </c>
      <c r="J1534" s="301" t="str">
        <f>IF(基本情報入力シート!K1554="","",基本情報入力シート!K1554)</f>
        <v/>
      </c>
      <c r="K1534" s="302" t="str">
        <f>IF(基本情報入力シート!L1554="","",基本情報入力シート!L1554)</f>
        <v/>
      </c>
      <c r="L1534" s="299" t="str">
        <f>IF(基本情報入力シート!M1554="","",基本情報入力シート!M1554)</f>
        <v/>
      </c>
      <c r="M1534" s="299" t="str">
        <f>IF(基本情報入力シート!R1554="","",基本情報入力シート!R1554)</f>
        <v/>
      </c>
      <c r="N1534" s="299" t="str">
        <f>IF(基本情報入力シート!W1554="","",基本情報入力シート!W1554)</f>
        <v/>
      </c>
      <c r="O1534" s="303" t="str">
        <f>IF(基本情報入力シート!X1554="","",基本情報入力シート!X1554)</f>
        <v/>
      </c>
      <c r="P1534" s="304" t="str">
        <f>IF(基本情報入力シート!Y1554="","",基本情報入力シート!Y1554)</f>
        <v/>
      </c>
      <c r="Q1534" s="175"/>
      <c r="R1534" s="305" t="str">
        <f>IF(基本情報入力シート!AB1554="","",基本情報入力シート!AB1554)</f>
        <v/>
      </c>
      <c r="S1534" s="176"/>
      <c r="T1534" s="306" t="str">
        <f>IF(P1534="","",VLOOKUP(P1534,【参考】数式用!$J$2:$L$34,3,FALSE))</f>
        <v/>
      </c>
      <c r="U1534" s="313" t="s">
        <v>143</v>
      </c>
      <c r="V1534" s="177"/>
      <c r="W1534" s="314" t="s">
        <v>144</v>
      </c>
      <c r="X1534" s="177"/>
      <c r="Y1534" s="315" t="s">
        <v>145</v>
      </c>
      <c r="Z1534" s="177"/>
      <c r="AA1534" s="315" t="s">
        <v>144</v>
      </c>
      <c r="AB1534" s="177"/>
      <c r="AC1534" s="315" t="s">
        <v>146</v>
      </c>
      <c r="AD1534" s="316" t="s">
        <v>147</v>
      </c>
      <c r="AE1534" s="317" t="str">
        <f t="shared" si="85"/>
        <v/>
      </c>
      <c r="AF1534" s="318" t="s">
        <v>148</v>
      </c>
      <c r="AG1534" s="312" t="str">
        <f t="shared" si="86"/>
        <v/>
      </c>
      <c r="AH1534" s="322"/>
      <c r="AI1534" s="323"/>
      <c r="AJ1534" s="322"/>
      <c r="AK1534" s="323"/>
    </row>
    <row r="1535" spans="1:37" ht="36.75" customHeight="1">
      <c r="A1535" s="299">
        <f t="shared" si="84"/>
        <v>1522</v>
      </c>
      <c r="B1535" s="300" t="str">
        <f>IF(基本情報入力シート!C1555="","",基本情報入力シート!C1555)</f>
        <v/>
      </c>
      <c r="C1535" s="301" t="str">
        <f>IF(基本情報入力シート!D1555="","",基本情報入力シート!D1555)</f>
        <v/>
      </c>
      <c r="D1535" s="301" t="str">
        <f>IF(基本情報入力シート!E1555="","",基本情報入力シート!E1555)</f>
        <v/>
      </c>
      <c r="E1535" s="301" t="str">
        <f>IF(基本情報入力シート!F1555="","",基本情報入力シート!F1555)</f>
        <v/>
      </c>
      <c r="F1535" s="301" t="str">
        <f>IF(基本情報入力シート!G1555="","",基本情報入力シート!G1555)</f>
        <v/>
      </c>
      <c r="G1535" s="301" t="str">
        <f>IF(基本情報入力シート!H1555="","",基本情報入力シート!H1555)</f>
        <v/>
      </c>
      <c r="H1535" s="301" t="str">
        <f>IF(基本情報入力シート!I1555="","",基本情報入力シート!I1555)</f>
        <v/>
      </c>
      <c r="I1535" s="301" t="str">
        <f>IF(基本情報入力シート!J1555="","",基本情報入力シート!J1555)</f>
        <v/>
      </c>
      <c r="J1535" s="301" t="str">
        <f>IF(基本情報入力シート!K1555="","",基本情報入力シート!K1555)</f>
        <v/>
      </c>
      <c r="K1535" s="302" t="str">
        <f>IF(基本情報入力シート!L1555="","",基本情報入力シート!L1555)</f>
        <v/>
      </c>
      <c r="L1535" s="299" t="str">
        <f>IF(基本情報入力シート!M1555="","",基本情報入力シート!M1555)</f>
        <v/>
      </c>
      <c r="M1535" s="299" t="str">
        <f>IF(基本情報入力シート!R1555="","",基本情報入力シート!R1555)</f>
        <v/>
      </c>
      <c r="N1535" s="299" t="str">
        <f>IF(基本情報入力シート!W1555="","",基本情報入力シート!W1555)</f>
        <v/>
      </c>
      <c r="O1535" s="303" t="str">
        <f>IF(基本情報入力シート!X1555="","",基本情報入力シート!X1555)</f>
        <v/>
      </c>
      <c r="P1535" s="304" t="str">
        <f>IF(基本情報入力シート!Y1555="","",基本情報入力シート!Y1555)</f>
        <v/>
      </c>
      <c r="Q1535" s="175"/>
      <c r="R1535" s="305" t="str">
        <f>IF(基本情報入力シート!AB1555="","",基本情報入力シート!AB1555)</f>
        <v/>
      </c>
      <c r="S1535" s="176"/>
      <c r="T1535" s="306" t="str">
        <f>IF(P1535="","",VLOOKUP(P1535,【参考】数式用!$J$2:$L$34,3,FALSE))</f>
        <v/>
      </c>
      <c r="U1535" s="313" t="s">
        <v>143</v>
      </c>
      <c r="V1535" s="177"/>
      <c r="W1535" s="314" t="s">
        <v>144</v>
      </c>
      <c r="X1535" s="177"/>
      <c r="Y1535" s="315" t="s">
        <v>145</v>
      </c>
      <c r="Z1535" s="177"/>
      <c r="AA1535" s="315" t="s">
        <v>144</v>
      </c>
      <c r="AB1535" s="177"/>
      <c r="AC1535" s="315" t="s">
        <v>146</v>
      </c>
      <c r="AD1535" s="316" t="s">
        <v>147</v>
      </c>
      <c r="AE1535" s="317" t="str">
        <f t="shared" si="85"/>
        <v/>
      </c>
      <c r="AF1535" s="318" t="s">
        <v>148</v>
      </c>
      <c r="AG1535" s="312" t="str">
        <f t="shared" si="86"/>
        <v/>
      </c>
      <c r="AH1535" s="322"/>
      <c r="AI1535" s="323"/>
      <c r="AJ1535" s="322"/>
      <c r="AK1535" s="323"/>
    </row>
    <row r="1536" spans="1:37" ht="36.75" customHeight="1">
      <c r="A1536" s="299">
        <f t="shared" si="84"/>
        <v>1523</v>
      </c>
      <c r="B1536" s="300" t="str">
        <f>IF(基本情報入力シート!C1556="","",基本情報入力シート!C1556)</f>
        <v/>
      </c>
      <c r="C1536" s="301" t="str">
        <f>IF(基本情報入力シート!D1556="","",基本情報入力シート!D1556)</f>
        <v/>
      </c>
      <c r="D1536" s="301" t="str">
        <f>IF(基本情報入力シート!E1556="","",基本情報入力シート!E1556)</f>
        <v/>
      </c>
      <c r="E1536" s="301" t="str">
        <f>IF(基本情報入力シート!F1556="","",基本情報入力シート!F1556)</f>
        <v/>
      </c>
      <c r="F1536" s="301" t="str">
        <f>IF(基本情報入力シート!G1556="","",基本情報入力シート!G1556)</f>
        <v/>
      </c>
      <c r="G1536" s="301" t="str">
        <f>IF(基本情報入力シート!H1556="","",基本情報入力シート!H1556)</f>
        <v/>
      </c>
      <c r="H1536" s="301" t="str">
        <f>IF(基本情報入力シート!I1556="","",基本情報入力シート!I1556)</f>
        <v/>
      </c>
      <c r="I1536" s="301" t="str">
        <f>IF(基本情報入力シート!J1556="","",基本情報入力シート!J1556)</f>
        <v/>
      </c>
      <c r="J1536" s="301" t="str">
        <f>IF(基本情報入力シート!K1556="","",基本情報入力シート!K1556)</f>
        <v/>
      </c>
      <c r="K1536" s="302" t="str">
        <f>IF(基本情報入力シート!L1556="","",基本情報入力シート!L1556)</f>
        <v/>
      </c>
      <c r="L1536" s="299" t="str">
        <f>IF(基本情報入力シート!M1556="","",基本情報入力シート!M1556)</f>
        <v/>
      </c>
      <c r="M1536" s="299" t="str">
        <f>IF(基本情報入力シート!R1556="","",基本情報入力シート!R1556)</f>
        <v/>
      </c>
      <c r="N1536" s="299" t="str">
        <f>IF(基本情報入力シート!W1556="","",基本情報入力シート!W1556)</f>
        <v/>
      </c>
      <c r="O1536" s="303" t="str">
        <f>IF(基本情報入力シート!X1556="","",基本情報入力シート!X1556)</f>
        <v/>
      </c>
      <c r="P1536" s="304" t="str">
        <f>IF(基本情報入力シート!Y1556="","",基本情報入力シート!Y1556)</f>
        <v/>
      </c>
      <c r="Q1536" s="175"/>
      <c r="R1536" s="305" t="str">
        <f>IF(基本情報入力シート!AB1556="","",基本情報入力シート!AB1556)</f>
        <v/>
      </c>
      <c r="S1536" s="176"/>
      <c r="T1536" s="306" t="str">
        <f>IF(P1536="","",VLOOKUP(P1536,【参考】数式用!$J$2:$L$34,3,FALSE))</f>
        <v/>
      </c>
      <c r="U1536" s="313" t="s">
        <v>143</v>
      </c>
      <c r="V1536" s="177"/>
      <c r="W1536" s="314" t="s">
        <v>144</v>
      </c>
      <c r="X1536" s="177"/>
      <c r="Y1536" s="315" t="s">
        <v>145</v>
      </c>
      <c r="Z1536" s="177"/>
      <c r="AA1536" s="315" t="s">
        <v>144</v>
      </c>
      <c r="AB1536" s="177"/>
      <c r="AC1536" s="315" t="s">
        <v>146</v>
      </c>
      <c r="AD1536" s="316" t="s">
        <v>147</v>
      </c>
      <c r="AE1536" s="317" t="str">
        <f t="shared" si="85"/>
        <v/>
      </c>
      <c r="AF1536" s="318" t="s">
        <v>148</v>
      </c>
      <c r="AG1536" s="312" t="str">
        <f t="shared" si="86"/>
        <v/>
      </c>
      <c r="AH1536" s="322"/>
      <c r="AI1536" s="323"/>
      <c r="AJ1536" s="322"/>
      <c r="AK1536" s="323"/>
    </row>
    <row r="1537" spans="1:37" ht="36.75" customHeight="1">
      <c r="A1537" s="299">
        <f t="shared" si="84"/>
        <v>1524</v>
      </c>
      <c r="B1537" s="300" t="str">
        <f>IF(基本情報入力シート!C1557="","",基本情報入力シート!C1557)</f>
        <v/>
      </c>
      <c r="C1537" s="301" t="str">
        <f>IF(基本情報入力シート!D1557="","",基本情報入力シート!D1557)</f>
        <v/>
      </c>
      <c r="D1537" s="301" t="str">
        <f>IF(基本情報入力シート!E1557="","",基本情報入力シート!E1557)</f>
        <v/>
      </c>
      <c r="E1537" s="301" t="str">
        <f>IF(基本情報入力シート!F1557="","",基本情報入力シート!F1557)</f>
        <v/>
      </c>
      <c r="F1537" s="301" t="str">
        <f>IF(基本情報入力シート!G1557="","",基本情報入力シート!G1557)</f>
        <v/>
      </c>
      <c r="G1537" s="301" t="str">
        <f>IF(基本情報入力シート!H1557="","",基本情報入力シート!H1557)</f>
        <v/>
      </c>
      <c r="H1537" s="301" t="str">
        <f>IF(基本情報入力シート!I1557="","",基本情報入力シート!I1557)</f>
        <v/>
      </c>
      <c r="I1537" s="301" t="str">
        <f>IF(基本情報入力シート!J1557="","",基本情報入力シート!J1557)</f>
        <v/>
      </c>
      <c r="J1537" s="301" t="str">
        <f>IF(基本情報入力シート!K1557="","",基本情報入力シート!K1557)</f>
        <v/>
      </c>
      <c r="K1537" s="302" t="str">
        <f>IF(基本情報入力シート!L1557="","",基本情報入力シート!L1557)</f>
        <v/>
      </c>
      <c r="L1537" s="299" t="str">
        <f>IF(基本情報入力シート!M1557="","",基本情報入力シート!M1557)</f>
        <v/>
      </c>
      <c r="M1537" s="299" t="str">
        <f>IF(基本情報入力シート!R1557="","",基本情報入力シート!R1557)</f>
        <v/>
      </c>
      <c r="N1537" s="299" t="str">
        <f>IF(基本情報入力シート!W1557="","",基本情報入力シート!W1557)</f>
        <v/>
      </c>
      <c r="O1537" s="303" t="str">
        <f>IF(基本情報入力シート!X1557="","",基本情報入力シート!X1557)</f>
        <v/>
      </c>
      <c r="P1537" s="304" t="str">
        <f>IF(基本情報入力シート!Y1557="","",基本情報入力シート!Y1557)</f>
        <v/>
      </c>
      <c r="Q1537" s="175"/>
      <c r="R1537" s="305" t="str">
        <f>IF(基本情報入力シート!AB1557="","",基本情報入力シート!AB1557)</f>
        <v/>
      </c>
      <c r="S1537" s="176"/>
      <c r="T1537" s="306" t="str">
        <f>IF(P1537="","",VLOOKUP(P1537,【参考】数式用!$J$2:$L$34,3,FALSE))</f>
        <v/>
      </c>
      <c r="U1537" s="313" t="s">
        <v>143</v>
      </c>
      <c r="V1537" s="177"/>
      <c r="W1537" s="314" t="s">
        <v>144</v>
      </c>
      <c r="X1537" s="177"/>
      <c r="Y1537" s="315" t="s">
        <v>145</v>
      </c>
      <c r="Z1537" s="177"/>
      <c r="AA1537" s="315" t="s">
        <v>144</v>
      </c>
      <c r="AB1537" s="177"/>
      <c r="AC1537" s="315" t="s">
        <v>146</v>
      </c>
      <c r="AD1537" s="316" t="s">
        <v>147</v>
      </c>
      <c r="AE1537" s="317" t="str">
        <f t="shared" si="85"/>
        <v/>
      </c>
      <c r="AF1537" s="318" t="s">
        <v>148</v>
      </c>
      <c r="AG1537" s="312" t="str">
        <f t="shared" si="86"/>
        <v/>
      </c>
      <c r="AH1537" s="322"/>
      <c r="AI1537" s="323"/>
      <c r="AJ1537" s="322"/>
      <c r="AK1537" s="323"/>
    </row>
    <row r="1538" spans="1:37" ht="36.75" customHeight="1">
      <c r="A1538" s="299">
        <f t="shared" si="84"/>
        <v>1525</v>
      </c>
      <c r="B1538" s="300" t="str">
        <f>IF(基本情報入力シート!C1558="","",基本情報入力シート!C1558)</f>
        <v/>
      </c>
      <c r="C1538" s="301" t="str">
        <f>IF(基本情報入力シート!D1558="","",基本情報入力シート!D1558)</f>
        <v/>
      </c>
      <c r="D1538" s="301" t="str">
        <f>IF(基本情報入力シート!E1558="","",基本情報入力シート!E1558)</f>
        <v/>
      </c>
      <c r="E1538" s="301" t="str">
        <f>IF(基本情報入力シート!F1558="","",基本情報入力シート!F1558)</f>
        <v/>
      </c>
      <c r="F1538" s="301" t="str">
        <f>IF(基本情報入力シート!G1558="","",基本情報入力シート!G1558)</f>
        <v/>
      </c>
      <c r="G1538" s="301" t="str">
        <f>IF(基本情報入力シート!H1558="","",基本情報入力シート!H1558)</f>
        <v/>
      </c>
      <c r="H1538" s="301" t="str">
        <f>IF(基本情報入力シート!I1558="","",基本情報入力シート!I1558)</f>
        <v/>
      </c>
      <c r="I1538" s="301" t="str">
        <f>IF(基本情報入力シート!J1558="","",基本情報入力シート!J1558)</f>
        <v/>
      </c>
      <c r="J1538" s="301" t="str">
        <f>IF(基本情報入力シート!K1558="","",基本情報入力シート!K1558)</f>
        <v/>
      </c>
      <c r="K1538" s="302" t="str">
        <f>IF(基本情報入力シート!L1558="","",基本情報入力シート!L1558)</f>
        <v/>
      </c>
      <c r="L1538" s="299" t="str">
        <f>IF(基本情報入力シート!M1558="","",基本情報入力シート!M1558)</f>
        <v/>
      </c>
      <c r="M1538" s="299" t="str">
        <f>IF(基本情報入力シート!R1558="","",基本情報入力シート!R1558)</f>
        <v/>
      </c>
      <c r="N1538" s="299" t="str">
        <f>IF(基本情報入力シート!W1558="","",基本情報入力シート!W1558)</f>
        <v/>
      </c>
      <c r="O1538" s="303" t="str">
        <f>IF(基本情報入力シート!X1558="","",基本情報入力シート!X1558)</f>
        <v/>
      </c>
      <c r="P1538" s="304" t="str">
        <f>IF(基本情報入力シート!Y1558="","",基本情報入力シート!Y1558)</f>
        <v/>
      </c>
      <c r="Q1538" s="175"/>
      <c r="R1538" s="305" t="str">
        <f>IF(基本情報入力シート!AB1558="","",基本情報入力シート!AB1558)</f>
        <v/>
      </c>
      <c r="S1538" s="176"/>
      <c r="T1538" s="306" t="str">
        <f>IF(P1538="","",VLOOKUP(P1538,【参考】数式用!$J$2:$L$34,3,FALSE))</f>
        <v/>
      </c>
      <c r="U1538" s="313" t="s">
        <v>143</v>
      </c>
      <c r="V1538" s="177"/>
      <c r="W1538" s="314" t="s">
        <v>144</v>
      </c>
      <c r="X1538" s="177"/>
      <c r="Y1538" s="315" t="s">
        <v>145</v>
      </c>
      <c r="Z1538" s="177"/>
      <c r="AA1538" s="315" t="s">
        <v>144</v>
      </c>
      <c r="AB1538" s="177"/>
      <c r="AC1538" s="315" t="s">
        <v>146</v>
      </c>
      <c r="AD1538" s="316" t="s">
        <v>147</v>
      </c>
      <c r="AE1538" s="317" t="str">
        <f t="shared" si="85"/>
        <v/>
      </c>
      <c r="AF1538" s="318" t="s">
        <v>148</v>
      </c>
      <c r="AG1538" s="312" t="str">
        <f t="shared" si="86"/>
        <v/>
      </c>
      <c r="AH1538" s="322"/>
      <c r="AI1538" s="323"/>
      <c r="AJ1538" s="322"/>
      <c r="AK1538" s="323"/>
    </row>
    <row r="1539" spans="1:37" ht="36.75" customHeight="1">
      <c r="A1539" s="299">
        <f t="shared" si="84"/>
        <v>1526</v>
      </c>
      <c r="B1539" s="300" t="str">
        <f>IF(基本情報入力シート!C1559="","",基本情報入力シート!C1559)</f>
        <v/>
      </c>
      <c r="C1539" s="301" t="str">
        <f>IF(基本情報入力シート!D1559="","",基本情報入力シート!D1559)</f>
        <v/>
      </c>
      <c r="D1539" s="301" t="str">
        <f>IF(基本情報入力シート!E1559="","",基本情報入力シート!E1559)</f>
        <v/>
      </c>
      <c r="E1539" s="301" t="str">
        <f>IF(基本情報入力シート!F1559="","",基本情報入力シート!F1559)</f>
        <v/>
      </c>
      <c r="F1539" s="301" t="str">
        <f>IF(基本情報入力シート!G1559="","",基本情報入力シート!G1559)</f>
        <v/>
      </c>
      <c r="G1539" s="301" t="str">
        <f>IF(基本情報入力シート!H1559="","",基本情報入力シート!H1559)</f>
        <v/>
      </c>
      <c r="H1539" s="301" t="str">
        <f>IF(基本情報入力シート!I1559="","",基本情報入力シート!I1559)</f>
        <v/>
      </c>
      <c r="I1539" s="301" t="str">
        <f>IF(基本情報入力シート!J1559="","",基本情報入力シート!J1559)</f>
        <v/>
      </c>
      <c r="J1539" s="301" t="str">
        <f>IF(基本情報入力シート!K1559="","",基本情報入力シート!K1559)</f>
        <v/>
      </c>
      <c r="K1539" s="302" t="str">
        <f>IF(基本情報入力シート!L1559="","",基本情報入力シート!L1559)</f>
        <v/>
      </c>
      <c r="L1539" s="299" t="str">
        <f>IF(基本情報入力シート!M1559="","",基本情報入力シート!M1559)</f>
        <v/>
      </c>
      <c r="M1539" s="299" t="str">
        <f>IF(基本情報入力シート!R1559="","",基本情報入力シート!R1559)</f>
        <v/>
      </c>
      <c r="N1539" s="299" t="str">
        <f>IF(基本情報入力シート!W1559="","",基本情報入力シート!W1559)</f>
        <v/>
      </c>
      <c r="O1539" s="303" t="str">
        <f>IF(基本情報入力シート!X1559="","",基本情報入力シート!X1559)</f>
        <v/>
      </c>
      <c r="P1539" s="304" t="str">
        <f>IF(基本情報入力シート!Y1559="","",基本情報入力シート!Y1559)</f>
        <v/>
      </c>
      <c r="Q1539" s="175"/>
      <c r="R1539" s="305" t="str">
        <f>IF(基本情報入力シート!AB1559="","",基本情報入力シート!AB1559)</f>
        <v/>
      </c>
      <c r="S1539" s="176"/>
      <c r="T1539" s="306" t="str">
        <f>IF(P1539="","",VLOOKUP(P1539,【参考】数式用!$J$2:$L$34,3,FALSE))</f>
        <v/>
      </c>
      <c r="U1539" s="313" t="s">
        <v>143</v>
      </c>
      <c r="V1539" s="177"/>
      <c r="W1539" s="314" t="s">
        <v>144</v>
      </c>
      <c r="X1539" s="177"/>
      <c r="Y1539" s="315" t="s">
        <v>145</v>
      </c>
      <c r="Z1539" s="177"/>
      <c r="AA1539" s="315" t="s">
        <v>144</v>
      </c>
      <c r="AB1539" s="177"/>
      <c r="AC1539" s="315" t="s">
        <v>146</v>
      </c>
      <c r="AD1539" s="316" t="s">
        <v>147</v>
      </c>
      <c r="AE1539" s="317" t="str">
        <f t="shared" si="85"/>
        <v/>
      </c>
      <c r="AF1539" s="318" t="s">
        <v>148</v>
      </c>
      <c r="AG1539" s="312" t="str">
        <f t="shared" si="86"/>
        <v/>
      </c>
      <c r="AH1539" s="322"/>
      <c r="AI1539" s="323"/>
      <c r="AJ1539" s="322"/>
      <c r="AK1539" s="323"/>
    </row>
    <row r="1540" spans="1:37" ht="36.75" customHeight="1">
      <c r="A1540" s="299">
        <f t="shared" si="84"/>
        <v>1527</v>
      </c>
      <c r="B1540" s="300" t="str">
        <f>IF(基本情報入力シート!C1560="","",基本情報入力シート!C1560)</f>
        <v/>
      </c>
      <c r="C1540" s="301" t="str">
        <f>IF(基本情報入力シート!D1560="","",基本情報入力シート!D1560)</f>
        <v/>
      </c>
      <c r="D1540" s="301" t="str">
        <f>IF(基本情報入力シート!E1560="","",基本情報入力シート!E1560)</f>
        <v/>
      </c>
      <c r="E1540" s="301" t="str">
        <f>IF(基本情報入力シート!F1560="","",基本情報入力シート!F1560)</f>
        <v/>
      </c>
      <c r="F1540" s="301" t="str">
        <f>IF(基本情報入力シート!G1560="","",基本情報入力シート!G1560)</f>
        <v/>
      </c>
      <c r="G1540" s="301" t="str">
        <f>IF(基本情報入力シート!H1560="","",基本情報入力シート!H1560)</f>
        <v/>
      </c>
      <c r="H1540" s="301" t="str">
        <f>IF(基本情報入力シート!I1560="","",基本情報入力シート!I1560)</f>
        <v/>
      </c>
      <c r="I1540" s="301" t="str">
        <f>IF(基本情報入力シート!J1560="","",基本情報入力シート!J1560)</f>
        <v/>
      </c>
      <c r="J1540" s="301" t="str">
        <f>IF(基本情報入力シート!K1560="","",基本情報入力シート!K1560)</f>
        <v/>
      </c>
      <c r="K1540" s="302" t="str">
        <f>IF(基本情報入力シート!L1560="","",基本情報入力シート!L1560)</f>
        <v/>
      </c>
      <c r="L1540" s="299" t="str">
        <f>IF(基本情報入力シート!M1560="","",基本情報入力シート!M1560)</f>
        <v/>
      </c>
      <c r="M1540" s="299" t="str">
        <f>IF(基本情報入力シート!R1560="","",基本情報入力シート!R1560)</f>
        <v/>
      </c>
      <c r="N1540" s="299" t="str">
        <f>IF(基本情報入力シート!W1560="","",基本情報入力シート!W1560)</f>
        <v/>
      </c>
      <c r="O1540" s="303" t="str">
        <f>IF(基本情報入力シート!X1560="","",基本情報入力シート!X1560)</f>
        <v/>
      </c>
      <c r="P1540" s="304" t="str">
        <f>IF(基本情報入力シート!Y1560="","",基本情報入力シート!Y1560)</f>
        <v/>
      </c>
      <c r="Q1540" s="175"/>
      <c r="R1540" s="305" t="str">
        <f>IF(基本情報入力シート!AB1560="","",基本情報入力シート!AB1560)</f>
        <v/>
      </c>
      <c r="S1540" s="176"/>
      <c r="T1540" s="306" t="str">
        <f>IF(P1540="","",VLOOKUP(P1540,【参考】数式用!$J$2:$L$34,3,FALSE))</f>
        <v/>
      </c>
      <c r="U1540" s="313" t="s">
        <v>143</v>
      </c>
      <c r="V1540" s="177"/>
      <c r="W1540" s="314" t="s">
        <v>144</v>
      </c>
      <c r="X1540" s="177"/>
      <c r="Y1540" s="315" t="s">
        <v>145</v>
      </c>
      <c r="Z1540" s="177"/>
      <c r="AA1540" s="315" t="s">
        <v>144</v>
      </c>
      <c r="AB1540" s="177"/>
      <c r="AC1540" s="315" t="s">
        <v>146</v>
      </c>
      <c r="AD1540" s="316" t="s">
        <v>147</v>
      </c>
      <c r="AE1540" s="317" t="str">
        <f t="shared" si="85"/>
        <v/>
      </c>
      <c r="AF1540" s="318" t="s">
        <v>148</v>
      </c>
      <c r="AG1540" s="312" t="str">
        <f t="shared" si="86"/>
        <v/>
      </c>
      <c r="AH1540" s="322"/>
      <c r="AI1540" s="323"/>
      <c r="AJ1540" s="322"/>
      <c r="AK1540" s="323"/>
    </row>
    <row r="1541" spans="1:37" ht="36.75" customHeight="1">
      <c r="A1541" s="299">
        <f t="shared" si="84"/>
        <v>1528</v>
      </c>
      <c r="B1541" s="300" t="str">
        <f>IF(基本情報入力シート!C1561="","",基本情報入力シート!C1561)</f>
        <v/>
      </c>
      <c r="C1541" s="301" t="str">
        <f>IF(基本情報入力シート!D1561="","",基本情報入力シート!D1561)</f>
        <v/>
      </c>
      <c r="D1541" s="301" t="str">
        <f>IF(基本情報入力シート!E1561="","",基本情報入力シート!E1561)</f>
        <v/>
      </c>
      <c r="E1541" s="301" t="str">
        <f>IF(基本情報入力シート!F1561="","",基本情報入力シート!F1561)</f>
        <v/>
      </c>
      <c r="F1541" s="301" t="str">
        <f>IF(基本情報入力シート!G1561="","",基本情報入力シート!G1561)</f>
        <v/>
      </c>
      <c r="G1541" s="301" t="str">
        <f>IF(基本情報入力シート!H1561="","",基本情報入力シート!H1561)</f>
        <v/>
      </c>
      <c r="H1541" s="301" t="str">
        <f>IF(基本情報入力シート!I1561="","",基本情報入力シート!I1561)</f>
        <v/>
      </c>
      <c r="I1541" s="301" t="str">
        <f>IF(基本情報入力シート!J1561="","",基本情報入力シート!J1561)</f>
        <v/>
      </c>
      <c r="J1541" s="301" t="str">
        <f>IF(基本情報入力シート!K1561="","",基本情報入力シート!K1561)</f>
        <v/>
      </c>
      <c r="K1541" s="302" t="str">
        <f>IF(基本情報入力シート!L1561="","",基本情報入力シート!L1561)</f>
        <v/>
      </c>
      <c r="L1541" s="299" t="str">
        <f>IF(基本情報入力シート!M1561="","",基本情報入力シート!M1561)</f>
        <v/>
      </c>
      <c r="M1541" s="299" t="str">
        <f>IF(基本情報入力シート!R1561="","",基本情報入力シート!R1561)</f>
        <v/>
      </c>
      <c r="N1541" s="299" t="str">
        <f>IF(基本情報入力シート!W1561="","",基本情報入力シート!W1561)</f>
        <v/>
      </c>
      <c r="O1541" s="303" t="str">
        <f>IF(基本情報入力シート!X1561="","",基本情報入力シート!X1561)</f>
        <v/>
      </c>
      <c r="P1541" s="304" t="str">
        <f>IF(基本情報入力シート!Y1561="","",基本情報入力シート!Y1561)</f>
        <v/>
      </c>
      <c r="Q1541" s="175"/>
      <c r="R1541" s="305" t="str">
        <f>IF(基本情報入力シート!AB1561="","",基本情報入力シート!AB1561)</f>
        <v/>
      </c>
      <c r="S1541" s="176"/>
      <c r="T1541" s="306" t="str">
        <f>IF(P1541="","",VLOOKUP(P1541,【参考】数式用!$J$2:$L$34,3,FALSE))</f>
        <v/>
      </c>
      <c r="U1541" s="313" t="s">
        <v>143</v>
      </c>
      <c r="V1541" s="177"/>
      <c r="W1541" s="314" t="s">
        <v>144</v>
      </c>
      <c r="X1541" s="177"/>
      <c r="Y1541" s="315" t="s">
        <v>145</v>
      </c>
      <c r="Z1541" s="177"/>
      <c r="AA1541" s="315" t="s">
        <v>144</v>
      </c>
      <c r="AB1541" s="177"/>
      <c r="AC1541" s="315" t="s">
        <v>146</v>
      </c>
      <c r="AD1541" s="316" t="s">
        <v>147</v>
      </c>
      <c r="AE1541" s="317" t="str">
        <f t="shared" si="85"/>
        <v/>
      </c>
      <c r="AF1541" s="318" t="s">
        <v>148</v>
      </c>
      <c r="AG1541" s="312" t="str">
        <f t="shared" si="86"/>
        <v/>
      </c>
      <c r="AH1541" s="322"/>
      <c r="AI1541" s="323"/>
      <c r="AJ1541" s="322"/>
      <c r="AK1541" s="323"/>
    </row>
    <row r="1542" spans="1:37" ht="36.75" customHeight="1">
      <c r="A1542" s="299">
        <f t="shared" si="84"/>
        <v>1529</v>
      </c>
      <c r="B1542" s="300" t="str">
        <f>IF(基本情報入力シート!C1562="","",基本情報入力シート!C1562)</f>
        <v/>
      </c>
      <c r="C1542" s="301" t="str">
        <f>IF(基本情報入力シート!D1562="","",基本情報入力シート!D1562)</f>
        <v/>
      </c>
      <c r="D1542" s="301" t="str">
        <f>IF(基本情報入力シート!E1562="","",基本情報入力シート!E1562)</f>
        <v/>
      </c>
      <c r="E1542" s="301" t="str">
        <f>IF(基本情報入力シート!F1562="","",基本情報入力シート!F1562)</f>
        <v/>
      </c>
      <c r="F1542" s="301" t="str">
        <f>IF(基本情報入力シート!G1562="","",基本情報入力シート!G1562)</f>
        <v/>
      </c>
      <c r="G1542" s="301" t="str">
        <f>IF(基本情報入力シート!H1562="","",基本情報入力シート!H1562)</f>
        <v/>
      </c>
      <c r="H1542" s="301" t="str">
        <f>IF(基本情報入力シート!I1562="","",基本情報入力シート!I1562)</f>
        <v/>
      </c>
      <c r="I1542" s="301" t="str">
        <f>IF(基本情報入力シート!J1562="","",基本情報入力シート!J1562)</f>
        <v/>
      </c>
      <c r="J1542" s="301" t="str">
        <f>IF(基本情報入力シート!K1562="","",基本情報入力シート!K1562)</f>
        <v/>
      </c>
      <c r="K1542" s="302" t="str">
        <f>IF(基本情報入力シート!L1562="","",基本情報入力シート!L1562)</f>
        <v/>
      </c>
      <c r="L1542" s="299" t="str">
        <f>IF(基本情報入力シート!M1562="","",基本情報入力シート!M1562)</f>
        <v/>
      </c>
      <c r="M1542" s="299" t="str">
        <f>IF(基本情報入力シート!R1562="","",基本情報入力シート!R1562)</f>
        <v/>
      </c>
      <c r="N1542" s="299" t="str">
        <f>IF(基本情報入力シート!W1562="","",基本情報入力シート!W1562)</f>
        <v/>
      </c>
      <c r="O1542" s="303" t="str">
        <f>IF(基本情報入力シート!X1562="","",基本情報入力シート!X1562)</f>
        <v/>
      </c>
      <c r="P1542" s="304" t="str">
        <f>IF(基本情報入力シート!Y1562="","",基本情報入力シート!Y1562)</f>
        <v/>
      </c>
      <c r="Q1542" s="175"/>
      <c r="R1542" s="305" t="str">
        <f>IF(基本情報入力シート!AB1562="","",基本情報入力シート!AB1562)</f>
        <v/>
      </c>
      <c r="S1542" s="176"/>
      <c r="T1542" s="306" t="str">
        <f>IF(P1542="","",VLOOKUP(P1542,【参考】数式用!$J$2:$L$34,3,FALSE))</f>
        <v/>
      </c>
      <c r="U1542" s="313" t="s">
        <v>143</v>
      </c>
      <c r="V1542" s="177"/>
      <c r="W1542" s="314" t="s">
        <v>144</v>
      </c>
      <c r="X1542" s="177"/>
      <c r="Y1542" s="315" t="s">
        <v>145</v>
      </c>
      <c r="Z1542" s="177"/>
      <c r="AA1542" s="315" t="s">
        <v>144</v>
      </c>
      <c r="AB1542" s="177"/>
      <c r="AC1542" s="315" t="s">
        <v>146</v>
      </c>
      <c r="AD1542" s="316" t="s">
        <v>147</v>
      </c>
      <c r="AE1542" s="317" t="str">
        <f t="shared" si="85"/>
        <v/>
      </c>
      <c r="AF1542" s="318" t="s">
        <v>148</v>
      </c>
      <c r="AG1542" s="312" t="str">
        <f t="shared" si="86"/>
        <v/>
      </c>
      <c r="AH1542" s="322"/>
      <c r="AI1542" s="323"/>
      <c r="AJ1542" s="322"/>
      <c r="AK1542" s="323"/>
    </row>
    <row r="1543" spans="1:37" ht="36.75" customHeight="1">
      <c r="A1543" s="299">
        <f t="shared" si="84"/>
        <v>1530</v>
      </c>
      <c r="B1543" s="300" t="str">
        <f>IF(基本情報入力シート!C1563="","",基本情報入力シート!C1563)</f>
        <v/>
      </c>
      <c r="C1543" s="301" t="str">
        <f>IF(基本情報入力シート!D1563="","",基本情報入力シート!D1563)</f>
        <v/>
      </c>
      <c r="D1543" s="301" t="str">
        <f>IF(基本情報入力シート!E1563="","",基本情報入力シート!E1563)</f>
        <v/>
      </c>
      <c r="E1543" s="301" t="str">
        <f>IF(基本情報入力シート!F1563="","",基本情報入力シート!F1563)</f>
        <v/>
      </c>
      <c r="F1543" s="301" t="str">
        <f>IF(基本情報入力シート!G1563="","",基本情報入力シート!G1563)</f>
        <v/>
      </c>
      <c r="G1543" s="301" t="str">
        <f>IF(基本情報入力シート!H1563="","",基本情報入力シート!H1563)</f>
        <v/>
      </c>
      <c r="H1543" s="301" t="str">
        <f>IF(基本情報入力シート!I1563="","",基本情報入力シート!I1563)</f>
        <v/>
      </c>
      <c r="I1543" s="301" t="str">
        <f>IF(基本情報入力シート!J1563="","",基本情報入力シート!J1563)</f>
        <v/>
      </c>
      <c r="J1543" s="301" t="str">
        <f>IF(基本情報入力シート!K1563="","",基本情報入力シート!K1563)</f>
        <v/>
      </c>
      <c r="K1543" s="302" t="str">
        <f>IF(基本情報入力シート!L1563="","",基本情報入力シート!L1563)</f>
        <v/>
      </c>
      <c r="L1543" s="299" t="str">
        <f>IF(基本情報入力シート!M1563="","",基本情報入力シート!M1563)</f>
        <v/>
      </c>
      <c r="M1543" s="299" t="str">
        <f>IF(基本情報入力シート!R1563="","",基本情報入力シート!R1563)</f>
        <v/>
      </c>
      <c r="N1543" s="299" t="str">
        <f>IF(基本情報入力シート!W1563="","",基本情報入力シート!W1563)</f>
        <v/>
      </c>
      <c r="O1543" s="303" t="str">
        <f>IF(基本情報入力シート!X1563="","",基本情報入力シート!X1563)</f>
        <v/>
      </c>
      <c r="P1543" s="304" t="str">
        <f>IF(基本情報入力シート!Y1563="","",基本情報入力シート!Y1563)</f>
        <v/>
      </c>
      <c r="Q1543" s="175"/>
      <c r="R1543" s="305" t="str">
        <f>IF(基本情報入力シート!AB1563="","",基本情報入力シート!AB1563)</f>
        <v/>
      </c>
      <c r="S1543" s="176"/>
      <c r="T1543" s="306" t="str">
        <f>IF(P1543="","",VLOOKUP(P1543,【参考】数式用!$J$2:$L$34,3,FALSE))</f>
        <v/>
      </c>
      <c r="U1543" s="313" t="s">
        <v>143</v>
      </c>
      <c r="V1543" s="177"/>
      <c r="W1543" s="314" t="s">
        <v>144</v>
      </c>
      <c r="X1543" s="177"/>
      <c r="Y1543" s="315" t="s">
        <v>145</v>
      </c>
      <c r="Z1543" s="177"/>
      <c r="AA1543" s="315" t="s">
        <v>144</v>
      </c>
      <c r="AB1543" s="177"/>
      <c r="AC1543" s="315" t="s">
        <v>146</v>
      </c>
      <c r="AD1543" s="316" t="s">
        <v>147</v>
      </c>
      <c r="AE1543" s="317" t="str">
        <f t="shared" si="85"/>
        <v/>
      </c>
      <c r="AF1543" s="318" t="s">
        <v>148</v>
      </c>
      <c r="AG1543" s="312" t="str">
        <f t="shared" si="86"/>
        <v/>
      </c>
      <c r="AH1543" s="322"/>
      <c r="AI1543" s="323"/>
      <c r="AJ1543" s="322"/>
      <c r="AK1543" s="323"/>
    </row>
    <row r="1544" spans="1:37" ht="36.75" customHeight="1">
      <c r="A1544" s="299">
        <f t="shared" si="84"/>
        <v>1531</v>
      </c>
      <c r="B1544" s="300" t="str">
        <f>IF(基本情報入力シート!C1564="","",基本情報入力シート!C1564)</f>
        <v/>
      </c>
      <c r="C1544" s="301" t="str">
        <f>IF(基本情報入力シート!D1564="","",基本情報入力シート!D1564)</f>
        <v/>
      </c>
      <c r="D1544" s="301" t="str">
        <f>IF(基本情報入力シート!E1564="","",基本情報入力シート!E1564)</f>
        <v/>
      </c>
      <c r="E1544" s="301" t="str">
        <f>IF(基本情報入力シート!F1564="","",基本情報入力シート!F1564)</f>
        <v/>
      </c>
      <c r="F1544" s="301" t="str">
        <f>IF(基本情報入力シート!G1564="","",基本情報入力シート!G1564)</f>
        <v/>
      </c>
      <c r="G1544" s="301" t="str">
        <f>IF(基本情報入力シート!H1564="","",基本情報入力シート!H1564)</f>
        <v/>
      </c>
      <c r="H1544" s="301" t="str">
        <f>IF(基本情報入力シート!I1564="","",基本情報入力シート!I1564)</f>
        <v/>
      </c>
      <c r="I1544" s="301" t="str">
        <f>IF(基本情報入力シート!J1564="","",基本情報入力シート!J1564)</f>
        <v/>
      </c>
      <c r="J1544" s="301" t="str">
        <f>IF(基本情報入力シート!K1564="","",基本情報入力シート!K1564)</f>
        <v/>
      </c>
      <c r="K1544" s="302" t="str">
        <f>IF(基本情報入力シート!L1564="","",基本情報入力シート!L1564)</f>
        <v/>
      </c>
      <c r="L1544" s="299" t="str">
        <f>IF(基本情報入力シート!M1564="","",基本情報入力シート!M1564)</f>
        <v/>
      </c>
      <c r="M1544" s="299" t="str">
        <f>IF(基本情報入力シート!R1564="","",基本情報入力シート!R1564)</f>
        <v/>
      </c>
      <c r="N1544" s="299" t="str">
        <f>IF(基本情報入力シート!W1564="","",基本情報入力シート!W1564)</f>
        <v/>
      </c>
      <c r="O1544" s="303" t="str">
        <f>IF(基本情報入力シート!X1564="","",基本情報入力シート!X1564)</f>
        <v/>
      </c>
      <c r="P1544" s="304" t="str">
        <f>IF(基本情報入力シート!Y1564="","",基本情報入力シート!Y1564)</f>
        <v/>
      </c>
      <c r="Q1544" s="175"/>
      <c r="R1544" s="305" t="str">
        <f>IF(基本情報入力シート!AB1564="","",基本情報入力シート!AB1564)</f>
        <v/>
      </c>
      <c r="S1544" s="176"/>
      <c r="T1544" s="306" t="str">
        <f>IF(P1544="","",VLOOKUP(P1544,【参考】数式用!$J$2:$L$34,3,FALSE))</f>
        <v/>
      </c>
      <c r="U1544" s="313" t="s">
        <v>143</v>
      </c>
      <c r="V1544" s="177"/>
      <c r="W1544" s="314" t="s">
        <v>144</v>
      </c>
      <c r="X1544" s="177"/>
      <c r="Y1544" s="315" t="s">
        <v>145</v>
      </c>
      <c r="Z1544" s="177"/>
      <c r="AA1544" s="315" t="s">
        <v>144</v>
      </c>
      <c r="AB1544" s="177"/>
      <c r="AC1544" s="315" t="s">
        <v>146</v>
      </c>
      <c r="AD1544" s="316" t="s">
        <v>147</v>
      </c>
      <c r="AE1544" s="317" t="str">
        <f t="shared" si="85"/>
        <v/>
      </c>
      <c r="AF1544" s="318" t="s">
        <v>148</v>
      </c>
      <c r="AG1544" s="312" t="str">
        <f t="shared" si="86"/>
        <v/>
      </c>
      <c r="AH1544" s="322"/>
      <c r="AI1544" s="323"/>
      <c r="AJ1544" s="322"/>
      <c r="AK1544" s="323"/>
    </row>
    <row r="1545" spans="1:37" ht="36.75" customHeight="1">
      <c r="A1545" s="299">
        <f t="shared" si="84"/>
        <v>1532</v>
      </c>
      <c r="B1545" s="300" t="str">
        <f>IF(基本情報入力シート!C1565="","",基本情報入力シート!C1565)</f>
        <v/>
      </c>
      <c r="C1545" s="301" t="str">
        <f>IF(基本情報入力シート!D1565="","",基本情報入力シート!D1565)</f>
        <v/>
      </c>
      <c r="D1545" s="301" t="str">
        <f>IF(基本情報入力シート!E1565="","",基本情報入力シート!E1565)</f>
        <v/>
      </c>
      <c r="E1545" s="301" t="str">
        <f>IF(基本情報入力シート!F1565="","",基本情報入力シート!F1565)</f>
        <v/>
      </c>
      <c r="F1545" s="301" t="str">
        <f>IF(基本情報入力シート!G1565="","",基本情報入力シート!G1565)</f>
        <v/>
      </c>
      <c r="G1545" s="301" t="str">
        <f>IF(基本情報入力シート!H1565="","",基本情報入力シート!H1565)</f>
        <v/>
      </c>
      <c r="H1545" s="301" t="str">
        <f>IF(基本情報入力シート!I1565="","",基本情報入力シート!I1565)</f>
        <v/>
      </c>
      <c r="I1545" s="301" t="str">
        <f>IF(基本情報入力シート!J1565="","",基本情報入力シート!J1565)</f>
        <v/>
      </c>
      <c r="J1545" s="301" t="str">
        <f>IF(基本情報入力シート!K1565="","",基本情報入力シート!K1565)</f>
        <v/>
      </c>
      <c r="K1545" s="302" t="str">
        <f>IF(基本情報入力シート!L1565="","",基本情報入力シート!L1565)</f>
        <v/>
      </c>
      <c r="L1545" s="299" t="str">
        <f>IF(基本情報入力シート!M1565="","",基本情報入力シート!M1565)</f>
        <v/>
      </c>
      <c r="M1545" s="299" t="str">
        <f>IF(基本情報入力シート!R1565="","",基本情報入力シート!R1565)</f>
        <v/>
      </c>
      <c r="N1545" s="299" t="str">
        <f>IF(基本情報入力シート!W1565="","",基本情報入力シート!W1565)</f>
        <v/>
      </c>
      <c r="O1545" s="303" t="str">
        <f>IF(基本情報入力シート!X1565="","",基本情報入力シート!X1565)</f>
        <v/>
      </c>
      <c r="P1545" s="304" t="str">
        <f>IF(基本情報入力シート!Y1565="","",基本情報入力シート!Y1565)</f>
        <v/>
      </c>
      <c r="Q1545" s="175"/>
      <c r="R1545" s="305" t="str">
        <f>IF(基本情報入力シート!AB1565="","",基本情報入力シート!AB1565)</f>
        <v/>
      </c>
      <c r="S1545" s="176"/>
      <c r="T1545" s="306" t="str">
        <f>IF(P1545="","",VLOOKUP(P1545,【参考】数式用!$J$2:$L$34,3,FALSE))</f>
        <v/>
      </c>
      <c r="U1545" s="313" t="s">
        <v>143</v>
      </c>
      <c r="V1545" s="177"/>
      <c r="W1545" s="314" t="s">
        <v>144</v>
      </c>
      <c r="X1545" s="177"/>
      <c r="Y1545" s="315" t="s">
        <v>145</v>
      </c>
      <c r="Z1545" s="177"/>
      <c r="AA1545" s="315" t="s">
        <v>144</v>
      </c>
      <c r="AB1545" s="177"/>
      <c r="AC1545" s="315" t="s">
        <v>146</v>
      </c>
      <c r="AD1545" s="316" t="s">
        <v>147</v>
      </c>
      <c r="AE1545" s="317" t="str">
        <f t="shared" si="85"/>
        <v/>
      </c>
      <c r="AF1545" s="318" t="s">
        <v>148</v>
      </c>
      <c r="AG1545" s="312" t="str">
        <f t="shared" si="86"/>
        <v/>
      </c>
      <c r="AH1545" s="322"/>
      <c r="AI1545" s="323"/>
      <c r="AJ1545" s="322"/>
      <c r="AK1545" s="323"/>
    </row>
    <row r="1546" spans="1:37" ht="36.75" customHeight="1">
      <c r="A1546" s="299">
        <f t="shared" si="84"/>
        <v>1533</v>
      </c>
      <c r="B1546" s="300" t="str">
        <f>IF(基本情報入力シート!C1566="","",基本情報入力シート!C1566)</f>
        <v/>
      </c>
      <c r="C1546" s="301" t="str">
        <f>IF(基本情報入力シート!D1566="","",基本情報入力シート!D1566)</f>
        <v/>
      </c>
      <c r="D1546" s="301" t="str">
        <f>IF(基本情報入力シート!E1566="","",基本情報入力シート!E1566)</f>
        <v/>
      </c>
      <c r="E1546" s="301" t="str">
        <f>IF(基本情報入力シート!F1566="","",基本情報入力シート!F1566)</f>
        <v/>
      </c>
      <c r="F1546" s="301" t="str">
        <f>IF(基本情報入力シート!G1566="","",基本情報入力シート!G1566)</f>
        <v/>
      </c>
      <c r="G1546" s="301" t="str">
        <f>IF(基本情報入力シート!H1566="","",基本情報入力シート!H1566)</f>
        <v/>
      </c>
      <c r="H1546" s="301" t="str">
        <f>IF(基本情報入力シート!I1566="","",基本情報入力シート!I1566)</f>
        <v/>
      </c>
      <c r="I1546" s="301" t="str">
        <f>IF(基本情報入力シート!J1566="","",基本情報入力シート!J1566)</f>
        <v/>
      </c>
      <c r="J1546" s="301" t="str">
        <f>IF(基本情報入力シート!K1566="","",基本情報入力シート!K1566)</f>
        <v/>
      </c>
      <c r="K1546" s="302" t="str">
        <f>IF(基本情報入力シート!L1566="","",基本情報入力シート!L1566)</f>
        <v/>
      </c>
      <c r="L1546" s="299" t="str">
        <f>IF(基本情報入力シート!M1566="","",基本情報入力シート!M1566)</f>
        <v/>
      </c>
      <c r="M1546" s="299" t="str">
        <f>IF(基本情報入力シート!R1566="","",基本情報入力シート!R1566)</f>
        <v/>
      </c>
      <c r="N1546" s="299" t="str">
        <f>IF(基本情報入力シート!W1566="","",基本情報入力シート!W1566)</f>
        <v/>
      </c>
      <c r="O1546" s="303" t="str">
        <f>IF(基本情報入力シート!X1566="","",基本情報入力シート!X1566)</f>
        <v/>
      </c>
      <c r="P1546" s="304" t="str">
        <f>IF(基本情報入力シート!Y1566="","",基本情報入力シート!Y1566)</f>
        <v/>
      </c>
      <c r="Q1546" s="175"/>
      <c r="R1546" s="305" t="str">
        <f>IF(基本情報入力シート!AB1566="","",基本情報入力シート!AB1566)</f>
        <v/>
      </c>
      <c r="S1546" s="176"/>
      <c r="T1546" s="306" t="str">
        <f>IF(P1546="","",VLOOKUP(P1546,【参考】数式用!$J$2:$L$34,3,FALSE))</f>
        <v/>
      </c>
      <c r="U1546" s="313" t="s">
        <v>143</v>
      </c>
      <c r="V1546" s="177"/>
      <c r="W1546" s="314" t="s">
        <v>144</v>
      </c>
      <c r="X1546" s="177"/>
      <c r="Y1546" s="315" t="s">
        <v>145</v>
      </c>
      <c r="Z1546" s="177"/>
      <c r="AA1546" s="315" t="s">
        <v>144</v>
      </c>
      <c r="AB1546" s="177"/>
      <c r="AC1546" s="315" t="s">
        <v>146</v>
      </c>
      <c r="AD1546" s="316" t="s">
        <v>147</v>
      </c>
      <c r="AE1546" s="317" t="str">
        <f t="shared" si="85"/>
        <v/>
      </c>
      <c r="AF1546" s="318" t="s">
        <v>148</v>
      </c>
      <c r="AG1546" s="312" t="str">
        <f t="shared" si="86"/>
        <v/>
      </c>
      <c r="AH1546" s="322"/>
      <c r="AI1546" s="323"/>
      <c r="AJ1546" s="322"/>
      <c r="AK1546" s="323"/>
    </row>
    <row r="1547" spans="1:37" ht="36.75" customHeight="1">
      <c r="A1547" s="299">
        <f t="shared" si="84"/>
        <v>1534</v>
      </c>
      <c r="B1547" s="300" t="str">
        <f>IF(基本情報入力シート!C1567="","",基本情報入力シート!C1567)</f>
        <v/>
      </c>
      <c r="C1547" s="301" t="str">
        <f>IF(基本情報入力シート!D1567="","",基本情報入力シート!D1567)</f>
        <v/>
      </c>
      <c r="D1547" s="301" t="str">
        <f>IF(基本情報入力シート!E1567="","",基本情報入力シート!E1567)</f>
        <v/>
      </c>
      <c r="E1547" s="301" t="str">
        <f>IF(基本情報入力シート!F1567="","",基本情報入力シート!F1567)</f>
        <v/>
      </c>
      <c r="F1547" s="301" t="str">
        <f>IF(基本情報入力シート!G1567="","",基本情報入力シート!G1567)</f>
        <v/>
      </c>
      <c r="G1547" s="301" t="str">
        <f>IF(基本情報入力シート!H1567="","",基本情報入力シート!H1567)</f>
        <v/>
      </c>
      <c r="H1547" s="301" t="str">
        <f>IF(基本情報入力シート!I1567="","",基本情報入力シート!I1567)</f>
        <v/>
      </c>
      <c r="I1547" s="301" t="str">
        <f>IF(基本情報入力シート!J1567="","",基本情報入力シート!J1567)</f>
        <v/>
      </c>
      <c r="J1547" s="301" t="str">
        <f>IF(基本情報入力シート!K1567="","",基本情報入力シート!K1567)</f>
        <v/>
      </c>
      <c r="K1547" s="302" t="str">
        <f>IF(基本情報入力シート!L1567="","",基本情報入力シート!L1567)</f>
        <v/>
      </c>
      <c r="L1547" s="299" t="str">
        <f>IF(基本情報入力シート!M1567="","",基本情報入力シート!M1567)</f>
        <v/>
      </c>
      <c r="M1547" s="299" t="str">
        <f>IF(基本情報入力シート!R1567="","",基本情報入力シート!R1567)</f>
        <v/>
      </c>
      <c r="N1547" s="299" t="str">
        <f>IF(基本情報入力シート!W1567="","",基本情報入力シート!W1567)</f>
        <v/>
      </c>
      <c r="O1547" s="303" t="str">
        <f>IF(基本情報入力シート!X1567="","",基本情報入力シート!X1567)</f>
        <v/>
      </c>
      <c r="P1547" s="304" t="str">
        <f>IF(基本情報入力シート!Y1567="","",基本情報入力シート!Y1567)</f>
        <v/>
      </c>
      <c r="Q1547" s="175"/>
      <c r="R1547" s="305" t="str">
        <f>IF(基本情報入力シート!AB1567="","",基本情報入力シート!AB1567)</f>
        <v/>
      </c>
      <c r="S1547" s="176"/>
      <c r="T1547" s="306" t="str">
        <f>IF(P1547="","",VLOOKUP(P1547,【参考】数式用!$J$2:$L$34,3,FALSE))</f>
        <v/>
      </c>
      <c r="U1547" s="313" t="s">
        <v>143</v>
      </c>
      <c r="V1547" s="177"/>
      <c r="W1547" s="314" t="s">
        <v>144</v>
      </c>
      <c r="X1547" s="177"/>
      <c r="Y1547" s="315" t="s">
        <v>145</v>
      </c>
      <c r="Z1547" s="177"/>
      <c r="AA1547" s="315" t="s">
        <v>144</v>
      </c>
      <c r="AB1547" s="177"/>
      <c r="AC1547" s="315" t="s">
        <v>146</v>
      </c>
      <c r="AD1547" s="316" t="s">
        <v>147</v>
      </c>
      <c r="AE1547" s="317" t="str">
        <f t="shared" si="85"/>
        <v/>
      </c>
      <c r="AF1547" s="318" t="s">
        <v>148</v>
      </c>
      <c r="AG1547" s="312" t="str">
        <f t="shared" si="86"/>
        <v/>
      </c>
      <c r="AH1547" s="322"/>
      <c r="AI1547" s="323"/>
      <c r="AJ1547" s="322"/>
      <c r="AK1547" s="323"/>
    </row>
    <row r="1548" spans="1:37" ht="36.75" customHeight="1">
      <c r="A1548" s="299">
        <f t="shared" si="84"/>
        <v>1535</v>
      </c>
      <c r="B1548" s="300" t="str">
        <f>IF(基本情報入力シート!C1568="","",基本情報入力シート!C1568)</f>
        <v/>
      </c>
      <c r="C1548" s="301" t="str">
        <f>IF(基本情報入力シート!D1568="","",基本情報入力シート!D1568)</f>
        <v/>
      </c>
      <c r="D1548" s="301" t="str">
        <f>IF(基本情報入力シート!E1568="","",基本情報入力シート!E1568)</f>
        <v/>
      </c>
      <c r="E1548" s="301" t="str">
        <f>IF(基本情報入力シート!F1568="","",基本情報入力シート!F1568)</f>
        <v/>
      </c>
      <c r="F1548" s="301" t="str">
        <f>IF(基本情報入力シート!G1568="","",基本情報入力シート!G1568)</f>
        <v/>
      </c>
      <c r="G1548" s="301" t="str">
        <f>IF(基本情報入力シート!H1568="","",基本情報入力シート!H1568)</f>
        <v/>
      </c>
      <c r="H1548" s="301" t="str">
        <f>IF(基本情報入力シート!I1568="","",基本情報入力シート!I1568)</f>
        <v/>
      </c>
      <c r="I1548" s="301" t="str">
        <f>IF(基本情報入力シート!J1568="","",基本情報入力シート!J1568)</f>
        <v/>
      </c>
      <c r="J1548" s="301" t="str">
        <f>IF(基本情報入力シート!K1568="","",基本情報入力シート!K1568)</f>
        <v/>
      </c>
      <c r="K1548" s="302" t="str">
        <f>IF(基本情報入力シート!L1568="","",基本情報入力シート!L1568)</f>
        <v/>
      </c>
      <c r="L1548" s="299" t="str">
        <f>IF(基本情報入力シート!M1568="","",基本情報入力シート!M1568)</f>
        <v/>
      </c>
      <c r="M1548" s="299" t="str">
        <f>IF(基本情報入力シート!R1568="","",基本情報入力シート!R1568)</f>
        <v/>
      </c>
      <c r="N1548" s="299" t="str">
        <f>IF(基本情報入力シート!W1568="","",基本情報入力シート!W1568)</f>
        <v/>
      </c>
      <c r="O1548" s="303" t="str">
        <f>IF(基本情報入力シート!X1568="","",基本情報入力シート!X1568)</f>
        <v/>
      </c>
      <c r="P1548" s="304" t="str">
        <f>IF(基本情報入力シート!Y1568="","",基本情報入力シート!Y1568)</f>
        <v/>
      </c>
      <c r="Q1548" s="175"/>
      <c r="R1548" s="305" t="str">
        <f>IF(基本情報入力シート!AB1568="","",基本情報入力シート!AB1568)</f>
        <v/>
      </c>
      <c r="S1548" s="176"/>
      <c r="T1548" s="306" t="str">
        <f>IF(P1548="","",VLOOKUP(P1548,【参考】数式用!$J$2:$L$34,3,FALSE))</f>
        <v/>
      </c>
      <c r="U1548" s="313" t="s">
        <v>143</v>
      </c>
      <c r="V1548" s="177"/>
      <c r="W1548" s="314" t="s">
        <v>144</v>
      </c>
      <c r="X1548" s="177"/>
      <c r="Y1548" s="315" t="s">
        <v>145</v>
      </c>
      <c r="Z1548" s="177"/>
      <c r="AA1548" s="315" t="s">
        <v>144</v>
      </c>
      <c r="AB1548" s="177"/>
      <c r="AC1548" s="315" t="s">
        <v>146</v>
      </c>
      <c r="AD1548" s="316" t="s">
        <v>147</v>
      </c>
      <c r="AE1548" s="317" t="str">
        <f t="shared" si="85"/>
        <v/>
      </c>
      <c r="AF1548" s="318" t="s">
        <v>148</v>
      </c>
      <c r="AG1548" s="312" t="str">
        <f t="shared" si="86"/>
        <v/>
      </c>
      <c r="AH1548" s="322"/>
      <c r="AI1548" s="323"/>
      <c r="AJ1548" s="322"/>
      <c r="AK1548" s="323"/>
    </row>
    <row r="1549" spans="1:37" ht="36.75" customHeight="1">
      <c r="A1549" s="299">
        <f t="shared" si="84"/>
        <v>1536</v>
      </c>
      <c r="B1549" s="300" t="str">
        <f>IF(基本情報入力シート!C1569="","",基本情報入力シート!C1569)</f>
        <v/>
      </c>
      <c r="C1549" s="301" t="str">
        <f>IF(基本情報入力シート!D1569="","",基本情報入力シート!D1569)</f>
        <v/>
      </c>
      <c r="D1549" s="301" t="str">
        <f>IF(基本情報入力シート!E1569="","",基本情報入力シート!E1569)</f>
        <v/>
      </c>
      <c r="E1549" s="301" t="str">
        <f>IF(基本情報入力シート!F1569="","",基本情報入力シート!F1569)</f>
        <v/>
      </c>
      <c r="F1549" s="301" t="str">
        <f>IF(基本情報入力シート!G1569="","",基本情報入力シート!G1569)</f>
        <v/>
      </c>
      <c r="G1549" s="301" t="str">
        <f>IF(基本情報入力シート!H1569="","",基本情報入力シート!H1569)</f>
        <v/>
      </c>
      <c r="H1549" s="301" t="str">
        <f>IF(基本情報入力シート!I1569="","",基本情報入力シート!I1569)</f>
        <v/>
      </c>
      <c r="I1549" s="301" t="str">
        <f>IF(基本情報入力シート!J1569="","",基本情報入力シート!J1569)</f>
        <v/>
      </c>
      <c r="J1549" s="301" t="str">
        <f>IF(基本情報入力シート!K1569="","",基本情報入力シート!K1569)</f>
        <v/>
      </c>
      <c r="K1549" s="302" t="str">
        <f>IF(基本情報入力シート!L1569="","",基本情報入力シート!L1569)</f>
        <v/>
      </c>
      <c r="L1549" s="299" t="str">
        <f>IF(基本情報入力シート!M1569="","",基本情報入力シート!M1569)</f>
        <v/>
      </c>
      <c r="M1549" s="299" t="str">
        <f>IF(基本情報入力シート!R1569="","",基本情報入力シート!R1569)</f>
        <v/>
      </c>
      <c r="N1549" s="299" t="str">
        <f>IF(基本情報入力シート!W1569="","",基本情報入力シート!W1569)</f>
        <v/>
      </c>
      <c r="O1549" s="303" t="str">
        <f>IF(基本情報入力シート!X1569="","",基本情報入力シート!X1569)</f>
        <v/>
      </c>
      <c r="P1549" s="304" t="str">
        <f>IF(基本情報入力シート!Y1569="","",基本情報入力シート!Y1569)</f>
        <v/>
      </c>
      <c r="Q1549" s="175"/>
      <c r="R1549" s="305" t="str">
        <f>IF(基本情報入力シート!AB1569="","",基本情報入力シート!AB1569)</f>
        <v/>
      </c>
      <c r="S1549" s="176"/>
      <c r="T1549" s="306" t="str">
        <f>IF(P1549="","",VLOOKUP(P1549,【参考】数式用!$J$2:$L$34,3,FALSE))</f>
        <v/>
      </c>
      <c r="U1549" s="313" t="s">
        <v>143</v>
      </c>
      <c r="V1549" s="177"/>
      <c r="W1549" s="314" t="s">
        <v>144</v>
      </c>
      <c r="X1549" s="177"/>
      <c r="Y1549" s="315" t="s">
        <v>145</v>
      </c>
      <c r="Z1549" s="177"/>
      <c r="AA1549" s="315" t="s">
        <v>144</v>
      </c>
      <c r="AB1549" s="177"/>
      <c r="AC1549" s="315" t="s">
        <v>146</v>
      </c>
      <c r="AD1549" s="316" t="s">
        <v>147</v>
      </c>
      <c r="AE1549" s="317" t="str">
        <f t="shared" si="85"/>
        <v/>
      </c>
      <c r="AF1549" s="318" t="s">
        <v>148</v>
      </c>
      <c r="AG1549" s="312" t="str">
        <f t="shared" si="86"/>
        <v/>
      </c>
      <c r="AH1549" s="322"/>
      <c r="AI1549" s="323"/>
      <c r="AJ1549" s="322"/>
      <c r="AK1549" s="323"/>
    </row>
    <row r="1550" spans="1:37" ht="36.75" customHeight="1">
      <c r="A1550" s="299">
        <f t="shared" si="84"/>
        <v>1537</v>
      </c>
      <c r="B1550" s="300" t="str">
        <f>IF(基本情報入力シート!C1570="","",基本情報入力シート!C1570)</f>
        <v/>
      </c>
      <c r="C1550" s="301" t="str">
        <f>IF(基本情報入力シート!D1570="","",基本情報入力シート!D1570)</f>
        <v/>
      </c>
      <c r="D1550" s="301" t="str">
        <f>IF(基本情報入力シート!E1570="","",基本情報入力シート!E1570)</f>
        <v/>
      </c>
      <c r="E1550" s="301" t="str">
        <f>IF(基本情報入力シート!F1570="","",基本情報入力シート!F1570)</f>
        <v/>
      </c>
      <c r="F1550" s="301" t="str">
        <f>IF(基本情報入力シート!G1570="","",基本情報入力シート!G1570)</f>
        <v/>
      </c>
      <c r="G1550" s="301" t="str">
        <f>IF(基本情報入力シート!H1570="","",基本情報入力シート!H1570)</f>
        <v/>
      </c>
      <c r="H1550" s="301" t="str">
        <f>IF(基本情報入力シート!I1570="","",基本情報入力シート!I1570)</f>
        <v/>
      </c>
      <c r="I1550" s="301" t="str">
        <f>IF(基本情報入力シート!J1570="","",基本情報入力シート!J1570)</f>
        <v/>
      </c>
      <c r="J1550" s="301" t="str">
        <f>IF(基本情報入力シート!K1570="","",基本情報入力シート!K1570)</f>
        <v/>
      </c>
      <c r="K1550" s="302" t="str">
        <f>IF(基本情報入力シート!L1570="","",基本情報入力シート!L1570)</f>
        <v/>
      </c>
      <c r="L1550" s="299" t="str">
        <f>IF(基本情報入力シート!M1570="","",基本情報入力シート!M1570)</f>
        <v/>
      </c>
      <c r="M1550" s="299" t="str">
        <f>IF(基本情報入力シート!R1570="","",基本情報入力シート!R1570)</f>
        <v/>
      </c>
      <c r="N1550" s="299" t="str">
        <f>IF(基本情報入力シート!W1570="","",基本情報入力シート!W1570)</f>
        <v/>
      </c>
      <c r="O1550" s="303" t="str">
        <f>IF(基本情報入力シート!X1570="","",基本情報入力シート!X1570)</f>
        <v/>
      </c>
      <c r="P1550" s="304" t="str">
        <f>IF(基本情報入力シート!Y1570="","",基本情報入力シート!Y1570)</f>
        <v/>
      </c>
      <c r="Q1550" s="175"/>
      <c r="R1550" s="305" t="str">
        <f>IF(基本情報入力シート!AB1570="","",基本情報入力シート!AB1570)</f>
        <v/>
      </c>
      <c r="S1550" s="176"/>
      <c r="T1550" s="306" t="str">
        <f>IF(P1550="","",VLOOKUP(P1550,【参考】数式用!$J$2:$L$34,3,FALSE))</f>
        <v/>
      </c>
      <c r="U1550" s="313" t="s">
        <v>143</v>
      </c>
      <c r="V1550" s="177"/>
      <c r="W1550" s="314" t="s">
        <v>144</v>
      </c>
      <c r="X1550" s="177"/>
      <c r="Y1550" s="315" t="s">
        <v>145</v>
      </c>
      <c r="Z1550" s="177"/>
      <c r="AA1550" s="315" t="s">
        <v>144</v>
      </c>
      <c r="AB1550" s="177"/>
      <c r="AC1550" s="315" t="s">
        <v>146</v>
      </c>
      <c r="AD1550" s="316" t="s">
        <v>147</v>
      </c>
      <c r="AE1550" s="317" t="str">
        <f t="shared" si="85"/>
        <v/>
      </c>
      <c r="AF1550" s="318" t="s">
        <v>148</v>
      </c>
      <c r="AG1550" s="312" t="str">
        <f t="shared" si="86"/>
        <v/>
      </c>
      <c r="AH1550" s="322"/>
      <c r="AI1550" s="323"/>
      <c r="AJ1550" s="322"/>
      <c r="AK1550" s="323"/>
    </row>
    <row r="1551" spans="1:37" ht="36.75" customHeight="1">
      <c r="A1551" s="299">
        <f t="shared" si="84"/>
        <v>1538</v>
      </c>
      <c r="B1551" s="300" t="str">
        <f>IF(基本情報入力シート!C1571="","",基本情報入力シート!C1571)</f>
        <v/>
      </c>
      <c r="C1551" s="301" t="str">
        <f>IF(基本情報入力シート!D1571="","",基本情報入力シート!D1571)</f>
        <v/>
      </c>
      <c r="D1551" s="301" t="str">
        <f>IF(基本情報入力シート!E1571="","",基本情報入力シート!E1571)</f>
        <v/>
      </c>
      <c r="E1551" s="301" t="str">
        <f>IF(基本情報入力シート!F1571="","",基本情報入力シート!F1571)</f>
        <v/>
      </c>
      <c r="F1551" s="301" t="str">
        <f>IF(基本情報入力シート!G1571="","",基本情報入力シート!G1571)</f>
        <v/>
      </c>
      <c r="G1551" s="301" t="str">
        <f>IF(基本情報入力シート!H1571="","",基本情報入力シート!H1571)</f>
        <v/>
      </c>
      <c r="H1551" s="301" t="str">
        <f>IF(基本情報入力シート!I1571="","",基本情報入力シート!I1571)</f>
        <v/>
      </c>
      <c r="I1551" s="301" t="str">
        <f>IF(基本情報入力シート!J1571="","",基本情報入力シート!J1571)</f>
        <v/>
      </c>
      <c r="J1551" s="301" t="str">
        <f>IF(基本情報入力シート!K1571="","",基本情報入力シート!K1571)</f>
        <v/>
      </c>
      <c r="K1551" s="302" t="str">
        <f>IF(基本情報入力シート!L1571="","",基本情報入力シート!L1571)</f>
        <v/>
      </c>
      <c r="L1551" s="299" t="str">
        <f>IF(基本情報入力シート!M1571="","",基本情報入力シート!M1571)</f>
        <v/>
      </c>
      <c r="M1551" s="299" t="str">
        <f>IF(基本情報入力シート!R1571="","",基本情報入力シート!R1571)</f>
        <v/>
      </c>
      <c r="N1551" s="299" t="str">
        <f>IF(基本情報入力シート!W1571="","",基本情報入力シート!W1571)</f>
        <v/>
      </c>
      <c r="O1551" s="303" t="str">
        <f>IF(基本情報入力シート!X1571="","",基本情報入力シート!X1571)</f>
        <v/>
      </c>
      <c r="P1551" s="304" t="str">
        <f>IF(基本情報入力シート!Y1571="","",基本情報入力シート!Y1571)</f>
        <v/>
      </c>
      <c r="Q1551" s="175"/>
      <c r="R1551" s="305" t="str">
        <f>IF(基本情報入力シート!AB1571="","",基本情報入力シート!AB1571)</f>
        <v/>
      </c>
      <c r="S1551" s="176"/>
      <c r="T1551" s="306" t="str">
        <f>IF(P1551="","",VLOOKUP(P1551,【参考】数式用!$J$2:$L$34,3,FALSE))</f>
        <v/>
      </c>
      <c r="U1551" s="313" t="s">
        <v>143</v>
      </c>
      <c r="V1551" s="177"/>
      <c r="W1551" s="314" t="s">
        <v>144</v>
      </c>
      <c r="X1551" s="177"/>
      <c r="Y1551" s="315" t="s">
        <v>145</v>
      </c>
      <c r="Z1551" s="177"/>
      <c r="AA1551" s="315" t="s">
        <v>144</v>
      </c>
      <c r="AB1551" s="177"/>
      <c r="AC1551" s="315" t="s">
        <v>146</v>
      </c>
      <c r="AD1551" s="316" t="s">
        <v>147</v>
      </c>
      <c r="AE1551" s="317" t="str">
        <f t="shared" si="85"/>
        <v/>
      </c>
      <c r="AF1551" s="318" t="s">
        <v>148</v>
      </c>
      <c r="AG1551" s="312" t="str">
        <f t="shared" si="86"/>
        <v/>
      </c>
      <c r="AH1551" s="322"/>
      <c r="AI1551" s="323"/>
      <c r="AJ1551" s="322"/>
      <c r="AK1551" s="323"/>
    </row>
    <row r="1552" spans="1:37" ht="36.75" customHeight="1">
      <c r="A1552" s="299">
        <f t="shared" ref="A1552:A1615" si="87">A1551+1</f>
        <v>1539</v>
      </c>
      <c r="B1552" s="300" t="str">
        <f>IF(基本情報入力シート!C1572="","",基本情報入力シート!C1572)</f>
        <v/>
      </c>
      <c r="C1552" s="301" t="str">
        <f>IF(基本情報入力シート!D1572="","",基本情報入力シート!D1572)</f>
        <v/>
      </c>
      <c r="D1552" s="301" t="str">
        <f>IF(基本情報入力シート!E1572="","",基本情報入力シート!E1572)</f>
        <v/>
      </c>
      <c r="E1552" s="301" t="str">
        <f>IF(基本情報入力シート!F1572="","",基本情報入力シート!F1572)</f>
        <v/>
      </c>
      <c r="F1552" s="301" t="str">
        <f>IF(基本情報入力シート!G1572="","",基本情報入力シート!G1572)</f>
        <v/>
      </c>
      <c r="G1552" s="301" t="str">
        <f>IF(基本情報入力シート!H1572="","",基本情報入力シート!H1572)</f>
        <v/>
      </c>
      <c r="H1552" s="301" t="str">
        <f>IF(基本情報入力シート!I1572="","",基本情報入力シート!I1572)</f>
        <v/>
      </c>
      <c r="I1552" s="301" t="str">
        <f>IF(基本情報入力シート!J1572="","",基本情報入力シート!J1572)</f>
        <v/>
      </c>
      <c r="J1552" s="301" t="str">
        <f>IF(基本情報入力シート!K1572="","",基本情報入力シート!K1572)</f>
        <v/>
      </c>
      <c r="K1552" s="302" t="str">
        <f>IF(基本情報入力シート!L1572="","",基本情報入力シート!L1572)</f>
        <v/>
      </c>
      <c r="L1552" s="299" t="str">
        <f>IF(基本情報入力シート!M1572="","",基本情報入力シート!M1572)</f>
        <v/>
      </c>
      <c r="M1552" s="299" t="str">
        <f>IF(基本情報入力シート!R1572="","",基本情報入力シート!R1572)</f>
        <v/>
      </c>
      <c r="N1552" s="299" t="str">
        <f>IF(基本情報入力シート!W1572="","",基本情報入力シート!W1572)</f>
        <v/>
      </c>
      <c r="O1552" s="303" t="str">
        <f>IF(基本情報入力シート!X1572="","",基本情報入力シート!X1572)</f>
        <v/>
      </c>
      <c r="P1552" s="304" t="str">
        <f>IF(基本情報入力シート!Y1572="","",基本情報入力シート!Y1572)</f>
        <v/>
      </c>
      <c r="Q1552" s="175"/>
      <c r="R1552" s="305" t="str">
        <f>IF(基本情報入力シート!AB1572="","",基本情報入力シート!AB1572)</f>
        <v/>
      </c>
      <c r="S1552" s="176"/>
      <c r="T1552" s="306" t="str">
        <f>IF(P1552="","",VLOOKUP(P1552,【参考】数式用!$J$2:$L$34,3,FALSE))</f>
        <v/>
      </c>
      <c r="U1552" s="313" t="s">
        <v>143</v>
      </c>
      <c r="V1552" s="177"/>
      <c r="W1552" s="314" t="s">
        <v>144</v>
      </c>
      <c r="X1552" s="177"/>
      <c r="Y1552" s="315" t="s">
        <v>145</v>
      </c>
      <c r="Z1552" s="177"/>
      <c r="AA1552" s="315" t="s">
        <v>144</v>
      </c>
      <c r="AB1552" s="177"/>
      <c r="AC1552" s="315" t="s">
        <v>146</v>
      </c>
      <c r="AD1552" s="316" t="s">
        <v>147</v>
      </c>
      <c r="AE1552" s="317" t="str">
        <f t="shared" si="85"/>
        <v/>
      </c>
      <c r="AF1552" s="318" t="s">
        <v>148</v>
      </c>
      <c r="AG1552" s="312" t="str">
        <f t="shared" si="86"/>
        <v/>
      </c>
      <c r="AH1552" s="322"/>
      <c r="AI1552" s="323"/>
      <c r="AJ1552" s="322"/>
      <c r="AK1552" s="323"/>
    </row>
    <row r="1553" spans="1:37" ht="36.75" customHeight="1">
      <c r="A1553" s="299">
        <f t="shared" si="87"/>
        <v>1540</v>
      </c>
      <c r="B1553" s="300" t="str">
        <f>IF(基本情報入力シート!C1573="","",基本情報入力シート!C1573)</f>
        <v/>
      </c>
      <c r="C1553" s="301" t="str">
        <f>IF(基本情報入力シート!D1573="","",基本情報入力シート!D1573)</f>
        <v/>
      </c>
      <c r="D1553" s="301" t="str">
        <f>IF(基本情報入力シート!E1573="","",基本情報入力シート!E1573)</f>
        <v/>
      </c>
      <c r="E1553" s="301" t="str">
        <f>IF(基本情報入力シート!F1573="","",基本情報入力シート!F1573)</f>
        <v/>
      </c>
      <c r="F1553" s="301" t="str">
        <f>IF(基本情報入力シート!G1573="","",基本情報入力シート!G1573)</f>
        <v/>
      </c>
      <c r="G1553" s="301" t="str">
        <f>IF(基本情報入力シート!H1573="","",基本情報入力シート!H1573)</f>
        <v/>
      </c>
      <c r="H1553" s="301" t="str">
        <f>IF(基本情報入力シート!I1573="","",基本情報入力シート!I1573)</f>
        <v/>
      </c>
      <c r="I1553" s="301" t="str">
        <f>IF(基本情報入力シート!J1573="","",基本情報入力シート!J1573)</f>
        <v/>
      </c>
      <c r="J1553" s="301" t="str">
        <f>IF(基本情報入力シート!K1573="","",基本情報入力シート!K1573)</f>
        <v/>
      </c>
      <c r="K1553" s="302" t="str">
        <f>IF(基本情報入力シート!L1573="","",基本情報入力シート!L1573)</f>
        <v/>
      </c>
      <c r="L1553" s="299" t="str">
        <f>IF(基本情報入力シート!M1573="","",基本情報入力シート!M1573)</f>
        <v/>
      </c>
      <c r="M1553" s="299" t="str">
        <f>IF(基本情報入力シート!R1573="","",基本情報入力シート!R1573)</f>
        <v/>
      </c>
      <c r="N1553" s="299" t="str">
        <f>IF(基本情報入力シート!W1573="","",基本情報入力シート!W1573)</f>
        <v/>
      </c>
      <c r="O1553" s="303" t="str">
        <f>IF(基本情報入力シート!X1573="","",基本情報入力シート!X1573)</f>
        <v/>
      </c>
      <c r="P1553" s="304" t="str">
        <f>IF(基本情報入力シート!Y1573="","",基本情報入力シート!Y1573)</f>
        <v/>
      </c>
      <c r="Q1553" s="175"/>
      <c r="R1553" s="305" t="str">
        <f>IF(基本情報入力シート!AB1573="","",基本情報入力シート!AB1573)</f>
        <v/>
      </c>
      <c r="S1553" s="176"/>
      <c r="T1553" s="306" t="str">
        <f>IF(P1553="","",VLOOKUP(P1553,【参考】数式用!$J$2:$L$34,3,FALSE))</f>
        <v/>
      </c>
      <c r="U1553" s="313" t="s">
        <v>143</v>
      </c>
      <c r="V1553" s="177"/>
      <c r="W1553" s="314" t="s">
        <v>144</v>
      </c>
      <c r="X1553" s="177"/>
      <c r="Y1553" s="315" t="s">
        <v>145</v>
      </c>
      <c r="Z1553" s="177"/>
      <c r="AA1553" s="315" t="s">
        <v>144</v>
      </c>
      <c r="AB1553" s="177"/>
      <c r="AC1553" s="315" t="s">
        <v>146</v>
      </c>
      <c r="AD1553" s="316" t="s">
        <v>147</v>
      </c>
      <c r="AE1553" s="317" t="str">
        <f t="shared" si="85"/>
        <v/>
      </c>
      <c r="AF1553" s="319" t="s">
        <v>148</v>
      </c>
      <c r="AG1553" s="312" t="str">
        <f t="shared" si="86"/>
        <v/>
      </c>
      <c r="AH1553" s="322"/>
      <c r="AI1553" s="323"/>
      <c r="AJ1553" s="322"/>
      <c r="AK1553" s="323"/>
    </row>
    <row r="1554" spans="1:37" ht="36.75" customHeight="1">
      <c r="A1554" s="299">
        <f t="shared" si="87"/>
        <v>1541</v>
      </c>
      <c r="B1554" s="300" t="str">
        <f>IF(基本情報入力シート!C1574="","",基本情報入力シート!C1574)</f>
        <v/>
      </c>
      <c r="C1554" s="301" t="str">
        <f>IF(基本情報入力シート!D1574="","",基本情報入力シート!D1574)</f>
        <v/>
      </c>
      <c r="D1554" s="301" t="str">
        <f>IF(基本情報入力シート!E1574="","",基本情報入力シート!E1574)</f>
        <v/>
      </c>
      <c r="E1554" s="301" t="str">
        <f>IF(基本情報入力シート!F1574="","",基本情報入力シート!F1574)</f>
        <v/>
      </c>
      <c r="F1554" s="301" t="str">
        <f>IF(基本情報入力シート!G1574="","",基本情報入力シート!G1574)</f>
        <v/>
      </c>
      <c r="G1554" s="301" t="str">
        <f>IF(基本情報入力シート!H1574="","",基本情報入力シート!H1574)</f>
        <v/>
      </c>
      <c r="H1554" s="301" t="str">
        <f>IF(基本情報入力シート!I1574="","",基本情報入力シート!I1574)</f>
        <v/>
      </c>
      <c r="I1554" s="301" t="str">
        <f>IF(基本情報入力シート!J1574="","",基本情報入力シート!J1574)</f>
        <v/>
      </c>
      <c r="J1554" s="301" t="str">
        <f>IF(基本情報入力シート!K1574="","",基本情報入力シート!K1574)</f>
        <v/>
      </c>
      <c r="K1554" s="302" t="str">
        <f>IF(基本情報入力シート!L1574="","",基本情報入力シート!L1574)</f>
        <v/>
      </c>
      <c r="L1554" s="299" t="str">
        <f>IF(基本情報入力シート!M1574="","",基本情報入力シート!M1574)</f>
        <v/>
      </c>
      <c r="M1554" s="299" t="str">
        <f>IF(基本情報入力シート!R1574="","",基本情報入力シート!R1574)</f>
        <v/>
      </c>
      <c r="N1554" s="299" t="str">
        <f>IF(基本情報入力シート!W1574="","",基本情報入力シート!W1574)</f>
        <v/>
      </c>
      <c r="O1554" s="303" t="str">
        <f>IF(基本情報入力シート!X1574="","",基本情報入力シート!X1574)</f>
        <v/>
      </c>
      <c r="P1554" s="304" t="str">
        <f>IF(基本情報入力シート!Y1574="","",基本情報入力シート!Y1574)</f>
        <v/>
      </c>
      <c r="Q1554" s="175"/>
      <c r="R1554" s="305" t="str">
        <f>IF(基本情報入力シート!AB1574="","",基本情報入力シート!AB1574)</f>
        <v/>
      </c>
      <c r="S1554" s="176"/>
      <c r="T1554" s="306" t="str">
        <f>IF(P1554="","",VLOOKUP(P1554,【参考】数式用!$J$2:$L$34,3,FALSE))</f>
        <v/>
      </c>
      <c r="U1554" s="313" t="s">
        <v>143</v>
      </c>
      <c r="V1554" s="177"/>
      <c r="W1554" s="314" t="s">
        <v>144</v>
      </c>
      <c r="X1554" s="177"/>
      <c r="Y1554" s="315" t="s">
        <v>145</v>
      </c>
      <c r="Z1554" s="177"/>
      <c r="AA1554" s="315" t="s">
        <v>144</v>
      </c>
      <c r="AB1554" s="177"/>
      <c r="AC1554" s="315" t="s">
        <v>146</v>
      </c>
      <c r="AD1554" s="316" t="s">
        <v>147</v>
      </c>
      <c r="AE1554" s="317" t="str">
        <f t="shared" si="85"/>
        <v/>
      </c>
      <c r="AF1554" s="319" t="s">
        <v>148</v>
      </c>
      <c r="AG1554" s="312" t="str">
        <f t="shared" si="86"/>
        <v/>
      </c>
      <c r="AH1554" s="322"/>
      <c r="AI1554" s="323"/>
      <c r="AJ1554" s="322"/>
      <c r="AK1554" s="323"/>
    </row>
    <row r="1555" spans="1:37" ht="36.75" customHeight="1">
      <c r="A1555" s="299">
        <f t="shared" si="87"/>
        <v>1542</v>
      </c>
      <c r="B1555" s="300" t="str">
        <f>IF(基本情報入力シート!C1575="","",基本情報入力シート!C1575)</f>
        <v/>
      </c>
      <c r="C1555" s="301" t="str">
        <f>IF(基本情報入力シート!D1575="","",基本情報入力シート!D1575)</f>
        <v/>
      </c>
      <c r="D1555" s="301" t="str">
        <f>IF(基本情報入力シート!E1575="","",基本情報入力シート!E1575)</f>
        <v/>
      </c>
      <c r="E1555" s="301" t="str">
        <f>IF(基本情報入力シート!F1575="","",基本情報入力シート!F1575)</f>
        <v/>
      </c>
      <c r="F1555" s="301" t="str">
        <f>IF(基本情報入力シート!G1575="","",基本情報入力シート!G1575)</f>
        <v/>
      </c>
      <c r="G1555" s="301" t="str">
        <f>IF(基本情報入力シート!H1575="","",基本情報入力シート!H1575)</f>
        <v/>
      </c>
      <c r="H1555" s="301" t="str">
        <f>IF(基本情報入力シート!I1575="","",基本情報入力シート!I1575)</f>
        <v/>
      </c>
      <c r="I1555" s="301" t="str">
        <f>IF(基本情報入力シート!J1575="","",基本情報入力シート!J1575)</f>
        <v/>
      </c>
      <c r="J1555" s="301" t="str">
        <f>IF(基本情報入力シート!K1575="","",基本情報入力シート!K1575)</f>
        <v/>
      </c>
      <c r="K1555" s="302" t="str">
        <f>IF(基本情報入力シート!L1575="","",基本情報入力シート!L1575)</f>
        <v/>
      </c>
      <c r="L1555" s="299" t="str">
        <f>IF(基本情報入力シート!M1575="","",基本情報入力シート!M1575)</f>
        <v/>
      </c>
      <c r="M1555" s="299" t="str">
        <f>IF(基本情報入力シート!R1575="","",基本情報入力シート!R1575)</f>
        <v/>
      </c>
      <c r="N1555" s="299" t="str">
        <f>IF(基本情報入力シート!W1575="","",基本情報入力シート!W1575)</f>
        <v/>
      </c>
      <c r="O1555" s="303" t="str">
        <f>IF(基本情報入力シート!X1575="","",基本情報入力シート!X1575)</f>
        <v/>
      </c>
      <c r="P1555" s="304" t="str">
        <f>IF(基本情報入力シート!Y1575="","",基本情報入力シート!Y1575)</f>
        <v/>
      </c>
      <c r="Q1555" s="175"/>
      <c r="R1555" s="305" t="str">
        <f>IF(基本情報入力シート!AB1575="","",基本情報入力シート!AB1575)</f>
        <v/>
      </c>
      <c r="S1555" s="176"/>
      <c r="T1555" s="306" t="str">
        <f>IF(P1555="","",VLOOKUP(P1555,【参考】数式用!$J$2:$L$34,3,FALSE))</f>
        <v/>
      </c>
      <c r="U1555" s="313" t="s">
        <v>143</v>
      </c>
      <c r="V1555" s="177"/>
      <c r="W1555" s="314" t="s">
        <v>144</v>
      </c>
      <c r="X1555" s="177"/>
      <c r="Y1555" s="315" t="s">
        <v>145</v>
      </c>
      <c r="Z1555" s="177"/>
      <c r="AA1555" s="315" t="s">
        <v>144</v>
      </c>
      <c r="AB1555" s="177"/>
      <c r="AC1555" s="315" t="s">
        <v>146</v>
      </c>
      <c r="AD1555" s="316" t="s">
        <v>147</v>
      </c>
      <c r="AE1555" s="317" t="str">
        <f t="shared" si="85"/>
        <v/>
      </c>
      <c r="AF1555" s="319" t="s">
        <v>148</v>
      </c>
      <c r="AG1555" s="312" t="str">
        <f t="shared" si="86"/>
        <v/>
      </c>
      <c r="AH1555" s="322"/>
      <c r="AI1555" s="323"/>
      <c r="AJ1555" s="322"/>
      <c r="AK1555" s="323"/>
    </row>
    <row r="1556" spans="1:37" ht="36.75" customHeight="1">
      <c r="A1556" s="299">
        <f t="shared" si="87"/>
        <v>1543</v>
      </c>
      <c r="B1556" s="300" t="str">
        <f>IF(基本情報入力シート!C1576="","",基本情報入力シート!C1576)</f>
        <v/>
      </c>
      <c r="C1556" s="301" t="str">
        <f>IF(基本情報入力シート!D1576="","",基本情報入力シート!D1576)</f>
        <v/>
      </c>
      <c r="D1556" s="301" t="str">
        <f>IF(基本情報入力シート!E1576="","",基本情報入力シート!E1576)</f>
        <v/>
      </c>
      <c r="E1556" s="301" t="str">
        <f>IF(基本情報入力シート!F1576="","",基本情報入力シート!F1576)</f>
        <v/>
      </c>
      <c r="F1556" s="301" t="str">
        <f>IF(基本情報入力シート!G1576="","",基本情報入力シート!G1576)</f>
        <v/>
      </c>
      <c r="G1556" s="301" t="str">
        <f>IF(基本情報入力シート!H1576="","",基本情報入力シート!H1576)</f>
        <v/>
      </c>
      <c r="H1556" s="301" t="str">
        <f>IF(基本情報入力シート!I1576="","",基本情報入力シート!I1576)</f>
        <v/>
      </c>
      <c r="I1556" s="301" t="str">
        <f>IF(基本情報入力シート!J1576="","",基本情報入力シート!J1576)</f>
        <v/>
      </c>
      <c r="J1556" s="301" t="str">
        <f>IF(基本情報入力シート!K1576="","",基本情報入力シート!K1576)</f>
        <v/>
      </c>
      <c r="K1556" s="302" t="str">
        <f>IF(基本情報入力シート!L1576="","",基本情報入力シート!L1576)</f>
        <v/>
      </c>
      <c r="L1556" s="299" t="str">
        <f>IF(基本情報入力シート!M1576="","",基本情報入力シート!M1576)</f>
        <v/>
      </c>
      <c r="M1556" s="299" t="str">
        <f>IF(基本情報入力シート!R1576="","",基本情報入力シート!R1576)</f>
        <v/>
      </c>
      <c r="N1556" s="299" t="str">
        <f>IF(基本情報入力シート!W1576="","",基本情報入力シート!W1576)</f>
        <v/>
      </c>
      <c r="O1556" s="303" t="str">
        <f>IF(基本情報入力シート!X1576="","",基本情報入力シート!X1576)</f>
        <v/>
      </c>
      <c r="P1556" s="304" t="str">
        <f>IF(基本情報入力シート!Y1576="","",基本情報入力シート!Y1576)</f>
        <v/>
      </c>
      <c r="Q1556" s="175"/>
      <c r="R1556" s="305" t="str">
        <f>IF(基本情報入力シート!AB1576="","",基本情報入力シート!AB1576)</f>
        <v/>
      </c>
      <c r="S1556" s="176"/>
      <c r="T1556" s="306" t="str">
        <f>IF(P1556="","",VLOOKUP(P1556,【参考】数式用!$J$2:$L$34,3,FALSE))</f>
        <v/>
      </c>
      <c r="U1556" s="313" t="s">
        <v>143</v>
      </c>
      <c r="V1556" s="177"/>
      <c r="W1556" s="314" t="s">
        <v>144</v>
      </c>
      <c r="X1556" s="177"/>
      <c r="Y1556" s="315" t="s">
        <v>145</v>
      </c>
      <c r="Z1556" s="177"/>
      <c r="AA1556" s="315" t="s">
        <v>144</v>
      </c>
      <c r="AB1556" s="177"/>
      <c r="AC1556" s="315" t="s">
        <v>146</v>
      </c>
      <c r="AD1556" s="316" t="s">
        <v>147</v>
      </c>
      <c r="AE1556" s="317" t="str">
        <f t="shared" si="85"/>
        <v/>
      </c>
      <c r="AF1556" s="319" t="s">
        <v>148</v>
      </c>
      <c r="AG1556" s="312" t="str">
        <f t="shared" si="86"/>
        <v/>
      </c>
      <c r="AH1556" s="322"/>
      <c r="AI1556" s="323"/>
      <c r="AJ1556" s="322"/>
      <c r="AK1556" s="323"/>
    </row>
    <row r="1557" spans="1:37" ht="36.75" customHeight="1">
      <c r="A1557" s="299">
        <f t="shared" si="87"/>
        <v>1544</v>
      </c>
      <c r="B1557" s="300" t="str">
        <f>IF(基本情報入力シート!C1577="","",基本情報入力シート!C1577)</f>
        <v/>
      </c>
      <c r="C1557" s="301" t="str">
        <f>IF(基本情報入力シート!D1577="","",基本情報入力シート!D1577)</f>
        <v/>
      </c>
      <c r="D1557" s="301" t="str">
        <f>IF(基本情報入力シート!E1577="","",基本情報入力シート!E1577)</f>
        <v/>
      </c>
      <c r="E1557" s="301" t="str">
        <f>IF(基本情報入力シート!F1577="","",基本情報入力シート!F1577)</f>
        <v/>
      </c>
      <c r="F1557" s="301" t="str">
        <f>IF(基本情報入力シート!G1577="","",基本情報入力シート!G1577)</f>
        <v/>
      </c>
      <c r="G1557" s="301" t="str">
        <f>IF(基本情報入力シート!H1577="","",基本情報入力シート!H1577)</f>
        <v/>
      </c>
      <c r="H1557" s="301" t="str">
        <f>IF(基本情報入力シート!I1577="","",基本情報入力シート!I1577)</f>
        <v/>
      </c>
      <c r="I1557" s="301" t="str">
        <f>IF(基本情報入力シート!J1577="","",基本情報入力シート!J1577)</f>
        <v/>
      </c>
      <c r="J1557" s="301" t="str">
        <f>IF(基本情報入力シート!K1577="","",基本情報入力シート!K1577)</f>
        <v/>
      </c>
      <c r="K1557" s="302" t="str">
        <f>IF(基本情報入力シート!L1577="","",基本情報入力シート!L1577)</f>
        <v/>
      </c>
      <c r="L1557" s="299" t="str">
        <f>IF(基本情報入力シート!M1577="","",基本情報入力シート!M1577)</f>
        <v/>
      </c>
      <c r="M1557" s="299" t="str">
        <f>IF(基本情報入力シート!R1577="","",基本情報入力シート!R1577)</f>
        <v/>
      </c>
      <c r="N1557" s="299" t="str">
        <f>IF(基本情報入力シート!W1577="","",基本情報入力シート!W1577)</f>
        <v/>
      </c>
      <c r="O1557" s="303" t="str">
        <f>IF(基本情報入力シート!X1577="","",基本情報入力シート!X1577)</f>
        <v/>
      </c>
      <c r="P1557" s="304" t="str">
        <f>IF(基本情報入力シート!Y1577="","",基本情報入力シート!Y1577)</f>
        <v/>
      </c>
      <c r="Q1557" s="175"/>
      <c r="R1557" s="305" t="str">
        <f>IF(基本情報入力シート!AB1577="","",基本情報入力シート!AB1577)</f>
        <v/>
      </c>
      <c r="S1557" s="176"/>
      <c r="T1557" s="306" t="str">
        <f>IF(P1557="","",VLOOKUP(P1557,【参考】数式用!$J$2:$L$34,3,FALSE))</f>
        <v/>
      </c>
      <c r="U1557" s="313" t="s">
        <v>143</v>
      </c>
      <c r="V1557" s="177"/>
      <c r="W1557" s="314" t="s">
        <v>144</v>
      </c>
      <c r="X1557" s="177"/>
      <c r="Y1557" s="315" t="s">
        <v>145</v>
      </c>
      <c r="Z1557" s="177"/>
      <c r="AA1557" s="315" t="s">
        <v>144</v>
      </c>
      <c r="AB1557" s="177"/>
      <c r="AC1557" s="315" t="s">
        <v>146</v>
      </c>
      <c r="AD1557" s="316" t="s">
        <v>147</v>
      </c>
      <c r="AE1557" s="317" t="str">
        <f t="shared" si="85"/>
        <v/>
      </c>
      <c r="AF1557" s="319" t="s">
        <v>148</v>
      </c>
      <c r="AG1557" s="312" t="str">
        <f t="shared" si="86"/>
        <v/>
      </c>
      <c r="AH1557" s="322"/>
      <c r="AI1557" s="323"/>
      <c r="AJ1557" s="322"/>
      <c r="AK1557" s="323"/>
    </row>
    <row r="1558" spans="1:37" ht="36.75" customHeight="1">
      <c r="A1558" s="299">
        <f t="shared" si="87"/>
        <v>1545</v>
      </c>
      <c r="B1558" s="300" t="str">
        <f>IF(基本情報入力シート!C1578="","",基本情報入力シート!C1578)</f>
        <v/>
      </c>
      <c r="C1558" s="301" t="str">
        <f>IF(基本情報入力シート!D1578="","",基本情報入力シート!D1578)</f>
        <v/>
      </c>
      <c r="D1558" s="301" t="str">
        <f>IF(基本情報入力シート!E1578="","",基本情報入力シート!E1578)</f>
        <v/>
      </c>
      <c r="E1558" s="301" t="str">
        <f>IF(基本情報入力シート!F1578="","",基本情報入力シート!F1578)</f>
        <v/>
      </c>
      <c r="F1558" s="301" t="str">
        <f>IF(基本情報入力シート!G1578="","",基本情報入力シート!G1578)</f>
        <v/>
      </c>
      <c r="G1558" s="301" t="str">
        <f>IF(基本情報入力シート!H1578="","",基本情報入力シート!H1578)</f>
        <v/>
      </c>
      <c r="H1558" s="301" t="str">
        <f>IF(基本情報入力シート!I1578="","",基本情報入力シート!I1578)</f>
        <v/>
      </c>
      <c r="I1558" s="301" t="str">
        <f>IF(基本情報入力シート!J1578="","",基本情報入力シート!J1578)</f>
        <v/>
      </c>
      <c r="J1558" s="301" t="str">
        <f>IF(基本情報入力シート!K1578="","",基本情報入力シート!K1578)</f>
        <v/>
      </c>
      <c r="K1558" s="302" t="str">
        <f>IF(基本情報入力シート!L1578="","",基本情報入力シート!L1578)</f>
        <v/>
      </c>
      <c r="L1558" s="299" t="str">
        <f>IF(基本情報入力シート!M1578="","",基本情報入力シート!M1578)</f>
        <v/>
      </c>
      <c r="M1558" s="299" t="str">
        <f>IF(基本情報入力シート!R1578="","",基本情報入力シート!R1578)</f>
        <v/>
      </c>
      <c r="N1558" s="299" t="str">
        <f>IF(基本情報入力シート!W1578="","",基本情報入力シート!W1578)</f>
        <v/>
      </c>
      <c r="O1558" s="303" t="str">
        <f>IF(基本情報入力シート!X1578="","",基本情報入力シート!X1578)</f>
        <v/>
      </c>
      <c r="P1558" s="304" t="str">
        <f>IF(基本情報入力シート!Y1578="","",基本情報入力シート!Y1578)</f>
        <v/>
      </c>
      <c r="Q1558" s="175"/>
      <c r="R1558" s="305" t="str">
        <f>IF(基本情報入力シート!AB1578="","",基本情報入力シート!AB1578)</f>
        <v/>
      </c>
      <c r="S1558" s="176"/>
      <c r="T1558" s="306" t="str">
        <f>IF(P1558="","",VLOOKUP(P1558,【参考】数式用!$J$2:$L$34,3,FALSE))</f>
        <v/>
      </c>
      <c r="U1558" s="313" t="s">
        <v>143</v>
      </c>
      <c r="V1558" s="177"/>
      <c r="W1558" s="314" t="s">
        <v>144</v>
      </c>
      <c r="X1558" s="177"/>
      <c r="Y1558" s="315" t="s">
        <v>145</v>
      </c>
      <c r="Z1558" s="177"/>
      <c r="AA1558" s="315" t="s">
        <v>144</v>
      </c>
      <c r="AB1558" s="177"/>
      <c r="AC1558" s="315" t="s">
        <v>146</v>
      </c>
      <c r="AD1558" s="316" t="s">
        <v>147</v>
      </c>
      <c r="AE1558" s="317" t="str">
        <f t="shared" si="85"/>
        <v/>
      </c>
      <c r="AF1558" s="319" t="s">
        <v>148</v>
      </c>
      <c r="AG1558" s="312" t="str">
        <f t="shared" si="86"/>
        <v/>
      </c>
      <c r="AH1558" s="322"/>
      <c r="AI1558" s="323"/>
      <c r="AJ1558" s="322"/>
      <c r="AK1558" s="323"/>
    </row>
    <row r="1559" spans="1:37" ht="36.75" customHeight="1">
      <c r="A1559" s="299">
        <f t="shared" si="87"/>
        <v>1546</v>
      </c>
      <c r="B1559" s="300" t="str">
        <f>IF(基本情報入力シート!C1579="","",基本情報入力シート!C1579)</f>
        <v/>
      </c>
      <c r="C1559" s="301" t="str">
        <f>IF(基本情報入力シート!D1579="","",基本情報入力シート!D1579)</f>
        <v/>
      </c>
      <c r="D1559" s="301" t="str">
        <f>IF(基本情報入力シート!E1579="","",基本情報入力シート!E1579)</f>
        <v/>
      </c>
      <c r="E1559" s="301" t="str">
        <f>IF(基本情報入力シート!F1579="","",基本情報入力シート!F1579)</f>
        <v/>
      </c>
      <c r="F1559" s="301" t="str">
        <f>IF(基本情報入力シート!G1579="","",基本情報入力シート!G1579)</f>
        <v/>
      </c>
      <c r="G1559" s="301" t="str">
        <f>IF(基本情報入力シート!H1579="","",基本情報入力シート!H1579)</f>
        <v/>
      </c>
      <c r="H1559" s="301" t="str">
        <f>IF(基本情報入力シート!I1579="","",基本情報入力シート!I1579)</f>
        <v/>
      </c>
      <c r="I1559" s="301" t="str">
        <f>IF(基本情報入力シート!J1579="","",基本情報入力シート!J1579)</f>
        <v/>
      </c>
      <c r="J1559" s="301" t="str">
        <f>IF(基本情報入力シート!K1579="","",基本情報入力シート!K1579)</f>
        <v/>
      </c>
      <c r="K1559" s="302" t="str">
        <f>IF(基本情報入力シート!L1579="","",基本情報入力シート!L1579)</f>
        <v/>
      </c>
      <c r="L1559" s="299" t="str">
        <f>IF(基本情報入力シート!M1579="","",基本情報入力シート!M1579)</f>
        <v/>
      </c>
      <c r="M1559" s="299" t="str">
        <f>IF(基本情報入力シート!R1579="","",基本情報入力シート!R1579)</f>
        <v/>
      </c>
      <c r="N1559" s="299" t="str">
        <f>IF(基本情報入力シート!W1579="","",基本情報入力シート!W1579)</f>
        <v/>
      </c>
      <c r="O1559" s="303" t="str">
        <f>IF(基本情報入力シート!X1579="","",基本情報入力シート!X1579)</f>
        <v/>
      </c>
      <c r="P1559" s="304" t="str">
        <f>IF(基本情報入力シート!Y1579="","",基本情報入力シート!Y1579)</f>
        <v/>
      </c>
      <c r="Q1559" s="175"/>
      <c r="R1559" s="305" t="str">
        <f>IF(基本情報入力シート!AB1579="","",基本情報入力シート!AB1579)</f>
        <v/>
      </c>
      <c r="S1559" s="176"/>
      <c r="T1559" s="306" t="str">
        <f>IF(P1559="","",VLOOKUP(P1559,【参考】数式用!$J$2:$L$34,3,FALSE))</f>
        <v/>
      </c>
      <c r="U1559" s="313" t="s">
        <v>143</v>
      </c>
      <c r="V1559" s="177"/>
      <c r="W1559" s="314" t="s">
        <v>144</v>
      </c>
      <c r="X1559" s="177"/>
      <c r="Y1559" s="315" t="s">
        <v>145</v>
      </c>
      <c r="Z1559" s="177"/>
      <c r="AA1559" s="315" t="s">
        <v>144</v>
      </c>
      <c r="AB1559" s="177"/>
      <c r="AC1559" s="315" t="s">
        <v>146</v>
      </c>
      <c r="AD1559" s="316" t="s">
        <v>147</v>
      </c>
      <c r="AE1559" s="317" t="str">
        <f t="shared" si="85"/>
        <v/>
      </c>
      <c r="AF1559" s="319" t="s">
        <v>148</v>
      </c>
      <c r="AG1559" s="312" t="str">
        <f t="shared" si="86"/>
        <v/>
      </c>
      <c r="AH1559" s="322"/>
      <c r="AI1559" s="323"/>
      <c r="AJ1559" s="322"/>
      <c r="AK1559" s="323"/>
    </row>
    <row r="1560" spans="1:37" ht="36.75" customHeight="1">
      <c r="A1560" s="299">
        <f t="shared" si="87"/>
        <v>1547</v>
      </c>
      <c r="B1560" s="300" t="str">
        <f>IF(基本情報入力シート!C1580="","",基本情報入力シート!C1580)</f>
        <v/>
      </c>
      <c r="C1560" s="301" t="str">
        <f>IF(基本情報入力シート!D1580="","",基本情報入力シート!D1580)</f>
        <v/>
      </c>
      <c r="D1560" s="301" t="str">
        <f>IF(基本情報入力シート!E1580="","",基本情報入力シート!E1580)</f>
        <v/>
      </c>
      <c r="E1560" s="301" t="str">
        <f>IF(基本情報入力シート!F1580="","",基本情報入力シート!F1580)</f>
        <v/>
      </c>
      <c r="F1560" s="301" t="str">
        <f>IF(基本情報入力シート!G1580="","",基本情報入力シート!G1580)</f>
        <v/>
      </c>
      <c r="G1560" s="301" t="str">
        <f>IF(基本情報入力シート!H1580="","",基本情報入力シート!H1580)</f>
        <v/>
      </c>
      <c r="H1560" s="301" t="str">
        <f>IF(基本情報入力シート!I1580="","",基本情報入力シート!I1580)</f>
        <v/>
      </c>
      <c r="I1560" s="301" t="str">
        <f>IF(基本情報入力シート!J1580="","",基本情報入力シート!J1580)</f>
        <v/>
      </c>
      <c r="J1560" s="301" t="str">
        <f>IF(基本情報入力シート!K1580="","",基本情報入力シート!K1580)</f>
        <v/>
      </c>
      <c r="K1560" s="302" t="str">
        <f>IF(基本情報入力シート!L1580="","",基本情報入力シート!L1580)</f>
        <v/>
      </c>
      <c r="L1560" s="299" t="str">
        <f>IF(基本情報入力シート!M1580="","",基本情報入力シート!M1580)</f>
        <v/>
      </c>
      <c r="M1560" s="299" t="str">
        <f>IF(基本情報入力シート!R1580="","",基本情報入力シート!R1580)</f>
        <v/>
      </c>
      <c r="N1560" s="299" t="str">
        <f>IF(基本情報入力シート!W1580="","",基本情報入力シート!W1580)</f>
        <v/>
      </c>
      <c r="O1560" s="303" t="str">
        <f>IF(基本情報入力シート!X1580="","",基本情報入力シート!X1580)</f>
        <v/>
      </c>
      <c r="P1560" s="304" t="str">
        <f>IF(基本情報入力シート!Y1580="","",基本情報入力シート!Y1580)</f>
        <v/>
      </c>
      <c r="Q1560" s="175"/>
      <c r="R1560" s="305" t="str">
        <f>IF(基本情報入力シート!AB1580="","",基本情報入力シート!AB1580)</f>
        <v/>
      </c>
      <c r="S1560" s="176"/>
      <c r="T1560" s="306" t="str">
        <f>IF(P1560="","",VLOOKUP(P1560,【参考】数式用!$J$2:$L$34,3,FALSE))</f>
        <v/>
      </c>
      <c r="U1560" s="313" t="s">
        <v>143</v>
      </c>
      <c r="V1560" s="177"/>
      <c r="W1560" s="314" t="s">
        <v>144</v>
      </c>
      <c r="X1560" s="177"/>
      <c r="Y1560" s="315" t="s">
        <v>145</v>
      </c>
      <c r="Z1560" s="177"/>
      <c r="AA1560" s="315" t="s">
        <v>144</v>
      </c>
      <c r="AB1560" s="177"/>
      <c r="AC1560" s="315" t="s">
        <v>146</v>
      </c>
      <c r="AD1560" s="316" t="s">
        <v>147</v>
      </c>
      <c r="AE1560" s="317" t="str">
        <f t="shared" si="85"/>
        <v/>
      </c>
      <c r="AF1560" s="319" t="s">
        <v>148</v>
      </c>
      <c r="AG1560" s="312" t="str">
        <f t="shared" si="86"/>
        <v/>
      </c>
      <c r="AH1560" s="322"/>
      <c r="AI1560" s="323"/>
      <c r="AJ1560" s="322"/>
      <c r="AK1560" s="323"/>
    </row>
    <row r="1561" spans="1:37" ht="36.75" customHeight="1">
      <c r="A1561" s="299">
        <f t="shared" si="87"/>
        <v>1548</v>
      </c>
      <c r="B1561" s="300" t="str">
        <f>IF(基本情報入力シート!C1581="","",基本情報入力シート!C1581)</f>
        <v/>
      </c>
      <c r="C1561" s="301" t="str">
        <f>IF(基本情報入力シート!D1581="","",基本情報入力シート!D1581)</f>
        <v/>
      </c>
      <c r="D1561" s="301" t="str">
        <f>IF(基本情報入力シート!E1581="","",基本情報入力シート!E1581)</f>
        <v/>
      </c>
      <c r="E1561" s="301" t="str">
        <f>IF(基本情報入力シート!F1581="","",基本情報入力シート!F1581)</f>
        <v/>
      </c>
      <c r="F1561" s="301" t="str">
        <f>IF(基本情報入力シート!G1581="","",基本情報入力シート!G1581)</f>
        <v/>
      </c>
      <c r="G1561" s="301" t="str">
        <f>IF(基本情報入力シート!H1581="","",基本情報入力シート!H1581)</f>
        <v/>
      </c>
      <c r="H1561" s="301" t="str">
        <f>IF(基本情報入力シート!I1581="","",基本情報入力シート!I1581)</f>
        <v/>
      </c>
      <c r="I1561" s="301" t="str">
        <f>IF(基本情報入力シート!J1581="","",基本情報入力シート!J1581)</f>
        <v/>
      </c>
      <c r="J1561" s="301" t="str">
        <f>IF(基本情報入力シート!K1581="","",基本情報入力シート!K1581)</f>
        <v/>
      </c>
      <c r="K1561" s="302" t="str">
        <f>IF(基本情報入力シート!L1581="","",基本情報入力シート!L1581)</f>
        <v/>
      </c>
      <c r="L1561" s="299" t="str">
        <f>IF(基本情報入力シート!M1581="","",基本情報入力シート!M1581)</f>
        <v/>
      </c>
      <c r="M1561" s="299" t="str">
        <f>IF(基本情報入力シート!R1581="","",基本情報入力シート!R1581)</f>
        <v/>
      </c>
      <c r="N1561" s="299" t="str">
        <f>IF(基本情報入力シート!W1581="","",基本情報入力シート!W1581)</f>
        <v/>
      </c>
      <c r="O1561" s="303" t="str">
        <f>IF(基本情報入力シート!X1581="","",基本情報入力シート!X1581)</f>
        <v/>
      </c>
      <c r="P1561" s="304" t="str">
        <f>IF(基本情報入力シート!Y1581="","",基本情報入力シート!Y1581)</f>
        <v/>
      </c>
      <c r="Q1561" s="175"/>
      <c r="R1561" s="305" t="str">
        <f>IF(基本情報入力シート!AB1581="","",基本情報入力シート!AB1581)</f>
        <v/>
      </c>
      <c r="S1561" s="176"/>
      <c r="T1561" s="306" t="str">
        <f>IF(P1561="","",VLOOKUP(P1561,【参考】数式用!$J$2:$L$34,3,FALSE))</f>
        <v/>
      </c>
      <c r="U1561" s="313" t="s">
        <v>143</v>
      </c>
      <c r="V1561" s="177"/>
      <c r="W1561" s="314" t="s">
        <v>144</v>
      </c>
      <c r="X1561" s="177"/>
      <c r="Y1561" s="315" t="s">
        <v>145</v>
      </c>
      <c r="Z1561" s="177"/>
      <c r="AA1561" s="315" t="s">
        <v>144</v>
      </c>
      <c r="AB1561" s="177"/>
      <c r="AC1561" s="315" t="s">
        <v>146</v>
      </c>
      <c r="AD1561" s="316" t="s">
        <v>147</v>
      </c>
      <c r="AE1561" s="317" t="str">
        <f t="shared" si="85"/>
        <v/>
      </c>
      <c r="AF1561" s="319" t="s">
        <v>148</v>
      </c>
      <c r="AG1561" s="312" t="str">
        <f t="shared" si="86"/>
        <v/>
      </c>
      <c r="AH1561" s="322"/>
      <c r="AI1561" s="323"/>
      <c r="AJ1561" s="322"/>
      <c r="AK1561" s="323"/>
    </row>
    <row r="1562" spans="1:37" ht="36.75" customHeight="1">
      <c r="A1562" s="299">
        <f t="shared" si="87"/>
        <v>1549</v>
      </c>
      <c r="B1562" s="300" t="str">
        <f>IF(基本情報入力シート!C1582="","",基本情報入力シート!C1582)</f>
        <v/>
      </c>
      <c r="C1562" s="301" t="str">
        <f>IF(基本情報入力シート!D1582="","",基本情報入力シート!D1582)</f>
        <v/>
      </c>
      <c r="D1562" s="301" t="str">
        <f>IF(基本情報入力シート!E1582="","",基本情報入力シート!E1582)</f>
        <v/>
      </c>
      <c r="E1562" s="301" t="str">
        <f>IF(基本情報入力シート!F1582="","",基本情報入力シート!F1582)</f>
        <v/>
      </c>
      <c r="F1562" s="301" t="str">
        <f>IF(基本情報入力シート!G1582="","",基本情報入力シート!G1582)</f>
        <v/>
      </c>
      <c r="G1562" s="301" t="str">
        <f>IF(基本情報入力シート!H1582="","",基本情報入力シート!H1582)</f>
        <v/>
      </c>
      <c r="H1562" s="301" t="str">
        <f>IF(基本情報入力シート!I1582="","",基本情報入力シート!I1582)</f>
        <v/>
      </c>
      <c r="I1562" s="301" t="str">
        <f>IF(基本情報入力シート!J1582="","",基本情報入力シート!J1582)</f>
        <v/>
      </c>
      <c r="J1562" s="301" t="str">
        <f>IF(基本情報入力シート!K1582="","",基本情報入力シート!K1582)</f>
        <v/>
      </c>
      <c r="K1562" s="302" t="str">
        <f>IF(基本情報入力シート!L1582="","",基本情報入力シート!L1582)</f>
        <v/>
      </c>
      <c r="L1562" s="299" t="str">
        <f>IF(基本情報入力シート!M1582="","",基本情報入力シート!M1582)</f>
        <v/>
      </c>
      <c r="M1562" s="299" t="str">
        <f>IF(基本情報入力シート!R1582="","",基本情報入力シート!R1582)</f>
        <v/>
      </c>
      <c r="N1562" s="299" t="str">
        <f>IF(基本情報入力シート!W1582="","",基本情報入力シート!W1582)</f>
        <v/>
      </c>
      <c r="O1562" s="303" t="str">
        <f>IF(基本情報入力シート!X1582="","",基本情報入力シート!X1582)</f>
        <v/>
      </c>
      <c r="P1562" s="304" t="str">
        <f>IF(基本情報入力シート!Y1582="","",基本情報入力シート!Y1582)</f>
        <v/>
      </c>
      <c r="Q1562" s="175"/>
      <c r="R1562" s="305" t="str">
        <f>IF(基本情報入力シート!AB1582="","",基本情報入力シート!AB1582)</f>
        <v/>
      </c>
      <c r="S1562" s="176"/>
      <c r="T1562" s="306" t="str">
        <f>IF(P1562="","",VLOOKUP(P1562,【参考】数式用!$J$2:$L$34,3,FALSE))</f>
        <v/>
      </c>
      <c r="U1562" s="313" t="s">
        <v>143</v>
      </c>
      <c r="V1562" s="177"/>
      <c r="W1562" s="314" t="s">
        <v>144</v>
      </c>
      <c r="X1562" s="177"/>
      <c r="Y1562" s="315" t="s">
        <v>145</v>
      </c>
      <c r="Z1562" s="177"/>
      <c r="AA1562" s="315" t="s">
        <v>144</v>
      </c>
      <c r="AB1562" s="177"/>
      <c r="AC1562" s="315" t="s">
        <v>146</v>
      </c>
      <c r="AD1562" s="316" t="s">
        <v>147</v>
      </c>
      <c r="AE1562" s="317" t="str">
        <f t="shared" si="85"/>
        <v/>
      </c>
      <c r="AF1562" s="319" t="s">
        <v>148</v>
      </c>
      <c r="AG1562" s="312" t="str">
        <f t="shared" si="86"/>
        <v/>
      </c>
      <c r="AH1562" s="322"/>
      <c r="AI1562" s="323"/>
      <c r="AJ1562" s="322"/>
      <c r="AK1562" s="323"/>
    </row>
    <row r="1563" spans="1:37" ht="36.75" customHeight="1">
      <c r="A1563" s="299">
        <f t="shared" si="87"/>
        <v>1550</v>
      </c>
      <c r="B1563" s="300" t="str">
        <f>IF(基本情報入力シート!C1583="","",基本情報入力シート!C1583)</f>
        <v/>
      </c>
      <c r="C1563" s="301" t="str">
        <f>IF(基本情報入力シート!D1583="","",基本情報入力シート!D1583)</f>
        <v/>
      </c>
      <c r="D1563" s="301" t="str">
        <f>IF(基本情報入力シート!E1583="","",基本情報入力シート!E1583)</f>
        <v/>
      </c>
      <c r="E1563" s="301" t="str">
        <f>IF(基本情報入力シート!F1583="","",基本情報入力シート!F1583)</f>
        <v/>
      </c>
      <c r="F1563" s="301" t="str">
        <f>IF(基本情報入力シート!G1583="","",基本情報入力シート!G1583)</f>
        <v/>
      </c>
      <c r="G1563" s="301" t="str">
        <f>IF(基本情報入力シート!H1583="","",基本情報入力シート!H1583)</f>
        <v/>
      </c>
      <c r="H1563" s="301" t="str">
        <f>IF(基本情報入力シート!I1583="","",基本情報入力シート!I1583)</f>
        <v/>
      </c>
      <c r="I1563" s="301" t="str">
        <f>IF(基本情報入力シート!J1583="","",基本情報入力シート!J1583)</f>
        <v/>
      </c>
      <c r="J1563" s="301" t="str">
        <f>IF(基本情報入力シート!K1583="","",基本情報入力シート!K1583)</f>
        <v/>
      </c>
      <c r="K1563" s="302" t="str">
        <f>IF(基本情報入力シート!L1583="","",基本情報入力シート!L1583)</f>
        <v/>
      </c>
      <c r="L1563" s="299" t="str">
        <f>IF(基本情報入力シート!M1583="","",基本情報入力シート!M1583)</f>
        <v/>
      </c>
      <c r="M1563" s="299" t="str">
        <f>IF(基本情報入力シート!R1583="","",基本情報入力シート!R1583)</f>
        <v/>
      </c>
      <c r="N1563" s="299" t="str">
        <f>IF(基本情報入力シート!W1583="","",基本情報入力シート!W1583)</f>
        <v/>
      </c>
      <c r="O1563" s="303" t="str">
        <f>IF(基本情報入力シート!X1583="","",基本情報入力シート!X1583)</f>
        <v/>
      </c>
      <c r="P1563" s="304" t="str">
        <f>IF(基本情報入力シート!Y1583="","",基本情報入力シート!Y1583)</f>
        <v/>
      </c>
      <c r="Q1563" s="175"/>
      <c r="R1563" s="305" t="str">
        <f>IF(基本情報入力シート!AB1583="","",基本情報入力シート!AB1583)</f>
        <v/>
      </c>
      <c r="S1563" s="176"/>
      <c r="T1563" s="306" t="str">
        <f>IF(P1563="","",VLOOKUP(P1563,【参考】数式用!$J$2:$L$34,3,FALSE))</f>
        <v/>
      </c>
      <c r="U1563" s="313" t="s">
        <v>143</v>
      </c>
      <c r="V1563" s="177"/>
      <c r="W1563" s="314" t="s">
        <v>144</v>
      </c>
      <c r="X1563" s="177"/>
      <c r="Y1563" s="315" t="s">
        <v>145</v>
      </c>
      <c r="Z1563" s="177"/>
      <c r="AA1563" s="315" t="s">
        <v>144</v>
      </c>
      <c r="AB1563" s="177"/>
      <c r="AC1563" s="315" t="s">
        <v>146</v>
      </c>
      <c r="AD1563" s="316" t="s">
        <v>147</v>
      </c>
      <c r="AE1563" s="317" t="str">
        <f t="shared" si="85"/>
        <v/>
      </c>
      <c r="AF1563" s="319" t="s">
        <v>148</v>
      </c>
      <c r="AG1563" s="312" t="str">
        <f t="shared" si="86"/>
        <v/>
      </c>
      <c r="AH1563" s="322"/>
      <c r="AI1563" s="323"/>
      <c r="AJ1563" s="322"/>
      <c r="AK1563" s="323"/>
    </row>
    <row r="1564" spans="1:37" ht="36.75" customHeight="1">
      <c r="A1564" s="299">
        <f t="shared" si="87"/>
        <v>1551</v>
      </c>
      <c r="B1564" s="300" t="str">
        <f>IF(基本情報入力シート!C1584="","",基本情報入力シート!C1584)</f>
        <v/>
      </c>
      <c r="C1564" s="301" t="str">
        <f>IF(基本情報入力シート!D1584="","",基本情報入力シート!D1584)</f>
        <v/>
      </c>
      <c r="D1564" s="301" t="str">
        <f>IF(基本情報入力シート!E1584="","",基本情報入力シート!E1584)</f>
        <v/>
      </c>
      <c r="E1564" s="301" t="str">
        <f>IF(基本情報入力シート!F1584="","",基本情報入力シート!F1584)</f>
        <v/>
      </c>
      <c r="F1564" s="301" t="str">
        <f>IF(基本情報入力シート!G1584="","",基本情報入力シート!G1584)</f>
        <v/>
      </c>
      <c r="G1564" s="301" t="str">
        <f>IF(基本情報入力シート!H1584="","",基本情報入力シート!H1584)</f>
        <v/>
      </c>
      <c r="H1564" s="301" t="str">
        <f>IF(基本情報入力シート!I1584="","",基本情報入力シート!I1584)</f>
        <v/>
      </c>
      <c r="I1564" s="301" t="str">
        <f>IF(基本情報入力シート!J1584="","",基本情報入力シート!J1584)</f>
        <v/>
      </c>
      <c r="J1564" s="301" t="str">
        <f>IF(基本情報入力シート!K1584="","",基本情報入力シート!K1584)</f>
        <v/>
      </c>
      <c r="K1564" s="302" t="str">
        <f>IF(基本情報入力シート!L1584="","",基本情報入力シート!L1584)</f>
        <v/>
      </c>
      <c r="L1564" s="299" t="str">
        <f>IF(基本情報入力シート!M1584="","",基本情報入力シート!M1584)</f>
        <v/>
      </c>
      <c r="M1564" s="299" t="str">
        <f>IF(基本情報入力シート!R1584="","",基本情報入力シート!R1584)</f>
        <v/>
      </c>
      <c r="N1564" s="299" t="str">
        <f>IF(基本情報入力シート!W1584="","",基本情報入力シート!W1584)</f>
        <v/>
      </c>
      <c r="O1564" s="303" t="str">
        <f>IF(基本情報入力シート!X1584="","",基本情報入力シート!X1584)</f>
        <v/>
      </c>
      <c r="P1564" s="304" t="str">
        <f>IF(基本情報入力シート!Y1584="","",基本情報入力シート!Y1584)</f>
        <v/>
      </c>
      <c r="Q1564" s="175"/>
      <c r="R1564" s="305" t="str">
        <f>IF(基本情報入力シート!AB1584="","",基本情報入力シート!AB1584)</f>
        <v/>
      </c>
      <c r="S1564" s="176"/>
      <c r="T1564" s="306" t="str">
        <f>IF(P1564="","",VLOOKUP(P1564,【参考】数式用!$J$2:$L$34,3,FALSE))</f>
        <v/>
      </c>
      <c r="U1564" s="313" t="s">
        <v>143</v>
      </c>
      <c r="V1564" s="177"/>
      <c r="W1564" s="314" t="s">
        <v>144</v>
      </c>
      <c r="X1564" s="177"/>
      <c r="Y1564" s="315" t="s">
        <v>145</v>
      </c>
      <c r="Z1564" s="177"/>
      <c r="AA1564" s="315" t="s">
        <v>144</v>
      </c>
      <c r="AB1564" s="177"/>
      <c r="AC1564" s="315" t="s">
        <v>146</v>
      </c>
      <c r="AD1564" s="316" t="s">
        <v>147</v>
      </c>
      <c r="AE1564" s="317" t="str">
        <f t="shared" si="85"/>
        <v/>
      </c>
      <c r="AF1564" s="319" t="s">
        <v>148</v>
      </c>
      <c r="AG1564" s="312" t="str">
        <f t="shared" si="86"/>
        <v/>
      </c>
      <c r="AH1564" s="322"/>
      <c r="AI1564" s="323"/>
      <c r="AJ1564" s="322"/>
      <c r="AK1564" s="323"/>
    </row>
    <row r="1565" spans="1:37" ht="36.75" customHeight="1">
      <c r="A1565" s="299">
        <f t="shared" si="87"/>
        <v>1552</v>
      </c>
      <c r="B1565" s="300" t="str">
        <f>IF(基本情報入力シート!C1585="","",基本情報入力シート!C1585)</f>
        <v/>
      </c>
      <c r="C1565" s="301" t="str">
        <f>IF(基本情報入力シート!D1585="","",基本情報入力シート!D1585)</f>
        <v/>
      </c>
      <c r="D1565" s="301" t="str">
        <f>IF(基本情報入力シート!E1585="","",基本情報入力シート!E1585)</f>
        <v/>
      </c>
      <c r="E1565" s="301" t="str">
        <f>IF(基本情報入力シート!F1585="","",基本情報入力シート!F1585)</f>
        <v/>
      </c>
      <c r="F1565" s="301" t="str">
        <f>IF(基本情報入力シート!G1585="","",基本情報入力シート!G1585)</f>
        <v/>
      </c>
      <c r="G1565" s="301" t="str">
        <f>IF(基本情報入力シート!H1585="","",基本情報入力シート!H1585)</f>
        <v/>
      </c>
      <c r="H1565" s="301" t="str">
        <f>IF(基本情報入力シート!I1585="","",基本情報入力シート!I1585)</f>
        <v/>
      </c>
      <c r="I1565" s="301" t="str">
        <f>IF(基本情報入力シート!J1585="","",基本情報入力シート!J1585)</f>
        <v/>
      </c>
      <c r="J1565" s="301" t="str">
        <f>IF(基本情報入力シート!K1585="","",基本情報入力シート!K1585)</f>
        <v/>
      </c>
      <c r="K1565" s="302" t="str">
        <f>IF(基本情報入力シート!L1585="","",基本情報入力シート!L1585)</f>
        <v/>
      </c>
      <c r="L1565" s="299" t="str">
        <f>IF(基本情報入力シート!M1585="","",基本情報入力シート!M1585)</f>
        <v/>
      </c>
      <c r="M1565" s="299" t="str">
        <f>IF(基本情報入力シート!R1585="","",基本情報入力シート!R1585)</f>
        <v/>
      </c>
      <c r="N1565" s="299" t="str">
        <f>IF(基本情報入力シート!W1585="","",基本情報入力シート!W1585)</f>
        <v/>
      </c>
      <c r="O1565" s="303" t="str">
        <f>IF(基本情報入力シート!X1585="","",基本情報入力シート!X1585)</f>
        <v/>
      </c>
      <c r="P1565" s="304" t="str">
        <f>IF(基本情報入力シート!Y1585="","",基本情報入力シート!Y1585)</f>
        <v/>
      </c>
      <c r="Q1565" s="175"/>
      <c r="R1565" s="305" t="str">
        <f>IF(基本情報入力シート!AB1585="","",基本情報入力シート!AB1585)</f>
        <v/>
      </c>
      <c r="S1565" s="176"/>
      <c r="T1565" s="306" t="str">
        <f>IF(P1565="","",VLOOKUP(P1565,【参考】数式用!$J$2:$L$34,3,FALSE))</f>
        <v/>
      </c>
      <c r="U1565" s="313" t="s">
        <v>143</v>
      </c>
      <c r="V1565" s="177"/>
      <c r="W1565" s="314" t="s">
        <v>144</v>
      </c>
      <c r="X1565" s="177"/>
      <c r="Y1565" s="315" t="s">
        <v>145</v>
      </c>
      <c r="Z1565" s="177"/>
      <c r="AA1565" s="315" t="s">
        <v>144</v>
      </c>
      <c r="AB1565" s="177"/>
      <c r="AC1565" s="315" t="s">
        <v>146</v>
      </c>
      <c r="AD1565" s="316" t="s">
        <v>147</v>
      </c>
      <c r="AE1565" s="317" t="str">
        <f t="shared" si="85"/>
        <v/>
      </c>
      <c r="AF1565" s="319" t="s">
        <v>148</v>
      </c>
      <c r="AG1565" s="312" t="str">
        <f t="shared" si="86"/>
        <v/>
      </c>
      <c r="AH1565" s="322"/>
      <c r="AI1565" s="323"/>
      <c r="AJ1565" s="322"/>
      <c r="AK1565" s="323"/>
    </row>
    <row r="1566" spans="1:37" ht="36.75" customHeight="1">
      <c r="A1566" s="299">
        <f t="shared" si="87"/>
        <v>1553</v>
      </c>
      <c r="B1566" s="300" t="str">
        <f>IF(基本情報入力シート!C1586="","",基本情報入力シート!C1586)</f>
        <v/>
      </c>
      <c r="C1566" s="301" t="str">
        <f>IF(基本情報入力シート!D1586="","",基本情報入力シート!D1586)</f>
        <v/>
      </c>
      <c r="D1566" s="301" t="str">
        <f>IF(基本情報入力シート!E1586="","",基本情報入力シート!E1586)</f>
        <v/>
      </c>
      <c r="E1566" s="301" t="str">
        <f>IF(基本情報入力シート!F1586="","",基本情報入力シート!F1586)</f>
        <v/>
      </c>
      <c r="F1566" s="301" t="str">
        <f>IF(基本情報入力シート!G1586="","",基本情報入力シート!G1586)</f>
        <v/>
      </c>
      <c r="G1566" s="301" t="str">
        <f>IF(基本情報入力シート!H1586="","",基本情報入力シート!H1586)</f>
        <v/>
      </c>
      <c r="H1566" s="301" t="str">
        <f>IF(基本情報入力シート!I1586="","",基本情報入力シート!I1586)</f>
        <v/>
      </c>
      <c r="I1566" s="301" t="str">
        <f>IF(基本情報入力シート!J1586="","",基本情報入力シート!J1586)</f>
        <v/>
      </c>
      <c r="J1566" s="301" t="str">
        <f>IF(基本情報入力シート!K1586="","",基本情報入力シート!K1586)</f>
        <v/>
      </c>
      <c r="K1566" s="302" t="str">
        <f>IF(基本情報入力シート!L1586="","",基本情報入力シート!L1586)</f>
        <v/>
      </c>
      <c r="L1566" s="299" t="str">
        <f>IF(基本情報入力シート!M1586="","",基本情報入力シート!M1586)</f>
        <v/>
      </c>
      <c r="M1566" s="299" t="str">
        <f>IF(基本情報入力シート!R1586="","",基本情報入力シート!R1586)</f>
        <v/>
      </c>
      <c r="N1566" s="299" t="str">
        <f>IF(基本情報入力シート!W1586="","",基本情報入力シート!W1586)</f>
        <v/>
      </c>
      <c r="O1566" s="303" t="str">
        <f>IF(基本情報入力シート!X1586="","",基本情報入力シート!X1586)</f>
        <v/>
      </c>
      <c r="P1566" s="304" t="str">
        <f>IF(基本情報入力シート!Y1586="","",基本情報入力シート!Y1586)</f>
        <v/>
      </c>
      <c r="Q1566" s="175"/>
      <c r="R1566" s="305" t="str">
        <f>IF(基本情報入力シート!AB1586="","",基本情報入力シート!AB1586)</f>
        <v/>
      </c>
      <c r="S1566" s="176"/>
      <c r="T1566" s="306" t="str">
        <f>IF(P1566="","",VLOOKUP(P1566,【参考】数式用!$J$2:$L$34,3,FALSE))</f>
        <v/>
      </c>
      <c r="U1566" s="313" t="s">
        <v>143</v>
      </c>
      <c r="V1566" s="177"/>
      <c r="W1566" s="314" t="s">
        <v>144</v>
      </c>
      <c r="X1566" s="177"/>
      <c r="Y1566" s="315" t="s">
        <v>145</v>
      </c>
      <c r="Z1566" s="177"/>
      <c r="AA1566" s="315" t="s">
        <v>144</v>
      </c>
      <c r="AB1566" s="177"/>
      <c r="AC1566" s="315" t="s">
        <v>146</v>
      </c>
      <c r="AD1566" s="316" t="s">
        <v>147</v>
      </c>
      <c r="AE1566" s="317" t="str">
        <f t="shared" si="85"/>
        <v/>
      </c>
      <c r="AF1566" s="319" t="s">
        <v>148</v>
      </c>
      <c r="AG1566" s="312" t="str">
        <f t="shared" si="86"/>
        <v/>
      </c>
      <c r="AH1566" s="322"/>
      <c r="AI1566" s="323"/>
      <c r="AJ1566" s="322"/>
      <c r="AK1566" s="323"/>
    </row>
    <row r="1567" spans="1:37" ht="36.75" customHeight="1">
      <c r="A1567" s="299">
        <f t="shared" si="87"/>
        <v>1554</v>
      </c>
      <c r="B1567" s="300" t="str">
        <f>IF(基本情報入力シート!C1587="","",基本情報入力シート!C1587)</f>
        <v/>
      </c>
      <c r="C1567" s="301" t="str">
        <f>IF(基本情報入力シート!D1587="","",基本情報入力シート!D1587)</f>
        <v/>
      </c>
      <c r="D1567" s="301" t="str">
        <f>IF(基本情報入力シート!E1587="","",基本情報入力シート!E1587)</f>
        <v/>
      </c>
      <c r="E1567" s="301" t="str">
        <f>IF(基本情報入力シート!F1587="","",基本情報入力シート!F1587)</f>
        <v/>
      </c>
      <c r="F1567" s="301" t="str">
        <f>IF(基本情報入力シート!G1587="","",基本情報入力シート!G1587)</f>
        <v/>
      </c>
      <c r="G1567" s="301" t="str">
        <f>IF(基本情報入力シート!H1587="","",基本情報入力シート!H1587)</f>
        <v/>
      </c>
      <c r="H1567" s="301" t="str">
        <f>IF(基本情報入力シート!I1587="","",基本情報入力シート!I1587)</f>
        <v/>
      </c>
      <c r="I1567" s="301" t="str">
        <f>IF(基本情報入力シート!J1587="","",基本情報入力シート!J1587)</f>
        <v/>
      </c>
      <c r="J1567" s="301" t="str">
        <f>IF(基本情報入力シート!K1587="","",基本情報入力シート!K1587)</f>
        <v/>
      </c>
      <c r="K1567" s="302" t="str">
        <f>IF(基本情報入力シート!L1587="","",基本情報入力シート!L1587)</f>
        <v/>
      </c>
      <c r="L1567" s="299" t="str">
        <f>IF(基本情報入力シート!M1587="","",基本情報入力シート!M1587)</f>
        <v/>
      </c>
      <c r="M1567" s="299" t="str">
        <f>IF(基本情報入力シート!R1587="","",基本情報入力シート!R1587)</f>
        <v/>
      </c>
      <c r="N1567" s="299" t="str">
        <f>IF(基本情報入力シート!W1587="","",基本情報入力シート!W1587)</f>
        <v/>
      </c>
      <c r="O1567" s="303" t="str">
        <f>IF(基本情報入力シート!X1587="","",基本情報入力シート!X1587)</f>
        <v/>
      </c>
      <c r="P1567" s="304" t="str">
        <f>IF(基本情報入力シート!Y1587="","",基本情報入力シート!Y1587)</f>
        <v/>
      </c>
      <c r="Q1567" s="175"/>
      <c r="R1567" s="305" t="str">
        <f>IF(基本情報入力シート!AB1587="","",基本情報入力シート!AB1587)</f>
        <v/>
      </c>
      <c r="S1567" s="176"/>
      <c r="T1567" s="306" t="str">
        <f>IF(P1567="","",VLOOKUP(P1567,【参考】数式用!$J$2:$L$34,3,FALSE))</f>
        <v/>
      </c>
      <c r="U1567" s="313" t="s">
        <v>143</v>
      </c>
      <c r="V1567" s="177"/>
      <c r="W1567" s="314" t="s">
        <v>144</v>
      </c>
      <c r="X1567" s="177"/>
      <c r="Y1567" s="315" t="s">
        <v>145</v>
      </c>
      <c r="Z1567" s="177"/>
      <c r="AA1567" s="315" t="s">
        <v>144</v>
      </c>
      <c r="AB1567" s="177"/>
      <c r="AC1567" s="315" t="s">
        <v>146</v>
      </c>
      <c r="AD1567" s="316" t="s">
        <v>147</v>
      </c>
      <c r="AE1567" s="317" t="str">
        <f t="shared" si="85"/>
        <v/>
      </c>
      <c r="AF1567" s="319" t="s">
        <v>148</v>
      </c>
      <c r="AG1567" s="312" t="str">
        <f t="shared" si="86"/>
        <v/>
      </c>
      <c r="AH1567" s="322"/>
      <c r="AI1567" s="323"/>
      <c r="AJ1567" s="322"/>
      <c r="AK1567" s="323"/>
    </row>
    <row r="1568" spans="1:37" ht="36.75" customHeight="1">
      <c r="A1568" s="299">
        <f t="shared" si="87"/>
        <v>1555</v>
      </c>
      <c r="B1568" s="300" t="str">
        <f>IF(基本情報入力シート!C1588="","",基本情報入力シート!C1588)</f>
        <v/>
      </c>
      <c r="C1568" s="301" t="str">
        <f>IF(基本情報入力シート!D1588="","",基本情報入力シート!D1588)</f>
        <v/>
      </c>
      <c r="D1568" s="301" t="str">
        <f>IF(基本情報入力シート!E1588="","",基本情報入力シート!E1588)</f>
        <v/>
      </c>
      <c r="E1568" s="301" t="str">
        <f>IF(基本情報入力シート!F1588="","",基本情報入力シート!F1588)</f>
        <v/>
      </c>
      <c r="F1568" s="301" t="str">
        <f>IF(基本情報入力シート!G1588="","",基本情報入力シート!G1588)</f>
        <v/>
      </c>
      <c r="G1568" s="301" t="str">
        <f>IF(基本情報入力シート!H1588="","",基本情報入力シート!H1588)</f>
        <v/>
      </c>
      <c r="H1568" s="301" t="str">
        <f>IF(基本情報入力シート!I1588="","",基本情報入力シート!I1588)</f>
        <v/>
      </c>
      <c r="I1568" s="301" t="str">
        <f>IF(基本情報入力シート!J1588="","",基本情報入力シート!J1588)</f>
        <v/>
      </c>
      <c r="J1568" s="301" t="str">
        <f>IF(基本情報入力シート!K1588="","",基本情報入力シート!K1588)</f>
        <v/>
      </c>
      <c r="K1568" s="302" t="str">
        <f>IF(基本情報入力シート!L1588="","",基本情報入力シート!L1588)</f>
        <v/>
      </c>
      <c r="L1568" s="299" t="str">
        <f>IF(基本情報入力シート!M1588="","",基本情報入力シート!M1588)</f>
        <v/>
      </c>
      <c r="M1568" s="299" t="str">
        <f>IF(基本情報入力シート!R1588="","",基本情報入力シート!R1588)</f>
        <v/>
      </c>
      <c r="N1568" s="299" t="str">
        <f>IF(基本情報入力シート!W1588="","",基本情報入力シート!W1588)</f>
        <v/>
      </c>
      <c r="O1568" s="303" t="str">
        <f>IF(基本情報入力シート!X1588="","",基本情報入力シート!X1588)</f>
        <v/>
      </c>
      <c r="P1568" s="304" t="str">
        <f>IF(基本情報入力シート!Y1588="","",基本情報入力シート!Y1588)</f>
        <v/>
      </c>
      <c r="Q1568" s="175"/>
      <c r="R1568" s="305" t="str">
        <f>IF(基本情報入力シート!AB1588="","",基本情報入力シート!AB1588)</f>
        <v/>
      </c>
      <c r="S1568" s="176"/>
      <c r="T1568" s="306" t="str">
        <f>IF(P1568="","",VLOOKUP(P1568,【参考】数式用!$J$2:$L$34,3,FALSE))</f>
        <v/>
      </c>
      <c r="U1568" s="313" t="s">
        <v>143</v>
      </c>
      <c r="V1568" s="177"/>
      <c r="W1568" s="314" t="s">
        <v>144</v>
      </c>
      <c r="X1568" s="177"/>
      <c r="Y1568" s="315" t="s">
        <v>145</v>
      </c>
      <c r="Z1568" s="177"/>
      <c r="AA1568" s="315" t="s">
        <v>144</v>
      </c>
      <c r="AB1568" s="177"/>
      <c r="AC1568" s="315" t="s">
        <v>146</v>
      </c>
      <c r="AD1568" s="316" t="s">
        <v>147</v>
      </c>
      <c r="AE1568" s="317" t="str">
        <f t="shared" si="85"/>
        <v/>
      </c>
      <c r="AF1568" s="319" t="s">
        <v>148</v>
      </c>
      <c r="AG1568" s="312" t="str">
        <f t="shared" si="86"/>
        <v/>
      </c>
      <c r="AH1568" s="322"/>
      <c r="AI1568" s="323"/>
      <c r="AJ1568" s="322"/>
      <c r="AK1568" s="323"/>
    </row>
    <row r="1569" spans="1:37" ht="36.75" customHeight="1">
      <c r="A1569" s="299">
        <f t="shared" si="87"/>
        <v>1556</v>
      </c>
      <c r="B1569" s="300" t="str">
        <f>IF(基本情報入力シート!C1589="","",基本情報入力シート!C1589)</f>
        <v/>
      </c>
      <c r="C1569" s="301" t="str">
        <f>IF(基本情報入力シート!D1589="","",基本情報入力シート!D1589)</f>
        <v/>
      </c>
      <c r="D1569" s="301" t="str">
        <f>IF(基本情報入力シート!E1589="","",基本情報入力シート!E1589)</f>
        <v/>
      </c>
      <c r="E1569" s="301" t="str">
        <f>IF(基本情報入力シート!F1589="","",基本情報入力シート!F1589)</f>
        <v/>
      </c>
      <c r="F1569" s="301" t="str">
        <f>IF(基本情報入力シート!G1589="","",基本情報入力シート!G1589)</f>
        <v/>
      </c>
      <c r="G1569" s="301" t="str">
        <f>IF(基本情報入力シート!H1589="","",基本情報入力シート!H1589)</f>
        <v/>
      </c>
      <c r="H1569" s="301" t="str">
        <f>IF(基本情報入力シート!I1589="","",基本情報入力シート!I1589)</f>
        <v/>
      </c>
      <c r="I1569" s="301" t="str">
        <f>IF(基本情報入力シート!J1589="","",基本情報入力シート!J1589)</f>
        <v/>
      </c>
      <c r="J1569" s="301" t="str">
        <f>IF(基本情報入力シート!K1589="","",基本情報入力シート!K1589)</f>
        <v/>
      </c>
      <c r="K1569" s="302" t="str">
        <f>IF(基本情報入力シート!L1589="","",基本情報入力シート!L1589)</f>
        <v/>
      </c>
      <c r="L1569" s="299" t="str">
        <f>IF(基本情報入力シート!M1589="","",基本情報入力シート!M1589)</f>
        <v/>
      </c>
      <c r="M1569" s="299" t="str">
        <f>IF(基本情報入力シート!R1589="","",基本情報入力シート!R1589)</f>
        <v/>
      </c>
      <c r="N1569" s="299" t="str">
        <f>IF(基本情報入力シート!W1589="","",基本情報入力シート!W1589)</f>
        <v/>
      </c>
      <c r="O1569" s="303" t="str">
        <f>IF(基本情報入力シート!X1589="","",基本情報入力シート!X1589)</f>
        <v/>
      </c>
      <c r="P1569" s="304" t="str">
        <f>IF(基本情報入力シート!Y1589="","",基本情報入力シート!Y1589)</f>
        <v/>
      </c>
      <c r="Q1569" s="175"/>
      <c r="R1569" s="305" t="str">
        <f>IF(基本情報入力シート!AB1589="","",基本情報入力シート!AB1589)</f>
        <v/>
      </c>
      <c r="S1569" s="176"/>
      <c r="T1569" s="306" t="str">
        <f>IF(P1569="","",VLOOKUP(P1569,【参考】数式用!$J$2:$L$34,3,FALSE))</f>
        <v/>
      </c>
      <c r="U1569" s="313" t="s">
        <v>143</v>
      </c>
      <c r="V1569" s="177"/>
      <c r="W1569" s="314" t="s">
        <v>144</v>
      </c>
      <c r="X1569" s="177"/>
      <c r="Y1569" s="315" t="s">
        <v>145</v>
      </c>
      <c r="Z1569" s="177"/>
      <c r="AA1569" s="315" t="s">
        <v>144</v>
      </c>
      <c r="AB1569" s="177"/>
      <c r="AC1569" s="315" t="s">
        <v>146</v>
      </c>
      <c r="AD1569" s="316" t="s">
        <v>147</v>
      </c>
      <c r="AE1569" s="317" t="str">
        <f t="shared" si="85"/>
        <v/>
      </c>
      <c r="AF1569" s="319" t="s">
        <v>148</v>
      </c>
      <c r="AG1569" s="312" t="str">
        <f t="shared" si="86"/>
        <v/>
      </c>
      <c r="AH1569" s="322"/>
      <c r="AI1569" s="323"/>
      <c r="AJ1569" s="322"/>
      <c r="AK1569" s="323"/>
    </row>
    <row r="1570" spans="1:37" ht="36.75" customHeight="1">
      <c r="A1570" s="299">
        <f t="shared" si="87"/>
        <v>1557</v>
      </c>
      <c r="B1570" s="300" t="str">
        <f>IF(基本情報入力シート!C1590="","",基本情報入力シート!C1590)</f>
        <v/>
      </c>
      <c r="C1570" s="301" t="str">
        <f>IF(基本情報入力シート!D1590="","",基本情報入力シート!D1590)</f>
        <v/>
      </c>
      <c r="D1570" s="301" t="str">
        <f>IF(基本情報入力シート!E1590="","",基本情報入力シート!E1590)</f>
        <v/>
      </c>
      <c r="E1570" s="301" t="str">
        <f>IF(基本情報入力シート!F1590="","",基本情報入力シート!F1590)</f>
        <v/>
      </c>
      <c r="F1570" s="301" t="str">
        <f>IF(基本情報入力シート!G1590="","",基本情報入力シート!G1590)</f>
        <v/>
      </c>
      <c r="G1570" s="301" t="str">
        <f>IF(基本情報入力シート!H1590="","",基本情報入力シート!H1590)</f>
        <v/>
      </c>
      <c r="H1570" s="301" t="str">
        <f>IF(基本情報入力シート!I1590="","",基本情報入力シート!I1590)</f>
        <v/>
      </c>
      <c r="I1570" s="301" t="str">
        <f>IF(基本情報入力シート!J1590="","",基本情報入力シート!J1590)</f>
        <v/>
      </c>
      <c r="J1570" s="301" t="str">
        <f>IF(基本情報入力シート!K1590="","",基本情報入力シート!K1590)</f>
        <v/>
      </c>
      <c r="K1570" s="302" t="str">
        <f>IF(基本情報入力シート!L1590="","",基本情報入力シート!L1590)</f>
        <v/>
      </c>
      <c r="L1570" s="299" t="str">
        <f>IF(基本情報入力シート!M1590="","",基本情報入力シート!M1590)</f>
        <v/>
      </c>
      <c r="M1570" s="299" t="str">
        <f>IF(基本情報入力シート!R1590="","",基本情報入力シート!R1590)</f>
        <v/>
      </c>
      <c r="N1570" s="299" t="str">
        <f>IF(基本情報入力シート!W1590="","",基本情報入力シート!W1590)</f>
        <v/>
      </c>
      <c r="O1570" s="303" t="str">
        <f>IF(基本情報入力シート!X1590="","",基本情報入力シート!X1590)</f>
        <v/>
      </c>
      <c r="P1570" s="304" t="str">
        <f>IF(基本情報入力シート!Y1590="","",基本情報入力シート!Y1590)</f>
        <v/>
      </c>
      <c r="Q1570" s="175"/>
      <c r="R1570" s="305" t="str">
        <f>IF(基本情報入力シート!AB1590="","",基本情報入力シート!AB1590)</f>
        <v/>
      </c>
      <c r="S1570" s="176"/>
      <c r="T1570" s="306" t="str">
        <f>IF(P1570="","",VLOOKUP(P1570,【参考】数式用!$J$2:$L$34,3,FALSE))</f>
        <v/>
      </c>
      <c r="U1570" s="313" t="s">
        <v>143</v>
      </c>
      <c r="V1570" s="177"/>
      <c r="W1570" s="314" t="s">
        <v>144</v>
      </c>
      <c r="X1570" s="177"/>
      <c r="Y1570" s="315" t="s">
        <v>145</v>
      </c>
      <c r="Z1570" s="177"/>
      <c r="AA1570" s="315" t="s">
        <v>144</v>
      </c>
      <c r="AB1570" s="177"/>
      <c r="AC1570" s="315" t="s">
        <v>146</v>
      </c>
      <c r="AD1570" s="316" t="s">
        <v>147</v>
      </c>
      <c r="AE1570" s="317" t="str">
        <f t="shared" si="85"/>
        <v/>
      </c>
      <c r="AF1570" s="319" t="s">
        <v>148</v>
      </c>
      <c r="AG1570" s="312" t="str">
        <f t="shared" si="86"/>
        <v/>
      </c>
      <c r="AH1570" s="322"/>
      <c r="AI1570" s="323"/>
      <c r="AJ1570" s="322"/>
      <c r="AK1570" s="323"/>
    </row>
    <row r="1571" spans="1:37" ht="36.75" customHeight="1">
      <c r="A1571" s="299">
        <f t="shared" si="87"/>
        <v>1558</v>
      </c>
      <c r="B1571" s="300" t="str">
        <f>IF(基本情報入力シート!C1591="","",基本情報入力シート!C1591)</f>
        <v/>
      </c>
      <c r="C1571" s="301" t="str">
        <f>IF(基本情報入力シート!D1591="","",基本情報入力シート!D1591)</f>
        <v/>
      </c>
      <c r="D1571" s="301" t="str">
        <f>IF(基本情報入力シート!E1591="","",基本情報入力シート!E1591)</f>
        <v/>
      </c>
      <c r="E1571" s="301" t="str">
        <f>IF(基本情報入力シート!F1591="","",基本情報入力シート!F1591)</f>
        <v/>
      </c>
      <c r="F1571" s="301" t="str">
        <f>IF(基本情報入力シート!G1591="","",基本情報入力シート!G1591)</f>
        <v/>
      </c>
      <c r="G1571" s="301" t="str">
        <f>IF(基本情報入力シート!H1591="","",基本情報入力シート!H1591)</f>
        <v/>
      </c>
      <c r="H1571" s="301" t="str">
        <f>IF(基本情報入力シート!I1591="","",基本情報入力シート!I1591)</f>
        <v/>
      </c>
      <c r="I1571" s="301" t="str">
        <f>IF(基本情報入力シート!J1591="","",基本情報入力シート!J1591)</f>
        <v/>
      </c>
      <c r="J1571" s="301" t="str">
        <f>IF(基本情報入力シート!K1591="","",基本情報入力シート!K1591)</f>
        <v/>
      </c>
      <c r="K1571" s="302" t="str">
        <f>IF(基本情報入力シート!L1591="","",基本情報入力シート!L1591)</f>
        <v/>
      </c>
      <c r="L1571" s="299" t="str">
        <f>IF(基本情報入力シート!M1591="","",基本情報入力シート!M1591)</f>
        <v/>
      </c>
      <c r="M1571" s="299" t="str">
        <f>IF(基本情報入力シート!R1591="","",基本情報入力シート!R1591)</f>
        <v/>
      </c>
      <c r="N1571" s="299" t="str">
        <f>IF(基本情報入力シート!W1591="","",基本情報入力シート!W1591)</f>
        <v/>
      </c>
      <c r="O1571" s="303" t="str">
        <f>IF(基本情報入力シート!X1591="","",基本情報入力シート!X1591)</f>
        <v/>
      </c>
      <c r="P1571" s="304" t="str">
        <f>IF(基本情報入力シート!Y1591="","",基本情報入力シート!Y1591)</f>
        <v/>
      </c>
      <c r="Q1571" s="175"/>
      <c r="R1571" s="305" t="str">
        <f>IF(基本情報入力シート!AB1591="","",基本情報入力シート!AB1591)</f>
        <v/>
      </c>
      <c r="S1571" s="176"/>
      <c r="T1571" s="306" t="str">
        <f>IF(P1571="","",VLOOKUP(P1571,【参考】数式用!$J$2:$L$34,3,FALSE))</f>
        <v/>
      </c>
      <c r="U1571" s="313" t="s">
        <v>143</v>
      </c>
      <c r="V1571" s="177"/>
      <c r="W1571" s="314" t="s">
        <v>144</v>
      </c>
      <c r="X1571" s="177"/>
      <c r="Y1571" s="315" t="s">
        <v>145</v>
      </c>
      <c r="Z1571" s="177"/>
      <c r="AA1571" s="315" t="s">
        <v>144</v>
      </c>
      <c r="AB1571" s="177"/>
      <c r="AC1571" s="315" t="s">
        <v>146</v>
      </c>
      <c r="AD1571" s="316" t="s">
        <v>147</v>
      </c>
      <c r="AE1571" s="317" t="str">
        <f t="shared" si="85"/>
        <v/>
      </c>
      <c r="AF1571" s="319" t="s">
        <v>148</v>
      </c>
      <c r="AG1571" s="312" t="str">
        <f t="shared" si="86"/>
        <v/>
      </c>
      <c r="AH1571" s="322"/>
      <c r="AI1571" s="323"/>
      <c r="AJ1571" s="322"/>
      <c r="AK1571" s="323"/>
    </row>
    <row r="1572" spans="1:37" ht="36.75" customHeight="1">
      <c r="A1572" s="299">
        <f t="shared" si="87"/>
        <v>1559</v>
      </c>
      <c r="B1572" s="300" t="str">
        <f>IF(基本情報入力シート!C1592="","",基本情報入力シート!C1592)</f>
        <v/>
      </c>
      <c r="C1572" s="301" t="str">
        <f>IF(基本情報入力シート!D1592="","",基本情報入力シート!D1592)</f>
        <v/>
      </c>
      <c r="D1572" s="301" t="str">
        <f>IF(基本情報入力シート!E1592="","",基本情報入力シート!E1592)</f>
        <v/>
      </c>
      <c r="E1572" s="301" t="str">
        <f>IF(基本情報入力シート!F1592="","",基本情報入力シート!F1592)</f>
        <v/>
      </c>
      <c r="F1572" s="301" t="str">
        <f>IF(基本情報入力シート!G1592="","",基本情報入力シート!G1592)</f>
        <v/>
      </c>
      <c r="G1572" s="301" t="str">
        <f>IF(基本情報入力シート!H1592="","",基本情報入力シート!H1592)</f>
        <v/>
      </c>
      <c r="H1572" s="301" t="str">
        <f>IF(基本情報入力シート!I1592="","",基本情報入力シート!I1592)</f>
        <v/>
      </c>
      <c r="I1572" s="301" t="str">
        <f>IF(基本情報入力シート!J1592="","",基本情報入力シート!J1592)</f>
        <v/>
      </c>
      <c r="J1572" s="301" t="str">
        <f>IF(基本情報入力シート!K1592="","",基本情報入力シート!K1592)</f>
        <v/>
      </c>
      <c r="K1572" s="302" t="str">
        <f>IF(基本情報入力シート!L1592="","",基本情報入力シート!L1592)</f>
        <v/>
      </c>
      <c r="L1572" s="299" t="str">
        <f>IF(基本情報入力シート!M1592="","",基本情報入力シート!M1592)</f>
        <v/>
      </c>
      <c r="M1572" s="299" t="str">
        <f>IF(基本情報入力シート!R1592="","",基本情報入力シート!R1592)</f>
        <v/>
      </c>
      <c r="N1572" s="299" t="str">
        <f>IF(基本情報入力シート!W1592="","",基本情報入力シート!W1592)</f>
        <v/>
      </c>
      <c r="O1572" s="303" t="str">
        <f>IF(基本情報入力シート!X1592="","",基本情報入力シート!X1592)</f>
        <v/>
      </c>
      <c r="P1572" s="304" t="str">
        <f>IF(基本情報入力シート!Y1592="","",基本情報入力シート!Y1592)</f>
        <v/>
      </c>
      <c r="Q1572" s="175"/>
      <c r="R1572" s="305" t="str">
        <f>IF(基本情報入力シート!AB1592="","",基本情報入力シート!AB1592)</f>
        <v/>
      </c>
      <c r="S1572" s="176"/>
      <c r="T1572" s="306" t="str">
        <f>IF(P1572="","",VLOOKUP(P1572,【参考】数式用!$J$2:$L$34,3,FALSE))</f>
        <v/>
      </c>
      <c r="U1572" s="313" t="s">
        <v>143</v>
      </c>
      <c r="V1572" s="177"/>
      <c r="W1572" s="314" t="s">
        <v>144</v>
      </c>
      <c r="X1572" s="177"/>
      <c r="Y1572" s="315" t="s">
        <v>145</v>
      </c>
      <c r="Z1572" s="177"/>
      <c r="AA1572" s="315" t="s">
        <v>144</v>
      </c>
      <c r="AB1572" s="177"/>
      <c r="AC1572" s="315" t="s">
        <v>146</v>
      </c>
      <c r="AD1572" s="316" t="s">
        <v>147</v>
      </c>
      <c r="AE1572" s="317" t="str">
        <f t="shared" si="85"/>
        <v/>
      </c>
      <c r="AF1572" s="319" t="s">
        <v>148</v>
      </c>
      <c r="AG1572" s="312" t="str">
        <f t="shared" si="86"/>
        <v/>
      </c>
      <c r="AH1572" s="322"/>
      <c r="AI1572" s="323"/>
      <c r="AJ1572" s="322"/>
      <c r="AK1572" s="323"/>
    </row>
    <row r="1573" spans="1:37" ht="36.75" customHeight="1">
      <c r="A1573" s="299">
        <f t="shared" si="87"/>
        <v>1560</v>
      </c>
      <c r="B1573" s="300" t="str">
        <f>IF(基本情報入力シート!C1593="","",基本情報入力シート!C1593)</f>
        <v/>
      </c>
      <c r="C1573" s="301" t="str">
        <f>IF(基本情報入力シート!D1593="","",基本情報入力シート!D1593)</f>
        <v/>
      </c>
      <c r="D1573" s="301" t="str">
        <f>IF(基本情報入力シート!E1593="","",基本情報入力シート!E1593)</f>
        <v/>
      </c>
      <c r="E1573" s="301" t="str">
        <f>IF(基本情報入力シート!F1593="","",基本情報入力シート!F1593)</f>
        <v/>
      </c>
      <c r="F1573" s="301" t="str">
        <f>IF(基本情報入力シート!G1593="","",基本情報入力シート!G1593)</f>
        <v/>
      </c>
      <c r="G1573" s="301" t="str">
        <f>IF(基本情報入力シート!H1593="","",基本情報入力シート!H1593)</f>
        <v/>
      </c>
      <c r="H1573" s="301" t="str">
        <f>IF(基本情報入力シート!I1593="","",基本情報入力シート!I1593)</f>
        <v/>
      </c>
      <c r="I1573" s="301" t="str">
        <f>IF(基本情報入力シート!J1593="","",基本情報入力シート!J1593)</f>
        <v/>
      </c>
      <c r="J1573" s="301" t="str">
        <f>IF(基本情報入力シート!K1593="","",基本情報入力シート!K1593)</f>
        <v/>
      </c>
      <c r="K1573" s="302" t="str">
        <f>IF(基本情報入力シート!L1593="","",基本情報入力シート!L1593)</f>
        <v/>
      </c>
      <c r="L1573" s="299" t="str">
        <f>IF(基本情報入力シート!M1593="","",基本情報入力シート!M1593)</f>
        <v/>
      </c>
      <c r="M1573" s="299" t="str">
        <f>IF(基本情報入力シート!R1593="","",基本情報入力シート!R1593)</f>
        <v/>
      </c>
      <c r="N1573" s="299" t="str">
        <f>IF(基本情報入力シート!W1593="","",基本情報入力シート!W1593)</f>
        <v/>
      </c>
      <c r="O1573" s="303" t="str">
        <f>IF(基本情報入力シート!X1593="","",基本情報入力シート!X1593)</f>
        <v/>
      </c>
      <c r="P1573" s="304" t="str">
        <f>IF(基本情報入力シート!Y1593="","",基本情報入力シート!Y1593)</f>
        <v/>
      </c>
      <c r="Q1573" s="175"/>
      <c r="R1573" s="305" t="str">
        <f>IF(基本情報入力シート!AB1593="","",基本情報入力シート!AB1593)</f>
        <v/>
      </c>
      <c r="S1573" s="176"/>
      <c r="T1573" s="306" t="str">
        <f>IF(P1573="","",VLOOKUP(P1573,【参考】数式用!$J$2:$L$34,3,FALSE))</f>
        <v/>
      </c>
      <c r="U1573" s="313" t="s">
        <v>143</v>
      </c>
      <c r="V1573" s="177"/>
      <c r="W1573" s="314" t="s">
        <v>144</v>
      </c>
      <c r="X1573" s="177"/>
      <c r="Y1573" s="315" t="s">
        <v>145</v>
      </c>
      <c r="Z1573" s="177"/>
      <c r="AA1573" s="315" t="s">
        <v>144</v>
      </c>
      <c r="AB1573" s="177"/>
      <c r="AC1573" s="315" t="s">
        <v>146</v>
      </c>
      <c r="AD1573" s="316" t="s">
        <v>147</v>
      </c>
      <c r="AE1573" s="317" t="str">
        <f t="shared" si="85"/>
        <v/>
      </c>
      <c r="AF1573" s="319" t="s">
        <v>148</v>
      </c>
      <c r="AG1573" s="312" t="str">
        <f t="shared" si="86"/>
        <v/>
      </c>
      <c r="AH1573" s="322"/>
      <c r="AI1573" s="323"/>
      <c r="AJ1573" s="322"/>
      <c r="AK1573" s="323"/>
    </row>
    <row r="1574" spans="1:37" ht="36.75" customHeight="1">
      <c r="A1574" s="299">
        <f t="shared" si="87"/>
        <v>1561</v>
      </c>
      <c r="B1574" s="300" t="str">
        <f>IF(基本情報入力シート!C1594="","",基本情報入力シート!C1594)</f>
        <v/>
      </c>
      <c r="C1574" s="301" t="str">
        <f>IF(基本情報入力シート!D1594="","",基本情報入力シート!D1594)</f>
        <v/>
      </c>
      <c r="D1574" s="301" t="str">
        <f>IF(基本情報入力シート!E1594="","",基本情報入力シート!E1594)</f>
        <v/>
      </c>
      <c r="E1574" s="301" t="str">
        <f>IF(基本情報入力シート!F1594="","",基本情報入力シート!F1594)</f>
        <v/>
      </c>
      <c r="F1574" s="301" t="str">
        <f>IF(基本情報入力シート!G1594="","",基本情報入力シート!G1594)</f>
        <v/>
      </c>
      <c r="G1574" s="301" t="str">
        <f>IF(基本情報入力シート!H1594="","",基本情報入力シート!H1594)</f>
        <v/>
      </c>
      <c r="H1574" s="301" t="str">
        <f>IF(基本情報入力シート!I1594="","",基本情報入力シート!I1594)</f>
        <v/>
      </c>
      <c r="I1574" s="301" t="str">
        <f>IF(基本情報入力シート!J1594="","",基本情報入力シート!J1594)</f>
        <v/>
      </c>
      <c r="J1574" s="301" t="str">
        <f>IF(基本情報入力シート!K1594="","",基本情報入力シート!K1594)</f>
        <v/>
      </c>
      <c r="K1574" s="302" t="str">
        <f>IF(基本情報入力シート!L1594="","",基本情報入力シート!L1594)</f>
        <v/>
      </c>
      <c r="L1574" s="299" t="str">
        <f>IF(基本情報入力シート!M1594="","",基本情報入力シート!M1594)</f>
        <v/>
      </c>
      <c r="M1574" s="299" t="str">
        <f>IF(基本情報入力シート!R1594="","",基本情報入力シート!R1594)</f>
        <v/>
      </c>
      <c r="N1574" s="299" t="str">
        <f>IF(基本情報入力シート!W1594="","",基本情報入力シート!W1594)</f>
        <v/>
      </c>
      <c r="O1574" s="303" t="str">
        <f>IF(基本情報入力シート!X1594="","",基本情報入力シート!X1594)</f>
        <v/>
      </c>
      <c r="P1574" s="304" t="str">
        <f>IF(基本情報入力シート!Y1594="","",基本情報入力シート!Y1594)</f>
        <v/>
      </c>
      <c r="Q1574" s="175"/>
      <c r="R1574" s="305" t="str">
        <f>IF(基本情報入力シート!AB1594="","",基本情報入力シート!AB1594)</f>
        <v/>
      </c>
      <c r="S1574" s="176"/>
      <c r="T1574" s="306" t="str">
        <f>IF(P1574="","",VLOOKUP(P1574,【参考】数式用!$J$2:$L$34,3,FALSE))</f>
        <v/>
      </c>
      <c r="U1574" s="313" t="s">
        <v>143</v>
      </c>
      <c r="V1574" s="177"/>
      <c r="W1574" s="314" t="s">
        <v>144</v>
      </c>
      <c r="X1574" s="177"/>
      <c r="Y1574" s="315" t="s">
        <v>145</v>
      </c>
      <c r="Z1574" s="177"/>
      <c r="AA1574" s="315" t="s">
        <v>144</v>
      </c>
      <c r="AB1574" s="177"/>
      <c r="AC1574" s="315" t="s">
        <v>146</v>
      </c>
      <c r="AD1574" s="316" t="s">
        <v>147</v>
      </c>
      <c r="AE1574" s="317" t="str">
        <f t="shared" si="85"/>
        <v/>
      </c>
      <c r="AF1574" s="319" t="s">
        <v>148</v>
      </c>
      <c r="AG1574" s="312" t="str">
        <f t="shared" si="86"/>
        <v/>
      </c>
      <c r="AH1574" s="322"/>
      <c r="AI1574" s="323"/>
      <c r="AJ1574" s="322"/>
      <c r="AK1574" s="323"/>
    </row>
    <row r="1575" spans="1:37" ht="36.75" customHeight="1">
      <c r="A1575" s="299">
        <f t="shared" si="87"/>
        <v>1562</v>
      </c>
      <c r="B1575" s="300" t="str">
        <f>IF(基本情報入力シート!C1595="","",基本情報入力シート!C1595)</f>
        <v/>
      </c>
      <c r="C1575" s="301" t="str">
        <f>IF(基本情報入力シート!D1595="","",基本情報入力シート!D1595)</f>
        <v/>
      </c>
      <c r="D1575" s="301" t="str">
        <f>IF(基本情報入力シート!E1595="","",基本情報入力シート!E1595)</f>
        <v/>
      </c>
      <c r="E1575" s="301" t="str">
        <f>IF(基本情報入力シート!F1595="","",基本情報入力シート!F1595)</f>
        <v/>
      </c>
      <c r="F1575" s="301" t="str">
        <f>IF(基本情報入力シート!G1595="","",基本情報入力シート!G1595)</f>
        <v/>
      </c>
      <c r="G1575" s="301" t="str">
        <f>IF(基本情報入力シート!H1595="","",基本情報入力シート!H1595)</f>
        <v/>
      </c>
      <c r="H1575" s="301" t="str">
        <f>IF(基本情報入力シート!I1595="","",基本情報入力シート!I1595)</f>
        <v/>
      </c>
      <c r="I1575" s="301" t="str">
        <f>IF(基本情報入力シート!J1595="","",基本情報入力シート!J1595)</f>
        <v/>
      </c>
      <c r="J1575" s="301" t="str">
        <f>IF(基本情報入力シート!K1595="","",基本情報入力シート!K1595)</f>
        <v/>
      </c>
      <c r="K1575" s="302" t="str">
        <f>IF(基本情報入力シート!L1595="","",基本情報入力シート!L1595)</f>
        <v/>
      </c>
      <c r="L1575" s="299" t="str">
        <f>IF(基本情報入力シート!M1595="","",基本情報入力シート!M1595)</f>
        <v/>
      </c>
      <c r="M1575" s="299" t="str">
        <f>IF(基本情報入力シート!R1595="","",基本情報入力シート!R1595)</f>
        <v/>
      </c>
      <c r="N1575" s="299" t="str">
        <f>IF(基本情報入力シート!W1595="","",基本情報入力シート!W1595)</f>
        <v/>
      </c>
      <c r="O1575" s="303" t="str">
        <f>IF(基本情報入力シート!X1595="","",基本情報入力シート!X1595)</f>
        <v/>
      </c>
      <c r="P1575" s="304" t="str">
        <f>IF(基本情報入力シート!Y1595="","",基本情報入力シート!Y1595)</f>
        <v/>
      </c>
      <c r="Q1575" s="175"/>
      <c r="R1575" s="305" t="str">
        <f>IF(基本情報入力シート!AB1595="","",基本情報入力シート!AB1595)</f>
        <v/>
      </c>
      <c r="S1575" s="176"/>
      <c r="T1575" s="306" t="str">
        <f>IF(P1575="","",VLOOKUP(P1575,【参考】数式用!$J$2:$L$34,3,FALSE))</f>
        <v/>
      </c>
      <c r="U1575" s="313" t="s">
        <v>143</v>
      </c>
      <c r="V1575" s="177"/>
      <c r="W1575" s="314" t="s">
        <v>144</v>
      </c>
      <c r="X1575" s="177"/>
      <c r="Y1575" s="315" t="s">
        <v>145</v>
      </c>
      <c r="Z1575" s="177"/>
      <c r="AA1575" s="315" t="s">
        <v>144</v>
      </c>
      <c r="AB1575" s="177"/>
      <c r="AC1575" s="315" t="s">
        <v>146</v>
      </c>
      <c r="AD1575" s="316" t="s">
        <v>147</v>
      </c>
      <c r="AE1575" s="317" t="str">
        <f t="shared" si="85"/>
        <v/>
      </c>
      <c r="AF1575" s="319" t="s">
        <v>148</v>
      </c>
      <c r="AG1575" s="312" t="str">
        <f t="shared" si="86"/>
        <v/>
      </c>
      <c r="AH1575" s="322"/>
      <c r="AI1575" s="323"/>
      <c r="AJ1575" s="322"/>
      <c r="AK1575" s="323"/>
    </row>
    <row r="1576" spans="1:37" ht="36.75" customHeight="1">
      <c r="A1576" s="299">
        <f t="shared" si="87"/>
        <v>1563</v>
      </c>
      <c r="B1576" s="300" t="str">
        <f>IF(基本情報入力シート!C1596="","",基本情報入力シート!C1596)</f>
        <v/>
      </c>
      <c r="C1576" s="301" t="str">
        <f>IF(基本情報入力シート!D1596="","",基本情報入力シート!D1596)</f>
        <v/>
      </c>
      <c r="D1576" s="301" t="str">
        <f>IF(基本情報入力シート!E1596="","",基本情報入力シート!E1596)</f>
        <v/>
      </c>
      <c r="E1576" s="301" t="str">
        <f>IF(基本情報入力シート!F1596="","",基本情報入力シート!F1596)</f>
        <v/>
      </c>
      <c r="F1576" s="301" t="str">
        <f>IF(基本情報入力シート!G1596="","",基本情報入力シート!G1596)</f>
        <v/>
      </c>
      <c r="G1576" s="301" t="str">
        <f>IF(基本情報入力シート!H1596="","",基本情報入力シート!H1596)</f>
        <v/>
      </c>
      <c r="H1576" s="301" t="str">
        <f>IF(基本情報入力シート!I1596="","",基本情報入力シート!I1596)</f>
        <v/>
      </c>
      <c r="I1576" s="301" t="str">
        <f>IF(基本情報入力シート!J1596="","",基本情報入力シート!J1596)</f>
        <v/>
      </c>
      <c r="J1576" s="301" t="str">
        <f>IF(基本情報入力シート!K1596="","",基本情報入力シート!K1596)</f>
        <v/>
      </c>
      <c r="K1576" s="302" t="str">
        <f>IF(基本情報入力シート!L1596="","",基本情報入力シート!L1596)</f>
        <v/>
      </c>
      <c r="L1576" s="299" t="str">
        <f>IF(基本情報入力シート!M1596="","",基本情報入力シート!M1596)</f>
        <v/>
      </c>
      <c r="M1576" s="299" t="str">
        <f>IF(基本情報入力シート!R1596="","",基本情報入力シート!R1596)</f>
        <v/>
      </c>
      <c r="N1576" s="299" t="str">
        <f>IF(基本情報入力シート!W1596="","",基本情報入力シート!W1596)</f>
        <v/>
      </c>
      <c r="O1576" s="303" t="str">
        <f>IF(基本情報入力シート!X1596="","",基本情報入力シート!X1596)</f>
        <v/>
      </c>
      <c r="P1576" s="304" t="str">
        <f>IF(基本情報入力シート!Y1596="","",基本情報入力シート!Y1596)</f>
        <v/>
      </c>
      <c r="Q1576" s="175"/>
      <c r="R1576" s="305" t="str">
        <f>IF(基本情報入力シート!AB1596="","",基本情報入力シート!AB1596)</f>
        <v/>
      </c>
      <c r="S1576" s="176"/>
      <c r="T1576" s="306" t="str">
        <f>IF(P1576="","",VLOOKUP(P1576,【参考】数式用!$J$2:$L$34,3,FALSE))</f>
        <v/>
      </c>
      <c r="U1576" s="313" t="s">
        <v>143</v>
      </c>
      <c r="V1576" s="177"/>
      <c r="W1576" s="314" t="s">
        <v>144</v>
      </c>
      <c r="X1576" s="177"/>
      <c r="Y1576" s="315" t="s">
        <v>145</v>
      </c>
      <c r="Z1576" s="177"/>
      <c r="AA1576" s="315" t="s">
        <v>144</v>
      </c>
      <c r="AB1576" s="177"/>
      <c r="AC1576" s="315" t="s">
        <v>146</v>
      </c>
      <c r="AD1576" s="316" t="s">
        <v>147</v>
      </c>
      <c r="AE1576" s="317" t="str">
        <f t="shared" si="85"/>
        <v/>
      </c>
      <c r="AF1576" s="319" t="s">
        <v>148</v>
      </c>
      <c r="AG1576" s="312" t="str">
        <f t="shared" si="86"/>
        <v/>
      </c>
      <c r="AH1576" s="322"/>
      <c r="AI1576" s="323"/>
      <c r="AJ1576" s="322"/>
      <c r="AK1576" s="323"/>
    </row>
    <row r="1577" spans="1:37" ht="36.75" customHeight="1">
      <c r="A1577" s="299">
        <f t="shared" si="87"/>
        <v>1564</v>
      </c>
      <c r="B1577" s="300" t="str">
        <f>IF(基本情報入力シート!C1597="","",基本情報入力シート!C1597)</f>
        <v/>
      </c>
      <c r="C1577" s="301" t="str">
        <f>IF(基本情報入力シート!D1597="","",基本情報入力シート!D1597)</f>
        <v/>
      </c>
      <c r="D1577" s="301" t="str">
        <f>IF(基本情報入力シート!E1597="","",基本情報入力シート!E1597)</f>
        <v/>
      </c>
      <c r="E1577" s="301" t="str">
        <f>IF(基本情報入力シート!F1597="","",基本情報入力シート!F1597)</f>
        <v/>
      </c>
      <c r="F1577" s="301" t="str">
        <f>IF(基本情報入力シート!G1597="","",基本情報入力シート!G1597)</f>
        <v/>
      </c>
      <c r="G1577" s="301" t="str">
        <f>IF(基本情報入力シート!H1597="","",基本情報入力シート!H1597)</f>
        <v/>
      </c>
      <c r="H1577" s="301" t="str">
        <f>IF(基本情報入力シート!I1597="","",基本情報入力シート!I1597)</f>
        <v/>
      </c>
      <c r="I1577" s="301" t="str">
        <f>IF(基本情報入力シート!J1597="","",基本情報入力シート!J1597)</f>
        <v/>
      </c>
      <c r="J1577" s="301" t="str">
        <f>IF(基本情報入力シート!K1597="","",基本情報入力シート!K1597)</f>
        <v/>
      </c>
      <c r="K1577" s="302" t="str">
        <f>IF(基本情報入力シート!L1597="","",基本情報入力シート!L1597)</f>
        <v/>
      </c>
      <c r="L1577" s="299" t="str">
        <f>IF(基本情報入力シート!M1597="","",基本情報入力シート!M1597)</f>
        <v/>
      </c>
      <c r="M1577" s="299" t="str">
        <f>IF(基本情報入力シート!R1597="","",基本情報入力シート!R1597)</f>
        <v/>
      </c>
      <c r="N1577" s="299" t="str">
        <f>IF(基本情報入力シート!W1597="","",基本情報入力シート!W1597)</f>
        <v/>
      </c>
      <c r="O1577" s="303" t="str">
        <f>IF(基本情報入力シート!X1597="","",基本情報入力シート!X1597)</f>
        <v/>
      </c>
      <c r="P1577" s="304" t="str">
        <f>IF(基本情報入力シート!Y1597="","",基本情報入力シート!Y1597)</f>
        <v/>
      </c>
      <c r="Q1577" s="175"/>
      <c r="R1577" s="305" t="str">
        <f>IF(基本情報入力シート!AB1597="","",基本情報入力シート!AB1597)</f>
        <v/>
      </c>
      <c r="S1577" s="176"/>
      <c r="T1577" s="306" t="str">
        <f>IF(P1577="","",VLOOKUP(P1577,【参考】数式用!$J$2:$L$34,3,FALSE))</f>
        <v/>
      </c>
      <c r="U1577" s="313" t="s">
        <v>143</v>
      </c>
      <c r="V1577" s="177"/>
      <c r="W1577" s="314" t="s">
        <v>144</v>
      </c>
      <c r="X1577" s="177"/>
      <c r="Y1577" s="315" t="s">
        <v>145</v>
      </c>
      <c r="Z1577" s="177"/>
      <c r="AA1577" s="315" t="s">
        <v>144</v>
      </c>
      <c r="AB1577" s="177"/>
      <c r="AC1577" s="315" t="s">
        <v>146</v>
      </c>
      <c r="AD1577" s="316" t="s">
        <v>147</v>
      </c>
      <c r="AE1577" s="317" t="str">
        <f t="shared" si="85"/>
        <v/>
      </c>
      <c r="AF1577" s="319" t="s">
        <v>148</v>
      </c>
      <c r="AG1577" s="312" t="str">
        <f t="shared" si="86"/>
        <v/>
      </c>
      <c r="AH1577" s="322"/>
      <c r="AI1577" s="323"/>
      <c r="AJ1577" s="322"/>
      <c r="AK1577" s="323"/>
    </row>
    <row r="1578" spans="1:37" ht="36.75" customHeight="1">
      <c r="A1578" s="299">
        <f t="shared" si="87"/>
        <v>1565</v>
      </c>
      <c r="B1578" s="300" t="str">
        <f>IF(基本情報入力シート!C1598="","",基本情報入力シート!C1598)</f>
        <v/>
      </c>
      <c r="C1578" s="301" t="str">
        <f>IF(基本情報入力シート!D1598="","",基本情報入力シート!D1598)</f>
        <v/>
      </c>
      <c r="D1578" s="301" t="str">
        <f>IF(基本情報入力シート!E1598="","",基本情報入力シート!E1598)</f>
        <v/>
      </c>
      <c r="E1578" s="301" t="str">
        <f>IF(基本情報入力シート!F1598="","",基本情報入力シート!F1598)</f>
        <v/>
      </c>
      <c r="F1578" s="301" t="str">
        <f>IF(基本情報入力シート!G1598="","",基本情報入力シート!G1598)</f>
        <v/>
      </c>
      <c r="G1578" s="301" t="str">
        <f>IF(基本情報入力シート!H1598="","",基本情報入力シート!H1598)</f>
        <v/>
      </c>
      <c r="H1578" s="301" t="str">
        <f>IF(基本情報入力シート!I1598="","",基本情報入力シート!I1598)</f>
        <v/>
      </c>
      <c r="I1578" s="301" t="str">
        <f>IF(基本情報入力シート!J1598="","",基本情報入力シート!J1598)</f>
        <v/>
      </c>
      <c r="J1578" s="301" t="str">
        <f>IF(基本情報入力シート!K1598="","",基本情報入力シート!K1598)</f>
        <v/>
      </c>
      <c r="K1578" s="302" t="str">
        <f>IF(基本情報入力シート!L1598="","",基本情報入力シート!L1598)</f>
        <v/>
      </c>
      <c r="L1578" s="299" t="str">
        <f>IF(基本情報入力シート!M1598="","",基本情報入力シート!M1598)</f>
        <v/>
      </c>
      <c r="M1578" s="299" t="str">
        <f>IF(基本情報入力シート!R1598="","",基本情報入力シート!R1598)</f>
        <v/>
      </c>
      <c r="N1578" s="299" t="str">
        <f>IF(基本情報入力シート!W1598="","",基本情報入力シート!W1598)</f>
        <v/>
      </c>
      <c r="O1578" s="303" t="str">
        <f>IF(基本情報入力シート!X1598="","",基本情報入力シート!X1598)</f>
        <v/>
      </c>
      <c r="P1578" s="304" t="str">
        <f>IF(基本情報入力シート!Y1598="","",基本情報入力シート!Y1598)</f>
        <v/>
      </c>
      <c r="Q1578" s="175"/>
      <c r="R1578" s="305" t="str">
        <f>IF(基本情報入力シート!AB1598="","",基本情報入力シート!AB1598)</f>
        <v/>
      </c>
      <c r="S1578" s="176"/>
      <c r="T1578" s="306" t="str">
        <f>IF(P1578="","",VLOOKUP(P1578,【参考】数式用!$J$2:$L$34,3,FALSE))</f>
        <v/>
      </c>
      <c r="U1578" s="313" t="s">
        <v>143</v>
      </c>
      <c r="V1578" s="177"/>
      <c r="W1578" s="314" t="s">
        <v>144</v>
      </c>
      <c r="X1578" s="177"/>
      <c r="Y1578" s="315" t="s">
        <v>145</v>
      </c>
      <c r="Z1578" s="177"/>
      <c r="AA1578" s="315" t="s">
        <v>144</v>
      </c>
      <c r="AB1578" s="177"/>
      <c r="AC1578" s="315" t="s">
        <v>146</v>
      </c>
      <c r="AD1578" s="316" t="s">
        <v>147</v>
      </c>
      <c r="AE1578" s="317" t="str">
        <f t="shared" si="85"/>
        <v/>
      </c>
      <c r="AF1578" s="319" t="s">
        <v>148</v>
      </c>
      <c r="AG1578" s="312" t="str">
        <f t="shared" si="86"/>
        <v/>
      </c>
      <c r="AH1578" s="322"/>
      <c r="AI1578" s="323"/>
      <c r="AJ1578" s="322"/>
      <c r="AK1578" s="323"/>
    </row>
    <row r="1579" spans="1:37" ht="36.75" customHeight="1">
      <c r="A1579" s="299">
        <f t="shared" si="87"/>
        <v>1566</v>
      </c>
      <c r="B1579" s="300" t="str">
        <f>IF(基本情報入力シート!C1599="","",基本情報入力シート!C1599)</f>
        <v/>
      </c>
      <c r="C1579" s="301" t="str">
        <f>IF(基本情報入力シート!D1599="","",基本情報入力シート!D1599)</f>
        <v/>
      </c>
      <c r="D1579" s="301" t="str">
        <f>IF(基本情報入力シート!E1599="","",基本情報入力シート!E1599)</f>
        <v/>
      </c>
      <c r="E1579" s="301" t="str">
        <f>IF(基本情報入力シート!F1599="","",基本情報入力シート!F1599)</f>
        <v/>
      </c>
      <c r="F1579" s="301" t="str">
        <f>IF(基本情報入力シート!G1599="","",基本情報入力シート!G1599)</f>
        <v/>
      </c>
      <c r="G1579" s="301" t="str">
        <f>IF(基本情報入力シート!H1599="","",基本情報入力シート!H1599)</f>
        <v/>
      </c>
      <c r="H1579" s="301" t="str">
        <f>IF(基本情報入力シート!I1599="","",基本情報入力シート!I1599)</f>
        <v/>
      </c>
      <c r="I1579" s="301" t="str">
        <f>IF(基本情報入力シート!J1599="","",基本情報入力シート!J1599)</f>
        <v/>
      </c>
      <c r="J1579" s="301" t="str">
        <f>IF(基本情報入力シート!K1599="","",基本情報入力シート!K1599)</f>
        <v/>
      </c>
      <c r="K1579" s="302" t="str">
        <f>IF(基本情報入力シート!L1599="","",基本情報入力シート!L1599)</f>
        <v/>
      </c>
      <c r="L1579" s="299" t="str">
        <f>IF(基本情報入力シート!M1599="","",基本情報入力シート!M1599)</f>
        <v/>
      </c>
      <c r="M1579" s="299" t="str">
        <f>IF(基本情報入力シート!R1599="","",基本情報入力シート!R1599)</f>
        <v/>
      </c>
      <c r="N1579" s="299" t="str">
        <f>IF(基本情報入力シート!W1599="","",基本情報入力シート!W1599)</f>
        <v/>
      </c>
      <c r="O1579" s="303" t="str">
        <f>IF(基本情報入力シート!X1599="","",基本情報入力シート!X1599)</f>
        <v/>
      </c>
      <c r="P1579" s="304" t="str">
        <f>IF(基本情報入力シート!Y1599="","",基本情報入力シート!Y1599)</f>
        <v/>
      </c>
      <c r="Q1579" s="175"/>
      <c r="R1579" s="305" t="str">
        <f>IF(基本情報入力シート!AB1599="","",基本情報入力シート!AB1599)</f>
        <v/>
      </c>
      <c r="S1579" s="176"/>
      <c r="T1579" s="306" t="str">
        <f>IF(P1579="","",VLOOKUP(P1579,【参考】数式用!$J$2:$L$34,3,FALSE))</f>
        <v/>
      </c>
      <c r="U1579" s="313" t="s">
        <v>143</v>
      </c>
      <c r="V1579" s="177"/>
      <c r="W1579" s="314" t="s">
        <v>144</v>
      </c>
      <c r="X1579" s="177"/>
      <c r="Y1579" s="315" t="s">
        <v>145</v>
      </c>
      <c r="Z1579" s="177"/>
      <c r="AA1579" s="315" t="s">
        <v>144</v>
      </c>
      <c r="AB1579" s="177"/>
      <c r="AC1579" s="315" t="s">
        <v>146</v>
      </c>
      <c r="AD1579" s="316" t="s">
        <v>147</v>
      </c>
      <c r="AE1579" s="317" t="str">
        <f t="shared" ref="AE1579:AE1613" si="88">IF(V1579&gt;=1,(Z1579*12+AB1579)-(V1579*12+X1579)+1,"")</f>
        <v/>
      </c>
      <c r="AF1579" s="319" t="s">
        <v>148</v>
      </c>
      <c r="AG1579" s="312" t="str">
        <f t="shared" ref="AG1579:AG1613" si="89">IFERROR(ROUNDDOWN(R1579*T1579,0)*AE1579,"")</f>
        <v/>
      </c>
      <c r="AH1579" s="322"/>
      <c r="AI1579" s="323"/>
      <c r="AJ1579" s="322"/>
      <c r="AK1579" s="323"/>
    </row>
    <row r="1580" spans="1:37" ht="36.75" customHeight="1">
      <c r="A1580" s="299">
        <f t="shared" si="87"/>
        <v>1567</v>
      </c>
      <c r="B1580" s="300" t="str">
        <f>IF(基本情報入力シート!C1600="","",基本情報入力シート!C1600)</f>
        <v/>
      </c>
      <c r="C1580" s="301" t="str">
        <f>IF(基本情報入力シート!D1600="","",基本情報入力シート!D1600)</f>
        <v/>
      </c>
      <c r="D1580" s="301" t="str">
        <f>IF(基本情報入力シート!E1600="","",基本情報入力シート!E1600)</f>
        <v/>
      </c>
      <c r="E1580" s="301" t="str">
        <f>IF(基本情報入力シート!F1600="","",基本情報入力シート!F1600)</f>
        <v/>
      </c>
      <c r="F1580" s="301" t="str">
        <f>IF(基本情報入力シート!G1600="","",基本情報入力シート!G1600)</f>
        <v/>
      </c>
      <c r="G1580" s="301" t="str">
        <f>IF(基本情報入力シート!H1600="","",基本情報入力シート!H1600)</f>
        <v/>
      </c>
      <c r="H1580" s="301" t="str">
        <f>IF(基本情報入力シート!I1600="","",基本情報入力シート!I1600)</f>
        <v/>
      </c>
      <c r="I1580" s="301" t="str">
        <f>IF(基本情報入力シート!J1600="","",基本情報入力シート!J1600)</f>
        <v/>
      </c>
      <c r="J1580" s="301" t="str">
        <f>IF(基本情報入力シート!K1600="","",基本情報入力シート!K1600)</f>
        <v/>
      </c>
      <c r="K1580" s="302" t="str">
        <f>IF(基本情報入力シート!L1600="","",基本情報入力シート!L1600)</f>
        <v/>
      </c>
      <c r="L1580" s="299" t="str">
        <f>IF(基本情報入力シート!M1600="","",基本情報入力シート!M1600)</f>
        <v/>
      </c>
      <c r="M1580" s="299" t="str">
        <f>IF(基本情報入力シート!R1600="","",基本情報入力シート!R1600)</f>
        <v/>
      </c>
      <c r="N1580" s="299" t="str">
        <f>IF(基本情報入力シート!W1600="","",基本情報入力シート!W1600)</f>
        <v/>
      </c>
      <c r="O1580" s="303" t="str">
        <f>IF(基本情報入力シート!X1600="","",基本情報入力シート!X1600)</f>
        <v/>
      </c>
      <c r="P1580" s="304" t="str">
        <f>IF(基本情報入力シート!Y1600="","",基本情報入力シート!Y1600)</f>
        <v/>
      </c>
      <c r="Q1580" s="175"/>
      <c r="R1580" s="305" t="str">
        <f>IF(基本情報入力シート!AB1600="","",基本情報入力シート!AB1600)</f>
        <v/>
      </c>
      <c r="S1580" s="176"/>
      <c r="T1580" s="306" t="str">
        <f>IF(P1580="","",VLOOKUP(P1580,【参考】数式用!$J$2:$L$34,3,FALSE))</f>
        <v/>
      </c>
      <c r="U1580" s="313" t="s">
        <v>143</v>
      </c>
      <c r="V1580" s="177"/>
      <c r="W1580" s="314" t="s">
        <v>144</v>
      </c>
      <c r="X1580" s="177"/>
      <c r="Y1580" s="315" t="s">
        <v>145</v>
      </c>
      <c r="Z1580" s="177"/>
      <c r="AA1580" s="315" t="s">
        <v>144</v>
      </c>
      <c r="AB1580" s="177"/>
      <c r="AC1580" s="315" t="s">
        <v>146</v>
      </c>
      <c r="AD1580" s="316" t="s">
        <v>147</v>
      </c>
      <c r="AE1580" s="317" t="str">
        <f t="shared" si="88"/>
        <v/>
      </c>
      <c r="AF1580" s="319" t="s">
        <v>148</v>
      </c>
      <c r="AG1580" s="312" t="str">
        <f t="shared" si="89"/>
        <v/>
      </c>
      <c r="AH1580" s="322"/>
      <c r="AI1580" s="323"/>
      <c r="AJ1580" s="322"/>
      <c r="AK1580" s="323"/>
    </row>
    <row r="1581" spans="1:37" ht="36.75" customHeight="1">
      <c r="A1581" s="299">
        <f t="shared" si="87"/>
        <v>1568</v>
      </c>
      <c r="B1581" s="300" t="str">
        <f>IF(基本情報入力シート!C1601="","",基本情報入力シート!C1601)</f>
        <v/>
      </c>
      <c r="C1581" s="301" t="str">
        <f>IF(基本情報入力シート!D1601="","",基本情報入力シート!D1601)</f>
        <v/>
      </c>
      <c r="D1581" s="301" t="str">
        <f>IF(基本情報入力シート!E1601="","",基本情報入力シート!E1601)</f>
        <v/>
      </c>
      <c r="E1581" s="301" t="str">
        <f>IF(基本情報入力シート!F1601="","",基本情報入力シート!F1601)</f>
        <v/>
      </c>
      <c r="F1581" s="301" t="str">
        <f>IF(基本情報入力シート!G1601="","",基本情報入力シート!G1601)</f>
        <v/>
      </c>
      <c r="G1581" s="301" t="str">
        <f>IF(基本情報入力シート!H1601="","",基本情報入力シート!H1601)</f>
        <v/>
      </c>
      <c r="H1581" s="301" t="str">
        <f>IF(基本情報入力シート!I1601="","",基本情報入力シート!I1601)</f>
        <v/>
      </c>
      <c r="I1581" s="301" t="str">
        <f>IF(基本情報入力シート!J1601="","",基本情報入力シート!J1601)</f>
        <v/>
      </c>
      <c r="J1581" s="301" t="str">
        <f>IF(基本情報入力シート!K1601="","",基本情報入力シート!K1601)</f>
        <v/>
      </c>
      <c r="K1581" s="302" t="str">
        <f>IF(基本情報入力シート!L1601="","",基本情報入力シート!L1601)</f>
        <v/>
      </c>
      <c r="L1581" s="299" t="str">
        <f>IF(基本情報入力シート!M1601="","",基本情報入力シート!M1601)</f>
        <v/>
      </c>
      <c r="M1581" s="299" t="str">
        <f>IF(基本情報入力シート!R1601="","",基本情報入力シート!R1601)</f>
        <v/>
      </c>
      <c r="N1581" s="299" t="str">
        <f>IF(基本情報入力シート!W1601="","",基本情報入力シート!W1601)</f>
        <v/>
      </c>
      <c r="O1581" s="303" t="str">
        <f>IF(基本情報入力シート!X1601="","",基本情報入力シート!X1601)</f>
        <v/>
      </c>
      <c r="P1581" s="304" t="str">
        <f>IF(基本情報入力シート!Y1601="","",基本情報入力シート!Y1601)</f>
        <v/>
      </c>
      <c r="Q1581" s="175"/>
      <c r="R1581" s="305" t="str">
        <f>IF(基本情報入力シート!AB1601="","",基本情報入力シート!AB1601)</f>
        <v/>
      </c>
      <c r="S1581" s="176"/>
      <c r="T1581" s="306" t="str">
        <f>IF(P1581="","",VLOOKUP(P1581,【参考】数式用!$J$2:$L$34,3,FALSE))</f>
        <v/>
      </c>
      <c r="U1581" s="313" t="s">
        <v>143</v>
      </c>
      <c r="V1581" s="177"/>
      <c r="W1581" s="314" t="s">
        <v>144</v>
      </c>
      <c r="X1581" s="177"/>
      <c r="Y1581" s="315" t="s">
        <v>145</v>
      </c>
      <c r="Z1581" s="177"/>
      <c r="AA1581" s="315" t="s">
        <v>144</v>
      </c>
      <c r="AB1581" s="177"/>
      <c r="AC1581" s="315" t="s">
        <v>146</v>
      </c>
      <c r="AD1581" s="316" t="s">
        <v>147</v>
      </c>
      <c r="AE1581" s="317" t="str">
        <f t="shared" si="88"/>
        <v/>
      </c>
      <c r="AF1581" s="319" t="s">
        <v>148</v>
      </c>
      <c r="AG1581" s="312" t="str">
        <f t="shared" si="89"/>
        <v/>
      </c>
      <c r="AH1581" s="322"/>
      <c r="AI1581" s="323"/>
      <c r="AJ1581" s="322"/>
      <c r="AK1581" s="323"/>
    </row>
    <row r="1582" spans="1:37" ht="36.75" customHeight="1">
      <c r="A1582" s="299">
        <f t="shared" si="87"/>
        <v>1569</v>
      </c>
      <c r="B1582" s="300" t="str">
        <f>IF(基本情報入力シート!C1602="","",基本情報入力シート!C1602)</f>
        <v/>
      </c>
      <c r="C1582" s="301" t="str">
        <f>IF(基本情報入力シート!D1602="","",基本情報入力シート!D1602)</f>
        <v/>
      </c>
      <c r="D1582" s="301" t="str">
        <f>IF(基本情報入力シート!E1602="","",基本情報入力シート!E1602)</f>
        <v/>
      </c>
      <c r="E1582" s="301" t="str">
        <f>IF(基本情報入力シート!F1602="","",基本情報入力シート!F1602)</f>
        <v/>
      </c>
      <c r="F1582" s="301" t="str">
        <f>IF(基本情報入力シート!G1602="","",基本情報入力シート!G1602)</f>
        <v/>
      </c>
      <c r="G1582" s="301" t="str">
        <f>IF(基本情報入力シート!H1602="","",基本情報入力シート!H1602)</f>
        <v/>
      </c>
      <c r="H1582" s="301" t="str">
        <f>IF(基本情報入力シート!I1602="","",基本情報入力シート!I1602)</f>
        <v/>
      </c>
      <c r="I1582" s="301" t="str">
        <f>IF(基本情報入力シート!J1602="","",基本情報入力シート!J1602)</f>
        <v/>
      </c>
      <c r="J1582" s="301" t="str">
        <f>IF(基本情報入力シート!K1602="","",基本情報入力シート!K1602)</f>
        <v/>
      </c>
      <c r="K1582" s="302" t="str">
        <f>IF(基本情報入力シート!L1602="","",基本情報入力シート!L1602)</f>
        <v/>
      </c>
      <c r="L1582" s="299" t="str">
        <f>IF(基本情報入力シート!M1602="","",基本情報入力シート!M1602)</f>
        <v/>
      </c>
      <c r="M1582" s="299" t="str">
        <f>IF(基本情報入力シート!R1602="","",基本情報入力シート!R1602)</f>
        <v/>
      </c>
      <c r="N1582" s="299" t="str">
        <f>IF(基本情報入力シート!W1602="","",基本情報入力シート!W1602)</f>
        <v/>
      </c>
      <c r="O1582" s="303" t="str">
        <f>IF(基本情報入力シート!X1602="","",基本情報入力シート!X1602)</f>
        <v/>
      </c>
      <c r="P1582" s="304" t="str">
        <f>IF(基本情報入力シート!Y1602="","",基本情報入力シート!Y1602)</f>
        <v/>
      </c>
      <c r="Q1582" s="175"/>
      <c r="R1582" s="305" t="str">
        <f>IF(基本情報入力シート!AB1602="","",基本情報入力シート!AB1602)</f>
        <v/>
      </c>
      <c r="S1582" s="176"/>
      <c r="T1582" s="306" t="str">
        <f>IF(P1582="","",VLOOKUP(P1582,【参考】数式用!$J$2:$L$34,3,FALSE))</f>
        <v/>
      </c>
      <c r="U1582" s="313" t="s">
        <v>143</v>
      </c>
      <c r="V1582" s="177"/>
      <c r="W1582" s="314" t="s">
        <v>144</v>
      </c>
      <c r="X1582" s="177"/>
      <c r="Y1582" s="315" t="s">
        <v>145</v>
      </c>
      <c r="Z1582" s="177"/>
      <c r="AA1582" s="315" t="s">
        <v>144</v>
      </c>
      <c r="AB1582" s="177"/>
      <c r="AC1582" s="315" t="s">
        <v>146</v>
      </c>
      <c r="AD1582" s="316" t="s">
        <v>147</v>
      </c>
      <c r="AE1582" s="317" t="str">
        <f t="shared" si="88"/>
        <v/>
      </c>
      <c r="AF1582" s="319" t="s">
        <v>148</v>
      </c>
      <c r="AG1582" s="312" t="str">
        <f t="shared" si="89"/>
        <v/>
      </c>
      <c r="AH1582" s="322"/>
      <c r="AI1582" s="323"/>
      <c r="AJ1582" s="322"/>
      <c r="AK1582" s="323"/>
    </row>
    <row r="1583" spans="1:37" ht="36.75" customHeight="1">
      <c r="A1583" s="299">
        <f t="shared" si="87"/>
        <v>1570</v>
      </c>
      <c r="B1583" s="300" t="str">
        <f>IF(基本情報入力シート!C1603="","",基本情報入力シート!C1603)</f>
        <v/>
      </c>
      <c r="C1583" s="301" t="str">
        <f>IF(基本情報入力シート!D1603="","",基本情報入力シート!D1603)</f>
        <v/>
      </c>
      <c r="D1583" s="301" t="str">
        <f>IF(基本情報入力シート!E1603="","",基本情報入力シート!E1603)</f>
        <v/>
      </c>
      <c r="E1583" s="301" t="str">
        <f>IF(基本情報入力シート!F1603="","",基本情報入力シート!F1603)</f>
        <v/>
      </c>
      <c r="F1583" s="301" t="str">
        <f>IF(基本情報入力シート!G1603="","",基本情報入力シート!G1603)</f>
        <v/>
      </c>
      <c r="G1583" s="301" t="str">
        <f>IF(基本情報入力シート!H1603="","",基本情報入力シート!H1603)</f>
        <v/>
      </c>
      <c r="H1583" s="301" t="str">
        <f>IF(基本情報入力シート!I1603="","",基本情報入力シート!I1603)</f>
        <v/>
      </c>
      <c r="I1583" s="301" t="str">
        <f>IF(基本情報入力シート!J1603="","",基本情報入力シート!J1603)</f>
        <v/>
      </c>
      <c r="J1583" s="301" t="str">
        <f>IF(基本情報入力シート!K1603="","",基本情報入力シート!K1603)</f>
        <v/>
      </c>
      <c r="K1583" s="302" t="str">
        <f>IF(基本情報入力シート!L1603="","",基本情報入力シート!L1603)</f>
        <v/>
      </c>
      <c r="L1583" s="299" t="str">
        <f>IF(基本情報入力シート!M1603="","",基本情報入力シート!M1603)</f>
        <v/>
      </c>
      <c r="M1583" s="299" t="str">
        <f>IF(基本情報入力シート!R1603="","",基本情報入力シート!R1603)</f>
        <v/>
      </c>
      <c r="N1583" s="299" t="str">
        <f>IF(基本情報入力シート!W1603="","",基本情報入力シート!W1603)</f>
        <v/>
      </c>
      <c r="O1583" s="303" t="str">
        <f>IF(基本情報入力シート!X1603="","",基本情報入力シート!X1603)</f>
        <v/>
      </c>
      <c r="P1583" s="304" t="str">
        <f>IF(基本情報入力シート!Y1603="","",基本情報入力シート!Y1603)</f>
        <v/>
      </c>
      <c r="Q1583" s="175"/>
      <c r="R1583" s="305" t="str">
        <f>IF(基本情報入力シート!AB1603="","",基本情報入力シート!AB1603)</f>
        <v/>
      </c>
      <c r="S1583" s="176"/>
      <c r="T1583" s="306" t="str">
        <f>IF(P1583="","",VLOOKUP(P1583,【参考】数式用!$J$2:$L$34,3,FALSE))</f>
        <v/>
      </c>
      <c r="U1583" s="313" t="s">
        <v>143</v>
      </c>
      <c r="V1583" s="177"/>
      <c r="W1583" s="314" t="s">
        <v>144</v>
      </c>
      <c r="X1583" s="177"/>
      <c r="Y1583" s="315" t="s">
        <v>145</v>
      </c>
      <c r="Z1583" s="177"/>
      <c r="AA1583" s="315" t="s">
        <v>144</v>
      </c>
      <c r="AB1583" s="177"/>
      <c r="AC1583" s="315" t="s">
        <v>146</v>
      </c>
      <c r="AD1583" s="316" t="s">
        <v>147</v>
      </c>
      <c r="AE1583" s="317" t="str">
        <f t="shared" si="88"/>
        <v/>
      </c>
      <c r="AF1583" s="319" t="s">
        <v>148</v>
      </c>
      <c r="AG1583" s="312" t="str">
        <f t="shared" si="89"/>
        <v/>
      </c>
      <c r="AH1583" s="322"/>
      <c r="AI1583" s="323"/>
      <c r="AJ1583" s="322"/>
      <c r="AK1583" s="323"/>
    </row>
    <row r="1584" spans="1:37" ht="36.75" customHeight="1">
      <c r="A1584" s="299">
        <f t="shared" si="87"/>
        <v>1571</v>
      </c>
      <c r="B1584" s="300" t="str">
        <f>IF(基本情報入力シート!C1604="","",基本情報入力シート!C1604)</f>
        <v/>
      </c>
      <c r="C1584" s="301" t="str">
        <f>IF(基本情報入力シート!D1604="","",基本情報入力シート!D1604)</f>
        <v/>
      </c>
      <c r="D1584" s="301" t="str">
        <f>IF(基本情報入力シート!E1604="","",基本情報入力シート!E1604)</f>
        <v/>
      </c>
      <c r="E1584" s="301" t="str">
        <f>IF(基本情報入力シート!F1604="","",基本情報入力シート!F1604)</f>
        <v/>
      </c>
      <c r="F1584" s="301" t="str">
        <f>IF(基本情報入力シート!G1604="","",基本情報入力シート!G1604)</f>
        <v/>
      </c>
      <c r="G1584" s="301" t="str">
        <f>IF(基本情報入力シート!H1604="","",基本情報入力シート!H1604)</f>
        <v/>
      </c>
      <c r="H1584" s="301" t="str">
        <f>IF(基本情報入力シート!I1604="","",基本情報入力シート!I1604)</f>
        <v/>
      </c>
      <c r="I1584" s="301" t="str">
        <f>IF(基本情報入力シート!J1604="","",基本情報入力シート!J1604)</f>
        <v/>
      </c>
      <c r="J1584" s="301" t="str">
        <f>IF(基本情報入力シート!K1604="","",基本情報入力シート!K1604)</f>
        <v/>
      </c>
      <c r="K1584" s="302" t="str">
        <f>IF(基本情報入力シート!L1604="","",基本情報入力シート!L1604)</f>
        <v/>
      </c>
      <c r="L1584" s="299" t="str">
        <f>IF(基本情報入力シート!M1604="","",基本情報入力シート!M1604)</f>
        <v/>
      </c>
      <c r="M1584" s="299" t="str">
        <f>IF(基本情報入力シート!R1604="","",基本情報入力シート!R1604)</f>
        <v/>
      </c>
      <c r="N1584" s="299" t="str">
        <f>IF(基本情報入力シート!W1604="","",基本情報入力シート!W1604)</f>
        <v/>
      </c>
      <c r="O1584" s="303" t="str">
        <f>IF(基本情報入力シート!X1604="","",基本情報入力シート!X1604)</f>
        <v/>
      </c>
      <c r="P1584" s="304" t="str">
        <f>IF(基本情報入力シート!Y1604="","",基本情報入力シート!Y1604)</f>
        <v/>
      </c>
      <c r="Q1584" s="175"/>
      <c r="R1584" s="305" t="str">
        <f>IF(基本情報入力シート!AB1604="","",基本情報入力シート!AB1604)</f>
        <v/>
      </c>
      <c r="S1584" s="176"/>
      <c r="T1584" s="306" t="str">
        <f>IF(P1584="","",VLOOKUP(P1584,【参考】数式用!$J$2:$L$34,3,FALSE))</f>
        <v/>
      </c>
      <c r="U1584" s="313" t="s">
        <v>143</v>
      </c>
      <c r="V1584" s="177"/>
      <c r="W1584" s="314" t="s">
        <v>144</v>
      </c>
      <c r="X1584" s="177"/>
      <c r="Y1584" s="315" t="s">
        <v>145</v>
      </c>
      <c r="Z1584" s="177"/>
      <c r="AA1584" s="315" t="s">
        <v>144</v>
      </c>
      <c r="AB1584" s="177"/>
      <c r="AC1584" s="315" t="s">
        <v>146</v>
      </c>
      <c r="AD1584" s="316" t="s">
        <v>147</v>
      </c>
      <c r="AE1584" s="317" t="str">
        <f t="shared" si="88"/>
        <v/>
      </c>
      <c r="AF1584" s="319" t="s">
        <v>148</v>
      </c>
      <c r="AG1584" s="312" t="str">
        <f t="shared" si="89"/>
        <v/>
      </c>
      <c r="AH1584" s="322"/>
      <c r="AI1584" s="323"/>
      <c r="AJ1584" s="322"/>
      <c r="AK1584" s="323"/>
    </row>
    <row r="1585" spans="1:37" ht="36.75" customHeight="1">
      <c r="A1585" s="299">
        <f t="shared" si="87"/>
        <v>1572</v>
      </c>
      <c r="B1585" s="300" t="str">
        <f>IF(基本情報入力シート!C1605="","",基本情報入力シート!C1605)</f>
        <v/>
      </c>
      <c r="C1585" s="301" t="str">
        <f>IF(基本情報入力シート!D1605="","",基本情報入力シート!D1605)</f>
        <v/>
      </c>
      <c r="D1585" s="301" t="str">
        <f>IF(基本情報入力シート!E1605="","",基本情報入力シート!E1605)</f>
        <v/>
      </c>
      <c r="E1585" s="301" t="str">
        <f>IF(基本情報入力シート!F1605="","",基本情報入力シート!F1605)</f>
        <v/>
      </c>
      <c r="F1585" s="301" t="str">
        <f>IF(基本情報入力シート!G1605="","",基本情報入力シート!G1605)</f>
        <v/>
      </c>
      <c r="G1585" s="301" t="str">
        <f>IF(基本情報入力シート!H1605="","",基本情報入力シート!H1605)</f>
        <v/>
      </c>
      <c r="H1585" s="301" t="str">
        <f>IF(基本情報入力シート!I1605="","",基本情報入力シート!I1605)</f>
        <v/>
      </c>
      <c r="I1585" s="301" t="str">
        <f>IF(基本情報入力シート!J1605="","",基本情報入力シート!J1605)</f>
        <v/>
      </c>
      <c r="J1585" s="301" t="str">
        <f>IF(基本情報入力シート!K1605="","",基本情報入力シート!K1605)</f>
        <v/>
      </c>
      <c r="K1585" s="302" t="str">
        <f>IF(基本情報入力シート!L1605="","",基本情報入力シート!L1605)</f>
        <v/>
      </c>
      <c r="L1585" s="299" t="str">
        <f>IF(基本情報入力シート!M1605="","",基本情報入力シート!M1605)</f>
        <v/>
      </c>
      <c r="M1585" s="299" t="str">
        <f>IF(基本情報入力シート!R1605="","",基本情報入力シート!R1605)</f>
        <v/>
      </c>
      <c r="N1585" s="299" t="str">
        <f>IF(基本情報入力シート!W1605="","",基本情報入力シート!W1605)</f>
        <v/>
      </c>
      <c r="O1585" s="303" t="str">
        <f>IF(基本情報入力シート!X1605="","",基本情報入力シート!X1605)</f>
        <v/>
      </c>
      <c r="P1585" s="304" t="str">
        <f>IF(基本情報入力シート!Y1605="","",基本情報入力シート!Y1605)</f>
        <v/>
      </c>
      <c r="Q1585" s="175"/>
      <c r="R1585" s="305" t="str">
        <f>IF(基本情報入力シート!AB1605="","",基本情報入力シート!AB1605)</f>
        <v/>
      </c>
      <c r="S1585" s="176"/>
      <c r="T1585" s="306" t="str">
        <f>IF(P1585="","",VLOOKUP(P1585,【参考】数式用!$J$2:$L$34,3,FALSE))</f>
        <v/>
      </c>
      <c r="U1585" s="313" t="s">
        <v>143</v>
      </c>
      <c r="V1585" s="177"/>
      <c r="W1585" s="314" t="s">
        <v>144</v>
      </c>
      <c r="X1585" s="177"/>
      <c r="Y1585" s="315" t="s">
        <v>145</v>
      </c>
      <c r="Z1585" s="177"/>
      <c r="AA1585" s="315" t="s">
        <v>144</v>
      </c>
      <c r="AB1585" s="177"/>
      <c r="AC1585" s="315" t="s">
        <v>146</v>
      </c>
      <c r="AD1585" s="316" t="s">
        <v>147</v>
      </c>
      <c r="AE1585" s="317" t="str">
        <f t="shared" si="88"/>
        <v/>
      </c>
      <c r="AF1585" s="319" t="s">
        <v>148</v>
      </c>
      <c r="AG1585" s="312" t="str">
        <f t="shared" si="89"/>
        <v/>
      </c>
      <c r="AH1585" s="322"/>
      <c r="AI1585" s="323"/>
      <c r="AJ1585" s="322"/>
      <c r="AK1585" s="323"/>
    </row>
    <row r="1586" spans="1:37" ht="36.75" customHeight="1">
      <c r="A1586" s="299">
        <f t="shared" si="87"/>
        <v>1573</v>
      </c>
      <c r="B1586" s="300" t="str">
        <f>IF(基本情報入力シート!C1606="","",基本情報入力シート!C1606)</f>
        <v/>
      </c>
      <c r="C1586" s="301" t="str">
        <f>IF(基本情報入力シート!D1606="","",基本情報入力シート!D1606)</f>
        <v/>
      </c>
      <c r="D1586" s="301" t="str">
        <f>IF(基本情報入力シート!E1606="","",基本情報入力シート!E1606)</f>
        <v/>
      </c>
      <c r="E1586" s="301" t="str">
        <f>IF(基本情報入力シート!F1606="","",基本情報入力シート!F1606)</f>
        <v/>
      </c>
      <c r="F1586" s="301" t="str">
        <f>IF(基本情報入力シート!G1606="","",基本情報入力シート!G1606)</f>
        <v/>
      </c>
      <c r="G1586" s="301" t="str">
        <f>IF(基本情報入力シート!H1606="","",基本情報入力シート!H1606)</f>
        <v/>
      </c>
      <c r="H1586" s="301" t="str">
        <f>IF(基本情報入力シート!I1606="","",基本情報入力シート!I1606)</f>
        <v/>
      </c>
      <c r="I1586" s="301" t="str">
        <f>IF(基本情報入力シート!J1606="","",基本情報入力シート!J1606)</f>
        <v/>
      </c>
      <c r="J1586" s="301" t="str">
        <f>IF(基本情報入力シート!K1606="","",基本情報入力シート!K1606)</f>
        <v/>
      </c>
      <c r="K1586" s="302" t="str">
        <f>IF(基本情報入力シート!L1606="","",基本情報入力シート!L1606)</f>
        <v/>
      </c>
      <c r="L1586" s="299" t="str">
        <f>IF(基本情報入力シート!M1606="","",基本情報入力シート!M1606)</f>
        <v/>
      </c>
      <c r="M1586" s="299" t="str">
        <f>IF(基本情報入力シート!R1606="","",基本情報入力シート!R1606)</f>
        <v/>
      </c>
      <c r="N1586" s="299" t="str">
        <f>IF(基本情報入力シート!W1606="","",基本情報入力シート!W1606)</f>
        <v/>
      </c>
      <c r="O1586" s="303" t="str">
        <f>IF(基本情報入力シート!X1606="","",基本情報入力シート!X1606)</f>
        <v/>
      </c>
      <c r="P1586" s="304" t="str">
        <f>IF(基本情報入力シート!Y1606="","",基本情報入力シート!Y1606)</f>
        <v/>
      </c>
      <c r="Q1586" s="175"/>
      <c r="R1586" s="305" t="str">
        <f>IF(基本情報入力シート!AB1606="","",基本情報入力シート!AB1606)</f>
        <v/>
      </c>
      <c r="S1586" s="176"/>
      <c r="T1586" s="306" t="str">
        <f>IF(P1586="","",VLOOKUP(P1586,【参考】数式用!$J$2:$L$34,3,FALSE))</f>
        <v/>
      </c>
      <c r="U1586" s="313" t="s">
        <v>143</v>
      </c>
      <c r="V1586" s="177"/>
      <c r="W1586" s="314" t="s">
        <v>144</v>
      </c>
      <c r="X1586" s="177"/>
      <c r="Y1586" s="315" t="s">
        <v>145</v>
      </c>
      <c r="Z1586" s="177"/>
      <c r="AA1586" s="315" t="s">
        <v>144</v>
      </c>
      <c r="AB1586" s="177"/>
      <c r="AC1586" s="315" t="s">
        <v>146</v>
      </c>
      <c r="AD1586" s="316" t="s">
        <v>147</v>
      </c>
      <c r="AE1586" s="317" t="str">
        <f t="shared" si="88"/>
        <v/>
      </c>
      <c r="AF1586" s="319" t="s">
        <v>148</v>
      </c>
      <c r="AG1586" s="312" t="str">
        <f t="shared" si="89"/>
        <v/>
      </c>
      <c r="AH1586" s="322"/>
      <c r="AI1586" s="323"/>
      <c r="AJ1586" s="322"/>
      <c r="AK1586" s="323"/>
    </row>
    <row r="1587" spans="1:37" ht="36.75" customHeight="1">
      <c r="A1587" s="299">
        <f t="shared" si="87"/>
        <v>1574</v>
      </c>
      <c r="B1587" s="300" t="str">
        <f>IF(基本情報入力シート!C1607="","",基本情報入力シート!C1607)</f>
        <v/>
      </c>
      <c r="C1587" s="301" t="str">
        <f>IF(基本情報入力シート!D1607="","",基本情報入力シート!D1607)</f>
        <v/>
      </c>
      <c r="D1587" s="301" t="str">
        <f>IF(基本情報入力シート!E1607="","",基本情報入力シート!E1607)</f>
        <v/>
      </c>
      <c r="E1587" s="301" t="str">
        <f>IF(基本情報入力シート!F1607="","",基本情報入力シート!F1607)</f>
        <v/>
      </c>
      <c r="F1587" s="301" t="str">
        <f>IF(基本情報入力シート!G1607="","",基本情報入力シート!G1607)</f>
        <v/>
      </c>
      <c r="G1587" s="301" t="str">
        <f>IF(基本情報入力シート!H1607="","",基本情報入力シート!H1607)</f>
        <v/>
      </c>
      <c r="H1587" s="301" t="str">
        <f>IF(基本情報入力シート!I1607="","",基本情報入力シート!I1607)</f>
        <v/>
      </c>
      <c r="I1587" s="301" t="str">
        <f>IF(基本情報入力シート!J1607="","",基本情報入力シート!J1607)</f>
        <v/>
      </c>
      <c r="J1587" s="301" t="str">
        <f>IF(基本情報入力シート!K1607="","",基本情報入力シート!K1607)</f>
        <v/>
      </c>
      <c r="K1587" s="302" t="str">
        <f>IF(基本情報入力シート!L1607="","",基本情報入力シート!L1607)</f>
        <v/>
      </c>
      <c r="L1587" s="299" t="str">
        <f>IF(基本情報入力シート!M1607="","",基本情報入力シート!M1607)</f>
        <v/>
      </c>
      <c r="M1587" s="299" t="str">
        <f>IF(基本情報入力シート!R1607="","",基本情報入力シート!R1607)</f>
        <v/>
      </c>
      <c r="N1587" s="299" t="str">
        <f>IF(基本情報入力シート!W1607="","",基本情報入力シート!W1607)</f>
        <v/>
      </c>
      <c r="O1587" s="303" t="str">
        <f>IF(基本情報入力シート!X1607="","",基本情報入力シート!X1607)</f>
        <v/>
      </c>
      <c r="P1587" s="304" t="str">
        <f>IF(基本情報入力シート!Y1607="","",基本情報入力シート!Y1607)</f>
        <v/>
      </c>
      <c r="Q1587" s="175"/>
      <c r="R1587" s="305" t="str">
        <f>IF(基本情報入力シート!AB1607="","",基本情報入力シート!AB1607)</f>
        <v/>
      </c>
      <c r="S1587" s="176"/>
      <c r="T1587" s="306" t="str">
        <f>IF(P1587="","",VLOOKUP(P1587,【参考】数式用!$J$2:$L$34,3,FALSE))</f>
        <v/>
      </c>
      <c r="U1587" s="313" t="s">
        <v>143</v>
      </c>
      <c r="V1587" s="177"/>
      <c r="W1587" s="314" t="s">
        <v>144</v>
      </c>
      <c r="X1587" s="177"/>
      <c r="Y1587" s="315" t="s">
        <v>145</v>
      </c>
      <c r="Z1587" s="177"/>
      <c r="AA1587" s="315" t="s">
        <v>144</v>
      </c>
      <c r="AB1587" s="177"/>
      <c r="AC1587" s="315" t="s">
        <v>146</v>
      </c>
      <c r="AD1587" s="316" t="s">
        <v>147</v>
      </c>
      <c r="AE1587" s="317" t="str">
        <f t="shared" si="88"/>
        <v/>
      </c>
      <c r="AF1587" s="319" t="s">
        <v>148</v>
      </c>
      <c r="AG1587" s="312" t="str">
        <f t="shared" si="89"/>
        <v/>
      </c>
      <c r="AH1587" s="322"/>
      <c r="AI1587" s="323"/>
      <c r="AJ1587" s="322"/>
      <c r="AK1587" s="323"/>
    </row>
    <row r="1588" spans="1:37" ht="36.75" customHeight="1">
      <c r="A1588" s="299">
        <f t="shared" si="87"/>
        <v>1575</v>
      </c>
      <c r="B1588" s="300" t="str">
        <f>IF(基本情報入力シート!C1608="","",基本情報入力シート!C1608)</f>
        <v/>
      </c>
      <c r="C1588" s="301" t="str">
        <f>IF(基本情報入力シート!D1608="","",基本情報入力シート!D1608)</f>
        <v/>
      </c>
      <c r="D1588" s="301" t="str">
        <f>IF(基本情報入力シート!E1608="","",基本情報入力シート!E1608)</f>
        <v/>
      </c>
      <c r="E1588" s="301" t="str">
        <f>IF(基本情報入力シート!F1608="","",基本情報入力シート!F1608)</f>
        <v/>
      </c>
      <c r="F1588" s="301" t="str">
        <f>IF(基本情報入力シート!G1608="","",基本情報入力シート!G1608)</f>
        <v/>
      </c>
      <c r="G1588" s="301" t="str">
        <f>IF(基本情報入力シート!H1608="","",基本情報入力シート!H1608)</f>
        <v/>
      </c>
      <c r="H1588" s="301" t="str">
        <f>IF(基本情報入力シート!I1608="","",基本情報入力シート!I1608)</f>
        <v/>
      </c>
      <c r="I1588" s="301" t="str">
        <f>IF(基本情報入力シート!J1608="","",基本情報入力シート!J1608)</f>
        <v/>
      </c>
      <c r="J1588" s="301" t="str">
        <f>IF(基本情報入力シート!K1608="","",基本情報入力シート!K1608)</f>
        <v/>
      </c>
      <c r="K1588" s="302" t="str">
        <f>IF(基本情報入力シート!L1608="","",基本情報入力シート!L1608)</f>
        <v/>
      </c>
      <c r="L1588" s="299" t="str">
        <f>IF(基本情報入力シート!M1608="","",基本情報入力シート!M1608)</f>
        <v/>
      </c>
      <c r="M1588" s="299" t="str">
        <f>IF(基本情報入力シート!R1608="","",基本情報入力シート!R1608)</f>
        <v/>
      </c>
      <c r="N1588" s="299" t="str">
        <f>IF(基本情報入力シート!W1608="","",基本情報入力シート!W1608)</f>
        <v/>
      </c>
      <c r="O1588" s="303" t="str">
        <f>IF(基本情報入力シート!X1608="","",基本情報入力シート!X1608)</f>
        <v/>
      </c>
      <c r="P1588" s="304" t="str">
        <f>IF(基本情報入力シート!Y1608="","",基本情報入力シート!Y1608)</f>
        <v/>
      </c>
      <c r="Q1588" s="175"/>
      <c r="R1588" s="305" t="str">
        <f>IF(基本情報入力シート!AB1608="","",基本情報入力シート!AB1608)</f>
        <v/>
      </c>
      <c r="S1588" s="176"/>
      <c r="T1588" s="306" t="str">
        <f>IF(P1588="","",VLOOKUP(P1588,【参考】数式用!$J$2:$L$34,3,FALSE))</f>
        <v/>
      </c>
      <c r="U1588" s="313" t="s">
        <v>143</v>
      </c>
      <c r="V1588" s="177"/>
      <c r="W1588" s="314" t="s">
        <v>144</v>
      </c>
      <c r="X1588" s="177"/>
      <c r="Y1588" s="315" t="s">
        <v>145</v>
      </c>
      <c r="Z1588" s="177"/>
      <c r="AA1588" s="315" t="s">
        <v>144</v>
      </c>
      <c r="AB1588" s="177"/>
      <c r="AC1588" s="315" t="s">
        <v>146</v>
      </c>
      <c r="AD1588" s="316" t="s">
        <v>147</v>
      </c>
      <c r="AE1588" s="317" t="str">
        <f t="shared" si="88"/>
        <v/>
      </c>
      <c r="AF1588" s="319" t="s">
        <v>148</v>
      </c>
      <c r="AG1588" s="312" t="str">
        <f t="shared" si="89"/>
        <v/>
      </c>
      <c r="AH1588" s="322"/>
      <c r="AI1588" s="323"/>
      <c r="AJ1588" s="322"/>
      <c r="AK1588" s="323"/>
    </row>
    <row r="1589" spans="1:37" ht="36.75" customHeight="1">
      <c r="A1589" s="299">
        <f t="shared" si="87"/>
        <v>1576</v>
      </c>
      <c r="B1589" s="300" t="str">
        <f>IF(基本情報入力シート!C1609="","",基本情報入力シート!C1609)</f>
        <v/>
      </c>
      <c r="C1589" s="301" t="str">
        <f>IF(基本情報入力シート!D1609="","",基本情報入力シート!D1609)</f>
        <v/>
      </c>
      <c r="D1589" s="301" t="str">
        <f>IF(基本情報入力シート!E1609="","",基本情報入力シート!E1609)</f>
        <v/>
      </c>
      <c r="E1589" s="301" t="str">
        <f>IF(基本情報入力シート!F1609="","",基本情報入力シート!F1609)</f>
        <v/>
      </c>
      <c r="F1589" s="301" t="str">
        <f>IF(基本情報入力シート!G1609="","",基本情報入力シート!G1609)</f>
        <v/>
      </c>
      <c r="G1589" s="301" t="str">
        <f>IF(基本情報入力シート!H1609="","",基本情報入力シート!H1609)</f>
        <v/>
      </c>
      <c r="H1589" s="301" t="str">
        <f>IF(基本情報入力シート!I1609="","",基本情報入力シート!I1609)</f>
        <v/>
      </c>
      <c r="I1589" s="301" t="str">
        <f>IF(基本情報入力シート!J1609="","",基本情報入力シート!J1609)</f>
        <v/>
      </c>
      <c r="J1589" s="301" t="str">
        <f>IF(基本情報入力シート!K1609="","",基本情報入力シート!K1609)</f>
        <v/>
      </c>
      <c r="K1589" s="302" t="str">
        <f>IF(基本情報入力シート!L1609="","",基本情報入力シート!L1609)</f>
        <v/>
      </c>
      <c r="L1589" s="299" t="str">
        <f>IF(基本情報入力シート!M1609="","",基本情報入力シート!M1609)</f>
        <v/>
      </c>
      <c r="M1589" s="299" t="str">
        <f>IF(基本情報入力シート!R1609="","",基本情報入力シート!R1609)</f>
        <v/>
      </c>
      <c r="N1589" s="299" t="str">
        <f>IF(基本情報入力シート!W1609="","",基本情報入力シート!W1609)</f>
        <v/>
      </c>
      <c r="O1589" s="303" t="str">
        <f>IF(基本情報入力シート!X1609="","",基本情報入力シート!X1609)</f>
        <v/>
      </c>
      <c r="P1589" s="304" t="str">
        <f>IF(基本情報入力シート!Y1609="","",基本情報入力シート!Y1609)</f>
        <v/>
      </c>
      <c r="Q1589" s="175"/>
      <c r="R1589" s="305" t="str">
        <f>IF(基本情報入力シート!AB1609="","",基本情報入力シート!AB1609)</f>
        <v/>
      </c>
      <c r="S1589" s="176"/>
      <c r="T1589" s="306" t="str">
        <f>IF(P1589="","",VLOOKUP(P1589,【参考】数式用!$J$2:$L$34,3,FALSE))</f>
        <v/>
      </c>
      <c r="U1589" s="313" t="s">
        <v>143</v>
      </c>
      <c r="V1589" s="177"/>
      <c r="W1589" s="314" t="s">
        <v>144</v>
      </c>
      <c r="X1589" s="177"/>
      <c r="Y1589" s="315" t="s">
        <v>145</v>
      </c>
      <c r="Z1589" s="177"/>
      <c r="AA1589" s="315" t="s">
        <v>144</v>
      </c>
      <c r="AB1589" s="177"/>
      <c r="AC1589" s="315" t="s">
        <v>146</v>
      </c>
      <c r="AD1589" s="316" t="s">
        <v>147</v>
      </c>
      <c r="AE1589" s="317" t="str">
        <f t="shared" si="88"/>
        <v/>
      </c>
      <c r="AF1589" s="319" t="s">
        <v>148</v>
      </c>
      <c r="AG1589" s="312" t="str">
        <f t="shared" si="89"/>
        <v/>
      </c>
      <c r="AH1589" s="322"/>
      <c r="AI1589" s="323"/>
      <c r="AJ1589" s="322"/>
      <c r="AK1589" s="323"/>
    </row>
    <row r="1590" spans="1:37" ht="36.75" customHeight="1">
      <c r="A1590" s="299">
        <f t="shared" si="87"/>
        <v>1577</v>
      </c>
      <c r="B1590" s="300" t="str">
        <f>IF(基本情報入力シート!C1610="","",基本情報入力シート!C1610)</f>
        <v/>
      </c>
      <c r="C1590" s="301" t="str">
        <f>IF(基本情報入力シート!D1610="","",基本情報入力シート!D1610)</f>
        <v/>
      </c>
      <c r="D1590" s="301" t="str">
        <f>IF(基本情報入力シート!E1610="","",基本情報入力シート!E1610)</f>
        <v/>
      </c>
      <c r="E1590" s="301" t="str">
        <f>IF(基本情報入力シート!F1610="","",基本情報入力シート!F1610)</f>
        <v/>
      </c>
      <c r="F1590" s="301" t="str">
        <f>IF(基本情報入力シート!G1610="","",基本情報入力シート!G1610)</f>
        <v/>
      </c>
      <c r="G1590" s="301" t="str">
        <f>IF(基本情報入力シート!H1610="","",基本情報入力シート!H1610)</f>
        <v/>
      </c>
      <c r="H1590" s="301" t="str">
        <f>IF(基本情報入力シート!I1610="","",基本情報入力シート!I1610)</f>
        <v/>
      </c>
      <c r="I1590" s="301" t="str">
        <f>IF(基本情報入力シート!J1610="","",基本情報入力シート!J1610)</f>
        <v/>
      </c>
      <c r="J1590" s="301" t="str">
        <f>IF(基本情報入力シート!K1610="","",基本情報入力シート!K1610)</f>
        <v/>
      </c>
      <c r="K1590" s="302" t="str">
        <f>IF(基本情報入力シート!L1610="","",基本情報入力シート!L1610)</f>
        <v/>
      </c>
      <c r="L1590" s="299" t="str">
        <f>IF(基本情報入力シート!M1610="","",基本情報入力シート!M1610)</f>
        <v/>
      </c>
      <c r="M1590" s="299" t="str">
        <f>IF(基本情報入力シート!R1610="","",基本情報入力シート!R1610)</f>
        <v/>
      </c>
      <c r="N1590" s="299" t="str">
        <f>IF(基本情報入力シート!W1610="","",基本情報入力シート!W1610)</f>
        <v/>
      </c>
      <c r="O1590" s="303" t="str">
        <f>IF(基本情報入力シート!X1610="","",基本情報入力シート!X1610)</f>
        <v/>
      </c>
      <c r="P1590" s="304" t="str">
        <f>IF(基本情報入力シート!Y1610="","",基本情報入力シート!Y1610)</f>
        <v/>
      </c>
      <c r="Q1590" s="175"/>
      <c r="R1590" s="305" t="str">
        <f>IF(基本情報入力シート!AB1610="","",基本情報入力シート!AB1610)</f>
        <v/>
      </c>
      <c r="S1590" s="176"/>
      <c r="T1590" s="306" t="str">
        <f>IF(P1590="","",VLOOKUP(P1590,【参考】数式用!$J$2:$L$34,3,FALSE))</f>
        <v/>
      </c>
      <c r="U1590" s="313" t="s">
        <v>143</v>
      </c>
      <c r="V1590" s="177"/>
      <c r="W1590" s="314" t="s">
        <v>144</v>
      </c>
      <c r="X1590" s="177"/>
      <c r="Y1590" s="315" t="s">
        <v>145</v>
      </c>
      <c r="Z1590" s="177"/>
      <c r="AA1590" s="315" t="s">
        <v>144</v>
      </c>
      <c r="AB1590" s="177"/>
      <c r="AC1590" s="315" t="s">
        <v>146</v>
      </c>
      <c r="AD1590" s="316" t="s">
        <v>147</v>
      </c>
      <c r="AE1590" s="317" t="str">
        <f t="shared" si="88"/>
        <v/>
      </c>
      <c r="AF1590" s="319" t="s">
        <v>148</v>
      </c>
      <c r="AG1590" s="312" t="str">
        <f t="shared" si="89"/>
        <v/>
      </c>
      <c r="AH1590" s="322"/>
      <c r="AI1590" s="323"/>
      <c r="AJ1590" s="322"/>
      <c r="AK1590" s="323"/>
    </row>
    <row r="1591" spans="1:37" ht="36.75" customHeight="1">
      <c r="A1591" s="299">
        <f t="shared" si="87"/>
        <v>1578</v>
      </c>
      <c r="B1591" s="300" t="str">
        <f>IF(基本情報入力シート!C1611="","",基本情報入力シート!C1611)</f>
        <v/>
      </c>
      <c r="C1591" s="301" t="str">
        <f>IF(基本情報入力シート!D1611="","",基本情報入力シート!D1611)</f>
        <v/>
      </c>
      <c r="D1591" s="301" t="str">
        <f>IF(基本情報入力シート!E1611="","",基本情報入力シート!E1611)</f>
        <v/>
      </c>
      <c r="E1591" s="301" t="str">
        <f>IF(基本情報入力シート!F1611="","",基本情報入力シート!F1611)</f>
        <v/>
      </c>
      <c r="F1591" s="301" t="str">
        <f>IF(基本情報入力シート!G1611="","",基本情報入力シート!G1611)</f>
        <v/>
      </c>
      <c r="G1591" s="301" t="str">
        <f>IF(基本情報入力シート!H1611="","",基本情報入力シート!H1611)</f>
        <v/>
      </c>
      <c r="H1591" s="301" t="str">
        <f>IF(基本情報入力シート!I1611="","",基本情報入力シート!I1611)</f>
        <v/>
      </c>
      <c r="I1591" s="301" t="str">
        <f>IF(基本情報入力シート!J1611="","",基本情報入力シート!J1611)</f>
        <v/>
      </c>
      <c r="J1591" s="301" t="str">
        <f>IF(基本情報入力シート!K1611="","",基本情報入力シート!K1611)</f>
        <v/>
      </c>
      <c r="K1591" s="302" t="str">
        <f>IF(基本情報入力シート!L1611="","",基本情報入力シート!L1611)</f>
        <v/>
      </c>
      <c r="L1591" s="299" t="str">
        <f>IF(基本情報入力シート!M1611="","",基本情報入力シート!M1611)</f>
        <v/>
      </c>
      <c r="M1591" s="299" t="str">
        <f>IF(基本情報入力シート!R1611="","",基本情報入力シート!R1611)</f>
        <v/>
      </c>
      <c r="N1591" s="299" t="str">
        <f>IF(基本情報入力シート!W1611="","",基本情報入力シート!W1611)</f>
        <v/>
      </c>
      <c r="O1591" s="303" t="str">
        <f>IF(基本情報入力シート!X1611="","",基本情報入力シート!X1611)</f>
        <v/>
      </c>
      <c r="P1591" s="304" t="str">
        <f>IF(基本情報入力シート!Y1611="","",基本情報入力シート!Y1611)</f>
        <v/>
      </c>
      <c r="Q1591" s="175"/>
      <c r="R1591" s="305" t="str">
        <f>IF(基本情報入力シート!AB1611="","",基本情報入力シート!AB1611)</f>
        <v/>
      </c>
      <c r="S1591" s="176"/>
      <c r="T1591" s="306" t="str">
        <f>IF(P1591="","",VLOOKUP(P1591,【参考】数式用!$J$2:$L$34,3,FALSE))</f>
        <v/>
      </c>
      <c r="U1591" s="313" t="s">
        <v>143</v>
      </c>
      <c r="V1591" s="177"/>
      <c r="W1591" s="314" t="s">
        <v>144</v>
      </c>
      <c r="X1591" s="177"/>
      <c r="Y1591" s="315" t="s">
        <v>145</v>
      </c>
      <c r="Z1591" s="177"/>
      <c r="AA1591" s="315" t="s">
        <v>144</v>
      </c>
      <c r="AB1591" s="177"/>
      <c r="AC1591" s="315" t="s">
        <v>146</v>
      </c>
      <c r="AD1591" s="316" t="s">
        <v>147</v>
      </c>
      <c r="AE1591" s="317" t="str">
        <f t="shared" si="88"/>
        <v/>
      </c>
      <c r="AF1591" s="319" t="s">
        <v>148</v>
      </c>
      <c r="AG1591" s="312" t="str">
        <f t="shared" si="89"/>
        <v/>
      </c>
      <c r="AH1591" s="322"/>
      <c r="AI1591" s="323"/>
      <c r="AJ1591" s="322"/>
      <c r="AK1591" s="323"/>
    </row>
    <row r="1592" spans="1:37" ht="36.75" customHeight="1">
      <c r="A1592" s="299">
        <f t="shared" si="87"/>
        <v>1579</v>
      </c>
      <c r="B1592" s="300" t="str">
        <f>IF(基本情報入力シート!C1612="","",基本情報入力シート!C1612)</f>
        <v/>
      </c>
      <c r="C1592" s="301" t="str">
        <f>IF(基本情報入力シート!D1612="","",基本情報入力シート!D1612)</f>
        <v/>
      </c>
      <c r="D1592" s="301" t="str">
        <f>IF(基本情報入力シート!E1612="","",基本情報入力シート!E1612)</f>
        <v/>
      </c>
      <c r="E1592" s="301" t="str">
        <f>IF(基本情報入力シート!F1612="","",基本情報入力シート!F1612)</f>
        <v/>
      </c>
      <c r="F1592" s="301" t="str">
        <f>IF(基本情報入力シート!G1612="","",基本情報入力シート!G1612)</f>
        <v/>
      </c>
      <c r="G1592" s="301" t="str">
        <f>IF(基本情報入力シート!H1612="","",基本情報入力シート!H1612)</f>
        <v/>
      </c>
      <c r="H1592" s="301" t="str">
        <f>IF(基本情報入力シート!I1612="","",基本情報入力シート!I1612)</f>
        <v/>
      </c>
      <c r="I1592" s="301" t="str">
        <f>IF(基本情報入力シート!J1612="","",基本情報入力シート!J1612)</f>
        <v/>
      </c>
      <c r="J1592" s="301" t="str">
        <f>IF(基本情報入力シート!K1612="","",基本情報入力シート!K1612)</f>
        <v/>
      </c>
      <c r="K1592" s="302" t="str">
        <f>IF(基本情報入力シート!L1612="","",基本情報入力シート!L1612)</f>
        <v/>
      </c>
      <c r="L1592" s="299" t="str">
        <f>IF(基本情報入力シート!M1612="","",基本情報入力シート!M1612)</f>
        <v/>
      </c>
      <c r="M1592" s="299" t="str">
        <f>IF(基本情報入力シート!R1612="","",基本情報入力シート!R1612)</f>
        <v/>
      </c>
      <c r="N1592" s="299" t="str">
        <f>IF(基本情報入力シート!W1612="","",基本情報入力シート!W1612)</f>
        <v/>
      </c>
      <c r="O1592" s="303" t="str">
        <f>IF(基本情報入力シート!X1612="","",基本情報入力シート!X1612)</f>
        <v/>
      </c>
      <c r="P1592" s="304" t="str">
        <f>IF(基本情報入力シート!Y1612="","",基本情報入力シート!Y1612)</f>
        <v/>
      </c>
      <c r="Q1592" s="175"/>
      <c r="R1592" s="305" t="str">
        <f>IF(基本情報入力シート!AB1612="","",基本情報入力シート!AB1612)</f>
        <v/>
      </c>
      <c r="S1592" s="176"/>
      <c r="T1592" s="306" t="str">
        <f>IF(P1592="","",VLOOKUP(P1592,【参考】数式用!$J$2:$L$34,3,FALSE))</f>
        <v/>
      </c>
      <c r="U1592" s="313" t="s">
        <v>143</v>
      </c>
      <c r="V1592" s="177"/>
      <c r="W1592" s="314" t="s">
        <v>144</v>
      </c>
      <c r="X1592" s="177"/>
      <c r="Y1592" s="315" t="s">
        <v>145</v>
      </c>
      <c r="Z1592" s="177"/>
      <c r="AA1592" s="315" t="s">
        <v>144</v>
      </c>
      <c r="AB1592" s="177"/>
      <c r="AC1592" s="315" t="s">
        <v>146</v>
      </c>
      <c r="AD1592" s="316" t="s">
        <v>147</v>
      </c>
      <c r="AE1592" s="317" t="str">
        <f t="shared" si="88"/>
        <v/>
      </c>
      <c r="AF1592" s="319" t="s">
        <v>148</v>
      </c>
      <c r="AG1592" s="312" t="str">
        <f t="shared" si="89"/>
        <v/>
      </c>
      <c r="AH1592" s="322"/>
      <c r="AI1592" s="323"/>
      <c r="AJ1592" s="322"/>
      <c r="AK1592" s="323"/>
    </row>
    <row r="1593" spans="1:37" ht="36.75" customHeight="1">
      <c r="A1593" s="299">
        <f t="shared" si="87"/>
        <v>1580</v>
      </c>
      <c r="B1593" s="300" t="str">
        <f>IF(基本情報入力シート!C1613="","",基本情報入力シート!C1613)</f>
        <v/>
      </c>
      <c r="C1593" s="301" t="str">
        <f>IF(基本情報入力シート!D1613="","",基本情報入力シート!D1613)</f>
        <v/>
      </c>
      <c r="D1593" s="301" t="str">
        <f>IF(基本情報入力シート!E1613="","",基本情報入力シート!E1613)</f>
        <v/>
      </c>
      <c r="E1593" s="301" t="str">
        <f>IF(基本情報入力シート!F1613="","",基本情報入力シート!F1613)</f>
        <v/>
      </c>
      <c r="F1593" s="301" t="str">
        <f>IF(基本情報入力シート!G1613="","",基本情報入力シート!G1613)</f>
        <v/>
      </c>
      <c r="G1593" s="301" t="str">
        <f>IF(基本情報入力シート!H1613="","",基本情報入力シート!H1613)</f>
        <v/>
      </c>
      <c r="H1593" s="301" t="str">
        <f>IF(基本情報入力シート!I1613="","",基本情報入力シート!I1613)</f>
        <v/>
      </c>
      <c r="I1593" s="301" t="str">
        <f>IF(基本情報入力シート!J1613="","",基本情報入力シート!J1613)</f>
        <v/>
      </c>
      <c r="J1593" s="301" t="str">
        <f>IF(基本情報入力シート!K1613="","",基本情報入力シート!K1613)</f>
        <v/>
      </c>
      <c r="K1593" s="302" t="str">
        <f>IF(基本情報入力シート!L1613="","",基本情報入力シート!L1613)</f>
        <v/>
      </c>
      <c r="L1593" s="299" t="str">
        <f>IF(基本情報入力シート!M1613="","",基本情報入力シート!M1613)</f>
        <v/>
      </c>
      <c r="M1593" s="299" t="str">
        <f>IF(基本情報入力シート!R1613="","",基本情報入力シート!R1613)</f>
        <v/>
      </c>
      <c r="N1593" s="299" t="str">
        <f>IF(基本情報入力シート!W1613="","",基本情報入力シート!W1613)</f>
        <v/>
      </c>
      <c r="O1593" s="303" t="str">
        <f>IF(基本情報入力シート!X1613="","",基本情報入力シート!X1613)</f>
        <v/>
      </c>
      <c r="P1593" s="304" t="str">
        <f>IF(基本情報入力シート!Y1613="","",基本情報入力シート!Y1613)</f>
        <v/>
      </c>
      <c r="Q1593" s="175"/>
      <c r="R1593" s="305" t="str">
        <f>IF(基本情報入力シート!AB1613="","",基本情報入力シート!AB1613)</f>
        <v/>
      </c>
      <c r="S1593" s="176"/>
      <c r="T1593" s="306" t="str">
        <f>IF(P1593="","",VLOOKUP(P1593,【参考】数式用!$J$2:$L$34,3,FALSE))</f>
        <v/>
      </c>
      <c r="U1593" s="313" t="s">
        <v>143</v>
      </c>
      <c r="V1593" s="177"/>
      <c r="W1593" s="314" t="s">
        <v>144</v>
      </c>
      <c r="X1593" s="177"/>
      <c r="Y1593" s="315" t="s">
        <v>145</v>
      </c>
      <c r="Z1593" s="177"/>
      <c r="AA1593" s="315" t="s">
        <v>144</v>
      </c>
      <c r="AB1593" s="177"/>
      <c r="AC1593" s="315" t="s">
        <v>146</v>
      </c>
      <c r="AD1593" s="316" t="s">
        <v>147</v>
      </c>
      <c r="AE1593" s="317" t="str">
        <f t="shared" si="88"/>
        <v/>
      </c>
      <c r="AF1593" s="319" t="s">
        <v>148</v>
      </c>
      <c r="AG1593" s="312" t="str">
        <f t="shared" si="89"/>
        <v/>
      </c>
      <c r="AH1593" s="322"/>
      <c r="AI1593" s="323"/>
      <c r="AJ1593" s="322"/>
      <c r="AK1593" s="323"/>
    </row>
    <row r="1594" spans="1:37" ht="36.75" customHeight="1">
      <c r="A1594" s="299">
        <f t="shared" si="87"/>
        <v>1581</v>
      </c>
      <c r="B1594" s="300" t="str">
        <f>IF(基本情報入力シート!C1614="","",基本情報入力シート!C1614)</f>
        <v/>
      </c>
      <c r="C1594" s="301" t="str">
        <f>IF(基本情報入力シート!D1614="","",基本情報入力シート!D1614)</f>
        <v/>
      </c>
      <c r="D1594" s="301" t="str">
        <f>IF(基本情報入力シート!E1614="","",基本情報入力シート!E1614)</f>
        <v/>
      </c>
      <c r="E1594" s="301" t="str">
        <f>IF(基本情報入力シート!F1614="","",基本情報入力シート!F1614)</f>
        <v/>
      </c>
      <c r="F1594" s="301" t="str">
        <f>IF(基本情報入力シート!G1614="","",基本情報入力シート!G1614)</f>
        <v/>
      </c>
      <c r="G1594" s="301" t="str">
        <f>IF(基本情報入力シート!H1614="","",基本情報入力シート!H1614)</f>
        <v/>
      </c>
      <c r="H1594" s="301" t="str">
        <f>IF(基本情報入力シート!I1614="","",基本情報入力シート!I1614)</f>
        <v/>
      </c>
      <c r="I1594" s="301" t="str">
        <f>IF(基本情報入力シート!J1614="","",基本情報入力シート!J1614)</f>
        <v/>
      </c>
      <c r="J1594" s="301" t="str">
        <f>IF(基本情報入力シート!K1614="","",基本情報入力シート!K1614)</f>
        <v/>
      </c>
      <c r="K1594" s="302" t="str">
        <f>IF(基本情報入力シート!L1614="","",基本情報入力シート!L1614)</f>
        <v/>
      </c>
      <c r="L1594" s="299" t="str">
        <f>IF(基本情報入力シート!M1614="","",基本情報入力シート!M1614)</f>
        <v/>
      </c>
      <c r="M1594" s="299" t="str">
        <f>IF(基本情報入力シート!R1614="","",基本情報入力シート!R1614)</f>
        <v/>
      </c>
      <c r="N1594" s="299" t="str">
        <f>IF(基本情報入力シート!W1614="","",基本情報入力シート!W1614)</f>
        <v/>
      </c>
      <c r="O1594" s="303" t="str">
        <f>IF(基本情報入力シート!X1614="","",基本情報入力シート!X1614)</f>
        <v/>
      </c>
      <c r="P1594" s="304" t="str">
        <f>IF(基本情報入力シート!Y1614="","",基本情報入力シート!Y1614)</f>
        <v/>
      </c>
      <c r="Q1594" s="175"/>
      <c r="R1594" s="305" t="str">
        <f>IF(基本情報入力シート!AB1614="","",基本情報入力シート!AB1614)</f>
        <v/>
      </c>
      <c r="S1594" s="176"/>
      <c r="T1594" s="306" t="str">
        <f>IF(P1594="","",VLOOKUP(P1594,【参考】数式用!$J$2:$L$34,3,FALSE))</f>
        <v/>
      </c>
      <c r="U1594" s="313" t="s">
        <v>143</v>
      </c>
      <c r="V1594" s="177"/>
      <c r="W1594" s="314" t="s">
        <v>144</v>
      </c>
      <c r="X1594" s="177"/>
      <c r="Y1594" s="315" t="s">
        <v>145</v>
      </c>
      <c r="Z1594" s="177"/>
      <c r="AA1594" s="315" t="s">
        <v>144</v>
      </c>
      <c r="AB1594" s="177"/>
      <c r="AC1594" s="315" t="s">
        <v>146</v>
      </c>
      <c r="AD1594" s="316" t="s">
        <v>147</v>
      </c>
      <c r="AE1594" s="317" t="str">
        <f t="shared" si="88"/>
        <v/>
      </c>
      <c r="AF1594" s="319" t="s">
        <v>148</v>
      </c>
      <c r="AG1594" s="312" t="str">
        <f t="shared" si="89"/>
        <v/>
      </c>
      <c r="AH1594" s="322"/>
      <c r="AI1594" s="323"/>
      <c r="AJ1594" s="322"/>
      <c r="AK1594" s="323"/>
    </row>
    <row r="1595" spans="1:37" ht="36.75" customHeight="1">
      <c r="A1595" s="299">
        <f t="shared" si="87"/>
        <v>1582</v>
      </c>
      <c r="B1595" s="300" t="str">
        <f>IF(基本情報入力シート!C1615="","",基本情報入力シート!C1615)</f>
        <v/>
      </c>
      <c r="C1595" s="301" t="str">
        <f>IF(基本情報入力シート!D1615="","",基本情報入力シート!D1615)</f>
        <v/>
      </c>
      <c r="D1595" s="301" t="str">
        <f>IF(基本情報入力シート!E1615="","",基本情報入力シート!E1615)</f>
        <v/>
      </c>
      <c r="E1595" s="301" t="str">
        <f>IF(基本情報入力シート!F1615="","",基本情報入力シート!F1615)</f>
        <v/>
      </c>
      <c r="F1595" s="301" t="str">
        <f>IF(基本情報入力シート!G1615="","",基本情報入力シート!G1615)</f>
        <v/>
      </c>
      <c r="G1595" s="301" t="str">
        <f>IF(基本情報入力シート!H1615="","",基本情報入力シート!H1615)</f>
        <v/>
      </c>
      <c r="H1595" s="301" t="str">
        <f>IF(基本情報入力シート!I1615="","",基本情報入力シート!I1615)</f>
        <v/>
      </c>
      <c r="I1595" s="301" t="str">
        <f>IF(基本情報入力シート!J1615="","",基本情報入力シート!J1615)</f>
        <v/>
      </c>
      <c r="J1595" s="301" t="str">
        <f>IF(基本情報入力シート!K1615="","",基本情報入力シート!K1615)</f>
        <v/>
      </c>
      <c r="K1595" s="302" t="str">
        <f>IF(基本情報入力シート!L1615="","",基本情報入力シート!L1615)</f>
        <v/>
      </c>
      <c r="L1595" s="299" t="str">
        <f>IF(基本情報入力シート!M1615="","",基本情報入力シート!M1615)</f>
        <v/>
      </c>
      <c r="M1595" s="299" t="str">
        <f>IF(基本情報入力シート!R1615="","",基本情報入力シート!R1615)</f>
        <v/>
      </c>
      <c r="N1595" s="299" t="str">
        <f>IF(基本情報入力シート!W1615="","",基本情報入力シート!W1615)</f>
        <v/>
      </c>
      <c r="O1595" s="303" t="str">
        <f>IF(基本情報入力シート!X1615="","",基本情報入力シート!X1615)</f>
        <v/>
      </c>
      <c r="P1595" s="304" t="str">
        <f>IF(基本情報入力シート!Y1615="","",基本情報入力シート!Y1615)</f>
        <v/>
      </c>
      <c r="Q1595" s="175"/>
      <c r="R1595" s="305" t="str">
        <f>IF(基本情報入力シート!AB1615="","",基本情報入力シート!AB1615)</f>
        <v/>
      </c>
      <c r="S1595" s="176"/>
      <c r="T1595" s="306" t="str">
        <f>IF(P1595="","",VLOOKUP(P1595,【参考】数式用!$J$2:$L$34,3,FALSE))</f>
        <v/>
      </c>
      <c r="U1595" s="313" t="s">
        <v>143</v>
      </c>
      <c r="V1595" s="177"/>
      <c r="W1595" s="314" t="s">
        <v>144</v>
      </c>
      <c r="X1595" s="177"/>
      <c r="Y1595" s="315" t="s">
        <v>145</v>
      </c>
      <c r="Z1595" s="177"/>
      <c r="AA1595" s="315" t="s">
        <v>144</v>
      </c>
      <c r="AB1595" s="177"/>
      <c r="AC1595" s="315" t="s">
        <v>146</v>
      </c>
      <c r="AD1595" s="316" t="s">
        <v>147</v>
      </c>
      <c r="AE1595" s="317" t="str">
        <f t="shared" si="88"/>
        <v/>
      </c>
      <c r="AF1595" s="319" t="s">
        <v>148</v>
      </c>
      <c r="AG1595" s="312" t="str">
        <f t="shared" si="89"/>
        <v/>
      </c>
      <c r="AH1595" s="322"/>
      <c r="AI1595" s="323"/>
      <c r="AJ1595" s="322"/>
      <c r="AK1595" s="323"/>
    </row>
    <row r="1596" spans="1:37" ht="36.75" customHeight="1">
      <c r="A1596" s="299">
        <f t="shared" si="87"/>
        <v>1583</v>
      </c>
      <c r="B1596" s="300" t="str">
        <f>IF(基本情報入力シート!C1616="","",基本情報入力シート!C1616)</f>
        <v/>
      </c>
      <c r="C1596" s="301" t="str">
        <f>IF(基本情報入力シート!D1616="","",基本情報入力シート!D1616)</f>
        <v/>
      </c>
      <c r="D1596" s="301" t="str">
        <f>IF(基本情報入力シート!E1616="","",基本情報入力シート!E1616)</f>
        <v/>
      </c>
      <c r="E1596" s="301" t="str">
        <f>IF(基本情報入力シート!F1616="","",基本情報入力シート!F1616)</f>
        <v/>
      </c>
      <c r="F1596" s="301" t="str">
        <f>IF(基本情報入力シート!G1616="","",基本情報入力シート!G1616)</f>
        <v/>
      </c>
      <c r="G1596" s="301" t="str">
        <f>IF(基本情報入力シート!H1616="","",基本情報入力シート!H1616)</f>
        <v/>
      </c>
      <c r="H1596" s="301" t="str">
        <f>IF(基本情報入力シート!I1616="","",基本情報入力シート!I1616)</f>
        <v/>
      </c>
      <c r="I1596" s="301" t="str">
        <f>IF(基本情報入力シート!J1616="","",基本情報入力シート!J1616)</f>
        <v/>
      </c>
      <c r="J1596" s="301" t="str">
        <f>IF(基本情報入力シート!K1616="","",基本情報入力シート!K1616)</f>
        <v/>
      </c>
      <c r="K1596" s="302" t="str">
        <f>IF(基本情報入力シート!L1616="","",基本情報入力シート!L1616)</f>
        <v/>
      </c>
      <c r="L1596" s="299" t="str">
        <f>IF(基本情報入力シート!M1616="","",基本情報入力シート!M1616)</f>
        <v/>
      </c>
      <c r="M1596" s="299" t="str">
        <f>IF(基本情報入力シート!R1616="","",基本情報入力シート!R1616)</f>
        <v/>
      </c>
      <c r="N1596" s="299" t="str">
        <f>IF(基本情報入力シート!W1616="","",基本情報入力シート!W1616)</f>
        <v/>
      </c>
      <c r="O1596" s="303" t="str">
        <f>IF(基本情報入力シート!X1616="","",基本情報入力シート!X1616)</f>
        <v/>
      </c>
      <c r="P1596" s="304" t="str">
        <f>IF(基本情報入力シート!Y1616="","",基本情報入力シート!Y1616)</f>
        <v/>
      </c>
      <c r="Q1596" s="175"/>
      <c r="R1596" s="305" t="str">
        <f>IF(基本情報入力シート!AB1616="","",基本情報入力シート!AB1616)</f>
        <v/>
      </c>
      <c r="S1596" s="176"/>
      <c r="T1596" s="306" t="str">
        <f>IF(P1596="","",VLOOKUP(P1596,【参考】数式用!$J$2:$L$34,3,FALSE))</f>
        <v/>
      </c>
      <c r="U1596" s="313" t="s">
        <v>143</v>
      </c>
      <c r="V1596" s="177"/>
      <c r="W1596" s="314" t="s">
        <v>144</v>
      </c>
      <c r="X1596" s="177"/>
      <c r="Y1596" s="315" t="s">
        <v>145</v>
      </c>
      <c r="Z1596" s="177"/>
      <c r="AA1596" s="315" t="s">
        <v>144</v>
      </c>
      <c r="AB1596" s="177"/>
      <c r="AC1596" s="315" t="s">
        <v>146</v>
      </c>
      <c r="AD1596" s="316" t="s">
        <v>147</v>
      </c>
      <c r="AE1596" s="317" t="str">
        <f t="shared" si="88"/>
        <v/>
      </c>
      <c r="AF1596" s="319" t="s">
        <v>148</v>
      </c>
      <c r="AG1596" s="312" t="str">
        <f t="shared" si="89"/>
        <v/>
      </c>
      <c r="AH1596" s="322"/>
      <c r="AI1596" s="323"/>
      <c r="AJ1596" s="322"/>
      <c r="AK1596" s="323"/>
    </row>
    <row r="1597" spans="1:37" ht="36.75" customHeight="1">
      <c r="A1597" s="299">
        <f t="shared" si="87"/>
        <v>1584</v>
      </c>
      <c r="B1597" s="300" t="str">
        <f>IF(基本情報入力シート!C1617="","",基本情報入力シート!C1617)</f>
        <v/>
      </c>
      <c r="C1597" s="301" t="str">
        <f>IF(基本情報入力シート!D1617="","",基本情報入力シート!D1617)</f>
        <v/>
      </c>
      <c r="D1597" s="301" t="str">
        <f>IF(基本情報入力シート!E1617="","",基本情報入力シート!E1617)</f>
        <v/>
      </c>
      <c r="E1597" s="301" t="str">
        <f>IF(基本情報入力シート!F1617="","",基本情報入力シート!F1617)</f>
        <v/>
      </c>
      <c r="F1597" s="301" t="str">
        <f>IF(基本情報入力シート!G1617="","",基本情報入力シート!G1617)</f>
        <v/>
      </c>
      <c r="G1597" s="301" t="str">
        <f>IF(基本情報入力シート!H1617="","",基本情報入力シート!H1617)</f>
        <v/>
      </c>
      <c r="H1597" s="301" t="str">
        <f>IF(基本情報入力シート!I1617="","",基本情報入力シート!I1617)</f>
        <v/>
      </c>
      <c r="I1597" s="301" t="str">
        <f>IF(基本情報入力シート!J1617="","",基本情報入力シート!J1617)</f>
        <v/>
      </c>
      <c r="J1597" s="301" t="str">
        <f>IF(基本情報入力シート!K1617="","",基本情報入力シート!K1617)</f>
        <v/>
      </c>
      <c r="K1597" s="302" t="str">
        <f>IF(基本情報入力シート!L1617="","",基本情報入力シート!L1617)</f>
        <v/>
      </c>
      <c r="L1597" s="299" t="str">
        <f>IF(基本情報入力シート!M1617="","",基本情報入力シート!M1617)</f>
        <v/>
      </c>
      <c r="M1597" s="299" t="str">
        <f>IF(基本情報入力シート!R1617="","",基本情報入力シート!R1617)</f>
        <v/>
      </c>
      <c r="N1597" s="299" t="str">
        <f>IF(基本情報入力シート!W1617="","",基本情報入力シート!W1617)</f>
        <v/>
      </c>
      <c r="O1597" s="303" t="str">
        <f>IF(基本情報入力シート!X1617="","",基本情報入力シート!X1617)</f>
        <v/>
      </c>
      <c r="P1597" s="304" t="str">
        <f>IF(基本情報入力シート!Y1617="","",基本情報入力シート!Y1617)</f>
        <v/>
      </c>
      <c r="Q1597" s="175"/>
      <c r="R1597" s="305" t="str">
        <f>IF(基本情報入力シート!AB1617="","",基本情報入力シート!AB1617)</f>
        <v/>
      </c>
      <c r="S1597" s="176"/>
      <c r="T1597" s="306" t="str">
        <f>IF(P1597="","",VLOOKUP(P1597,【参考】数式用!$J$2:$L$34,3,FALSE))</f>
        <v/>
      </c>
      <c r="U1597" s="313" t="s">
        <v>143</v>
      </c>
      <c r="V1597" s="177"/>
      <c r="W1597" s="314" t="s">
        <v>144</v>
      </c>
      <c r="X1597" s="177"/>
      <c r="Y1597" s="315" t="s">
        <v>145</v>
      </c>
      <c r="Z1597" s="177"/>
      <c r="AA1597" s="315" t="s">
        <v>144</v>
      </c>
      <c r="AB1597" s="177"/>
      <c r="AC1597" s="315" t="s">
        <v>146</v>
      </c>
      <c r="AD1597" s="316" t="s">
        <v>147</v>
      </c>
      <c r="AE1597" s="317" t="str">
        <f t="shared" si="88"/>
        <v/>
      </c>
      <c r="AF1597" s="319" t="s">
        <v>148</v>
      </c>
      <c r="AG1597" s="312" t="str">
        <f t="shared" si="89"/>
        <v/>
      </c>
      <c r="AH1597" s="322"/>
      <c r="AI1597" s="323"/>
      <c r="AJ1597" s="322"/>
      <c r="AK1597" s="323"/>
    </row>
    <row r="1598" spans="1:37" ht="36.75" customHeight="1">
      <c r="A1598" s="299">
        <f t="shared" si="87"/>
        <v>1585</v>
      </c>
      <c r="B1598" s="300" t="str">
        <f>IF(基本情報入力シート!C1618="","",基本情報入力シート!C1618)</f>
        <v/>
      </c>
      <c r="C1598" s="301" t="str">
        <f>IF(基本情報入力シート!D1618="","",基本情報入力シート!D1618)</f>
        <v/>
      </c>
      <c r="D1598" s="301" t="str">
        <f>IF(基本情報入力シート!E1618="","",基本情報入力シート!E1618)</f>
        <v/>
      </c>
      <c r="E1598" s="301" t="str">
        <f>IF(基本情報入力シート!F1618="","",基本情報入力シート!F1618)</f>
        <v/>
      </c>
      <c r="F1598" s="301" t="str">
        <f>IF(基本情報入力シート!G1618="","",基本情報入力シート!G1618)</f>
        <v/>
      </c>
      <c r="G1598" s="301" t="str">
        <f>IF(基本情報入力シート!H1618="","",基本情報入力シート!H1618)</f>
        <v/>
      </c>
      <c r="H1598" s="301" t="str">
        <f>IF(基本情報入力シート!I1618="","",基本情報入力シート!I1618)</f>
        <v/>
      </c>
      <c r="I1598" s="301" t="str">
        <f>IF(基本情報入力シート!J1618="","",基本情報入力シート!J1618)</f>
        <v/>
      </c>
      <c r="J1598" s="301" t="str">
        <f>IF(基本情報入力シート!K1618="","",基本情報入力シート!K1618)</f>
        <v/>
      </c>
      <c r="K1598" s="302" t="str">
        <f>IF(基本情報入力シート!L1618="","",基本情報入力シート!L1618)</f>
        <v/>
      </c>
      <c r="L1598" s="299" t="str">
        <f>IF(基本情報入力シート!M1618="","",基本情報入力シート!M1618)</f>
        <v/>
      </c>
      <c r="M1598" s="299" t="str">
        <f>IF(基本情報入力シート!R1618="","",基本情報入力シート!R1618)</f>
        <v/>
      </c>
      <c r="N1598" s="299" t="str">
        <f>IF(基本情報入力シート!W1618="","",基本情報入力シート!W1618)</f>
        <v/>
      </c>
      <c r="O1598" s="303" t="str">
        <f>IF(基本情報入力シート!X1618="","",基本情報入力シート!X1618)</f>
        <v/>
      </c>
      <c r="P1598" s="304" t="str">
        <f>IF(基本情報入力シート!Y1618="","",基本情報入力シート!Y1618)</f>
        <v/>
      </c>
      <c r="Q1598" s="175"/>
      <c r="R1598" s="305" t="str">
        <f>IF(基本情報入力シート!AB1618="","",基本情報入力シート!AB1618)</f>
        <v/>
      </c>
      <c r="S1598" s="176"/>
      <c r="T1598" s="306" t="str">
        <f>IF(P1598="","",VLOOKUP(P1598,【参考】数式用!$J$2:$L$34,3,FALSE))</f>
        <v/>
      </c>
      <c r="U1598" s="313" t="s">
        <v>143</v>
      </c>
      <c r="V1598" s="177"/>
      <c r="W1598" s="314" t="s">
        <v>144</v>
      </c>
      <c r="X1598" s="177"/>
      <c r="Y1598" s="315" t="s">
        <v>145</v>
      </c>
      <c r="Z1598" s="177"/>
      <c r="AA1598" s="315" t="s">
        <v>144</v>
      </c>
      <c r="AB1598" s="177"/>
      <c r="AC1598" s="315" t="s">
        <v>146</v>
      </c>
      <c r="AD1598" s="316" t="s">
        <v>147</v>
      </c>
      <c r="AE1598" s="317" t="str">
        <f t="shared" si="88"/>
        <v/>
      </c>
      <c r="AF1598" s="319" t="s">
        <v>148</v>
      </c>
      <c r="AG1598" s="312" t="str">
        <f t="shared" si="89"/>
        <v/>
      </c>
      <c r="AH1598" s="322"/>
      <c r="AI1598" s="323"/>
      <c r="AJ1598" s="322"/>
      <c r="AK1598" s="323"/>
    </row>
    <row r="1599" spans="1:37" ht="36.75" customHeight="1">
      <c r="A1599" s="299">
        <f t="shared" si="87"/>
        <v>1586</v>
      </c>
      <c r="B1599" s="300" t="str">
        <f>IF(基本情報入力シート!C1619="","",基本情報入力シート!C1619)</f>
        <v/>
      </c>
      <c r="C1599" s="301" t="str">
        <f>IF(基本情報入力シート!D1619="","",基本情報入力シート!D1619)</f>
        <v/>
      </c>
      <c r="D1599" s="301" t="str">
        <f>IF(基本情報入力シート!E1619="","",基本情報入力シート!E1619)</f>
        <v/>
      </c>
      <c r="E1599" s="301" t="str">
        <f>IF(基本情報入力シート!F1619="","",基本情報入力シート!F1619)</f>
        <v/>
      </c>
      <c r="F1599" s="301" t="str">
        <f>IF(基本情報入力シート!G1619="","",基本情報入力シート!G1619)</f>
        <v/>
      </c>
      <c r="G1599" s="301" t="str">
        <f>IF(基本情報入力シート!H1619="","",基本情報入力シート!H1619)</f>
        <v/>
      </c>
      <c r="H1599" s="301" t="str">
        <f>IF(基本情報入力シート!I1619="","",基本情報入力シート!I1619)</f>
        <v/>
      </c>
      <c r="I1599" s="301" t="str">
        <f>IF(基本情報入力シート!J1619="","",基本情報入力シート!J1619)</f>
        <v/>
      </c>
      <c r="J1599" s="301" t="str">
        <f>IF(基本情報入力シート!K1619="","",基本情報入力シート!K1619)</f>
        <v/>
      </c>
      <c r="K1599" s="302" t="str">
        <f>IF(基本情報入力シート!L1619="","",基本情報入力シート!L1619)</f>
        <v/>
      </c>
      <c r="L1599" s="299" t="str">
        <f>IF(基本情報入力シート!M1619="","",基本情報入力シート!M1619)</f>
        <v/>
      </c>
      <c r="M1599" s="299" t="str">
        <f>IF(基本情報入力シート!R1619="","",基本情報入力シート!R1619)</f>
        <v/>
      </c>
      <c r="N1599" s="299" t="str">
        <f>IF(基本情報入力シート!W1619="","",基本情報入力シート!W1619)</f>
        <v/>
      </c>
      <c r="O1599" s="303" t="str">
        <f>IF(基本情報入力シート!X1619="","",基本情報入力シート!X1619)</f>
        <v/>
      </c>
      <c r="P1599" s="304" t="str">
        <f>IF(基本情報入力シート!Y1619="","",基本情報入力シート!Y1619)</f>
        <v/>
      </c>
      <c r="Q1599" s="175"/>
      <c r="R1599" s="305" t="str">
        <f>IF(基本情報入力シート!AB1619="","",基本情報入力シート!AB1619)</f>
        <v/>
      </c>
      <c r="S1599" s="176"/>
      <c r="T1599" s="306" t="str">
        <f>IF(P1599="","",VLOOKUP(P1599,【参考】数式用!$J$2:$L$34,3,FALSE))</f>
        <v/>
      </c>
      <c r="U1599" s="313" t="s">
        <v>143</v>
      </c>
      <c r="V1599" s="177"/>
      <c r="W1599" s="314" t="s">
        <v>144</v>
      </c>
      <c r="X1599" s="177"/>
      <c r="Y1599" s="315" t="s">
        <v>145</v>
      </c>
      <c r="Z1599" s="177"/>
      <c r="AA1599" s="315" t="s">
        <v>144</v>
      </c>
      <c r="AB1599" s="177"/>
      <c r="AC1599" s="315" t="s">
        <v>146</v>
      </c>
      <c r="AD1599" s="316" t="s">
        <v>147</v>
      </c>
      <c r="AE1599" s="317" t="str">
        <f t="shared" si="88"/>
        <v/>
      </c>
      <c r="AF1599" s="319" t="s">
        <v>148</v>
      </c>
      <c r="AG1599" s="312" t="str">
        <f t="shared" si="89"/>
        <v/>
      </c>
      <c r="AH1599" s="322"/>
      <c r="AI1599" s="323"/>
      <c r="AJ1599" s="322"/>
      <c r="AK1599" s="323"/>
    </row>
    <row r="1600" spans="1:37" ht="36.75" customHeight="1">
      <c r="A1600" s="299">
        <f t="shared" si="87"/>
        <v>1587</v>
      </c>
      <c r="B1600" s="300" t="str">
        <f>IF(基本情報入力シート!C1620="","",基本情報入力シート!C1620)</f>
        <v/>
      </c>
      <c r="C1600" s="301" t="str">
        <f>IF(基本情報入力シート!D1620="","",基本情報入力シート!D1620)</f>
        <v/>
      </c>
      <c r="D1600" s="301" t="str">
        <f>IF(基本情報入力シート!E1620="","",基本情報入力シート!E1620)</f>
        <v/>
      </c>
      <c r="E1600" s="301" t="str">
        <f>IF(基本情報入力シート!F1620="","",基本情報入力シート!F1620)</f>
        <v/>
      </c>
      <c r="F1600" s="301" t="str">
        <f>IF(基本情報入力シート!G1620="","",基本情報入力シート!G1620)</f>
        <v/>
      </c>
      <c r="G1600" s="301" t="str">
        <f>IF(基本情報入力シート!H1620="","",基本情報入力シート!H1620)</f>
        <v/>
      </c>
      <c r="H1600" s="301" t="str">
        <f>IF(基本情報入力シート!I1620="","",基本情報入力シート!I1620)</f>
        <v/>
      </c>
      <c r="I1600" s="301" t="str">
        <f>IF(基本情報入力シート!J1620="","",基本情報入力シート!J1620)</f>
        <v/>
      </c>
      <c r="J1600" s="301" t="str">
        <f>IF(基本情報入力シート!K1620="","",基本情報入力シート!K1620)</f>
        <v/>
      </c>
      <c r="K1600" s="302" t="str">
        <f>IF(基本情報入力シート!L1620="","",基本情報入力シート!L1620)</f>
        <v/>
      </c>
      <c r="L1600" s="299" t="str">
        <f>IF(基本情報入力シート!M1620="","",基本情報入力シート!M1620)</f>
        <v/>
      </c>
      <c r="M1600" s="299" t="str">
        <f>IF(基本情報入力シート!R1620="","",基本情報入力シート!R1620)</f>
        <v/>
      </c>
      <c r="N1600" s="299" t="str">
        <f>IF(基本情報入力シート!W1620="","",基本情報入力シート!W1620)</f>
        <v/>
      </c>
      <c r="O1600" s="303" t="str">
        <f>IF(基本情報入力シート!X1620="","",基本情報入力シート!X1620)</f>
        <v/>
      </c>
      <c r="P1600" s="304" t="str">
        <f>IF(基本情報入力シート!Y1620="","",基本情報入力シート!Y1620)</f>
        <v/>
      </c>
      <c r="Q1600" s="175"/>
      <c r="R1600" s="305" t="str">
        <f>IF(基本情報入力シート!AB1620="","",基本情報入力シート!AB1620)</f>
        <v/>
      </c>
      <c r="S1600" s="176"/>
      <c r="T1600" s="306" t="str">
        <f>IF(P1600="","",VLOOKUP(P1600,【参考】数式用!$J$2:$L$34,3,FALSE))</f>
        <v/>
      </c>
      <c r="U1600" s="313" t="s">
        <v>143</v>
      </c>
      <c r="V1600" s="177"/>
      <c r="W1600" s="314" t="s">
        <v>144</v>
      </c>
      <c r="X1600" s="177"/>
      <c r="Y1600" s="315" t="s">
        <v>145</v>
      </c>
      <c r="Z1600" s="177"/>
      <c r="AA1600" s="315" t="s">
        <v>144</v>
      </c>
      <c r="AB1600" s="177"/>
      <c r="AC1600" s="315" t="s">
        <v>146</v>
      </c>
      <c r="AD1600" s="316" t="s">
        <v>147</v>
      </c>
      <c r="AE1600" s="317" t="str">
        <f t="shared" si="88"/>
        <v/>
      </c>
      <c r="AF1600" s="319" t="s">
        <v>148</v>
      </c>
      <c r="AG1600" s="312" t="str">
        <f t="shared" si="89"/>
        <v/>
      </c>
      <c r="AH1600" s="322"/>
      <c r="AI1600" s="323"/>
      <c r="AJ1600" s="322"/>
      <c r="AK1600" s="323"/>
    </row>
    <row r="1601" spans="1:37" ht="36.75" customHeight="1">
      <c r="A1601" s="299">
        <f t="shared" si="87"/>
        <v>1588</v>
      </c>
      <c r="B1601" s="300" t="str">
        <f>IF(基本情報入力シート!C1621="","",基本情報入力シート!C1621)</f>
        <v/>
      </c>
      <c r="C1601" s="301" t="str">
        <f>IF(基本情報入力シート!D1621="","",基本情報入力シート!D1621)</f>
        <v/>
      </c>
      <c r="D1601" s="301" t="str">
        <f>IF(基本情報入力シート!E1621="","",基本情報入力シート!E1621)</f>
        <v/>
      </c>
      <c r="E1601" s="301" t="str">
        <f>IF(基本情報入力シート!F1621="","",基本情報入力シート!F1621)</f>
        <v/>
      </c>
      <c r="F1601" s="301" t="str">
        <f>IF(基本情報入力シート!G1621="","",基本情報入力シート!G1621)</f>
        <v/>
      </c>
      <c r="G1601" s="301" t="str">
        <f>IF(基本情報入力シート!H1621="","",基本情報入力シート!H1621)</f>
        <v/>
      </c>
      <c r="H1601" s="301" t="str">
        <f>IF(基本情報入力シート!I1621="","",基本情報入力シート!I1621)</f>
        <v/>
      </c>
      <c r="I1601" s="301" t="str">
        <f>IF(基本情報入力シート!J1621="","",基本情報入力シート!J1621)</f>
        <v/>
      </c>
      <c r="J1601" s="301" t="str">
        <f>IF(基本情報入力シート!K1621="","",基本情報入力シート!K1621)</f>
        <v/>
      </c>
      <c r="K1601" s="302" t="str">
        <f>IF(基本情報入力シート!L1621="","",基本情報入力シート!L1621)</f>
        <v/>
      </c>
      <c r="L1601" s="299" t="str">
        <f>IF(基本情報入力シート!M1621="","",基本情報入力シート!M1621)</f>
        <v/>
      </c>
      <c r="M1601" s="299" t="str">
        <f>IF(基本情報入力シート!R1621="","",基本情報入力シート!R1621)</f>
        <v/>
      </c>
      <c r="N1601" s="299" t="str">
        <f>IF(基本情報入力シート!W1621="","",基本情報入力シート!W1621)</f>
        <v/>
      </c>
      <c r="O1601" s="303" t="str">
        <f>IF(基本情報入力シート!X1621="","",基本情報入力シート!X1621)</f>
        <v/>
      </c>
      <c r="P1601" s="304" t="str">
        <f>IF(基本情報入力シート!Y1621="","",基本情報入力シート!Y1621)</f>
        <v/>
      </c>
      <c r="Q1601" s="175"/>
      <c r="R1601" s="305" t="str">
        <f>IF(基本情報入力シート!AB1621="","",基本情報入力シート!AB1621)</f>
        <v/>
      </c>
      <c r="S1601" s="176"/>
      <c r="T1601" s="306" t="str">
        <f>IF(P1601="","",VLOOKUP(P1601,【参考】数式用!$J$2:$L$34,3,FALSE))</f>
        <v/>
      </c>
      <c r="U1601" s="313" t="s">
        <v>143</v>
      </c>
      <c r="V1601" s="177"/>
      <c r="W1601" s="314" t="s">
        <v>144</v>
      </c>
      <c r="X1601" s="177"/>
      <c r="Y1601" s="315" t="s">
        <v>145</v>
      </c>
      <c r="Z1601" s="177"/>
      <c r="AA1601" s="315" t="s">
        <v>144</v>
      </c>
      <c r="AB1601" s="177"/>
      <c r="AC1601" s="315" t="s">
        <v>146</v>
      </c>
      <c r="AD1601" s="316" t="s">
        <v>147</v>
      </c>
      <c r="AE1601" s="317" t="str">
        <f t="shared" si="88"/>
        <v/>
      </c>
      <c r="AF1601" s="319" t="s">
        <v>148</v>
      </c>
      <c r="AG1601" s="312" t="str">
        <f t="shared" si="89"/>
        <v/>
      </c>
      <c r="AH1601" s="322"/>
      <c r="AI1601" s="323"/>
      <c r="AJ1601" s="322"/>
      <c r="AK1601" s="323"/>
    </row>
    <row r="1602" spans="1:37" ht="36.75" customHeight="1">
      <c r="A1602" s="299">
        <f t="shared" si="87"/>
        <v>1589</v>
      </c>
      <c r="B1602" s="300" t="str">
        <f>IF(基本情報入力シート!C1622="","",基本情報入力シート!C1622)</f>
        <v/>
      </c>
      <c r="C1602" s="301" t="str">
        <f>IF(基本情報入力シート!D1622="","",基本情報入力シート!D1622)</f>
        <v/>
      </c>
      <c r="D1602" s="301" t="str">
        <f>IF(基本情報入力シート!E1622="","",基本情報入力シート!E1622)</f>
        <v/>
      </c>
      <c r="E1602" s="301" t="str">
        <f>IF(基本情報入力シート!F1622="","",基本情報入力シート!F1622)</f>
        <v/>
      </c>
      <c r="F1602" s="301" t="str">
        <f>IF(基本情報入力シート!G1622="","",基本情報入力シート!G1622)</f>
        <v/>
      </c>
      <c r="G1602" s="301" t="str">
        <f>IF(基本情報入力シート!H1622="","",基本情報入力シート!H1622)</f>
        <v/>
      </c>
      <c r="H1602" s="301" t="str">
        <f>IF(基本情報入力シート!I1622="","",基本情報入力シート!I1622)</f>
        <v/>
      </c>
      <c r="I1602" s="301" t="str">
        <f>IF(基本情報入力シート!J1622="","",基本情報入力シート!J1622)</f>
        <v/>
      </c>
      <c r="J1602" s="301" t="str">
        <f>IF(基本情報入力シート!K1622="","",基本情報入力シート!K1622)</f>
        <v/>
      </c>
      <c r="K1602" s="302" t="str">
        <f>IF(基本情報入力シート!L1622="","",基本情報入力シート!L1622)</f>
        <v/>
      </c>
      <c r="L1602" s="299" t="str">
        <f>IF(基本情報入力シート!M1622="","",基本情報入力シート!M1622)</f>
        <v/>
      </c>
      <c r="M1602" s="299" t="str">
        <f>IF(基本情報入力シート!R1622="","",基本情報入力シート!R1622)</f>
        <v/>
      </c>
      <c r="N1602" s="299" t="str">
        <f>IF(基本情報入力シート!W1622="","",基本情報入力シート!W1622)</f>
        <v/>
      </c>
      <c r="O1602" s="303" t="str">
        <f>IF(基本情報入力シート!X1622="","",基本情報入力シート!X1622)</f>
        <v/>
      </c>
      <c r="P1602" s="304" t="str">
        <f>IF(基本情報入力シート!Y1622="","",基本情報入力シート!Y1622)</f>
        <v/>
      </c>
      <c r="Q1602" s="175"/>
      <c r="R1602" s="305" t="str">
        <f>IF(基本情報入力シート!AB1622="","",基本情報入力シート!AB1622)</f>
        <v/>
      </c>
      <c r="S1602" s="176"/>
      <c r="T1602" s="306" t="str">
        <f>IF(P1602="","",VLOOKUP(P1602,【参考】数式用!$J$2:$L$34,3,FALSE))</f>
        <v/>
      </c>
      <c r="U1602" s="313" t="s">
        <v>143</v>
      </c>
      <c r="V1602" s="177"/>
      <c r="W1602" s="314" t="s">
        <v>144</v>
      </c>
      <c r="X1602" s="177"/>
      <c r="Y1602" s="315" t="s">
        <v>145</v>
      </c>
      <c r="Z1602" s="177"/>
      <c r="AA1602" s="315" t="s">
        <v>144</v>
      </c>
      <c r="AB1602" s="177"/>
      <c r="AC1602" s="315" t="s">
        <v>146</v>
      </c>
      <c r="AD1602" s="316" t="s">
        <v>147</v>
      </c>
      <c r="AE1602" s="317" t="str">
        <f t="shared" si="88"/>
        <v/>
      </c>
      <c r="AF1602" s="319" t="s">
        <v>148</v>
      </c>
      <c r="AG1602" s="312" t="str">
        <f t="shared" si="89"/>
        <v/>
      </c>
      <c r="AH1602" s="322"/>
      <c r="AI1602" s="323"/>
      <c r="AJ1602" s="322"/>
      <c r="AK1602" s="323"/>
    </row>
    <row r="1603" spans="1:37" ht="36.75" customHeight="1">
      <c r="A1603" s="299">
        <f t="shared" si="87"/>
        <v>1590</v>
      </c>
      <c r="B1603" s="300" t="str">
        <f>IF(基本情報入力シート!C1623="","",基本情報入力シート!C1623)</f>
        <v/>
      </c>
      <c r="C1603" s="301" t="str">
        <f>IF(基本情報入力シート!D1623="","",基本情報入力シート!D1623)</f>
        <v/>
      </c>
      <c r="D1603" s="301" t="str">
        <f>IF(基本情報入力シート!E1623="","",基本情報入力シート!E1623)</f>
        <v/>
      </c>
      <c r="E1603" s="301" t="str">
        <f>IF(基本情報入力シート!F1623="","",基本情報入力シート!F1623)</f>
        <v/>
      </c>
      <c r="F1603" s="301" t="str">
        <f>IF(基本情報入力シート!G1623="","",基本情報入力シート!G1623)</f>
        <v/>
      </c>
      <c r="G1603" s="301" t="str">
        <f>IF(基本情報入力シート!H1623="","",基本情報入力シート!H1623)</f>
        <v/>
      </c>
      <c r="H1603" s="301" t="str">
        <f>IF(基本情報入力シート!I1623="","",基本情報入力シート!I1623)</f>
        <v/>
      </c>
      <c r="I1603" s="301" t="str">
        <f>IF(基本情報入力シート!J1623="","",基本情報入力シート!J1623)</f>
        <v/>
      </c>
      <c r="J1603" s="301" t="str">
        <f>IF(基本情報入力シート!K1623="","",基本情報入力シート!K1623)</f>
        <v/>
      </c>
      <c r="K1603" s="302" t="str">
        <f>IF(基本情報入力シート!L1623="","",基本情報入力シート!L1623)</f>
        <v/>
      </c>
      <c r="L1603" s="299" t="str">
        <f>IF(基本情報入力シート!M1623="","",基本情報入力シート!M1623)</f>
        <v/>
      </c>
      <c r="M1603" s="299" t="str">
        <f>IF(基本情報入力シート!R1623="","",基本情報入力シート!R1623)</f>
        <v/>
      </c>
      <c r="N1603" s="299" t="str">
        <f>IF(基本情報入力シート!W1623="","",基本情報入力シート!W1623)</f>
        <v/>
      </c>
      <c r="O1603" s="303" t="str">
        <f>IF(基本情報入力シート!X1623="","",基本情報入力シート!X1623)</f>
        <v/>
      </c>
      <c r="P1603" s="304" t="str">
        <f>IF(基本情報入力シート!Y1623="","",基本情報入力シート!Y1623)</f>
        <v/>
      </c>
      <c r="Q1603" s="175"/>
      <c r="R1603" s="305" t="str">
        <f>IF(基本情報入力シート!AB1623="","",基本情報入力シート!AB1623)</f>
        <v/>
      </c>
      <c r="S1603" s="176"/>
      <c r="T1603" s="306" t="str">
        <f>IF(P1603="","",VLOOKUP(P1603,【参考】数式用!$J$2:$L$34,3,FALSE))</f>
        <v/>
      </c>
      <c r="U1603" s="313" t="s">
        <v>143</v>
      </c>
      <c r="V1603" s="177"/>
      <c r="W1603" s="314" t="s">
        <v>144</v>
      </c>
      <c r="X1603" s="177"/>
      <c r="Y1603" s="315" t="s">
        <v>145</v>
      </c>
      <c r="Z1603" s="177"/>
      <c r="AA1603" s="315" t="s">
        <v>144</v>
      </c>
      <c r="AB1603" s="177"/>
      <c r="AC1603" s="315" t="s">
        <v>146</v>
      </c>
      <c r="AD1603" s="316" t="s">
        <v>147</v>
      </c>
      <c r="AE1603" s="317" t="str">
        <f t="shared" si="88"/>
        <v/>
      </c>
      <c r="AF1603" s="319" t="s">
        <v>148</v>
      </c>
      <c r="AG1603" s="312" t="str">
        <f t="shared" si="89"/>
        <v/>
      </c>
      <c r="AH1603" s="322"/>
      <c r="AI1603" s="323"/>
      <c r="AJ1603" s="322"/>
      <c r="AK1603" s="323"/>
    </row>
    <row r="1604" spans="1:37" ht="36.75" customHeight="1">
      <c r="A1604" s="299">
        <f t="shared" si="87"/>
        <v>1591</v>
      </c>
      <c r="B1604" s="300" t="str">
        <f>IF(基本情報入力シート!C1624="","",基本情報入力シート!C1624)</f>
        <v/>
      </c>
      <c r="C1604" s="301" t="str">
        <f>IF(基本情報入力シート!D1624="","",基本情報入力シート!D1624)</f>
        <v/>
      </c>
      <c r="D1604" s="301" t="str">
        <f>IF(基本情報入力シート!E1624="","",基本情報入力シート!E1624)</f>
        <v/>
      </c>
      <c r="E1604" s="301" t="str">
        <f>IF(基本情報入力シート!F1624="","",基本情報入力シート!F1624)</f>
        <v/>
      </c>
      <c r="F1604" s="301" t="str">
        <f>IF(基本情報入力シート!G1624="","",基本情報入力シート!G1624)</f>
        <v/>
      </c>
      <c r="G1604" s="301" t="str">
        <f>IF(基本情報入力シート!H1624="","",基本情報入力シート!H1624)</f>
        <v/>
      </c>
      <c r="H1604" s="301" t="str">
        <f>IF(基本情報入力シート!I1624="","",基本情報入力シート!I1624)</f>
        <v/>
      </c>
      <c r="I1604" s="301" t="str">
        <f>IF(基本情報入力シート!J1624="","",基本情報入力シート!J1624)</f>
        <v/>
      </c>
      <c r="J1604" s="301" t="str">
        <f>IF(基本情報入力シート!K1624="","",基本情報入力シート!K1624)</f>
        <v/>
      </c>
      <c r="K1604" s="302" t="str">
        <f>IF(基本情報入力シート!L1624="","",基本情報入力シート!L1624)</f>
        <v/>
      </c>
      <c r="L1604" s="299" t="str">
        <f>IF(基本情報入力シート!M1624="","",基本情報入力シート!M1624)</f>
        <v/>
      </c>
      <c r="M1604" s="299" t="str">
        <f>IF(基本情報入力シート!R1624="","",基本情報入力シート!R1624)</f>
        <v/>
      </c>
      <c r="N1604" s="299" t="str">
        <f>IF(基本情報入力シート!W1624="","",基本情報入力シート!W1624)</f>
        <v/>
      </c>
      <c r="O1604" s="303" t="str">
        <f>IF(基本情報入力シート!X1624="","",基本情報入力シート!X1624)</f>
        <v/>
      </c>
      <c r="P1604" s="304" t="str">
        <f>IF(基本情報入力シート!Y1624="","",基本情報入力シート!Y1624)</f>
        <v/>
      </c>
      <c r="Q1604" s="175"/>
      <c r="R1604" s="305" t="str">
        <f>IF(基本情報入力シート!AB1624="","",基本情報入力シート!AB1624)</f>
        <v/>
      </c>
      <c r="S1604" s="176"/>
      <c r="T1604" s="306" t="str">
        <f>IF(P1604="","",VLOOKUP(P1604,【参考】数式用!$J$2:$L$34,3,FALSE))</f>
        <v/>
      </c>
      <c r="U1604" s="313" t="s">
        <v>143</v>
      </c>
      <c r="V1604" s="177"/>
      <c r="W1604" s="314" t="s">
        <v>144</v>
      </c>
      <c r="X1604" s="177"/>
      <c r="Y1604" s="315" t="s">
        <v>145</v>
      </c>
      <c r="Z1604" s="177"/>
      <c r="AA1604" s="315" t="s">
        <v>144</v>
      </c>
      <c r="AB1604" s="177"/>
      <c r="AC1604" s="315" t="s">
        <v>146</v>
      </c>
      <c r="AD1604" s="316" t="s">
        <v>147</v>
      </c>
      <c r="AE1604" s="317" t="str">
        <f t="shared" si="88"/>
        <v/>
      </c>
      <c r="AF1604" s="319" t="s">
        <v>148</v>
      </c>
      <c r="AG1604" s="312" t="str">
        <f t="shared" si="89"/>
        <v/>
      </c>
      <c r="AH1604" s="322"/>
      <c r="AI1604" s="323"/>
      <c r="AJ1604" s="322"/>
      <c r="AK1604" s="323"/>
    </row>
    <row r="1605" spans="1:37" ht="36.75" customHeight="1">
      <c r="A1605" s="299">
        <f t="shared" si="87"/>
        <v>1592</v>
      </c>
      <c r="B1605" s="300" t="str">
        <f>IF(基本情報入力シート!C1625="","",基本情報入力シート!C1625)</f>
        <v/>
      </c>
      <c r="C1605" s="301" t="str">
        <f>IF(基本情報入力シート!D1625="","",基本情報入力シート!D1625)</f>
        <v/>
      </c>
      <c r="D1605" s="301" t="str">
        <f>IF(基本情報入力シート!E1625="","",基本情報入力シート!E1625)</f>
        <v/>
      </c>
      <c r="E1605" s="301" t="str">
        <f>IF(基本情報入力シート!F1625="","",基本情報入力シート!F1625)</f>
        <v/>
      </c>
      <c r="F1605" s="301" t="str">
        <f>IF(基本情報入力シート!G1625="","",基本情報入力シート!G1625)</f>
        <v/>
      </c>
      <c r="G1605" s="301" t="str">
        <f>IF(基本情報入力シート!H1625="","",基本情報入力シート!H1625)</f>
        <v/>
      </c>
      <c r="H1605" s="301" t="str">
        <f>IF(基本情報入力シート!I1625="","",基本情報入力シート!I1625)</f>
        <v/>
      </c>
      <c r="I1605" s="301" t="str">
        <f>IF(基本情報入力シート!J1625="","",基本情報入力シート!J1625)</f>
        <v/>
      </c>
      <c r="J1605" s="301" t="str">
        <f>IF(基本情報入力シート!K1625="","",基本情報入力シート!K1625)</f>
        <v/>
      </c>
      <c r="K1605" s="302" t="str">
        <f>IF(基本情報入力シート!L1625="","",基本情報入力シート!L1625)</f>
        <v/>
      </c>
      <c r="L1605" s="299" t="str">
        <f>IF(基本情報入力シート!M1625="","",基本情報入力シート!M1625)</f>
        <v/>
      </c>
      <c r="M1605" s="299" t="str">
        <f>IF(基本情報入力シート!R1625="","",基本情報入力シート!R1625)</f>
        <v/>
      </c>
      <c r="N1605" s="299" t="str">
        <f>IF(基本情報入力シート!W1625="","",基本情報入力シート!W1625)</f>
        <v/>
      </c>
      <c r="O1605" s="303" t="str">
        <f>IF(基本情報入力シート!X1625="","",基本情報入力シート!X1625)</f>
        <v/>
      </c>
      <c r="P1605" s="304" t="str">
        <f>IF(基本情報入力シート!Y1625="","",基本情報入力シート!Y1625)</f>
        <v/>
      </c>
      <c r="Q1605" s="175"/>
      <c r="R1605" s="305" t="str">
        <f>IF(基本情報入力シート!AB1625="","",基本情報入力シート!AB1625)</f>
        <v/>
      </c>
      <c r="S1605" s="176"/>
      <c r="T1605" s="306" t="str">
        <f>IF(P1605="","",VLOOKUP(P1605,【参考】数式用!$J$2:$L$34,3,FALSE))</f>
        <v/>
      </c>
      <c r="U1605" s="313" t="s">
        <v>143</v>
      </c>
      <c r="V1605" s="177"/>
      <c r="W1605" s="314" t="s">
        <v>144</v>
      </c>
      <c r="X1605" s="177"/>
      <c r="Y1605" s="315" t="s">
        <v>145</v>
      </c>
      <c r="Z1605" s="177"/>
      <c r="AA1605" s="315" t="s">
        <v>144</v>
      </c>
      <c r="AB1605" s="177"/>
      <c r="AC1605" s="315" t="s">
        <v>146</v>
      </c>
      <c r="AD1605" s="316" t="s">
        <v>147</v>
      </c>
      <c r="AE1605" s="317" t="str">
        <f t="shared" si="88"/>
        <v/>
      </c>
      <c r="AF1605" s="319" t="s">
        <v>148</v>
      </c>
      <c r="AG1605" s="312" t="str">
        <f t="shared" si="89"/>
        <v/>
      </c>
      <c r="AH1605" s="322"/>
      <c r="AI1605" s="323"/>
      <c r="AJ1605" s="322"/>
      <c r="AK1605" s="323"/>
    </row>
    <row r="1606" spans="1:37" ht="36.75" customHeight="1">
      <c r="A1606" s="299">
        <f t="shared" si="87"/>
        <v>1593</v>
      </c>
      <c r="B1606" s="300" t="str">
        <f>IF(基本情報入力シート!C1626="","",基本情報入力シート!C1626)</f>
        <v/>
      </c>
      <c r="C1606" s="301" t="str">
        <f>IF(基本情報入力シート!D1626="","",基本情報入力シート!D1626)</f>
        <v/>
      </c>
      <c r="D1606" s="301" t="str">
        <f>IF(基本情報入力シート!E1626="","",基本情報入力シート!E1626)</f>
        <v/>
      </c>
      <c r="E1606" s="301" t="str">
        <f>IF(基本情報入力シート!F1626="","",基本情報入力シート!F1626)</f>
        <v/>
      </c>
      <c r="F1606" s="301" t="str">
        <f>IF(基本情報入力シート!G1626="","",基本情報入力シート!G1626)</f>
        <v/>
      </c>
      <c r="G1606" s="301" t="str">
        <f>IF(基本情報入力シート!H1626="","",基本情報入力シート!H1626)</f>
        <v/>
      </c>
      <c r="H1606" s="301" t="str">
        <f>IF(基本情報入力シート!I1626="","",基本情報入力シート!I1626)</f>
        <v/>
      </c>
      <c r="I1606" s="301" t="str">
        <f>IF(基本情報入力シート!J1626="","",基本情報入力シート!J1626)</f>
        <v/>
      </c>
      <c r="J1606" s="301" t="str">
        <f>IF(基本情報入力シート!K1626="","",基本情報入力シート!K1626)</f>
        <v/>
      </c>
      <c r="K1606" s="302" t="str">
        <f>IF(基本情報入力シート!L1626="","",基本情報入力シート!L1626)</f>
        <v/>
      </c>
      <c r="L1606" s="299" t="str">
        <f>IF(基本情報入力シート!M1626="","",基本情報入力シート!M1626)</f>
        <v/>
      </c>
      <c r="M1606" s="299" t="str">
        <f>IF(基本情報入力シート!R1626="","",基本情報入力シート!R1626)</f>
        <v/>
      </c>
      <c r="N1606" s="299" t="str">
        <f>IF(基本情報入力シート!W1626="","",基本情報入力シート!W1626)</f>
        <v/>
      </c>
      <c r="O1606" s="303" t="str">
        <f>IF(基本情報入力シート!X1626="","",基本情報入力シート!X1626)</f>
        <v/>
      </c>
      <c r="P1606" s="304" t="str">
        <f>IF(基本情報入力シート!Y1626="","",基本情報入力シート!Y1626)</f>
        <v/>
      </c>
      <c r="Q1606" s="175"/>
      <c r="R1606" s="305" t="str">
        <f>IF(基本情報入力シート!AB1626="","",基本情報入力シート!AB1626)</f>
        <v/>
      </c>
      <c r="S1606" s="176"/>
      <c r="T1606" s="306" t="str">
        <f>IF(P1606="","",VLOOKUP(P1606,【参考】数式用!$J$2:$L$34,3,FALSE))</f>
        <v/>
      </c>
      <c r="U1606" s="313" t="s">
        <v>143</v>
      </c>
      <c r="V1606" s="177"/>
      <c r="W1606" s="314" t="s">
        <v>144</v>
      </c>
      <c r="X1606" s="177"/>
      <c r="Y1606" s="315" t="s">
        <v>145</v>
      </c>
      <c r="Z1606" s="177"/>
      <c r="AA1606" s="315" t="s">
        <v>144</v>
      </c>
      <c r="AB1606" s="177"/>
      <c r="AC1606" s="315" t="s">
        <v>146</v>
      </c>
      <c r="AD1606" s="316" t="s">
        <v>147</v>
      </c>
      <c r="AE1606" s="317" t="str">
        <f t="shared" si="88"/>
        <v/>
      </c>
      <c r="AF1606" s="319" t="s">
        <v>148</v>
      </c>
      <c r="AG1606" s="312" t="str">
        <f t="shared" si="89"/>
        <v/>
      </c>
      <c r="AH1606" s="322"/>
      <c r="AI1606" s="323"/>
      <c r="AJ1606" s="322"/>
      <c r="AK1606" s="323"/>
    </row>
    <row r="1607" spans="1:37" ht="36.75" customHeight="1">
      <c r="A1607" s="299">
        <f t="shared" si="87"/>
        <v>1594</v>
      </c>
      <c r="B1607" s="300" t="str">
        <f>IF(基本情報入力シート!C1627="","",基本情報入力シート!C1627)</f>
        <v/>
      </c>
      <c r="C1607" s="301" t="str">
        <f>IF(基本情報入力シート!D1627="","",基本情報入力シート!D1627)</f>
        <v/>
      </c>
      <c r="D1607" s="301" t="str">
        <f>IF(基本情報入力シート!E1627="","",基本情報入力シート!E1627)</f>
        <v/>
      </c>
      <c r="E1607" s="301" t="str">
        <f>IF(基本情報入力シート!F1627="","",基本情報入力シート!F1627)</f>
        <v/>
      </c>
      <c r="F1607" s="301" t="str">
        <f>IF(基本情報入力シート!G1627="","",基本情報入力シート!G1627)</f>
        <v/>
      </c>
      <c r="G1607" s="301" t="str">
        <f>IF(基本情報入力シート!H1627="","",基本情報入力シート!H1627)</f>
        <v/>
      </c>
      <c r="H1607" s="301" t="str">
        <f>IF(基本情報入力シート!I1627="","",基本情報入力シート!I1627)</f>
        <v/>
      </c>
      <c r="I1607" s="301" t="str">
        <f>IF(基本情報入力シート!J1627="","",基本情報入力シート!J1627)</f>
        <v/>
      </c>
      <c r="J1607" s="301" t="str">
        <f>IF(基本情報入力シート!K1627="","",基本情報入力シート!K1627)</f>
        <v/>
      </c>
      <c r="K1607" s="302" t="str">
        <f>IF(基本情報入力シート!L1627="","",基本情報入力シート!L1627)</f>
        <v/>
      </c>
      <c r="L1607" s="299" t="str">
        <f>IF(基本情報入力シート!M1627="","",基本情報入力シート!M1627)</f>
        <v/>
      </c>
      <c r="M1607" s="299" t="str">
        <f>IF(基本情報入力シート!R1627="","",基本情報入力シート!R1627)</f>
        <v/>
      </c>
      <c r="N1607" s="299" t="str">
        <f>IF(基本情報入力シート!W1627="","",基本情報入力シート!W1627)</f>
        <v/>
      </c>
      <c r="O1607" s="303" t="str">
        <f>IF(基本情報入力シート!X1627="","",基本情報入力シート!X1627)</f>
        <v/>
      </c>
      <c r="P1607" s="304" t="str">
        <f>IF(基本情報入力シート!Y1627="","",基本情報入力シート!Y1627)</f>
        <v/>
      </c>
      <c r="Q1607" s="175"/>
      <c r="R1607" s="305" t="str">
        <f>IF(基本情報入力シート!AB1627="","",基本情報入力シート!AB1627)</f>
        <v/>
      </c>
      <c r="S1607" s="176"/>
      <c r="T1607" s="306" t="str">
        <f>IF(P1607="","",VLOOKUP(P1607,【参考】数式用!$J$2:$L$34,3,FALSE))</f>
        <v/>
      </c>
      <c r="U1607" s="313" t="s">
        <v>143</v>
      </c>
      <c r="V1607" s="177"/>
      <c r="W1607" s="314" t="s">
        <v>144</v>
      </c>
      <c r="X1607" s="177"/>
      <c r="Y1607" s="315" t="s">
        <v>145</v>
      </c>
      <c r="Z1607" s="177"/>
      <c r="AA1607" s="315" t="s">
        <v>144</v>
      </c>
      <c r="AB1607" s="177"/>
      <c r="AC1607" s="315" t="s">
        <v>146</v>
      </c>
      <c r="AD1607" s="316" t="s">
        <v>147</v>
      </c>
      <c r="AE1607" s="317" t="str">
        <f t="shared" si="88"/>
        <v/>
      </c>
      <c r="AF1607" s="319" t="s">
        <v>148</v>
      </c>
      <c r="AG1607" s="312" t="str">
        <f t="shared" si="89"/>
        <v/>
      </c>
      <c r="AH1607" s="322"/>
      <c r="AI1607" s="323"/>
      <c r="AJ1607" s="322"/>
      <c r="AK1607" s="323"/>
    </row>
    <row r="1608" spans="1:37" ht="36.75" customHeight="1">
      <c r="A1608" s="299">
        <f t="shared" si="87"/>
        <v>1595</v>
      </c>
      <c r="B1608" s="300" t="str">
        <f>IF(基本情報入力シート!C1628="","",基本情報入力シート!C1628)</f>
        <v/>
      </c>
      <c r="C1608" s="301" t="str">
        <f>IF(基本情報入力シート!D1628="","",基本情報入力シート!D1628)</f>
        <v/>
      </c>
      <c r="D1608" s="301" t="str">
        <f>IF(基本情報入力シート!E1628="","",基本情報入力シート!E1628)</f>
        <v/>
      </c>
      <c r="E1608" s="301" t="str">
        <f>IF(基本情報入力シート!F1628="","",基本情報入力シート!F1628)</f>
        <v/>
      </c>
      <c r="F1608" s="301" t="str">
        <f>IF(基本情報入力シート!G1628="","",基本情報入力シート!G1628)</f>
        <v/>
      </c>
      <c r="G1608" s="301" t="str">
        <f>IF(基本情報入力シート!H1628="","",基本情報入力シート!H1628)</f>
        <v/>
      </c>
      <c r="H1608" s="301" t="str">
        <f>IF(基本情報入力シート!I1628="","",基本情報入力シート!I1628)</f>
        <v/>
      </c>
      <c r="I1608" s="301" t="str">
        <f>IF(基本情報入力シート!J1628="","",基本情報入力シート!J1628)</f>
        <v/>
      </c>
      <c r="J1608" s="301" t="str">
        <f>IF(基本情報入力シート!K1628="","",基本情報入力シート!K1628)</f>
        <v/>
      </c>
      <c r="K1608" s="302" t="str">
        <f>IF(基本情報入力シート!L1628="","",基本情報入力シート!L1628)</f>
        <v/>
      </c>
      <c r="L1608" s="299" t="str">
        <f>IF(基本情報入力シート!M1628="","",基本情報入力シート!M1628)</f>
        <v/>
      </c>
      <c r="M1608" s="299" t="str">
        <f>IF(基本情報入力シート!R1628="","",基本情報入力シート!R1628)</f>
        <v/>
      </c>
      <c r="N1608" s="299" t="str">
        <f>IF(基本情報入力シート!W1628="","",基本情報入力シート!W1628)</f>
        <v/>
      </c>
      <c r="O1608" s="303" t="str">
        <f>IF(基本情報入力シート!X1628="","",基本情報入力シート!X1628)</f>
        <v/>
      </c>
      <c r="P1608" s="304" t="str">
        <f>IF(基本情報入力シート!Y1628="","",基本情報入力シート!Y1628)</f>
        <v/>
      </c>
      <c r="Q1608" s="175"/>
      <c r="R1608" s="305" t="str">
        <f>IF(基本情報入力シート!AB1628="","",基本情報入力シート!AB1628)</f>
        <v/>
      </c>
      <c r="S1608" s="176"/>
      <c r="T1608" s="306" t="str">
        <f>IF(P1608="","",VLOOKUP(P1608,【参考】数式用!$J$2:$L$34,3,FALSE))</f>
        <v/>
      </c>
      <c r="U1608" s="313" t="s">
        <v>143</v>
      </c>
      <c r="V1608" s="177"/>
      <c r="W1608" s="314" t="s">
        <v>144</v>
      </c>
      <c r="X1608" s="177"/>
      <c r="Y1608" s="315" t="s">
        <v>145</v>
      </c>
      <c r="Z1608" s="177"/>
      <c r="AA1608" s="315" t="s">
        <v>144</v>
      </c>
      <c r="AB1608" s="177"/>
      <c r="AC1608" s="315" t="s">
        <v>146</v>
      </c>
      <c r="AD1608" s="316" t="s">
        <v>147</v>
      </c>
      <c r="AE1608" s="317" t="str">
        <f t="shared" si="88"/>
        <v/>
      </c>
      <c r="AF1608" s="319" t="s">
        <v>148</v>
      </c>
      <c r="AG1608" s="312" t="str">
        <f t="shared" si="89"/>
        <v/>
      </c>
      <c r="AH1608" s="322"/>
      <c r="AI1608" s="323"/>
      <c r="AJ1608" s="322"/>
      <c r="AK1608" s="323"/>
    </row>
    <row r="1609" spans="1:37" ht="36.75" customHeight="1">
      <c r="A1609" s="299">
        <f t="shared" si="87"/>
        <v>1596</v>
      </c>
      <c r="B1609" s="300" t="str">
        <f>IF(基本情報入力シート!C1629="","",基本情報入力シート!C1629)</f>
        <v/>
      </c>
      <c r="C1609" s="301" t="str">
        <f>IF(基本情報入力シート!D1629="","",基本情報入力シート!D1629)</f>
        <v/>
      </c>
      <c r="D1609" s="301" t="str">
        <f>IF(基本情報入力シート!E1629="","",基本情報入力シート!E1629)</f>
        <v/>
      </c>
      <c r="E1609" s="301" t="str">
        <f>IF(基本情報入力シート!F1629="","",基本情報入力シート!F1629)</f>
        <v/>
      </c>
      <c r="F1609" s="301" t="str">
        <f>IF(基本情報入力シート!G1629="","",基本情報入力シート!G1629)</f>
        <v/>
      </c>
      <c r="G1609" s="301" t="str">
        <f>IF(基本情報入力シート!H1629="","",基本情報入力シート!H1629)</f>
        <v/>
      </c>
      <c r="H1609" s="301" t="str">
        <f>IF(基本情報入力シート!I1629="","",基本情報入力シート!I1629)</f>
        <v/>
      </c>
      <c r="I1609" s="301" t="str">
        <f>IF(基本情報入力シート!J1629="","",基本情報入力シート!J1629)</f>
        <v/>
      </c>
      <c r="J1609" s="301" t="str">
        <f>IF(基本情報入力シート!K1629="","",基本情報入力シート!K1629)</f>
        <v/>
      </c>
      <c r="K1609" s="302" t="str">
        <f>IF(基本情報入力シート!L1629="","",基本情報入力シート!L1629)</f>
        <v/>
      </c>
      <c r="L1609" s="299" t="str">
        <f>IF(基本情報入力シート!M1629="","",基本情報入力シート!M1629)</f>
        <v/>
      </c>
      <c r="M1609" s="299" t="str">
        <f>IF(基本情報入力シート!R1629="","",基本情報入力シート!R1629)</f>
        <v/>
      </c>
      <c r="N1609" s="299" t="str">
        <f>IF(基本情報入力シート!W1629="","",基本情報入力シート!W1629)</f>
        <v/>
      </c>
      <c r="O1609" s="303" t="str">
        <f>IF(基本情報入力シート!X1629="","",基本情報入力シート!X1629)</f>
        <v/>
      </c>
      <c r="P1609" s="304" t="str">
        <f>IF(基本情報入力シート!Y1629="","",基本情報入力シート!Y1629)</f>
        <v/>
      </c>
      <c r="Q1609" s="175"/>
      <c r="R1609" s="305" t="str">
        <f>IF(基本情報入力シート!AB1629="","",基本情報入力シート!AB1629)</f>
        <v/>
      </c>
      <c r="S1609" s="176"/>
      <c r="T1609" s="306" t="str">
        <f>IF(P1609="","",VLOOKUP(P1609,【参考】数式用!$J$2:$L$34,3,FALSE))</f>
        <v/>
      </c>
      <c r="U1609" s="313" t="s">
        <v>143</v>
      </c>
      <c r="V1609" s="177"/>
      <c r="W1609" s="314" t="s">
        <v>144</v>
      </c>
      <c r="X1609" s="177"/>
      <c r="Y1609" s="315" t="s">
        <v>145</v>
      </c>
      <c r="Z1609" s="177"/>
      <c r="AA1609" s="315" t="s">
        <v>144</v>
      </c>
      <c r="AB1609" s="177"/>
      <c r="AC1609" s="315" t="s">
        <v>146</v>
      </c>
      <c r="AD1609" s="316" t="s">
        <v>147</v>
      </c>
      <c r="AE1609" s="317" t="str">
        <f t="shared" si="88"/>
        <v/>
      </c>
      <c r="AF1609" s="319" t="s">
        <v>148</v>
      </c>
      <c r="AG1609" s="312" t="str">
        <f t="shared" si="89"/>
        <v/>
      </c>
      <c r="AH1609" s="322"/>
      <c r="AI1609" s="323"/>
      <c r="AJ1609" s="322"/>
      <c r="AK1609" s="323"/>
    </row>
    <row r="1610" spans="1:37" ht="36.75" customHeight="1">
      <c r="A1610" s="299">
        <f t="shared" si="87"/>
        <v>1597</v>
      </c>
      <c r="B1610" s="300" t="str">
        <f>IF(基本情報入力シート!C1630="","",基本情報入力シート!C1630)</f>
        <v/>
      </c>
      <c r="C1610" s="301" t="str">
        <f>IF(基本情報入力シート!D1630="","",基本情報入力シート!D1630)</f>
        <v/>
      </c>
      <c r="D1610" s="301" t="str">
        <f>IF(基本情報入力シート!E1630="","",基本情報入力シート!E1630)</f>
        <v/>
      </c>
      <c r="E1610" s="301" t="str">
        <f>IF(基本情報入力シート!F1630="","",基本情報入力シート!F1630)</f>
        <v/>
      </c>
      <c r="F1610" s="301" t="str">
        <f>IF(基本情報入力シート!G1630="","",基本情報入力シート!G1630)</f>
        <v/>
      </c>
      <c r="G1610" s="301" t="str">
        <f>IF(基本情報入力シート!H1630="","",基本情報入力シート!H1630)</f>
        <v/>
      </c>
      <c r="H1610" s="301" t="str">
        <f>IF(基本情報入力シート!I1630="","",基本情報入力シート!I1630)</f>
        <v/>
      </c>
      <c r="I1610" s="301" t="str">
        <f>IF(基本情報入力シート!J1630="","",基本情報入力シート!J1630)</f>
        <v/>
      </c>
      <c r="J1610" s="301" t="str">
        <f>IF(基本情報入力シート!K1630="","",基本情報入力シート!K1630)</f>
        <v/>
      </c>
      <c r="K1610" s="302" t="str">
        <f>IF(基本情報入力シート!L1630="","",基本情報入力シート!L1630)</f>
        <v/>
      </c>
      <c r="L1610" s="299" t="str">
        <f>IF(基本情報入力シート!M1630="","",基本情報入力シート!M1630)</f>
        <v/>
      </c>
      <c r="M1610" s="299" t="str">
        <f>IF(基本情報入力シート!R1630="","",基本情報入力シート!R1630)</f>
        <v/>
      </c>
      <c r="N1610" s="299" t="str">
        <f>IF(基本情報入力シート!W1630="","",基本情報入力シート!W1630)</f>
        <v/>
      </c>
      <c r="O1610" s="303" t="str">
        <f>IF(基本情報入力シート!X1630="","",基本情報入力シート!X1630)</f>
        <v/>
      </c>
      <c r="P1610" s="304" t="str">
        <f>IF(基本情報入力シート!Y1630="","",基本情報入力シート!Y1630)</f>
        <v/>
      </c>
      <c r="Q1610" s="175"/>
      <c r="R1610" s="305" t="str">
        <f>IF(基本情報入力シート!AB1630="","",基本情報入力シート!AB1630)</f>
        <v/>
      </c>
      <c r="S1610" s="176"/>
      <c r="T1610" s="306" t="str">
        <f>IF(P1610="","",VLOOKUP(P1610,【参考】数式用!$J$2:$L$34,3,FALSE))</f>
        <v/>
      </c>
      <c r="U1610" s="313" t="s">
        <v>143</v>
      </c>
      <c r="V1610" s="177"/>
      <c r="W1610" s="314" t="s">
        <v>144</v>
      </c>
      <c r="X1610" s="177"/>
      <c r="Y1610" s="315" t="s">
        <v>145</v>
      </c>
      <c r="Z1610" s="177"/>
      <c r="AA1610" s="315" t="s">
        <v>144</v>
      </c>
      <c r="AB1610" s="177"/>
      <c r="AC1610" s="315" t="s">
        <v>146</v>
      </c>
      <c r="AD1610" s="316" t="s">
        <v>147</v>
      </c>
      <c r="AE1610" s="317" t="str">
        <f t="shared" si="88"/>
        <v/>
      </c>
      <c r="AF1610" s="319" t="s">
        <v>148</v>
      </c>
      <c r="AG1610" s="312" t="str">
        <f t="shared" si="89"/>
        <v/>
      </c>
      <c r="AH1610" s="322"/>
      <c r="AI1610" s="323"/>
      <c r="AJ1610" s="322"/>
      <c r="AK1610" s="323"/>
    </row>
    <row r="1611" spans="1:37" ht="36.75" customHeight="1">
      <c r="A1611" s="299">
        <f t="shared" si="87"/>
        <v>1598</v>
      </c>
      <c r="B1611" s="300" t="str">
        <f>IF(基本情報入力シート!C1631="","",基本情報入力シート!C1631)</f>
        <v/>
      </c>
      <c r="C1611" s="301" t="str">
        <f>IF(基本情報入力シート!D1631="","",基本情報入力シート!D1631)</f>
        <v/>
      </c>
      <c r="D1611" s="301" t="str">
        <f>IF(基本情報入力シート!E1631="","",基本情報入力シート!E1631)</f>
        <v/>
      </c>
      <c r="E1611" s="301" t="str">
        <f>IF(基本情報入力シート!F1631="","",基本情報入力シート!F1631)</f>
        <v/>
      </c>
      <c r="F1611" s="301" t="str">
        <f>IF(基本情報入力シート!G1631="","",基本情報入力シート!G1631)</f>
        <v/>
      </c>
      <c r="G1611" s="301" t="str">
        <f>IF(基本情報入力シート!H1631="","",基本情報入力シート!H1631)</f>
        <v/>
      </c>
      <c r="H1611" s="301" t="str">
        <f>IF(基本情報入力シート!I1631="","",基本情報入力シート!I1631)</f>
        <v/>
      </c>
      <c r="I1611" s="301" t="str">
        <f>IF(基本情報入力シート!J1631="","",基本情報入力シート!J1631)</f>
        <v/>
      </c>
      <c r="J1611" s="301" t="str">
        <f>IF(基本情報入力シート!K1631="","",基本情報入力シート!K1631)</f>
        <v/>
      </c>
      <c r="K1611" s="302" t="str">
        <f>IF(基本情報入力シート!L1631="","",基本情報入力シート!L1631)</f>
        <v/>
      </c>
      <c r="L1611" s="299" t="str">
        <f>IF(基本情報入力シート!M1631="","",基本情報入力シート!M1631)</f>
        <v/>
      </c>
      <c r="M1611" s="299" t="str">
        <f>IF(基本情報入力シート!R1631="","",基本情報入力シート!R1631)</f>
        <v/>
      </c>
      <c r="N1611" s="299" t="str">
        <f>IF(基本情報入力シート!W1631="","",基本情報入力シート!W1631)</f>
        <v/>
      </c>
      <c r="O1611" s="303" t="str">
        <f>IF(基本情報入力シート!X1631="","",基本情報入力シート!X1631)</f>
        <v/>
      </c>
      <c r="P1611" s="304" t="str">
        <f>IF(基本情報入力シート!Y1631="","",基本情報入力シート!Y1631)</f>
        <v/>
      </c>
      <c r="Q1611" s="175"/>
      <c r="R1611" s="305" t="str">
        <f>IF(基本情報入力シート!AB1631="","",基本情報入力シート!AB1631)</f>
        <v/>
      </c>
      <c r="S1611" s="176"/>
      <c r="T1611" s="306" t="str">
        <f>IF(P1611="","",VLOOKUP(P1611,【参考】数式用!$J$2:$L$34,3,FALSE))</f>
        <v/>
      </c>
      <c r="U1611" s="313" t="s">
        <v>143</v>
      </c>
      <c r="V1611" s="177"/>
      <c r="W1611" s="314" t="s">
        <v>144</v>
      </c>
      <c r="X1611" s="177"/>
      <c r="Y1611" s="315" t="s">
        <v>145</v>
      </c>
      <c r="Z1611" s="177"/>
      <c r="AA1611" s="315" t="s">
        <v>144</v>
      </c>
      <c r="AB1611" s="177"/>
      <c r="AC1611" s="315" t="s">
        <v>146</v>
      </c>
      <c r="AD1611" s="316" t="s">
        <v>147</v>
      </c>
      <c r="AE1611" s="317" t="str">
        <f t="shared" si="88"/>
        <v/>
      </c>
      <c r="AF1611" s="319" t="s">
        <v>148</v>
      </c>
      <c r="AG1611" s="312" t="str">
        <f t="shared" si="89"/>
        <v/>
      </c>
      <c r="AH1611" s="322"/>
      <c r="AI1611" s="323"/>
      <c r="AJ1611" s="322"/>
      <c r="AK1611" s="323"/>
    </row>
    <row r="1612" spans="1:37" ht="36.75" customHeight="1">
      <c r="A1612" s="299">
        <f t="shared" si="87"/>
        <v>1599</v>
      </c>
      <c r="B1612" s="300" t="str">
        <f>IF(基本情報入力シート!C1632="","",基本情報入力シート!C1632)</f>
        <v/>
      </c>
      <c r="C1612" s="301" t="str">
        <f>IF(基本情報入力シート!D1632="","",基本情報入力シート!D1632)</f>
        <v/>
      </c>
      <c r="D1612" s="301" t="str">
        <f>IF(基本情報入力シート!E1632="","",基本情報入力シート!E1632)</f>
        <v/>
      </c>
      <c r="E1612" s="301" t="str">
        <f>IF(基本情報入力シート!F1632="","",基本情報入力シート!F1632)</f>
        <v/>
      </c>
      <c r="F1612" s="301" t="str">
        <f>IF(基本情報入力シート!G1632="","",基本情報入力シート!G1632)</f>
        <v/>
      </c>
      <c r="G1612" s="301" t="str">
        <f>IF(基本情報入力シート!H1632="","",基本情報入力シート!H1632)</f>
        <v/>
      </c>
      <c r="H1612" s="301" t="str">
        <f>IF(基本情報入力シート!I1632="","",基本情報入力シート!I1632)</f>
        <v/>
      </c>
      <c r="I1612" s="301" t="str">
        <f>IF(基本情報入力シート!J1632="","",基本情報入力シート!J1632)</f>
        <v/>
      </c>
      <c r="J1612" s="301" t="str">
        <f>IF(基本情報入力シート!K1632="","",基本情報入力シート!K1632)</f>
        <v/>
      </c>
      <c r="K1612" s="302" t="str">
        <f>IF(基本情報入力シート!L1632="","",基本情報入力シート!L1632)</f>
        <v/>
      </c>
      <c r="L1612" s="299" t="str">
        <f>IF(基本情報入力シート!M1632="","",基本情報入力シート!M1632)</f>
        <v/>
      </c>
      <c r="M1612" s="299" t="str">
        <f>IF(基本情報入力シート!R1632="","",基本情報入力シート!R1632)</f>
        <v/>
      </c>
      <c r="N1612" s="299" t="str">
        <f>IF(基本情報入力シート!W1632="","",基本情報入力シート!W1632)</f>
        <v/>
      </c>
      <c r="O1612" s="303" t="str">
        <f>IF(基本情報入力シート!X1632="","",基本情報入力シート!X1632)</f>
        <v/>
      </c>
      <c r="P1612" s="304" t="str">
        <f>IF(基本情報入力シート!Y1632="","",基本情報入力シート!Y1632)</f>
        <v/>
      </c>
      <c r="Q1612" s="175"/>
      <c r="R1612" s="305" t="str">
        <f>IF(基本情報入力シート!AB1632="","",基本情報入力シート!AB1632)</f>
        <v/>
      </c>
      <c r="S1612" s="176"/>
      <c r="T1612" s="306" t="str">
        <f>IF(P1612="","",VLOOKUP(P1612,【参考】数式用!$J$2:$L$34,3,FALSE))</f>
        <v/>
      </c>
      <c r="U1612" s="313" t="s">
        <v>143</v>
      </c>
      <c r="V1612" s="177"/>
      <c r="W1612" s="314" t="s">
        <v>144</v>
      </c>
      <c r="X1612" s="177"/>
      <c r="Y1612" s="315" t="s">
        <v>145</v>
      </c>
      <c r="Z1612" s="177"/>
      <c r="AA1612" s="315" t="s">
        <v>144</v>
      </c>
      <c r="AB1612" s="177"/>
      <c r="AC1612" s="315" t="s">
        <v>146</v>
      </c>
      <c r="AD1612" s="316" t="s">
        <v>147</v>
      </c>
      <c r="AE1612" s="317" t="str">
        <f t="shared" si="88"/>
        <v/>
      </c>
      <c r="AF1612" s="319" t="s">
        <v>148</v>
      </c>
      <c r="AG1612" s="312" t="str">
        <f t="shared" si="89"/>
        <v/>
      </c>
      <c r="AH1612" s="322"/>
      <c r="AI1612" s="323"/>
      <c r="AJ1612" s="322"/>
      <c r="AK1612" s="323"/>
    </row>
    <row r="1613" spans="1:37" ht="36.75" customHeight="1">
      <c r="A1613" s="299">
        <f t="shared" si="87"/>
        <v>1600</v>
      </c>
      <c r="B1613" s="300" t="str">
        <f>IF(基本情報入力シート!C1633="","",基本情報入力シート!C1633)</f>
        <v/>
      </c>
      <c r="C1613" s="301" t="str">
        <f>IF(基本情報入力シート!D1633="","",基本情報入力シート!D1633)</f>
        <v/>
      </c>
      <c r="D1613" s="301" t="str">
        <f>IF(基本情報入力シート!E1633="","",基本情報入力シート!E1633)</f>
        <v/>
      </c>
      <c r="E1613" s="301" t="str">
        <f>IF(基本情報入力シート!F1633="","",基本情報入力シート!F1633)</f>
        <v/>
      </c>
      <c r="F1613" s="301" t="str">
        <f>IF(基本情報入力シート!G1633="","",基本情報入力シート!G1633)</f>
        <v/>
      </c>
      <c r="G1613" s="301" t="str">
        <f>IF(基本情報入力シート!H1633="","",基本情報入力シート!H1633)</f>
        <v/>
      </c>
      <c r="H1613" s="301" t="str">
        <f>IF(基本情報入力シート!I1633="","",基本情報入力シート!I1633)</f>
        <v/>
      </c>
      <c r="I1613" s="301" t="str">
        <f>IF(基本情報入力シート!J1633="","",基本情報入力シート!J1633)</f>
        <v/>
      </c>
      <c r="J1613" s="301" t="str">
        <f>IF(基本情報入力シート!K1633="","",基本情報入力シート!K1633)</f>
        <v/>
      </c>
      <c r="K1613" s="302" t="str">
        <f>IF(基本情報入力シート!L1633="","",基本情報入力シート!L1633)</f>
        <v/>
      </c>
      <c r="L1613" s="299" t="str">
        <f>IF(基本情報入力シート!M1633="","",基本情報入力シート!M1633)</f>
        <v/>
      </c>
      <c r="M1613" s="299" t="str">
        <f>IF(基本情報入力シート!R1633="","",基本情報入力シート!R1633)</f>
        <v/>
      </c>
      <c r="N1613" s="299" t="str">
        <f>IF(基本情報入力シート!W1633="","",基本情報入力シート!W1633)</f>
        <v/>
      </c>
      <c r="O1613" s="303" t="str">
        <f>IF(基本情報入力シート!X1633="","",基本情報入力シート!X1633)</f>
        <v/>
      </c>
      <c r="P1613" s="304" t="str">
        <f>IF(基本情報入力シート!Y1633="","",基本情報入力シート!Y1633)</f>
        <v/>
      </c>
      <c r="Q1613" s="175"/>
      <c r="R1613" s="305" t="str">
        <f>IF(基本情報入力シート!AB1633="","",基本情報入力シート!AB1633)</f>
        <v/>
      </c>
      <c r="S1613" s="176"/>
      <c r="T1613" s="306" t="str">
        <f>IF(P1613="","",VLOOKUP(P1613,【参考】数式用!$J$2:$L$34,3,FALSE))</f>
        <v/>
      </c>
      <c r="U1613" s="313" t="s">
        <v>143</v>
      </c>
      <c r="V1613" s="177"/>
      <c r="W1613" s="314" t="s">
        <v>144</v>
      </c>
      <c r="X1613" s="177"/>
      <c r="Y1613" s="315" t="s">
        <v>145</v>
      </c>
      <c r="Z1613" s="177"/>
      <c r="AA1613" s="315" t="s">
        <v>144</v>
      </c>
      <c r="AB1613" s="177"/>
      <c r="AC1613" s="315" t="s">
        <v>146</v>
      </c>
      <c r="AD1613" s="316" t="s">
        <v>147</v>
      </c>
      <c r="AE1613" s="317" t="str">
        <f t="shared" si="88"/>
        <v/>
      </c>
      <c r="AF1613" s="319" t="s">
        <v>148</v>
      </c>
      <c r="AG1613" s="312" t="str">
        <f t="shared" si="89"/>
        <v/>
      </c>
      <c r="AH1613" s="322"/>
      <c r="AI1613" s="323"/>
      <c r="AJ1613" s="322"/>
      <c r="AK1613" s="323"/>
    </row>
    <row r="1614" spans="1:37" ht="36.75" customHeight="1">
      <c r="A1614" s="299">
        <f t="shared" si="87"/>
        <v>1601</v>
      </c>
      <c r="B1614" s="300" t="str">
        <f>IF(基本情報入力シート!C1634="","",基本情報入力シート!C1634)</f>
        <v/>
      </c>
      <c r="C1614" s="301" t="str">
        <f>IF(基本情報入力シート!D1634="","",基本情報入力シート!D1634)</f>
        <v/>
      </c>
      <c r="D1614" s="301" t="str">
        <f>IF(基本情報入力シート!E1634="","",基本情報入力シート!E1634)</f>
        <v/>
      </c>
      <c r="E1614" s="301" t="str">
        <f>IF(基本情報入力シート!F1634="","",基本情報入力シート!F1634)</f>
        <v/>
      </c>
      <c r="F1614" s="301" t="str">
        <f>IF(基本情報入力シート!G1634="","",基本情報入力シート!G1634)</f>
        <v/>
      </c>
      <c r="G1614" s="301" t="str">
        <f>IF(基本情報入力シート!H1634="","",基本情報入力シート!H1634)</f>
        <v/>
      </c>
      <c r="H1614" s="301" t="str">
        <f>IF(基本情報入力シート!I1634="","",基本情報入力シート!I1634)</f>
        <v/>
      </c>
      <c r="I1614" s="301" t="str">
        <f>IF(基本情報入力シート!J1634="","",基本情報入力シート!J1634)</f>
        <v/>
      </c>
      <c r="J1614" s="301" t="str">
        <f>IF(基本情報入力シート!K1634="","",基本情報入力シート!K1634)</f>
        <v/>
      </c>
      <c r="K1614" s="302" t="str">
        <f>IF(基本情報入力シート!L1634="","",基本情報入力シート!L1634)</f>
        <v/>
      </c>
      <c r="L1614" s="299" t="str">
        <f>IF(基本情報入力シート!M1634="","",基本情報入力シート!M1634)</f>
        <v/>
      </c>
      <c r="M1614" s="299" t="str">
        <f>IF(基本情報入力シート!R1634="","",基本情報入力シート!R1634)</f>
        <v/>
      </c>
      <c r="N1614" s="299" t="str">
        <f>IF(基本情報入力シート!W1634="","",基本情報入力シート!W1634)</f>
        <v/>
      </c>
      <c r="O1614" s="303" t="str">
        <f>IF(基本情報入力シート!X1634="","",基本情報入力シート!X1634)</f>
        <v/>
      </c>
      <c r="P1614" s="304" t="str">
        <f>IF(基本情報入力シート!Y1634="","",基本情報入力シート!Y1634)</f>
        <v/>
      </c>
      <c r="Q1614" s="175"/>
      <c r="R1614" s="305" t="str">
        <f>IF(基本情報入力シート!AB1634="","",基本情報入力シート!AB1634)</f>
        <v/>
      </c>
      <c r="S1614" s="176"/>
      <c r="T1614" s="306" t="str">
        <f>IF(P1614="","",VLOOKUP(P1614,【参考】数式用!$J$2:$L$34,3,FALSE))</f>
        <v/>
      </c>
      <c r="U1614" s="313" t="s">
        <v>17</v>
      </c>
      <c r="V1614" s="177"/>
      <c r="W1614" s="314" t="s">
        <v>11</v>
      </c>
      <c r="X1614" s="177"/>
      <c r="Y1614" s="315" t="s">
        <v>66</v>
      </c>
      <c r="Z1614" s="177"/>
      <c r="AA1614" s="315" t="s">
        <v>11</v>
      </c>
      <c r="AB1614" s="177"/>
      <c r="AC1614" s="315" t="s">
        <v>14</v>
      </c>
      <c r="AD1614" s="316" t="s">
        <v>27</v>
      </c>
      <c r="AE1614" s="317" t="str">
        <f>IF(V1614&gt;=1,(Z1614*12+AB1614)-(V1614*12+X1614)+1,"")</f>
        <v/>
      </c>
      <c r="AF1614" s="318" t="s">
        <v>46</v>
      </c>
      <c r="AG1614" s="312" t="str">
        <f>IFERROR(ROUNDDOWN(R1614*T1614,0)*AE1614,"")</f>
        <v/>
      </c>
      <c r="AH1614" s="322"/>
      <c r="AI1614" s="323"/>
      <c r="AJ1614" s="322"/>
      <c r="AK1614" s="323"/>
    </row>
    <row r="1615" spans="1:37" ht="36.75" customHeight="1">
      <c r="A1615" s="299">
        <f t="shared" si="87"/>
        <v>1602</v>
      </c>
      <c r="B1615" s="300" t="str">
        <f>IF(基本情報入力シート!C1635="","",基本情報入力シート!C1635)</f>
        <v/>
      </c>
      <c r="C1615" s="301" t="str">
        <f>IF(基本情報入力シート!D1635="","",基本情報入力シート!D1635)</f>
        <v/>
      </c>
      <c r="D1615" s="301" t="str">
        <f>IF(基本情報入力シート!E1635="","",基本情報入力シート!E1635)</f>
        <v/>
      </c>
      <c r="E1615" s="301" t="str">
        <f>IF(基本情報入力シート!F1635="","",基本情報入力シート!F1635)</f>
        <v/>
      </c>
      <c r="F1615" s="301" t="str">
        <f>IF(基本情報入力シート!G1635="","",基本情報入力シート!G1635)</f>
        <v/>
      </c>
      <c r="G1615" s="301" t="str">
        <f>IF(基本情報入力シート!H1635="","",基本情報入力シート!H1635)</f>
        <v/>
      </c>
      <c r="H1615" s="301" t="str">
        <f>IF(基本情報入力シート!I1635="","",基本情報入力シート!I1635)</f>
        <v/>
      </c>
      <c r="I1615" s="301" t="str">
        <f>IF(基本情報入力シート!J1635="","",基本情報入力シート!J1635)</f>
        <v/>
      </c>
      <c r="J1615" s="301" t="str">
        <f>IF(基本情報入力シート!K1635="","",基本情報入力シート!K1635)</f>
        <v/>
      </c>
      <c r="K1615" s="302" t="str">
        <f>IF(基本情報入力シート!L1635="","",基本情報入力シート!L1635)</f>
        <v/>
      </c>
      <c r="L1615" s="299" t="str">
        <f>IF(基本情報入力シート!M1635="","",基本情報入力シート!M1635)</f>
        <v/>
      </c>
      <c r="M1615" s="299" t="str">
        <f>IF(基本情報入力シート!R1635="","",基本情報入力シート!R1635)</f>
        <v/>
      </c>
      <c r="N1615" s="299" t="str">
        <f>IF(基本情報入力シート!W1635="","",基本情報入力シート!W1635)</f>
        <v/>
      </c>
      <c r="O1615" s="303" t="str">
        <f>IF(基本情報入力シート!X1635="","",基本情報入力シート!X1635)</f>
        <v/>
      </c>
      <c r="P1615" s="304" t="str">
        <f>IF(基本情報入力シート!Y1635="","",基本情報入力シート!Y1635)</f>
        <v/>
      </c>
      <c r="Q1615" s="175"/>
      <c r="R1615" s="305" t="str">
        <f>IF(基本情報入力シート!AB1635="","",基本情報入力シート!AB1635)</f>
        <v/>
      </c>
      <c r="S1615" s="176"/>
      <c r="T1615" s="306" t="str">
        <f>IF(P1615="","",VLOOKUP(P1615,【参考】数式用!$J$2:$L$34,3,FALSE))</f>
        <v/>
      </c>
      <c r="U1615" s="313" t="s">
        <v>17</v>
      </c>
      <c r="V1615" s="177"/>
      <c r="W1615" s="314" t="s">
        <v>11</v>
      </c>
      <c r="X1615" s="177"/>
      <c r="Y1615" s="315" t="s">
        <v>66</v>
      </c>
      <c r="Z1615" s="177"/>
      <c r="AA1615" s="315" t="s">
        <v>11</v>
      </c>
      <c r="AB1615" s="177"/>
      <c r="AC1615" s="315" t="s">
        <v>14</v>
      </c>
      <c r="AD1615" s="316" t="s">
        <v>27</v>
      </c>
      <c r="AE1615" s="317" t="str">
        <f t="shared" ref="AE1615:AE1678" si="90">IF(V1615&gt;=1,(Z1615*12+AB1615)-(V1615*12+X1615)+1,"")</f>
        <v/>
      </c>
      <c r="AF1615" s="318" t="s">
        <v>46</v>
      </c>
      <c r="AG1615" s="312" t="str">
        <f t="shared" ref="AG1615:AG1678" si="91">IFERROR(ROUNDDOWN(R1615*T1615,0)*AE1615,"")</f>
        <v/>
      </c>
      <c r="AH1615" s="322"/>
      <c r="AI1615" s="323"/>
      <c r="AJ1615" s="322"/>
      <c r="AK1615" s="323"/>
    </row>
    <row r="1616" spans="1:37" ht="36.75" customHeight="1">
      <c r="A1616" s="299">
        <f t="shared" ref="A1616:A1679" si="92">A1615+1</f>
        <v>1603</v>
      </c>
      <c r="B1616" s="300" t="str">
        <f>IF(基本情報入力シート!C1636="","",基本情報入力シート!C1636)</f>
        <v/>
      </c>
      <c r="C1616" s="301" t="str">
        <f>IF(基本情報入力シート!D1636="","",基本情報入力シート!D1636)</f>
        <v/>
      </c>
      <c r="D1616" s="301" t="str">
        <f>IF(基本情報入力シート!E1636="","",基本情報入力シート!E1636)</f>
        <v/>
      </c>
      <c r="E1616" s="301" t="str">
        <f>IF(基本情報入力シート!F1636="","",基本情報入力シート!F1636)</f>
        <v/>
      </c>
      <c r="F1616" s="301" t="str">
        <f>IF(基本情報入力シート!G1636="","",基本情報入力シート!G1636)</f>
        <v/>
      </c>
      <c r="G1616" s="301" t="str">
        <f>IF(基本情報入力シート!H1636="","",基本情報入力シート!H1636)</f>
        <v/>
      </c>
      <c r="H1616" s="301" t="str">
        <f>IF(基本情報入力シート!I1636="","",基本情報入力シート!I1636)</f>
        <v/>
      </c>
      <c r="I1616" s="301" t="str">
        <f>IF(基本情報入力シート!J1636="","",基本情報入力シート!J1636)</f>
        <v/>
      </c>
      <c r="J1616" s="301" t="str">
        <f>IF(基本情報入力シート!K1636="","",基本情報入力シート!K1636)</f>
        <v/>
      </c>
      <c r="K1616" s="302" t="str">
        <f>IF(基本情報入力シート!L1636="","",基本情報入力シート!L1636)</f>
        <v/>
      </c>
      <c r="L1616" s="299" t="str">
        <f>IF(基本情報入力シート!M1636="","",基本情報入力シート!M1636)</f>
        <v/>
      </c>
      <c r="M1616" s="299" t="str">
        <f>IF(基本情報入力シート!R1636="","",基本情報入力シート!R1636)</f>
        <v/>
      </c>
      <c r="N1616" s="299" t="str">
        <f>IF(基本情報入力シート!W1636="","",基本情報入力シート!W1636)</f>
        <v/>
      </c>
      <c r="O1616" s="303" t="str">
        <f>IF(基本情報入力シート!X1636="","",基本情報入力シート!X1636)</f>
        <v/>
      </c>
      <c r="P1616" s="304" t="str">
        <f>IF(基本情報入力シート!Y1636="","",基本情報入力シート!Y1636)</f>
        <v/>
      </c>
      <c r="Q1616" s="175"/>
      <c r="R1616" s="305" t="str">
        <f>IF(基本情報入力シート!AB1636="","",基本情報入力シート!AB1636)</f>
        <v/>
      </c>
      <c r="S1616" s="176"/>
      <c r="T1616" s="306" t="str">
        <f>IF(P1616="","",VLOOKUP(P1616,【参考】数式用!$J$2:$L$34,3,FALSE))</f>
        <v/>
      </c>
      <c r="U1616" s="313" t="s">
        <v>17</v>
      </c>
      <c r="V1616" s="177"/>
      <c r="W1616" s="314" t="s">
        <v>11</v>
      </c>
      <c r="X1616" s="177"/>
      <c r="Y1616" s="315" t="s">
        <v>66</v>
      </c>
      <c r="Z1616" s="177"/>
      <c r="AA1616" s="315" t="s">
        <v>11</v>
      </c>
      <c r="AB1616" s="177"/>
      <c r="AC1616" s="315" t="s">
        <v>14</v>
      </c>
      <c r="AD1616" s="316" t="s">
        <v>27</v>
      </c>
      <c r="AE1616" s="317" t="str">
        <f t="shared" si="90"/>
        <v/>
      </c>
      <c r="AF1616" s="318" t="s">
        <v>46</v>
      </c>
      <c r="AG1616" s="312" t="str">
        <f t="shared" si="91"/>
        <v/>
      </c>
      <c r="AH1616" s="322"/>
      <c r="AI1616" s="323"/>
      <c r="AJ1616" s="322"/>
      <c r="AK1616" s="323"/>
    </row>
    <row r="1617" spans="1:37" ht="36.75" customHeight="1">
      <c r="A1617" s="299">
        <f t="shared" si="92"/>
        <v>1604</v>
      </c>
      <c r="B1617" s="300" t="str">
        <f>IF(基本情報入力シート!C1637="","",基本情報入力シート!C1637)</f>
        <v/>
      </c>
      <c r="C1617" s="301" t="str">
        <f>IF(基本情報入力シート!D1637="","",基本情報入力シート!D1637)</f>
        <v/>
      </c>
      <c r="D1617" s="301" t="str">
        <f>IF(基本情報入力シート!E1637="","",基本情報入力シート!E1637)</f>
        <v/>
      </c>
      <c r="E1617" s="301" t="str">
        <f>IF(基本情報入力シート!F1637="","",基本情報入力シート!F1637)</f>
        <v/>
      </c>
      <c r="F1617" s="301" t="str">
        <f>IF(基本情報入力シート!G1637="","",基本情報入力シート!G1637)</f>
        <v/>
      </c>
      <c r="G1617" s="301" t="str">
        <f>IF(基本情報入力シート!H1637="","",基本情報入力シート!H1637)</f>
        <v/>
      </c>
      <c r="H1617" s="301" t="str">
        <f>IF(基本情報入力シート!I1637="","",基本情報入力シート!I1637)</f>
        <v/>
      </c>
      <c r="I1617" s="301" t="str">
        <f>IF(基本情報入力シート!J1637="","",基本情報入力シート!J1637)</f>
        <v/>
      </c>
      <c r="J1617" s="301" t="str">
        <f>IF(基本情報入力シート!K1637="","",基本情報入力シート!K1637)</f>
        <v/>
      </c>
      <c r="K1617" s="302" t="str">
        <f>IF(基本情報入力シート!L1637="","",基本情報入力シート!L1637)</f>
        <v/>
      </c>
      <c r="L1617" s="299" t="str">
        <f>IF(基本情報入力シート!M1637="","",基本情報入力シート!M1637)</f>
        <v/>
      </c>
      <c r="M1617" s="299" t="str">
        <f>IF(基本情報入力シート!R1637="","",基本情報入力シート!R1637)</f>
        <v/>
      </c>
      <c r="N1617" s="299" t="str">
        <f>IF(基本情報入力シート!W1637="","",基本情報入力シート!W1637)</f>
        <v/>
      </c>
      <c r="O1617" s="303" t="str">
        <f>IF(基本情報入力シート!X1637="","",基本情報入力シート!X1637)</f>
        <v/>
      </c>
      <c r="P1617" s="304" t="str">
        <f>IF(基本情報入力シート!Y1637="","",基本情報入力シート!Y1637)</f>
        <v/>
      </c>
      <c r="Q1617" s="175"/>
      <c r="R1617" s="305" t="str">
        <f>IF(基本情報入力シート!AB1637="","",基本情報入力シート!AB1637)</f>
        <v/>
      </c>
      <c r="S1617" s="176"/>
      <c r="T1617" s="306" t="str">
        <f>IF(P1617="","",VLOOKUP(P1617,【参考】数式用!$J$2:$L$34,3,FALSE))</f>
        <v/>
      </c>
      <c r="U1617" s="313" t="s">
        <v>17</v>
      </c>
      <c r="V1617" s="177"/>
      <c r="W1617" s="314" t="s">
        <v>11</v>
      </c>
      <c r="X1617" s="177"/>
      <c r="Y1617" s="315" t="s">
        <v>66</v>
      </c>
      <c r="Z1617" s="177"/>
      <c r="AA1617" s="315" t="s">
        <v>11</v>
      </c>
      <c r="AB1617" s="177"/>
      <c r="AC1617" s="315" t="s">
        <v>14</v>
      </c>
      <c r="AD1617" s="316" t="s">
        <v>27</v>
      </c>
      <c r="AE1617" s="317" t="str">
        <f t="shared" si="90"/>
        <v/>
      </c>
      <c r="AF1617" s="318" t="s">
        <v>46</v>
      </c>
      <c r="AG1617" s="312" t="str">
        <f t="shared" si="91"/>
        <v/>
      </c>
      <c r="AH1617" s="322"/>
      <c r="AI1617" s="323"/>
      <c r="AJ1617" s="322"/>
      <c r="AK1617" s="323"/>
    </row>
    <row r="1618" spans="1:37" ht="36.75" customHeight="1">
      <c r="A1618" s="299">
        <f t="shared" si="92"/>
        <v>1605</v>
      </c>
      <c r="B1618" s="300" t="str">
        <f>IF(基本情報入力シート!C1638="","",基本情報入力シート!C1638)</f>
        <v/>
      </c>
      <c r="C1618" s="301" t="str">
        <f>IF(基本情報入力シート!D1638="","",基本情報入力シート!D1638)</f>
        <v/>
      </c>
      <c r="D1618" s="301" t="str">
        <f>IF(基本情報入力シート!E1638="","",基本情報入力シート!E1638)</f>
        <v/>
      </c>
      <c r="E1618" s="301" t="str">
        <f>IF(基本情報入力シート!F1638="","",基本情報入力シート!F1638)</f>
        <v/>
      </c>
      <c r="F1618" s="301" t="str">
        <f>IF(基本情報入力シート!G1638="","",基本情報入力シート!G1638)</f>
        <v/>
      </c>
      <c r="G1618" s="301" t="str">
        <f>IF(基本情報入力シート!H1638="","",基本情報入力シート!H1638)</f>
        <v/>
      </c>
      <c r="H1618" s="301" t="str">
        <f>IF(基本情報入力シート!I1638="","",基本情報入力シート!I1638)</f>
        <v/>
      </c>
      <c r="I1618" s="301" t="str">
        <f>IF(基本情報入力シート!J1638="","",基本情報入力シート!J1638)</f>
        <v/>
      </c>
      <c r="J1618" s="301" t="str">
        <f>IF(基本情報入力シート!K1638="","",基本情報入力シート!K1638)</f>
        <v/>
      </c>
      <c r="K1618" s="302" t="str">
        <f>IF(基本情報入力シート!L1638="","",基本情報入力シート!L1638)</f>
        <v/>
      </c>
      <c r="L1618" s="299" t="str">
        <f>IF(基本情報入力シート!M1638="","",基本情報入力シート!M1638)</f>
        <v/>
      </c>
      <c r="M1618" s="299" t="str">
        <f>IF(基本情報入力シート!R1638="","",基本情報入力シート!R1638)</f>
        <v/>
      </c>
      <c r="N1618" s="299" t="str">
        <f>IF(基本情報入力シート!W1638="","",基本情報入力シート!W1638)</f>
        <v/>
      </c>
      <c r="O1618" s="303" t="str">
        <f>IF(基本情報入力シート!X1638="","",基本情報入力シート!X1638)</f>
        <v/>
      </c>
      <c r="P1618" s="304" t="str">
        <f>IF(基本情報入力シート!Y1638="","",基本情報入力シート!Y1638)</f>
        <v/>
      </c>
      <c r="Q1618" s="175"/>
      <c r="R1618" s="305" t="str">
        <f>IF(基本情報入力シート!AB1638="","",基本情報入力シート!AB1638)</f>
        <v/>
      </c>
      <c r="S1618" s="176"/>
      <c r="T1618" s="306" t="str">
        <f>IF(P1618="","",VLOOKUP(P1618,【参考】数式用!$J$2:$L$34,3,FALSE))</f>
        <v/>
      </c>
      <c r="U1618" s="313" t="s">
        <v>17</v>
      </c>
      <c r="V1618" s="177"/>
      <c r="W1618" s="314" t="s">
        <v>11</v>
      </c>
      <c r="X1618" s="177"/>
      <c r="Y1618" s="315" t="s">
        <v>66</v>
      </c>
      <c r="Z1618" s="177"/>
      <c r="AA1618" s="315" t="s">
        <v>11</v>
      </c>
      <c r="AB1618" s="177"/>
      <c r="AC1618" s="315" t="s">
        <v>14</v>
      </c>
      <c r="AD1618" s="316" t="s">
        <v>27</v>
      </c>
      <c r="AE1618" s="317" t="str">
        <f t="shared" si="90"/>
        <v/>
      </c>
      <c r="AF1618" s="318" t="s">
        <v>46</v>
      </c>
      <c r="AG1618" s="312" t="str">
        <f t="shared" si="91"/>
        <v/>
      </c>
      <c r="AH1618" s="322"/>
      <c r="AI1618" s="323"/>
      <c r="AJ1618" s="322"/>
      <c r="AK1618" s="323"/>
    </row>
    <row r="1619" spans="1:37" ht="36.75" customHeight="1">
      <c r="A1619" s="299">
        <f t="shared" si="92"/>
        <v>1606</v>
      </c>
      <c r="B1619" s="300" t="str">
        <f>IF(基本情報入力シート!C1639="","",基本情報入力シート!C1639)</f>
        <v/>
      </c>
      <c r="C1619" s="301" t="str">
        <f>IF(基本情報入力シート!D1639="","",基本情報入力シート!D1639)</f>
        <v/>
      </c>
      <c r="D1619" s="301" t="str">
        <f>IF(基本情報入力シート!E1639="","",基本情報入力シート!E1639)</f>
        <v/>
      </c>
      <c r="E1619" s="301" t="str">
        <f>IF(基本情報入力シート!F1639="","",基本情報入力シート!F1639)</f>
        <v/>
      </c>
      <c r="F1619" s="301" t="str">
        <f>IF(基本情報入力シート!G1639="","",基本情報入力シート!G1639)</f>
        <v/>
      </c>
      <c r="G1619" s="301" t="str">
        <f>IF(基本情報入力シート!H1639="","",基本情報入力シート!H1639)</f>
        <v/>
      </c>
      <c r="H1619" s="301" t="str">
        <f>IF(基本情報入力シート!I1639="","",基本情報入力シート!I1639)</f>
        <v/>
      </c>
      <c r="I1619" s="301" t="str">
        <f>IF(基本情報入力シート!J1639="","",基本情報入力シート!J1639)</f>
        <v/>
      </c>
      <c r="J1619" s="301" t="str">
        <f>IF(基本情報入力シート!K1639="","",基本情報入力シート!K1639)</f>
        <v/>
      </c>
      <c r="K1619" s="302" t="str">
        <f>IF(基本情報入力シート!L1639="","",基本情報入力シート!L1639)</f>
        <v/>
      </c>
      <c r="L1619" s="299" t="str">
        <f>IF(基本情報入力シート!M1639="","",基本情報入力シート!M1639)</f>
        <v/>
      </c>
      <c r="M1619" s="299" t="str">
        <f>IF(基本情報入力シート!R1639="","",基本情報入力シート!R1639)</f>
        <v/>
      </c>
      <c r="N1619" s="299" t="str">
        <f>IF(基本情報入力シート!W1639="","",基本情報入力シート!W1639)</f>
        <v/>
      </c>
      <c r="O1619" s="303" t="str">
        <f>IF(基本情報入力シート!X1639="","",基本情報入力シート!X1639)</f>
        <v/>
      </c>
      <c r="P1619" s="304" t="str">
        <f>IF(基本情報入力シート!Y1639="","",基本情報入力シート!Y1639)</f>
        <v/>
      </c>
      <c r="Q1619" s="175"/>
      <c r="R1619" s="305" t="str">
        <f>IF(基本情報入力シート!AB1639="","",基本情報入力シート!AB1639)</f>
        <v/>
      </c>
      <c r="S1619" s="176"/>
      <c r="T1619" s="306" t="str">
        <f>IF(P1619="","",VLOOKUP(P1619,【参考】数式用!$J$2:$L$34,3,FALSE))</f>
        <v/>
      </c>
      <c r="U1619" s="313" t="s">
        <v>143</v>
      </c>
      <c r="V1619" s="177"/>
      <c r="W1619" s="314" t="s">
        <v>144</v>
      </c>
      <c r="X1619" s="177"/>
      <c r="Y1619" s="315" t="s">
        <v>145</v>
      </c>
      <c r="Z1619" s="177"/>
      <c r="AA1619" s="315" t="s">
        <v>144</v>
      </c>
      <c r="AB1619" s="177"/>
      <c r="AC1619" s="315" t="s">
        <v>146</v>
      </c>
      <c r="AD1619" s="316" t="s">
        <v>147</v>
      </c>
      <c r="AE1619" s="317" t="str">
        <f t="shared" si="90"/>
        <v/>
      </c>
      <c r="AF1619" s="318" t="s">
        <v>148</v>
      </c>
      <c r="AG1619" s="312" t="str">
        <f t="shared" si="91"/>
        <v/>
      </c>
      <c r="AH1619" s="322"/>
      <c r="AI1619" s="323"/>
      <c r="AJ1619" s="322"/>
      <c r="AK1619" s="323"/>
    </row>
    <row r="1620" spans="1:37" ht="36.75" customHeight="1">
      <c r="A1620" s="299">
        <f t="shared" si="92"/>
        <v>1607</v>
      </c>
      <c r="B1620" s="300" t="str">
        <f>IF(基本情報入力シート!C1640="","",基本情報入力シート!C1640)</f>
        <v/>
      </c>
      <c r="C1620" s="301" t="str">
        <f>IF(基本情報入力シート!D1640="","",基本情報入力シート!D1640)</f>
        <v/>
      </c>
      <c r="D1620" s="301" t="str">
        <f>IF(基本情報入力シート!E1640="","",基本情報入力シート!E1640)</f>
        <v/>
      </c>
      <c r="E1620" s="301" t="str">
        <f>IF(基本情報入力シート!F1640="","",基本情報入力シート!F1640)</f>
        <v/>
      </c>
      <c r="F1620" s="301" t="str">
        <f>IF(基本情報入力シート!G1640="","",基本情報入力シート!G1640)</f>
        <v/>
      </c>
      <c r="G1620" s="301" t="str">
        <f>IF(基本情報入力シート!H1640="","",基本情報入力シート!H1640)</f>
        <v/>
      </c>
      <c r="H1620" s="301" t="str">
        <f>IF(基本情報入力シート!I1640="","",基本情報入力シート!I1640)</f>
        <v/>
      </c>
      <c r="I1620" s="301" t="str">
        <f>IF(基本情報入力シート!J1640="","",基本情報入力シート!J1640)</f>
        <v/>
      </c>
      <c r="J1620" s="301" t="str">
        <f>IF(基本情報入力シート!K1640="","",基本情報入力シート!K1640)</f>
        <v/>
      </c>
      <c r="K1620" s="302" t="str">
        <f>IF(基本情報入力シート!L1640="","",基本情報入力シート!L1640)</f>
        <v/>
      </c>
      <c r="L1620" s="299" t="str">
        <f>IF(基本情報入力シート!M1640="","",基本情報入力シート!M1640)</f>
        <v/>
      </c>
      <c r="M1620" s="299" t="str">
        <f>IF(基本情報入力シート!R1640="","",基本情報入力シート!R1640)</f>
        <v/>
      </c>
      <c r="N1620" s="299" t="str">
        <f>IF(基本情報入力シート!W1640="","",基本情報入力シート!W1640)</f>
        <v/>
      </c>
      <c r="O1620" s="303" t="str">
        <f>IF(基本情報入力シート!X1640="","",基本情報入力シート!X1640)</f>
        <v/>
      </c>
      <c r="P1620" s="304" t="str">
        <f>IF(基本情報入力シート!Y1640="","",基本情報入力シート!Y1640)</f>
        <v/>
      </c>
      <c r="Q1620" s="175"/>
      <c r="R1620" s="305" t="str">
        <f>IF(基本情報入力シート!AB1640="","",基本情報入力シート!AB1640)</f>
        <v/>
      </c>
      <c r="S1620" s="176"/>
      <c r="T1620" s="306" t="str">
        <f>IF(P1620="","",VLOOKUP(P1620,【参考】数式用!$J$2:$L$34,3,FALSE))</f>
        <v/>
      </c>
      <c r="U1620" s="313" t="s">
        <v>143</v>
      </c>
      <c r="V1620" s="177"/>
      <c r="W1620" s="314" t="s">
        <v>144</v>
      </c>
      <c r="X1620" s="177"/>
      <c r="Y1620" s="315" t="s">
        <v>145</v>
      </c>
      <c r="Z1620" s="177"/>
      <c r="AA1620" s="315" t="s">
        <v>144</v>
      </c>
      <c r="AB1620" s="177"/>
      <c r="AC1620" s="315" t="s">
        <v>146</v>
      </c>
      <c r="AD1620" s="316" t="s">
        <v>147</v>
      </c>
      <c r="AE1620" s="317" t="str">
        <f t="shared" si="90"/>
        <v/>
      </c>
      <c r="AF1620" s="318" t="s">
        <v>148</v>
      </c>
      <c r="AG1620" s="312" t="str">
        <f t="shared" si="91"/>
        <v/>
      </c>
      <c r="AH1620" s="322"/>
      <c r="AI1620" s="323"/>
      <c r="AJ1620" s="322"/>
      <c r="AK1620" s="323"/>
    </row>
    <row r="1621" spans="1:37" ht="36.75" customHeight="1">
      <c r="A1621" s="299">
        <f t="shared" si="92"/>
        <v>1608</v>
      </c>
      <c r="B1621" s="300" t="str">
        <f>IF(基本情報入力シート!C1641="","",基本情報入力シート!C1641)</f>
        <v/>
      </c>
      <c r="C1621" s="301" t="str">
        <f>IF(基本情報入力シート!D1641="","",基本情報入力シート!D1641)</f>
        <v/>
      </c>
      <c r="D1621" s="301" t="str">
        <f>IF(基本情報入力シート!E1641="","",基本情報入力シート!E1641)</f>
        <v/>
      </c>
      <c r="E1621" s="301" t="str">
        <f>IF(基本情報入力シート!F1641="","",基本情報入力シート!F1641)</f>
        <v/>
      </c>
      <c r="F1621" s="301" t="str">
        <f>IF(基本情報入力シート!G1641="","",基本情報入力シート!G1641)</f>
        <v/>
      </c>
      <c r="G1621" s="301" t="str">
        <f>IF(基本情報入力シート!H1641="","",基本情報入力シート!H1641)</f>
        <v/>
      </c>
      <c r="H1621" s="301" t="str">
        <f>IF(基本情報入力シート!I1641="","",基本情報入力シート!I1641)</f>
        <v/>
      </c>
      <c r="I1621" s="301" t="str">
        <f>IF(基本情報入力シート!J1641="","",基本情報入力シート!J1641)</f>
        <v/>
      </c>
      <c r="J1621" s="301" t="str">
        <f>IF(基本情報入力シート!K1641="","",基本情報入力シート!K1641)</f>
        <v/>
      </c>
      <c r="K1621" s="302" t="str">
        <f>IF(基本情報入力シート!L1641="","",基本情報入力シート!L1641)</f>
        <v/>
      </c>
      <c r="L1621" s="299" t="str">
        <f>IF(基本情報入力シート!M1641="","",基本情報入力シート!M1641)</f>
        <v/>
      </c>
      <c r="M1621" s="299" t="str">
        <f>IF(基本情報入力シート!R1641="","",基本情報入力シート!R1641)</f>
        <v/>
      </c>
      <c r="N1621" s="299" t="str">
        <f>IF(基本情報入力シート!W1641="","",基本情報入力シート!W1641)</f>
        <v/>
      </c>
      <c r="O1621" s="303" t="str">
        <f>IF(基本情報入力シート!X1641="","",基本情報入力シート!X1641)</f>
        <v/>
      </c>
      <c r="P1621" s="304" t="str">
        <f>IF(基本情報入力シート!Y1641="","",基本情報入力シート!Y1641)</f>
        <v/>
      </c>
      <c r="Q1621" s="175"/>
      <c r="R1621" s="305" t="str">
        <f>IF(基本情報入力シート!AB1641="","",基本情報入力シート!AB1641)</f>
        <v/>
      </c>
      <c r="S1621" s="176"/>
      <c r="T1621" s="306" t="str">
        <f>IF(P1621="","",VLOOKUP(P1621,【参考】数式用!$J$2:$L$34,3,FALSE))</f>
        <v/>
      </c>
      <c r="U1621" s="313" t="s">
        <v>143</v>
      </c>
      <c r="V1621" s="177"/>
      <c r="W1621" s="314" t="s">
        <v>144</v>
      </c>
      <c r="X1621" s="177"/>
      <c r="Y1621" s="315" t="s">
        <v>145</v>
      </c>
      <c r="Z1621" s="177"/>
      <c r="AA1621" s="315" t="s">
        <v>144</v>
      </c>
      <c r="AB1621" s="177"/>
      <c r="AC1621" s="315" t="s">
        <v>146</v>
      </c>
      <c r="AD1621" s="316" t="s">
        <v>147</v>
      </c>
      <c r="AE1621" s="317" t="str">
        <f t="shared" si="90"/>
        <v/>
      </c>
      <c r="AF1621" s="318" t="s">
        <v>148</v>
      </c>
      <c r="AG1621" s="312" t="str">
        <f t="shared" si="91"/>
        <v/>
      </c>
      <c r="AH1621" s="322"/>
      <c r="AI1621" s="323"/>
      <c r="AJ1621" s="322"/>
      <c r="AK1621" s="323"/>
    </row>
    <row r="1622" spans="1:37" ht="36.75" customHeight="1">
      <c r="A1622" s="299">
        <f t="shared" si="92"/>
        <v>1609</v>
      </c>
      <c r="B1622" s="300" t="str">
        <f>IF(基本情報入力シート!C1642="","",基本情報入力シート!C1642)</f>
        <v/>
      </c>
      <c r="C1622" s="301" t="str">
        <f>IF(基本情報入力シート!D1642="","",基本情報入力シート!D1642)</f>
        <v/>
      </c>
      <c r="D1622" s="301" t="str">
        <f>IF(基本情報入力シート!E1642="","",基本情報入力シート!E1642)</f>
        <v/>
      </c>
      <c r="E1622" s="301" t="str">
        <f>IF(基本情報入力シート!F1642="","",基本情報入力シート!F1642)</f>
        <v/>
      </c>
      <c r="F1622" s="301" t="str">
        <f>IF(基本情報入力シート!G1642="","",基本情報入力シート!G1642)</f>
        <v/>
      </c>
      <c r="G1622" s="301" t="str">
        <f>IF(基本情報入力シート!H1642="","",基本情報入力シート!H1642)</f>
        <v/>
      </c>
      <c r="H1622" s="301" t="str">
        <f>IF(基本情報入力シート!I1642="","",基本情報入力シート!I1642)</f>
        <v/>
      </c>
      <c r="I1622" s="301" t="str">
        <f>IF(基本情報入力シート!J1642="","",基本情報入力シート!J1642)</f>
        <v/>
      </c>
      <c r="J1622" s="301" t="str">
        <f>IF(基本情報入力シート!K1642="","",基本情報入力シート!K1642)</f>
        <v/>
      </c>
      <c r="K1622" s="302" t="str">
        <f>IF(基本情報入力シート!L1642="","",基本情報入力シート!L1642)</f>
        <v/>
      </c>
      <c r="L1622" s="299" t="str">
        <f>IF(基本情報入力シート!M1642="","",基本情報入力シート!M1642)</f>
        <v/>
      </c>
      <c r="M1622" s="299" t="str">
        <f>IF(基本情報入力シート!R1642="","",基本情報入力シート!R1642)</f>
        <v/>
      </c>
      <c r="N1622" s="299" t="str">
        <f>IF(基本情報入力シート!W1642="","",基本情報入力シート!W1642)</f>
        <v/>
      </c>
      <c r="O1622" s="303" t="str">
        <f>IF(基本情報入力シート!X1642="","",基本情報入力シート!X1642)</f>
        <v/>
      </c>
      <c r="P1622" s="304" t="str">
        <f>IF(基本情報入力シート!Y1642="","",基本情報入力シート!Y1642)</f>
        <v/>
      </c>
      <c r="Q1622" s="175"/>
      <c r="R1622" s="305" t="str">
        <f>IF(基本情報入力シート!AB1642="","",基本情報入力シート!AB1642)</f>
        <v/>
      </c>
      <c r="S1622" s="176"/>
      <c r="T1622" s="306" t="str">
        <f>IF(P1622="","",VLOOKUP(P1622,【参考】数式用!$J$2:$L$34,3,FALSE))</f>
        <v/>
      </c>
      <c r="U1622" s="313" t="s">
        <v>143</v>
      </c>
      <c r="V1622" s="177"/>
      <c r="W1622" s="314" t="s">
        <v>144</v>
      </c>
      <c r="X1622" s="177"/>
      <c r="Y1622" s="315" t="s">
        <v>145</v>
      </c>
      <c r="Z1622" s="177"/>
      <c r="AA1622" s="315" t="s">
        <v>144</v>
      </c>
      <c r="AB1622" s="177"/>
      <c r="AC1622" s="315" t="s">
        <v>146</v>
      </c>
      <c r="AD1622" s="316" t="s">
        <v>147</v>
      </c>
      <c r="AE1622" s="317" t="str">
        <f t="shared" si="90"/>
        <v/>
      </c>
      <c r="AF1622" s="318" t="s">
        <v>148</v>
      </c>
      <c r="AG1622" s="312" t="str">
        <f t="shared" si="91"/>
        <v/>
      </c>
      <c r="AH1622" s="322"/>
      <c r="AI1622" s="323"/>
      <c r="AJ1622" s="322"/>
      <c r="AK1622" s="323"/>
    </row>
    <row r="1623" spans="1:37" ht="36.75" customHeight="1">
      <c r="A1623" s="299">
        <f t="shared" si="92"/>
        <v>1610</v>
      </c>
      <c r="B1623" s="300" t="str">
        <f>IF(基本情報入力シート!C1643="","",基本情報入力シート!C1643)</f>
        <v/>
      </c>
      <c r="C1623" s="301" t="str">
        <f>IF(基本情報入力シート!D1643="","",基本情報入力シート!D1643)</f>
        <v/>
      </c>
      <c r="D1623" s="301" t="str">
        <f>IF(基本情報入力シート!E1643="","",基本情報入力シート!E1643)</f>
        <v/>
      </c>
      <c r="E1623" s="301" t="str">
        <f>IF(基本情報入力シート!F1643="","",基本情報入力シート!F1643)</f>
        <v/>
      </c>
      <c r="F1623" s="301" t="str">
        <f>IF(基本情報入力シート!G1643="","",基本情報入力シート!G1643)</f>
        <v/>
      </c>
      <c r="G1623" s="301" t="str">
        <f>IF(基本情報入力シート!H1643="","",基本情報入力シート!H1643)</f>
        <v/>
      </c>
      <c r="H1623" s="301" t="str">
        <f>IF(基本情報入力シート!I1643="","",基本情報入力シート!I1643)</f>
        <v/>
      </c>
      <c r="I1623" s="301" t="str">
        <f>IF(基本情報入力シート!J1643="","",基本情報入力シート!J1643)</f>
        <v/>
      </c>
      <c r="J1623" s="301" t="str">
        <f>IF(基本情報入力シート!K1643="","",基本情報入力シート!K1643)</f>
        <v/>
      </c>
      <c r="K1623" s="302" t="str">
        <f>IF(基本情報入力シート!L1643="","",基本情報入力シート!L1643)</f>
        <v/>
      </c>
      <c r="L1623" s="299" t="str">
        <f>IF(基本情報入力シート!M1643="","",基本情報入力シート!M1643)</f>
        <v/>
      </c>
      <c r="M1623" s="299" t="str">
        <f>IF(基本情報入力シート!R1643="","",基本情報入力シート!R1643)</f>
        <v/>
      </c>
      <c r="N1623" s="299" t="str">
        <f>IF(基本情報入力シート!W1643="","",基本情報入力シート!W1643)</f>
        <v/>
      </c>
      <c r="O1623" s="303" t="str">
        <f>IF(基本情報入力シート!X1643="","",基本情報入力シート!X1643)</f>
        <v/>
      </c>
      <c r="P1623" s="304" t="str">
        <f>IF(基本情報入力シート!Y1643="","",基本情報入力シート!Y1643)</f>
        <v/>
      </c>
      <c r="Q1623" s="175"/>
      <c r="R1623" s="305" t="str">
        <f>IF(基本情報入力シート!AB1643="","",基本情報入力シート!AB1643)</f>
        <v/>
      </c>
      <c r="S1623" s="176"/>
      <c r="T1623" s="306" t="str">
        <f>IF(P1623="","",VLOOKUP(P1623,【参考】数式用!$J$2:$L$34,3,FALSE))</f>
        <v/>
      </c>
      <c r="U1623" s="313" t="s">
        <v>143</v>
      </c>
      <c r="V1623" s="177"/>
      <c r="W1623" s="314" t="s">
        <v>144</v>
      </c>
      <c r="X1623" s="177"/>
      <c r="Y1623" s="315" t="s">
        <v>145</v>
      </c>
      <c r="Z1623" s="177"/>
      <c r="AA1623" s="315" t="s">
        <v>144</v>
      </c>
      <c r="AB1623" s="177"/>
      <c r="AC1623" s="315" t="s">
        <v>146</v>
      </c>
      <c r="AD1623" s="316" t="s">
        <v>147</v>
      </c>
      <c r="AE1623" s="317" t="str">
        <f t="shared" si="90"/>
        <v/>
      </c>
      <c r="AF1623" s="318" t="s">
        <v>148</v>
      </c>
      <c r="AG1623" s="312" t="str">
        <f t="shared" si="91"/>
        <v/>
      </c>
      <c r="AH1623" s="322"/>
      <c r="AI1623" s="323"/>
      <c r="AJ1623" s="322"/>
      <c r="AK1623" s="323"/>
    </row>
    <row r="1624" spans="1:37" ht="36.75" customHeight="1">
      <c r="A1624" s="299">
        <f t="shared" si="92"/>
        <v>1611</v>
      </c>
      <c r="B1624" s="300" t="str">
        <f>IF(基本情報入力シート!C1644="","",基本情報入力シート!C1644)</f>
        <v/>
      </c>
      <c r="C1624" s="301" t="str">
        <f>IF(基本情報入力シート!D1644="","",基本情報入力シート!D1644)</f>
        <v/>
      </c>
      <c r="D1624" s="301" t="str">
        <f>IF(基本情報入力シート!E1644="","",基本情報入力シート!E1644)</f>
        <v/>
      </c>
      <c r="E1624" s="301" t="str">
        <f>IF(基本情報入力シート!F1644="","",基本情報入力シート!F1644)</f>
        <v/>
      </c>
      <c r="F1624" s="301" t="str">
        <f>IF(基本情報入力シート!G1644="","",基本情報入力シート!G1644)</f>
        <v/>
      </c>
      <c r="G1624" s="301" t="str">
        <f>IF(基本情報入力シート!H1644="","",基本情報入力シート!H1644)</f>
        <v/>
      </c>
      <c r="H1624" s="301" t="str">
        <f>IF(基本情報入力シート!I1644="","",基本情報入力シート!I1644)</f>
        <v/>
      </c>
      <c r="I1624" s="301" t="str">
        <f>IF(基本情報入力シート!J1644="","",基本情報入力シート!J1644)</f>
        <v/>
      </c>
      <c r="J1624" s="301" t="str">
        <f>IF(基本情報入力シート!K1644="","",基本情報入力シート!K1644)</f>
        <v/>
      </c>
      <c r="K1624" s="302" t="str">
        <f>IF(基本情報入力シート!L1644="","",基本情報入力シート!L1644)</f>
        <v/>
      </c>
      <c r="L1624" s="299" t="str">
        <f>IF(基本情報入力シート!M1644="","",基本情報入力シート!M1644)</f>
        <v/>
      </c>
      <c r="M1624" s="299" t="str">
        <f>IF(基本情報入力シート!R1644="","",基本情報入力シート!R1644)</f>
        <v/>
      </c>
      <c r="N1624" s="299" t="str">
        <f>IF(基本情報入力シート!W1644="","",基本情報入力シート!W1644)</f>
        <v/>
      </c>
      <c r="O1624" s="303" t="str">
        <f>IF(基本情報入力シート!X1644="","",基本情報入力シート!X1644)</f>
        <v/>
      </c>
      <c r="P1624" s="304" t="str">
        <f>IF(基本情報入力シート!Y1644="","",基本情報入力シート!Y1644)</f>
        <v/>
      </c>
      <c r="Q1624" s="175"/>
      <c r="R1624" s="305" t="str">
        <f>IF(基本情報入力シート!AB1644="","",基本情報入力シート!AB1644)</f>
        <v/>
      </c>
      <c r="S1624" s="176"/>
      <c r="T1624" s="306" t="str">
        <f>IF(P1624="","",VLOOKUP(P1624,【参考】数式用!$J$2:$L$34,3,FALSE))</f>
        <v/>
      </c>
      <c r="U1624" s="313" t="s">
        <v>143</v>
      </c>
      <c r="V1624" s="177"/>
      <c r="W1624" s="314" t="s">
        <v>144</v>
      </c>
      <c r="X1624" s="177"/>
      <c r="Y1624" s="315" t="s">
        <v>145</v>
      </c>
      <c r="Z1624" s="177"/>
      <c r="AA1624" s="315" t="s">
        <v>144</v>
      </c>
      <c r="AB1624" s="177"/>
      <c r="AC1624" s="315" t="s">
        <v>146</v>
      </c>
      <c r="AD1624" s="316" t="s">
        <v>147</v>
      </c>
      <c r="AE1624" s="317" t="str">
        <f t="shared" si="90"/>
        <v/>
      </c>
      <c r="AF1624" s="318" t="s">
        <v>148</v>
      </c>
      <c r="AG1624" s="312" t="str">
        <f t="shared" si="91"/>
        <v/>
      </c>
      <c r="AH1624" s="322"/>
      <c r="AI1624" s="323"/>
      <c r="AJ1624" s="322"/>
      <c r="AK1624" s="323"/>
    </row>
    <row r="1625" spans="1:37" ht="36.75" customHeight="1">
      <c r="A1625" s="299">
        <f t="shared" si="92"/>
        <v>1612</v>
      </c>
      <c r="B1625" s="300" t="str">
        <f>IF(基本情報入力シート!C1645="","",基本情報入力シート!C1645)</f>
        <v/>
      </c>
      <c r="C1625" s="301" t="str">
        <f>IF(基本情報入力シート!D1645="","",基本情報入力シート!D1645)</f>
        <v/>
      </c>
      <c r="D1625" s="301" t="str">
        <f>IF(基本情報入力シート!E1645="","",基本情報入力シート!E1645)</f>
        <v/>
      </c>
      <c r="E1625" s="301" t="str">
        <f>IF(基本情報入力シート!F1645="","",基本情報入力シート!F1645)</f>
        <v/>
      </c>
      <c r="F1625" s="301" t="str">
        <f>IF(基本情報入力シート!G1645="","",基本情報入力シート!G1645)</f>
        <v/>
      </c>
      <c r="G1625" s="301" t="str">
        <f>IF(基本情報入力シート!H1645="","",基本情報入力シート!H1645)</f>
        <v/>
      </c>
      <c r="H1625" s="301" t="str">
        <f>IF(基本情報入力シート!I1645="","",基本情報入力シート!I1645)</f>
        <v/>
      </c>
      <c r="I1625" s="301" t="str">
        <f>IF(基本情報入力シート!J1645="","",基本情報入力シート!J1645)</f>
        <v/>
      </c>
      <c r="J1625" s="301" t="str">
        <f>IF(基本情報入力シート!K1645="","",基本情報入力シート!K1645)</f>
        <v/>
      </c>
      <c r="K1625" s="302" t="str">
        <f>IF(基本情報入力シート!L1645="","",基本情報入力シート!L1645)</f>
        <v/>
      </c>
      <c r="L1625" s="299" t="str">
        <f>IF(基本情報入力シート!M1645="","",基本情報入力シート!M1645)</f>
        <v/>
      </c>
      <c r="M1625" s="299" t="str">
        <f>IF(基本情報入力シート!R1645="","",基本情報入力シート!R1645)</f>
        <v/>
      </c>
      <c r="N1625" s="299" t="str">
        <f>IF(基本情報入力シート!W1645="","",基本情報入力シート!W1645)</f>
        <v/>
      </c>
      <c r="O1625" s="303" t="str">
        <f>IF(基本情報入力シート!X1645="","",基本情報入力シート!X1645)</f>
        <v/>
      </c>
      <c r="P1625" s="304" t="str">
        <f>IF(基本情報入力シート!Y1645="","",基本情報入力シート!Y1645)</f>
        <v/>
      </c>
      <c r="Q1625" s="175"/>
      <c r="R1625" s="305" t="str">
        <f>IF(基本情報入力シート!AB1645="","",基本情報入力シート!AB1645)</f>
        <v/>
      </c>
      <c r="S1625" s="176"/>
      <c r="T1625" s="306" t="str">
        <f>IF(P1625="","",VLOOKUP(P1625,【参考】数式用!$J$2:$L$34,3,FALSE))</f>
        <v/>
      </c>
      <c r="U1625" s="313" t="s">
        <v>143</v>
      </c>
      <c r="V1625" s="177"/>
      <c r="W1625" s="314" t="s">
        <v>144</v>
      </c>
      <c r="X1625" s="177"/>
      <c r="Y1625" s="315" t="s">
        <v>145</v>
      </c>
      <c r="Z1625" s="177"/>
      <c r="AA1625" s="315" t="s">
        <v>144</v>
      </c>
      <c r="AB1625" s="177"/>
      <c r="AC1625" s="315" t="s">
        <v>146</v>
      </c>
      <c r="AD1625" s="316" t="s">
        <v>147</v>
      </c>
      <c r="AE1625" s="317" t="str">
        <f t="shared" si="90"/>
        <v/>
      </c>
      <c r="AF1625" s="318" t="s">
        <v>148</v>
      </c>
      <c r="AG1625" s="312" t="str">
        <f t="shared" si="91"/>
        <v/>
      </c>
      <c r="AH1625" s="322"/>
      <c r="AI1625" s="323"/>
      <c r="AJ1625" s="322"/>
      <c r="AK1625" s="323"/>
    </row>
    <row r="1626" spans="1:37" ht="36.75" customHeight="1">
      <c r="A1626" s="299">
        <f t="shared" si="92"/>
        <v>1613</v>
      </c>
      <c r="B1626" s="300" t="str">
        <f>IF(基本情報入力シート!C1646="","",基本情報入力シート!C1646)</f>
        <v/>
      </c>
      <c r="C1626" s="301" t="str">
        <f>IF(基本情報入力シート!D1646="","",基本情報入力シート!D1646)</f>
        <v/>
      </c>
      <c r="D1626" s="301" t="str">
        <f>IF(基本情報入力シート!E1646="","",基本情報入力シート!E1646)</f>
        <v/>
      </c>
      <c r="E1626" s="301" t="str">
        <f>IF(基本情報入力シート!F1646="","",基本情報入力シート!F1646)</f>
        <v/>
      </c>
      <c r="F1626" s="301" t="str">
        <f>IF(基本情報入力シート!G1646="","",基本情報入力シート!G1646)</f>
        <v/>
      </c>
      <c r="G1626" s="301" t="str">
        <f>IF(基本情報入力シート!H1646="","",基本情報入力シート!H1646)</f>
        <v/>
      </c>
      <c r="H1626" s="301" t="str">
        <f>IF(基本情報入力シート!I1646="","",基本情報入力シート!I1646)</f>
        <v/>
      </c>
      <c r="I1626" s="301" t="str">
        <f>IF(基本情報入力シート!J1646="","",基本情報入力シート!J1646)</f>
        <v/>
      </c>
      <c r="J1626" s="301" t="str">
        <f>IF(基本情報入力シート!K1646="","",基本情報入力シート!K1646)</f>
        <v/>
      </c>
      <c r="K1626" s="302" t="str">
        <f>IF(基本情報入力シート!L1646="","",基本情報入力シート!L1646)</f>
        <v/>
      </c>
      <c r="L1626" s="299" t="str">
        <f>IF(基本情報入力シート!M1646="","",基本情報入力シート!M1646)</f>
        <v/>
      </c>
      <c r="M1626" s="299" t="str">
        <f>IF(基本情報入力シート!R1646="","",基本情報入力シート!R1646)</f>
        <v/>
      </c>
      <c r="N1626" s="299" t="str">
        <f>IF(基本情報入力シート!W1646="","",基本情報入力シート!W1646)</f>
        <v/>
      </c>
      <c r="O1626" s="303" t="str">
        <f>IF(基本情報入力シート!X1646="","",基本情報入力シート!X1646)</f>
        <v/>
      </c>
      <c r="P1626" s="304" t="str">
        <f>IF(基本情報入力シート!Y1646="","",基本情報入力シート!Y1646)</f>
        <v/>
      </c>
      <c r="Q1626" s="175"/>
      <c r="R1626" s="305" t="str">
        <f>IF(基本情報入力シート!AB1646="","",基本情報入力シート!AB1646)</f>
        <v/>
      </c>
      <c r="S1626" s="176"/>
      <c r="T1626" s="306" t="str">
        <f>IF(P1626="","",VLOOKUP(P1626,【参考】数式用!$J$2:$L$34,3,FALSE))</f>
        <v/>
      </c>
      <c r="U1626" s="313" t="s">
        <v>143</v>
      </c>
      <c r="V1626" s="177"/>
      <c r="W1626" s="314" t="s">
        <v>144</v>
      </c>
      <c r="X1626" s="177"/>
      <c r="Y1626" s="315" t="s">
        <v>145</v>
      </c>
      <c r="Z1626" s="177"/>
      <c r="AA1626" s="315" t="s">
        <v>144</v>
      </c>
      <c r="AB1626" s="177"/>
      <c r="AC1626" s="315" t="s">
        <v>146</v>
      </c>
      <c r="AD1626" s="316" t="s">
        <v>147</v>
      </c>
      <c r="AE1626" s="317" t="str">
        <f t="shared" si="90"/>
        <v/>
      </c>
      <c r="AF1626" s="318" t="s">
        <v>148</v>
      </c>
      <c r="AG1626" s="312" t="str">
        <f t="shared" si="91"/>
        <v/>
      </c>
      <c r="AH1626" s="322"/>
      <c r="AI1626" s="323"/>
      <c r="AJ1626" s="322"/>
      <c r="AK1626" s="323"/>
    </row>
    <row r="1627" spans="1:37" ht="36.75" customHeight="1">
      <c r="A1627" s="299">
        <f t="shared" si="92"/>
        <v>1614</v>
      </c>
      <c r="B1627" s="300" t="str">
        <f>IF(基本情報入力シート!C1647="","",基本情報入力シート!C1647)</f>
        <v/>
      </c>
      <c r="C1627" s="301" t="str">
        <f>IF(基本情報入力シート!D1647="","",基本情報入力シート!D1647)</f>
        <v/>
      </c>
      <c r="D1627" s="301" t="str">
        <f>IF(基本情報入力シート!E1647="","",基本情報入力シート!E1647)</f>
        <v/>
      </c>
      <c r="E1627" s="301" t="str">
        <f>IF(基本情報入力シート!F1647="","",基本情報入力シート!F1647)</f>
        <v/>
      </c>
      <c r="F1627" s="301" t="str">
        <f>IF(基本情報入力シート!G1647="","",基本情報入力シート!G1647)</f>
        <v/>
      </c>
      <c r="G1627" s="301" t="str">
        <f>IF(基本情報入力シート!H1647="","",基本情報入力シート!H1647)</f>
        <v/>
      </c>
      <c r="H1627" s="301" t="str">
        <f>IF(基本情報入力シート!I1647="","",基本情報入力シート!I1647)</f>
        <v/>
      </c>
      <c r="I1627" s="301" t="str">
        <f>IF(基本情報入力シート!J1647="","",基本情報入力シート!J1647)</f>
        <v/>
      </c>
      <c r="J1627" s="301" t="str">
        <f>IF(基本情報入力シート!K1647="","",基本情報入力シート!K1647)</f>
        <v/>
      </c>
      <c r="K1627" s="302" t="str">
        <f>IF(基本情報入力シート!L1647="","",基本情報入力シート!L1647)</f>
        <v/>
      </c>
      <c r="L1627" s="299" t="str">
        <f>IF(基本情報入力シート!M1647="","",基本情報入力シート!M1647)</f>
        <v/>
      </c>
      <c r="M1627" s="299" t="str">
        <f>IF(基本情報入力シート!R1647="","",基本情報入力シート!R1647)</f>
        <v/>
      </c>
      <c r="N1627" s="299" t="str">
        <f>IF(基本情報入力シート!W1647="","",基本情報入力シート!W1647)</f>
        <v/>
      </c>
      <c r="O1627" s="303" t="str">
        <f>IF(基本情報入力シート!X1647="","",基本情報入力シート!X1647)</f>
        <v/>
      </c>
      <c r="P1627" s="304" t="str">
        <f>IF(基本情報入力シート!Y1647="","",基本情報入力シート!Y1647)</f>
        <v/>
      </c>
      <c r="Q1627" s="175"/>
      <c r="R1627" s="305" t="str">
        <f>IF(基本情報入力シート!AB1647="","",基本情報入力シート!AB1647)</f>
        <v/>
      </c>
      <c r="S1627" s="176"/>
      <c r="T1627" s="306" t="str">
        <f>IF(P1627="","",VLOOKUP(P1627,【参考】数式用!$J$2:$L$34,3,FALSE))</f>
        <v/>
      </c>
      <c r="U1627" s="313" t="s">
        <v>143</v>
      </c>
      <c r="V1627" s="177"/>
      <c r="W1627" s="314" t="s">
        <v>144</v>
      </c>
      <c r="X1627" s="177"/>
      <c r="Y1627" s="315" t="s">
        <v>145</v>
      </c>
      <c r="Z1627" s="177"/>
      <c r="AA1627" s="315" t="s">
        <v>144</v>
      </c>
      <c r="AB1627" s="177"/>
      <c r="AC1627" s="315" t="s">
        <v>146</v>
      </c>
      <c r="AD1627" s="316" t="s">
        <v>147</v>
      </c>
      <c r="AE1627" s="317" t="str">
        <f t="shared" si="90"/>
        <v/>
      </c>
      <c r="AF1627" s="318" t="s">
        <v>148</v>
      </c>
      <c r="AG1627" s="312" t="str">
        <f t="shared" si="91"/>
        <v/>
      </c>
      <c r="AH1627" s="322"/>
      <c r="AI1627" s="323"/>
      <c r="AJ1627" s="322"/>
      <c r="AK1627" s="323"/>
    </row>
    <row r="1628" spans="1:37" ht="36.75" customHeight="1">
      <c r="A1628" s="299">
        <f t="shared" si="92"/>
        <v>1615</v>
      </c>
      <c r="B1628" s="300" t="str">
        <f>IF(基本情報入力シート!C1648="","",基本情報入力シート!C1648)</f>
        <v/>
      </c>
      <c r="C1628" s="301" t="str">
        <f>IF(基本情報入力シート!D1648="","",基本情報入力シート!D1648)</f>
        <v/>
      </c>
      <c r="D1628" s="301" t="str">
        <f>IF(基本情報入力シート!E1648="","",基本情報入力シート!E1648)</f>
        <v/>
      </c>
      <c r="E1628" s="301" t="str">
        <f>IF(基本情報入力シート!F1648="","",基本情報入力シート!F1648)</f>
        <v/>
      </c>
      <c r="F1628" s="301" t="str">
        <f>IF(基本情報入力シート!G1648="","",基本情報入力シート!G1648)</f>
        <v/>
      </c>
      <c r="G1628" s="301" t="str">
        <f>IF(基本情報入力シート!H1648="","",基本情報入力シート!H1648)</f>
        <v/>
      </c>
      <c r="H1628" s="301" t="str">
        <f>IF(基本情報入力シート!I1648="","",基本情報入力シート!I1648)</f>
        <v/>
      </c>
      <c r="I1628" s="301" t="str">
        <f>IF(基本情報入力シート!J1648="","",基本情報入力シート!J1648)</f>
        <v/>
      </c>
      <c r="J1628" s="301" t="str">
        <f>IF(基本情報入力シート!K1648="","",基本情報入力シート!K1648)</f>
        <v/>
      </c>
      <c r="K1628" s="302" t="str">
        <f>IF(基本情報入力シート!L1648="","",基本情報入力シート!L1648)</f>
        <v/>
      </c>
      <c r="L1628" s="299" t="str">
        <f>IF(基本情報入力シート!M1648="","",基本情報入力シート!M1648)</f>
        <v/>
      </c>
      <c r="M1628" s="299" t="str">
        <f>IF(基本情報入力シート!R1648="","",基本情報入力シート!R1648)</f>
        <v/>
      </c>
      <c r="N1628" s="299" t="str">
        <f>IF(基本情報入力シート!W1648="","",基本情報入力シート!W1648)</f>
        <v/>
      </c>
      <c r="O1628" s="303" t="str">
        <f>IF(基本情報入力シート!X1648="","",基本情報入力シート!X1648)</f>
        <v/>
      </c>
      <c r="P1628" s="304" t="str">
        <f>IF(基本情報入力シート!Y1648="","",基本情報入力シート!Y1648)</f>
        <v/>
      </c>
      <c r="Q1628" s="175"/>
      <c r="R1628" s="305" t="str">
        <f>IF(基本情報入力シート!AB1648="","",基本情報入力シート!AB1648)</f>
        <v/>
      </c>
      <c r="S1628" s="176"/>
      <c r="T1628" s="306" t="str">
        <f>IF(P1628="","",VLOOKUP(P1628,【参考】数式用!$J$2:$L$34,3,FALSE))</f>
        <v/>
      </c>
      <c r="U1628" s="313" t="s">
        <v>143</v>
      </c>
      <c r="V1628" s="177"/>
      <c r="W1628" s="314" t="s">
        <v>144</v>
      </c>
      <c r="X1628" s="177"/>
      <c r="Y1628" s="315" t="s">
        <v>145</v>
      </c>
      <c r="Z1628" s="177"/>
      <c r="AA1628" s="315" t="s">
        <v>144</v>
      </c>
      <c r="AB1628" s="177"/>
      <c r="AC1628" s="315" t="s">
        <v>146</v>
      </c>
      <c r="AD1628" s="316" t="s">
        <v>147</v>
      </c>
      <c r="AE1628" s="317" t="str">
        <f t="shared" si="90"/>
        <v/>
      </c>
      <c r="AF1628" s="318" t="s">
        <v>148</v>
      </c>
      <c r="AG1628" s="312" t="str">
        <f t="shared" si="91"/>
        <v/>
      </c>
      <c r="AH1628" s="322"/>
      <c r="AI1628" s="323"/>
      <c r="AJ1628" s="322"/>
      <c r="AK1628" s="323"/>
    </row>
    <row r="1629" spans="1:37" ht="36.75" customHeight="1">
      <c r="A1629" s="299">
        <f t="shared" si="92"/>
        <v>1616</v>
      </c>
      <c r="B1629" s="300" t="str">
        <f>IF(基本情報入力シート!C1649="","",基本情報入力シート!C1649)</f>
        <v/>
      </c>
      <c r="C1629" s="301" t="str">
        <f>IF(基本情報入力シート!D1649="","",基本情報入力シート!D1649)</f>
        <v/>
      </c>
      <c r="D1629" s="301" t="str">
        <f>IF(基本情報入力シート!E1649="","",基本情報入力シート!E1649)</f>
        <v/>
      </c>
      <c r="E1629" s="301" t="str">
        <f>IF(基本情報入力シート!F1649="","",基本情報入力シート!F1649)</f>
        <v/>
      </c>
      <c r="F1629" s="301" t="str">
        <f>IF(基本情報入力シート!G1649="","",基本情報入力シート!G1649)</f>
        <v/>
      </c>
      <c r="G1629" s="301" t="str">
        <f>IF(基本情報入力シート!H1649="","",基本情報入力シート!H1649)</f>
        <v/>
      </c>
      <c r="H1629" s="301" t="str">
        <f>IF(基本情報入力シート!I1649="","",基本情報入力シート!I1649)</f>
        <v/>
      </c>
      <c r="I1629" s="301" t="str">
        <f>IF(基本情報入力シート!J1649="","",基本情報入力シート!J1649)</f>
        <v/>
      </c>
      <c r="J1629" s="301" t="str">
        <f>IF(基本情報入力シート!K1649="","",基本情報入力シート!K1649)</f>
        <v/>
      </c>
      <c r="K1629" s="302" t="str">
        <f>IF(基本情報入力シート!L1649="","",基本情報入力シート!L1649)</f>
        <v/>
      </c>
      <c r="L1629" s="299" t="str">
        <f>IF(基本情報入力シート!M1649="","",基本情報入力シート!M1649)</f>
        <v/>
      </c>
      <c r="M1629" s="299" t="str">
        <f>IF(基本情報入力シート!R1649="","",基本情報入力シート!R1649)</f>
        <v/>
      </c>
      <c r="N1629" s="299" t="str">
        <f>IF(基本情報入力シート!W1649="","",基本情報入力シート!W1649)</f>
        <v/>
      </c>
      <c r="O1629" s="303" t="str">
        <f>IF(基本情報入力シート!X1649="","",基本情報入力シート!X1649)</f>
        <v/>
      </c>
      <c r="P1629" s="304" t="str">
        <f>IF(基本情報入力シート!Y1649="","",基本情報入力シート!Y1649)</f>
        <v/>
      </c>
      <c r="Q1629" s="175"/>
      <c r="R1629" s="305" t="str">
        <f>IF(基本情報入力シート!AB1649="","",基本情報入力シート!AB1649)</f>
        <v/>
      </c>
      <c r="S1629" s="176"/>
      <c r="T1629" s="306" t="str">
        <f>IF(P1629="","",VLOOKUP(P1629,【参考】数式用!$J$2:$L$34,3,FALSE))</f>
        <v/>
      </c>
      <c r="U1629" s="313" t="s">
        <v>143</v>
      </c>
      <c r="V1629" s="177"/>
      <c r="W1629" s="314" t="s">
        <v>144</v>
      </c>
      <c r="X1629" s="177"/>
      <c r="Y1629" s="315" t="s">
        <v>145</v>
      </c>
      <c r="Z1629" s="177"/>
      <c r="AA1629" s="315" t="s">
        <v>144</v>
      </c>
      <c r="AB1629" s="177"/>
      <c r="AC1629" s="315" t="s">
        <v>146</v>
      </c>
      <c r="AD1629" s="316" t="s">
        <v>147</v>
      </c>
      <c r="AE1629" s="317" t="str">
        <f t="shared" si="90"/>
        <v/>
      </c>
      <c r="AF1629" s="318" t="s">
        <v>148</v>
      </c>
      <c r="AG1629" s="312" t="str">
        <f t="shared" si="91"/>
        <v/>
      </c>
      <c r="AH1629" s="322"/>
      <c r="AI1629" s="323"/>
      <c r="AJ1629" s="322"/>
      <c r="AK1629" s="323"/>
    </row>
    <row r="1630" spans="1:37" ht="36.75" customHeight="1">
      <c r="A1630" s="299">
        <f t="shared" si="92"/>
        <v>1617</v>
      </c>
      <c r="B1630" s="300" t="str">
        <f>IF(基本情報入力シート!C1650="","",基本情報入力シート!C1650)</f>
        <v/>
      </c>
      <c r="C1630" s="301" t="str">
        <f>IF(基本情報入力シート!D1650="","",基本情報入力シート!D1650)</f>
        <v/>
      </c>
      <c r="D1630" s="301" t="str">
        <f>IF(基本情報入力シート!E1650="","",基本情報入力シート!E1650)</f>
        <v/>
      </c>
      <c r="E1630" s="301" t="str">
        <f>IF(基本情報入力シート!F1650="","",基本情報入力シート!F1650)</f>
        <v/>
      </c>
      <c r="F1630" s="301" t="str">
        <f>IF(基本情報入力シート!G1650="","",基本情報入力シート!G1650)</f>
        <v/>
      </c>
      <c r="G1630" s="301" t="str">
        <f>IF(基本情報入力シート!H1650="","",基本情報入力シート!H1650)</f>
        <v/>
      </c>
      <c r="H1630" s="301" t="str">
        <f>IF(基本情報入力シート!I1650="","",基本情報入力シート!I1650)</f>
        <v/>
      </c>
      <c r="I1630" s="301" t="str">
        <f>IF(基本情報入力シート!J1650="","",基本情報入力シート!J1650)</f>
        <v/>
      </c>
      <c r="J1630" s="301" t="str">
        <f>IF(基本情報入力シート!K1650="","",基本情報入力シート!K1650)</f>
        <v/>
      </c>
      <c r="K1630" s="302" t="str">
        <f>IF(基本情報入力シート!L1650="","",基本情報入力シート!L1650)</f>
        <v/>
      </c>
      <c r="L1630" s="299" t="str">
        <f>IF(基本情報入力シート!M1650="","",基本情報入力シート!M1650)</f>
        <v/>
      </c>
      <c r="M1630" s="299" t="str">
        <f>IF(基本情報入力シート!R1650="","",基本情報入力シート!R1650)</f>
        <v/>
      </c>
      <c r="N1630" s="299" t="str">
        <f>IF(基本情報入力シート!W1650="","",基本情報入力シート!W1650)</f>
        <v/>
      </c>
      <c r="O1630" s="303" t="str">
        <f>IF(基本情報入力シート!X1650="","",基本情報入力シート!X1650)</f>
        <v/>
      </c>
      <c r="P1630" s="304" t="str">
        <f>IF(基本情報入力シート!Y1650="","",基本情報入力シート!Y1650)</f>
        <v/>
      </c>
      <c r="Q1630" s="175"/>
      <c r="R1630" s="305" t="str">
        <f>IF(基本情報入力シート!AB1650="","",基本情報入力シート!AB1650)</f>
        <v/>
      </c>
      <c r="S1630" s="176"/>
      <c r="T1630" s="306" t="str">
        <f>IF(P1630="","",VLOOKUP(P1630,【参考】数式用!$J$2:$L$34,3,FALSE))</f>
        <v/>
      </c>
      <c r="U1630" s="313" t="s">
        <v>143</v>
      </c>
      <c r="V1630" s="177"/>
      <c r="W1630" s="314" t="s">
        <v>144</v>
      </c>
      <c r="X1630" s="177"/>
      <c r="Y1630" s="315" t="s">
        <v>145</v>
      </c>
      <c r="Z1630" s="177"/>
      <c r="AA1630" s="315" t="s">
        <v>144</v>
      </c>
      <c r="AB1630" s="177"/>
      <c r="AC1630" s="315" t="s">
        <v>146</v>
      </c>
      <c r="AD1630" s="316" t="s">
        <v>147</v>
      </c>
      <c r="AE1630" s="317" t="str">
        <f t="shared" si="90"/>
        <v/>
      </c>
      <c r="AF1630" s="318" t="s">
        <v>148</v>
      </c>
      <c r="AG1630" s="312" t="str">
        <f t="shared" si="91"/>
        <v/>
      </c>
      <c r="AH1630" s="322"/>
      <c r="AI1630" s="323"/>
      <c r="AJ1630" s="322"/>
      <c r="AK1630" s="323"/>
    </row>
    <row r="1631" spans="1:37" ht="36.75" customHeight="1">
      <c r="A1631" s="299">
        <f t="shared" si="92"/>
        <v>1618</v>
      </c>
      <c r="B1631" s="300" t="str">
        <f>IF(基本情報入力シート!C1651="","",基本情報入力シート!C1651)</f>
        <v/>
      </c>
      <c r="C1631" s="301" t="str">
        <f>IF(基本情報入力シート!D1651="","",基本情報入力シート!D1651)</f>
        <v/>
      </c>
      <c r="D1631" s="301" t="str">
        <f>IF(基本情報入力シート!E1651="","",基本情報入力シート!E1651)</f>
        <v/>
      </c>
      <c r="E1631" s="301" t="str">
        <f>IF(基本情報入力シート!F1651="","",基本情報入力シート!F1651)</f>
        <v/>
      </c>
      <c r="F1631" s="301" t="str">
        <f>IF(基本情報入力シート!G1651="","",基本情報入力シート!G1651)</f>
        <v/>
      </c>
      <c r="G1631" s="301" t="str">
        <f>IF(基本情報入力シート!H1651="","",基本情報入力シート!H1651)</f>
        <v/>
      </c>
      <c r="H1631" s="301" t="str">
        <f>IF(基本情報入力シート!I1651="","",基本情報入力シート!I1651)</f>
        <v/>
      </c>
      <c r="I1631" s="301" t="str">
        <f>IF(基本情報入力シート!J1651="","",基本情報入力シート!J1651)</f>
        <v/>
      </c>
      <c r="J1631" s="301" t="str">
        <f>IF(基本情報入力シート!K1651="","",基本情報入力シート!K1651)</f>
        <v/>
      </c>
      <c r="K1631" s="302" t="str">
        <f>IF(基本情報入力シート!L1651="","",基本情報入力シート!L1651)</f>
        <v/>
      </c>
      <c r="L1631" s="299" t="str">
        <f>IF(基本情報入力シート!M1651="","",基本情報入力シート!M1651)</f>
        <v/>
      </c>
      <c r="M1631" s="299" t="str">
        <f>IF(基本情報入力シート!R1651="","",基本情報入力シート!R1651)</f>
        <v/>
      </c>
      <c r="N1631" s="299" t="str">
        <f>IF(基本情報入力シート!W1651="","",基本情報入力シート!W1651)</f>
        <v/>
      </c>
      <c r="O1631" s="303" t="str">
        <f>IF(基本情報入力シート!X1651="","",基本情報入力シート!X1651)</f>
        <v/>
      </c>
      <c r="P1631" s="304" t="str">
        <f>IF(基本情報入力シート!Y1651="","",基本情報入力シート!Y1651)</f>
        <v/>
      </c>
      <c r="Q1631" s="175"/>
      <c r="R1631" s="305" t="str">
        <f>IF(基本情報入力シート!AB1651="","",基本情報入力シート!AB1651)</f>
        <v/>
      </c>
      <c r="S1631" s="176"/>
      <c r="T1631" s="306" t="str">
        <f>IF(P1631="","",VLOOKUP(P1631,【参考】数式用!$J$2:$L$34,3,FALSE))</f>
        <v/>
      </c>
      <c r="U1631" s="313" t="s">
        <v>143</v>
      </c>
      <c r="V1631" s="177"/>
      <c r="W1631" s="314" t="s">
        <v>144</v>
      </c>
      <c r="X1631" s="177"/>
      <c r="Y1631" s="315" t="s">
        <v>145</v>
      </c>
      <c r="Z1631" s="177"/>
      <c r="AA1631" s="315" t="s">
        <v>144</v>
      </c>
      <c r="AB1631" s="177"/>
      <c r="AC1631" s="315" t="s">
        <v>146</v>
      </c>
      <c r="AD1631" s="316" t="s">
        <v>147</v>
      </c>
      <c r="AE1631" s="317" t="str">
        <f t="shared" si="90"/>
        <v/>
      </c>
      <c r="AF1631" s="318" t="s">
        <v>148</v>
      </c>
      <c r="AG1631" s="312" t="str">
        <f t="shared" si="91"/>
        <v/>
      </c>
      <c r="AH1631" s="322"/>
      <c r="AI1631" s="323"/>
      <c r="AJ1631" s="322"/>
      <c r="AK1631" s="323"/>
    </row>
    <row r="1632" spans="1:37" ht="36.75" customHeight="1">
      <c r="A1632" s="299">
        <f t="shared" si="92"/>
        <v>1619</v>
      </c>
      <c r="B1632" s="300" t="str">
        <f>IF(基本情報入力シート!C1652="","",基本情報入力シート!C1652)</f>
        <v/>
      </c>
      <c r="C1632" s="301" t="str">
        <f>IF(基本情報入力シート!D1652="","",基本情報入力シート!D1652)</f>
        <v/>
      </c>
      <c r="D1632" s="301" t="str">
        <f>IF(基本情報入力シート!E1652="","",基本情報入力シート!E1652)</f>
        <v/>
      </c>
      <c r="E1632" s="301" t="str">
        <f>IF(基本情報入力シート!F1652="","",基本情報入力シート!F1652)</f>
        <v/>
      </c>
      <c r="F1632" s="301" t="str">
        <f>IF(基本情報入力シート!G1652="","",基本情報入力シート!G1652)</f>
        <v/>
      </c>
      <c r="G1632" s="301" t="str">
        <f>IF(基本情報入力シート!H1652="","",基本情報入力シート!H1652)</f>
        <v/>
      </c>
      <c r="H1632" s="301" t="str">
        <f>IF(基本情報入力シート!I1652="","",基本情報入力シート!I1652)</f>
        <v/>
      </c>
      <c r="I1632" s="301" t="str">
        <f>IF(基本情報入力シート!J1652="","",基本情報入力シート!J1652)</f>
        <v/>
      </c>
      <c r="J1632" s="301" t="str">
        <f>IF(基本情報入力シート!K1652="","",基本情報入力シート!K1652)</f>
        <v/>
      </c>
      <c r="K1632" s="302" t="str">
        <f>IF(基本情報入力シート!L1652="","",基本情報入力シート!L1652)</f>
        <v/>
      </c>
      <c r="L1632" s="299" t="str">
        <f>IF(基本情報入力シート!M1652="","",基本情報入力シート!M1652)</f>
        <v/>
      </c>
      <c r="M1632" s="299" t="str">
        <f>IF(基本情報入力シート!R1652="","",基本情報入力シート!R1652)</f>
        <v/>
      </c>
      <c r="N1632" s="299" t="str">
        <f>IF(基本情報入力シート!W1652="","",基本情報入力シート!W1652)</f>
        <v/>
      </c>
      <c r="O1632" s="303" t="str">
        <f>IF(基本情報入力シート!X1652="","",基本情報入力シート!X1652)</f>
        <v/>
      </c>
      <c r="P1632" s="304" t="str">
        <f>IF(基本情報入力シート!Y1652="","",基本情報入力シート!Y1652)</f>
        <v/>
      </c>
      <c r="Q1632" s="175"/>
      <c r="R1632" s="305" t="str">
        <f>IF(基本情報入力シート!AB1652="","",基本情報入力シート!AB1652)</f>
        <v/>
      </c>
      <c r="S1632" s="176"/>
      <c r="T1632" s="306" t="str">
        <f>IF(P1632="","",VLOOKUP(P1632,【参考】数式用!$J$2:$L$34,3,FALSE))</f>
        <v/>
      </c>
      <c r="U1632" s="313" t="s">
        <v>143</v>
      </c>
      <c r="V1632" s="177"/>
      <c r="W1632" s="314" t="s">
        <v>144</v>
      </c>
      <c r="X1632" s="177"/>
      <c r="Y1632" s="315" t="s">
        <v>145</v>
      </c>
      <c r="Z1632" s="177"/>
      <c r="AA1632" s="315" t="s">
        <v>144</v>
      </c>
      <c r="AB1632" s="177"/>
      <c r="AC1632" s="315" t="s">
        <v>146</v>
      </c>
      <c r="AD1632" s="316" t="s">
        <v>147</v>
      </c>
      <c r="AE1632" s="317" t="str">
        <f t="shared" si="90"/>
        <v/>
      </c>
      <c r="AF1632" s="318" t="s">
        <v>148</v>
      </c>
      <c r="AG1632" s="312" t="str">
        <f t="shared" si="91"/>
        <v/>
      </c>
      <c r="AH1632" s="322"/>
      <c r="AI1632" s="323"/>
      <c r="AJ1632" s="322"/>
      <c r="AK1632" s="323"/>
    </row>
    <row r="1633" spans="1:37" ht="36.75" customHeight="1">
      <c r="A1633" s="299">
        <f t="shared" si="92"/>
        <v>1620</v>
      </c>
      <c r="B1633" s="300" t="str">
        <f>IF(基本情報入力シート!C1653="","",基本情報入力シート!C1653)</f>
        <v/>
      </c>
      <c r="C1633" s="301" t="str">
        <f>IF(基本情報入力シート!D1653="","",基本情報入力シート!D1653)</f>
        <v/>
      </c>
      <c r="D1633" s="301" t="str">
        <f>IF(基本情報入力シート!E1653="","",基本情報入力シート!E1653)</f>
        <v/>
      </c>
      <c r="E1633" s="301" t="str">
        <f>IF(基本情報入力シート!F1653="","",基本情報入力シート!F1653)</f>
        <v/>
      </c>
      <c r="F1633" s="301" t="str">
        <f>IF(基本情報入力シート!G1653="","",基本情報入力シート!G1653)</f>
        <v/>
      </c>
      <c r="G1633" s="301" t="str">
        <f>IF(基本情報入力シート!H1653="","",基本情報入力シート!H1653)</f>
        <v/>
      </c>
      <c r="H1633" s="301" t="str">
        <f>IF(基本情報入力シート!I1653="","",基本情報入力シート!I1653)</f>
        <v/>
      </c>
      <c r="I1633" s="301" t="str">
        <f>IF(基本情報入力シート!J1653="","",基本情報入力シート!J1653)</f>
        <v/>
      </c>
      <c r="J1633" s="301" t="str">
        <f>IF(基本情報入力シート!K1653="","",基本情報入力シート!K1653)</f>
        <v/>
      </c>
      <c r="K1633" s="302" t="str">
        <f>IF(基本情報入力シート!L1653="","",基本情報入力シート!L1653)</f>
        <v/>
      </c>
      <c r="L1633" s="299" t="str">
        <f>IF(基本情報入力シート!M1653="","",基本情報入力シート!M1653)</f>
        <v/>
      </c>
      <c r="M1633" s="299" t="str">
        <f>IF(基本情報入力シート!R1653="","",基本情報入力シート!R1653)</f>
        <v/>
      </c>
      <c r="N1633" s="299" t="str">
        <f>IF(基本情報入力シート!W1653="","",基本情報入力シート!W1653)</f>
        <v/>
      </c>
      <c r="O1633" s="303" t="str">
        <f>IF(基本情報入力シート!X1653="","",基本情報入力シート!X1653)</f>
        <v/>
      </c>
      <c r="P1633" s="304" t="str">
        <f>IF(基本情報入力シート!Y1653="","",基本情報入力シート!Y1653)</f>
        <v/>
      </c>
      <c r="Q1633" s="175"/>
      <c r="R1633" s="305" t="str">
        <f>IF(基本情報入力シート!AB1653="","",基本情報入力シート!AB1653)</f>
        <v/>
      </c>
      <c r="S1633" s="176"/>
      <c r="T1633" s="306" t="str">
        <f>IF(P1633="","",VLOOKUP(P1633,【参考】数式用!$J$2:$L$34,3,FALSE))</f>
        <v/>
      </c>
      <c r="U1633" s="313" t="s">
        <v>143</v>
      </c>
      <c r="V1633" s="177"/>
      <c r="W1633" s="314" t="s">
        <v>144</v>
      </c>
      <c r="X1633" s="177"/>
      <c r="Y1633" s="315" t="s">
        <v>145</v>
      </c>
      <c r="Z1633" s="177"/>
      <c r="AA1633" s="315" t="s">
        <v>144</v>
      </c>
      <c r="AB1633" s="177"/>
      <c r="AC1633" s="315" t="s">
        <v>146</v>
      </c>
      <c r="AD1633" s="316" t="s">
        <v>147</v>
      </c>
      <c r="AE1633" s="317" t="str">
        <f t="shared" si="90"/>
        <v/>
      </c>
      <c r="AF1633" s="318" t="s">
        <v>148</v>
      </c>
      <c r="AG1633" s="312" t="str">
        <f t="shared" si="91"/>
        <v/>
      </c>
      <c r="AH1633" s="322"/>
      <c r="AI1633" s="323"/>
      <c r="AJ1633" s="322"/>
      <c r="AK1633" s="323"/>
    </row>
    <row r="1634" spans="1:37" ht="36.75" customHeight="1">
      <c r="A1634" s="299">
        <f t="shared" si="92"/>
        <v>1621</v>
      </c>
      <c r="B1634" s="300" t="str">
        <f>IF(基本情報入力シート!C1654="","",基本情報入力シート!C1654)</f>
        <v/>
      </c>
      <c r="C1634" s="301" t="str">
        <f>IF(基本情報入力シート!D1654="","",基本情報入力シート!D1654)</f>
        <v/>
      </c>
      <c r="D1634" s="301" t="str">
        <f>IF(基本情報入力シート!E1654="","",基本情報入力シート!E1654)</f>
        <v/>
      </c>
      <c r="E1634" s="301" t="str">
        <f>IF(基本情報入力シート!F1654="","",基本情報入力シート!F1654)</f>
        <v/>
      </c>
      <c r="F1634" s="301" t="str">
        <f>IF(基本情報入力シート!G1654="","",基本情報入力シート!G1654)</f>
        <v/>
      </c>
      <c r="G1634" s="301" t="str">
        <f>IF(基本情報入力シート!H1654="","",基本情報入力シート!H1654)</f>
        <v/>
      </c>
      <c r="H1634" s="301" t="str">
        <f>IF(基本情報入力シート!I1654="","",基本情報入力シート!I1654)</f>
        <v/>
      </c>
      <c r="I1634" s="301" t="str">
        <f>IF(基本情報入力シート!J1654="","",基本情報入力シート!J1654)</f>
        <v/>
      </c>
      <c r="J1634" s="301" t="str">
        <f>IF(基本情報入力シート!K1654="","",基本情報入力シート!K1654)</f>
        <v/>
      </c>
      <c r="K1634" s="302" t="str">
        <f>IF(基本情報入力シート!L1654="","",基本情報入力シート!L1654)</f>
        <v/>
      </c>
      <c r="L1634" s="299" t="str">
        <f>IF(基本情報入力シート!M1654="","",基本情報入力シート!M1654)</f>
        <v/>
      </c>
      <c r="M1634" s="299" t="str">
        <f>IF(基本情報入力シート!R1654="","",基本情報入力シート!R1654)</f>
        <v/>
      </c>
      <c r="N1634" s="299" t="str">
        <f>IF(基本情報入力シート!W1654="","",基本情報入力シート!W1654)</f>
        <v/>
      </c>
      <c r="O1634" s="303" t="str">
        <f>IF(基本情報入力シート!X1654="","",基本情報入力シート!X1654)</f>
        <v/>
      </c>
      <c r="P1634" s="304" t="str">
        <f>IF(基本情報入力シート!Y1654="","",基本情報入力シート!Y1654)</f>
        <v/>
      </c>
      <c r="Q1634" s="175"/>
      <c r="R1634" s="305" t="str">
        <f>IF(基本情報入力シート!AB1654="","",基本情報入力シート!AB1654)</f>
        <v/>
      </c>
      <c r="S1634" s="176"/>
      <c r="T1634" s="306" t="str">
        <f>IF(P1634="","",VLOOKUP(P1634,【参考】数式用!$J$2:$L$34,3,FALSE))</f>
        <v/>
      </c>
      <c r="U1634" s="313" t="s">
        <v>143</v>
      </c>
      <c r="V1634" s="177"/>
      <c r="W1634" s="314" t="s">
        <v>144</v>
      </c>
      <c r="X1634" s="177"/>
      <c r="Y1634" s="315" t="s">
        <v>145</v>
      </c>
      <c r="Z1634" s="177"/>
      <c r="AA1634" s="315" t="s">
        <v>144</v>
      </c>
      <c r="AB1634" s="177"/>
      <c r="AC1634" s="315" t="s">
        <v>146</v>
      </c>
      <c r="AD1634" s="316" t="s">
        <v>147</v>
      </c>
      <c r="AE1634" s="317" t="str">
        <f t="shared" si="90"/>
        <v/>
      </c>
      <c r="AF1634" s="318" t="s">
        <v>148</v>
      </c>
      <c r="AG1634" s="312" t="str">
        <f t="shared" si="91"/>
        <v/>
      </c>
      <c r="AH1634" s="322"/>
      <c r="AI1634" s="323"/>
      <c r="AJ1634" s="322"/>
      <c r="AK1634" s="323"/>
    </row>
    <row r="1635" spans="1:37" ht="36.75" customHeight="1">
      <c r="A1635" s="299">
        <f t="shared" si="92"/>
        <v>1622</v>
      </c>
      <c r="B1635" s="300" t="str">
        <f>IF(基本情報入力シート!C1655="","",基本情報入力シート!C1655)</f>
        <v/>
      </c>
      <c r="C1635" s="301" t="str">
        <f>IF(基本情報入力シート!D1655="","",基本情報入力シート!D1655)</f>
        <v/>
      </c>
      <c r="D1635" s="301" t="str">
        <f>IF(基本情報入力シート!E1655="","",基本情報入力シート!E1655)</f>
        <v/>
      </c>
      <c r="E1635" s="301" t="str">
        <f>IF(基本情報入力シート!F1655="","",基本情報入力シート!F1655)</f>
        <v/>
      </c>
      <c r="F1635" s="301" t="str">
        <f>IF(基本情報入力シート!G1655="","",基本情報入力シート!G1655)</f>
        <v/>
      </c>
      <c r="G1635" s="301" t="str">
        <f>IF(基本情報入力シート!H1655="","",基本情報入力シート!H1655)</f>
        <v/>
      </c>
      <c r="H1635" s="301" t="str">
        <f>IF(基本情報入力シート!I1655="","",基本情報入力シート!I1655)</f>
        <v/>
      </c>
      <c r="I1635" s="301" t="str">
        <f>IF(基本情報入力シート!J1655="","",基本情報入力シート!J1655)</f>
        <v/>
      </c>
      <c r="J1635" s="301" t="str">
        <f>IF(基本情報入力シート!K1655="","",基本情報入力シート!K1655)</f>
        <v/>
      </c>
      <c r="K1635" s="302" t="str">
        <f>IF(基本情報入力シート!L1655="","",基本情報入力シート!L1655)</f>
        <v/>
      </c>
      <c r="L1635" s="299" t="str">
        <f>IF(基本情報入力シート!M1655="","",基本情報入力シート!M1655)</f>
        <v/>
      </c>
      <c r="M1635" s="299" t="str">
        <f>IF(基本情報入力シート!R1655="","",基本情報入力シート!R1655)</f>
        <v/>
      </c>
      <c r="N1635" s="299" t="str">
        <f>IF(基本情報入力シート!W1655="","",基本情報入力シート!W1655)</f>
        <v/>
      </c>
      <c r="O1635" s="303" t="str">
        <f>IF(基本情報入力シート!X1655="","",基本情報入力シート!X1655)</f>
        <v/>
      </c>
      <c r="P1635" s="304" t="str">
        <f>IF(基本情報入力シート!Y1655="","",基本情報入力シート!Y1655)</f>
        <v/>
      </c>
      <c r="Q1635" s="175"/>
      <c r="R1635" s="305" t="str">
        <f>IF(基本情報入力シート!AB1655="","",基本情報入力シート!AB1655)</f>
        <v/>
      </c>
      <c r="S1635" s="176"/>
      <c r="T1635" s="306" t="str">
        <f>IF(P1635="","",VLOOKUP(P1635,【参考】数式用!$J$2:$L$34,3,FALSE))</f>
        <v/>
      </c>
      <c r="U1635" s="313" t="s">
        <v>143</v>
      </c>
      <c r="V1635" s="177"/>
      <c r="W1635" s="314" t="s">
        <v>144</v>
      </c>
      <c r="X1635" s="177"/>
      <c r="Y1635" s="315" t="s">
        <v>145</v>
      </c>
      <c r="Z1635" s="177"/>
      <c r="AA1635" s="315" t="s">
        <v>144</v>
      </c>
      <c r="AB1635" s="177"/>
      <c r="AC1635" s="315" t="s">
        <v>146</v>
      </c>
      <c r="AD1635" s="316" t="s">
        <v>147</v>
      </c>
      <c r="AE1635" s="317" t="str">
        <f t="shared" si="90"/>
        <v/>
      </c>
      <c r="AF1635" s="318" t="s">
        <v>148</v>
      </c>
      <c r="AG1635" s="312" t="str">
        <f t="shared" si="91"/>
        <v/>
      </c>
      <c r="AH1635" s="322"/>
      <c r="AI1635" s="323"/>
      <c r="AJ1635" s="322"/>
      <c r="AK1635" s="323"/>
    </row>
    <row r="1636" spans="1:37" ht="36.75" customHeight="1">
      <c r="A1636" s="299">
        <f t="shared" si="92"/>
        <v>1623</v>
      </c>
      <c r="B1636" s="300" t="str">
        <f>IF(基本情報入力シート!C1656="","",基本情報入力シート!C1656)</f>
        <v/>
      </c>
      <c r="C1636" s="301" t="str">
        <f>IF(基本情報入力シート!D1656="","",基本情報入力シート!D1656)</f>
        <v/>
      </c>
      <c r="D1636" s="301" t="str">
        <f>IF(基本情報入力シート!E1656="","",基本情報入力シート!E1656)</f>
        <v/>
      </c>
      <c r="E1636" s="301" t="str">
        <f>IF(基本情報入力シート!F1656="","",基本情報入力シート!F1656)</f>
        <v/>
      </c>
      <c r="F1636" s="301" t="str">
        <f>IF(基本情報入力シート!G1656="","",基本情報入力シート!G1656)</f>
        <v/>
      </c>
      <c r="G1636" s="301" t="str">
        <f>IF(基本情報入力シート!H1656="","",基本情報入力シート!H1656)</f>
        <v/>
      </c>
      <c r="H1636" s="301" t="str">
        <f>IF(基本情報入力シート!I1656="","",基本情報入力シート!I1656)</f>
        <v/>
      </c>
      <c r="I1636" s="301" t="str">
        <f>IF(基本情報入力シート!J1656="","",基本情報入力シート!J1656)</f>
        <v/>
      </c>
      <c r="J1636" s="301" t="str">
        <f>IF(基本情報入力シート!K1656="","",基本情報入力シート!K1656)</f>
        <v/>
      </c>
      <c r="K1636" s="302" t="str">
        <f>IF(基本情報入力シート!L1656="","",基本情報入力シート!L1656)</f>
        <v/>
      </c>
      <c r="L1636" s="299" t="str">
        <f>IF(基本情報入力シート!M1656="","",基本情報入力シート!M1656)</f>
        <v/>
      </c>
      <c r="M1636" s="299" t="str">
        <f>IF(基本情報入力シート!R1656="","",基本情報入力シート!R1656)</f>
        <v/>
      </c>
      <c r="N1636" s="299" t="str">
        <f>IF(基本情報入力シート!W1656="","",基本情報入力シート!W1656)</f>
        <v/>
      </c>
      <c r="O1636" s="303" t="str">
        <f>IF(基本情報入力シート!X1656="","",基本情報入力シート!X1656)</f>
        <v/>
      </c>
      <c r="P1636" s="304" t="str">
        <f>IF(基本情報入力シート!Y1656="","",基本情報入力シート!Y1656)</f>
        <v/>
      </c>
      <c r="Q1636" s="175"/>
      <c r="R1636" s="305" t="str">
        <f>IF(基本情報入力シート!AB1656="","",基本情報入力シート!AB1656)</f>
        <v/>
      </c>
      <c r="S1636" s="176"/>
      <c r="T1636" s="306" t="str">
        <f>IF(P1636="","",VLOOKUP(P1636,【参考】数式用!$J$2:$L$34,3,FALSE))</f>
        <v/>
      </c>
      <c r="U1636" s="313" t="s">
        <v>143</v>
      </c>
      <c r="V1636" s="177"/>
      <c r="W1636" s="314" t="s">
        <v>144</v>
      </c>
      <c r="X1636" s="177"/>
      <c r="Y1636" s="315" t="s">
        <v>145</v>
      </c>
      <c r="Z1636" s="177"/>
      <c r="AA1636" s="315" t="s">
        <v>144</v>
      </c>
      <c r="AB1636" s="177"/>
      <c r="AC1636" s="315" t="s">
        <v>146</v>
      </c>
      <c r="AD1636" s="316" t="s">
        <v>147</v>
      </c>
      <c r="AE1636" s="317" t="str">
        <f t="shared" si="90"/>
        <v/>
      </c>
      <c r="AF1636" s="318" t="s">
        <v>148</v>
      </c>
      <c r="AG1636" s="312" t="str">
        <f t="shared" si="91"/>
        <v/>
      </c>
      <c r="AH1636" s="322"/>
      <c r="AI1636" s="323"/>
      <c r="AJ1636" s="322"/>
      <c r="AK1636" s="323"/>
    </row>
    <row r="1637" spans="1:37" ht="36.75" customHeight="1">
      <c r="A1637" s="299">
        <f t="shared" si="92"/>
        <v>1624</v>
      </c>
      <c r="B1637" s="300" t="str">
        <f>IF(基本情報入力シート!C1657="","",基本情報入力シート!C1657)</f>
        <v/>
      </c>
      <c r="C1637" s="301" t="str">
        <f>IF(基本情報入力シート!D1657="","",基本情報入力シート!D1657)</f>
        <v/>
      </c>
      <c r="D1637" s="301" t="str">
        <f>IF(基本情報入力シート!E1657="","",基本情報入力シート!E1657)</f>
        <v/>
      </c>
      <c r="E1637" s="301" t="str">
        <f>IF(基本情報入力シート!F1657="","",基本情報入力シート!F1657)</f>
        <v/>
      </c>
      <c r="F1637" s="301" t="str">
        <f>IF(基本情報入力シート!G1657="","",基本情報入力シート!G1657)</f>
        <v/>
      </c>
      <c r="G1637" s="301" t="str">
        <f>IF(基本情報入力シート!H1657="","",基本情報入力シート!H1657)</f>
        <v/>
      </c>
      <c r="H1637" s="301" t="str">
        <f>IF(基本情報入力シート!I1657="","",基本情報入力シート!I1657)</f>
        <v/>
      </c>
      <c r="I1637" s="301" t="str">
        <f>IF(基本情報入力シート!J1657="","",基本情報入力シート!J1657)</f>
        <v/>
      </c>
      <c r="J1637" s="301" t="str">
        <f>IF(基本情報入力シート!K1657="","",基本情報入力シート!K1657)</f>
        <v/>
      </c>
      <c r="K1637" s="302" t="str">
        <f>IF(基本情報入力シート!L1657="","",基本情報入力シート!L1657)</f>
        <v/>
      </c>
      <c r="L1637" s="299" t="str">
        <f>IF(基本情報入力シート!M1657="","",基本情報入力シート!M1657)</f>
        <v/>
      </c>
      <c r="M1637" s="299" t="str">
        <f>IF(基本情報入力シート!R1657="","",基本情報入力シート!R1657)</f>
        <v/>
      </c>
      <c r="N1637" s="299" t="str">
        <f>IF(基本情報入力シート!W1657="","",基本情報入力シート!W1657)</f>
        <v/>
      </c>
      <c r="O1637" s="303" t="str">
        <f>IF(基本情報入力シート!X1657="","",基本情報入力シート!X1657)</f>
        <v/>
      </c>
      <c r="P1637" s="304" t="str">
        <f>IF(基本情報入力シート!Y1657="","",基本情報入力シート!Y1657)</f>
        <v/>
      </c>
      <c r="Q1637" s="175"/>
      <c r="R1637" s="305" t="str">
        <f>IF(基本情報入力シート!AB1657="","",基本情報入力シート!AB1657)</f>
        <v/>
      </c>
      <c r="S1637" s="176"/>
      <c r="T1637" s="306" t="str">
        <f>IF(P1637="","",VLOOKUP(P1637,【参考】数式用!$J$2:$L$34,3,FALSE))</f>
        <v/>
      </c>
      <c r="U1637" s="313" t="s">
        <v>143</v>
      </c>
      <c r="V1637" s="177"/>
      <c r="W1637" s="314" t="s">
        <v>144</v>
      </c>
      <c r="X1637" s="177"/>
      <c r="Y1637" s="315" t="s">
        <v>145</v>
      </c>
      <c r="Z1637" s="177"/>
      <c r="AA1637" s="315" t="s">
        <v>144</v>
      </c>
      <c r="AB1637" s="177"/>
      <c r="AC1637" s="315" t="s">
        <v>146</v>
      </c>
      <c r="AD1637" s="316" t="s">
        <v>147</v>
      </c>
      <c r="AE1637" s="317" t="str">
        <f t="shared" si="90"/>
        <v/>
      </c>
      <c r="AF1637" s="318" t="s">
        <v>148</v>
      </c>
      <c r="AG1637" s="312" t="str">
        <f t="shared" si="91"/>
        <v/>
      </c>
      <c r="AH1637" s="322"/>
      <c r="AI1637" s="323"/>
      <c r="AJ1637" s="322"/>
      <c r="AK1637" s="323"/>
    </row>
    <row r="1638" spans="1:37" ht="36.75" customHeight="1">
      <c r="A1638" s="299">
        <f t="shared" si="92"/>
        <v>1625</v>
      </c>
      <c r="B1638" s="300" t="str">
        <f>IF(基本情報入力シート!C1658="","",基本情報入力シート!C1658)</f>
        <v/>
      </c>
      <c r="C1638" s="301" t="str">
        <f>IF(基本情報入力シート!D1658="","",基本情報入力シート!D1658)</f>
        <v/>
      </c>
      <c r="D1638" s="301" t="str">
        <f>IF(基本情報入力シート!E1658="","",基本情報入力シート!E1658)</f>
        <v/>
      </c>
      <c r="E1638" s="301" t="str">
        <f>IF(基本情報入力シート!F1658="","",基本情報入力シート!F1658)</f>
        <v/>
      </c>
      <c r="F1638" s="301" t="str">
        <f>IF(基本情報入力シート!G1658="","",基本情報入力シート!G1658)</f>
        <v/>
      </c>
      <c r="G1638" s="301" t="str">
        <f>IF(基本情報入力シート!H1658="","",基本情報入力シート!H1658)</f>
        <v/>
      </c>
      <c r="H1638" s="301" t="str">
        <f>IF(基本情報入力シート!I1658="","",基本情報入力シート!I1658)</f>
        <v/>
      </c>
      <c r="I1638" s="301" t="str">
        <f>IF(基本情報入力シート!J1658="","",基本情報入力シート!J1658)</f>
        <v/>
      </c>
      <c r="J1638" s="301" t="str">
        <f>IF(基本情報入力シート!K1658="","",基本情報入力シート!K1658)</f>
        <v/>
      </c>
      <c r="K1638" s="302" t="str">
        <f>IF(基本情報入力シート!L1658="","",基本情報入力シート!L1658)</f>
        <v/>
      </c>
      <c r="L1638" s="299" t="str">
        <f>IF(基本情報入力シート!M1658="","",基本情報入力シート!M1658)</f>
        <v/>
      </c>
      <c r="M1638" s="299" t="str">
        <f>IF(基本情報入力シート!R1658="","",基本情報入力シート!R1658)</f>
        <v/>
      </c>
      <c r="N1638" s="299" t="str">
        <f>IF(基本情報入力シート!W1658="","",基本情報入力シート!W1658)</f>
        <v/>
      </c>
      <c r="O1638" s="303" t="str">
        <f>IF(基本情報入力シート!X1658="","",基本情報入力シート!X1658)</f>
        <v/>
      </c>
      <c r="P1638" s="304" t="str">
        <f>IF(基本情報入力シート!Y1658="","",基本情報入力シート!Y1658)</f>
        <v/>
      </c>
      <c r="Q1638" s="175"/>
      <c r="R1638" s="305" t="str">
        <f>IF(基本情報入力シート!AB1658="","",基本情報入力シート!AB1658)</f>
        <v/>
      </c>
      <c r="S1638" s="176"/>
      <c r="T1638" s="306" t="str">
        <f>IF(P1638="","",VLOOKUP(P1638,【参考】数式用!$J$2:$L$34,3,FALSE))</f>
        <v/>
      </c>
      <c r="U1638" s="313" t="s">
        <v>143</v>
      </c>
      <c r="V1638" s="177"/>
      <c r="W1638" s="314" t="s">
        <v>144</v>
      </c>
      <c r="X1638" s="177"/>
      <c r="Y1638" s="315" t="s">
        <v>145</v>
      </c>
      <c r="Z1638" s="177"/>
      <c r="AA1638" s="315" t="s">
        <v>144</v>
      </c>
      <c r="AB1638" s="177"/>
      <c r="AC1638" s="315" t="s">
        <v>146</v>
      </c>
      <c r="AD1638" s="316" t="s">
        <v>147</v>
      </c>
      <c r="AE1638" s="317" t="str">
        <f t="shared" si="90"/>
        <v/>
      </c>
      <c r="AF1638" s="318" t="s">
        <v>148</v>
      </c>
      <c r="AG1638" s="312" t="str">
        <f t="shared" si="91"/>
        <v/>
      </c>
      <c r="AH1638" s="322"/>
      <c r="AI1638" s="323"/>
      <c r="AJ1638" s="322"/>
      <c r="AK1638" s="323"/>
    </row>
    <row r="1639" spans="1:37" ht="36.75" customHeight="1">
      <c r="A1639" s="299">
        <f t="shared" si="92"/>
        <v>1626</v>
      </c>
      <c r="B1639" s="300" t="str">
        <f>IF(基本情報入力シート!C1659="","",基本情報入力シート!C1659)</f>
        <v/>
      </c>
      <c r="C1639" s="301" t="str">
        <f>IF(基本情報入力シート!D1659="","",基本情報入力シート!D1659)</f>
        <v/>
      </c>
      <c r="D1639" s="301" t="str">
        <f>IF(基本情報入力シート!E1659="","",基本情報入力シート!E1659)</f>
        <v/>
      </c>
      <c r="E1639" s="301" t="str">
        <f>IF(基本情報入力シート!F1659="","",基本情報入力シート!F1659)</f>
        <v/>
      </c>
      <c r="F1639" s="301" t="str">
        <f>IF(基本情報入力シート!G1659="","",基本情報入力シート!G1659)</f>
        <v/>
      </c>
      <c r="G1639" s="301" t="str">
        <f>IF(基本情報入力シート!H1659="","",基本情報入力シート!H1659)</f>
        <v/>
      </c>
      <c r="H1639" s="301" t="str">
        <f>IF(基本情報入力シート!I1659="","",基本情報入力シート!I1659)</f>
        <v/>
      </c>
      <c r="I1639" s="301" t="str">
        <f>IF(基本情報入力シート!J1659="","",基本情報入力シート!J1659)</f>
        <v/>
      </c>
      <c r="J1639" s="301" t="str">
        <f>IF(基本情報入力シート!K1659="","",基本情報入力シート!K1659)</f>
        <v/>
      </c>
      <c r="K1639" s="302" t="str">
        <f>IF(基本情報入力シート!L1659="","",基本情報入力シート!L1659)</f>
        <v/>
      </c>
      <c r="L1639" s="299" t="str">
        <f>IF(基本情報入力シート!M1659="","",基本情報入力シート!M1659)</f>
        <v/>
      </c>
      <c r="M1639" s="299" t="str">
        <f>IF(基本情報入力シート!R1659="","",基本情報入力シート!R1659)</f>
        <v/>
      </c>
      <c r="N1639" s="299" t="str">
        <f>IF(基本情報入力シート!W1659="","",基本情報入力シート!W1659)</f>
        <v/>
      </c>
      <c r="O1639" s="303" t="str">
        <f>IF(基本情報入力シート!X1659="","",基本情報入力シート!X1659)</f>
        <v/>
      </c>
      <c r="P1639" s="304" t="str">
        <f>IF(基本情報入力シート!Y1659="","",基本情報入力シート!Y1659)</f>
        <v/>
      </c>
      <c r="Q1639" s="175"/>
      <c r="R1639" s="305" t="str">
        <f>IF(基本情報入力シート!AB1659="","",基本情報入力シート!AB1659)</f>
        <v/>
      </c>
      <c r="S1639" s="176"/>
      <c r="T1639" s="306" t="str">
        <f>IF(P1639="","",VLOOKUP(P1639,【参考】数式用!$J$2:$L$34,3,FALSE))</f>
        <v/>
      </c>
      <c r="U1639" s="313" t="s">
        <v>143</v>
      </c>
      <c r="V1639" s="177"/>
      <c r="W1639" s="314" t="s">
        <v>144</v>
      </c>
      <c r="X1639" s="177"/>
      <c r="Y1639" s="315" t="s">
        <v>145</v>
      </c>
      <c r="Z1639" s="177"/>
      <c r="AA1639" s="315" t="s">
        <v>144</v>
      </c>
      <c r="AB1639" s="177"/>
      <c r="AC1639" s="315" t="s">
        <v>146</v>
      </c>
      <c r="AD1639" s="316" t="s">
        <v>147</v>
      </c>
      <c r="AE1639" s="317" t="str">
        <f t="shared" si="90"/>
        <v/>
      </c>
      <c r="AF1639" s="318" t="s">
        <v>148</v>
      </c>
      <c r="AG1639" s="312" t="str">
        <f t="shared" si="91"/>
        <v/>
      </c>
      <c r="AH1639" s="322"/>
      <c r="AI1639" s="323"/>
      <c r="AJ1639" s="322"/>
      <c r="AK1639" s="323"/>
    </row>
    <row r="1640" spans="1:37" ht="36.75" customHeight="1">
      <c r="A1640" s="299">
        <f t="shared" si="92"/>
        <v>1627</v>
      </c>
      <c r="B1640" s="300" t="str">
        <f>IF(基本情報入力シート!C1660="","",基本情報入力シート!C1660)</f>
        <v/>
      </c>
      <c r="C1640" s="301" t="str">
        <f>IF(基本情報入力シート!D1660="","",基本情報入力シート!D1660)</f>
        <v/>
      </c>
      <c r="D1640" s="301" t="str">
        <f>IF(基本情報入力シート!E1660="","",基本情報入力シート!E1660)</f>
        <v/>
      </c>
      <c r="E1640" s="301" t="str">
        <f>IF(基本情報入力シート!F1660="","",基本情報入力シート!F1660)</f>
        <v/>
      </c>
      <c r="F1640" s="301" t="str">
        <f>IF(基本情報入力シート!G1660="","",基本情報入力シート!G1660)</f>
        <v/>
      </c>
      <c r="G1640" s="301" t="str">
        <f>IF(基本情報入力シート!H1660="","",基本情報入力シート!H1660)</f>
        <v/>
      </c>
      <c r="H1640" s="301" t="str">
        <f>IF(基本情報入力シート!I1660="","",基本情報入力シート!I1660)</f>
        <v/>
      </c>
      <c r="I1640" s="301" t="str">
        <f>IF(基本情報入力シート!J1660="","",基本情報入力シート!J1660)</f>
        <v/>
      </c>
      <c r="J1640" s="301" t="str">
        <f>IF(基本情報入力シート!K1660="","",基本情報入力シート!K1660)</f>
        <v/>
      </c>
      <c r="K1640" s="302" t="str">
        <f>IF(基本情報入力シート!L1660="","",基本情報入力シート!L1660)</f>
        <v/>
      </c>
      <c r="L1640" s="299" t="str">
        <f>IF(基本情報入力シート!M1660="","",基本情報入力シート!M1660)</f>
        <v/>
      </c>
      <c r="M1640" s="299" t="str">
        <f>IF(基本情報入力シート!R1660="","",基本情報入力シート!R1660)</f>
        <v/>
      </c>
      <c r="N1640" s="299" t="str">
        <f>IF(基本情報入力シート!W1660="","",基本情報入力シート!W1660)</f>
        <v/>
      </c>
      <c r="O1640" s="303" t="str">
        <f>IF(基本情報入力シート!X1660="","",基本情報入力シート!X1660)</f>
        <v/>
      </c>
      <c r="P1640" s="304" t="str">
        <f>IF(基本情報入力シート!Y1660="","",基本情報入力シート!Y1660)</f>
        <v/>
      </c>
      <c r="Q1640" s="175"/>
      <c r="R1640" s="305" t="str">
        <f>IF(基本情報入力シート!AB1660="","",基本情報入力シート!AB1660)</f>
        <v/>
      </c>
      <c r="S1640" s="176"/>
      <c r="T1640" s="306" t="str">
        <f>IF(P1640="","",VLOOKUP(P1640,【参考】数式用!$J$2:$L$34,3,FALSE))</f>
        <v/>
      </c>
      <c r="U1640" s="313" t="s">
        <v>143</v>
      </c>
      <c r="V1640" s="177"/>
      <c r="W1640" s="314" t="s">
        <v>144</v>
      </c>
      <c r="X1640" s="177"/>
      <c r="Y1640" s="315" t="s">
        <v>145</v>
      </c>
      <c r="Z1640" s="177"/>
      <c r="AA1640" s="315" t="s">
        <v>144</v>
      </c>
      <c r="AB1640" s="177"/>
      <c r="AC1640" s="315" t="s">
        <v>146</v>
      </c>
      <c r="AD1640" s="316" t="s">
        <v>147</v>
      </c>
      <c r="AE1640" s="317" t="str">
        <f t="shared" si="90"/>
        <v/>
      </c>
      <c r="AF1640" s="318" t="s">
        <v>148</v>
      </c>
      <c r="AG1640" s="312" t="str">
        <f t="shared" si="91"/>
        <v/>
      </c>
      <c r="AH1640" s="322"/>
      <c r="AI1640" s="323"/>
      <c r="AJ1640" s="322"/>
      <c r="AK1640" s="323"/>
    </row>
    <row r="1641" spans="1:37" ht="36.75" customHeight="1">
      <c r="A1641" s="299">
        <f t="shared" si="92"/>
        <v>1628</v>
      </c>
      <c r="B1641" s="300" t="str">
        <f>IF(基本情報入力シート!C1661="","",基本情報入力シート!C1661)</f>
        <v/>
      </c>
      <c r="C1641" s="301" t="str">
        <f>IF(基本情報入力シート!D1661="","",基本情報入力シート!D1661)</f>
        <v/>
      </c>
      <c r="D1641" s="301" t="str">
        <f>IF(基本情報入力シート!E1661="","",基本情報入力シート!E1661)</f>
        <v/>
      </c>
      <c r="E1641" s="301" t="str">
        <f>IF(基本情報入力シート!F1661="","",基本情報入力シート!F1661)</f>
        <v/>
      </c>
      <c r="F1641" s="301" t="str">
        <f>IF(基本情報入力シート!G1661="","",基本情報入力シート!G1661)</f>
        <v/>
      </c>
      <c r="G1641" s="301" t="str">
        <f>IF(基本情報入力シート!H1661="","",基本情報入力シート!H1661)</f>
        <v/>
      </c>
      <c r="H1641" s="301" t="str">
        <f>IF(基本情報入力シート!I1661="","",基本情報入力シート!I1661)</f>
        <v/>
      </c>
      <c r="I1641" s="301" t="str">
        <f>IF(基本情報入力シート!J1661="","",基本情報入力シート!J1661)</f>
        <v/>
      </c>
      <c r="J1641" s="301" t="str">
        <f>IF(基本情報入力シート!K1661="","",基本情報入力シート!K1661)</f>
        <v/>
      </c>
      <c r="K1641" s="302" t="str">
        <f>IF(基本情報入力シート!L1661="","",基本情報入力シート!L1661)</f>
        <v/>
      </c>
      <c r="L1641" s="299" t="str">
        <f>IF(基本情報入力シート!M1661="","",基本情報入力シート!M1661)</f>
        <v/>
      </c>
      <c r="M1641" s="299" t="str">
        <f>IF(基本情報入力シート!R1661="","",基本情報入力シート!R1661)</f>
        <v/>
      </c>
      <c r="N1641" s="299" t="str">
        <f>IF(基本情報入力シート!W1661="","",基本情報入力シート!W1661)</f>
        <v/>
      </c>
      <c r="O1641" s="303" t="str">
        <f>IF(基本情報入力シート!X1661="","",基本情報入力シート!X1661)</f>
        <v/>
      </c>
      <c r="P1641" s="304" t="str">
        <f>IF(基本情報入力シート!Y1661="","",基本情報入力シート!Y1661)</f>
        <v/>
      </c>
      <c r="Q1641" s="175"/>
      <c r="R1641" s="305" t="str">
        <f>IF(基本情報入力シート!AB1661="","",基本情報入力シート!AB1661)</f>
        <v/>
      </c>
      <c r="S1641" s="176"/>
      <c r="T1641" s="306" t="str">
        <f>IF(P1641="","",VLOOKUP(P1641,【参考】数式用!$J$2:$L$34,3,FALSE))</f>
        <v/>
      </c>
      <c r="U1641" s="313" t="s">
        <v>143</v>
      </c>
      <c r="V1641" s="177"/>
      <c r="W1641" s="314" t="s">
        <v>144</v>
      </c>
      <c r="X1641" s="177"/>
      <c r="Y1641" s="315" t="s">
        <v>145</v>
      </c>
      <c r="Z1641" s="177"/>
      <c r="AA1641" s="315" t="s">
        <v>144</v>
      </c>
      <c r="AB1641" s="177"/>
      <c r="AC1641" s="315" t="s">
        <v>146</v>
      </c>
      <c r="AD1641" s="316" t="s">
        <v>147</v>
      </c>
      <c r="AE1641" s="317" t="str">
        <f t="shared" si="90"/>
        <v/>
      </c>
      <c r="AF1641" s="318" t="s">
        <v>148</v>
      </c>
      <c r="AG1641" s="312" t="str">
        <f t="shared" si="91"/>
        <v/>
      </c>
      <c r="AH1641" s="322"/>
      <c r="AI1641" s="323"/>
      <c r="AJ1641" s="322"/>
      <c r="AK1641" s="323"/>
    </row>
    <row r="1642" spans="1:37" ht="36.75" customHeight="1">
      <c r="A1642" s="299">
        <f t="shared" si="92"/>
        <v>1629</v>
      </c>
      <c r="B1642" s="300" t="str">
        <f>IF(基本情報入力シート!C1662="","",基本情報入力シート!C1662)</f>
        <v/>
      </c>
      <c r="C1642" s="301" t="str">
        <f>IF(基本情報入力シート!D1662="","",基本情報入力シート!D1662)</f>
        <v/>
      </c>
      <c r="D1642" s="301" t="str">
        <f>IF(基本情報入力シート!E1662="","",基本情報入力シート!E1662)</f>
        <v/>
      </c>
      <c r="E1642" s="301" t="str">
        <f>IF(基本情報入力シート!F1662="","",基本情報入力シート!F1662)</f>
        <v/>
      </c>
      <c r="F1642" s="301" t="str">
        <f>IF(基本情報入力シート!G1662="","",基本情報入力シート!G1662)</f>
        <v/>
      </c>
      <c r="G1642" s="301" t="str">
        <f>IF(基本情報入力シート!H1662="","",基本情報入力シート!H1662)</f>
        <v/>
      </c>
      <c r="H1642" s="301" t="str">
        <f>IF(基本情報入力シート!I1662="","",基本情報入力シート!I1662)</f>
        <v/>
      </c>
      <c r="I1642" s="301" t="str">
        <f>IF(基本情報入力シート!J1662="","",基本情報入力シート!J1662)</f>
        <v/>
      </c>
      <c r="J1642" s="301" t="str">
        <f>IF(基本情報入力シート!K1662="","",基本情報入力シート!K1662)</f>
        <v/>
      </c>
      <c r="K1642" s="302" t="str">
        <f>IF(基本情報入力シート!L1662="","",基本情報入力シート!L1662)</f>
        <v/>
      </c>
      <c r="L1642" s="299" t="str">
        <f>IF(基本情報入力シート!M1662="","",基本情報入力シート!M1662)</f>
        <v/>
      </c>
      <c r="M1642" s="299" t="str">
        <f>IF(基本情報入力シート!R1662="","",基本情報入力シート!R1662)</f>
        <v/>
      </c>
      <c r="N1642" s="299" t="str">
        <f>IF(基本情報入力シート!W1662="","",基本情報入力シート!W1662)</f>
        <v/>
      </c>
      <c r="O1642" s="303" t="str">
        <f>IF(基本情報入力シート!X1662="","",基本情報入力シート!X1662)</f>
        <v/>
      </c>
      <c r="P1642" s="304" t="str">
        <f>IF(基本情報入力シート!Y1662="","",基本情報入力シート!Y1662)</f>
        <v/>
      </c>
      <c r="Q1642" s="175"/>
      <c r="R1642" s="305" t="str">
        <f>IF(基本情報入力シート!AB1662="","",基本情報入力シート!AB1662)</f>
        <v/>
      </c>
      <c r="S1642" s="176"/>
      <c r="T1642" s="306" t="str">
        <f>IF(P1642="","",VLOOKUP(P1642,【参考】数式用!$J$2:$L$34,3,FALSE))</f>
        <v/>
      </c>
      <c r="U1642" s="313" t="s">
        <v>143</v>
      </c>
      <c r="V1642" s="177"/>
      <c r="W1642" s="314" t="s">
        <v>144</v>
      </c>
      <c r="X1642" s="177"/>
      <c r="Y1642" s="315" t="s">
        <v>145</v>
      </c>
      <c r="Z1642" s="177"/>
      <c r="AA1642" s="315" t="s">
        <v>144</v>
      </c>
      <c r="AB1642" s="177"/>
      <c r="AC1642" s="315" t="s">
        <v>146</v>
      </c>
      <c r="AD1642" s="316" t="s">
        <v>147</v>
      </c>
      <c r="AE1642" s="317" t="str">
        <f t="shared" si="90"/>
        <v/>
      </c>
      <c r="AF1642" s="318" t="s">
        <v>148</v>
      </c>
      <c r="AG1642" s="312" t="str">
        <f t="shared" si="91"/>
        <v/>
      </c>
      <c r="AH1642" s="322"/>
      <c r="AI1642" s="323"/>
      <c r="AJ1642" s="322"/>
      <c r="AK1642" s="323"/>
    </row>
    <row r="1643" spans="1:37" ht="36.75" customHeight="1">
      <c r="A1643" s="299">
        <f t="shared" si="92"/>
        <v>1630</v>
      </c>
      <c r="B1643" s="300" t="str">
        <f>IF(基本情報入力シート!C1663="","",基本情報入力シート!C1663)</f>
        <v/>
      </c>
      <c r="C1643" s="301" t="str">
        <f>IF(基本情報入力シート!D1663="","",基本情報入力シート!D1663)</f>
        <v/>
      </c>
      <c r="D1643" s="301" t="str">
        <f>IF(基本情報入力シート!E1663="","",基本情報入力シート!E1663)</f>
        <v/>
      </c>
      <c r="E1643" s="301" t="str">
        <f>IF(基本情報入力シート!F1663="","",基本情報入力シート!F1663)</f>
        <v/>
      </c>
      <c r="F1643" s="301" t="str">
        <f>IF(基本情報入力シート!G1663="","",基本情報入力シート!G1663)</f>
        <v/>
      </c>
      <c r="G1643" s="301" t="str">
        <f>IF(基本情報入力シート!H1663="","",基本情報入力シート!H1663)</f>
        <v/>
      </c>
      <c r="H1643" s="301" t="str">
        <f>IF(基本情報入力シート!I1663="","",基本情報入力シート!I1663)</f>
        <v/>
      </c>
      <c r="I1643" s="301" t="str">
        <f>IF(基本情報入力シート!J1663="","",基本情報入力シート!J1663)</f>
        <v/>
      </c>
      <c r="J1643" s="301" t="str">
        <f>IF(基本情報入力シート!K1663="","",基本情報入力シート!K1663)</f>
        <v/>
      </c>
      <c r="K1643" s="302" t="str">
        <f>IF(基本情報入力シート!L1663="","",基本情報入力シート!L1663)</f>
        <v/>
      </c>
      <c r="L1643" s="299" t="str">
        <f>IF(基本情報入力シート!M1663="","",基本情報入力シート!M1663)</f>
        <v/>
      </c>
      <c r="M1643" s="299" t="str">
        <f>IF(基本情報入力シート!R1663="","",基本情報入力シート!R1663)</f>
        <v/>
      </c>
      <c r="N1643" s="299" t="str">
        <f>IF(基本情報入力シート!W1663="","",基本情報入力シート!W1663)</f>
        <v/>
      </c>
      <c r="O1643" s="303" t="str">
        <f>IF(基本情報入力シート!X1663="","",基本情報入力シート!X1663)</f>
        <v/>
      </c>
      <c r="P1643" s="304" t="str">
        <f>IF(基本情報入力シート!Y1663="","",基本情報入力シート!Y1663)</f>
        <v/>
      </c>
      <c r="Q1643" s="175"/>
      <c r="R1643" s="305" t="str">
        <f>IF(基本情報入力シート!AB1663="","",基本情報入力シート!AB1663)</f>
        <v/>
      </c>
      <c r="S1643" s="176"/>
      <c r="T1643" s="306" t="str">
        <f>IF(P1643="","",VLOOKUP(P1643,【参考】数式用!$J$2:$L$34,3,FALSE))</f>
        <v/>
      </c>
      <c r="U1643" s="313" t="s">
        <v>143</v>
      </c>
      <c r="V1643" s="177"/>
      <c r="W1643" s="314" t="s">
        <v>144</v>
      </c>
      <c r="X1643" s="177"/>
      <c r="Y1643" s="315" t="s">
        <v>145</v>
      </c>
      <c r="Z1643" s="177"/>
      <c r="AA1643" s="315" t="s">
        <v>144</v>
      </c>
      <c r="AB1643" s="177"/>
      <c r="AC1643" s="315" t="s">
        <v>146</v>
      </c>
      <c r="AD1643" s="316" t="s">
        <v>147</v>
      </c>
      <c r="AE1643" s="317" t="str">
        <f t="shared" si="90"/>
        <v/>
      </c>
      <c r="AF1643" s="318" t="s">
        <v>148</v>
      </c>
      <c r="AG1643" s="312" t="str">
        <f t="shared" si="91"/>
        <v/>
      </c>
      <c r="AH1643" s="322"/>
      <c r="AI1643" s="323"/>
      <c r="AJ1643" s="322"/>
      <c r="AK1643" s="323"/>
    </row>
    <row r="1644" spans="1:37" ht="36.75" customHeight="1">
      <c r="A1644" s="299">
        <f t="shared" si="92"/>
        <v>1631</v>
      </c>
      <c r="B1644" s="300" t="str">
        <f>IF(基本情報入力シート!C1664="","",基本情報入力シート!C1664)</f>
        <v/>
      </c>
      <c r="C1644" s="301" t="str">
        <f>IF(基本情報入力シート!D1664="","",基本情報入力シート!D1664)</f>
        <v/>
      </c>
      <c r="D1644" s="301" t="str">
        <f>IF(基本情報入力シート!E1664="","",基本情報入力シート!E1664)</f>
        <v/>
      </c>
      <c r="E1644" s="301" t="str">
        <f>IF(基本情報入力シート!F1664="","",基本情報入力シート!F1664)</f>
        <v/>
      </c>
      <c r="F1644" s="301" t="str">
        <f>IF(基本情報入力シート!G1664="","",基本情報入力シート!G1664)</f>
        <v/>
      </c>
      <c r="G1644" s="301" t="str">
        <f>IF(基本情報入力シート!H1664="","",基本情報入力シート!H1664)</f>
        <v/>
      </c>
      <c r="H1644" s="301" t="str">
        <f>IF(基本情報入力シート!I1664="","",基本情報入力シート!I1664)</f>
        <v/>
      </c>
      <c r="I1644" s="301" t="str">
        <f>IF(基本情報入力シート!J1664="","",基本情報入力シート!J1664)</f>
        <v/>
      </c>
      <c r="J1644" s="301" t="str">
        <f>IF(基本情報入力シート!K1664="","",基本情報入力シート!K1664)</f>
        <v/>
      </c>
      <c r="K1644" s="302" t="str">
        <f>IF(基本情報入力シート!L1664="","",基本情報入力シート!L1664)</f>
        <v/>
      </c>
      <c r="L1644" s="299" t="str">
        <f>IF(基本情報入力シート!M1664="","",基本情報入力シート!M1664)</f>
        <v/>
      </c>
      <c r="M1644" s="299" t="str">
        <f>IF(基本情報入力シート!R1664="","",基本情報入力シート!R1664)</f>
        <v/>
      </c>
      <c r="N1644" s="299" t="str">
        <f>IF(基本情報入力シート!W1664="","",基本情報入力シート!W1664)</f>
        <v/>
      </c>
      <c r="O1644" s="303" t="str">
        <f>IF(基本情報入力シート!X1664="","",基本情報入力シート!X1664)</f>
        <v/>
      </c>
      <c r="P1644" s="304" t="str">
        <f>IF(基本情報入力シート!Y1664="","",基本情報入力シート!Y1664)</f>
        <v/>
      </c>
      <c r="Q1644" s="175"/>
      <c r="R1644" s="305" t="str">
        <f>IF(基本情報入力シート!AB1664="","",基本情報入力シート!AB1664)</f>
        <v/>
      </c>
      <c r="S1644" s="176"/>
      <c r="T1644" s="306" t="str">
        <f>IF(P1644="","",VLOOKUP(P1644,【参考】数式用!$J$2:$L$34,3,FALSE))</f>
        <v/>
      </c>
      <c r="U1644" s="313" t="s">
        <v>143</v>
      </c>
      <c r="V1644" s="177"/>
      <c r="W1644" s="314" t="s">
        <v>144</v>
      </c>
      <c r="X1644" s="177"/>
      <c r="Y1644" s="315" t="s">
        <v>145</v>
      </c>
      <c r="Z1644" s="177"/>
      <c r="AA1644" s="315" t="s">
        <v>144</v>
      </c>
      <c r="AB1644" s="177"/>
      <c r="AC1644" s="315" t="s">
        <v>146</v>
      </c>
      <c r="AD1644" s="316" t="s">
        <v>147</v>
      </c>
      <c r="AE1644" s="317" t="str">
        <f t="shared" si="90"/>
        <v/>
      </c>
      <c r="AF1644" s="318" t="s">
        <v>148</v>
      </c>
      <c r="AG1644" s="312" t="str">
        <f t="shared" si="91"/>
        <v/>
      </c>
      <c r="AH1644" s="322"/>
      <c r="AI1644" s="323"/>
      <c r="AJ1644" s="322"/>
      <c r="AK1644" s="323"/>
    </row>
    <row r="1645" spans="1:37" ht="36.75" customHeight="1">
      <c r="A1645" s="299">
        <f t="shared" si="92"/>
        <v>1632</v>
      </c>
      <c r="B1645" s="300" t="str">
        <f>IF(基本情報入力シート!C1665="","",基本情報入力シート!C1665)</f>
        <v/>
      </c>
      <c r="C1645" s="301" t="str">
        <f>IF(基本情報入力シート!D1665="","",基本情報入力シート!D1665)</f>
        <v/>
      </c>
      <c r="D1645" s="301" t="str">
        <f>IF(基本情報入力シート!E1665="","",基本情報入力シート!E1665)</f>
        <v/>
      </c>
      <c r="E1645" s="301" t="str">
        <f>IF(基本情報入力シート!F1665="","",基本情報入力シート!F1665)</f>
        <v/>
      </c>
      <c r="F1645" s="301" t="str">
        <f>IF(基本情報入力シート!G1665="","",基本情報入力シート!G1665)</f>
        <v/>
      </c>
      <c r="G1645" s="301" t="str">
        <f>IF(基本情報入力シート!H1665="","",基本情報入力シート!H1665)</f>
        <v/>
      </c>
      <c r="H1645" s="301" t="str">
        <f>IF(基本情報入力シート!I1665="","",基本情報入力シート!I1665)</f>
        <v/>
      </c>
      <c r="I1645" s="301" t="str">
        <f>IF(基本情報入力シート!J1665="","",基本情報入力シート!J1665)</f>
        <v/>
      </c>
      <c r="J1645" s="301" t="str">
        <f>IF(基本情報入力シート!K1665="","",基本情報入力シート!K1665)</f>
        <v/>
      </c>
      <c r="K1645" s="302" t="str">
        <f>IF(基本情報入力シート!L1665="","",基本情報入力シート!L1665)</f>
        <v/>
      </c>
      <c r="L1645" s="299" t="str">
        <f>IF(基本情報入力シート!M1665="","",基本情報入力シート!M1665)</f>
        <v/>
      </c>
      <c r="M1645" s="299" t="str">
        <f>IF(基本情報入力シート!R1665="","",基本情報入力シート!R1665)</f>
        <v/>
      </c>
      <c r="N1645" s="299" t="str">
        <f>IF(基本情報入力シート!W1665="","",基本情報入力シート!W1665)</f>
        <v/>
      </c>
      <c r="O1645" s="303" t="str">
        <f>IF(基本情報入力シート!X1665="","",基本情報入力シート!X1665)</f>
        <v/>
      </c>
      <c r="P1645" s="304" t="str">
        <f>IF(基本情報入力シート!Y1665="","",基本情報入力シート!Y1665)</f>
        <v/>
      </c>
      <c r="Q1645" s="175"/>
      <c r="R1645" s="305" t="str">
        <f>IF(基本情報入力シート!AB1665="","",基本情報入力シート!AB1665)</f>
        <v/>
      </c>
      <c r="S1645" s="176"/>
      <c r="T1645" s="306" t="str">
        <f>IF(P1645="","",VLOOKUP(P1645,【参考】数式用!$J$2:$L$34,3,FALSE))</f>
        <v/>
      </c>
      <c r="U1645" s="313" t="s">
        <v>143</v>
      </c>
      <c r="V1645" s="177"/>
      <c r="W1645" s="314" t="s">
        <v>144</v>
      </c>
      <c r="X1645" s="177"/>
      <c r="Y1645" s="315" t="s">
        <v>145</v>
      </c>
      <c r="Z1645" s="177"/>
      <c r="AA1645" s="315" t="s">
        <v>144</v>
      </c>
      <c r="AB1645" s="177"/>
      <c r="AC1645" s="315" t="s">
        <v>146</v>
      </c>
      <c r="AD1645" s="316" t="s">
        <v>147</v>
      </c>
      <c r="AE1645" s="317" t="str">
        <f t="shared" si="90"/>
        <v/>
      </c>
      <c r="AF1645" s="318" t="s">
        <v>148</v>
      </c>
      <c r="AG1645" s="312" t="str">
        <f t="shared" si="91"/>
        <v/>
      </c>
      <c r="AH1645" s="322"/>
      <c r="AI1645" s="323"/>
      <c r="AJ1645" s="322"/>
      <c r="AK1645" s="323"/>
    </row>
    <row r="1646" spans="1:37" ht="36.75" customHeight="1">
      <c r="A1646" s="299">
        <f t="shared" si="92"/>
        <v>1633</v>
      </c>
      <c r="B1646" s="300" t="str">
        <f>IF(基本情報入力シート!C1666="","",基本情報入力シート!C1666)</f>
        <v/>
      </c>
      <c r="C1646" s="301" t="str">
        <f>IF(基本情報入力シート!D1666="","",基本情報入力シート!D1666)</f>
        <v/>
      </c>
      <c r="D1646" s="301" t="str">
        <f>IF(基本情報入力シート!E1666="","",基本情報入力シート!E1666)</f>
        <v/>
      </c>
      <c r="E1646" s="301" t="str">
        <f>IF(基本情報入力シート!F1666="","",基本情報入力シート!F1666)</f>
        <v/>
      </c>
      <c r="F1646" s="301" t="str">
        <f>IF(基本情報入力シート!G1666="","",基本情報入力シート!G1666)</f>
        <v/>
      </c>
      <c r="G1646" s="301" t="str">
        <f>IF(基本情報入力シート!H1666="","",基本情報入力シート!H1666)</f>
        <v/>
      </c>
      <c r="H1646" s="301" t="str">
        <f>IF(基本情報入力シート!I1666="","",基本情報入力シート!I1666)</f>
        <v/>
      </c>
      <c r="I1646" s="301" t="str">
        <f>IF(基本情報入力シート!J1666="","",基本情報入力シート!J1666)</f>
        <v/>
      </c>
      <c r="J1646" s="301" t="str">
        <f>IF(基本情報入力シート!K1666="","",基本情報入力シート!K1666)</f>
        <v/>
      </c>
      <c r="K1646" s="302" t="str">
        <f>IF(基本情報入力シート!L1666="","",基本情報入力シート!L1666)</f>
        <v/>
      </c>
      <c r="L1646" s="299" t="str">
        <f>IF(基本情報入力シート!M1666="","",基本情報入力シート!M1666)</f>
        <v/>
      </c>
      <c r="M1646" s="299" t="str">
        <f>IF(基本情報入力シート!R1666="","",基本情報入力シート!R1666)</f>
        <v/>
      </c>
      <c r="N1646" s="299" t="str">
        <f>IF(基本情報入力シート!W1666="","",基本情報入力シート!W1666)</f>
        <v/>
      </c>
      <c r="O1646" s="303" t="str">
        <f>IF(基本情報入力シート!X1666="","",基本情報入力シート!X1666)</f>
        <v/>
      </c>
      <c r="P1646" s="304" t="str">
        <f>IF(基本情報入力シート!Y1666="","",基本情報入力シート!Y1666)</f>
        <v/>
      </c>
      <c r="Q1646" s="175"/>
      <c r="R1646" s="305" t="str">
        <f>IF(基本情報入力シート!AB1666="","",基本情報入力シート!AB1666)</f>
        <v/>
      </c>
      <c r="S1646" s="176"/>
      <c r="T1646" s="306" t="str">
        <f>IF(P1646="","",VLOOKUP(P1646,【参考】数式用!$J$2:$L$34,3,FALSE))</f>
        <v/>
      </c>
      <c r="U1646" s="313" t="s">
        <v>143</v>
      </c>
      <c r="V1646" s="177"/>
      <c r="W1646" s="314" t="s">
        <v>144</v>
      </c>
      <c r="X1646" s="177"/>
      <c r="Y1646" s="315" t="s">
        <v>145</v>
      </c>
      <c r="Z1646" s="177"/>
      <c r="AA1646" s="315" t="s">
        <v>144</v>
      </c>
      <c r="AB1646" s="177"/>
      <c r="AC1646" s="315" t="s">
        <v>146</v>
      </c>
      <c r="AD1646" s="316" t="s">
        <v>147</v>
      </c>
      <c r="AE1646" s="317" t="str">
        <f t="shared" si="90"/>
        <v/>
      </c>
      <c r="AF1646" s="318" t="s">
        <v>148</v>
      </c>
      <c r="AG1646" s="312" t="str">
        <f t="shared" si="91"/>
        <v/>
      </c>
      <c r="AH1646" s="322"/>
      <c r="AI1646" s="323"/>
      <c r="AJ1646" s="322"/>
      <c r="AK1646" s="323"/>
    </row>
    <row r="1647" spans="1:37" ht="36.75" customHeight="1">
      <c r="A1647" s="299">
        <f t="shared" si="92"/>
        <v>1634</v>
      </c>
      <c r="B1647" s="300" t="str">
        <f>IF(基本情報入力シート!C1667="","",基本情報入力シート!C1667)</f>
        <v/>
      </c>
      <c r="C1647" s="301" t="str">
        <f>IF(基本情報入力シート!D1667="","",基本情報入力シート!D1667)</f>
        <v/>
      </c>
      <c r="D1647" s="301" t="str">
        <f>IF(基本情報入力シート!E1667="","",基本情報入力シート!E1667)</f>
        <v/>
      </c>
      <c r="E1647" s="301" t="str">
        <f>IF(基本情報入力シート!F1667="","",基本情報入力シート!F1667)</f>
        <v/>
      </c>
      <c r="F1647" s="301" t="str">
        <f>IF(基本情報入力シート!G1667="","",基本情報入力シート!G1667)</f>
        <v/>
      </c>
      <c r="G1647" s="301" t="str">
        <f>IF(基本情報入力シート!H1667="","",基本情報入力シート!H1667)</f>
        <v/>
      </c>
      <c r="H1647" s="301" t="str">
        <f>IF(基本情報入力シート!I1667="","",基本情報入力シート!I1667)</f>
        <v/>
      </c>
      <c r="I1647" s="301" t="str">
        <f>IF(基本情報入力シート!J1667="","",基本情報入力シート!J1667)</f>
        <v/>
      </c>
      <c r="J1647" s="301" t="str">
        <f>IF(基本情報入力シート!K1667="","",基本情報入力シート!K1667)</f>
        <v/>
      </c>
      <c r="K1647" s="302" t="str">
        <f>IF(基本情報入力シート!L1667="","",基本情報入力シート!L1667)</f>
        <v/>
      </c>
      <c r="L1647" s="299" t="str">
        <f>IF(基本情報入力シート!M1667="","",基本情報入力シート!M1667)</f>
        <v/>
      </c>
      <c r="M1647" s="299" t="str">
        <f>IF(基本情報入力シート!R1667="","",基本情報入力シート!R1667)</f>
        <v/>
      </c>
      <c r="N1647" s="299" t="str">
        <f>IF(基本情報入力シート!W1667="","",基本情報入力シート!W1667)</f>
        <v/>
      </c>
      <c r="O1647" s="303" t="str">
        <f>IF(基本情報入力シート!X1667="","",基本情報入力シート!X1667)</f>
        <v/>
      </c>
      <c r="P1647" s="304" t="str">
        <f>IF(基本情報入力シート!Y1667="","",基本情報入力シート!Y1667)</f>
        <v/>
      </c>
      <c r="Q1647" s="175"/>
      <c r="R1647" s="305" t="str">
        <f>IF(基本情報入力シート!AB1667="","",基本情報入力シート!AB1667)</f>
        <v/>
      </c>
      <c r="S1647" s="176"/>
      <c r="T1647" s="306" t="str">
        <f>IF(P1647="","",VLOOKUP(P1647,【参考】数式用!$J$2:$L$34,3,FALSE))</f>
        <v/>
      </c>
      <c r="U1647" s="313" t="s">
        <v>143</v>
      </c>
      <c r="V1647" s="177"/>
      <c r="W1647" s="314" t="s">
        <v>144</v>
      </c>
      <c r="X1647" s="177"/>
      <c r="Y1647" s="315" t="s">
        <v>145</v>
      </c>
      <c r="Z1647" s="177"/>
      <c r="AA1647" s="315" t="s">
        <v>144</v>
      </c>
      <c r="AB1647" s="177"/>
      <c r="AC1647" s="315" t="s">
        <v>146</v>
      </c>
      <c r="AD1647" s="316" t="s">
        <v>147</v>
      </c>
      <c r="AE1647" s="317" t="str">
        <f t="shared" si="90"/>
        <v/>
      </c>
      <c r="AF1647" s="318" t="s">
        <v>148</v>
      </c>
      <c r="AG1647" s="312" t="str">
        <f t="shared" si="91"/>
        <v/>
      </c>
      <c r="AH1647" s="322"/>
      <c r="AI1647" s="323"/>
      <c r="AJ1647" s="322"/>
      <c r="AK1647" s="323"/>
    </row>
    <row r="1648" spans="1:37" ht="36.75" customHeight="1">
      <c r="A1648" s="299">
        <f t="shared" si="92"/>
        <v>1635</v>
      </c>
      <c r="B1648" s="300" t="str">
        <f>IF(基本情報入力シート!C1668="","",基本情報入力シート!C1668)</f>
        <v/>
      </c>
      <c r="C1648" s="301" t="str">
        <f>IF(基本情報入力シート!D1668="","",基本情報入力シート!D1668)</f>
        <v/>
      </c>
      <c r="D1648" s="301" t="str">
        <f>IF(基本情報入力シート!E1668="","",基本情報入力シート!E1668)</f>
        <v/>
      </c>
      <c r="E1648" s="301" t="str">
        <f>IF(基本情報入力シート!F1668="","",基本情報入力シート!F1668)</f>
        <v/>
      </c>
      <c r="F1648" s="301" t="str">
        <f>IF(基本情報入力シート!G1668="","",基本情報入力シート!G1668)</f>
        <v/>
      </c>
      <c r="G1648" s="301" t="str">
        <f>IF(基本情報入力シート!H1668="","",基本情報入力シート!H1668)</f>
        <v/>
      </c>
      <c r="H1648" s="301" t="str">
        <f>IF(基本情報入力シート!I1668="","",基本情報入力シート!I1668)</f>
        <v/>
      </c>
      <c r="I1648" s="301" t="str">
        <f>IF(基本情報入力シート!J1668="","",基本情報入力シート!J1668)</f>
        <v/>
      </c>
      <c r="J1648" s="301" t="str">
        <f>IF(基本情報入力シート!K1668="","",基本情報入力シート!K1668)</f>
        <v/>
      </c>
      <c r="K1648" s="302" t="str">
        <f>IF(基本情報入力シート!L1668="","",基本情報入力シート!L1668)</f>
        <v/>
      </c>
      <c r="L1648" s="299" t="str">
        <f>IF(基本情報入力シート!M1668="","",基本情報入力シート!M1668)</f>
        <v/>
      </c>
      <c r="M1648" s="299" t="str">
        <f>IF(基本情報入力シート!R1668="","",基本情報入力シート!R1668)</f>
        <v/>
      </c>
      <c r="N1648" s="299" t="str">
        <f>IF(基本情報入力シート!W1668="","",基本情報入力シート!W1668)</f>
        <v/>
      </c>
      <c r="O1648" s="303" t="str">
        <f>IF(基本情報入力シート!X1668="","",基本情報入力シート!X1668)</f>
        <v/>
      </c>
      <c r="P1648" s="304" t="str">
        <f>IF(基本情報入力シート!Y1668="","",基本情報入力シート!Y1668)</f>
        <v/>
      </c>
      <c r="Q1648" s="175"/>
      <c r="R1648" s="305" t="str">
        <f>IF(基本情報入力シート!AB1668="","",基本情報入力シート!AB1668)</f>
        <v/>
      </c>
      <c r="S1648" s="176"/>
      <c r="T1648" s="306" t="str">
        <f>IF(P1648="","",VLOOKUP(P1648,【参考】数式用!$J$2:$L$34,3,FALSE))</f>
        <v/>
      </c>
      <c r="U1648" s="313" t="s">
        <v>143</v>
      </c>
      <c r="V1648" s="177"/>
      <c r="W1648" s="314" t="s">
        <v>144</v>
      </c>
      <c r="X1648" s="177"/>
      <c r="Y1648" s="315" t="s">
        <v>145</v>
      </c>
      <c r="Z1648" s="177"/>
      <c r="AA1648" s="315" t="s">
        <v>144</v>
      </c>
      <c r="AB1648" s="177"/>
      <c r="AC1648" s="315" t="s">
        <v>146</v>
      </c>
      <c r="AD1648" s="316" t="s">
        <v>147</v>
      </c>
      <c r="AE1648" s="317" t="str">
        <f t="shared" si="90"/>
        <v/>
      </c>
      <c r="AF1648" s="318" t="s">
        <v>148</v>
      </c>
      <c r="AG1648" s="312" t="str">
        <f t="shared" si="91"/>
        <v/>
      </c>
      <c r="AH1648" s="322"/>
      <c r="AI1648" s="323"/>
      <c r="AJ1648" s="322"/>
      <c r="AK1648" s="323"/>
    </row>
    <row r="1649" spans="1:37" ht="36.75" customHeight="1">
      <c r="A1649" s="299">
        <f t="shared" si="92"/>
        <v>1636</v>
      </c>
      <c r="B1649" s="300" t="str">
        <f>IF(基本情報入力シート!C1669="","",基本情報入力シート!C1669)</f>
        <v/>
      </c>
      <c r="C1649" s="301" t="str">
        <f>IF(基本情報入力シート!D1669="","",基本情報入力シート!D1669)</f>
        <v/>
      </c>
      <c r="D1649" s="301" t="str">
        <f>IF(基本情報入力シート!E1669="","",基本情報入力シート!E1669)</f>
        <v/>
      </c>
      <c r="E1649" s="301" t="str">
        <f>IF(基本情報入力シート!F1669="","",基本情報入力シート!F1669)</f>
        <v/>
      </c>
      <c r="F1649" s="301" t="str">
        <f>IF(基本情報入力シート!G1669="","",基本情報入力シート!G1669)</f>
        <v/>
      </c>
      <c r="G1649" s="301" t="str">
        <f>IF(基本情報入力シート!H1669="","",基本情報入力シート!H1669)</f>
        <v/>
      </c>
      <c r="H1649" s="301" t="str">
        <f>IF(基本情報入力シート!I1669="","",基本情報入力シート!I1669)</f>
        <v/>
      </c>
      <c r="I1649" s="301" t="str">
        <f>IF(基本情報入力シート!J1669="","",基本情報入力シート!J1669)</f>
        <v/>
      </c>
      <c r="J1649" s="301" t="str">
        <f>IF(基本情報入力シート!K1669="","",基本情報入力シート!K1669)</f>
        <v/>
      </c>
      <c r="K1649" s="302" t="str">
        <f>IF(基本情報入力シート!L1669="","",基本情報入力シート!L1669)</f>
        <v/>
      </c>
      <c r="L1649" s="299" t="str">
        <f>IF(基本情報入力シート!M1669="","",基本情報入力シート!M1669)</f>
        <v/>
      </c>
      <c r="M1649" s="299" t="str">
        <f>IF(基本情報入力シート!R1669="","",基本情報入力シート!R1669)</f>
        <v/>
      </c>
      <c r="N1649" s="299" t="str">
        <f>IF(基本情報入力シート!W1669="","",基本情報入力シート!W1669)</f>
        <v/>
      </c>
      <c r="O1649" s="303" t="str">
        <f>IF(基本情報入力シート!X1669="","",基本情報入力シート!X1669)</f>
        <v/>
      </c>
      <c r="P1649" s="304" t="str">
        <f>IF(基本情報入力シート!Y1669="","",基本情報入力シート!Y1669)</f>
        <v/>
      </c>
      <c r="Q1649" s="175"/>
      <c r="R1649" s="305" t="str">
        <f>IF(基本情報入力シート!AB1669="","",基本情報入力シート!AB1669)</f>
        <v/>
      </c>
      <c r="S1649" s="176"/>
      <c r="T1649" s="306" t="str">
        <f>IF(P1649="","",VLOOKUP(P1649,【参考】数式用!$J$2:$L$34,3,FALSE))</f>
        <v/>
      </c>
      <c r="U1649" s="313" t="s">
        <v>143</v>
      </c>
      <c r="V1649" s="177"/>
      <c r="W1649" s="314" t="s">
        <v>144</v>
      </c>
      <c r="X1649" s="177"/>
      <c r="Y1649" s="315" t="s">
        <v>145</v>
      </c>
      <c r="Z1649" s="177"/>
      <c r="AA1649" s="315" t="s">
        <v>144</v>
      </c>
      <c r="AB1649" s="177"/>
      <c r="AC1649" s="315" t="s">
        <v>146</v>
      </c>
      <c r="AD1649" s="316" t="s">
        <v>147</v>
      </c>
      <c r="AE1649" s="317" t="str">
        <f t="shared" si="90"/>
        <v/>
      </c>
      <c r="AF1649" s="318" t="s">
        <v>148</v>
      </c>
      <c r="AG1649" s="312" t="str">
        <f t="shared" si="91"/>
        <v/>
      </c>
      <c r="AH1649" s="322"/>
      <c r="AI1649" s="323"/>
      <c r="AJ1649" s="322"/>
      <c r="AK1649" s="323"/>
    </row>
    <row r="1650" spans="1:37" ht="36.75" customHeight="1">
      <c r="A1650" s="299">
        <f t="shared" si="92"/>
        <v>1637</v>
      </c>
      <c r="B1650" s="300" t="str">
        <f>IF(基本情報入力シート!C1670="","",基本情報入力シート!C1670)</f>
        <v/>
      </c>
      <c r="C1650" s="301" t="str">
        <f>IF(基本情報入力シート!D1670="","",基本情報入力シート!D1670)</f>
        <v/>
      </c>
      <c r="D1650" s="301" t="str">
        <f>IF(基本情報入力シート!E1670="","",基本情報入力シート!E1670)</f>
        <v/>
      </c>
      <c r="E1650" s="301" t="str">
        <f>IF(基本情報入力シート!F1670="","",基本情報入力シート!F1670)</f>
        <v/>
      </c>
      <c r="F1650" s="301" t="str">
        <f>IF(基本情報入力シート!G1670="","",基本情報入力シート!G1670)</f>
        <v/>
      </c>
      <c r="G1650" s="301" t="str">
        <f>IF(基本情報入力シート!H1670="","",基本情報入力シート!H1670)</f>
        <v/>
      </c>
      <c r="H1650" s="301" t="str">
        <f>IF(基本情報入力シート!I1670="","",基本情報入力シート!I1670)</f>
        <v/>
      </c>
      <c r="I1650" s="301" t="str">
        <f>IF(基本情報入力シート!J1670="","",基本情報入力シート!J1670)</f>
        <v/>
      </c>
      <c r="J1650" s="301" t="str">
        <f>IF(基本情報入力シート!K1670="","",基本情報入力シート!K1670)</f>
        <v/>
      </c>
      <c r="K1650" s="302" t="str">
        <f>IF(基本情報入力シート!L1670="","",基本情報入力シート!L1670)</f>
        <v/>
      </c>
      <c r="L1650" s="299" t="str">
        <f>IF(基本情報入力シート!M1670="","",基本情報入力シート!M1670)</f>
        <v/>
      </c>
      <c r="M1650" s="299" t="str">
        <f>IF(基本情報入力シート!R1670="","",基本情報入力シート!R1670)</f>
        <v/>
      </c>
      <c r="N1650" s="299" t="str">
        <f>IF(基本情報入力シート!W1670="","",基本情報入力シート!W1670)</f>
        <v/>
      </c>
      <c r="O1650" s="303" t="str">
        <f>IF(基本情報入力シート!X1670="","",基本情報入力シート!X1670)</f>
        <v/>
      </c>
      <c r="P1650" s="304" t="str">
        <f>IF(基本情報入力シート!Y1670="","",基本情報入力シート!Y1670)</f>
        <v/>
      </c>
      <c r="Q1650" s="175"/>
      <c r="R1650" s="305" t="str">
        <f>IF(基本情報入力シート!AB1670="","",基本情報入力シート!AB1670)</f>
        <v/>
      </c>
      <c r="S1650" s="176"/>
      <c r="T1650" s="306" t="str">
        <f>IF(P1650="","",VLOOKUP(P1650,【参考】数式用!$J$2:$L$34,3,FALSE))</f>
        <v/>
      </c>
      <c r="U1650" s="313" t="s">
        <v>143</v>
      </c>
      <c r="V1650" s="177"/>
      <c r="W1650" s="314" t="s">
        <v>144</v>
      </c>
      <c r="X1650" s="177"/>
      <c r="Y1650" s="315" t="s">
        <v>145</v>
      </c>
      <c r="Z1650" s="177"/>
      <c r="AA1650" s="315" t="s">
        <v>144</v>
      </c>
      <c r="AB1650" s="177"/>
      <c r="AC1650" s="315" t="s">
        <v>146</v>
      </c>
      <c r="AD1650" s="316" t="s">
        <v>147</v>
      </c>
      <c r="AE1650" s="317" t="str">
        <f t="shared" si="90"/>
        <v/>
      </c>
      <c r="AF1650" s="318" t="s">
        <v>148</v>
      </c>
      <c r="AG1650" s="312" t="str">
        <f t="shared" si="91"/>
        <v/>
      </c>
      <c r="AH1650" s="322"/>
      <c r="AI1650" s="323"/>
      <c r="AJ1650" s="322"/>
      <c r="AK1650" s="323"/>
    </row>
    <row r="1651" spans="1:37" ht="36.75" customHeight="1">
      <c r="A1651" s="299">
        <f t="shared" si="92"/>
        <v>1638</v>
      </c>
      <c r="B1651" s="300" t="str">
        <f>IF(基本情報入力シート!C1671="","",基本情報入力シート!C1671)</f>
        <v/>
      </c>
      <c r="C1651" s="301" t="str">
        <f>IF(基本情報入力シート!D1671="","",基本情報入力シート!D1671)</f>
        <v/>
      </c>
      <c r="D1651" s="301" t="str">
        <f>IF(基本情報入力シート!E1671="","",基本情報入力シート!E1671)</f>
        <v/>
      </c>
      <c r="E1651" s="301" t="str">
        <f>IF(基本情報入力シート!F1671="","",基本情報入力シート!F1671)</f>
        <v/>
      </c>
      <c r="F1651" s="301" t="str">
        <f>IF(基本情報入力シート!G1671="","",基本情報入力シート!G1671)</f>
        <v/>
      </c>
      <c r="G1651" s="301" t="str">
        <f>IF(基本情報入力シート!H1671="","",基本情報入力シート!H1671)</f>
        <v/>
      </c>
      <c r="H1651" s="301" t="str">
        <f>IF(基本情報入力シート!I1671="","",基本情報入力シート!I1671)</f>
        <v/>
      </c>
      <c r="I1651" s="301" t="str">
        <f>IF(基本情報入力シート!J1671="","",基本情報入力シート!J1671)</f>
        <v/>
      </c>
      <c r="J1651" s="301" t="str">
        <f>IF(基本情報入力シート!K1671="","",基本情報入力シート!K1671)</f>
        <v/>
      </c>
      <c r="K1651" s="302" t="str">
        <f>IF(基本情報入力シート!L1671="","",基本情報入力シート!L1671)</f>
        <v/>
      </c>
      <c r="L1651" s="299" t="str">
        <f>IF(基本情報入力シート!M1671="","",基本情報入力シート!M1671)</f>
        <v/>
      </c>
      <c r="M1651" s="299" t="str">
        <f>IF(基本情報入力シート!R1671="","",基本情報入力シート!R1671)</f>
        <v/>
      </c>
      <c r="N1651" s="299" t="str">
        <f>IF(基本情報入力シート!W1671="","",基本情報入力シート!W1671)</f>
        <v/>
      </c>
      <c r="O1651" s="303" t="str">
        <f>IF(基本情報入力シート!X1671="","",基本情報入力シート!X1671)</f>
        <v/>
      </c>
      <c r="P1651" s="304" t="str">
        <f>IF(基本情報入力シート!Y1671="","",基本情報入力シート!Y1671)</f>
        <v/>
      </c>
      <c r="Q1651" s="175"/>
      <c r="R1651" s="305" t="str">
        <f>IF(基本情報入力シート!AB1671="","",基本情報入力シート!AB1671)</f>
        <v/>
      </c>
      <c r="S1651" s="176"/>
      <c r="T1651" s="306" t="str">
        <f>IF(P1651="","",VLOOKUP(P1651,【参考】数式用!$J$2:$L$34,3,FALSE))</f>
        <v/>
      </c>
      <c r="U1651" s="313" t="s">
        <v>143</v>
      </c>
      <c r="V1651" s="177"/>
      <c r="W1651" s="314" t="s">
        <v>144</v>
      </c>
      <c r="X1651" s="177"/>
      <c r="Y1651" s="315" t="s">
        <v>145</v>
      </c>
      <c r="Z1651" s="177"/>
      <c r="AA1651" s="315" t="s">
        <v>144</v>
      </c>
      <c r="AB1651" s="177"/>
      <c r="AC1651" s="315" t="s">
        <v>146</v>
      </c>
      <c r="AD1651" s="316" t="s">
        <v>147</v>
      </c>
      <c r="AE1651" s="317" t="str">
        <f t="shared" si="90"/>
        <v/>
      </c>
      <c r="AF1651" s="318" t="s">
        <v>148</v>
      </c>
      <c r="AG1651" s="312" t="str">
        <f t="shared" si="91"/>
        <v/>
      </c>
      <c r="AH1651" s="322"/>
      <c r="AI1651" s="323"/>
      <c r="AJ1651" s="322"/>
      <c r="AK1651" s="323"/>
    </row>
    <row r="1652" spans="1:37" ht="36.75" customHeight="1">
      <c r="A1652" s="299">
        <f t="shared" si="92"/>
        <v>1639</v>
      </c>
      <c r="B1652" s="300" t="str">
        <f>IF(基本情報入力シート!C1672="","",基本情報入力シート!C1672)</f>
        <v/>
      </c>
      <c r="C1652" s="301" t="str">
        <f>IF(基本情報入力シート!D1672="","",基本情報入力シート!D1672)</f>
        <v/>
      </c>
      <c r="D1652" s="301" t="str">
        <f>IF(基本情報入力シート!E1672="","",基本情報入力シート!E1672)</f>
        <v/>
      </c>
      <c r="E1652" s="301" t="str">
        <f>IF(基本情報入力シート!F1672="","",基本情報入力シート!F1672)</f>
        <v/>
      </c>
      <c r="F1652" s="301" t="str">
        <f>IF(基本情報入力シート!G1672="","",基本情報入力シート!G1672)</f>
        <v/>
      </c>
      <c r="G1652" s="301" t="str">
        <f>IF(基本情報入力シート!H1672="","",基本情報入力シート!H1672)</f>
        <v/>
      </c>
      <c r="H1652" s="301" t="str">
        <f>IF(基本情報入力シート!I1672="","",基本情報入力シート!I1672)</f>
        <v/>
      </c>
      <c r="I1652" s="301" t="str">
        <f>IF(基本情報入力シート!J1672="","",基本情報入力シート!J1672)</f>
        <v/>
      </c>
      <c r="J1652" s="301" t="str">
        <f>IF(基本情報入力シート!K1672="","",基本情報入力シート!K1672)</f>
        <v/>
      </c>
      <c r="K1652" s="302" t="str">
        <f>IF(基本情報入力シート!L1672="","",基本情報入力シート!L1672)</f>
        <v/>
      </c>
      <c r="L1652" s="299" t="str">
        <f>IF(基本情報入力シート!M1672="","",基本情報入力シート!M1672)</f>
        <v/>
      </c>
      <c r="M1652" s="299" t="str">
        <f>IF(基本情報入力シート!R1672="","",基本情報入力シート!R1672)</f>
        <v/>
      </c>
      <c r="N1652" s="299" t="str">
        <f>IF(基本情報入力シート!W1672="","",基本情報入力シート!W1672)</f>
        <v/>
      </c>
      <c r="O1652" s="303" t="str">
        <f>IF(基本情報入力シート!X1672="","",基本情報入力シート!X1672)</f>
        <v/>
      </c>
      <c r="P1652" s="304" t="str">
        <f>IF(基本情報入力シート!Y1672="","",基本情報入力シート!Y1672)</f>
        <v/>
      </c>
      <c r="Q1652" s="175"/>
      <c r="R1652" s="305" t="str">
        <f>IF(基本情報入力シート!AB1672="","",基本情報入力シート!AB1672)</f>
        <v/>
      </c>
      <c r="S1652" s="176"/>
      <c r="T1652" s="306" t="str">
        <f>IF(P1652="","",VLOOKUP(P1652,【参考】数式用!$J$2:$L$34,3,FALSE))</f>
        <v/>
      </c>
      <c r="U1652" s="313" t="s">
        <v>143</v>
      </c>
      <c r="V1652" s="177"/>
      <c r="W1652" s="314" t="s">
        <v>144</v>
      </c>
      <c r="X1652" s="177"/>
      <c r="Y1652" s="315" t="s">
        <v>145</v>
      </c>
      <c r="Z1652" s="177"/>
      <c r="AA1652" s="315" t="s">
        <v>144</v>
      </c>
      <c r="AB1652" s="177"/>
      <c r="AC1652" s="315" t="s">
        <v>146</v>
      </c>
      <c r="AD1652" s="316" t="s">
        <v>147</v>
      </c>
      <c r="AE1652" s="317" t="str">
        <f t="shared" si="90"/>
        <v/>
      </c>
      <c r="AF1652" s="318" t="s">
        <v>148</v>
      </c>
      <c r="AG1652" s="312" t="str">
        <f t="shared" si="91"/>
        <v/>
      </c>
      <c r="AH1652" s="322"/>
      <c r="AI1652" s="323"/>
      <c r="AJ1652" s="322"/>
      <c r="AK1652" s="323"/>
    </row>
    <row r="1653" spans="1:37" ht="36.75" customHeight="1">
      <c r="A1653" s="299">
        <f t="shared" si="92"/>
        <v>1640</v>
      </c>
      <c r="B1653" s="300" t="str">
        <f>IF(基本情報入力シート!C1673="","",基本情報入力シート!C1673)</f>
        <v/>
      </c>
      <c r="C1653" s="301" t="str">
        <f>IF(基本情報入力シート!D1673="","",基本情報入力シート!D1673)</f>
        <v/>
      </c>
      <c r="D1653" s="301" t="str">
        <f>IF(基本情報入力シート!E1673="","",基本情報入力シート!E1673)</f>
        <v/>
      </c>
      <c r="E1653" s="301" t="str">
        <f>IF(基本情報入力シート!F1673="","",基本情報入力シート!F1673)</f>
        <v/>
      </c>
      <c r="F1653" s="301" t="str">
        <f>IF(基本情報入力シート!G1673="","",基本情報入力シート!G1673)</f>
        <v/>
      </c>
      <c r="G1653" s="301" t="str">
        <f>IF(基本情報入力シート!H1673="","",基本情報入力シート!H1673)</f>
        <v/>
      </c>
      <c r="H1653" s="301" t="str">
        <f>IF(基本情報入力シート!I1673="","",基本情報入力シート!I1673)</f>
        <v/>
      </c>
      <c r="I1653" s="301" t="str">
        <f>IF(基本情報入力シート!J1673="","",基本情報入力シート!J1673)</f>
        <v/>
      </c>
      <c r="J1653" s="301" t="str">
        <f>IF(基本情報入力シート!K1673="","",基本情報入力シート!K1673)</f>
        <v/>
      </c>
      <c r="K1653" s="302" t="str">
        <f>IF(基本情報入力シート!L1673="","",基本情報入力シート!L1673)</f>
        <v/>
      </c>
      <c r="L1653" s="299" t="str">
        <f>IF(基本情報入力シート!M1673="","",基本情報入力シート!M1673)</f>
        <v/>
      </c>
      <c r="M1653" s="299" t="str">
        <f>IF(基本情報入力シート!R1673="","",基本情報入力シート!R1673)</f>
        <v/>
      </c>
      <c r="N1653" s="299" t="str">
        <f>IF(基本情報入力シート!W1673="","",基本情報入力シート!W1673)</f>
        <v/>
      </c>
      <c r="O1653" s="303" t="str">
        <f>IF(基本情報入力シート!X1673="","",基本情報入力シート!X1673)</f>
        <v/>
      </c>
      <c r="P1653" s="304" t="str">
        <f>IF(基本情報入力シート!Y1673="","",基本情報入力シート!Y1673)</f>
        <v/>
      </c>
      <c r="Q1653" s="175"/>
      <c r="R1653" s="305" t="str">
        <f>IF(基本情報入力シート!AB1673="","",基本情報入力シート!AB1673)</f>
        <v/>
      </c>
      <c r="S1653" s="176"/>
      <c r="T1653" s="306" t="str">
        <f>IF(P1653="","",VLOOKUP(P1653,【参考】数式用!$J$2:$L$34,3,FALSE))</f>
        <v/>
      </c>
      <c r="U1653" s="313" t="s">
        <v>143</v>
      </c>
      <c r="V1653" s="177"/>
      <c r="W1653" s="314" t="s">
        <v>144</v>
      </c>
      <c r="X1653" s="177"/>
      <c r="Y1653" s="315" t="s">
        <v>145</v>
      </c>
      <c r="Z1653" s="177"/>
      <c r="AA1653" s="315" t="s">
        <v>144</v>
      </c>
      <c r="AB1653" s="177"/>
      <c r="AC1653" s="315" t="s">
        <v>146</v>
      </c>
      <c r="AD1653" s="316" t="s">
        <v>147</v>
      </c>
      <c r="AE1653" s="317" t="str">
        <f t="shared" si="90"/>
        <v/>
      </c>
      <c r="AF1653" s="319" t="s">
        <v>148</v>
      </c>
      <c r="AG1653" s="312" t="str">
        <f t="shared" si="91"/>
        <v/>
      </c>
      <c r="AH1653" s="322"/>
      <c r="AI1653" s="323"/>
      <c r="AJ1653" s="322"/>
      <c r="AK1653" s="323"/>
    </row>
    <row r="1654" spans="1:37" ht="36.75" customHeight="1">
      <c r="A1654" s="299">
        <f t="shared" si="92"/>
        <v>1641</v>
      </c>
      <c r="B1654" s="300" t="str">
        <f>IF(基本情報入力シート!C1674="","",基本情報入力シート!C1674)</f>
        <v/>
      </c>
      <c r="C1654" s="301" t="str">
        <f>IF(基本情報入力シート!D1674="","",基本情報入力シート!D1674)</f>
        <v/>
      </c>
      <c r="D1654" s="301" t="str">
        <f>IF(基本情報入力シート!E1674="","",基本情報入力シート!E1674)</f>
        <v/>
      </c>
      <c r="E1654" s="301" t="str">
        <f>IF(基本情報入力シート!F1674="","",基本情報入力シート!F1674)</f>
        <v/>
      </c>
      <c r="F1654" s="301" t="str">
        <f>IF(基本情報入力シート!G1674="","",基本情報入力シート!G1674)</f>
        <v/>
      </c>
      <c r="G1654" s="301" t="str">
        <f>IF(基本情報入力シート!H1674="","",基本情報入力シート!H1674)</f>
        <v/>
      </c>
      <c r="H1654" s="301" t="str">
        <f>IF(基本情報入力シート!I1674="","",基本情報入力シート!I1674)</f>
        <v/>
      </c>
      <c r="I1654" s="301" t="str">
        <f>IF(基本情報入力シート!J1674="","",基本情報入力シート!J1674)</f>
        <v/>
      </c>
      <c r="J1654" s="301" t="str">
        <f>IF(基本情報入力シート!K1674="","",基本情報入力シート!K1674)</f>
        <v/>
      </c>
      <c r="K1654" s="302" t="str">
        <f>IF(基本情報入力シート!L1674="","",基本情報入力シート!L1674)</f>
        <v/>
      </c>
      <c r="L1654" s="299" t="str">
        <f>IF(基本情報入力シート!M1674="","",基本情報入力シート!M1674)</f>
        <v/>
      </c>
      <c r="M1654" s="299" t="str">
        <f>IF(基本情報入力シート!R1674="","",基本情報入力シート!R1674)</f>
        <v/>
      </c>
      <c r="N1654" s="299" t="str">
        <f>IF(基本情報入力シート!W1674="","",基本情報入力シート!W1674)</f>
        <v/>
      </c>
      <c r="O1654" s="303" t="str">
        <f>IF(基本情報入力シート!X1674="","",基本情報入力シート!X1674)</f>
        <v/>
      </c>
      <c r="P1654" s="304" t="str">
        <f>IF(基本情報入力シート!Y1674="","",基本情報入力シート!Y1674)</f>
        <v/>
      </c>
      <c r="Q1654" s="175"/>
      <c r="R1654" s="305" t="str">
        <f>IF(基本情報入力シート!AB1674="","",基本情報入力シート!AB1674)</f>
        <v/>
      </c>
      <c r="S1654" s="176"/>
      <c r="T1654" s="306" t="str">
        <f>IF(P1654="","",VLOOKUP(P1654,【参考】数式用!$J$2:$L$34,3,FALSE))</f>
        <v/>
      </c>
      <c r="U1654" s="313" t="s">
        <v>143</v>
      </c>
      <c r="V1654" s="177"/>
      <c r="W1654" s="314" t="s">
        <v>144</v>
      </c>
      <c r="X1654" s="177"/>
      <c r="Y1654" s="315" t="s">
        <v>145</v>
      </c>
      <c r="Z1654" s="177"/>
      <c r="AA1654" s="315" t="s">
        <v>144</v>
      </c>
      <c r="AB1654" s="177"/>
      <c r="AC1654" s="315" t="s">
        <v>146</v>
      </c>
      <c r="AD1654" s="316" t="s">
        <v>147</v>
      </c>
      <c r="AE1654" s="317" t="str">
        <f t="shared" si="90"/>
        <v/>
      </c>
      <c r="AF1654" s="319" t="s">
        <v>148</v>
      </c>
      <c r="AG1654" s="312" t="str">
        <f t="shared" si="91"/>
        <v/>
      </c>
      <c r="AH1654" s="322"/>
      <c r="AI1654" s="323"/>
      <c r="AJ1654" s="322"/>
      <c r="AK1654" s="323"/>
    </row>
    <row r="1655" spans="1:37" ht="36.75" customHeight="1">
      <c r="A1655" s="299">
        <f t="shared" si="92"/>
        <v>1642</v>
      </c>
      <c r="B1655" s="300" t="str">
        <f>IF(基本情報入力シート!C1675="","",基本情報入力シート!C1675)</f>
        <v/>
      </c>
      <c r="C1655" s="301" t="str">
        <f>IF(基本情報入力シート!D1675="","",基本情報入力シート!D1675)</f>
        <v/>
      </c>
      <c r="D1655" s="301" t="str">
        <f>IF(基本情報入力シート!E1675="","",基本情報入力シート!E1675)</f>
        <v/>
      </c>
      <c r="E1655" s="301" t="str">
        <f>IF(基本情報入力シート!F1675="","",基本情報入力シート!F1675)</f>
        <v/>
      </c>
      <c r="F1655" s="301" t="str">
        <f>IF(基本情報入力シート!G1675="","",基本情報入力シート!G1675)</f>
        <v/>
      </c>
      <c r="G1655" s="301" t="str">
        <f>IF(基本情報入力シート!H1675="","",基本情報入力シート!H1675)</f>
        <v/>
      </c>
      <c r="H1655" s="301" t="str">
        <f>IF(基本情報入力シート!I1675="","",基本情報入力シート!I1675)</f>
        <v/>
      </c>
      <c r="I1655" s="301" t="str">
        <f>IF(基本情報入力シート!J1675="","",基本情報入力シート!J1675)</f>
        <v/>
      </c>
      <c r="J1655" s="301" t="str">
        <f>IF(基本情報入力シート!K1675="","",基本情報入力シート!K1675)</f>
        <v/>
      </c>
      <c r="K1655" s="302" t="str">
        <f>IF(基本情報入力シート!L1675="","",基本情報入力シート!L1675)</f>
        <v/>
      </c>
      <c r="L1655" s="299" t="str">
        <f>IF(基本情報入力シート!M1675="","",基本情報入力シート!M1675)</f>
        <v/>
      </c>
      <c r="M1655" s="299" t="str">
        <f>IF(基本情報入力シート!R1675="","",基本情報入力シート!R1675)</f>
        <v/>
      </c>
      <c r="N1655" s="299" t="str">
        <f>IF(基本情報入力シート!W1675="","",基本情報入力シート!W1675)</f>
        <v/>
      </c>
      <c r="O1655" s="303" t="str">
        <f>IF(基本情報入力シート!X1675="","",基本情報入力シート!X1675)</f>
        <v/>
      </c>
      <c r="P1655" s="304" t="str">
        <f>IF(基本情報入力シート!Y1675="","",基本情報入力シート!Y1675)</f>
        <v/>
      </c>
      <c r="Q1655" s="175"/>
      <c r="R1655" s="305" t="str">
        <f>IF(基本情報入力シート!AB1675="","",基本情報入力シート!AB1675)</f>
        <v/>
      </c>
      <c r="S1655" s="176"/>
      <c r="T1655" s="306" t="str">
        <f>IF(P1655="","",VLOOKUP(P1655,【参考】数式用!$J$2:$L$34,3,FALSE))</f>
        <v/>
      </c>
      <c r="U1655" s="313" t="s">
        <v>143</v>
      </c>
      <c r="V1655" s="177"/>
      <c r="W1655" s="314" t="s">
        <v>144</v>
      </c>
      <c r="X1655" s="177"/>
      <c r="Y1655" s="315" t="s">
        <v>145</v>
      </c>
      <c r="Z1655" s="177"/>
      <c r="AA1655" s="315" t="s">
        <v>144</v>
      </c>
      <c r="AB1655" s="177"/>
      <c r="AC1655" s="315" t="s">
        <v>146</v>
      </c>
      <c r="AD1655" s="316" t="s">
        <v>147</v>
      </c>
      <c r="AE1655" s="317" t="str">
        <f t="shared" si="90"/>
        <v/>
      </c>
      <c r="AF1655" s="319" t="s">
        <v>148</v>
      </c>
      <c r="AG1655" s="312" t="str">
        <f t="shared" si="91"/>
        <v/>
      </c>
      <c r="AH1655" s="322"/>
      <c r="AI1655" s="323"/>
      <c r="AJ1655" s="322"/>
      <c r="AK1655" s="323"/>
    </row>
    <row r="1656" spans="1:37" ht="36.75" customHeight="1">
      <c r="A1656" s="299">
        <f t="shared" si="92"/>
        <v>1643</v>
      </c>
      <c r="B1656" s="300" t="str">
        <f>IF(基本情報入力シート!C1676="","",基本情報入力シート!C1676)</f>
        <v/>
      </c>
      <c r="C1656" s="301" t="str">
        <f>IF(基本情報入力シート!D1676="","",基本情報入力シート!D1676)</f>
        <v/>
      </c>
      <c r="D1656" s="301" t="str">
        <f>IF(基本情報入力シート!E1676="","",基本情報入力シート!E1676)</f>
        <v/>
      </c>
      <c r="E1656" s="301" t="str">
        <f>IF(基本情報入力シート!F1676="","",基本情報入力シート!F1676)</f>
        <v/>
      </c>
      <c r="F1656" s="301" t="str">
        <f>IF(基本情報入力シート!G1676="","",基本情報入力シート!G1676)</f>
        <v/>
      </c>
      <c r="G1656" s="301" t="str">
        <f>IF(基本情報入力シート!H1676="","",基本情報入力シート!H1676)</f>
        <v/>
      </c>
      <c r="H1656" s="301" t="str">
        <f>IF(基本情報入力シート!I1676="","",基本情報入力シート!I1676)</f>
        <v/>
      </c>
      <c r="I1656" s="301" t="str">
        <f>IF(基本情報入力シート!J1676="","",基本情報入力シート!J1676)</f>
        <v/>
      </c>
      <c r="J1656" s="301" t="str">
        <f>IF(基本情報入力シート!K1676="","",基本情報入力シート!K1676)</f>
        <v/>
      </c>
      <c r="K1656" s="302" t="str">
        <f>IF(基本情報入力シート!L1676="","",基本情報入力シート!L1676)</f>
        <v/>
      </c>
      <c r="L1656" s="299" t="str">
        <f>IF(基本情報入力シート!M1676="","",基本情報入力シート!M1676)</f>
        <v/>
      </c>
      <c r="M1656" s="299" t="str">
        <f>IF(基本情報入力シート!R1676="","",基本情報入力シート!R1676)</f>
        <v/>
      </c>
      <c r="N1656" s="299" t="str">
        <f>IF(基本情報入力シート!W1676="","",基本情報入力シート!W1676)</f>
        <v/>
      </c>
      <c r="O1656" s="303" t="str">
        <f>IF(基本情報入力シート!X1676="","",基本情報入力シート!X1676)</f>
        <v/>
      </c>
      <c r="P1656" s="304" t="str">
        <f>IF(基本情報入力シート!Y1676="","",基本情報入力シート!Y1676)</f>
        <v/>
      </c>
      <c r="Q1656" s="175"/>
      <c r="R1656" s="305" t="str">
        <f>IF(基本情報入力シート!AB1676="","",基本情報入力シート!AB1676)</f>
        <v/>
      </c>
      <c r="S1656" s="176"/>
      <c r="T1656" s="306" t="str">
        <f>IF(P1656="","",VLOOKUP(P1656,【参考】数式用!$J$2:$L$34,3,FALSE))</f>
        <v/>
      </c>
      <c r="U1656" s="313" t="s">
        <v>143</v>
      </c>
      <c r="V1656" s="177"/>
      <c r="W1656" s="314" t="s">
        <v>144</v>
      </c>
      <c r="X1656" s="177"/>
      <c r="Y1656" s="315" t="s">
        <v>145</v>
      </c>
      <c r="Z1656" s="177"/>
      <c r="AA1656" s="315" t="s">
        <v>144</v>
      </c>
      <c r="AB1656" s="177"/>
      <c r="AC1656" s="315" t="s">
        <v>146</v>
      </c>
      <c r="AD1656" s="316" t="s">
        <v>147</v>
      </c>
      <c r="AE1656" s="317" t="str">
        <f t="shared" si="90"/>
        <v/>
      </c>
      <c r="AF1656" s="319" t="s">
        <v>148</v>
      </c>
      <c r="AG1656" s="312" t="str">
        <f t="shared" si="91"/>
        <v/>
      </c>
      <c r="AH1656" s="322"/>
      <c r="AI1656" s="323"/>
      <c r="AJ1656" s="322"/>
      <c r="AK1656" s="323"/>
    </row>
    <row r="1657" spans="1:37" ht="36.75" customHeight="1">
      <c r="A1657" s="299">
        <f t="shared" si="92"/>
        <v>1644</v>
      </c>
      <c r="B1657" s="300" t="str">
        <f>IF(基本情報入力シート!C1677="","",基本情報入力シート!C1677)</f>
        <v/>
      </c>
      <c r="C1657" s="301" t="str">
        <f>IF(基本情報入力シート!D1677="","",基本情報入力シート!D1677)</f>
        <v/>
      </c>
      <c r="D1657" s="301" t="str">
        <f>IF(基本情報入力シート!E1677="","",基本情報入力シート!E1677)</f>
        <v/>
      </c>
      <c r="E1657" s="301" t="str">
        <f>IF(基本情報入力シート!F1677="","",基本情報入力シート!F1677)</f>
        <v/>
      </c>
      <c r="F1657" s="301" t="str">
        <f>IF(基本情報入力シート!G1677="","",基本情報入力シート!G1677)</f>
        <v/>
      </c>
      <c r="G1657" s="301" t="str">
        <f>IF(基本情報入力シート!H1677="","",基本情報入力シート!H1677)</f>
        <v/>
      </c>
      <c r="H1657" s="301" t="str">
        <f>IF(基本情報入力シート!I1677="","",基本情報入力シート!I1677)</f>
        <v/>
      </c>
      <c r="I1657" s="301" t="str">
        <f>IF(基本情報入力シート!J1677="","",基本情報入力シート!J1677)</f>
        <v/>
      </c>
      <c r="J1657" s="301" t="str">
        <f>IF(基本情報入力シート!K1677="","",基本情報入力シート!K1677)</f>
        <v/>
      </c>
      <c r="K1657" s="302" t="str">
        <f>IF(基本情報入力シート!L1677="","",基本情報入力シート!L1677)</f>
        <v/>
      </c>
      <c r="L1657" s="299" t="str">
        <f>IF(基本情報入力シート!M1677="","",基本情報入力シート!M1677)</f>
        <v/>
      </c>
      <c r="M1657" s="299" t="str">
        <f>IF(基本情報入力シート!R1677="","",基本情報入力シート!R1677)</f>
        <v/>
      </c>
      <c r="N1657" s="299" t="str">
        <f>IF(基本情報入力シート!W1677="","",基本情報入力シート!W1677)</f>
        <v/>
      </c>
      <c r="O1657" s="303" t="str">
        <f>IF(基本情報入力シート!X1677="","",基本情報入力シート!X1677)</f>
        <v/>
      </c>
      <c r="P1657" s="304" t="str">
        <f>IF(基本情報入力シート!Y1677="","",基本情報入力シート!Y1677)</f>
        <v/>
      </c>
      <c r="Q1657" s="175"/>
      <c r="R1657" s="305" t="str">
        <f>IF(基本情報入力シート!AB1677="","",基本情報入力シート!AB1677)</f>
        <v/>
      </c>
      <c r="S1657" s="176"/>
      <c r="T1657" s="306" t="str">
        <f>IF(P1657="","",VLOOKUP(P1657,【参考】数式用!$J$2:$L$34,3,FALSE))</f>
        <v/>
      </c>
      <c r="U1657" s="313" t="s">
        <v>143</v>
      </c>
      <c r="V1657" s="177"/>
      <c r="W1657" s="314" t="s">
        <v>144</v>
      </c>
      <c r="X1657" s="177"/>
      <c r="Y1657" s="315" t="s">
        <v>145</v>
      </c>
      <c r="Z1657" s="177"/>
      <c r="AA1657" s="315" t="s">
        <v>144</v>
      </c>
      <c r="AB1657" s="177"/>
      <c r="AC1657" s="315" t="s">
        <v>146</v>
      </c>
      <c r="AD1657" s="316" t="s">
        <v>147</v>
      </c>
      <c r="AE1657" s="317" t="str">
        <f t="shared" si="90"/>
        <v/>
      </c>
      <c r="AF1657" s="319" t="s">
        <v>148</v>
      </c>
      <c r="AG1657" s="312" t="str">
        <f t="shared" si="91"/>
        <v/>
      </c>
      <c r="AH1657" s="322"/>
      <c r="AI1657" s="323"/>
      <c r="AJ1657" s="322"/>
      <c r="AK1657" s="323"/>
    </row>
    <row r="1658" spans="1:37" ht="36.75" customHeight="1">
      <c r="A1658" s="299">
        <f t="shared" si="92"/>
        <v>1645</v>
      </c>
      <c r="B1658" s="300" t="str">
        <f>IF(基本情報入力シート!C1678="","",基本情報入力シート!C1678)</f>
        <v/>
      </c>
      <c r="C1658" s="301" t="str">
        <f>IF(基本情報入力シート!D1678="","",基本情報入力シート!D1678)</f>
        <v/>
      </c>
      <c r="D1658" s="301" t="str">
        <f>IF(基本情報入力シート!E1678="","",基本情報入力シート!E1678)</f>
        <v/>
      </c>
      <c r="E1658" s="301" t="str">
        <f>IF(基本情報入力シート!F1678="","",基本情報入力シート!F1678)</f>
        <v/>
      </c>
      <c r="F1658" s="301" t="str">
        <f>IF(基本情報入力シート!G1678="","",基本情報入力シート!G1678)</f>
        <v/>
      </c>
      <c r="G1658" s="301" t="str">
        <f>IF(基本情報入力シート!H1678="","",基本情報入力シート!H1678)</f>
        <v/>
      </c>
      <c r="H1658" s="301" t="str">
        <f>IF(基本情報入力シート!I1678="","",基本情報入力シート!I1678)</f>
        <v/>
      </c>
      <c r="I1658" s="301" t="str">
        <f>IF(基本情報入力シート!J1678="","",基本情報入力シート!J1678)</f>
        <v/>
      </c>
      <c r="J1658" s="301" t="str">
        <f>IF(基本情報入力シート!K1678="","",基本情報入力シート!K1678)</f>
        <v/>
      </c>
      <c r="K1658" s="302" t="str">
        <f>IF(基本情報入力シート!L1678="","",基本情報入力シート!L1678)</f>
        <v/>
      </c>
      <c r="L1658" s="299" t="str">
        <f>IF(基本情報入力シート!M1678="","",基本情報入力シート!M1678)</f>
        <v/>
      </c>
      <c r="M1658" s="299" t="str">
        <f>IF(基本情報入力シート!R1678="","",基本情報入力シート!R1678)</f>
        <v/>
      </c>
      <c r="N1658" s="299" t="str">
        <f>IF(基本情報入力シート!W1678="","",基本情報入力シート!W1678)</f>
        <v/>
      </c>
      <c r="O1658" s="303" t="str">
        <f>IF(基本情報入力シート!X1678="","",基本情報入力シート!X1678)</f>
        <v/>
      </c>
      <c r="P1658" s="304" t="str">
        <f>IF(基本情報入力シート!Y1678="","",基本情報入力シート!Y1678)</f>
        <v/>
      </c>
      <c r="Q1658" s="175"/>
      <c r="R1658" s="305" t="str">
        <f>IF(基本情報入力シート!AB1678="","",基本情報入力シート!AB1678)</f>
        <v/>
      </c>
      <c r="S1658" s="176"/>
      <c r="T1658" s="306" t="str">
        <f>IF(P1658="","",VLOOKUP(P1658,【参考】数式用!$J$2:$L$34,3,FALSE))</f>
        <v/>
      </c>
      <c r="U1658" s="313" t="s">
        <v>143</v>
      </c>
      <c r="V1658" s="177"/>
      <c r="W1658" s="314" t="s">
        <v>144</v>
      </c>
      <c r="X1658" s="177"/>
      <c r="Y1658" s="315" t="s">
        <v>145</v>
      </c>
      <c r="Z1658" s="177"/>
      <c r="AA1658" s="315" t="s">
        <v>144</v>
      </c>
      <c r="AB1658" s="177"/>
      <c r="AC1658" s="315" t="s">
        <v>146</v>
      </c>
      <c r="AD1658" s="316" t="s">
        <v>147</v>
      </c>
      <c r="AE1658" s="317" t="str">
        <f t="shared" si="90"/>
        <v/>
      </c>
      <c r="AF1658" s="319" t="s">
        <v>148</v>
      </c>
      <c r="AG1658" s="312" t="str">
        <f t="shared" si="91"/>
        <v/>
      </c>
      <c r="AH1658" s="322"/>
      <c r="AI1658" s="323"/>
      <c r="AJ1658" s="322"/>
      <c r="AK1658" s="323"/>
    </row>
    <row r="1659" spans="1:37" ht="36.75" customHeight="1">
      <c r="A1659" s="299">
        <f t="shared" si="92"/>
        <v>1646</v>
      </c>
      <c r="B1659" s="300" t="str">
        <f>IF(基本情報入力シート!C1679="","",基本情報入力シート!C1679)</f>
        <v/>
      </c>
      <c r="C1659" s="301" t="str">
        <f>IF(基本情報入力シート!D1679="","",基本情報入力シート!D1679)</f>
        <v/>
      </c>
      <c r="D1659" s="301" t="str">
        <f>IF(基本情報入力シート!E1679="","",基本情報入力シート!E1679)</f>
        <v/>
      </c>
      <c r="E1659" s="301" t="str">
        <f>IF(基本情報入力シート!F1679="","",基本情報入力シート!F1679)</f>
        <v/>
      </c>
      <c r="F1659" s="301" t="str">
        <f>IF(基本情報入力シート!G1679="","",基本情報入力シート!G1679)</f>
        <v/>
      </c>
      <c r="G1659" s="301" t="str">
        <f>IF(基本情報入力シート!H1679="","",基本情報入力シート!H1679)</f>
        <v/>
      </c>
      <c r="H1659" s="301" t="str">
        <f>IF(基本情報入力シート!I1679="","",基本情報入力シート!I1679)</f>
        <v/>
      </c>
      <c r="I1659" s="301" t="str">
        <f>IF(基本情報入力シート!J1679="","",基本情報入力シート!J1679)</f>
        <v/>
      </c>
      <c r="J1659" s="301" t="str">
        <f>IF(基本情報入力シート!K1679="","",基本情報入力シート!K1679)</f>
        <v/>
      </c>
      <c r="K1659" s="302" t="str">
        <f>IF(基本情報入力シート!L1679="","",基本情報入力シート!L1679)</f>
        <v/>
      </c>
      <c r="L1659" s="299" t="str">
        <f>IF(基本情報入力シート!M1679="","",基本情報入力シート!M1679)</f>
        <v/>
      </c>
      <c r="M1659" s="299" t="str">
        <f>IF(基本情報入力シート!R1679="","",基本情報入力シート!R1679)</f>
        <v/>
      </c>
      <c r="N1659" s="299" t="str">
        <f>IF(基本情報入力シート!W1679="","",基本情報入力シート!W1679)</f>
        <v/>
      </c>
      <c r="O1659" s="303" t="str">
        <f>IF(基本情報入力シート!X1679="","",基本情報入力シート!X1679)</f>
        <v/>
      </c>
      <c r="P1659" s="304" t="str">
        <f>IF(基本情報入力シート!Y1679="","",基本情報入力シート!Y1679)</f>
        <v/>
      </c>
      <c r="Q1659" s="175"/>
      <c r="R1659" s="305" t="str">
        <f>IF(基本情報入力シート!AB1679="","",基本情報入力シート!AB1679)</f>
        <v/>
      </c>
      <c r="S1659" s="176"/>
      <c r="T1659" s="306" t="str">
        <f>IF(P1659="","",VLOOKUP(P1659,【参考】数式用!$J$2:$L$34,3,FALSE))</f>
        <v/>
      </c>
      <c r="U1659" s="313" t="s">
        <v>143</v>
      </c>
      <c r="V1659" s="177"/>
      <c r="W1659" s="314" t="s">
        <v>144</v>
      </c>
      <c r="X1659" s="177"/>
      <c r="Y1659" s="315" t="s">
        <v>145</v>
      </c>
      <c r="Z1659" s="177"/>
      <c r="AA1659" s="315" t="s">
        <v>144</v>
      </c>
      <c r="AB1659" s="177"/>
      <c r="AC1659" s="315" t="s">
        <v>146</v>
      </c>
      <c r="AD1659" s="316" t="s">
        <v>147</v>
      </c>
      <c r="AE1659" s="317" t="str">
        <f t="shared" si="90"/>
        <v/>
      </c>
      <c r="AF1659" s="319" t="s">
        <v>148</v>
      </c>
      <c r="AG1659" s="312" t="str">
        <f t="shared" si="91"/>
        <v/>
      </c>
      <c r="AH1659" s="322"/>
      <c r="AI1659" s="323"/>
      <c r="AJ1659" s="322"/>
      <c r="AK1659" s="323"/>
    </row>
    <row r="1660" spans="1:37" ht="36.75" customHeight="1">
      <c r="A1660" s="299">
        <f t="shared" si="92"/>
        <v>1647</v>
      </c>
      <c r="B1660" s="300" t="str">
        <f>IF(基本情報入力シート!C1680="","",基本情報入力シート!C1680)</f>
        <v/>
      </c>
      <c r="C1660" s="301" t="str">
        <f>IF(基本情報入力シート!D1680="","",基本情報入力シート!D1680)</f>
        <v/>
      </c>
      <c r="D1660" s="301" t="str">
        <f>IF(基本情報入力シート!E1680="","",基本情報入力シート!E1680)</f>
        <v/>
      </c>
      <c r="E1660" s="301" t="str">
        <f>IF(基本情報入力シート!F1680="","",基本情報入力シート!F1680)</f>
        <v/>
      </c>
      <c r="F1660" s="301" t="str">
        <f>IF(基本情報入力シート!G1680="","",基本情報入力シート!G1680)</f>
        <v/>
      </c>
      <c r="G1660" s="301" t="str">
        <f>IF(基本情報入力シート!H1680="","",基本情報入力シート!H1680)</f>
        <v/>
      </c>
      <c r="H1660" s="301" t="str">
        <f>IF(基本情報入力シート!I1680="","",基本情報入力シート!I1680)</f>
        <v/>
      </c>
      <c r="I1660" s="301" t="str">
        <f>IF(基本情報入力シート!J1680="","",基本情報入力シート!J1680)</f>
        <v/>
      </c>
      <c r="J1660" s="301" t="str">
        <f>IF(基本情報入力シート!K1680="","",基本情報入力シート!K1680)</f>
        <v/>
      </c>
      <c r="K1660" s="302" t="str">
        <f>IF(基本情報入力シート!L1680="","",基本情報入力シート!L1680)</f>
        <v/>
      </c>
      <c r="L1660" s="299" t="str">
        <f>IF(基本情報入力シート!M1680="","",基本情報入力シート!M1680)</f>
        <v/>
      </c>
      <c r="M1660" s="299" t="str">
        <f>IF(基本情報入力シート!R1680="","",基本情報入力シート!R1680)</f>
        <v/>
      </c>
      <c r="N1660" s="299" t="str">
        <f>IF(基本情報入力シート!W1680="","",基本情報入力シート!W1680)</f>
        <v/>
      </c>
      <c r="O1660" s="303" t="str">
        <f>IF(基本情報入力シート!X1680="","",基本情報入力シート!X1680)</f>
        <v/>
      </c>
      <c r="P1660" s="304" t="str">
        <f>IF(基本情報入力シート!Y1680="","",基本情報入力シート!Y1680)</f>
        <v/>
      </c>
      <c r="Q1660" s="175"/>
      <c r="R1660" s="305" t="str">
        <f>IF(基本情報入力シート!AB1680="","",基本情報入力シート!AB1680)</f>
        <v/>
      </c>
      <c r="S1660" s="176"/>
      <c r="T1660" s="306" t="str">
        <f>IF(P1660="","",VLOOKUP(P1660,【参考】数式用!$J$2:$L$34,3,FALSE))</f>
        <v/>
      </c>
      <c r="U1660" s="313" t="s">
        <v>143</v>
      </c>
      <c r="V1660" s="177"/>
      <c r="W1660" s="314" t="s">
        <v>144</v>
      </c>
      <c r="X1660" s="177"/>
      <c r="Y1660" s="315" t="s">
        <v>145</v>
      </c>
      <c r="Z1660" s="177"/>
      <c r="AA1660" s="315" t="s">
        <v>144</v>
      </c>
      <c r="AB1660" s="177"/>
      <c r="AC1660" s="315" t="s">
        <v>146</v>
      </c>
      <c r="AD1660" s="316" t="s">
        <v>147</v>
      </c>
      <c r="AE1660" s="317" t="str">
        <f t="shared" si="90"/>
        <v/>
      </c>
      <c r="AF1660" s="319" t="s">
        <v>148</v>
      </c>
      <c r="AG1660" s="312" t="str">
        <f t="shared" si="91"/>
        <v/>
      </c>
      <c r="AH1660" s="322"/>
      <c r="AI1660" s="323"/>
      <c r="AJ1660" s="322"/>
      <c r="AK1660" s="323"/>
    </row>
    <row r="1661" spans="1:37" ht="36.75" customHeight="1">
      <c r="A1661" s="299">
        <f t="shared" si="92"/>
        <v>1648</v>
      </c>
      <c r="B1661" s="300" t="str">
        <f>IF(基本情報入力シート!C1681="","",基本情報入力シート!C1681)</f>
        <v/>
      </c>
      <c r="C1661" s="301" t="str">
        <f>IF(基本情報入力シート!D1681="","",基本情報入力シート!D1681)</f>
        <v/>
      </c>
      <c r="D1661" s="301" t="str">
        <f>IF(基本情報入力シート!E1681="","",基本情報入力シート!E1681)</f>
        <v/>
      </c>
      <c r="E1661" s="301" t="str">
        <f>IF(基本情報入力シート!F1681="","",基本情報入力シート!F1681)</f>
        <v/>
      </c>
      <c r="F1661" s="301" t="str">
        <f>IF(基本情報入力シート!G1681="","",基本情報入力シート!G1681)</f>
        <v/>
      </c>
      <c r="G1661" s="301" t="str">
        <f>IF(基本情報入力シート!H1681="","",基本情報入力シート!H1681)</f>
        <v/>
      </c>
      <c r="H1661" s="301" t="str">
        <f>IF(基本情報入力シート!I1681="","",基本情報入力シート!I1681)</f>
        <v/>
      </c>
      <c r="I1661" s="301" t="str">
        <f>IF(基本情報入力シート!J1681="","",基本情報入力シート!J1681)</f>
        <v/>
      </c>
      <c r="J1661" s="301" t="str">
        <f>IF(基本情報入力シート!K1681="","",基本情報入力シート!K1681)</f>
        <v/>
      </c>
      <c r="K1661" s="302" t="str">
        <f>IF(基本情報入力シート!L1681="","",基本情報入力シート!L1681)</f>
        <v/>
      </c>
      <c r="L1661" s="299" t="str">
        <f>IF(基本情報入力シート!M1681="","",基本情報入力シート!M1681)</f>
        <v/>
      </c>
      <c r="M1661" s="299" t="str">
        <f>IF(基本情報入力シート!R1681="","",基本情報入力シート!R1681)</f>
        <v/>
      </c>
      <c r="N1661" s="299" t="str">
        <f>IF(基本情報入力シート!W1681="","",基本情報入力シート!W1681)</f>
        <v/>
      </c>
      <c r="O1661" s="303" t="str">
        <f>IF(基本情報入力シート!X1681="","",基本情報入力シート!X1681)</f>
        <v/>
      </c>
      <c r="P1661" s="304" t="str">
        <f>IF(基本情報入力シート!Y1681="","",基本情報入力シート!Y1681)</f>
        <v/>
      </c>
      <c r="Q1661" s="175"/>
      <c r="R1661" s="305" t="str">
        <f>IF(基本情報入力シート!AB1681="","",基本情報入力シート!AB1681)</f>
        <v/>
      </c>
      <c r="S1661" s="176"/>
      <c r="T1661" s="306" t="str">
        <f>IF(P1661="","",VLOOKUP(P1661,【参考】数式用!$J$2:$L$34,3,FALSE))</f>
        <v/>
      </c>
      <c r="U1661" s="313" t="s">
        <v>143</v>
      </c>
      <c r="V1661" s="177"/>
      <c r="W1661" s="314" t="s">
        <v>144</v>
      </c>
      <c r="X1661" s="177"/>
      <c r="Y1661" s="315" t="s">
        <v>145</v>
      </c>
      <c r="Z1661" s="177"/>
      <c r="AA1661" s="315" t="s">
        <v>144</v>
      </c>
      <c r="AB1661" s="177"/>
      <c r="AC1661" s="315" t="s">
        <v>146</v>
      </c>
      <c r="AD1661" s="316" t="s">
        <v>147</v>
      </c>
      <c r="AE1661" s="317" t="str">
        <f t="shared" si="90"/>
        <v/>
      </c>
      <c r="AF1661" s="319" t="s">
        <v>148</v>
      </c>
      <c r="AG1661" s="312" t="str">
        <f t="shared" si="91"/>
        <v/>
      </c>
      <c r="AH1661" s="322"/>
      <c r="AI1661" s="323"/>
      <c r="AJ1661" s="322"/>
      <c r="AK1661" s="323"/>
    </row>
    <row r="1662" spans="1:37" ht="36.75" customHeight="1">
      <c r="A1662" s="299">
        <f t="shared" si="92"/>
        <v>1649</v>
      </c>
      <c r="B1662" s="300" t="str">
        <f>IF(基本情報入力シート!C1682="","",基本情報入力シート!C1682)</f>
        <v/>
      </c>
      <c r="C1662" s="301" t="str">
        <f>IF(基本情報入力シート!D1682="","",基本情報入力シート!D1682)</f>
        <v/>
      </c>
      <c r="D1662" s="301" t="str">
        <f>IF(基本情報入力シート!E1682="","",基本情報入力シート!E1682)</f>
        <v/>
      </c>
      <c r="E1662" s="301" t="str">
        <f>IF(基本情報入力シート!F1682="","",基本情報入力シート!F1682)</f>
        <v/>
      </c>
      <c r="F1662" s="301" t="str">
        <f>IF(基本情報入力シート!G1682="","",基本情報入力シート!G1682)</f>
        <v/>
      </c>
      <c r="G1662" s="301" t="str">
        <f>IF(基本情報入力シート!H1682="","",基本情報入力シート!H1682)</f>
        <v/>
      </c>
      <c r="H1662" s="301" t="str">
        <f>IF(基本情報入力シート!I1682="","",基本情報入力シート!I1682)</f>
        <v/>
      </c>
      <c r="I1662" s="301" t="str">
        <f>IF(基本情報入力シート!J1682="","",基本情報入力シート!J1682)</f>
        <v/>
      </c>
      <c r="J1662" s="301" t="str">
        <f>IF(基本情報入力シート!K1682="","",基本情報入力シート!K1682)</f>
        <v/>
      </c>
      <c r="K1662" s="302" t="str">
        <f>IF(基本情報入力シート!L1682="","",基本情報入力シート!L1682)</f>
        <v/>
      </c>
      <c r="L1662" s="299" t="str">
        <f>IF(基本情報入力シート!M1682="","",基本情報入力シート!M1682)</f>
        <v/>
      </c>
      <c r="M1662" s="299" t="str">
        <f>IF(基本情報入力シート!R1682="","",基本情報入力シート!R1682)</f>
        <v/>
      </c>
      <c r="N1662" s="299" t="str">
        <f>IF(基本情報入力シート!W1682="","",基本情報入力シート!W1682)</f>
        <v/>
      </c>
      <c r="O1662" s="303" t="str">
        <f>IF(基本情報入力シート!X1682="","",基本情報入力シート!X1682)</f>
        <v/>
      </c>
      <c r="P1662" s="304" t="str">
        <f>IF(基本情報入力シート!Y1682="","",基本情報入力シート!Y1682)</f>
        <v/>
      </c>
      <c r="Q1662" s="175"/>
      <c r="R1662" s="305" t="str">
        <f>IF(基本情報入力シート!AB1682="","",基本情報入力シート!AB1682)</f>
        <v/>
      </c>
      <c r="S1662" s="176"/>
      <c r="T1662" s="306" t="str">
        <f>IF(P1662="","",VLOOKUP(P1662,【参考】数式用!$J$2:$L$34,3,FALSE))</f>
        <v/>
      </c>
      <c r="U1662" s="313" t="s">
        <v>143</v>
      </c>
      <c r="V1662" s="177"/>
      <c r="W1662" s="314" t="s">
        <v>144</v>
      </c>
      <c r="X1662" s="177"/>
      <c r="Y1662" s="315" t="s">
        <v>145</v>
      </c>
      <c r="Z1662" s="177"/>
      <c r="AA1662" s="315" t="s">
        <v>144</v>
      </c>
      <c r="AB1662" s="177"/>
      <c r="AC1662" s="315" t="s">
        <v>146</v>
      </c>
      <c r="AD1662" s="316" t="s">
        <v>147</v>
      </c>
      <c r="AE1662" s="317" t="str">
        <f t="shared" si="90"/>
        <v/>
      </c>
      <c r="AF1662" s="319" t="s">
        <v>148</v>
      </c>
      <c r="AG1662" s="312" t="str">
        <f t="shared" si="91"/>
        <v/>
      </c>
      <c r="AH1662" s="322"/>
      <c r="AI1662" s="323"/>
      <c r="AJ1662" s="322"/>
      <c r="AK1662" s="323"/>
    </row>
    <row r="1663" spans="1:37" ht="36.75" customHeight="1">
      <c r="A1663" s="299">
        <f t="shared" si="92"/>
        <v>1650</v>
      </c>
      <c r="B1663" s="300" t="str">
        <f>IF(基本情報入力シート!C1683="","",基本情報入力シート!C1683)</f>
        <v/>
      </c>
      <c r="C1663" s="301" t="str">
        <f>IF(基本情報入力シート!D1683="","",基本情報入力シート!D1683)</f>
        <v/>
      </c>
      <c r="D1663" s="301" t="str">
        <f>IF(基本情報入力シート!E1683="","",基本情報入力シート!E1683)</f>
        <v/>
      </c>
      <c r="E1663" s="301" t="str">
        <f>IF(基本情報入力シート!F1683="","",基本情報入力シート!F1683)</f>
        <v/>
      </c>
      <c r="F1663" s="301" t="str">
        <f>IF(基本情報入力シート!G1683="","",基本情報入力シート!G1683)</f>
        <v/>
      </c>
      <c r="G1663" s="301" t="str">
        <f>IF(基本情報入力シート!H1683="","",基本情報入力シート!H1683)</f>
        <v/>
      </c>
      <c r="H1663" s="301" t="str">
        <f>IF(基本情報入力シート!I1683="","",基本情報入力シート!I1683)</f>
        <v/>
      </c>
      <c r="I1663" s="301" t="str">
        <f>IF(基本情報入力シート!J1683="","",基本情報入力シート!J1683)</f>
        <v/>
      </c>
      <c r="J1663" s="301" t="str">
        <f>IF(基本情報入力シート!K1683="","",基本情報入力シート!K1683)</f>
        <v/>
      </c>
      <c r="K1663" s="302" t="str">
        <f>IF(基本情報入力シート!L1683="","",基本情報入力シート!L1683)</f>
        <v/>
      </c>
      <c r="L1663" s="299" t="str">
        <f>IF(基本情報入力シート!M1683="","",基本情報入力シート!M1683)</f>
        <v/>
      </c>
      <c r="M1663" s="299" t="str">
        <f>IF(基本情報入力シート!R1683="","",基本情報入力シート!R1683)</f>
        <v/>
      </c>
      <c r="N1663" s="299" t="str">
        <f>IF(基本情報入力シート!W1683="","",基本情報入力シート!W1683)</f>
        <v/>
      </c>
      <c r="O1663" s="303" t="str">
        <f>IF(基本情報入力シート!X1683="","",基本情報入力シート!X1683)</f>
        <v/>
      </c>
      <c r="P1663" s="304" t="str">
        <f>IF(基本情報入力シート!Y1683="","",基本情報入力シート!Y1683)</f>
        <v/>
      </c>
      <c r="Q1663" s="175"/>
      <c r="R1663" s="305" t="str">
        <f>IF(基本情報入力シート!AB1683="","",基本情報入力シート!AB1683)</f>
        <v/>
      </c>
      <c r="S1663" s="176"/>
      <c r="T1663" s="306" t="str">
        <f>IF(P1663="","",VLOOKUP(P1663,【参考】数式用!$J$2:$L$34,3,FALSE))</f>
        <v/>
      </c>
      <c r="U1663" s="313" t="s">
        <v>143</v>
      </c>
      <c r="V1663" s="177"/>
      <c r="W1663" s="314" t="s">
        <v>144</v>
      </c>
      <c r="X1663" s="177"/>
      <c r="Y1663" s="315" t="s">
        <v>145</v>
      </c>
      <c r="Z1663" s="177"/>
      <c r="AA1663" s="315" t="s">
        <v>144</v>
      </c>
      <c r="AB1663" s="177"/>
      <c r="AC1663" s="315" t="s">
        <v>146</v>
      </c>
      <c r="AD1663" s="316" t="s">
        <v>147</v>
      </c>
      <c r="AE1663" s="317" t="str">
        <f t="shared" si="90"/>
        <v/>
      </c>
      <c r="AF1663" s="319" t="s">
        <v>148</v>
      </c>
      <c r="AG1663" s="312" t="str">
        <f t="shared" si="91"/>
        <v/>
      </c>
      <c r="AH1663" s="322"/>
      <c r="AI1663" s="323"/>
      <c r="AJ1663" s="322"/>
      <c r="AK1663" s="323"/>
    </row>
    <row r="1664" spans="1:37" ht="36.75" customHeight="1">
      <c r="A1664" s="299">
        <f t="shared" si="92"/>
        <v>1651</v>
      </c>
      <c r="B1664" s="300" t="str">
        <f>IF(基本情報入力シート!C1684="","",基本情報入力シート!C1684)</f>
        <v/>
      </c>
      <c r="C1664" s="301" t="str">
        <f>IF(基本情報入力シート!D1684="","",基本情報入力シート!D1684)</f>
        <v/>
      </c>
      <c r="D1664" s="301" t="str">
        <f>IF(基本情報入力シート!E1684="","",基本情報入力シート!E1684)</f>
        <v/>
      </c>
      <c r="E1664" s="301" t="str">
        <f>IF(基本情報入力シート!F1684="","",基本情報入力シート!F1684)</f>
        <v/>
      </c>
      <c r="F1664" s="301" t="str">
        <f>IF(基本情報入力シート!G1684="","",基本情報入力シート!G1684)</f>
        <v/>
      </c>
      <c r="G1664" s="301" t="str">
        <f>IF(基本情報入力シート!H1684="","",基本情報入力シート!H1684)</f>
        <v/>
      </c>
      <c r="H1664" s="301" t="str">
        <f>IF(基本情報入力シート!I1684="","",基本情報入力シート!I1684)</f>
        <v/>
      </c>
      <c r="I1664" s="301" t="str">
        <f>IF(基本情報入力シート!J1684="","",基本情報入力シート!J1684)</f>
        <v/>
      </c>
      <c r="J1664" s="301" t="str">
        <f>IF(基本情報入力シート!K1684="","",基本情報入力シート!K1684)</f>
        <v/>
      </c>
      <c r="K1664" s="302" t="str">
        <f>IF(基本情報入力シート!L1684="","",基本情報入力シート!L1684)</f>
        <v/>
      </c>
      <c r="L1664" s="299" t="str">
        <f>IF(基本情報入力シート!M1684="","",基本情報入力シート!M1684)</f>
        <v/>
      </c>
      <c r="M1664" s="299" t="str">
        <f>IF(基本情報入力シート!R1684="","",基本情報入力シート!R1684)</f>
        <v/>
      </c>
      <c r="N1664" s="299" t="str">
        <f>IF(基本情報入力シート!W1684="","",基本情報入力シート!W1684)</f>
        <v/>
      </c>
      <c r="O1664" s="303" t="str">
        <f>IF(基本情報入力シート!X1684="","",基本情報入力シート!X1684)</f>
        <v/>
      </c>
      <c r="P1664" s="304" t="str">
        <f>IF(基本情報入力シート!Y1684="","",基本情報入力シート!Y1684)</f>
        <v/>
      </c>
      <c r="Q1664" s="175"/>
      <c r="R1664" s="305" t="str">
        <f>IF(基本情報入力シート!AB1684="","",基本情報入力シート!AB1684)</f>
        <v/>
      </c>
      <c r="S1664" s="176"/>
      <c r="T1664" s="306" t="str">
        <f>IF(P1664="","",VLOOKUP(P1664,【参考】数式用!$J$2:$L$34,3,FALSE))</f>
        <v/>
      </c>
      <c r="U1664" s="313" t="s">
        <v>143</v>
      </c>
      <c r="V1664" s="177"/>
      <c r="W1664" s="314" t="s">
        <v>144</v>
      </c>
      <c r="X1664" s="177"/>
      <c r="Y1664" s="315" t="s">
        <v>145</v>
      </c>
      <c r="Z1664" s="177"/>
      <c r="AA1664" s="315" t="s">
        <v>144</v>
      </c>
      <c r="AB1664" s="177"/>
      <c r="AC1664" s="315" t="s">
        <v>146</v>
      </c>
      <c r="AD1664" s="316" t="s">
        <v>147</v>
      </c>
      <c r="AE1664" s="317" t="str">
        <f t="shared" si="90"/>
        <v/>
      </c>
      <c r="AF1664" s="319" t="s">
        <v>148</v>
      </c>
      <c r="AG1664" s="312" t="str">
        <f t="shared" si="91"/>
        <v/>
      </c>
      <c r="AH1664" s="322"/>
      <c r="AI1664" s="323"/>
      <c r="AJ1664" s="322"/>
      <c r="AK1664" s="323"/>
    </row>
    <row r="1665" spans="1:37" ht="36.75" customHeight="1">
      <c r="A1665" s="299">
        <f t="shared" si="92"/>
        <v>1652</v>
      </c>
      <c r="B1665" s="300" t="str">
        <f>IF(基本情報入力シート!C1685="","",基本情報入力シート!C1685)</f>
        <v/>
      </c>
      <c r="C1665" s="301" t="str">
        <f>IF(基本情報入力シート!D1685="","",基本情報入力シート!D1685)</f>
        <v/>
      </c>
      <c r="D1665" s="301" t="str">
        <f>IF(基本情報入力シート!E1685="","",基本情報入力シート!E1685)</f>
        <v/>
      </c>
      <c r="E1665" s="301" t="str">
        <f>IF(基本情報入力シート!F1685="","",基本情報入力シート!F1685)</f>
        <v/>
      </c>
      <c r="F1665" s="301" t="str">
        <f>IF(基本情報入力シート!G1685="","",基本情報入力シート!G1685)</f>
        <v/>
      </c>
      <c r="G1665" s="301" t="str">
        <f>IF(基本情報入力シート!H1685="","",基本情報入力シート!H1685)</f>
        <v/>
      </c>
      <c r="H1665" s="301" t="str">
        <f>IF(基本情報入力シート!I1685="","",基本情報入力シート!I1685)</f>
        <v/>
      </c>
      <c r="I1665" s="301" t="str">
        <f>IF(基本情報入力シート!J1685="","",基本情報入力シート!J1685)</f>
        <v/>
      </c>
      <c r="J1665" s="301" t="str">
        <f>IF(基本情報入力シート!K1685="","",基本情報入力シート!K1685)</f>
        <v/>
      </c>
      <c r="K1665" s="302" t="str">
        <f>IF(基本情報入力シート!L1685="","",基本情報入力シート!L1685)</f>
        <v/>
      </c>
      <c r="L1665" s="299" t="str">
        <f>IF(基本情報入力シート!M1685="","",基本情報入力シート!M1685)</f>
        <v/>
      </c>
      <c r="M1665" s="299" t="str">
        <f>IF(基本情報入力シート!R1685="","",基本情報入力シート!R1685)</f>
        <v/>
      </c>
      <c r="N1665" s="299" t="str">
        <f>IF(基本情報入力シート!W1685="","",基本情報入力シート!W1685)</f>
        <v/>
      </c>
      <c r="O1665" s="303" t="str">
        <f>IF(基本情報入力シート!X1685="","",基本情報入力シート!X1685)</f>
        <v/>
      </c>
      <c r="P1665" s="304" t="str">
        <f>IF(基本情報入力シート!Y1685="","",基本情報入力シート!Y1685)</f>
        <v/>
      </c>
      <c r="Q1665" s="175"/>
      <c r="R1665" s="305" t="str">
        <f>IF(基本情報入力シート!AB1685="","",基本情報入力シート!AB1685)</f>
        <v/>
      </c>
      <c r="S1665" s="176"/>
      <c r="T1665" s="306" t="str">
        <f>IF(P1665="","",VLOOKUP(P1665,【参考】数式用!$J$2:$L$34,3,FALSE))</f>
        <v/>
      </c>
      <c r="U1665" s="313" t="s">
        <v>143</v>
      </c>
      <c r="V1665" s="177"/>
      <c r="W1665" s="314" t="s">
        <v>144</v>
      </c>
      <c r="X1665" s="177"/>
      <c r="Y1665" s="315" t="s">
        <v>145</v>
      </c>
      <c r="Z1665" s="177"/>
      <c r="AA1665" s="315" t="s">
        <v>144</v>
      </c>
      <c r="AB1665" s="177"/>
      <c r="AC1665" s="315" t="s">
        <v>146</v>
      </c>
      <c r="AD1665" s="316" t="s">
        <v>147</v>
      </c>
      <c r="AE1665" s="317" t="str">
        <f t="shared" si="90"/>
        <v/>
      </c>
      <c r="AF1665" s="319" t="s">
        <v>148</v>
      </c>
      <c r="AG1665" s="312" t="str">
        <f t="shared" si="91"/>
        <v/>
      </c>
      <c r="AH1665" s="322"/>
      <c r="AI1665" s="323"/>
      <c r="AJ1665" s="322"/>
      <c r="AK1665" s="323"/>
    </row>
    <row r="1666" spans="1:37" ht="36.75" customHeight="1">
      <c r="A1666" s="299">
        <f t="shared" si="92"/>
        <v>1653</v>
      </c>
      <c r="B1666" s="300" t="str">
        <f>IF(基本情報入力シート!C1686="","",基本情報入力シート!C1686)</f>
        <v/>
      </c>
      <c r="C1666" s="301" t="str">
        <f>IF(基本情報入力シート!D1686="","",基本情報入力シート!D1686)</f>
        <v/>
      </c>
      <c r="D1666" s="301" t="str">
        <f>IF(基本情報入力シート!E1686="","",基本情報入力シート!E1686)</f>
        <v/>
      </c>
      <c r="E1666" s="301" t="str">
        <f>IF(基本情報入力シート!F1686="","",基本情報入力シート!F1686)</f>
        <v/>
      </c>
      <c r="F1666" s="301" t="str">
        <f>IF(基本情報入力シート!G1686="","",基本情報入力シート!G1686)</f>
        <v/>
      </c>
      <c r="G1666" s="301" t="str">
        <f>IF(基本情報入力シート!H1686="","",基本情報入力シート!H1686)</f>
        <v/>
      </c>
      <c r="H1666" s="301" t="str">
        <f>IF(基本情報入力シート!I1686="","",基本情報入力シート!I1686)</f>
        <v/>
      </c>
      <c r="I1666" s="301" t="str">
        <f>IF(基本情報入力シート!J1686="","",基本情報入力シート!J1686)</f>
        <v/>
      </c>
      <c r="J1666" s="301" t="str">
        <f>IF(基本情報入力シート!K1686="","",基本情報入力シート!K1686)</f>
        <v/>
      </c>
      <c r="K1666" s="302" t="str">
        <f>IF(基本情報入力シート!L1686="","",基本情報入力シート!L1686)</f>
        <v/>
      </c>
      <c r="L1666" s="299" t="str">
        <f>IF(基本情報入力シート!M1686="","",基本情報入力シート!M1686)</f>
        <v/>
      </c>
      <c r="M1666" s="299" t="str">
        <f>IF(基本情報入力シート!R1686="","",基本情報入力シート!R1686)</f>
        <v/>
      </c>
      <c r="N1666" s="299" t="str">
        <f>IF(基本情報入力シート!W1686="","",基本情報入力シート!W1686)</f>
        <v/>
      </c>
      <c r="O1666" s="303" t="str">
        <f>IF(基本情報入力シート!X1686="","",基本情報入力シート!X1686)</f>
        <v/>
      </c>
      <c r="P1666" s="304" t="str">
        <f>IF(基本情報入力シート!Y1686="","",基本情報入力シート!Y1686)</f>
        <v/>
      </c>
      <c r="Q1666" s="175"/>
      <c r="R1666" s="305" t="str">
        <f>IF(基本情報入力シート!AB1686="","",基本情報入力シート!AB1686)</f>
        <v/>
      </c>
      <c r="S1666" s="176"/>
      <c r="T1666" s="306" t="str">
        <f>IF(P1666="","",VLOOKUP(P1666,【参考】数式用!$J$2:$L$34,3,FALSE))</f>
        <v/>
      </c>
      <c r="U1666" s="313" t="s">
        <v>143</v>
      </c>
      <c r="V1666" s="177"/>
      <c r="W1666" s="314" t="s">
        <v>144</v>
      </c>
      <c r="X1666" s="177"/>
      <c r="Y1666" s="315" t="s">
        <v>145</v>
      </c>
      <c r="Z1666" s="177"/>
      <c r="AA1666" s="315" t="s">
        <v>144</v>
      </c>
      <c r="AB1666" s="177"/>
      <c r="AC1666" s="315" t="s">
        <v>146</v>
      </c>
      <c r="AD1666" s="316" t="s">
        <v>147</v>
      </c>
      <c r="AE1666" s="317" t="str">
        <f t="shared" si="90"/>
        <v/>
      </c>
      <c r="AF1666" s="319" t="s">
        <v>148</v>
      </c>
      <c r="AG1666" s="312" t="str">
        <f t="shared" si="91"/>
        <v/>
      </c>
      <c r="AH1666" s="322"/>
      <c r="AI1666" s="323"/>
      <c r="AJ1666" s="322"/>
      <c r="AK1666" s="323"/>
    </row>
    <row r="1667" spans="1:37" ht="36.75" customHeight="1">
      <c r="A1667" s="299">
        <f t="shared" si="92"/>
        <v>1654</v>
      </c>
      <c r="B1667" s="300" t="str">
        <f>IF(基本情報入力シート!C1687="","",基本情報入力シート!C1687)</f>
        <v/>
      </c>
      <c r="C1667" s="301" t="str">
        <f>IF(基本情報入力シート!D1687="","",基本情報入力シート!D1687)</f>
        <v/>
      </c>
      <c r="D1667" s="301" t="str">
        <f>IF(基本情報入力シート!E1687="","",基本情報入力シート!E1687)</f>
        <v/>
      </c>
      <c r="E1667" s="301" t="str">
        <f>IF(基本情報入力シート!F1687="","",基本情報入力シート!F1687)</f>
        <v/>
      </c>
      <c r="F1667" s="301" t="str">
        <f>IF(基本情報入力シート!G1687="","",基本情報入力シート!G1687)</f>
        <v/>
      </c>
      <c r="G1667" s="301" t="str">
        <f>IF(基本情報入力シート!H1687="","",基本情報入力シート!H1687)</f>
        <v/>
      </c>
      <c r="H1667" s="301" t="str">
        <f>IF(基本情報入力シート!I1687="","",基本情報入力シート!I1687)</f>
        <v/>
      </c>
      <c r="I1667" s="301" t="str">
        <f>IF(基本情報入力シート!J1687="","",基本情報入力シート!J1687)</f>
        <v/>
      </c>
      <c r="J1667" s="301" t="str">
        <f>IF(基本情報入力シート!K1687="","",基本情報入力シート!K1687)</f>
        <v/>
      </c>
      <c r="K1667" s="302" t="str">
        <f>IF(基本情報入力シート!L1687="","",基本情報入力シート!L1687)</f>
        <v/>
      </c>
      <c r="L1667" s="299" t="str">
        <f>IF(基本情報入力シート!M1687="","",基本情報入力シート!M1687)</f>
        <v/>
      </c>
      <c r="M1667" s="299" t="str">
        <f>IF(基本情報入力シート!R1687="","",基本情報入力シート!R1687)</f>
        <v/>
      </c>
      <c r="N1667" s="299" t="str">
        <f>IF(基本情報入力シート!W1687="","",基本情報入力シート!W1687)</f>
        <v/>
      </c>
      <c r="O1667" s="303" t="str">
        <f>IF(基本情報入力シート!X1687="","",基本情報入力シート!X1687)</f>
        <v/>
      </c>
      <c r="P1667" s="304" t="str">
        <f>IF(基本情報入力シート!Y1687="","",基本情報入力シート!Y1687)</f>
        <v/>
      </c>
      <c r="Q1667" s="175"/>
      <c r="R1667" s="305" t="str">
        <f>IF(基本情報入力シート!AB1687="","",基本情報入力シート!AB1687)</f>
        <v/>
      </c>
      <c r="S1667" s="176"/>
      <c r="T1667" s="306" t="str">
        <f>IF(P1667="","",VLOOKUP(P1667,【参考】数式用!$J$2:$L$34,3,FALSE))</f>
        <v/>
      </c>
      <c r="U1667" s="313" t="s">
        <v>143</v>
      </c>
      <c r="V1667" s="177"/>
      <c r="W1667" s="314" t="s">
        <v>144</v>
      </c>
      <c r="X1667" s="177"/>
      <c r="Y1667" s="315" t="s">
        <v>145</v>
      </c>
      <c r="Z1667" s="177"/>
      <c r="AA1667" s="315" t="s">
        <v>144</v>
      </c>
      <c r="AB1667" s="177"/>
      <c r="AC1667" s="315" t="s">
        <v>146</v>
      </c>
      <c r="AD1667" s="316" t="s">
        <v>147</v>
      </c>
      <c r="AE1667" s="317" t="str">
        <f t="shared" si="90"/>
        <v/>
      </c>
      <c r="AF1667" s="319" t="s">
        <v>148</v>
      </c>
      <c r="AG1667" s="312" t="str">
        <f t="shared" si="91"/>
        <v/>
      </c>
      <c r="AH1667" s="322"/>
      <c r="AI1667" s="323"/>
      <c r="AJ1667" s="322"/>
      <c r="AK1667" s="323"/>
    </row>
    <row r="1668" spans="1:37" ht="36.75" customHeight="1">
      <c r="A1668" s="299">
        <f t="shared" si="92"/>
        <v>1655</v>
      </c>
      <c r="B1668" s="300" t="str">
        <f>IF(基本情報入力シート!C1688="","",基本情報入力シート!C1688)</f>
        <v/>
      </c>
      <c r="C1668" s="301" t="str">
        <f>IF(基本情報入力シート!D1688="","",基本情報入力シート!D1688)</f>
        <v/>
      </c>
      <c r="D1668" s="301" t="str">
        <f>IF(基本情報入力シート!E1688="","",基本情報入力シート!E1688)</f>
        <v/>
      </c>
      <c r="E1668" s="301" t="str">
        <f>IF(基本情報入力シート!F1688="","",基本情報入力シート!F1688)</f>
        <v/>
      </c>
      <c r="F1668" s="301" t="str">
        <f>IF(基本情報入力シート!G1688="","",基本情報入力シート!G1688)</f>
        <v/>
      </c>
      <c r="G1668" s="301" t="str">
        <f>IF(基本情報入力シート!H1688="","",基本情報入力シート!H1688)</f>
        <v/>
      </c>
      <c r="H1668" s="301" t="str">
        <f>IF(基本情報入力シート!I1688="","",基本情報入力シート!I1688)</f>
        <v/>
      </c>
      <c r="I1668" s="301" t="str">
        <f>IF(基本情報入力シート!J1688="","",基本情報入力シート!J1688)</f>
        <v/>
      </c>
      <c r="J1668" s="301" t="str">
        <f>IF(基本情報入力シート!K1688="","",基本情報入力シート!K1688)</f>
        <v/>
      </c>
      <c r="K1668" s="302" t="str">
        <f>IF(基本情報入力シート!L1688="","",基本情報入力シート!L1688)</f>
        <v/>
      </c>
      <c r="L1668" s="299" t="str">
        <f>IF(基本情報入力シート!M1688="","",基本情報入力シート!M1688)</f>
        <v/>
      </c>
      <c r="M1668" s="299" t="str">
        <f>IF(基本情報入力シート!R1688="","",基本情報入力シート!R1688)</f>
        <v/>
      </c>
      <c r="N1668" s="299" t="str">
        <f>IF(基本情報入力シート!W1688="","",基本情報入力シート!W1688)</f>
        <v/>
      </c>
      <c r="O1668" s="303" t="str">
        <f>IF(基本情報入力シート!X1688="","",基本情報入力シート!X1688)</f>
        <v/>
      </c>
      <c r="P1668" s="304" t="str">
        <f>IF(基本情報入力シート!Y1688="","",基本情報入力シート!Y1688)</f>
        <v/>
      </c>
      <c r="Q1668" s="175"/>
      <c r="R1668" s="305" t="str">
        <f>IF(基本情報入力シート!AB1688="","",基本情報入力シート!AB1688)</f>
        <v/>
      </c>
      <c r="S1668" s="176"/>
      <c r="T1668" s="306" t="str">
        <f>IF(P1668="","",VLOOKUP(P1668,【参考】数式用!$J$2:$L$34,3,FALSE))</f>
        <v/>
      </c>
      <c r="U1668" s="313" t="s">
        <v>143</v>
      </c>
      <c r="V1668" s="177"/>
      <c r="W1668" s="314" t="s">
        <v>144</v>
      </c>
      <c r="X1668" s="177"/>
      <c r="Y1668" s="315" t="s">
        <v>145</v>
      </c>
      <c r="Z1668" s="177"/>
      <c r="AA1668" s="315" t="s">
        <v>144</v>
      </c>
      <c r="AB1668" s="177"/>
      <c r="AC1668" s="315" t="s">
        <v>146</v>
      </c>
      <c r="AD1668" s="316" t="s">
        <v>147</v>
      </c>
      <c r="AE1668" s="317" t="str">
        <f t="shared" si="90"/>
        <v/>
      </c>
      <c r="AF1668" s="319" t="s">
        <v>148</v>
      </c>
      <c r="AG1668" s="312" t="str">
        <f t="shared" si="91"/>
        <v/>
      </c>
      <c r="AH1668" s="322"/>
      <c r="AI1668" s="323"/>
      <c r="AJ1668" s="322"/>
      <c r="AK1668" s="323"/>
    </row>
    <row r="1669" spans="1:37" ht="36.75" customHeight="1">
      <c r="A1669" s="299">
        <f t="shared" si="92"/>
        <v>1656</v>
      </c>
      <c r="B1669" s="300" t="str">
        <f>IF(基本情報入力シート!C1689="","",基本情報入力シート!C1689)</f>
        <v/>
      </c>
      <c r="C1669" s="301" t="str">
        <f>IF(基本情報入力シート!D1689="","",基本情報入力シート!D1689)</f>
        <v/>
      </c>
      <c r="D1669" s="301" t="str">
        <f>IF(基本情報入力シート!E1689="","",基本情報入力シート!E1689)</f>
        <v/>
      </c>
      <c r="E1669" s="301" t="str">
        <f>IF(基本情報入力シート!F1689="","",基本情報入力シート!F1689)</f>
        <v/>
      </c>
      <c r="F1669" s="301" t="str">
        <f>IF(基本情報入力シート!G1689="","",基本情報入力シート!G1689)</f>
        <v/>
      </c>
      <c r="G1669" s="301" t="str">
        <f>IF(基本情報入力シート!H1689="","",基本情報入力シート!H1689)</f>
        <v/>
      </c>
      <c r="H1669" s="301" t="str">
        <f>IF(基本情報入力シート!I1689="","",基本情報入力シート!I1689)</f>
        <v/>
      </c>
      <c r="I1669" s="301" t="str">
        <f>IF(基本情報入力シート!J1689="","",基本情報入力シート!J1689)</f>
        <v/>
      </c>
      <c r="J1669" s="301" t="str">
        <f>IF(基本情報入力シート!K1689="","",基本情報入力シート!K1689)</f>
        <v/>
      </c>
      <c r="K1669" s="302" t="str">
        <f>IF(基本情報入力シート!L1689="","",基本情報入力シート!L1689)</f>
        <v/>
      </c>
      <c r="L1669" s="299" t="str">
        <f>IF(基本情報入力シート!M1689="","",基本情報入力シート!M1689)</f>
        <v/>
      </c>
      <c r="M1669" s="299" t="str">
        <f>IF(基本情報入力シート!R1689="","",基本情報入力シート!R1689)</f>
        <v/>
      </c>
      <c r="N1669" s="299" t="str">
        <f>IF(基本情報入力シート!W1689="","",基本情報入力シート!W1689)</f>
        <v/>
      </c>
      <c r="O1669" s="303" t="str">
        <f>IF(基本情報入力シート!X1689="","",基本情報入力シート!X1689)</f>
        <v/>
      </c>
      <c r="P1669" s="304" t="str">
        <f>IF(基本情報入力シート!Y1689="","",基本情報入力シート!Y1689)</f>
        <v/>
      </c>
      <c r="Q1669" s="175"/>
      <c r="R1669" s="305" t="str">
        <f>IF(基本情報入力シート!AB1689="","",基本情報入力シート!AB1689)</f>
        <v/>
      </c>
      <c r="S1669" s="176"/>
      <c r="T1669" s="306" t="str">
        <f>IF(P1669="","",VLOOKUP(P1669,【参考】数式用!$J$2:$L$34,3,FALSE))</f>
        <v/>
      </c>
      <c r="U1669" s="313" t="s">
        <v>143</v>
      </c>
      <c r="V1669" s="177"/>
      <c r="W1669" s="314" t="s">
        <v>144</v>
      </c>
      <c r="X1669" s="177"/>
      <c r="Y1669" s="315" t="s">
        <v>145</v>
      </c>
      <c r="Z1669" s="177"/>
      <c r="AA1669" s="315" t="s">
        <v>144</v>
      </c>
      <c r="AB1669" s="177"/>
      <c r="AC1669" s="315" t="s">
        <v>146</v>
      </c>
      <c r="AD1669" s="316" t="s">
        <v>147</v>
      </c>
      <c r="AE1669" s="317" t="str">
        <f t="shared" si="90"/>
        <v/>
      </c>
      <c r="AF1669" s="319" t="s">
        <v>148</v>
      </c>
      <c r="AG1669" s="312" t="str">
        <f t="shared" si="91"/>
        <v/>
      </c>
      <c r="AH1669" s="322"/>
      <c r="AI1669" s="323"/>
      <c r="AJ1669" s="322"/>
      <c r="AK1669" s="323"/>
    </row>
    <row r="1670" spans="1:37" ht="36.75" customHeight="1">
      <c r="A1670" s="299">
        <f t="shared" si="92"/>
        <v>1657</v>
      </c>
      <c r="B1670" s="300" t="str">
        <f>IF(基本情報入力シート!C1690="","",基本情報入力シート!C1690)</f>
        <v/>
      </c>
      <c r="C1670" s="301" t="str">
        <f>IF(基本情報入力シート!D1690="","",基本情報入力シート!D1690)</f>
        <v/>
      </c>
      <c r="D1670" s="301" t="str">
        <f>IF(基本情報入力シート!E1690="","",基本情報入力シート!E1690)</f>
        <v/>
      </c>
      <c r="E1670" s="301" t="str">
        <f>IF(基本情報入力シート!F1690="","",基本情報入力シート!F1690)</f>
        <v/>
      </c>
      <c r="F1670" s="301" t="str">
        <f>IF(基本情報入力シート!G1690="","",基本情報入力シート!G1690)</f>
        <v/>
      </c>
      <c r="G1670" s="301" t="str">
        <f>IF(基本情報入力シート!H1690="","",基本情報入力シート!H1690)</f>
        <v/>
      </c>
      <c r="H1670" s="301" t="str">
        <f>IF(基本情報入力シート!I1690="","",基本情報入力シート!I1690)</f>
        <v/>
      </c>
      <c r="I1670" s="301" t="str">
        <f>IF(基本情報入力シート!J1690="","",基本情報入力シート!J1690)</f>
        <v/>
      </c>
      <c r="J1670" s="301" t="str">
        <f>IF(基本情報入力シート!K1690="","",基本情報入力シート!K1690)</f>
        <v/>
      </c>
      <c r="K1670" s="302" t="str">
        <f>IF(基本情報入力シート!L1690="","",基本情報入力シート!L1690)</f>
        <v/>
      </c>
      <c r="L1670" s="299" t="str">
        <f>IF(基本情報入力シート!M1690="","",基本情報入力シート!M1690)</f>
        <v/>
      </c>
      <c r="M1670" s="299" t="str">
        <f>IF(基本情報入力シート!R1690="","",基本情報入力シート!R1690)</f>
        <v/>
      </c>
      <c r="N1670" s="299" t="str">
        <f>IF(基本情報入力シート!W1690="","",基本情報入力シート!W1690)</f>
        <v/>
      </c>
      <c r="O1670" s="303" t="str">
        <f>IF(基本情報入力シート!X1690="","",基本情報入力シート!X1690)</f>
        <v/>
      </c>
      <c r="P1670" s="304" t="str">
        <f>IF(基本情報入力シート!Y1690="","",基本情報入力シート!Y1690)</f>
        <v/>
      </c>
      <c r="Q1670" s="175"/>
      <c r="R1670" s="305" t="str">
        <f>IF(基本情報入力シート!AB1690="","",基本情報入力シート!AB1690)</f>
        <v/>
      </c>
      <c r="S1670" s="176"/>
      <c r="T1670" s="306" t="str">
        <f>IF(P1670="","",VLOOKUP(P1670,【参考】数式用!$J$2:$L$34,3,FALSE))</f>
        <v/>
      </c>
      <c r="U1670" s="313" t="s">
        <v>143</v>
      </c>
      <c r="V1670" s="177"/>
      <c r="W1670" s="314" t="s">
        <v>144</v>
      </c>
      <c r="X1670" s="177"/>
      <c r="Y1670" s="315" t="s">
        <v>145</v>
      </c>
      <c r="Z1670" s="177"/>
      <c r="AA1670" s="315" t="s">
        <v>144</v>
      </c>
      <c r="AB1670" s="177"/>
      <c r="AC1670" s="315" t="s">
        <v>146</v>
      </c>
      <c r="AD1670" s="316" t="s">
        <v>147</v>
      </c>
      <c r="AE1670" s="317" t="str">
        <f t="shared" si="90"/>
        <v/>
      </c>
      <c r="AF1670" s="319" t="s">
        <v>148</v>
      </c>
      <c r="AG1670" s="312" t="str">
        <f t="shared" si="91"/>
        <v/>
      </c>
      <c r="AH1670" s="322"/>
      <c r="AI1670" s="323"/>
      <c r="AJ1670" s="322"/>
      <c r="AK1670" s="323"/>
    </row>
    <row r="1671" spans="1:37" ht="36.75" customHeight="1">
      <c r="A1671" s="299">
        <f t="shared" si="92"/>
        <v>1658</v>
      </c>
      <c r="B1671" s="300" t="str">
        <f>IF(基本情報入力シート!C1691="","",基本情報入力シート!C1691)</f>
        <v/>
      </c>
      <c r="C1671" s="301" t="str">
        <f>IF(基本情報入力シート!D1691="","",基本情報入力シート!D1691)</f>
        <v/>
      </c>
      <c r="D1671" s="301" t="str">
        <f>IF(基本情報入力シート!E1691="","",基本情報入力シート!E1691)</f>
        <v/>
      </c>
      <c r="E1671" s="301" t="str">
        <f>IF(基本情報入力シート!F1691="","",基本情報入力シート!F1691)</f>
        <v/>
      </c>
      <c r="F1671" s="301" t="str">
        <f>IF(基本情報入力シート!G1691="","",基本情報入力シート!G1691)</f>
        <v/>
      </c>
      <c r="G1671" s="301" t="str">
        <f>IF(基本情報入力シート!H1691="","",基本情報入力シート!H1691)</f>
        <v/>
      </c>
      <c r="H1671" s="301" t="str">
        <f>IF(基本情報入力シート!I1691="","",基本情報入力シート!I1691)</f>
        <v/>
      </c>
      <c r="I1671" s="301" t="str">
        <f>IF(基本情報入力シート!J1691="","",基本情報入力シート!J1691)</f>
        <v/>
      </c>
      <c r="J1671" s="301" t="str">
        <f>IF(基本情報入力シート!K1691="","",基本情報入力シート!K1691)</f>
        <v/>
      </c>
      <c r="K1671" s="302" t="str">
        <f>IF(基本情報入力シート!L1691="","",基本情報入力シート!L1691)</f>
        <v/>
      </c>
      <c r="L1671" s="299" t="str">
        <f>IF(基本情報入力シート!M1691="","",基本情報入力シート!M1691)</f>
        <v/>
      </c>
      <c r="M1671" s="299" t="str">
        <f>IF(基本情報入力シート!R1691="","",基本情報入力シート!R1691)</f>
        <v/>
      </c>
      <c r="N1671" s="299" t="str">
        <f>IF(基本情報入力シート!W1691="","",基本情報入力シート!W1691)</f>
        <v/>
      </c>
      <c r="O1671" s="303" t="str">
        <f>IF(基本情報入力シート!X1691="","",基本情報入力シート!X1691)</f>
        <v/>
      </c>
      <c r="P1671" s="304" t="str">
        <f>IF(基本情報入力シート!Y1691="","",基本情報入力シート!Y1691)</f>
        <v/>
      </c>
      <c r="Q1671" s="175"/>
      <c r="R1671" s="305" t="str">
        <f>IF(基本情報入力シート!AB1691="","",基本情報入力シート!AB1691)</f>
        <v/>
      </c>
      <c r="S1671" s="176"/>
      <c r="T1671" s="306" t="str">
        <f>IF(P1671="","",VLOOKUP(P1671,【参考】数式用!$J$2:$L$34,3,FALSE))</f>
        <v/>
      </c>
      <c r="U1671" s="313" t="s">
        <v>143</v>
      </c>
      <c r="V1671" s="177"/>
      <c r="W1671" s="314" t="s">
        <v>144</v>
      </c>
      <c r="X1671" s="177"/>
      <c r="Y1671" s="315" t="s">
        <v>145</v>
      </c>
      <c r="Z1671" s="177"/>
      <c r="AA1671" s="315" t="s">
        <v>144</v>
      </c>
      <c r="AB1671" s="177"/>
      <c r="AC1671" s="315" t="s">
        <v>146</v>
      </c>
      <c r="AD1671" s="316" t="s">
        <v>147</v>
      </c>
      <c r="AE1671" s="317" t="str">
        <f t="shared" si="90"/>
        <v/>
      </c>
      <c r="AF1671" s="319" t="s">
        <v>148</v>
      </c>
      <c r="AG1671" s="312" t="str">
        <f t="shared" si="91"/>
        <v/>
      </c>
      <c r="AH1671" s="322"/>
      <c r="AI1671" s="323"/>
      <c r="AJ1671" s="322"/>
      <c r="AK1671" s="323"/>
    </row>
    <row r="1672" spans="1:37" ht="36.75" customHeight="1">
      <c r="A1672" s="299">
        <f t="shared" si="92"/>
        <v>1659</v>
      </c>
      <c r="B1672" s="300" t="str">
        <f>IF(基本情報入力シート!C1692="","",基本情報入力シート!C1692)</f>
        <v/>
      </c>
      <c r="C1672" s="301" t="str">
        <f>IF(基本情報入力シート!D1692="","",基本情報入力シート!D1692)</f>
        <v/>
      </c>
      <c r="D1672" s="301" t="str">
        <f>IF(基本情報入力シート!E1692="","",基本情報入力シート!E1692)</f>
        <v/>
      </c>
      <c r="E1672" s="301" t="str">
        <f>IF(基本情報入力シート!F1692="","",基本情報入力シート!F1692)</f>
        <v/>
      </c>
      <c r="F1672" s="301" t="str">
        <f>IF(基本情報入力シート!G1692="","",基本情報入力シート!G1692)</f>
        <v/>
      </c>
      <c r="G1672" s="301" t="str">
        <f>IF(基本情報入力シート!H1692="","",基本情報入力シート!H1692)</f>
        <v/>
      </c>
      <c r="H1672" s="301" t="str">
        <f>IF(基本情報入力シート!I1692="","",基本情報入力シート!I1692)</f>
        <v/>
      </c>
      <c r="I1672" s="301" t="str">
        <f>IF(基本情報入力シート!J1692="","",基本情報入力シート!J1692)</f>
        <v/>
      </c>
      <c r="J1672" s="301" t="str">
        <f>IF(基本情報入力シート!K1692="","",基本情報入力シート!K1692)</f>
        <v/>
      </c>
      <c r="K1672" s="302" t="str">
        <f>IF(基本情報入力シート!L1692="","",基本情報入力シート!L1692)</f>
        <v/>
      </c>
      <c r="L1672" s="299" t="str">
        <f>IF(基本情報入力シート!M1692="","",基本情報入力シート!M1692)</f>
        <v/>
      </c>
      <c r="M1672" s="299" t="str">
        <f>IF(基本情報入力シート!R1692="","",基本情報入力シート!R1692)</f>
        <v/>
      </c>
      <c r="N1672" s="299" t="str">
        <f>IF(基本情報入力シート!W1692="","",基本情報入力シート!W1692)</f>
        <v/>
      </c>
      <c r="O1672" s="303" t="str">
        <f>IF(基本情報入力シート!X1692="","",基本情報入力シート!X1692)</f>
        <v/>
      </c>
      <c r="P1672" s="304" t="str">
        <f>IF(基本情報入力シート!Y1692="","",基本情報入力シート!Y1692)</f>
        <v/>
      </c>
      <c r="Q1672" s="175"/>
      <c r="R1672" s="305" t="str">
        <f>IF(基本情報入力シート!AB1692="","",基本情報入力シート!AB1692)</f>
        <v/>
      </c>
      <c r="S1672" s="176"/>
      <c r="T1672" s="306" t="str">
        <f>IF(P1672="","",VLOOKUP(P1672,【参考】数式用!$J$2:$L$34,3,FALSE))</f>
        <v/>
      </c>
      <c r="U1672" s="313" t="s">
        <v>143</v>
      </c>
      <c r="V1672" s="177"/>
      <c r="W1672" s="314" t="s">
        <v>144</v>
      </c>
      <c r="X1672" s="177"/>
      <c r="Y1672" s="315" t="s">
        <v>145</v>
      </c>
      <c r="Z1672" s="177"/>
      <c r="AA1672" s="315" t="s">
        <v>144</v>
      </c>
      <c r="AB1672" s="177"/>
      <c r="AC1672" s="315" t="s">
        <v>146</v>
      </c>
      <c r="AD1672" s="316" t="s">
        <v>147</v>
      </c>
      <c r="AE1672" s="317" t="str">
        <f t="shared" si="90"/>
        <v/>
      </c>
      <c r="AF1672" s="319" t="s">
        <v>148</v>
      </c>
      <c r="AG1672" s="312" t="str">
        <f t="shared" si="91"/>
        <v/>
      </c>
      <c r="AH1672" s="322"/>
      <c r="AI1672" s="323"/>
      <c r="AJ1672" s="322"/>
      <c r="AK1672" s="323"/>
    </row>
    <row r="1673" spans="1:37" ht="36.75" customHeight="1">
      <c r="A1673" s="299">
        <f t="shared" si="92"/>
        <v>1660</v>
      </c>
      <c r="B1673" s="300" t="str">
        <f>IF(基本情報入力シート!C1693="","",基本情報入力シート!C1693)</f>
        <v/>
      </c>
      <c r="C1673" s="301" t="str">
        <f>IF(基本情報入力シート!D1693="","",基本情報入力シート!D1693)</f>
        <v/>
      </c>
      <c r="D1673" s="301" t="str">
        <f>IF(基本情報入力シート!E1693="","",基本情報入力シート!E1693)</f>
        <v/>
      </c>
      <c r="E1673" s="301" t="str">
        <f>IF(基本情報入力シート!F1693="","",基本情報入力シート!F1693)</f>
        <v/>
      </c>
      <c r="F1673" s="301" t="str">
        <f>IF(基本情報入力シート!G1693="","",基本情報入力シート!G1693)</f>
        <v/>
      </c>
      <c r="G1673" s="301" t="str">
        <f>IF(基本情報入力シート!H1693="","",基本情報入力シート!H1693)</f>
        <v/>
      </c>
      <c r="H1673" s="301" t="str">
        <f>IF(基本情報入力シート!I1693="","",基本情報入力シート!I1693)</f>
        <v/>
      </c>
      <c r="I1673" s="301" t="str">
        <f>IF(基本情報入力シート!J1693="","",基本情報入力シート!J1693)</f>
        <v/>
      </c>
      <c r="J1673" s="301" t="str">
        <f>IF(基本情報入力シート!K1693="","",基本情報入力シート!K1693)</f>
        <v/>
      </c>
      <c r="K1673" s="302" t="str">
        <f>IF(基本情報入力シート!L1693="","",基本情報入力シート!L1693)</f>
        <v/>
      </c>
      <c r="L1673" s="299" t="str">
        <f>IF(基本情報入力シート!M1693="","",基本情報入力シート!M1693)</f>
        <v/>
      </c>
      <c r="M1673" s="299" t="str">
        <f>IF(基本情報入力シート!R1693="","",基本情報入力シート!R1693)</f>
        <v/>
      </c>
      <c r="N1673" s="299" t="str">
        <f>IF(基本情報入力シート!W1693="","",基本情報入力シート!W1693)</f>
        <v/>
      </c>
      <c r="O1673" s="303" t="str">
        <f>IF(基本情報入力シート!X1693="","",基本情報入力シート!X1693)</f>
        <v/>
      </c>
      <c r="P1673" s="304" t="str">
        <f>IF(基本情報入力シート!Y1693="","",基本情報入力シート!Y1693)</f>
        <v/>
      </c>
      <c r="Q1673" s="175"/>
      <c r="R1673" s="305" t="str">
        <f>IF(基本情報入力シート!AB1693="","",基本情報入力シート!AB1693)</f>
        <v/>
      </c>
      <c r="S1673" s="176"/>
      <c r="T1673" s="306" t="str">
        <f>IF(P1673="","",VLOOKUP(P1673,【参考】数式用!$J$2:$L$34,3,FALSE))</f>
        <v/>
      </c>
      <c r="U1673" s="313" t="s">
        <v>143</v>
      </c>
      <c r="V1673" s="177"/>
      <c r="W1673" s="314" t="s">
        <v>144</v>
      </c>
      <c r="X1673" s="177"/>
      <c r="Y1673" s="315" t="s">
        <v>145</v>
      </c>
      <c r="Z1673" s="177"/>
      <c r="AA1673" s="315" t="s">
        <v>144</v>
      </c>
      <c r="AB1673" s="177"/>
      <c r="AC1673" s="315" t="s">
        <v>146</v>
      </c>
      <c r="AD1673" s="316" t="s">
        <v>147</v>
      </c>
      <c r="AE1673" s="317" t="str">
        <f t="shared" si="90"/>
        <v/>
      </c>
      <c r="AF1673" s="319" t="s">
        <v>148</v>
      </c>
      <c r="AG1673" s="312" t="str">
        <f t="shared" si="91"/>
        <v/>
      </c>
      <c r="AH1673" s="322"/>
      <c r="AI1673" s="323"/>
      <c r="AJ1673" s="322"/>
      <c r="AK1673" s="323"/>
    </row>
    <row r="1674" spans="1:37" ht="36.75" customHeight="1">
      <c r="A1674" s="299">
        <f t="shared" si="92"/>
        <v>1661</v>
      </c>
      <c r="B1674" s="300" t="str">
        <f>IF(基本情報入力シート!C1694="","",基本情報入力シート!C1694)</f>
        <v/>
      </c>
      <c r="C1674" s="301" t="str">
        <f>IF(基本情報入力シート!D1694="","",基本情報入力シート!D1694)</f>
        <v/>
      </c>
      <c r="D1674" s="301" t="str">
        <f>IF(基本情報入力シート!E1694="","",基本情報入力シート!E1694)</f>
        <v/>
      </c>
      <c r="E1674" s="301" t="str">
        <f>IF(基本情報入力シート!F1694="","",基本情報入力シート!F1694)</f>
        <v/>
      </c>
      <c r="F1674" s="301" t="str">
        <f>IF(基本情報入力シート!G1694="","",基本情報入力シート!G1694)</f>
        <v/>
      </c>
      <c r="G1674" s="301" t="str">
        <f>IF(基本情報入力シート!H1694="","",基本情報入力シート!H1694)</f>
        <v/>
      </c>
      <c r="H1674" s="301" t="str">
        <f>IF(基本情報入力シート!I1694="","",基本情報入力シート!I1694)</f>
        <v/>
      </c>
      <c r="I1674" s="301" t="str">
        <f>IF(基本情報入力シート!J1694="","",基本情報入力シート!J1694)</f>
        <v/>
      </c>
      <c r="J1674" s="301" t="str">
        <f>IF(基本情報入力シート!K1694="","",基本情報入力シート!K1694)</f>
        <v/>
      </c>
      <c r="K1674" s="302" t="str">
        <f>IF(基本情報入力シート!L1694="","",基本情報入力シート!L1694)</f>
        <v/>
      </c>
      <c r="L1674" s="299" t="str">
        <f>IF(基本情報入力シート!M1694="","",基本情報入力シート!M1694)</f>
        <v/>
      </c>
      <c r="M1674" s="299" t="str">
        <f>IF(基本情報入力シート!R1694="","",基本情報入力シート!R1694)</f>
        <v/>
      </c>
      <c r="N1674" s="299" t="str">
        <f>IF(基本情報入力シート!W1694="","",基本情報入力シート!W1694)</f>
        <v/>
      </c>
      <c r="O1674" s="303" t="str">
        <f>IF(基本情報入力シート!X1694="","",基本情報入力シート!X1694)</f>
        <v/>
      </c>
      <c r="P1674" s="304" t="str">
        <f>IF(基本情報入力シート!Y1694="","",基本情報入力シート!Y1694)</f>
        <v/>
      </c>
      <c r="Q1674" s="175"/>
      <c r="R1674" s="305" t="str">
        <f>IF(基本情報入力シート!AB1694="","",基本情報入力シート!AB1694)</f>
        <v/>
      </c>
      <c r="S1674" s="176"/>
      <c r="T1674" s="306" t="str">
        <f>IF(P1674="","",VLOOKUP(P1674,【参考】数式用!$J$2:$L$34,3,FALSE))</f>
        <v/>
      </c>
      <c r="U1674" s="313" t="s">
        <v>143</v>
      </c>
      <c r="V1674" s="177"/>
      <c r="W1674" s="314" t="s">
        <v>144</v>
      </c>
      <c r="X1674" s="177"/>
      <c r="Y1674" s="315" t="s">
        <v>145</v>
      </c>
      <c r="Z1674" s="177"/>
      <c r="AA1674" s="315" t="s">
        <v>144</v>
      </c>
      <c r="AB1674" s="177"/>
      <c r="AC1674" s="315" t="s">
        <v>146</v>
      </c>
      <c r="AD1674" s="316" t="s">
        <v>147</v>
      </c>
      <c r="AE1674" s="317" t="str">
        <f t="shared" si="90"/>
        <v/>
      </c>
      <c r="AF1674" s="319" t="s">
        <v>148</v>
      </c>
      <c r="AG1674" s="312" t="str">
        <f t="shared" si="91"/>
        <v/>
      </c>
      <c r="AH1674" s="322"/>
      <c r="AI1674" s="323"/>
      <c r="AJ1674" s="322"/>
      <c r="AK1674" s="323"/>
    </row>
    <row r="1675" spans="1:37" ht="36.75" customHeight="1">
      <c r="A1675" s="299">
        <f t="shared" si="92"/>
        <v>1662</v>
      </c>
      <c r="B1675" s="300" t="str">
        <f>IF(基本情報入力シート!C1695="","",基本情報入力シート!C1695)</f>
        <v/>
      </c>
      <c r="C1675" s="301" t="str">
        <f>IF(基本情報入力シート!D1695="","",基本情報入力シート!D1695)</f>
        <v/>
      </c>
      <c r="D1675" s="301" t="str">
        <f>IF(基本情報入力シート!E1695="","",基本情報入力シート!E1695)</f>
        <v/>
      </c>
      <c r="E1675" s="301" t="str">
        <f>IF(基本情報入力シート!F1695="","",基本情報入力シート!F1695)</f>
        <v/>
      </c>
      <c r="F1675" s="301" t="str">
        <f>IF(基本情報入力シート!G1695="","",基本情報入力シート!G1695)</f>
        <v/>
      </c>
      <c r="G1675" s="301" t="str">
        <f>IF(基本情報入力シート!H1695="","",基本情報入力シート!H1695)</f>
        <v/>
      </c>
      <c r="H1675" s="301" t="str">
        <f>IF(基本情報入力シート!I1695="","",基本情報入力シート!I1695)</f>
        <v/>
      </c>
      <c r="I1675" s="301" t="str">
        <f>IF(基本情報入力シート!J1695="","",基本情報入力シート!J1695)</f>
        <v/>
      </c>
      <c r="J1675" s="301" t="str">
        <f>IF(基本情報入力シート!K1695="","",基本情報入力シート!K1695)</f>
        <v/>
      </c>
      <c r="K1675" s="302" t="str">
        <f>IF(基本情報入力シート!L1695="","",基本情報入力シート!L1695)</f>
        <v/>
      </c>
      <c r="L1675" s="299" t="str">
        <f>IF(基本情報入力シート!M1695="","",基本情報入力シート!M1695)</f>
        <v/>
      </c>
      <c r="M1675" s="299" t="str">
        <f>IF(基本情報入力シート!R1695="","",基本情報入力シート!R1695)</f>
        <v/>
      </c>
      <c r="N1675" s="299" t="str">
        <f>IF(基本情報入力シート!W1695="","",基本情報入力シート!W1695)</f>
        <v/>
      </c>
      <c r="O1675" s="303" t="str">
        <f>IF(基本情報入力シート!X1695="","",基本情報入力シート!X1695)</f>
        <v/>
      </c>
      <c r="P1675" s="304" t="str">
        <f>IF(基本情報入力シート!Y1695="","",基本情報入力シート!Y1695)</f>
        <v/>
      </c>
      <c r="Q1675" s="175"/>
      <c r="R1675" s="305" t="str">
        <f>IF(基本情報入力シート!AB1695="","",基本情報入力シート!AB1695)</f>
        <v/>
      </c>
      <c r="S1675" s="176"/>
      <c r="T1675" s="306" t="str">
        <f>IF(P1675="","",VLOOKUP(P1675,【参考】数式用!$J$2:$L$34,3,FALSE))</f>
        <v/>
      </c>
      <c r="U1675" s="313" t="s">
        <v>143</v>
      </c>
      <c r="V1675" s="177"/>
      <c r="W1675" s="314" t="s">
        <v>144</v>
      </c>
      <c r="X1675" s="177"/>
      <c r="Y1675" s="315" t="s">
        <v>145</v>
      </c>
      <c r="Z1675" s="177"/>
      <c r="AA1675" s="315" t="s">
        <v>144</v>
      </c>
      <c r="AB1675" s="177"/>
      <c r="AC1675" s="315" t="s">
        <v>146</v>
      </c>
      <c r="AD1675" s="316" t="s">
        <v>147</v>
      </c>
      <c r="AE1675" s="317" t="str">
        <f t="shared" si="90"/>
        <v/>
      </c>
      <c r="AF1675" s="319" t="s">
        <v>148</v>
      </c>
      <c r="AG1675" s="312" t="str">
        <f t="shared" si="91"/>
        <v/>
      </c>
      <c r="AH1675" s="322"/>
      <c r="AI1675" s="323"/>
      <c r="AJ1675" s="322"/>
      <c r="AK1675" s="323"/>
    </row>
    <row r="1676" spans="1:37" ht="36.75" customHeight="1">
      <c r="A1676" s="299">
        <f t="shared" si="92"/>
        <v>1663</v>
      </c>
      <c r="B1676" s="300" t="str">
        <f>IF(基本情報入力シート!C1696="","",基本情報入力シート!C1696)</f>
        <v/>
      </c>
      <c r="C1676" s="301" t="str">
        <f>IF(基本情報入力シート!D1696="","",基本情報入力シート!D1696)</f>
        <v/>
      </c>
      <c r="D1676" s="301" t="str">
        <f>IF(基本情報入力シート!E1696="","",基本情報入力シート!E1696)</f>
        <v/>
      </c>
      <c r="E1676" s="301" t="str">
        <f>IF(基本情報入力シート!F1696="","",基本情報入力シート!F1696)</f>
        <v/>
      </c>
      <c r="F1676" s="301" t="str">
        <f>IF(基本情報入力シート!G1696="","",基本情報入力シート!G1696)</f>
        <v/>
      </c>
      <c r="G1676" s="301" t="str">
        <f>IF(基本情報入力シート!H1696="","",基本情報入力シート!H1696)</f>
        <v/>
      </c>
      <c r="H1676" s="301" t="str">
        <f>IF(基本情報入力シート!I1696="","",基本情報入力シート!I1696)</f>
        <v/>
      </c>
      <c r="I1676" s="301" t="str">
        <f>IF(基本情報入力シート!J1696="","",基本情報入力シート!J1696)</f>
        <v/>
      </c>
      <c r="J1676" s="301" t="str">
        <f>IF(基本情報入力シート!K1696="","",基本情報入力シート!K1696)</f>
        <v/>
      </c>
      <c r="K1676" s="302" t="str">
        <f>IF(基本情報入力シート!L1696="","",基本情報入力シート!L1696)</f>
        <v/>
      </c>
      <c r="L1676" s="299" t="str">
        <f>IF(基本情報入力シート!M1696="","",基本情報入力シート!M1696)</f>
        <v/>
      </c>
      <c r="M1676" s="299" t="str">
        <f>IF(基本情報入力シート!R1696="","",基本情報入力シート!R1696)</f>
        <v/>
      </c>
      <c r="N1676" s="299" t="str">
        <f>IF(基本情報入力シート!W1696="","",基本情報入力シート!W1696)</f>
        <v/>
      </c>
      <c r="O1676" s="303" t="str">
        <f>IF(基本情報入力シート!X1696="","",基本情報入力シート!X1696)</f>
        <v/>
      </c>
      <c r="P1676" s="304" t="str">
        <f>IF(基本情報入力シート!Y1696="","",基本情報入力シート!Y1696)</f>
        <v/>
      </c>
      <c r="Q1676" s="175"/>
      <c r="R1676" s="305" t="str">
        <f>IF(基本情報入力シート!AB1696="","",基本情報入力シート!AB1696)</f>
        <v/>
      </c>
      <c r="S1676" s="176"/>
      <c r="T1676" s="306" t="str">
        <f>IF(P1676="","",VLOOKUP(P1676,【参考】数式用!$J$2:$L$34,3,FALSE))</f>
        <v/>
      </c>
      <c r="U1676" s="313" t="s">
        <v>143</v>
      </c>
      <c r="V1676" s="177"/>
      <c r="W1676" s="314" t="s">
        <v>144</v>
      </c>
      <c r="X1676" s="177"/>
      <c r="Y1676" s="315" t="s">
        <v>145</v>
      </c>
      <c r="Z1676" s="177"/>
      <c r="AA1676" s="315" t="s">
        <v>144</v>
      </c>
      <c r="AB1676" s="177"/>
      <c r="AC1676" s="315" t="s">
        <v>146</v>
      </c>
      <c r="AD1676" s="316" t="s">
        <v>147</v>
      </c>
      <c r="AE1676" s="317" t="str">
        <f t="shared" si="90"/>
        <v/>
      </c>
      <c r="AF1676" s="319" t="s">
        <v>148</v>
      </c>
      <c r="AG1676" s="312" t="str">
        <f t="shared" si="91"/>
        <v/>
      </c>
      <c r="AH1676" s="322"/>
      <c r="AI1676" s="323"/>
      <c r="AJ1676" s="322"/>
      <c r="AK1676" s="323"/>
    </row>
    <row r="1677" spans="1:37" ht="36.75" customHeight="1">
      <c r="A1677" s="299">
        <f t="shared" si="92"/>
        <v>1664</v>
      </c>
      <c r="B1677" s="300" t="str">
        <f>IF(基本情報入力シート!C1697="","",基本情報入力シート!C1697)</f>
        <v/>
      </c>
      <c r="C1677" s="301" t="str">
        <f>IF(基本情報入力シート!D1697="","",基本情報入力シート!D1697)</f>
        <v/>
      </c>
      <c r="D1677" s="301" t="str">
        <f>IF(基本情報入力シート!E1697="","",基本情報入力シート!E1697)</f>
        <v/>
      </c>
      <c r="E1677" s="301" t="str">
        <f>IF(基本情報入力シート!F1697="","",基本情報入力シート!F1697)</f>
        <v/>
      </c>
      <c r="F1677" s="301" t="str">
        <f>IF(基本情報入力シート!G1697="","",基本情報入力シート!G1697)</f>
        <v/>
      </c>
      <c r="G1677" s="301" t="str">
        <f>IF(基本情報入力シート!H1697="","",基本情報入力シート!H1697)</f>
        <v/>
      </c>
      <c r="H1677" s="301" t="str">
        <f>IF(基本情報入力シート!I1697="","",基本情報入力シート!I1697)</f>
        <v/>
      </c>
      <c r="I1677" s="301" t="str">
        <f>IF(基本情報入力シート!J1697="","",基本情報入力シート!J1697)</f>
        <v/>
      </c>
      <c r="J1677" s="301" t="str">
        <f>IF(基本情報入力シート!K1697="","",基本情報入力シート!K1697)</f>
        <v/>
      </c>
      <c r="K1677" s="302" t="str">
        <f>IF(基本情報入力シート!L1697="","",基本情報入力シート!L1697)</f>
        <v/>
      </c>
      <c r="L1677" s="299" t="str">
        <f>IF(基本情報入力シート!M1697="","",基本情報入力シート!M1697)</f>
        <v/>
      </c>
      <c r="M1677" s="299" t="str">
        <f>IF(基本情報入力シート!R1697="","",基本情報入力シート!R1697)</f>
        <v/>
      </c>
      <c r="N1677" s="299" t="str">
        <f>IF(基本情報入力シート!W1697="","",基本情報入力シート!W1697)</f>
        <v/>
      </c>
      <c r="O1677" s="303" t="str">
        <f>IF(基本情報入力シート!X1697="","",基本情報入力シート!X1697)</f>
        <v/>
      </c>
      <c r="P1677" s="304" t="str">
        <f>IF(基本情報入力シート!Y1697="","",基本情報入力シート!Y1697)</f>
        <v/>
      </c>
      <c r="Q1677" s="175"/>
      <c r="R1677" s="305" t="str">
        <f>IF(基本情報入力シート!AB1697="","",基本情報入力シート!AB1697)</f>
        <v/>
      </c>
      <c r="S1677" s="176"/>
      <c r="T1677" s="306" t="str">
        <f>IF(P1677="","",VLOOKUP(P1677,【参考】数式用!$J$2:$L$34,3,FALSE))</f>
        <v/>
      </c>
      <c r="U1677" s="313" t="s">
        <v>143</v>
      </c>
      <c r="V1677" s="177"/>
      <c r="W1677" s="314" t="s">
        <v>144</v>
      </c>
      <c r="X1677" s="177"/>
      <c r="Y1677" s="315" t="s">
        <v>145</v>
      </c>
      <c r="Z1677" s="177"/>
      <c r="AA1677" s="315" t="s">
        <v>144</v>
      </c>
      <c r="AB1677" s="177"/>
      <c r="AC1677" s="315" t="s">
        <v>146</v>
      </c>
      <c r="AD1677" s="316" t="s">
        <v>147</v>
      </c>
      <c r="AE1677" s="317" t="str">
        <f t="shared" si="90"/>
        <v/>
      </c>
      <c r="AF1677" s="319" t="s">
        <v>148</v>
      </c>
      <c r="AG1677" s="312" t="str">
        <f t="shared" si="91"/>
        <v/>
      </c>
      <c r="AH1677" s="322"/>
      <c r="AI1677" s="323"/>
      <c r="AJ1677" s="322"/>
      <c r="AK1677" s="323"/>
    </row>
    <row r="1678" spans="1:37" ht="36.75" customHeight="1">
      <c r="A1678" s="299">
        <f t="shared" si="92"/>
        <v>1665</v>
      </c>
      <c r="B1678" s="300" t="str">
        <f>IF(基本情報入力シート!C1698="","",基本情報入力シート!C1698)</f>
        <v/>
      </c>
      <c r="C1678" s="301" t="str">
        <f>IF(基本情報入力シート!D1698="","",基本情報入力シート!D1698)</f>
        <v/>
      </c>
      <c r="D1678" s="301" t="str">
        <f>IF(基本情報入力シート!E1698="","",基本情報入力シート!E1698)</f>
        <v/>
      </c>
      <c r="E1678" s="301" t="str">
        <f>IF(基本情報入力シート!F1698="","",基本情報入力シート!F1698)</f>
        <v/>
      </c>
      <c r="F1678" s="301" t="str">
        <f>IF(基本情報入力シート!G1698="","",基本情報入力シート!G1698)</f>
        <v/>
      </c>
      <c r="G1678" s="301" t="str">
        <f>IF(基本情報入力シート!H1698="","",基本情報入力シート!H1698)</f>
        <v/>
      </c>
      <c r="H1678" s="301" t="str">
        <f>IF(基本情報入力シート!I1698="","",基本情報入力シート!I1698)</f>
        <v/>
      </c>
      <c r="I1678" s="301" t="str">
        <f>IF(基本情報入力シート!J1698="","",基本情報入力シート!J1698)</f>
        <v/>
      </c>
      <c r="J1678" s="301" t="str">
        <f>IF(基本情報入力シート!K1698="","",基本情報入力シート!K1698)</f>
        <v/>
      </c>
      <c r="K1678" s="302" t="str">
        <f>IF(基本情報入力シート!L1698="","",基本情報入力シート!L1698)</f>
        <v/>
      </c>
      <c r="L1678" s="299" t="str">
        <f>IF(基本情報入力シート!M1698="","",基本情報入力シート!M1698)</f>
        <v/>
      </c>
      <c r="M1678" s="299" t="str">
        <f>IF(基本情報入力シート!R1698="","",基本情報入力シート!R1698)</f>
        <v/>
      </c>
      <c r="N1678" s="299" t="str">
        <f>IF(基本情報入力シート!W1698="","",基本情報入力シート!W1698)</f>
        <v/>
      </c>
      <c r="O1678" s="303" t="str">
        <f>IF(基本情報入力シート!X1698="","",基本情報入力シート!X1698)</f>
        <v/>
      </c>
      <c r="P1678" s="304" t="str">
        <f>IF(基本情報入力シート!Y1698="","",基本情報入力シート!Y1698)</f>
        <v/>
      </c>
      <c r="Q1678" s="175"/>
      <c r="R1678" s="305" t="str">
        <f>IF(基本情報入力シート!AB1698="","",基本情報入力シート!AB1698)</f>
        <v/>
      </c>
      <c r="S1678" s="176"/>
      <c r="T1678" s="306" t="str">
        <f>IF(P1678="","",VLOOKUP(P1678,【参考】数式用!$J$2:$L$34,3,FALSE))</f>
        <v/>
      </c>
      <c r="U1678" s="313" t="s">
        <v>143</v>
      </c>
      <c r="V1678" s="177"/>
      <c r="W1678" s="314" t="s">
        <v>144</v>
      </c>
      <c r="X1678" s="177"/>
      <c r="Y1678" s="315" t="s">
        <v>145</v>
      </c>
      <c r="Z1678" s="177"/>
      <c r="AA1678" s="315" t="s">
        <v>144</v>
      </c>
      <c r="AB1678" s="177"/>
      <c r="AC1678" s="315" t="s">
        <v>146</v>
      </c>
      <c r="AD1678" s="316" t="s">
        <v>147</v>
      </c>
      <c r="AE1678" s="317" t="str">
        <f t="shared" si="90"/>
        <v/>
      </c>
      <c r="AF1678" s="319" t="s">
        <v>148</v>
      </c>
      <c r="AG1678" s="312" t="str">
        <f t="shared" si="91"/>
        <v/>
      </c>
      <c r="AH1678" s="322"/>
      <c r="AI1678" s="323"/>
      <c r="AJ1678" s="322"/>
      <c r="AK1678" s="323"/>
    </row>
    <row r="1679" spans="1:37" ht="36.75" customHeight="1">
      <c r="A1679" s="299">
        <f t="shared" si="92"/>
        <v>1666</v>
      </c>
      <c r="B1679" s="300" t="str">
        <f>IF(基本情報入力シート!C1699="","",基本情報入力シート!C1699)</f>
        <v/>
      </c>
      <c r="C1679" s="301" t="str">
        <f>IF(基本情報入力シート!D1699="","",基本情報入力シート!D1699)</f>
        <v/>
      </c>
      <c r="D1679" s="301" t="str">
        <f>IF(基本情報入力シート!E1699="","",基本情報入力シート!E1699)</f>
        <v/>
      </c>
      <c r="E1679" s="301" t="str">
        <f>IF(基本情報入力シート!F1699="","",基本情報入力シート!F1699)</f>
        <v/>
      </c>
      <c r="F1679" s="301" t="str">
        <f>IF(基本情報入力シート!G1699="","",基本情報入力シート!G1699)</f>
        <v/>
      </c>
      <c r="G1679" s="301" t="str">
        <f>IF(基本情報入力シート!H1699="","",基本情報入力シート!H1699)</f>
        <v/>
      </c>
      <c r="H1679" s="301" t="str">
        <f>IF(基本情報入力シート!I1699="","",基本情報入力シート!I1699)</f>
        <v/>
      </c>
      <c r="I1679" s="301" t="str">
        <f>IF(基本情報入力シート!J1699="","",基本情報入力シート!J1699)</f>
        <v/>
      </c>
      <c r="J1679" s="301" t="str">
        <f>IF(基本情報入力シート!K1699="","",基本情報入力シート!K1699)</f>
        <v/>
      </c>
      <c r="K1679" s="302" t="str">
        <f>IF(基本情報入力シート!L1699="","",基本情報入力シート!L1699)</f>
        <v/>
      </c>
      <c r="L1679" s="299" t="str">
        <f>IF(基本情報入力シート!M1699="","",基本情報入力シート!M1699)</f>
        <v/>
      </c>
      <c r="M1679" s="299" t="str">
        <f>IF(基本情報入力シート!R1699="","",基本情報入力シート!R1699)</f>
        <v/>
      </c>
      <c r="N1679" s="299" t="str">
        <f>IF(基本情報入力シート!W1699="","",基本情報入力シート!W1699)</f>
        <v/>
      </c>
      <c r="O1679" s="303" t="str">
        <f>IF(基本情報入力シート!X1699="","",基本情報入力シート!X1699)</f>
        <v/>
      </c>
      <c r="P1679" s="304" t="str">
        <f>IF(基本情報入力シート!Y1699="","",基本情報入力シート!Y1699)</f>
        <v/>
      </c>
      <c r="Q1679" s="175"/>
      <c r="R1679" s="305" t="str">
        <f>IF(基本情報入力シート!AB1699="","",基本情報入力シート!AB1699)</f>
        <v/>
      </c>
      <c r="S1679" s="176"/>
      <c r="T1679" s="306" t="str">
        <f>IF(P1679="","",VLOOKUP(P1679,【参考】数式用!$J$2:$L$34,3,FALSE))</f>
        <v/>
      </c>
      <c r="U1679" s="313" t="s">
        <v>143</v>
      </c>
      <c r="V1679" s="177"/>
      <c r="W1679" s="314" t="s">
        <v>144</v>
      </c>
      <c r="X1679" s="177"/>
      <c r="Y1679" s="315" t="s">
        <v>145</v>
      </c>
      <c r="Z1679" s="177"/>
      <c r="AA1679" s="315" t="s">
        <v>144</v>
      </c>
      <c r="AB1679" s="177"/>
      <c r="AC1679" s="315" t="s">
        <v>146</v>
      </c>
      <c r="AD1679" s="316" t="s">
        <v>147</v>
      </c>
      <c r="AE1679" s="317" t="str">
        <f t="shared" ref="AE1679:AE1713" si="93">IF(V1679&gt;=1,(Z1679*12+AB1679)-(V1679*12+X1679)+1,"")</f>
        <v/>
      </c>
      <c r="AF1679" s="319" t="s">
        <v>148</v>
      </c>
      <c r="AG1679" s="312" t="str">
        <f t="shared" ref="AG1679:AG1713" si="94">IFERROR(ROUNDDOWN(R1679*T1679,0)*AE1679,"")</f>
        <v/>
      </c>
      <c r="AH1679" s="322"/>
      <c r="AI1679" s="323"/>
      <c r="AJ1679" s="322"/>
      <c r="AK1679" s="323"/>
    </row>
    <row r="1680" spans="1:37" ht="36.75" customHeight="1">
      <c r="A1680" s="299">
        <f t="shared" ref="A1680:A1743" si="95">A1679+1</f>
        <v>1667</v>
      </c>
      <c r="B1680" s="300" t="str">
        <f>IF(基本情報入力シート!C1700="","",基本情報入力シート!C1700)</f>
        <v/>
      </c>
      <c r="C1680" s="301" t="str">
        <f>IF(基本情報入力シート!D1700="","",基本情報入力シート!D1700)</f>
        <v/>
      </c>
      <c r="D1680" s="301" t="str">
        <f>IF(基本情報入力シート!E1700="","",基本情報入力シート!E1700)</f>
        <v/>
      </c>
      <c r="E1680" s="301" t="str">
        <f>IF(基本情報入力シート!F1700="","",基本情報入力シート!F1700)</f>
        <v/>
      </c>
      <c r="F1680" s="301" t="str">
        <f>IF(基本情報入力シート!G1700="","",基本情報入力シート!G1700)</f>
        <v/>
      </c>
      <c r="G1680" s="301" t="str">
        <f>IF(基本情報入力シート!H1700="","",基本情報入力シート!H1700)</f>
        <v/>
      </c>
      <c r="H1680" s="301" t="str">
        <f>IF(基本情報入力シート!I1700="","",基本情報入力シート!I1700)</f>
        <v/>
      </c>
      <c r="I1680" s="301" t="str">
        <f>IF(基本情報入力シート!J1700="","",基本情報入力シート!J1700)</f>
        <v/>
      </c>
      <c r="J1680" s="301" t="str">
        <f>IF(基本情報入力シート!K1700="","",基本情報入力シート!K1700)</f>
        <v/>
      </c>
      <c r="K1680" s="302" t="str">
        <f>IF(基本情報入力シート!L1700="","",基本情報入力シート!L1700)</f>
        <v/>
      </c>
      <c r="L1680" s="299" t="str">
        <f>IF(基本情報入力シート!M1700="","",基本情報入力シート!M1700)</f>
        <v/>
      </c>
      <c r="M1680" s="299" t="str">
        <f>IF(基本情報入力シート!R1700="","",基本情報入力シート!R1700)</f>
        <v/>
      </c>
      <c r="N1680" s="299" t="str">
        <f>IF(基本情報入力シート!W1700="","",基本情報入力シート!W1700)</f>
        <v/>
      </c>
      <c r="O1680" s="303" t="str">
        <f>IF(基本情報入力シート!X1700="","",基本情報入力シート!X1700)</f>
        <v/>
      </c>
      <c r="P1680" s="304" t="str">
        <f>IF(基本情報入力シート!Y1700="","",基本情報入力シート!Y1700)</f>
        <v/>
      </c>
      <c r="Q1680" s="175"/>
      <c r="R1680" s="305" t="str">
        <f>IF(基本情報入力シート!AB1700="","",基本情報入力シート!AB1700)</f>
        <v/>
      </c>
      <c r="S1680" s="176"/>
      <c r="T1680" s="306" t="str">
        <f>IF(P1680="","",VLOOKUP(P1680,【参考】数式用!$J$2:$L$34,3,FALSE))</f>
        <v/>
      </c>
      <c r="U1680" s="313" t="s">
        <v>143</v>
      </c>
      <c r="V1680" s="177"/>
      <c r="W1680" s="314" t="s">
        <v>144</v>
      </c>
      <c r="X1680" s="177"/>
      <c r="Y1680" s="315" t="s">
        <v>145</v>
      </c>
      <c r="Z1680" s="177"/>
      <c r="AA1680" s="315" t="s">
        <v>144</v>
      </c>
      <c r="AB1680" s="177"/>
      <c r="AC1680" s="315" t="s">
        <v>146</v>
      </c>
      <c r="AD1680" s="316" t="s">
        <v>147</v>
      </c>
      <c r="AE1680" s="317" t="str">
        <f t="shared" si="93"/>
        <v/>
      </c>
      <c r="AF1680" s="319" t="s">
        <v>148</v>
      </c>
      <c r="AG1680" s="312" t="str">
        <f t="shared" si="94"/>
        <v/>
      </c>
      <c r="AH1680" s="322"/>
      <c r="AI1680" s="323"/>
      <c r="AJ1680" s="322"/>
      <c r="AK1680" s="323"/>
    </row>
    <row r="1681" spans="1:37" ht="36.75" customHeight="1">
      <c r="A1681" s="299">
        <f t="shared" si="95"/>
        <v>1668</v>
      </c>
      <c r="B1681" s="300" t="str">
        <f>IF(基本情報入力シート!C1701="","",基本情報入力シート!C1701)</f>
        <v/>
      </c>
      <c r="C1681" s="301" t="str">
        <f>IF(基本情報入力シート!D1701="","",基本情報入力シート!D1701)</f>
        <v/>
      </c>
      <c r="D1681" s="301" t="str">
        <f>IF(基本情報入力シート!E1701="","",基本情報入力シート!E1701)</f>
        <v/>
      </c>
      <c r="E1681" s="301" t="str">
        <f>IF(基本情報入力シート!F1701="","",基本情報入力シート!F1701)</f>
        <v/>
      </c>
      <c r="F1681" s="301" t="str">
        <f>IF(基本情報入力シート!G1701="","",基本情報入力シート!G1701)</f>
        <v/>
      </c>
      <c r="G1681" s="301" t="str">
        <f>IF(基本情報入力シート!H1701="","",基本情報入力シート!H1701)</f>
        <v/>
      </c>
      <c r="H1681" s="301" t="str">
        <f>IF(基本情報入力シート!I1701="","",基本情報入力シート!I1701)</f>
        <v/>
      </c>
      <c r="I1681" s="301" t="str">
        <f>IF(基本情報入力シート!J1701="","",基本情報入力シート!J1701)</f>
        <v/>
      </c>
      <c r="J1681" s="301" t="str">
        <f>IF(基本情報入力シート!K1701="","",基本情報入力シート!K1701)</f>
        <v/>
      </c>
      <c r="K1681" s="302" t="str">
        <f>IF(基本情報入力シート!L1701="","",基本情報入力シート!L1701)</f>
        <v/>
      </c>
      <c r="L1681" s="299" t="str">
        <f>IF(基本情報入力シート!M1701="","",基本情報入力シート!M1701)</f>
        <v/>
      </c>
      <c r="M1681" s="299" t="str">
        <f>IF(基本情報入力シート!R1701="","",基本情報入力シート!R1701)</f>
        <v/>
      </c>
      <c r="N1681" s="299" t="str">
        <f>IF(基本情報入力シート!W1701="","",基本情報入力シート!W1701)</f>
        <v/>
      </c>
      <c r="O1681" s="303" t="str">
        <f>IF(基本情報入力シート!X1701="","",基本情報入力シート!X1701)</f>
        <v/>
      </c>
      <c r="P1681" s="304" t="str">
        <f>IF(基本情報入力シート!Y1701="","",基本情報入力シート!Y1701)</f>
        <v/>
      </c>
      <c r="Q1681" s="175"/>
      <c r="R1681" s="305" t="str">
        <f>IF(基本情報入力シート!AB1701="","",基本情報入力シート!AB1701)</f>
        <v/>
      </c>
      <c r="S1681" s="176"/>
      <c r="T1681" s="306" t="str">
        <f>IF(P1681="","",VLOOKUP(P1681,【参考】数式用!$J$2:$L$34,3,FALSE))</f>
        <v/>
      </c>
      <c r="U1681" s="313" t="s">
        <v>143</v>
      </c>
      <c r="V1681" s="177"/>
      <c r="W1681" s="314" t="s">
        <v>144</v>
      </c>
      <c r="X1681" s="177"/>
      <c r="Y1681" s="315" t="s">
        <v>145</v>
      </c>
      <c r="Z1681" s="177"/>
      <c r="AA1681" s="315" t="s">
        <v>144</v>
      </c>
      <c r="AB1681" s="177"/>
      <c r="AC1681" s="315" t="s">
        <v>146</v>
      </c>
      <c r="AD1681" s="316" t="s">
        <v>147</v>
      </c>
      <c r="AE1681" s="317" t="str">
        <f t="shared" si="93"/>
        <v/>
      </c>
      <c r="AF1681" s="319" t="s">
        <v>148</v>
      </c>
      <c r="AG1681" s="312" t="str">
        <f t="shared" si="94"/>
        <v/>
      </c>
      <c r="AH1681" s="322"/>
      <c r="AI1681" s="323"/>
      <c r="AJ1681" s="322"/>
      <c r="AK1681" s="323"/>
    </row>
    <row r="1682" spans="1:37" ht="36.75" customHeight="1">
      <c r="A1682" s="299">
        <f t="shared" si="95"/>
        <v>1669</v>
      </c>
      <c r="B1682" s="300" t="str">
        <f>IF(基本情報入力シート!C1702="","",基本情報入力シート!C1702)</f>
        <v/>
      </c>
      <c r="C1682" s="301" t="str">
        <f>IF(基本情報入力シート!D1702="","",基本情報入力シート!D1702)</f>
        <v/>
      </c>
      <c r="D1682" s="301" t="str">
        <f>IF(基本情報入力シート!E1702="","",基本情報入力シート!E1702)</f>
        <v/>
      </c>
      <c r="E1682" s="301" t="str">
        <f>IF(基本情報入力シート!F1702="","",基本情報入力シート!F1702)</f>
        <v/>
      </c>
      <c r="F1682" s="301" t="str">
        <f>IF(基本情報入力シート!G1702="","",基本情報入力シート!G1702)</f>
        <v/>
      </c>
      <c r="G1682" s="301" t="str">
        <f>IF(基本情報入力シート!H1702="","",基本情報入力シート!H1702)</f>
        <v/>
      </c>
      <c r="H1682" s="301" t="str">
        <f>IF(基本情報入力シート!I1702="","",基本情報入力シート!I1702)</f>
        <v/>
      </c>
      <c r="I1682" s="301" t="str">
        <f>IF(基本情報入力シート!J1702="","",基本情報入力シート!J1702)</f>
        <v/>
      </c>
      <c r="J1682" s="301" t="str">
        <f>IF(基本情報入力シート!K1702="","",基本情報入力シート!K1702)</f>
        <v/>
      </c>
      <c r="K1682" s="302" t="str">
        <f>IF(基本情報入力シート!L1702="","",基本情報入力シート!L1702)</f>
        <v/>
      </c>
      <c r="L1682" s="299" t="str">
        <f>IF(基本情報入力シート!M1702="","",基本情報入力シート!M1702)</f>
        <v/>
      </c>
      <c r="M1682" s="299" t="str">
        <f>IF(基本情報入力シート!R1702="","",基本情報入力シート!R1702)</f>
        <v/>
      </c>
      <c r="N1682" s="299" t="str">
        <f>IF(基本情報入力シート!W1702="","",基本情報入力シート!W1702)</f>
        <v/>
      </c>
      <c r="O1682" s="303" t="str">
        <f>IF(基本情報入力シート!X1702="","",基本情報入力シート!X1702)</f>
        <v/>
      </c>
      <c r="P1682" s="304" t="str">
        <f>IF(基本情報入力シート!Y1702="","",基本情報入力シート!Y1702)</f>
        <v/>
      </c>
      <c r="Q1682" s="175"/>
      <c r="R1682" s="305" t="str">
        <f>IF(基本情報入力シート!AB1702="","",基本情報入力シート!AB1702)</f>
        <v/>
      </c>
      <c r="S1682" s="176"/>
      <c r="T1682" s="306" t="str">
        <f>IF(P1682="","",VLOOKUP(P1682,【参考】数式用!$J$2:$L$34,3,FALSE))</f>
        <v/>
      </c>
      <c r="U1682" s="313" t="s">
        <v>143</v>
      </c>
      <c r="V1682" s="177"/>
      <c r="W1682" s="314" t="s">
        <v>144</v>
      </c>
      <c r="X1682" s="177"/>
      <c r="Y1682" s="315" t="s">
        <v>145</v>
      </c>
      <c r="Z1682" s="177"/>
      <c r="AA1682" s="315" t="s">
        <v>144</v>
      </c>
      <c r="AB1682" s="177"/>
      <c r="AC1682" s="315" t="s">
        <v>146</v>
      </c>
      <c r="AD1682" s="316" t="s">
        <v>147</v>
      </c>
      <c r="AE1682" s="317" t="str">
        <f t="shared" si="93"/>
        <v/>
      </c>
      <c r="AF1682" s="319" t="s">
        <v>148</v>
      </c>
      <c r="AG1682" s="312" t="str">
        <f t="shared" si="94"/>
        <v/>
      </c>
      <c r="AH1682" s="322"/>
      <c r="AI1682" s="323"/>
      <c r="AJ1682" s="322"/>
      <c r="AK1682" s="323"/>
    </row>
    <row r="1683" spans="1:37" ht="36.75" customHeight="1">
      <c r="A1683" s="299">
        <f t="shared" si="95"/>
        <v>1670</v>
      </c>
      <c r="B1683" s="300" t="str">
        <f>IF(基本情報入力シート!C1703="","",基本情報入力シート!C1703)</f>
        <v/>
      </c>
      <c r="C1683" s="301" t="str">
        <f>IF(基本情報入力シート!D1703="","",基本情報入力シート!D1703)</f>
        <v/>
      </c>
      <c r="D1683" s="301" t="str">
        <f>IF(基本情報入力シート!E1703="","",基本情報入力シート!E1703)</f>
        <v/>
      </c>
      <c r="E1683" s="301" t="str">
        <f>IF(基本情報入力シート!F1703="","",基本情報入力シート!F1703)</f>
        <v/>
      </c>
      <c r="F1683" s="301" t="str">
        <f>IF(基本情報入力シート!G1703="","",基本情報入力シート!G1703)</f>
        <v/>
      </c>
      <c r="G1683" s="301" t="str">
        <f>IF(基本情報入力シート!H1703="","",基本情報入力シート!H1703)</f>
        <v/>
      </c>
      <c r="H1683" s="301" t="str">
        <f>IF(基本情報入力シート!I1703="","",基本情報入力シート!I1703)</f>
        <v/>
      </c>
      <c r="I1683" s="301" t="str">
        <f>IF(基本情報入力シート!J1703="","",基本情報入力シート!J1703)</f>
        <v/>
      </c>
      <c r="J1683" s="301" t="str">
        <f>IF(基本情報入力シート!K1703="","",基本情報入力シート!K1703)</f>
        <v/>
      </c>
      <c r="K1683" s="302" t="str">
        <f>IF(基本情報入力シート!L1703="","",基本情報入力シート!L1703)</f>
        <v/>
      </c>
      <c r="L1683" s="299" t="str">
        <f>IF(基本情報入力シート!M1703="","",基本情報入力シート!M1703)</f>
        <v/>
      </c>
      <c r="M1683" s="299" t="str">
        <f>IF(基本情報入力シート!R1703="","",基本情報入力シート!R1703)</f>
        <v/>
      </c>
      <c r="N1683" s="299" t="str">
        <f>IF(基本情報入力シート!W1703="","",基本情報入力シート!W1703)</f>
        <v/>
      </c>
      <c r="O1683" s="303" t="str">
        <f>IF(基本情報入力シート!X1703="","",基本情報入力シート!X1703)</f>
        <v/>
      </c>
      <c r="P1683" s="304" t="str">
        <f>IF(基本情報入力シート!Y1703="","",基本情報入力シート!Y1703)</f>
        <v/>
      </c>
      <c r="Q1683" s="175"/>
      <c r="R1683" s="305" t="str">
        <f>IF(基本情報入力シート!AB1703="","",基本情報入力シート!AB1703)</f>
        <v/>
      </c>
      <c r="S1683" s="176"/>
      <c r="T1683" s="306" t="str">
        <f>IF(P1683="","",VLOOKUP(P1683,【参考】数式用!$J$2:$L$34,3,FALSE))</f>
        <v/>
      </c>
      <c r="U1683" s="313" t="s">
        <v>143</v>
      </c>
      <c r="V1683" s="177"/>
      <c r="W1683" s="314" t="s">
        <v>144</v>
      </c>
      <c r="X1683" s="177"/>
      <c r="Y1683" s="315" t="s">
        <v>145</v>
      </c>
      <c r="Z1683" s="177"/>
      <c r="AA1683" s="315" t="s">
        <v>144</v>
      </c>
      <c r="AB1683" s="177"/>
      <c r="AC1683" s="315" t="s">
        <v>146</v>
      </c>
      <c r="AD1683" s="316" t="s">
        <v>147</v>
      </c>
      <c r="AE1683" s="317" t="str">
        <f t="shared" si="93"/>
        <v/>
      </c>
      <c r="AF1683" s="319" t="s">
        <v>148</v>
      </c>
      <c r="AG1683" s="312" t="str">
        <f t="shared" si="94"/>
        <v/>
      </c>
      <c r="AH1683" s="322"/>
      <c r="AI1683" s="323"/>
      <c r="AJ1683" s="322"/>
      <c r="AK1683" s="323"/>
    </row>
    <row r="1684" spans="1:37" ht="36.75" customHeight="1">
      <c r="A1684" s="299">
        <f t="shared" si="95"/>
        <v>1671</v>
      </c>
      <c r="B1684" s="300" t="str">
        <f>IF(基本情報入力シート!C1704="","",基本情報入力シート!C1704)</f>
        <v/>
      </c>
      <c r="C1684" s="301" t="str">
        <f>IF(基本情報入力シート!D1704="","",基本情報入力シート!D1704)</f>
        <v/>
      </c>
      <c r="D1684" s="301" t="str">
        <f>IF(基本情報入力シート!E1704="","",基本情報入力シート!E1704)</f>
        <v/>
      </c>
      <c r="E1684" s="301" t="str">
        <f>IF(基本情報入力シート!F1704="","",基本情報入力シート!F1704)</f>
        <v/>
      </c>
      <c r="F1684" s="301" t="str">
        <f>IF(基本情報入力シート!G1704="","",基本情報入力シート!G1704)</f>
        <v/>
      </c>
      <c r="G1684" s="301" t="str">
        <f>IF(基本情報入力シート!H1704="","",基本情報入力シート!H1704)</f>
        <v/>
      </c>
      <c r="H1684" s="301" t="str">
        <f>IF(基本情報入力シート!I1704="","",基本情報入力シート!I1704)</f>
        <v/>
      </c>
      <c r="I1684" s="301" t="str">
        <f>IF(基本情報入力シート!J1704="","",基本情報入力シート!J1704)</f>
        <v/>
      </c>
      <c r="J1684" s="301" t="str">
        <f>IF(基本情報入力シート!K1704="","",基本情報入力シート!K1704)</f>
        <v/>
      </c>
      <c r="K1684" s="302" t="str">
        <f>IF(基本情報入力シート!L1704="","",基本情報入力シート!L1704)</f>
        <v/>
      </c>
      <c r="L1684" s="299" t="str">
        <f>IF(基本情報入力シート!M1704="","",基本情報入力シート!M1704)</f>
        <v/>
      </c>
      <c r="M1684" s="299" t="str">
        <f>IF(基本情報入力シート!R1704="","",基本情報入力シート!R1704)</f>
        <v/>
      </c>
      <c r="N1684" s="299" t="str">
        <f>IF(基本情報入力シート!W1704="","",基本情報入力シート!W1704)</f>
        <v/>
      </c>
      <c r="O1684" s="303" t="str">
        <f>IF(基本情報入力シート!X1704="","",基本情報入力シート!X1704)</f>
        <v/>
      </c>
      <c r="P1684" s="304" t="str">
        <f>IF(基本情報入力シート!Y1704="","",基本情報入力シート!Y1704)</f>
        <v/>
      </c>
      <c r="Q1684" s="175"/>
      <c r="R1684" s="305" t="str">
        <f>IF(基本情報入力シート!AB1704="","",基本情報入力シート!AB1704)</f>
        <v/>
      </c>
      <c r="S1684" s="176"/>
      <c r="T1684" s="306" t="str">
        <f>IF(P1684="","",VLOOKUP(P1684,【参考】数式用!$J$2:$L$34,3,FALSE))</f>
        <v/>
      </c>
      <c r="U1684" s="313" t="s">
        <v>143</v>
      </c>
      <c r="V1684" s="177"/>
      <c r="W1684" s="314" t="s">
        <v>144</v>
      </c>
      <c r="X1684" s="177"/>
      <c r="Y1684" s="315" t="s">
        <v>145</v>
      </c>
      <c r="Z1684" s="177"/>
      <c r="AA1684" s="315" t="s">
        <v>144</v>
      </c>
      <c r="AB1684" s="177"/>
      <c r="AC1684" s="315" t="s">
        <v>146</v>
      </c>
      <c r="AD1684" s="316" t="s">
        <v>147</v>
      </c>
      <c r="AE1684" s="317" t="str">
        <f t="shared" si="93"/>
        <v/>
      </c>
      <c r="AF1684" s="319" t="s">
        <v>148</v>
      </c>
      <c r="AG1684" s="312" t="str">
        <f t="shared" si="94"/>
        <v/>
      </c>
      <c r="AH1684" s="322"/>
      <c r="AI1684" s="323"/>
      <c r="AJ1684" s="322"/>
      <c r="AK1684" s="323"/>
    </row>
    <row r="1685" spans="1:37" ht="36.75" customHeight="1">
      <c r="A1685" s="299">
        <f t="shared" si="95"/>
        <v>1672</v>
      </c>
      <c r="B1685" s="300" t="str">
        <f>IF(基本情報入力シート!C1705="","",基本情報入力シート!C1705)</f>
        <v/>
      </c>
      <c r="C1685" s="301" t="str">
        <f>IF(基本情報入力シート!D1705="","",基本情報入力シート!D1705)</f>
        <v/>
      </c>
      <c r="D1685" s="301" t="str">
        <f>IF(基本情報入力シート!E1705="","",基本情報入力シート!E1705)</f>
        <v/>
      </c>
      <c r="E1685" s="301" t="str">
        <f>IF(基本情報入力シート!F1705="","",基本情報入力シート!F1705)</f>
        <v/>
      </c>
      <c r="F1685" s="301" t="str">
        <f>IF(基本情報入力シート!G1705="","",基本情報入力シート!G1705)</f>
        <v/>
      </c>
      <c r="G1685" s="301" t="str">
        <f>IF(基本情報入力シート!H1705="","",基本情報入力シート!H1705)</f>
        <v/>
      </c>
      <c r="H1685" s="301" t="str">
        <f>IF(基本情報入力シート!I1705="","",基本情報入力シート!I1705)</f>
        <v/>
      </c>
      <c r="I1685" s="301" t="str">
        <f>IF(基本情報入力シート!J1705="","",基本情報入力シート!J1705)</f>
        <v/>
      </c>
      <c r="J1685" s="301" t="str">
        <f>IF(基本情報入力シート!K1705="","",基本情報入力シート!K1705)</f>
        <v/>
      </c>
      <c r="K1685" s="302" t="str">
        <f>IF(基本情報入力シート!L1705="","",基本情報入力シート!L1705)</f>
        <v/>
      </c>
      <c r="L1685" s="299" t="str">
        <f>IF(基本情報入力シート!M1705="","",基本情報入力シート!M1705)</f>
        <v/>
      </c>
      <c r="M1685" s="299" t="str">
        <f>IF(基本情報入力シート!R1705="","",基本情報入力シート!R1705)</f>
        <v/>
      </c>
      <c r="N1685" s="299" t="str">
        <f>IF(基本情報入力シート!W1705="","",基本情報入力シート!W1705)</f>
        <v/>
      </c>
      <c r="O1685" s="303" t="str">
        <f>IF(基本情報入力シート!X1705="","",基本情報入力シート!X1705)</f>
        <v/>
      </c>
      <c r="P1685" s="304" t="str">
        <f>IF(基本情報入力シート!Y1705="","",基本情報入力シート!Y1705)</f>
        <v/>
      </c>
      <c r="Q1685" s="175"/>
      <c r="R1685" s="305" t="str">
        <f>IF(基本情報入力シート!AB1705="","",基本情報入力シート!AB1705)</f>
        <v/>
      </c>
      <c r="S1685" s="176"/>
      <c r="T1685" s="306" t="str">
        <f>IF(P1685="","",VLOOKUP(P1685,【参考】数式用!$J$2:$L$34,3,FALSE))</f>
        <v/>
      </c>
      <c r="U1685" s="313" t="s">
        <v>143</v>
      </c>
      <c r="V1685" s="177"/>
      <c r="W1685" s="314" t="s">
        <v>144</v>
      </c>
      <c r="X1685" s="177"/>
      <c r="Y1685" s="315" t="s">
        <v>145</v>
      </c>
      <c r="Z1685" s="177"/>
      <c r="AA1685" s="315" t="s">
        <v>144</v>
      </c>
      <c r="AB1685" s="177"/>
      <c r="AC1685" s="315" t="s">
        <v>146</v>
      </c>
      <c r="AD1685" s="316" t="s">
        <v>147</v>
      </c>
      <c r="AE1685" s="317" t="str">
        <f t="shared" si="93"/>
        <v/>
      </c>
      <c r="AF1685" s="319" t="s">
        <v>148</v>
      </c>
      <c r="AG1685" s="312" t="str">
        <f t="shared" si="94"/>
        <v/>
      </c>
      <c r="AH1685" s="322"/>
      <c r="AI1685" s="323"/>
      <c r="AJ1685" s="322"/>
      <c r="AK1685" s="323"/>
    </row>
    <row r="1686" spans="1:37" ht="36.75" customHeight="1">
      <c r="A1686" s="299">
        <f t="shared" si="95"/>
        <v>1673</v>
      </c>
      <c r="B1686" s="300" t="str">
        <f>IF(基本情報入力シート!C1706="","",基本情報入力シート!C1706)</f>
        <v/>
      </c>
      <c r="C1686" s="301" t="str">
        <f>IF(基本情報入力シート!D1706="","",基本情報入力シート!D1706)</f>
        <v/>
      </c>
      <c r="D1686" s="301" t="str">
        <f>IF(基本情報入力シート!E1706="","",基本情報入力シート!E1706)</f>
        <v/>
      </c>
      <c r="E1686" s="301" t="str">
        <f>IF(基本情報入力シート!F1706="","",基本情報入力シート!F1706)</f>
        <v/>
      </c>
      <c r="F1686" s="301" t="str">
        <f>IF(基本情報入力シート!G1706="","",基本情報入力シート!G1706)</f>
        <v/>
      </c>
      <c r="G1686" s="301" t="str">
        <f>IF(基本情報入力シート!H1706="","",基本情報入力シート!H1706)</f>
        <v/>
      </c>
      <c r="H1686" s="301" t="str">
        <f>IF(基本情報入力シート!I1706="","",基本情報入力シート!I1706)</f>
        <v/>
      </c>
      <c r="I1686" s="301" t="str">
        <f>IF(基本情報入力シート!J1706="","",基本情報入力シート!J1706)</f>
        <v/>
      </c>
      <c r="J1686" s="301" t="str">
        <f>IF(基本情報入力シート!K1706="","",基本情報入力シート!K1706)</f>
        <v/>
      </c>
      <c r="K1686" s="302" t="str">
        <f>IF(基本情報入力シート!L1706="","",基本情報入力シート!L1706)</f>
        <v/>
      </c>
      <c r="L1686" s="299" t="str">
        <f>IF(基本情報入力シート!M1706="","",基本情報入力シート!M1706)</f>
        <v/>
      </c>
      <c r="M1686" s="299" t="str">
        <f>IF(基本情報入力シート!R1706="","",基本情報入力シート!R1706)</f>
        <v/>
      </c>
      <c r="N1686" s="299" t="str">
        <f>IF(基本情報入力シート!W1706="","",基本情報入力シート!W1706)</f>
        <v/>
      </c>
      <c r="O1686" s="303" t="str">
        <f>IF(基本情報入力シート!X1706="","",基本情報入力シート!X1706)</f>
        <v/>
      </c>
      <c r="P1686" s="304" t="str">
        <f>IF(基本情報入力シート!Y1706="","",基本情報入力シート!Y1706)</f>
        <v/>
      </c>
      <c r="Q1686" s="175"/>
      <c r="R1686" s="305" t="str">
        <f>IF(基本情報入力シート!AB1706="","",基本情報入力シート!AB1706)</f>
        <v/>
      </c>
      <c r="S1686" s="176"/>
      <c r="T1686" s="306" t="str">
        <f>IF(P1686="","",VLOOKUP(P1686,【参考】数式用!$J$2:$L$34,3,FALSE))</f>
        <v/>
      </c>
      <c r="U1686" s="313" t="s">
        <v>143</v>
      </c>
      <c r="V1686" s="177"/>
      <c r="W1686" s="314" t="s">
        <v>144</v>
      </c>
      <c r="X1686" s="177"/>
      <c r="Y1686" s="315" t="s">
        <v>145</v>
      </c>
      <c r="Z1686" s="177"/>
      <c r="AA1686" s="315" t="s">
        <v>144</v>
      </c>
      <c r="AB1686" s="177"/>
      <c r="AC1686" s="315" t="s">
        <v>146</v>
      </c>
      <c r="AD1686" s="316" t="s">
        <v>147</v>
      </c>
      <c r="AE1686" s="317" t="str">
        <f t="shared" si="93"/>
        <v/>
      </c>
      <c r="AF1686" s="319" t="s">
        <v>148</v>
      </c>
      <c r="AG1686" s="312" t="str">
        <f t="shared" si="94"/>
        <v/>
      </c>
      <c r="AH1686" s="322"/>
      <c r="AI1686" s="323"/>
      <c r="AJ1686" s="322"/>
      <c r="AK1686" s="323"/>
    </row>
    <row r="1687" spans="1:37" ht="36.75" customHeight="1">
      <c r="A1687" s="299">
        <f t="shared" si="95"/>
        <v>1674</v>
      </c>
      <c r="B1687" s="300" t="str">
        <f>IF(基本情報入力シート!C1707="","",基本情報入力シート!C1707)</f>
        <v/>
      </c>
      <c r="C1687" s="301" t="str">
        <f>IF(基本情報入力シート!D1707="","",基本情報入力シート!D1707)</f>
        <v/>
      </c>
      <c r="D1687" s="301" t="str">
        <f>IF(基本情報入力シート!E1707="","",基本情報入力シート!E1707)</f>
        <v/>
      </c>
      <c r="E1687" s="301" t="str">
        <f>IF(基本情報入力シート!F1707="","",基本情報入力シート!F1707)</f>
        <v/>
      </c>
      <c r="F1687" s="301" t="str">
        <f>IF(基本情報入力シート!G1707="","",基本情報入力シート!G1707)</f>
        <v/>
      </c>
      <c r="G1687" s="301" t="str">
        <f>IF(基本情報入力シート!H1707="","",基本情報入力シート!H1707)</f>
        <v/>
      </c>
      <c r="H1687" s="301" t="str">
        <f>IF(基本情報入力シート!I1707="","",基本情報入力シート!I1707)</f>
        <v/>
      </c>
      <c r="I1687" s="301" t="str">
        <f>IF(基本情報入力シート!J1707="","",基本情報入力シート!J1707)</f>
        <v/>
      </c>
      <c r="J1687" s="301" t="str">
        <f>IF(基本情報入力シート!K1707="","",基本情報入力シート!K1707)</f>
        <v/>
      </c>
      <c r="K1687" s="302" t="str">
        <f>IF(基本情報入力シート!L1707="","",基本情報入力シート!L1707)</f>
        <v/>
      </c>
      <c r="L1687" s="299" t="str">
        <f>IF(基本情報入力シート!M1707="","",基本情報入力シート!M1707)</f>
        <v/>
      </c>
      <c r="M1687" s="299" t="str">
        <f>IF(基本情報入力シート!R1707="","",基本情報入力シート!R1707)</f>
        <v/>
      </c>
      <c r="N1687" s="299" t="str">
        <f>IF(基本情報入力シート!W1707="","",基本情報入力シート!W1707)</f>
        <v/>
      </c>
      <c r="O1687" s="303" t="str">
        <f>IF(基本情報入力シート!X1707="","",基本情報入力シート!X1707)</f>
        <v/>
      </c>
      <c r="P1687" s="304" t="str">
        <f>IF(基本情報入力シート!Y1707="","",基本情報入力シート!Y1707)</f>
        <v/>
      </c>
      <c r="Q1687" s="175"/>
      <c r="R1687" s="305" t="str">
        <f>IF(基本情報入力シート!AB1707="","",基本情報入力シート!AB1707)</f>
        <v/>
      </c>
      <c r="S1687" s="176"/>
      <c r="T1687" s="306" t="str">
        <f>IF(P1687="","",VLOOKUP(P1687,【参考】数式用!$J$2:$L$34,3,FALSE))</f>
        <v/>
      </c>
      <c r="U1687" s="313" t="s">
        <v>143</v>
      </c>
      <c r="V1687" s="177"/>
      <c r="W1687" s="314" t="s">
        <v>144</v>
      </c>
      <c r="X1687" s="177"/>
      <c r="Y1687" s="315" t="s">
        <v>145</v>
      </c>
      <c r="Z1687" s="177"/>
      <c r="AA1687" s="315" t="s">
        <v>144</v>
      </c>
      <c r="AB1687" s="177"/>
      <c r="AC1687" s="315" t="s">
        <v>146</v>
      </c>
      <c r="AD1687" s="316" t="s">
        <v>147</v>
      </c>
      <c r="AE1687" s="317" t="str">
        <f t="shared" si="93"/>
        <v/>
      </c>
      <c r="AF1687" s="319" t="s">
        <v>148</v>
      </c>
      <c r="AG1687" s="312" t="str">
        <f t="shared" si="94"/>
        <v/>
      </c>
      <c r="AH1687" s="322"/>
      <c r="AI1687" s="323"/>
      <c r="AJ1687" s="322"/>
      <c r="AK1687" s="323"/>
    </row>
    <row r="1688" spans="1:37" ht="36.75" customHeight="1">
      <c r="A1688" s="299">
        <f t="shared" si="95"/>
        <v>1675</v>
      </c>
      <c r="B1688" s="300" t="str">
        <f>IF(基本情報入力シート!C1708="","",基本情報入力シート!C1708)</f>
        <v/>
      </c>
      <c r="C1688" s="301" t="str">
        <f>IF(基本情報入力シート!D1708="","",基本情報入力シート!D1708)</f>
        <v/>
      </c>
      <c r="D1688" s="301" t="str">
        <f>IF(基本情報入力シート!E1708="","",基本情報入力シート!E1708)</f>
        <v/>
      </c>
      <c r="E1688" s="301" t="str">
        <f>IF(基本情報入力シート!F1708="","",基本情報入力シート!F1708)</f>
        <v/>
      </c>
      <c r="F1688" s="301" t="str">
        <f>IF(基本情報入力シート!G1708="","",基本情報入力シート!G1708)</f>
        <v/>
      </c>
      <c r="G1688" s="301" t="str">
        <f>IF(基本情報入力シート!H1708="","",基本情報入力シート!H1708)</f>
        <v/>
      </c>
      <c r="H1688" s="301" t="str">
        <f>IF(基本情報入力シート!I1708="","",基本情報入力シート!I1708)</f>
        <v/>
      </c>
      <c r="I1688" s="301" t="str">
        <f>IF(基本情報入力シート!J1708="","",基本情報入力シート!J1708)</f>
        <v/>
      </c>
      <c r="J1688" s="301" t="str">
        <f>IF(基本情報入力シート!K1708="","",基本情報入力シート!K1708)</f>
        <v/>
      </c>
      <c r="K1688" s="302" t="str">
        <f>IF(基本情報入力シート!L1708="","",基本情報入力シート!L1708)</f>
        <v/>
      </c>
      <c r="L1688" s="299" t="str">
        <f>IF(基本情報入力シート!M1708="","",基本情報入力シート!M1708)</f>
        <v/>
      </c>
      <c r="M1688" s="299" t="str">
        <f>IF(基本情報入力シート!R1708="","",基本情報入力シート!R1708)</f>
        <v/>
      </c>
      <c r="N1688" s="299" t="str">
        <f>IF(基本情報入力シート!W1708="","",基本情報入力シート!W1708)</f>
        <v/>
      </c>
      <c r="O1688" s="303" t="str">
        <f>IF(基本情報入力シート!X1708="","",基本情報入力シート!X1708)</f>
        <v/>
      </c>
      <c r="P1688" s="304" t="str">
        <f>IF(基本情報入力シート!Y1708="","",基本情報入力シート!Y1708)</f>
        <v/>
      </c>
      <c r="Q1688" s="175"/>
      <c r="R1688" s="305" t="str">
        <f>IF(基本情報入力シート!AB1708="","",基本情報入力シート!AB1708)</f>
        <v/>
      </c>
      <c r="S1688" s="176"/>
      <c r="T1688" s="306" t="str">
        <f>IF(P1688="","",VLOOKUP(P1688,【参考】数式用!$J$2:$L$34,3,FALSE))</f>
        <v/>
      </c>
      <c r="U1688" s="313" t="s">
        <v>143</v>
      </c>
      <c r="V1688" s="177"/>
      <c r="W1688" s="314" t="s">
        <v>144</v>
      </c>
      <c r="X1688" s="177"/>
      <c r="Y1688" s="315" t="s">
        <v>145</v>
      </c>
      <c r="Z1688" s="177"/>
      <c r="AA1688" s="315" t="s">
        <v>144</v>
      </c>
      <c r="AB1688" s="177"/>
      <c r="AC1688" s="315" t="s">
        <v>146</v>
      </c>
      <c r="AD1688" s="316" t="s">
        <v>147</v>
      </c>
      <c r="AE1688" s="317" t="str">
        <f t="shared" si="93"/>
        <v/>
      </c>
      <c r="AF1688" s="319" t="s">
        <v>148</v>
      </c>
      <c r="AG1688" s="312" t="str">
        <f t="shared" si="94"/>
        <v/>
      </c>
      <c r="AH1688" s="322"/>
      <c r="AI1688" s="323"/>
      <c r="AJ1688" s="322"/>
      <c r="AK1688" s="323"/>
    </row>
    <row r="1689" spans="1:37" ht="36.75" customHeight="1">
      <c r="A1689" s="299">
        <f t="shared" si="95"/>
        <v>1676</v>
      </c>
      <c r="B1689" s="300" t="str">
        <f>IF(基本情報入力シート!C1709="","",基本情報入力シート!C1709)</f>
        <v/>
      </c>
      <c r="C1689" s="301" t="str">
        <f>IF(基本情報入力シート!D1709="","",基本情報入力シート!D1709)</f>
        <v/>
      </c>
      <c r="D1689" s="301" t="str">
        <f>IF(基本情報入力シート!E1709="","",基本情報入力シート!E1709)</f>
        <v/>
      </c>
      <c r="E1689" s="301" t="str">
        <f>IF(基本情報入力シート!F1709="","",基本情報入力シート!F1709)</f>
        <v/>
      </c>
      <c r="F1689" s="301" t="str">
        <f>IF(基本情報入力シート!G1709="","",基本情報入力シート!G1709)</f>
        <v/>
      </c>
      <c r="G1689" s="301" t="str">
        <f>IF(基本情報入力シート!H1709="","",基本情報入力シート!H1709)</f>
        <v/>
      </c>
      <c r="H1689" s="301" t="str">
        <f>IF(基本情報入力シート!I1709="","",基本情報入力シート!I1709)</f>
        <v/>
      </c>
      <c r="I1689" s="301" t="str">
        <f>IF(基本情報入力シート!J1709="","",基本情報入力シート!J1709)</f>
        <v/>
      </c>
      <c r="J1689" s="301" t="str">
        <f>IF(基本情報入力シート!K1709="","",基本情報入力シート!K1709)</f>
        <v/>
      </c>
      <c r="K1689" s="302" t="str">
        <f>IF(基本情報入力シート!L1709="","",基本情報入力シート!L1709)</f>
        <v/>
      </c>
      <c r="L1689" s="299" t="str">
        <f>IF(基本情報入力シート!M1709="","",基本情報入力シート!M1709)</f>
        <v/>
      </c>
      <c r="M1689" s="299" t="str">
        <f>IF(基本情報入力シート!R1709="","",基本情報入力シート!R1709)</f>
        <v/>
      </c>
      <c r="N1689" s="299" t="str">
        <f>IF(基本情報入力シート!W1709="","",基本情報入力シート!W1709)</f>
        <v/>
      </c>
      <c r="O1689" s="303" t="str">
        <f>IF(基本情報入力シート!X1709="","",基本情報入力シート!X1709)</f>
        <v/>
      </c>
      <c r="P1689" s="304" t="str">
        <f>IF(基本情報入力シート!Y1709="","",基本情報入力シート!Y1709)</f>
        <v/>
      </c>
      <c r="Q1689" s="175"/>
      <c r="R1689" s="305" t="str">
        <f>IF(基本情報入力シート!AB1709="","",基本情報入力シート!AB1709)</f>
        <v/>
      </c>
      <c r="S1689" s="176"/>
      <c r="T1689" s="306" t="str">
        <f>IF(P1689="","",VLOOKUP(P1689,【参考】数式用!$J$2:$L$34,3,FALSE))</f>
        <v/>
      </c>
      <c r="U1689" s="313" t="s">
        <v>143</v>
      </c>
      <c r="V1689" s="177"/>
      <c r="W1689" s="314" t="s">
        <v>144</v>
      </c>
      <c r="X1689" s="177"/>
      <c r="Y1689" s="315" t="s">
        <v>145</v>
      </c>
      <c r="Z1689" s="177"/>
      <c r="AA1689" s="315" t="s">
        <v>144</v>
      </c>
      <c r="AB1689" s="177"/>
      <c r="AC1689" s="315" t="s">
        <v>146</v>
      </c>
      <c r="AD1689" s="316" t="s">
        <v>147</v>
      </c>
      <c r="AE1689" s="317" t="str">
        <f t="shared" si="93"/>
        <v/>
      </c>
      <c r="AF1689" s="319" t="s">
        <v>148</v>
      </c>
      <c r="AG1689" s="312" t="str">
        <f t="shared" si="94"/>
        <v/>
      </c>
      <c r="AH1689" s="322"/>
      <c r="AI1689" s="323"/>
      <c r="AJ1689" s="322"/>
      <c r="AK1689" s="323"/>
    </row>
    <row r="1690" spans="1:37" ht="36.75" customHeight="1">
      <c r="A1690" s="299">
        <f t="shared" si="95"/>
        <v>1677</v>
      </c>
      <c r="B1690" s="300" t="str">
        <f>IF(基本情報入力シート!C1710="","",基本情報入力シート!C1710)</f>
        <v/>
      </c>
      <c r="C1690" s="301" t="str">
        <f>IF(基本情報入力シート!D1710="","",基本情報入力シート!D1710)</f>
        <v/>
      </c>
      <c r="D1690" s="301" t="str">
        <f>IF(基本情報入力シート!E1710="","",基本情報入力シート!E1710)</f>
        <v/>
      </c>
      <c r="E1690" s="301" t="str">
        <f>IF(基本情報入力シート!F1710="","",基本情報入力シート!F1710)</f>
        <v/>
      </c>
      <c r="F1690" s="301" t="str">
        <f>IF(基本情報入力シート!G1710="","",基本情報入力シート!G1710)</f>
        <v/>
      </c>
      <c r="G1690" s="301" t="str">
        <f>IF(基本情報入力シート!H1710="","",基本情報入力シート!H1710)</f>
        <v/>
      </c>
      <c r="H1690" s="301" t="str">
        <f>IF(基本情報入力シート!I1710="","",基本情報入力シート!I1710)</f>
        <v/>
      </c>
      <c r="I1690" s="301" t="str">
        <f>IF(基本情報入力シート!J1710="","",基本情報入力シート!J1710)</f>
        <v/>
      </c>
      <c r="J1690" s="301" t="str">
        <f>IF(基本情報入力シート!K1710="","",基本情報入力シート!K1710)</f>
        <v/>
      </c>
      <c r="K1690" s="302" t="str">
        <f>IF(基本情報入力シート!L1710="","",基本情報入力シート!L1710)</f>
        <v/>
      </c>
      <c r="L1690" s="299" t="str">
        <f>IF(基本情報入力シート!M1710="","",基本情報入力シート!M1710)</f>
        <v/>
      </c>
      <c r="M1690" s="299" t="str">
        <f>IF(基本情報入力シート!R1710="","",基本情報入力シート!R1710)</f>
        <v/>
      </c>
      <c r="N1690" s="299" t="str">
        <f>IF(基本情報入力シート!W1710="","",基本情報入力シート!W1710)</f>
        <v/>
      </c>
      <c r="O1690" s="303" t="str">
        <f>IF(基本情報入力シート!X1710="","",基本情報入力シート!X1710)</f>
        <v/>
      </c>
      <c r="P1690" s="304" t="str">
        <f>IF(基本情報入力シート!Y1710="","",基本情報入力シート!Y1710)</f>
        <v/>
      </c>
      <c r="Q1690" s="175"/>
      <c r="R1690" s="305" t="str">
        <f>IF(基本情報入力シート!AB1710="","",基本情報入力シート!AB1710)</f>
        <v/>
      </c>
      <c r="S1690" s="176"/>
      <c r="T1690" s="306" t="str">
        <f>IF(P1690="","",VLOOKUP(P1690,【参考】数式用!$J$2:$L$34,3,FALSE))</f>
        <v/>
      </c>
      <c r="U1690" s="313" t="s">
        <v>143</v>
      </c>
      <c r="V1690" s="177"/>
      <c r="W1690" s="314" t="s">
        <v>144</v>
      </c>
      <c r="X1690" s="177"/>
      <c r="Y1690" s="315" t="s">
        <v>145</v>
      </c>
      <c r="Z1690" s="177"/>
      <c r="AA1690" s="315" t="s">
        <v>144</v>
      </c>
      <c r="AB1690" s="177"/>
      <c r="AC1690" s="315" t="s">
        <v>146</v>
      </c>
      <c r="AD1690" s="316" t="s">
        <v>147</v>
      </c>
      <c r="AE1690" s="317" t="str">
        <f t="shared" si="93"/>
        <v/>
      </c>
      <c r="AF1690" s="319" t="s">
        <v>148</v>
      </c>
      <c r="AG1690" s="312" t="str">
        <f t="shared" si="94"/>
        <v/>
      </c>
      <c r="AH1690" s="322"/>
      <c r="AI1690" s="323"/>
      <c r="AJ1690" s="322"/>
      <c r="AK1690" s="323"/>
    </row>
    <row r="1691" spans="1:37" ht="36.75" customHeight="1">
      <c r="A1691" s="299">
        <f t="shared" si="95"/>
        <v>1678</v>
      </c>
      <c r="B1691" s="300" t="str">
        <f>IF(基本情報入力シート!C1711="","",基本情報入力シート!C1711)</f>
        <v/>
      </c>
      <c r="C1691" s="301" t="str">
        <f>IF(基本情報入力シート!D1711="","",基本情報入力シート!D1711)</f>
        <v/>
      </c>
      <c r="D1691" s="301" t="str">
        <f>IF(基本情報入力シート!E1711="","",基本情報入力シート!E1711)</f>
        <v/>
      </c>
      <c r="E1691" s="301" t="str">
        <f>IF(基本情報入力シート!F1711="","",基本情報入力シート!F1711)</f>
        <v/>
      </c>
      <c r="F1691" s="301" t="str">
        <f>IF(基本情報入力シート!G1711="","",基本情報入力シート!G1711)</f>
        <v/>
      </c>
      <c r="G1691" s="301" t="str">
        <f>IF(基本情報入力シート!H1711="","",基本情報入力シート!H1711)</f>
        <v/>
      </c>
      <c r="H1691" s="301" t="str">
        <f>IF(基本情報入力シート!I1711="","",基本情報入力シート!I1711)</f>
        <v/>
      </c>
      <c r="I1691" s="301" t="str">
        <f>IF(基本情報入力シート!J1711="","",基本情報入力シート!J1711)</f>
        <v/>
      </c>
      <c r="J1691" s="301" t="str">
        <f>IF(基本情報入力シート!K1711="","",基本情報入力シート!K1711)</f>
        <v/>
      </c>
      <c r="K1691" s="302" t="str">
        <f>IF(基本情報入力シート!L1711="","",基本情報入力シート!L1711)</f>
        <v/>
      </c>
      <c r="L1691" s="299" t="str">
        <f>IF(基本情報入力シート!M1711="","",基本情報入力シート!M1711)</f>
        <v/>
      </c>
      <c r="M1691" s="299" t="str">
        <f>IF(基本情報入力シート!R1711="","",基本情報入力シート!R1711)</f>
        <v/>
      </c>
      <c r="N1691" s="299" t="str">
        <f>IF(基本情報入力シート!W1711="","",基本情報入力シート!W1711)</f>
        <v/>
      </c>
      <c r="O1691" s="303" t="str">
        <f>IF(基本情報入力シート!X1711="","",基本情報入力シート!X1711)</f>
        <v/>
      </c>
      <c r="P1691" s="304" t="str">
        <f>IF(基本情報入力シート!Y1711="","",基本情報入力シート!Y1711)</f>
        <v/>
      </c>
      <c r="Q1691" s="175"/>
      <c r="R1691" s="305" t="str">
        <f>IF(基本情報入力シート!AB1711="","",基本情報入力シート!AB1711)</f>
        <v/>
      </c>
      <c r="S1691" s="176"/>
      <c r="T1691" s="306" t="str">
        <f>IF(P1691="","",VLOOKUP(P1691,【参考】数式用!$J$2:$L$34,3,FALSE))</f>
        <v/>
      </c>
      <c r="U1691" s="313" t="s">
        <v>143</v>
      </c>
      <c r="V1691" s="177"/>
      <c r="W1691" s="314" t="s">
        <v>144</v>
      </c>
      <c r="X1691" s="177"/>
      <c r="Y1691" s="315" t="s">
        <v>145</v>
      </c>
      <c r="Z1691" s="177"/>
      <c r="AA1691" s="315" t="s">
        <v>144</v>
      </c>
      <c r="AB1691" s="177"/>
      <c r="AC1691" s="315" t="s">
        <v>146</v>
      </c>
      <c r="AD1691" s="316" t="s">
        <v>147</v>
      </c>
      <c r="AE1691" s="317" t="str">
        <f t="shared" si="93"/>
        <v/>
      </c>
      <c r="AF1691" s="319" t="s">
        <v>148</v>
      </c>
      <c r="AG1691" s="312" t="str">
        <f t="shared" si="94"/>
        <v/>
      </c>
      <c r="AH1691" s="322"/>
      <c r="AI1691" s="323"/>
      <c r="AJ1691" s="322"/>
      <c r="AK1691" s="323"/>
    </row>
    <row r="1692" spans="1:37" ht="36.75" customHeight="1">
      <c r="A1692" s="299">
        <f t="shared" si="95"/>
        <v>1679</v>
      </c>
      <c r="B1692" s="300" t="str">
        <f>IF(基本情報入力シート!C1712="","",基本情報入力シート!C1712)</f>
        <v/>
      </c>
      <c r="C1692" s="301" t="str">
        <f>IF(基本情報入力シート!D1712="","",基本情報入力シート!D1712)</f>
        <v/>
      </c>
      <c r="D1692" s="301" t="str">
        <f>IF(基本情報入力シート!E1712="","",基本情報入力シート!E1712)</f>
        <v/>
      </c>
      <c r="E1692" s="301" t="str">
        <f>IF(基本情報入力シート!F1712="","",基本情報入力シート!F1712)</f>
        <v/>
      </c>
      <c r="F1692" s="301" t="str">
        <f>IF(基本情報入力シート!G1712="","",基本情報入力シート!G1712)</f>
        <v/>
      </c>
      <c r="G1692" s="301" t="str">
        <f>IF(基本情報入力シート!H1712="","",基本情報入力シート!H1712)</f>
        <v/>
      </c>
      <c r="H1692" s="301" t="str">
        <f>IF(基本情報入力シート!I1712="","",基本情報入力シート!I1712)</f>
        <v/>
      </c>
      <c r="I1692" s="301" t="str">
        <f>IF(基本情報入力シート!J1712="","",基本情報入力シート!J1712)</f>
        <v/>
      </c>
      <c r="J1692" s="301" t="str">
        <f>IF(基本情報入力シート!K1712="","",基本情報入力シート!K1712)</f>
        <v/>
      </c>
      <c r="K1692" s="302" t="str">
        <f>IF(基本情報入力シート!L1712="","",基本情報入力シート!L1712)</f>
        <v/>
      </c>
      <c r="L1692" s="299" t="str">
        <f>IF(基本情報入力シート!M1712="","",基本情報入力シート!M1712)</f>
        <v/>
      </c>
      <c r="M1692" s="299" t="str">
        <f>IF(基本情報入力シート!R1712="","",基本情報入力シート!R1712)</f>
        <v/>
      </c>
      <c r="N1692" s="299" t="str">
        <f>IF(基本情報入力シート!W1712="","",基本情報入力シート!W1712)</f>
        <v/>
      </c>
      <c r="O1692" s="303" t="str">
        <f>IF(基本情報入力シート!X1712="","",基本情報入力シート!X1712)</f>
        <v/>
      </c>
      <c r="P1692" s="304" t="str">
        <f>IF(基本情報入力シート!Y1712="","",基本情報入力シート!Y1712)</f>
        <v/>
      </c>
      <c r="Q1692" s="175"/>
      <c r="R1692" s="305" t="str">
        <f>IF(基本情報入力シート!AB1712="","",基本情報入力シート!AB1712)</f>
        <v/>
      </c>
      <c r="S1692" s="176"/>
      <c r="T1692" s="306" t="str">
        <f>IF(P1692="","",VLOOKUP(P1692,【参考】数式用!$J$2:$L$34,3,FALSE))</f>
        <v/>
      </c>
      <c r="U1692" s="313" t="s">
        <v>143</v>
      </c>
      <c r="V1692" s="177"/>
      <c r="W1692" s="314" t="s">
        <v>144</v>
      </c>
      <c r="X1692" s="177"/>
      <c r="Y1692" s="315" t="s">
        <v>145</v>
      </c>
      <c r="Z1692" s="177"/>
      <c r="AA1692" s="315" t="s">
        <v>144</v>
      </c>
      <c r="AB1692" s="177"/>
      <c r="AC1692" s="315" t="s">
        <v>146</v>
      </c>
      <c r="AD1692" s="316" t="s">
        <v>147</v>
      </c>
      <c r="AE1692" s="317" t="str">
        <f t="shared" si="93"/>
        <v/>
      </c>
      <c r="AF1692" s="319" t="s">
        <v>148</v>
      </c>
      <c r="AG1692" s="312" t="str">
        <f t="shared" si="94"/>
        <v/>
      </c>
      <c r="AH1692" s="322"/>
      <c r="AI1692" s="323"/>
      <c r="AJ1692" s="322"/>
      <c r="AK1692" s="323"/>
    </row>
    <row r="1693" spans="1:37" ht="36.75" customHeight="1">
      <c r="A1693" s="299">
        <f t="shared" si="95"/>
        <v>1680</v>
      </c>
      <c r="B1693" s="300" t="str">
        <f>IF(基本情報入力シート!C1713="","",基本情報入力シート!C1713)</f>
        <v/>
      </c>
      <c r="C1693" s="301" t="str">
        <f>IF(基本情報入力シート!D1713="","",基本情報入力シート!D1713)</f>
        <v/>
      </c>
      <c r="D1693" s="301" t="str">
        <f>IF(基本情報入力シート!E1713="","",基本情報入力シート!E1713)</f>
        <v/>
      </c>
      <c r="E1693" s="301" t="str">
        <f>IF(基本情報入力シート!F1713="","",基本情報入力シート!F1713)</f>
        <v/>
      </c>
      <c r="F1693" s="301" t="str">
        <f>IF(基本情報入力シート!G1713="","",基本情報入力シート!G1713)</f>
        <v/>
      </c>
      <c r="G1693" s="301" t="str">
        <f>IF(基本情報入力シート!H1713="","",基本情報入力シート!H1713)</f>
        <v/>
      </c>
      <c r="H1693" s="301" t="str">
        <f>IF(基本情報入力シート!I1713="","",基本情報入力シート!I1713)</f>
        <v/>
      </c>
      <c r="I1693" s="301" t="str">
        <f>IF(基本情報入力シート!J1713="","",基本情報入力シート!J1713)</f>
        <v/>
      </c>
      <c r="J1693" s="301" t="str">
        <f>IF(基本情報入力シート!K1713="","",基本情報入力シート!K1713)</f>
        <v/>
      </c>
      <c r="K1693" s="302" t="str">
        <f>IF(基本情報入力シート!L1713="","",基本情報入力シート!L1713)</f>
        <v/>
      </c>
      <c r="L1693" s="299" t="str">
        <f>IF(基本情報入力シート!M1713="","",基本情報入力シート!M1713)</f>
        <v/>
      </c>
      <c r="M1693" s="299" t="str">
        <f>IF(基本情報入力シート!R1713="","",基本情報入力シート!R1713)</f>
        <v/>
      </c>
      <c r="N1693" s="299" t="str">
        <f>IF(基本情報入力シート!W1713="","",基本情報入力シート!W1713)</f>
        <v/>
      </c>
      <c r="O1693" s="303" t="str">
        <f>IF(基本情報入力シート!X1713="","",基本情報入力シート!X1713)</f>
        <v/>
      </c>
      <c r="P1693" s="304" t="str">
        <f>IF(基本情報入力シート!Y1713="","",基本情報入力シート!Y1713)</f>
        <v/>
      </c>
      <c r="Q1693" s="175"/>
      <c r="R1693" s="305" t="str">
        <f>IF(基本情報入力シート!AB1713="","",基本情報入力シート!AB1713)</f>
        <v/>
      </c>
      <c r="S1693" s="176"/>
      <c r="T1693" s="306" t="str">
        <f>IF(P1693="","",VLOOKUP(P1693,【参考】数式用!$J$2:$L$34,3,FALSE))</f>
        <v/>
      </c>
      <c r="U1693" s="313" t="s">
        <v>143</v>
      </c>
      <c r="V1693" s="177"/>
      <c r="W1693" s="314" t="s">
        <v>144</v>
      </c>
      <c r="X1693" s="177"/>
      <c r="Y1693" s="315" t="s">
        <v>145</v>
      </c>
      <c r="Z1693" s="177"/>
      <c r="AA1693" s="315" t="s">
        <v>144</v>
      </c>
      <c r="AB1693" s="177"/>
      <c r="AC1693" s="315" t="s">
        <v>146</v>
      </c>
      <c r="AD1693" s="316" t="s">
        <v>147</v>
      </c>
      <c r="AE1693" s="317" t="str">
        <f t="shared" si="93"/>
        <v/>
      </c>
      <c r="AF1693" s="319" t="s">
        <v>148</v>
      </c>
      <c r="AG1693" s="312" t="str">
        <f t="shared" si="94"/>
        <v/>
      </c>
      <c r="AH1693" s="322"/>
      <c r="AI1693" s="323"/>
      <c r="AJ1693" s="322"/>
      <c r="AK1693" s="323"/>
    </row>
    <row r="1694" spans="1:37" ht="36.75" customHeight="1">
      <c r="A1694" s="299">
        <f t="shared" si="95"/>
        <v>1681</v>
      </c>
      <c r="B1694" s="300" t="str">
        <f>IF(基本情報入力シート!C1714="","",基本情報入力シート!C1714)</f>
        <v/>
      </c>
      <c r="C1694" s="301" t="str">
        <f>IF(基本情報入力シート!D1714="","",基本情報入力シート!D1714)</f>
        <v/>
      </c>
      <c r="D1694" s="301" t="str">
        <f>IF(基本情報入力シート!E1714="","",基本情報入力シート!E1714)</f>
        <v/>
      </c>
      <c r="E1694" s="301" t="str">
        <f>IF(基本情報入力シート!F1714="","",基本情報入力シート!F1714)</f>
        <v/>
      </c>
      <c r="F1694" s="301" t="str">
        <f>IF(基本情報入力シート!G1714="","",基本情報入力シート!G1714)</f>
        <v/>
      </c>
      <c r="G1694" s="301" t="str">
        <f>IF(基本情報入力シート!H1714="","",基本情報入力シート!H1714)</f>
        <v/>
      </c>
      <c r="H1694" s="301" t="str">
        <f>IF(基本情報入力シート!I1714="","",基本情報入力シート!I1714)</f>
        <v/>
      </c>
      <c r="I1694" s="301" t="str">
        <f>IF(基本情報入力シート!J1714="","",基本情報入力シート!J1714)</f>
        <v/>
      </c>
      <c r="J1694" s="301" t="str">
        <f>IF(基本情報入力シート!K1714="","",基本情報入力シート!K1714)</f>
        <v/>
      </c>
      <c r="K1694" s="302" t="str">
        <f>IF(基本情報入力シート!L1714="","",基本情報入力シート!L1714)</f>
        <v/>
      </c>
      <c r="L1694" s="299" t="str">
        <f>IF(基本情報入力シート!M1714="","",基本情報入力シート!M1714)</f>
        <v/>
      </c>
      <c r="M1694" s="299" t="str">
        <f>IF(基本情報入力シート!R1714="","",基本情報入力シート!R1714)</f>
        <v/>
      </c>
      <c r="N1694" s="299" t="str">
        <f>IF(基本情報入力シート!W1714="","",基本情報入力シート!W1714)</f>
        <v/>
      </c>
      <c r="O1694" s="303" t="str">
        <f>IF(基本情報入力シート!X1714="","",基本情報入力シート!X1714)</f>
        <v/>
      </c>
      <c r="P1694" s="304" t="str">
        <f>IF(基本情報入力シート!Y1714="","",基本情報入力シート!Y1714)</f>
        <v/>
      </c>
      <c r="Q1694" s="175"/>
      <c r="R1694" s="305" t="str">
        <f>IF(基本情報入力シート!AB1714="","",基本情報入力シート!AB1714)</f>
        <v/>
      </c>
      <c r="S1694" s="176"/>
      <c r="T1694" s="306" t="str">
        <f>IF(P1694="","",VLOOKUP(P1694,【参考】数式用!$J$2:$L$34,3,FALSE))</f>
        <v/>
      </c>
      <c r="U1694" s="313" t="s">
        <v>143</v>
      </c>
      <c r="V1694" s="177"/>
      <c r="W1694" s="314" t="s">
        <v>144</v>
      </c>
      <c r="X1694" s="177"/>
      <c r="Y1694" s="315" t="s">
        <v>145</v>
      </c>
      <c r="Z1694" s="177"/>
      <c r="AA1694" s="315" t="s">
        <v>144</v>
      </c>
      <c r="AB1694" s="177"/>
      <c r="AC1694" s="315" t="s">
        <v>146</v>
      </c>
      <c r="AD1694" s="316" t="s">
        <v>147</v>
      </c>
      <c r="AE1694" s="317" t="str">
        <f t="shared" si="93"/>
        <v/>
      </c>
      <c r="AF1694" s="319" t="s">
        <v>148</v>
      </c>
      <c r="AG1694" s="312" t="str">
        <f t="shared" si="94"/>
        <v/>
      </c>
      <c r="AH1694" s="322"/>
      <c r="AI1694" s="323"/>
      <c r="AJ1694" s="322"/>
      <c r="AK1694" s="323"/>
    </row>
    <row r="1695" spans="1:37" ht="36.75" customHeight="1">
      <c r="A1695" s="299">
        <f t="shared" si="95"/>
        <v>1682</v>
      </c>
      <c r="B1695" s="300" t="str">
        <f>IF(基本情報入力シート!C1715="","",基本情報入力シート!C1715)</f>
        <v/>
      </c>
      <c r="C1695" s="301" t="str">
        <f>IF(基本情報入力シート!D1715="","",基本情報入力シート!D1715)</f>
        <v/>
      </c>
      <c r="D1695" s="301" t="str">
        <f>IF(基本情報入力シート!E1715="","",基本情報入力シート!E1715)</f>
        <v/>
      </c>
      <c r="E1695" s="301" t="str">
        <f>IF(基本情報入力シート!F1715="","",基本情報入力シート!F1715)</f>
        <v/>
      </c>
      <c r="F1695" s="301" t="str">
        <f>IF(基本情報入力シート!G1715="","",基本情報入力シート!G1715)</f>
        <v/>
      </c>
      <c r="G1695" s="301" t="str">
        <f>IF(基本情報入力シート!H1715="","",基本情報入力シート!H1715)</f>
        <v/>
      </c>
      <c r="H1695" s="301" t="str">
        <f>IF(基本情報入力シート!I1715="","",基本情報入力シート!I1715)</f>
        <v/>
      </c>
      <c r="I1695" s="301" t="str">
        <f>IF(基本情報入力シート!J1715="","",基本情報入力シート!J1715)</f>
        <v/>
      </c>
      <c r="J1695" s="301" t="str">
        <f>IF(基本情報入力シート!K1715="","",基本情報入力シート!K1715)</f>
        <v/>
      </c>
      <c r="K1695" s="302" t="str">
        <f>IF(基本情報入力シート!L1715="","",基本情報入力シート!L1715)</f>
        <v/>
      </c>
      <c r="L1695" s="299" t="str">
        <f>IF(基本情報入力シート!M1715="","",基本情報入力シート!M1715)</f>
        <v/>
      </c>
      <c r="M1695" s="299" t="str">
        <f>IF(基本情報入力シート!R1715="","",基本情報入力シート!R1715)</f>
        <v/>
      </c>
      <c r="N1695" s="299" t="str">
        <f>IF(基本情報入力シート!W1715="","",基本情報入力シート!W1715)</f>
        <v/>
      </c>
      <c r="O1695" s="303" t="str">
        <f>IF(基本情報入力シート!X1715="","",基本情報入力シート!X1715)</f>
        <v/>
      </c>
      <c r="P1695" s="304" t="str">
        <f>IF(基本情報入力シート!Y1715="","",基本情報入力シート!Y1715)</f>
        <v/>
      </c>
      <c r="Q1695" s="175"/>
      <c r="R1695" s="305" t="str">
        <f>IF(基本情報入力シート!AB1715="","",基本情報入力シート!AB1715)</f>
        <v/>
      </c>
      <c r="S1695" s="176"/>
      <c r="T1695" s="306" t="str">
        <f>IF(P1695="","",VLOOKUP(P1695,【参考】数式用!$J$2:$L$34,3,FALSE))</f>
        <v/>
      </c>
      <c r="U1695" s="313" t="s">
        <v>143</v>
      </c>
      <c r="V1695" s="177"/>
      <c r="W1695" s="314" t="s">
        <v>144</v>
      </c>
      <c r="X1695" s="177"/>
      <c r="Y1695" s="315" t="s">
        <v>145</v>
      </c>
      <c r="Z1695" s="177"/>
      <c r="AA1695" s="315" t="s">
        <v>144</v>
      </c>
      <c r="AB1695" s="177"/>
      <c r="AC1695" s="315" t="s">
        <v>146</v>
      </c>
      <c r="AD1695" s="316" t="s">
        <v>147</v>
      </c>
      <c r="AE1695" s="317" t="str">
        <f t="shared" si="93"/>
        <v/>
      </c>
      <c r="AF1695" s="319" t="s">
        <v>148</v>
      </c>
      <c r="AG1695" s="312" t="str">
        <f t="shared" si="94"/>
        <v/>
      </c>
      <c r="AH1695" s="322"/>
      <c r="AI1695" s="323"/>
      <c r="AJ1695" s="322"/>
      <c r="AK1695" s="323"/>
    </row>
    <row r="1696" spans="1:37" ht="36.75" customHeight="1">
      <c r="A1696" s="299">
        <f t="shared" si="95"/>
        <v>1683</v>
      </c>
      <c r="B1696" s="300" t="str">
        <f>IF(基本情報入力シート!C1716="","",基本情報入力シート!C1716)</f>
        <v/>
      </c>
      <c r="C1696" s="301" t="str">
        <f>IF(基本情報入力シート!D1716="","",基本情報入力シート!D1716)</f>
        <v/>
      </c>
      <c r="D1696" s="301" t="str">
        <f>IF(基本情報入力シート!E1716="","",基本情報入力シート!E1716)</f>
        <v/>
      </c>
      <c r="E1696" s="301" t="str">
        <f>IF(基本情報入力シート!F1716="","",基本情報入力シート!F1716)</f>
        <v/>
      </c>
      <c r="F1696" s="301" t="str">
        <f>IF(基本情報入力シート!G1716="","",基本情報入力シート!G1716)</f>
        <v/>
      </c>
      <c r="G1696" s="301" t="str">
        <f>IF(基本情報入力シート!H1716="","",基本情報入力シート!H1716)</f>
        <v/>
      </c>
      <c r="H1696" s="301" t="str">
        <f>IF(基本情報入力シート!I1716="","",基本情報入力シート!I1716)</f>
        <v/>
      </c>
      <c r="I1696" s="301" t="str">
        <f>IF(基本情報入力シート!J1716="","",基本情報入力シート!J1716)</f>
        <v/>
      </c>
      <c r="J1696" s="301" t="str">
        <f>IF(基本情報入力シート!K1716="","",基本情報入力シート!K1716)</f>
        <v/>
      </c>
      <c r="K1696" s="302" t="str">
        <f>IF(基本情報入力シート!L1716="","",基本情報入力シート!L1716)</f>
        <v/>
      </c>
      <c r="L1696" s="299" t="str">
        <f>IF(基本情報入力シート!M1716="","",基本情報入力シート!M1716)</f>
        <v/>
      </c>
      <c r="M1696" s="299" t="str">
        <f>IF(基本情報入力シート!R1716="","",基本情報入力シート!R1716)</f>
        <v/>
      </c>
      <c r="N1696" s="299" t="str">
        <f>IF(基本情報入力シート!W1716="","",基本情報入力シート!W1716)</f>
        <v/>
      </c>
      <c r="O1696" s="303" t="str">
        <f>IF(基本情報入力シート!X1716="","",基本情報入力シート!X1716)</f>
        <v/>
      </c>
      <c r="P1696" s="304" t="str">
        <f>IF(基本情報入力シート!Y1716="","",基本情報入力シート!Y1716)</f>
        <v/>
      </c>
      <c r="Q1696" s="175"/>
      <c r="R1696" s="305" t="str">
        <f>IF(基本情報入力シート!AB1716="","",基本情報入力シート!AB1716)</f>
        <v/>
      </c>
      <c r="S1696" s="176"/>
      <c r="T1696" s="306" t="str">
        <f>IF(P1696="","",VLOOKUP(P1696,【参考】数式用!$J$2:$L$34,3,FALSE))</f>
        <v/>
      </c>
      <c r="U1696" s="313" t="s">
        <v>143</v>
      </c>
      <c r="V1696" s="177"/>
      <c r="W1696" s="314" t="s">
        <v>144</v>
      </c>
      <c r="X1696" s="177"/>
      <c r="Y1696" s="315" t="s">
        <v>145</v>
      </c>
      <c r="Z1696" s="177"/>
      <c r="AA1696" s="315" t="s">
        <v>144</v>
      </c>
      <c r="AB1696" s="177"/>
      <c r="AC1696" s="315" t="s">
        <v>146</v>
      </c>
      <c r="AD1696" s="316" t="s">
        <v>147</v>
      </c>
      <c r="AE1696" s="317" t="str">
        <f t="shared" si="93"/>
        <v/>
      </c>
      <c r="AF1696" s="319" t="s">
        <v>148</v>
      </c>
      <c r="AG1696" s="312" t="str">
        <f t="shared" si="94"/>
        <v/>
      </c>
      <c r="AH1696" s="322"/>
      <c r="AI1696" s="323"/>
      <c r="AJ1696" s="322"/>
      <c r="AK1696" s="323"/>
    </row>
    <row r="1697" spans="1:37" ht="36.75" customHeight="1">
      <c r="A1697" s="299">
        <f t="shared" si="95"/>
        <v>1684</v>
      </c>
      <c r="B1697" s="300" t="str">
        <f>IF(基本情報入力シート!C1717="","",基本情報入力シート!C1717)</f>
        <v/>
      </c>
      <c r="C1697" s="301" t="str">
        <f>IF(基本情報入力シート!D1717="","",基本情報入力シート!D1717)</f>
        <v/>
      </c>
      <c r="D1697" s="301" t="str">
        <f>IF(基本情報入力シート!E1717="","",基本情報入力シート!E1717)</f>
        <v/>
      </c>
      <c r="E1697" s="301" t="str">
        <f>IF(基本情報入力シート!F1717="","",基本情報入力シート!F1717)</f>
        <v/>
      </c>
      <c r="F1697" s="301" t="str">
        <f>IF(基本情報入力シート!G1717="","",基本情報入力シート!G1717)</f>
        <v/>
      </c>
      <c r="G1697" s="301" t="str">
        <f>IF(基本情報入力シート!H1717="","",基本情報入力シート!H1717)</f>
        <v/>
      </c>
      <c r="H1697" s="301" t="str">
        <f>IF(基本情報入力シート!I1717="","",基本情報入力シート!I1717)</f>
        <v/>
      </c>
      <c r="I1697" s="301" t="str">
        <f>IF(基本情報入力シート!J1717="","",基本情報入力シート!J1717)</f>
        <v/>
      </c>
      <c r="J1697" s="301" t="str">
        <f>IF(基本情報入力シート!K1717="","",基本情報入力シート!K1717)</f>
        <v/>
      </c>
      <c r="K1697" s="302" t="str">
        <f>IF(基本情報入力シート!L1717="","",基本情報入力シート!L1717)</f>
        <v/>
      </c>
      <c r="L1697" s="299" t="str">
        <f>IF(基本情報入力シート!M1717="","",基本情報入力シート!M1717)</f>
        <v/>
      </c>
      <c r="M1697" s="299" t="str">
        <f>IF(基本情報入力シート!R1717="","",基本情報入力シート!R1717)</f>
        <v/>
      </c>
      <c r="N1697" s="299" t="str">
        <f>IF(基本情報入力シート!W1717="","",基本情報入力シート!W1717)</f>
        <v/>
      </c>
      <c r="O1697" s="303" t="str">
        <f>IF(基本情報入力シート!X1717="","",基本情報入力シート!X1717)</f>
        <v/>
      </c>
      <c r="P1697" s="304" t="str">
        <f>IF(基本情報入力シート!Y1717="","",基本情報入力シート!Y1717)</f>
        <v/>
      </c>
      <c r="Q1697" s="175"/>
      <c r="R1697" s="305" t="str">
        <f>IF(基本情報入力シート!AB1717="","",基本情報入力シート!AB1717)</f>
        <v/>
      </c>
      <c r="S1697" s="176"/>
      <c r="T1697" s="306" t="str">
        <f>IF(P1697="","",VLOOKUP(P1697,【参考】数式用!$J$2:$L$34,3,FALSE))</f>
        <v/>
      </c>
      <c r="U1697" s="313" t="s">
        <v>143</v>
      </c>
      <c r="V1697" s="177"/>
      <c r="W1697" s="314" t="s">
        <v>144</v>
      </c>
      <c r="X1697" s="177"/>
      <c r="Y1697" s="315" t="s">
        <v>145</v>
      </c>
      <c r="Z1697" s="177"/>
      <c r="AA1697" s="315" t="s">
        <v>144</v>
      </c>
      <c r="AB1697" s="177"/>
      <c r="AC1697" s="315" t="s">
        <v>146</v>
      </c>
      <c r="AD1697" s="316" t="s">
        <v>147</v>
      </c>
      <c r="AE1697" s="317" t="str">
        <f t="shared" si="93"/>
        <v/>
      </c>
      <c r="AF1697" s="319" t="s">
        <v>148</v>
      </c>
      <c r="AG1697" s="312" t="str">
        <f t="shared" si="94"/>
        <v/>
      </c>
      <c r="AH1697" s="322"/>
      <c r="AI1697" s="323"/>
      <c r="AJ1697" s="322"/>
      <c r="AK1697" s="323"/>
    </row>
    <row r="1698" spans="1:37" ht="36.75" customHeight="1">
      <c r="A1698" s="299">
        <f t="shared" si="95"/>
        <v>1685</v>
      </c>
      <c r="B1698" s="300" t="str">
        <f>IF(基本情報入力シート!C1718="","",基本情報入力シート!C1718)</f>
        <v/>
      </c>
      <c r="C1698" s="301" t="str">
        <f>IF(基本情報入力シート!D1718="","",基本情報入力シート!D1718)</f>
        <v/>
      </c>
      <c r="D1698" s="301" t="str">
        <f>IF(基本情報入力シート!E1718="","",基本情報入力シート!E1718)</f>
        <v/>
      </c>
      <c r="E1698" s="301" t="str">
        <f>IF(基本情報入力シート!F1718="","",基本情報入力シート!F1718)</f>
        <v/>
      </c>
      <c r="F1698" s="301" t="str">
        <f>IF(基本情報入力シート!G1718="","",基本情報入力シート!G1718)</f>
        <v/>
      </c>
      <c r="G1698" s="301" t="str">
        <f>IF(基本情報入力シート!H1718="","",基本情報入力シート!H1718)</f>
        <v/>
      </c>
      <c r="H1698" s="301" t="str">
        <f>IF(基本情報入力シート!I1718="","",基本情報入力シート!I1718)</f>
        <v/>
      </c>
      <c r="I1698" s="301" t="str">
        <f>IF(基本情報入力シート!J1718="","",基本情報入力シート!J1718)</f>
        <v/>
      </c>
      <c r="J1698" s="301" t="str">
        <f>IF(基本情報入力シート!K1718="","",基本情報入力シート!K1718)</f>
        <v/>
      </c>
      <c r="K1698" s="302" t="str">
        <f>IF(基本情報入力シート!L1718="","",基本情報入力シート!L1718)</f>
        <v/>
      </c>
      <c r="L1698" s="299" t="str">
        <f>IF(基本情報入力シート!M1718="","",基本情報入力シート!M1718)</f>
        <v/>
      </c>
      <c r="M1698" s="299" t="str">
        <f>IF(基本情報入力シート!R1718="","",基本情報入力シート!R1718)</f>
        <v/>
      </c>
      <c r="N1698" s="299" t="str">
        <f>IF(基本情報入力シート!W1718="","",基本情報入力シート!W1718)</f>
        <v/>
      </c>
      <c r="O1698" s="303" t="str">
        <f>IF(基本情報入力シート!X1718="","",基本情報入力シート!X1718)</f>
        <v/>
      </c>
      <c r="P1698" s="304" t="str">
        <f>IF(基本情報入力シート!Y1718="","",基本情報入力シート!Y1718)</f>
        <v/>
      </c>
      <c r="Q1698" s="175"/>
      <c r="R1698" s="305" t="str">
        <f>IF(基本情報入力シート!AB1718="","",基本情報入力シート!AB1718)</f>
        <v/>
      </c>
      <c r="S1698" s="176"/>
      <c r="T1698" s="306" t="str">
        <f>IF(P1698="","",VLOOKUP(P1698,【参考】数式用!$J$2:$L$34,3,FALSE))</f>
        <v/>
      </c>
      <c r="U1698" s="313" t="s">
        <v>143</v>
      </c>
      <c r="V1698" s="177"/>
      <c r="W1698" s="314" t="s">
        <v>144</v>
      </c>
      <c r="X1698" s="177"/>
      <c r="Y1698" s="315" t="s">
        <v>145</v>
      </c>
      <c r="Z1698" s="177"/>
      <c r="AA1698" s="315" t="s">
        <v>144</v>
      </c>
      <c r="AB1698" s="177"/>
      <c r="AC1698" s="315" t="s">
        <v>146</v>
      </c>
      <c r="AD1698" s="316" t="s">
        <v>147</v>
      </c>
      <c r="AE1698" s="317" t="str">
        <f t="shared" si="93"/>
        <v/>
      </c>
      <c r="AF1698" s="319" t="s">
        <v>148</v>
      </c>
      <c r="AG1698" s="312" t="str">
        <f t="shared" si="94"/>
        <v/>
      </c>
      <c r="AH1698" s="322"/>
      <c r="AI1698" s="323"/>
      <c r="AJ1698" s="322"/>
      <c r="AK1698" s="323"/>
    </row>
    <row r="1699" spans="1:37" ht="36.75" customHeight="1">
      <c r="A1699" s="299">
        <f t="shared" si="95"/>
        <v>1686</v>
      </c>
      <c r="B1699" s="300" t="str">
        <f>IF(基本情報入力シート!C1719="","",基本情報入力シート!C1719)</f>
        <v/>
      </c>
      <c r="C1699" s="301" t="str">
        <f>IF(基本情報入力シート!D1719="","",基本情報入力シート!D1719)</f>
        <v/>
      </c>
      <c r="D1699" s="301" t="str">
        <f>IF(基本情報入力シート!E1719="","",基本情報入力シート!E1719)</f>
        <v/>
      </c>
      <c r="E1699" s="301" t="str">
        <f>IF(基本情報入力シート!F1719="","",基本情報入力シート!F1719)</f>
        <v/>
      </c>
      <c r="F1699" s="301" t="str">
        <f>IF(基本情報入力シート!G1719="","",基本情報入力シート!G1719)</f>
        <v/>
      </c>
      <c r="G1699" s="301" t="str">
        <f>IF(基本情報入力シート!H1719="","",基本情報入力シート!H1719)</f>
        <v/>
      </c>
      <c r="H1699" s="301" t="str">
        <f>IF(基本情報入力シート!I1719="","",基本情報入力シート!I1719)</f>
        <v/>
      </c>
      <c r="I1699" s="301" t="str">
        <f>IF(基本情報入力シート!J1719="","",基本情報入力シート!J1719)</f>
        <v/>
      </c>
      <c r="J1699" s="301" t="str">
        <f>IF(基本情報入力シート!K1719="","",基本情報入力シート!K1719)</f>
        <v/>
      </c>
      <c r="K1699" s="302" t="str">
        <f>IF(基本情報入力シート!L1719="","",基本情報入力シート!L1719)</f>
        <v/>
      </c>
      <c r="L1699" s="299" t="str">
        <f>IF(基本情報入力シート!M1719="","",基本情報入力シート!M1719)</f>
        <v/>
      </c>
      <c r="M1699" s="299" t="str">
        <f>IF(基本情報入力シート!R1719="","",基本情報入力シート!R1719)</f>
        <v/>
      </c>
      <c r="N1699" s="299" t="str">
        <f>IF(基本情報入力シート!W1719="","",基本情報入力シート!W1719)</f>
        <v/>
      </c>
      <c r="O1699" s="303" t="str">
        <f>IF(基本情報入力シート!X1719="","",基本情報入力シート!X1719)</f>
        <v/>
      </c>
      <c r="P1699" s="304" t="str">
        <f>IF(基本情報入力シート!Y1719="","",基本情報入力シート!Y1719)</f>
        <v/>
      </c>
      <c r="Q1699" s="175"/>
      <c r="R1699" s="305" t="str">
        <f>IF(基本情報入力シート!AB1719="","",基本情報入力シート!AB1719)</f>
        <v/>
      </c>
      <c r="S1699" s="176"/>
      <c r="T1699" s="306" t="str">
        <f>IF(P1699="","",VLOOKUP(P1699,【参考】数式用!$J$2:$L$34,3,FALSE))</f>
        <v/>
      </c>
      <c r="U1699" s="313" t="s">
        <v>143</v>
      </c>
      <c r="V1699" s="177"/>
      <c r="W1699" s="314" t="s">
        <v>144</v>
      </c>
      <c r="X1699" s="177"/>
      <c r="Y1699" s="315" t="s">
        <v>145</v>
      </c>
      <c r="Z1699" s="177"/>
      <c r="AA1699" s="315" t="s">
        <v>144</v>
      </c>
      <c r="AB1699" s="177"/>
      <c r="AC1699" s="315" t="s">
        <v>146</v>
      </c>
      <c r="AD1699" s="316" t="s">
        <v>147</v>
      </c>
      <c r="AE1699" s="317" t="str">
        <f t="shared" si="93"/>
        <v/>
      </c>
      <c r="AF1699" s="319" t="s">
        <v>148</v>
      </c>
      <c r="AG1699" s="312" t="str">
        <f t="shared" si="94"/>
        <v/>
      </c>
      <c r="AH1699" s="322"/>
      <c r="AI1699" s="323"/>
      <c r="AJ1699" s="322"/>
      <c r="AK1699" s="323"/>
    </row>
    <row r="1700" spans="1:37" ht="36.75" customHeight="1">
      <c r="A1700" s="299">
        <f t="shared" si="95"/>
        <v>1687</v>
      </c>
      <c r="B1700" s="300" t="str">
        <f>IF(基本情報入力シート!C1720="","",基本情報入力シート!C1720)</f>
        <v/>
      </c>
      <c r="C1700" s="301" t="str">
        <f>IF(基本情報入力シート!D1720="","",基本情報入力シート!D1720)</f>
        <v/>
      </c>
      <c r="D1700" s="301" t="str">
        <f>IF(基本情報入力シート!E1720="","",基本情報入力シート!E1720)</f>
        <v/>
      </c>
      <c r="E1700" s="301" t="str">
        <f>IF(基本情報入力シート!F1720="","",基本情報入力シート!F1720)</f>
        <v/>
      </c>
      <c r="F1700" s="301" t="str">
        <f>IF(基本情報入力シート!G1720="","",基本情報入力シート!G1720)</f>
        <v/>
      </c>
      <c r="G1700" s="301" t="str">
        <f>IF(基本情報入力シート!H1720="","",基本情報入力シート!H1720)</f>
        <v/>
      </c>
      <c r="H1700" s="301" t="str">
        <f>IF(基本情報入力シート!I1720="","",基本情報入力シート!I1720)</f>
        <v/>
      </c>
      <c r="I1700" s="301" t="str">
        <f>IF(基本情報入力シート!J1720="","",基本情報入力シート!J1720)</f>
        <v/>
      </c>
      <c r="J1700" s="301" t="str">
        <f>IF(基本情報入力シート!K1720="","",基本情報入力シート!K1720)</f>
        <v/>
      </c>
      <c r="K1700" s="302" t="str">
        <f>IF(基本情報入力シート!L1720="","",基本情報入力シート!L1720)</f>
        <v/>
      </c>
      <c r="L1700" s="299" t="str">
        <f>IF(基本情報入力シート!M1720="","",基本情報入力シート!M1720)</f>
        <v/>
      </c>
      <c r="M1700" s="299" t="str">
        <f>IF(基本情報入力シート!R1720="","",基本情報入力シート!R1720)</f>
        <v/>
      </c>
      <c r="N1700" s="299" t="str">
        <f>IF(基本情報入力シート!W1720="","",基本情報入力シート!W1720)</f>
        <v/>
      </c>
      <c r="O1700" s="303" t="str">
        <f>IF(基本情報入力シート!X1720="","",基本情報入力シート!X1720)</f>
        <v/>
      </c>
      <c r="P1700" s="304" t="str">
        <f>IF(基本情報入力シート!Y1720="","",基本情報入力シート!Y1720)</f>
        <v/>
      </c>
      <c r="Q1700" s="175"/>
      <c r="R1700" s="305" t="str">
        <f>IF(基本情報入力シート!AB1720="","",基本情報入力シート!AB1720)</f>
        <v/>
      </c>
      <c r="S1700" s="176"/>
      <c r="T1700" s="306" t="str">
        <f>IF(P1700="","",VLOOKUP(P1700,【参考】数式用!$J$2:$L$34,3,FALSE))</f>
        <v/>
      </c>
      <c r="U1700" s="313" t="s">
        <v>143</v>
      </c>
      <c r="V1700" s="177"/>
      <c r="W1700" s="314" t="s">
        <v>144</v>
      </c>
      <c r="X1700" s="177"/>
      <c r="Y1700" s="315" t="s">
        <v>145</v>
      </c>
      <c r="Z1700" s="177"/>
      <c r="AA1700" s="315" t="s">
        <v>144</v>
      </c>
      <c r="AB1700" s="177"/>
      <c r="AC1700" s="315" t="s">
        <v>146</v>
      </c>
      <c r="AD1700" s="316" t="s">
        <v>147</v>
      </c>
      <c r="AE1700" s="317" t="str">
        <f t="shared" si="93"/>
        <v/>
      </c>
      <c r="AF1700" s="319" t="s">
        <v>148</v>
      </c>
      <c r="AG1700" s="312" t="str">
        <f t="shared" si="94"/>
        <v/>
      </c>
      <c r="AH1700" s="322"/>
      <c r="AI1700" s="323"/>
      <c r="AJ1700" s="322"/>
      <c r="AK1700" s="323"/>
    </row>
    <row r="1701" spans="1:37" ht="36.75" customHeight="1">
      <c r="A1701" s="299">
        <f t="shared" si="95"/>
        <v>1688</v>
      </c>
      <c r="B1701" s="300" t="str">
        <f>IF(基本情報入力シート!C1721="","",基本情報入力シート!C1721)</f>
        <v/>
      </c>
      <c r="C1701" s="301" t="str">
        <f>IF(基本情報入力シート!D1721="","",基本情報入力シート!D1721)</f>
        <v/>
      </c>
      <c r="D1701" s="301" t="str">
        <f>IF(基本情報入力シート!E1721="","",基本情報入力シート!E1721)</f>
        <v/>
      </c>
      <c r="E1701" s="301" t="str">
        <f>IF(基本情報入力シート!F1721="","",基本情報入力シート!F1721)</f>
        <v/>
      </c>
      <c r="F1701" s="301" t="str">
        <f>IF(基本情報入力シート!G1721="","",基本情報入力シート!G1721)</f>
        <v/>
      </c>
      <c r="G1701" s="301" t="str">
        <f>IF(基本情報入力シート!H1721="","",基本情報入力シート!H1721)</f>
        <v/>
      </c>
      <c r="H1701" s="301" t="str">
        <f>IF(基本情報入力シート!I1721="","",基本情報入力シート!I1721)</f>
        <v/>
      </c>
      <c r="I1701" s="301" t="str">
        <f>IF(基本情報入力シート!J1721="","",基本情報入力シート!J1721)</f>
        <v/>
      </c>
      <c r="J1701" s="301" t="str">
        <f>IF(基本情報入力シート!K1721="","",基本情報入力シート!K1721)</f>
        <v/>
      </c>
      <c r="K1701" s="302" t="str">
        <f>IF(基本情報入力シート!L1721="","",基本情報入力シート!L1721)</f>
        <v/>
      </c>
      <c r="L1701" s="299" t="str">
        <f>IF(基本情報入力シート!M1721="","",基本情報入力シート!M1721)</f>
        <v/>
      </c>
      <c r="M1701" s="299" t="str">
        <f>IF(基本情報入力シート!R1721="","",基本情報入力シート!R1721)</f>
        <v/>
      </c>
      <c r="N1701" s="299" t="str">
        <f>IF(基本情報入力シート!W1721="","",基本情報入力シート!W1721)</f>
        <v/>
      </c>
      <c r="O1701" s="303" t="str">
        <f>IF(基本情報入力シート!X1721="","",基本情報入力シート!X1721)</f>
        <v/>
      </c>
      <c r="P1701" s="304" t="str">
        <f>IF(基本情報入力シート!Y1721="","",基本情報入力シート!Y1721)</f>
        <v/>
      </c>
      <c r="Q1701" s="175"/>
      <c r="R1701" s="305" t="str">
        <f>IF(基本情報入力シート!AB1721="","",基本情報入力シート!AB1721)</f>
        <v/>
      </c>
      <c r="S1701" s="176"/>
      <c r="T1701" s="306" t="str">
        <f>IF(P1701="","",VLOOKUP(P1701,【参考】数式用!$J$2:$L$34,3,FALSE))</f>
        <v/>
      </c>
      <c r="U1701" s="313" t="s">
        <v>143</v>
      </c>
      <c r="V1701" s="177"/>
      <c r="W1701" s="314" t="s">
        <v>144</v>
      </c>
      <c r="X1701" s="177"/>
      <c r="Y1701" s="315" t="s">
        <v>145</v>
      </c>
      <c r="Z1701" s="177"/>
      <c r="AA1701" s="315" t="s">
        <v>144</v>
      </c>
      <c r="AB1701" s="177"/>
      <c r="AC1701" s="315" t="s">
        <v>146</v>
      </c>
      <c r="AD1701" s="316" t="s">
        <v>147</v>
      </c>
      <c r="AE1701" s="317" t="str">
        <f t="shared" si="93"/>
        <v/>
      </c>
      <c r="AF1701" s="319" t="s">
        <v>148</v>
      </c>
      <c r="AG1701" s="312" t="str">
        <f t="shared" si="94"/>
        <v/>
      </c>
      <c r="AH1701" s="322"/>
      <c r="AI1701" s="323"/>
      <c r="AJ1701" s="322"/>
      <c r="AK1701" s="323"/>
    </row>
    <row r="1702" spans="1:37" ht="36.75" customHeight="1">
      <c r="A1702" s="299">
        <f t="shared" si="95"/>
        <v>1689</v>
      </c>
      <c r="B1702" s="300" t="str">
        <f>IF(基本情報入力シート!C1722="","",基本情報入力シート!C1722)</f>
        <v/>
      </c>
      <c r="C1702" s="301" t="str">
        <f>IF(基本情報入力シート!D1722="","",基本情報入力シート!D1722)</f>
        <v/>
      </c>
      <c r="D1702" s="301" t="str">
        <f>IF(基本情報入力シート!E1722="","",基本情報入力シート!E1722)</f>
        <v/>
      </c>
      <c r="E1702" s="301" t="str">
        <f>IF(基本情報入力シート!F1722="","",基本情報入力シート!F1722)</f>
        <v/>
      </c>
      <c r="F1702" s="301" t="str">
        <f>IF(基本情報入力シート!G1722="","",基本情報入力シート!G1722)</f>
        <v/>
      </c>
      <c r="G1702" s="301" t="str">
        <f>IF(基本情報入力シート!H1722="","",基本情報入力シート!H1722)</f>
        <v/>
      </c>
      <c r="H1702" s="301" t="str">
        <f>IF(基本情報入力シート!I1722="","",基本情報入力シート!I1722)</f>
        <v/>
      </c>
      <c r="I1702" s="301" t="str">
        <f>IF(基本情報入力シート!J1722="","",基本情報入力シート!J1722)</f>
        <v/>
      </c>
      <c r="J1702" s="301" t="str">
        <f>IF(基本情報入力シート!K1722="","",基本情報入力シート!K1722)</f>
        <v/>
      </c>
      <c r="K1702" s="302" t="str">
        <f>IF(基本情報入力シート!L1722="","",基本情報入力シート!L1722)</f>
        <v/>
      </c>
      <c r="L1702" s="299" t="str">
        <f>IF(基本情報入力シート!M1722="","",基本情報入力シート!M1722)</f>
        <v/>
      </c>
      <c r="M1702" s="299" t="str">
        <f>IF(基本情報入力シート!R1722="","",基本情報入力シート!R1722)</f>
        <v/>
      </c>
      <c r="N1702" s="299" t="str">
        <f>IF(基本情報入力シート!W1722="","",基本情報入力シート!W1722)</f>
        <v/>
      </c>
      <c r="O1702" s="303" t="str">
        <f>IF(基本情報入力シート!X1722="","",基本情報入力シート!X1722)</f>
        <v/>
      </c>
      <c r="P1702" s="304" t="str">
        <f>IF(基本情報入力シート!Y1722="","",基本情報入力シート!Y1722)</f>
        <v/>
      </c>
      <c r="Q1702" s="175"/>
      <c r="R1702" s="305" t="str">
        <f>IF(基本情報入力シート!AB1722="","",基本情報入力シート!AB1722)</f>
        <v/>
      </c>
      <c r="S1702" s="176"/>
      <c r="T1702" s="306" t="str">
        <f>IF(P1702="","",VLOOKUP(P1702,【参考】数式用!$J$2:$L$34,3,FALSE))</f>
        <v/>
      </c>
      <c r="U1702" s="313" t="s">
        <v>143</v>
      </c>
      <c r="V1702" s="177"/>
      <c r="W1702" s="314" t="s">
        <v>144</v>
      </c>
      <c r="X1702" s="177"/>
      <c r="Y1702" s="315" t="s">
        <v>145</v>
      </c>
      <c r="Z1702" s="177"/>
      <c r="AA1702" s="315" t="s">
        <v>144</v>
      </c>
      <c r="AB1702" s="177"/>
      <c r="AC1702" s="315" t="s">
        <v>146</v>
      </c>
      <c r="AD1702" s="316" t="s">
        <v>147</v>
      </c>
      <c r="AE1702" s="317" t="str">
        <f t="shared" si="93"/>
        <v/>
      </c>
      <c r="AF1702" s="319" t="s">
        <v>148</v>
      </c>
      <c r="AG1702" s="312" t="str">
        <f t="shared" si="94"/>
        <v/>
      </c>
      <c r="AH1702" s="322"/>
      <c r="AI1702" s="323"/>
      <c r="AJ1702" s="322"/>
      <c r="AK1702" s="323"/>
    </row>
    <row r="1703" spans="1:37" ht="36.75" customHeight="1">
      <c r="A1703" s="299">
        <f t="shared" si="95"/>
        <v>1690</v>
      </c>
      <c r="B1703" s="300" t="str">
        <f>IF(基本情報入力シート!C1723="","",基本情報入力シート!C1723)</f>
        <v/>
      </c>
      <c r="C1703" s="301" t="str">
        <f>IF(基本情報入力シート!D1723="","",基本情報入力シート!D1723)</f>
        <v/>
      </c>
      <c r="D1703" s="301" t="str">
        <f>IF(基本情報入力シート!E1723="","",基本情報入力シート!E1723)</f>
        <v/>
      </c>
      <c r="E1703" s="301" t="str">
        <f>IF(基本情報入力シート!F1723="","",基本情報入力シート!F1723)</f>
        <v/>
      </c>
      <c r="F1703" s="301" t="str">
        <f>IF(基本情報入力シート!G1723="","",基本情報入力シート!G1723)</f>
        <v/>
      </c>
      <c r="G1703" s="301" t="str">
        <f>IF(基本情報入力シート!H1723="","",基本情報入力シート!H1723)</f>
        <v/>
      </c>
      <c r="H1703" s="301" t="str">
        <f>IF(基本情報入力シート!I1723="","",基本情報入力シート!I1723)</f>
        <v/>
      </c>
      <c r="I1703" s="301" t="str">
        <f>IF(基本情報入力シート!J1723="","",基本情報入力シート!J1723)</f>
        <v/>
      </c>
      <c r="J1703" s="301" t="str">
        <f>IF(基本情報入力シート!K1723="","",基本情報入力シート!K1723)</f>
        <v/>
      </c>
      <c r="K1703" s="302" t="str">
        <f>IF(基本情報入力シート!L1723="","",基本情報入力シート!L1723)</f>
        <v/>
      </c>
      <c r="L1703" s="299" t="str">
        <f>IF(基本情報入力シート!M1723="","",基本情報入力シート!M1723)</f>
        <v/>
      </c>
      <c r="M1703" s="299" t="str">
        <f>IF(基本情報入力シート!R1723="","",基本情報入力シート!R1723)</f>
        <v/>
      </c>
      <c r="N1703" s="299" t="str">
        <f>IF(基本情報入力シート!W1723="","",基本情報入力シート!W1723)</f>
        <v/>
      </c>
      <c r="O1703" s="303" t="str">
        <f>IF(基本情報入力シート!X1723="","",基本情報入力シート!X1723)</f>
        <v/>
      </c>
      <c r="P1703" s="304" t="str">
        <f>IF(基本情報入力シート!Y1723="","",基本情報入力シート!Y1723)</f>
        <v/>
      </c>
      <c r="Q1703" s="175"/>
      <c r="R1703" s="305" t="str">
        <f>IF(基本情報入力シート!AB1723="","",基本情報入力シート!AB1723)</f>
        <v/>
      </c>
      <c r="S1703" s="176"/>
      <c r="T1703" s="306" t="str">
        <f>IF(P1703="","",VLOOKUP(P1703,【参考】数式用!$J$2:$L$34,3,FALSE))</f>
        <v/>
      </c>
      <c r="U1703" s="313" t="s">
        <v>143</v>
      </c>
      <c r="V1703" s="177"/>
      <c r="W1703" s="314" t="s">
        <v>144</v>
      </c>
      <c r="X1703" s="177"/>
      <c r="Y1703" s="315" t="s">
        <v>145</v>
      </c>
      <c r="Z1703" s="177"/>
      <c r="AA1703" s="315" t="s">
        <v>144</v>
      </c>
      <c r="AB1703" s="177"/>
      <c r="AC1703" s="315" t="s">
        <v>146</v>
      </c>
      <c r="AD1703" s="316" t="s">
        <v>147</v>
      </c>
      <c r="AE1703" s="317" t="str">
        <f t="shared" si="93"/>
        <v/>
      </c>
      <c r="AF1703" s="319" t="s">
        <v>148</v>
      </c>
      <c r="AG1703" s="312" t="str">
        <f t="shared" si="94"/>
        <v/>
      </c>
      <c r="AH1703" s="322"/>
      <c r="AI1703" s="323"/>
      <c r="AJ1703" s="322"/>
      <c r="AK1703" s="323"/>
    </row>
    <row r="1704" spans="1:37" ht="36.75" customHeight="1">
      <c r="A1704" s="299">
        <f t="shared" si="95"/>
        <v>1691</v>
      </c>
      <c r="B1704" s="300" t="str">
        <f>IF(基本情報入力シート!C1724="","",基本情報入力シート!C1724)</f>
        <v/>
      </c>
      <c r="C1704" s="301" t="str">
        <f>IF(基本情報入力シート!D1724="","",基本情報入力シート!D1724)</f>
        <v/>
      </c>
      <c r="D1704" s="301" t="str">
        <f>IF(基本情報入力シート!E1724="","",基本情報入力シート!E1724)</f>
        <v/>
      </c>
      <c r="E1704" s="301" t="str">
        <f>IF(基本情報入力シート!F1724="","",基本情報入力シート!F1724)</f>
        <v/>
      </c>
      <c r="F1704" s="301" t="str">
        <f>IF(基本情報入力シート!G1724="","",基本情報入力シート!G1724)</f>
        <v/>
      </c>
      <c r="G1704" s="301" t="str">
        <f>IF(基本情報入力シート!H1724="","",基本情報入力シート!H1724)</f>
        <v/>
      </c>
      <c r="H1704" s="301" t="str">
        <f>IF(基本情報入力シート!I1724="","",基本情報入力シート!I1724)</f>
        <v/>
      </c>
      <c r="I1704" s="301" t="str">
        <f>IF(基本情報入力シート!J1724="","",基本情報入力シート!J1724)</f>
        <v/>
      </c>
      <c r="J1704" s="301" t="str">
        <f>IF(基本情報入力シート!K1724="","",基本情報入力シート!K1724)</f>
        <v/>
      </c>
      <c r="K1704" s="302" t="str">
        <f>IF(基本情報入力シート!L1724="","",基本情報入力シート!L1724)</f>
        <v/>
      </c>
      <c r="L1704" s="299" t="str">
        <f>IF(基本情報入力シート!M1724="","",基本情報入力シート!M1724)</f>
        <v/>
      </c>
      <c r="M1704" s="299" t="str">
        <f>IF(基本情報入力シート!R1724="","",基本情報入力シート!R1724)</f>
        <v/>
      </c>
      <c r="N1704" s="299" t="str">
        <f>IF(基本情報入力シート!W1724="","",基本情報入力シート!W1724)</f>
        <v/>
      </c>
      <c r="O1704" s="303" t="str">
        <f>IF(基本情報入力シート!X1724="","",基本情報入力シート!X1724)</f>
        <v/>
      </c>
      <c r="P1704" s="304" t="str">
        <f>IF(基本情報入力シート!Y1724="","",基本情報入力シート!Y1724)</f>
        <v/>
      </c>
      <c r="Q1704" s="175"/>
      <c r="R1704" s="305" t="str">
        <f>IF(基本情報入力シート!AB1724="","",基本情報入力シート!AB1724)</f>
        <v/>
      </c>
      <c r="S1704" s="176"/>
      <c r="T1704" s="306" t="str">
        <f>IF(P1704="","",VLOOKUP(P1704,【参考】数式用!$J$2:$L$34,3,FALSE))</f>
        <v/>
      </c>
      <c r="U1704" s="313" t="s">
        <v>143</v>
      </c>
      <c r="V1704" s="177"/>
      <c r="W1704" s="314" t="s">
        <v>144</v>
      </c>
      <c r="X1704" s="177"/>
      <c r="Y1704" s="315" t="s">
        <v>145</v>
      </c>
      <c r="Z1704" s="177"/>
      <c r="AA1704" s="315" t="s">
        <v>144</v>
      </c>
      <c r="AB1704" s="177"/>
      <c r="AC1704" s="315" t="s">
        <v>146</v>
      </c>
      <c r="AD1704" s="316" t="s">
        <v>147</v>
      </c>
      <c r="AE1704" s="317" t="str">
        <f t="shared" si="93"/>
        <v/>
      </c>
      <c r="AF1704" s="319" t="s">
        <v>148</v>
      </c>
      <c r="AG1704" s="312" t="str">
        <f t="shared" si="94"/>
        <v/>
      </c>
      <c r="AH1704" s="322"/>
      <c r="AI1704" s="323"/>
      <c r="AJ1704" s="322"/>
      <c r="AK1704" s="323"/>
    </row>
    <row r="1705" spans="1:37" ht="36.75" customHeight="1">
      <c r="A1705" s="299">
        <f t="shared" si="95"/>
        <v>1692</v>
      </c>
      <c r="B1705" s="300" t="str">
        <f>IF(基本情報入力シート!C1725="","",基本情報入力シート!C1725)</f>
        <v/>
      </c>
      <c r="C1705" s="301" t="str">
        <f>IF(基本情報入力シート!D1725="","",基本情報入力シート!D1725)</f>
        <v/>
      </c>
      <c r="D1705" s="301" t="str">
        <f>IF(基本情報入力シート!E1725="","",基本情報入力シート!E1725)</f>
        <v/>
      </c>
      <c r="E1705" s="301" t="str">
        <f>IF(基本情報入力シート!F1725="","",基本情報入力シート!F1725)</f>
        <v/>
      </c>
      <c r="F1705" s="301" t="str">
        <f>IF(基本情報入力シート!G1725="","",基本情報入力シート!G1725)</f>
        <v/>
      </c>
      <c r="G1705" s="301" t="str">
        <f>IF(基本情報入力シート!H1725="","",基本情報入力シート!H1725)</f>
        <v/>
      </c>
      <c r="H1705" s="301" t="str">
        <f>IF(基本情報入力シート!I1725="","",基本情報入力シート!I1725)</f>
        <v/>
      </c>
      <c r="I1705" s="301" t="str">
        <f>IF(基本情報入力シート!J1725="","",基本情報入力シート!J1725)</f>
        <v/>
      </c>
      <c r="J1705" s="301" t="str">
        <f>IF(基本情報入力シート!K1725="","",基本情報入力シート!K1725)</f>
        <v/>
      </c>
      <c r="K1705" s="302" t="str">
        <f>IF(基本情報入力シート!L1725="","",基本情報入力シート!L1725)</f>
        <v/>
      </c>
      <c r="L1705" s="299" t="str">
        <f>IF(基本情報入力シート!M1725="","",基本情報入力シート!M1725)</f>
        <v/>
      </c>
      <c r="M1705" s="299" t="str">
        <f>IF(基本情報入力シート!R1725="","",基本情報入力シート!R1725)</f>
        <v/>
      </c>
      <c r="N1705" s="299" t="str">
        <f>IF(基本情報入力シート!W1725="","",基本情報入力シート!W1725)</f>
        <v/>
      </c>
      <c r="O1705" s="303" t="str">
        <f>IF(基本情報入力シート!X1725="","",基本情報入力シート!X1725)</f>
        <v/>
      </c>
      <c r="P1705" s="304" t="str">
        <f>IF(基本情報入力シート!Y1725="","",基本情報入力シート!Y1725)</f>
        <v/>
      </c>
      <c r="Q1705" s="175"/>
      <c r="R1705" s="305" t="str">
        <f>IF(基本情報入力シート!AB1725="","",基本情報入力シート!AB1725)</f>
        <v/>
      </c>
      <c r="S1705" s="176"/>
      <c r="T1705" s="306" t="str">
        <f>IF(P1705="","",VLOOKUP(P1705,【参考】数式用!$J$2:$L$34,3,FALSE))</f>
        <v/>
      </c>
      <c r="U1705" s="313" t="s">
        <v>143</v>
      </c>
      <c r="V1705" s="177"/>
      <c r="W1705" s="314" t="s">
        <v>144</v>
      </c>
      <c r="X1705" s="177"/>
      <c r="Y1705" s="315" t="s">
        <v>145</v>
      </c>
      <c r="Z1705" s="177"/>
      <c r="AA1705" s="315" t="s">
        <v>144</v>
      </c>
      <c r="AB1705" s="177"/>
      <c r="AC1705" s="315" t="s">
        <v>146</v>
      </c>
      <c r="AD1705" s="316" t="s">
        <v>147</v>
      </c>
      <c r="AE1705" s="317" t="str">
        <f t="shared" si="93"/>
        <v/>
      </c>
      <c r="AF1705" s="319" t="s">
        <v>148</v>
      </c>
      <c r="AG1705" s="312" t="str">
        <f t="shared" si="94"/>
        <v/>
      </c>
      <c r="AH1705" s="322"/>
      <c r="AI1705" s="323"/>
      <c r="AJ1705" s="322"/>
      <c r="AK1705" s="323"/>
    </row>
    <row r="1706" spans="1:37" ht="36.75" customHeight="1">
      <c r="A1706" s="299">
        <f t="shared" si="95"/>
        <v>1693</v>
      </c>
      <c r="B1706" s="300" t="str">
        <f>IF(基本情報入力シート!C1726="","",基本情報入力シート!C1726)</f>
        <v/>
      </c>
      <c r="C1706" s="301" t="str">
        <f>IF(基本情報入力シート!D1726="","",基本情報入力シート!D1726)</f>
        <v/>
      </c>
      <c r="D1706" s="301" t="str">
        <f>IF(基本情報入力シート!E1726="","",基本情報入力シート!E1726)</f>
        <v/>
      </c>
      <c r="E1706" s="301" t="str">
        <f>IF(基本情報入力シート!F1726="","",基本情報入力シート!F1726)</f>
        <v/>
      </c>
      <c r="F1706" s="301" t="str">
        <f>IF(基本情報入力シート!G1726="","",基本情報入力シート!G1726)</f>
        <v/>
      </c>
      <c r="G1706" s="301" t="str">
        <f>IF(基本情報入力シート!H1726="","",基本情報入力シート!H1726)</f>
        <v/>
      </c>
      <c r="H1706" s="301" t="str">
        <f>IF(基本情報入力シート!I1726="","",基本情報入力シート!I1726)</f>
        <v/>
      </c>
      <c r="I1706" s="301" t="str">
        <f>IF(基本情報入力シート!J1726="","",基本情報入力シート!J1726)</f>
        <v/>
      </c>
      <c r="J1706" s="301" t="str">
        <f>IF(基本情報入力シート!K1726="","",基本情報入力シート!K1726)</f>
        <v/>
      </c>
      <c r="K1706" s="302" t="str">
        <f>IF(基本情報入力シート!L1726="","",基本情報入力シート!L1726)</f>
        <v/>
      </c>
      <c r="L1706" s="299" t="str">
        <f>IF(基本情報入力シート!M1726="","",基本情報入力シート!M1726)</f>
        <v/>
      </c>
      <c r="M1706" s="299" t="str">
        <f>IF(基本情報入力シート!R1726="","",基本情報入力シート!R1726)</f>
        <v/>
      </c>
      <c r="N1706" s="299" t="str">
        <f>IF(基本情報入力シート!W1726="","",基本情報入力シート!W1726)</f>
        <v/>
      </c>
      <c r="O1706" s="303" t="str">
        <f>IF(基本情報入力シート!X1726="","",基本情報入力シート!X1726)</f>
        <v/>
      </c>
      <c r="P1706" s="304" t="str">
        <f>IF(基本情報入力シート!Y1726="","",基本情報入力シート!Y1726)</f>
        <v/>
      </c>
      <c r="Q1706" s="175"/>
      <c r="R1706" s="305" t="str">
        <f>IF(基本情報入力シート!AB1726="","",基本情報入力シート!AB1726)</f>
        <v/>
      </c>
      <c r="S1706" s="176"/>
      <c r="T1706" s="306" t="str">
        <f>IF(P1706="","",VLOOKUP(P1706,【参考】数式用!$J$2:$L$34,3,FALSE))</f>
        <v/>
      </c>
      <c r="U1706" s="313" t="s">
        <v>143</v>
      </c>
      <c r="V1706" s="177"/>
      <c r="W1706" s="314" t="s">
        <v>144</v>
      </c>
      <c r="X1706" s="177"/>
      <c r="Y1706" s="315" t="s">
        <v>145</v>
      </c>
      <c r="Z1706" s="177"/>
      <c r="AA1706" s="315" t="s">
        <v>144</v>
      </c>
      <c r="AB1706" s="177"/>
      <c r="AC1706" s="315" t="s">
        <v>146</v>
      </c>
      <c r="AD1706" s="316" t="s">
        <v>147</v>
      </c>
      <c r="AE1706" s="317" t="str">
        <f t="shared" si="93"/>
        <v/>
      </c>
      <c r="AF1706" s="319" t="s">
        <v>148</v>
      </c>
      <c r="AG1706" s="312" t="str">
        <f t="shared" si="94"/>
        <v/>
      </c>
      <c r="AH1706" s="322"/>
      <c r="AI1706" s="323"/>
      <c r="AJ1706" s="322"/>
      <c r="AK1706" s="323"/>
    </row>
    <row r="1707" spans="1:37" ht="36.75" customHeight="1">
      <c r="A1707" s="299">
        <f t="shared" si="95"/>
        <v>1694</v>
      </c>
      <c r="B1707" s="300" t="str">
        <f>IF(基本情報入力シート!C1727="","",基本情報入力シート!C1727)</f>
        <v/>
      </c>
      <c r="C1707" s="301" t="str">
        <f>IF(基本情報入力シート!D1727="","",基本情報入力シート!D1727)</f>
        <v/>
      </c>
      <c r="D1707" s="301" t="str">
        <f>IF(基本情報入力シート!E1727="","",基本情報入力シート!E1727)</f>
        <v/>
      </c>
      <c r="E1707" s="301" t="str">
        <f>IF(基本情報入力シート!F1727="","",基本情報入力シート!F1727)</f>
        <v/>
      </c>
      <c r="F1707" s="301" t="str">
        <f>IF(基本情報入力シート!G1727="","",基本情報入力シート!G1727)</f>
        <v/>
      </c>
      <c r="G1707" s="301" t="str">
        <f>IF(基本情報入力シート!H1727="","",基本情報入力シート!H1727)</f>
        <v/>
      </c>
      <c r="H1707" s="301" t="str">
        <f>IF(基本情報入力シート!I1727="","",基本情報入力シート!I1727)</f>
        <v/>
      </c>
      <c r="I1707" s="301" t="str">
        <f>IF(基本情報入力シート!J1727="","",基本情報入力シート!J1727)</f>
        <v/>
      </c>
      <c r="J1707" s="301" t="str">
        <f>IF(基本情報入力シート!K1727="","",基本情報入力シート!K1727)</f>
        <v/>
      </c>
      <c r="K1707" s="302" t="str">
        <f>IF(基本情報入力シート!L1727="","",基本情報入力シート!L1727)</f>
        <v/>
      </c>
      <c r="L1707" s="299" t="str">
        <f>IF(基本情報入力シート!M1727="","",基本情報入力シート!M1727)</f>
        <v/>
      </c>
      <c r="M1707" s="299" t="str">
        <f>IF(基本情報入力シート!R1727="","",基本情報入力シート!R1727)</f>
        <v/>
      </c>
      <c r="N1707" s="299" t="str">
        <f>IF(基本情報入力シート!W1727="","",基本情報入力シート!W1727)</f>
        <v/>
      </c>
      <c r="O1707" s="303" t="str">
        <f>IF(基本情報入力シート!X1727="","",基本情報入力シート!X1727)</f>
        <v/>
      </c>
      <c r="P1707" s="304" t="str">
        <f>IF(基本情報入力シート!Y1727="","",基本情報入力シート!Y1727)</f>
        <v/>
      </c>
      <c r="Q1707" s="175"/>
      <c r="R1707" s="305" t="str">
        <f>IF(基本情報入力シート!AB1727="","",基本情報入力シート!AB1727)</f>
        <v/>
      </c>
      <c r="S1707" s="176"/>
      <c r="T1707" s="306" t="str">
        <f>IF(P1707="","",VLOOKUP(P1707,【参考】数式用!$J$2:$L$34,3,FALSE))</f>
        <v/>
      </c>
      <c r="U1707" s="313" t="s">
        <v>143</v>
      </c>
      <c r="V1707" s="177"/>
      <c r="W1707" s="314" t="s">
        <v>144</v>
      </c>
      <c r="X1707" s="177"/>
      <c r="Y1707" s="315" t="s">
        <v>145</v>
      </c>
      <c r="Z1707" s="177"/>
      <c r="AA1707" s="315" t="s">
        <v>144</v>
      </c>
      <c r="AB1707" s="177"/>
      <c r="AC1707" s="315" t="s">
        <v>146</v>
      </c>
      <c r="AD1707" s="316" t="s">
        <v>147</v>
      </c>
      <c r="AE1707" s="317" t="str">
        <f t="shared" si="93"/>
        <v/>
      </c>
      <c r="AF1707" s="319" t="s">
        <v>148</v>
      </c>
      <c r="AG1707" s="312" t="str">
        <f t="shared" si="94"/>
        <v/>
      </c>
      <c r="AH1707" s="322"/>
      <c r="AI1707" s="323"/>
      <c r="AJ1707" s="322"/>
      <c r="AK1707" s="323"/>
    </row>
    <row r="1708" spans="1:37" ht="36.75" customHeight="1">
      <c r="A1708" s="299">
        <f t="shared" si="95"/>
        <v>1695</v>
      </c>
      <c r="B1708" s="300" t="str">
        <f>IF(基本情報入力シート!C1728="","",基本情報入力シート!C1728)</f>
        <v/>
      </c>
      <c r="C1708" s="301" t="str">
        <f>IF(基本情報入力シート!D1728="","",基本情報入力シート!D1728)</f>
        <v/>
      </c>
      <c r="D1708" s="301" t="str">
        <f>IF(基本情報入力シート!E1728="","",基本情報入力シート!E1728)</f>
        <v/>
      </c>
      <c r="E1708" s="301" t="str">
        <f>IF(基本情報入力シート!F1728="","",基本情報入力シート!F1728)</f>
        <v/>
      </c>
      <c r="F1708" s="301" t="str">
        <f>IF(基本情報入力シート!G1728="","",基本情報入力シート!G1728)</f>
        <v/>
      </c>
      <c r="G1708" s="301" t="str">
        <f>IF(基本情報入力シート!H1728="","",基本情報入力シート!H1728)</f>
        <v/>
      </c>
      <c r="H1708" s="301" t="str">
        <f>IF(基本情報入力シート!I1728="","",基本情報入力シート!I1728)</f>
        <v/>
      </c>
      <c r="I1708" s="301" t="str">
        <f>IF(基本情報入力シート!J1728="","",基本情報入力シート!J1728)</f>
        <v/>
      </c>
      <c r="J1708" s="301" t="str">
        <f>IF(基本情報入力シート!K1728="","",基本情報入力シート!K1728)</f>
        <v/>
      </c>
      <c r="K1708" s="302" t="str">
        <f>IF(基本情報入力シート!L1728="","",基本情報入力シート!L1728)</f>
        <v/>
      </c>
      <c r="L1708" s="299" t="str">
        <f>IF(基本情報入力シート!M1728="","",基本情報入力シート!M1728)</f>
        <v/>
      </c>
      <c r="M1708" s="299" t="str">
        <f>IF(基本情報入力シート!R1728="","",基本情報入力シート!R1728)</f>
        <v/>
      </c>
      <c r="N1708" s="299" t="str">
        <f>IF(基本情報入力シート!W1728="","",基本情報入力シート!W1728)</f>
        <v/>
      </c>
      <c r="O1708" s="303" t="str">
        <f>IF(基本情報入力シート!X1728="","",基本情報入力シート!X1728)</f>
        <v/>
      </c>
      <c r="P1708" s="304" t="str">
        <f>IF(基本情報入力シート!Y1728="","",基本情報入力シート!Y1728)</f>
        <v/>
      </c>
      <c r="Q1708" s="175"/>
      <c r="R1708" s="305" t="str">
        <f>IF(基本情報入力シート!AB1728="","",基本情報入力シート!AB1728)</f>
        <v/>
      </c>
      <c r="S1708" s="176"/>
      <c r="T1708" s="306" t="str">
        <f>IF(P1708="","",VLOOKUP(P1708,【参考】数式用!$J$2:$L$34,3,FALSE))</f>
        <v/>
      </c>
      <c r="U1708" s="313" t="s">
        <v>143</v>
      </c>
      <c r="V1708" s="177"/>
      <c r="W1708" s="314" t="s">
        <v>144</v>
      </c>
      <c r="X1708" s="177"/>
      <c r="Y1708" s="315" t="s">
        <v>145</v>
      </c>
      <c r="Z1708" s="177"/>
      <c r="AA1708" s="315" t="s">
        <v>144</v>
      </c>
      <c r="AB1708" s="177"/>
      <c r="AC1708" s="315" t="s">
        <v>146</v>
      </c>
      <c r="AD1708" s="316" t="s">
        <v>147</v>
      </c>
      <c r="AE1708" s="317" t="str">
        <f t="shared" si="93"/>
        <v/>
      </c>
      <c r="AF1708" s="319" t="s">
        <v>148</v>
      </c>
      <c r="AG1708" s="312" t="str">
        <f t="shared" si="94"/>
        <v/>
      </c>
      <c r="AH1708" s="322"/>
      <c r="AI1708" s="323"/>
      <c r="AJ1708" s="322"/>
      <c r="AK1708" s="323"/>
    </row>
    <row r="1709" spans="1:37" ht="36.75" customHeight="1">
      <c r="A1709" s="299">
        <f t="shared" si="95"/>
        <v>1696</v>
      </c>
      <c r="B1709" s="300" t="str">
        <f>IF(基本情報入力シート!C1729="","",基本情報入力シート!C1729)</f>
        <v/>
      </c>
      <c r="C1709" s="301" t="str">
        <f>IF(基本情報入力シート!D1729="","",基本情報入力シート!D1729)</f>
        <v/>
      </c>
      <c r="D1709" s="301" t="str">
        <f>IF(基本情報入力シート!E1729="","",基本情報入力シート!E1729)</f>
        <v/>
      </c>
      <c r="E1709" s="301" t="str">
        <f>IF(基本情報入力シート!F1729="","",基本情報入力シート!F1729)</f>
        <v/>
      </c>
      <c r="F1709" s="301" t="str">
        <f>IF(基本情報入力シート!G1729="","",基本情報入力シート!G1729)</f>
        <v/>
      </c>
      <c r="G1709" s="301" t="str">
        <f>IF(基本情報入力シート!H1729="","",基本情報入力シート!H1729)</f>
        <v/>
      </c>
      <c r="H1709" s="301" t="str">
        <f>IF(基本情報入力シート!I1729="","",基本情報入力シート!I1729)</f>
        <v/>
      </c>
      <c r="I1709" s="301" t="str">
        <f>IF(基本情報入力シート!J1729="","",基本情報入力シート!J1729)</f>
        <v/>
      </c>
      <c r="J1709" s="301" t="str">
        <f>IF(基本情報入力シート!K1729="","",基本情報入力シート!K1729)</f>
        <v/>
      </c>
      <c r="K1709" s="302" t="str">
        <f>IF(基本情報入力シート!L1729="","",基本情報入力シート!L1729)</f>
        <v/>
      </c>
      <c r="L1709" s="299" t="str">
        <f>IF(基本情報入力シート!M1729="","",基本情報入力シート!M1729)</f>
        <v/>
      </c>
      <c r="M1709" s="299" t="str">
        <f>IF(基本情報入力シート!R1729="","",基本情報入力シート!R1729)</f>
        <v/>
      </c>
      <c r="N1709" s="299" t="str">
        <f>IF(基本情報入力シート!W1729="","",基本情報入力シート!W1729)</f>
        <v/>
      </c>
      <c r="O1709" s="303" t="str">
        <f>IF(基本情報入力シート!X1729="","",基本情報入力シート!X1729)</f>
        <v/>
      </c>
      <c r="P1709" s="304" t="str">
        <f>IF(基本情報入力シート!Y1729="","",基本情報入力シート!Y1729)</f>
        <v/>
      </c>
      <c r="Q1709" s="175"/>
      <c r="R1709" s="305" t="str">
        <f>IF(基本情報入力シート!AB1729="","",基本情報入力シート!AB1729)</f>
        <v/>
      </c>
      <c r="S1709" s="176"/>
      <c r="T1709" s="306" t="str">
        <f>IF(P1709="","",VLOOKUP(P1709,【参考】数式用!$J$2:$L$34,3,FALSE))</f>
        <v/>
      </c>
      <c r="U1709" s="313" t="s">
        <v>143</v>
      </c>
      <c r="V1709" s="177"/>
      <c r="W1709" s="314" t="s">
        <v>144</v>
      </c>
      <c r="X1709" s="177"/>
      <c r="Y1709" s="315" t="s">
        <v>145</v>
      </c>
      <c r="Z1709" s="177"/>
      <c r="AA1709" s="315" t="s">
        <v>144</v>
      </c>
      <c r="AB1709" s="177"/>
      <c r="AC1709" s="315" t="s">
        <v>146</v>
      </c>
      <c r="AD1709" s="316" t="s">
        <v>147</v>
      </c>
      <c r="AE1709" s="317" t="str">
        <f t="shared" si="93"/>
        <v/>
      </c>
      <c r="AF1709" s="319" t="s">
        <v>148</v>
      </c>
      <c r="AG1709" s="312" t="str">
        <f t="shared" si="94"/>
        <v/>
      </c>
      <c r="AH1709" s="322"/>
      <c r="AI1709" s="323"/>
      <c r="AJ1709" s="322"/>
      <c r="AK1709" s="323"/>
    </row>
    <row r="1710" spans="1:37" ht="36.75" customHeight="1">
      <c r="A1710" s="299">
        <f t="shared" si="95"/>
        <v>1697</v>
      </c>
      <c r="B1710" s="300" t="str">
        <f>IF(基本情報入力シート!C1730="","",基本情報入力シート!C1730)</f>
        <v/>
      </c>
      <c r="C1710" s="301" t="str">
        <f>IF(基本情報入力シート!D1730="","",基本情報入力シート!D1730)</f>
        <v/>
      </c>
      <c r="D1710" s="301" t="str">
        <f>IF(基本情報入力シート!E1730="","",基本情報入力シート!E1730)</f>
        <v/>
      </c>
      <c r="E1710" s="301" t="str">
        <f>IF(基本情報入力シート!F1730="","",基本情報入力シート!F1730)</f>
        <v/>
      </c>
      <c r="F1710" s="301" t="str">
        <f>IF(基本情報入力シート!G1730="","",基本情報入力シート!G1730)</f>
        <v/>
      </c>
      <c r="G1710" s="301" t="str">
        <f>IF(基本情報入力シート!H1730="","",基本情報入力シート!H1730)</f>
        <v/>
      </c>
      <c r="H1710" s="301" t="str">
        <f>IF(基本情報入力シート!I1730="","",基本情報入力シート!I1730)</f>
        <v/>
      </c>
      <c r="I1710" s="301" t="str">
        <f>IF(基本情報入力シート!J1730="","",基本情報入力シート!J1730)</f>
        <v/>
      </c>
      <c r="J1710" s="301" t="str">
        <f>IF(基本情報入力シート!K1730="","",基本情報入力シート!K1730)</f>
        <v/>
      </c>
      <c r="K1710" s="302" t="str">
        <f>IF(基本情報入力シート!L1730="","",基本情報入力シート!L1730)</f>
        <v/>
      </c>
      <c r="L1710" s="299" t="str">
        <f>IF(基本情報入力シート!M1730="","",基本情報入力シート!M1730)</f>
        <v/>
      </c>
      <c r="M1710" s="299" t="str">
        <f>IF(基本情報入力シート!R1730="","",基本情報入力シート!R1730)</f>
        <v/>
      </c>
      <c r="N1710" s="299" t="str">
        <f>IF(基本情報入力シート!W1730="","",基本情報入力シート!W1730)</f>
        <v/>
      </c>
      <c r="O1710" s="303" t="str">
        <f>IF(基本情報入力シート!X1730="","",基本情報入力シート!X1730)</f>
        <v/>
      </c>
      <c r="P1710" s="304" t="str">
        <f>IF(基本情報入力シート!Y1730="","",基本情報入力シート!Y1730)</f>
        <v/>
      </c>
      <c r="Q1710" s="175"/>
      <c r="R1710" s="305" t="str">
        <f>IF(基本情報入力シート!AB1730="","",基本情報入力シート!AB1730)</f>
        <v/>
      </c>
      <c r="S1710" s="176"/>
      <c r="T1710" s="306" t="str">
        <f>IF(P1710="","",VLOOKUP(P1710,【参考】数式用!$J$2:$L$34,3,FALSE))</f>
        <v/>
      </c>
      <c r="U1710" s="313" t="s">
        <v>143</v>
      </c>
      <c r="V1710" s="177"/>
      <c r="W1710" s="314" t="s">
        <v>144</v>
      </c>
      <c r="X1710" s="177"/>
      <c r="Y1710" s="315" t="s">
        <v>145</v>
      </c>
      <c r="Z1710" s="177"/>
      <c r="AA1710" s="315" t="s">
        <v>144</v>
      </c>
      <c r="AB1710" s="177"/>
      <c r="AC1710" s="315" t="s">
        <v>146</v>
      </c>
      <c r="AD1710" s="316" t="s">
        <v>147</v>
      </c>
      <c r="AE1710" s="317" t="str">
        <f t="shared" si="93"/>
        <v/>
      </c>
      <c r="AF1710" s="319" t="s">
        <v>148</v>
      </c>
      <c r="AG1710" s="312" t="str">
        <f t="shared" si="94"/>
        <v/>
      </c>
      <c r="AH1710" s="322"/>
      <c r="AI1710" s="323"/>
      <c r="AJ1710" s="322"/>
      <c r="AK1710" s="323"/>
    </row>
    <row r="1711" spans="1:37" ht="36.75" customHeight="1">
      <c r="A1711" s="299">
        <f t="shared" si="95"/>
        <v>1698</v>
      </c>
      <c r="B1711" s="300" t="str">
        <f>IF(基本情報入力シート!C1731="","",基本情報入力シート!C1731)</f>
        <v/>
      </c>
      <c r="C1711" s="301" t="str">
        <f>IF(基本情報入力シート!D1731="","",基本情報入力シート!D1731)</f>
        <v/>
      </c>
      <c r="D1711" s="301" t="str">
        <f>IF(基本情報入力シート!E1731="","",基本情報入力シート!E1731)</f>
        <v/>
      </c>
      <c r="E1711" s="301" t="str">
        <f>IF(基本情報入力シート!F1731="","",基本情報入力シート!F1731)</f>
        <v/>
      </c>
      <c r="F1711" s="301" t="str">
        <f>IF(基本情報入力シート!G1731="","",基本情報入力シート!G1731)</f>
        <v/>
      </c>
      <c r="G1711" s="301" t="str">
        <f>IF(基本情報入力シート!H1731="","",基本情報入力シート!H1731)</f>
        <v/>
      </c>
      <c r="H1711" s="301" t="str">
        <f>IF(基本情報入力シート!I1731="","",基本情報入力シート!I1731)</f>
        <v/>
      </c>
      <c r="I1711" s="301" t="str">
        <f>IF(基本情報入力シート!J1731="","",基本情報入力シート!J1731)</f>
        <v/>
      </c>
      <c r="J1711" s="301" t="str">
        <f>IF(基本情報入力シート!K1731="","",基本情報入力シート!K1731)</f>
        <v/>
      </c>
      <c r="K1711" s="302" t="str">
        <f>IF(基本情報入力シート!L1731="","",基本情報入力シート!L1731)</f>
        <v/>
      </c>
      <c r="L1711" s="299" t="str">
        <f>IF(基本情報入力シート!M1731="","",基本情報入力シート!M1731)</f>
        <v/>
      </c>
      <c r="M1711" s="299" t="str">
        <f>IF(基本情報入力シート!R1731="","",基本情報入力シート!R1731)</f>
        <v/>
      </c>
      <c r="N1711" s="299" t="str">
        <f>IF(基本情報入力シート!W1731="","",基本情報入力シート!W1731)</f>
        <v/>
      </c>
      <c r="O1711" s="303" t="str">
        <f>IF(基本情報入力シート!X1731="","",基本情報入力シート!X1731)</f>
        <v/>
      </c>
      <c r="P1711" s="304" t="str">
        <f>IF(基本情報入力シート!Y1731="","",基本情報入力シート!Y1731)</f>
        <v/>
      </c>
      <c r="Q1711" s="175"/>
      <c r="R1711" s="305" t="str">
        <f>IF(基本情報入力シート!AB1731="","",基本情報入力シート!AB1731)</f>
        <v/>
      </c>
      <c r="S1711" s="176"/>
      <c r="T1711" s="306" t="str">
        <f>IF(P1711="","",VLOOKUP(P1711,【参考】数式用!$J$2:$L$34,3,FALSE))</f>
        <v/>
      </c>
      <c r="U1711" s="313" t="s">
        <v>143</v>
      </c>
      <c r="V1711" s="177"/>
      <c r="W1711" s="314" t="s">
        <v>144</v>
      </c>
      <c r="X1711" s="177"/>
      <c r="Y1711" s="315" t="s">
        <v>145</v>
      </c>
      <c r="Z1711" s="177"/>
      <c r="AA1711" s="315" t="s">
        <v>144</v>
      </c>
      <c r="AB1711" s="177"/>
      <c r="AC1711" s="315" t="s">
        <v>146</v>
      </c>
      <c r="AD1711" s="316" t="s">
        <v>147</v>
      </c>
      <c r="AE1711" s="317" t="str">
        <f t="shared" si="93"/>
        <v/>
      </c>
      <c r="AF1711" s="319" t="s">
        <v>148</v>
      </c>
      <c r="AG1711" s="312" t="str">
        <f t="shared" si="94"/>
        <v/>
      </c>
      <c r="AH1711" s="322"/>
      <c r="AI1711" s="323"/>
      <c r="AJ1711" s="322"/>
      <c r="AK1711" s="323"/>
    </row>
    <row r="1712" spans="1:37" ht="36.75" customHeight="1">
      <c r="A1712" s="299">
        <f t="shared" si="95"/>
        <v>1699</v>
      </c>
      <c r="B1712" s="300" t="str">
        <f>IF(基本情報入力シート!C1732="","",基本情報入力シート!C1732)</f>
        <v/>
      </c>
      <c r="C1712" s="301" t="str">
        <f>IF(基本情報入力シート!D1732="","",基本情報入力シート!D1732)</f>
        <v/>
      </c>
      <c r="D1712" s="301" t="str">
        <f>IF(基本情報入力シート!E1732="","",基本情報入力シート!E1732)</f>
        <v/>
      </c>
      <c r="E1712" s="301" t="str">
        <f>IF(基本情報入力シート!F1732="","",基本情報入力シート!F1732)</f>
        <v/>
      </c>
      <c r="F1712" s="301" t="str">
        <f>IF(基本情報入力シート!G1732="","",基本情報入力シート!G1732)</f>
        <v/>
      </c>
      <c r="G1712" s="301" t="str">
        <f>IF(基本情報入力シート!H1732="","",基本情報入力シート!H1732)</f>
        <v/>
      </c>
      <c r="H1712" s="301" t="str">
        <f>IF(基本情報入力シート!I1732="","",基本情報入力シート!I1732)</f>
        <v/>
      </c>
      <c r="I1712" s="301" t="str">
        <f>IF(基本情報入力シート!J1732="","",基本情報入力シート!J1732)</f>
        <v/>
      </c>
      <c r="J1712" s="301" t="str">
        <f>IF(基本情報入力シート!K1732="","",基本情報入力シート!K1732)</f>
        <v/>
      </c>
      <c r="K1712" s="302" t="str">
        <f>IF(基本情報入力シート!L1732="","",基本情報入力シート!L1732)</f>
        <v/>
      </c>
      <c r="L1712" s="299" t="str">
        <f>IF(基本情報入力シート!M1732="","",基本情報入力シート!M1732)</f>
        <v/>
      </c>
      <c r="M1712" s="299" t="str">
        <f>IF(基本情報入力シート!R1732="","",基本情報入力シート!R1732)</f>
        <v/>
      </c>
      <c r="N1712" s="299" t="str">
        <f>IF(基本情報入力シート!W1732="","",基本情報入力シート!W1732)</f>
        <v/>
      </c>
      <c r="O1712" s="303" t="str">
        <f>IF(基本情報入力シート!X1732="","",基本情報入力シート!X1732)</f>
        <v/>
      </c>
      <c r="P1712" s="304" t="str">
        <f>IF(基本情報入力シート!Y1732="","",基本情報入力シート!Y1732)</f>
        <v/>
      </c>
      <c r="Q1712" s="175"/>
      <c r="R1712" s="305" t="str">
        <f>IF(基本情報入力シート!AB1732="","",基本情報入力シート!AB1732)</f>
        <v/>
      </c>
      <c r="S1712" s="176"/>
      <c r="T1712" s="306" t="str">
        <f>IF(P1712="","",VLOOKUP(P1712,【参考】数式用!$J$2:$L$34,3,FALSE))</f>
        <v/>
      </c>
      <c r="U1712" s="313" t="s">
        <v>143</v>
      </c>
      <c r="V1712" s="177"/>
      <c r="W1712" s="314" t="s">
        <v>144</v>
      </c>
      <c r="X1712" s="177"/>
      <c r="Y1712" s="315" t="s">
        <v>145</v>
      </c>
      <c r="Z1712" s="177"/>
      <c r="AA1712" s="315" t="s">
        <v>144</v>
      </c>
      <c r="AB1712" s="177"/>
      <c r="AC1712" s="315" t="s">
        <v>146</v>
      </c>
      <c r="AD1712" s="316" t="s">
        <v>147</v>
      </c>
      <c r="AE1712" s="317" t="str">
        <f t="shared" si="93"/>
        <v/>
      </c>
      <c r="AF1712" s="319" t="s">
        <v>148</v>
      </c>
      <c r="AG1712" s="312" t="str">
        <f t="shared" si="94"/>
        <v/>
      </c>
      <c r="AH1712" s="322"/>
      <c r="AI1712" s="323"/>
      <c r="AJ1712" s="322"/>
      <c r="AK1712" s="323"/>
    </row>
    <row r="1713" spans="1:37" ht="36.75" customHeight="1">
      <c r="A1713" s="299">
        <f t="shared" si="95"/>
        <v>1700</v>
      </c>
      <c r="B1713" s="300" t="str">
        <f>IF(基本情報入力シート!C1733="","",基本情報入力シート!C1733)</f>
        <v/>
      </c>
      <c r="C1713" s="301" t="str">
        <f>IF(基本情報入力シート!D1733="","",基本情報入力シート!D1733)</f>
        <v/>
      </c>
      <c r="D1713" s="301" t="str">
        <f>IF(基本情報入力シート!E1733="","",基本情報入力シート!E1733)</f>
        <v/>
      </c>
      <c r="E1713" s="301" t="str">
        <f>IF(基本情報入力シート!F1733="","",基本情報入力シート!F1733)</f>
        <v/>
      </c>
      <c r="F1713" s="301" t="str">
        <f>IF(基本情報入力シート!G1733="","",基本情報入力シート!G1733)</f>
        <v/>
      </c>
      <c r="G1713" s="301" t="str">
        <f>IF(基本情報入力シート!H1733="","",基本情報入力シート!H1733)</f>
        <v/>
      </c>
      <c r="H1713" s="301" t="str">
        <f>IF(基本情報入力シート!I1733="","",基本情報入力シート!I1733)</f>
        <v/>
      </c>
      <c r="I1713" s="301" t="str">
        <f>IF(基本情報入力シート!J1733="","",基本情報入力シート!J1733)</f>
        <v/>
      </c>
      <c r="J1713" s="301" t="str">
        <f>IF(基本情報入力シート!K1733="","",基本情報入力シート!K1733)</f>
        <v/>
      </c>
      <c r="K1713" s="302" t="str">
        <f>IF(基本情報入力シート!L1733="","",基本情報入力シート!L1733)</f>
        <v/>
      </c>
      <c r="L1713" s="299" t="str">
        <f>IF(基本情報入力シート!M1733="","",基本情報入力シート!M1733)</f>
        <v/>
      </c>
      <c r="M1713" s="299" t="str">
        <f>IF(基本情報入力シート!R1733="","",基本情報入力シート!R1733)</f>
        <v/>
      </c>
      <c r="N1713" s="299" t="str">
        <f>IF(基本情報入力シート!W1733="","",基本情報入力シート!W1733)</f>
        <v/>
      </c>
      <c r="O1713" s="303" t="str">
        <f>IF(基本情報入力シート!X1733="","",基本情報入力シート!X1733)</f>
        <v/>
      </c>
      <c r="P1713" s="304" t="str">
        <f>IF(基本情報入力シート!Y1733="","",基本情報入力シート!Y1733)</f>
        <v/>
      </c>
      <c r="Q1713" s="175"/>
      <c r="R1713" s="305" t="str">
        <f>IF(基本情報入力シート!AB1733="","",基本情報入力シート!AB1733)</f>
        <v/>
      </c>
      <c r="S1713" s="176"/>
      <c r="T1713" s="306" t="str">
        <f>IF(P1713="","",VLOOKUP(P1713,【参考】数式用!$J$2:$L$34,3,FALSE))</f>
        <v/>
      </c>
      <c r="U1713" s="313" t="s">
        <v>143</v>
      </c>
      <c r="V1713" s="177"/>
      <c r="W1713" s="314" t="s">
        <v>144</v>
      </c>
      <c r="X1713" s="177"/>
      <c r="Y1713" s="315" t="s">
        <v>145</v>
      </c>
      <c r="Z1713" s="177"/>
      <c r="AA1713" s="315" t="s">
        <v>144</v>
      </c>
      <c r="AB1713" s="177"/>
      <c r="AC1713" s="315" t="s">
        <v>146</v>
      </c>
      <c r="AD1713" s="316" t="s">
        <v>147</v>
      </c>
      <c r="AE1713" s="317" t="str">
        <f t="shared" si="93"/>
        <v/>
      </c>
      <c r="AF1713" s="319" t="s">
        <v>148</v>
      </c>
      <c r="AG1713" s="312" t="str">
        <f t="shared" si="94"/>
        <v/>
      </c>
      <c r="AH1713" s="322"/>
      <c r="AI1713" s="323"/>
      <c r="AJ1713" s="322"/>
      <c r="AK1713" s="323"/>
    </row>
    <row r="1714" spans="1:37" ht="36.75" customHeight="1">
      <c r="A1714" s="299">
        <f t="shared" si="95"/>
        <v>1701</v>
      </c>
      <c r="B1714" s="300" t="str">
        <f>IF(基本情報入力シート!C1734="","",基本情報入力シート!C1734)</f>
        <v/>
      </c>
      <c r="C1714" s="301" t="str">
        <f>IF(基本情報入力シート!D1734="","",基本情報入力シート!D1734)</f>
        <v/>
      </c>
      <c r="D1714" s="301" t="str">
        <f>IF(基本情報入力シート!E1734="","",基本情報入力シート!E1734)</f>
        <v/>
      </c>
      <c r="E1714" s="301" t="str">
        <f>IF(基本情報入力シート!F1734="","",基本情報入力シート!F1734)</f>
        <v/>
      </c>
      <c r="F1714" s="301" t="str">
        <f>IF(基本情報入力シート!G1734="","",基本情報入力シート!G1734)</f>
        <v/>
      </c>
      <c r="G1714" s="301" t="str">
        <f>IF(基本情報入力シート!H1734="","",基本情報入力シート!H1734)</f>
        <v/>
      </c>
      <c r="H1714" s="301" t="str">
        <f>IF(基本情報入力シート!I1734="","",基本情報入力シート!I1734)</f>
        <v/>
      </c>
      <c r="I1714" s="301" t="str">
        <f>IF(基本情報入力シート!J1734="","",基本情報入力シート!J1734)</f>
        <v/>
      </c>
      <c r="J1714" s="301" t="str">
        <f>IF(基本情報入力シート!K1734="","",基本情報入力シート!K1734)</f>
        <v/>
      </c>
      <c r="K1714" s="302" t="str">
        <f>IF(基本情報入力シート!L1734="","",基本情報入力シート!L1734)</f>
        <v/>
      </c>
      <c r="L1714" s="299" t="str">
        <f>IF(基本情報入力シート!M1734="","",基本情報入力シート!M1734)</f>
        <v/>
      </c>
      <c r="M1714" s="299" t="str">
        <f>IF(基本情報入力シート!R1734="","",基本情報入力シート!R1734)</f>
        <v/>
      </c>
      <c r="N1714" s="299" t="str">
        <f>IF(基本情報入力シート!W1734="","",基本情報入力シート!W1734)</f>
        <v/>
      </c>
      <c r="O1714" s="303" t="str">
        <f>IF(基本情報入力シート!X1734="","",基本情報入力シート!X1734)</f>
        <v/>
      </c>
      <c r="P1714" s="304" t="str">
        <f>IF(基本情報入力シート!Y1734="","",基本情報入力シート!Y1734)</f>
        <v/>
      </c>
      <c r="Q1714" s="175"/>
      <c r="R1714" s="305" t="str">
        <f>IF(基本情報入力シート!AB1734="","",基本情報入力シート!AB1734)</f>
        <v/>
      </c>
      <c r="S1714" s="176"/>
      <c r="T1714" s="306" t="str">
        <f>IF(P1714="","",VLOOKUP(P1714,【参考】数式用!$J$2:$L$34,3,FALSE))</f>
        <v/>
      </c>
      <c r="U1714" s="313" t="s">
        <v>17</v>
      </c>
      <c r="V1714" s="177"/>
      <c r="W1714" s="314" t="s">
        <v>11</v>
      </c>
      <c r="X1714" s="177"/>
      <c r="Y1714" s="315" t="s">
        <v>66</v>
      </c>
      <c r="Z1714" s="177"/>
      <c r="AA1714" s="315" t="s">
        <v>11</v>
      </c>
      <c r="AB1714" s="177"/>
      <c r="AC1714" s="315" t="s">
        <v>14</v>
      </c>
      <c r="AD1714" s="316" t="s">
        <v>27</v>
      </c>
      <c r="AE1714" s="317" t="str">
        <f>IF(V1714&gt;=1,(Z1714*12+AB1714)-(V1714*12+X1714)+1,"")</f>
        <v/>
      </c>
      <c r="AF1714" s="318" t="s">
        <v>46</v>
      </c>
      <c r="AG1714" s="312" t="str">
        <f>IFERROR(ROUNDDOWN(R1714*T1714,0)*AE1714,"")</f>
        <v/>
      </c>
      <c r="AH1714" s="322"/>
      <c r="AI1714" s="323"/>
      <c r="AJ1714" s="322"/>
      <c r="AK1714" s="323"/>
    </row>
    <row r="1715" spans="1:37" ht="36.75" customHeight="1">
      <c r="A1715" s="299">
        <f t="shared" si="95"/>
        <v>1702</v>
      </c>
      <c r="B1715" s="300" t="str">
        <f>IF(基本情報入力シート!C1735="","",基本情報入力シート!C1735)</f>
        <v/>
      </c>
      <c r="C1715" s="301" t="str">
        <f>IF(基本情報入力シート!D1735="","",基本情報入力シート!D1735)</f>
        <v/>
      </c>
      <c r="D1715" s="301" t="str">
        <f>IF(基本情報入力シート!E1735="","",基本情報入力シート!E1735)</f>
        <v/>
      </c>
      <c r="E1715" s="301" t="str">
        <f>IF(基本情報入力シート!F1735="","",基本情報入力シート!F1735)</f>
        <v/>
      </c>
      <c r="F1715" s="301" t="str">
        <f>IF(基本情報入力シート!G1735="","",基本情報入力シート!G1735)</f>
        <v/>
      </c>
      <c r="G1715" s="301" t="str">
        <f>IF(基本情報入力シート!H1735="","",基本情報入力シート!H1735)</f>
        <v/>
      </c>
      <c r="H1715" s="301" t="str">
        <f>IF(基本情報入力シート!I1735="","",基本情報入力シート!I1735)</f>
        <v/>
      </c>
      <c r="I1715" s="301" t="str">
        <f>IF(基本情報入力シート!J1735="","",基本情報入力シート!J1735)</f>
        <v/>
      </c>
      <c r="J1715" s="301" t="str">
        <f>IF(基本情報入力シート!K1735="","",基本情報入力シート!K1735)</f>
        <v/>
      </c>
      <c r="K1715" s="302" t="str">
        <f>IF(基本情報入力シート!L1735="","",基本情報入力シート!L1735)</f>
        <v/>
      </c>
      <c r="L1715" s="299" t="str">
        <f>IF(基本情報入力シート!M1735="","",基本情報入力シート!M1735)</f>
        <v/>
      </c>
      <c r="M1715" s="299" t="str">
        <f>IF(基本情報入力シート!R1735="","",基本情報入力シート!R1735)</f>
        <v/>
      </c>
      <c r="N1715" s="299" t="str">
        <f>IF(基本情報入力シート!W1735="","",基本情報入力シート!W1735)</f>
        <v/>
      </c>
      <c r="O1715" s="303" t="str">
        <f>IF(基本情報入力シート!X1735="","",基本情報入力シート!X1735)</f>
        <v/>
      </c>
      <c r="P1715" s="304" t="str">
        <f>IF(基本情報入力シート!Y1735="","",基本情報入力シート!Y1735)</f>
        <v/>
      </c>
      <c r="Q1715" s="175"/>
      <c r="R1715" s="305" t="str">
        <f>IF(基本情報入力シート!AB1735="","",基本情報入力シート!AB1735)</f>
        <v/>
      </c>
      <c r="S1715" s="176"/>
      <c r="T1715" s="306" t="str">
        <f>IF(P1715="","",VLOOKUP(P1715,【参考】数式用!$J$2:$L$34,3,FALSE))</f>
        <v/>
      </c>
      <c r="U1715" s="313" t="s">
        <v>17</v>
      </c>
      <c r="V1715" s="177"/>
      <c r="W1715" s="314" t="s">
        <v>11</v>
      </c>
      <c r="X1715" s="177"/>
      <c r="Y1715" s="315" t="s">
        <v>66</v>
      </c>
      <c r="Z1715" s="177"/>
      <c r="AA1715" s="315" t="s">
        <v>11</v>
      </c>
      <c r="AB1715" s="177"/>
      <c r="AC1715" s="315" t="s">
        <v>14</v>
      </c>
      <c r="AD1715" s="316" t="s">
        <v>27</v>
      </c>
      <c r="AE1715" s="317" t="str">
        <f t="shared" ref="AE1715:AE1778" si="96">IF(V1715&gt;=1,(Z1715*12+AB1715)-(V1715*12+X1715)+1,"")</f>
        <v/>
      </c>
      <c r="AF1715" s="318" t="s">
        <v>46</v>
      </c>
      <c r="AG1715" s="312" t="str">
        <f t="shared" ref="AG1715:AG1778" si="97">IFERROR(ROUNDDOWN(R1715*T1715,0)*AE1715,"")</f>
        <v/>
      </c>
      <c r="AH1715" s="322"/>
      <c r="AI1715" s="323"/>
      <c r="AJ1715" s="322"/>
      <c r="AK1715" s="323"/>
    </row>
    <row r="1716" spans="1:37" ht="36.75" customHeight="1">
      <c r="A1716" s="299">
        <f t="shared" si="95"/>
        <v>1703</v>
      </c>
      <c r="B1716" s="300" t="str">
        <f>IF(基本情報入力シート!C1736="","",基本情報入力シート!C1736)</f>
        <v/>
      </c>
      <c r="C1716" s="301" t="str">
        <f>IF(基本情報入力シート!D1736="","",基本情報入力シート!D1736)</f>
        <v/>
      </c>
      <c r="D1716" s="301" t="str">
        <f>IF(基本情報入力シート!E1736="","",基本情報入力シート!E1736)</f>
        <v/>
      </c>
      <c r="E1716" s="301" t="str">
        <f>IF(基本情報入力シート!F1736="","",基本情報入力シート!F1736)</f>
        <v/>
      </c>
      <c r="F1716" s="301" t="str">
        <f>IF(基本情報入力シート!G1736="","",基本情報入力シート!G1736)</f>
        <v/>
      </c>
      <c r="G1716" s="301" t="str">
        <f>IF(基本情報入力シート!H1736="","",基本情報入力シート!H1736)</f>
        <v/>
      </c>
      <c r="H1716" s="301" t="str">
        <f>IF(基本情報入力シート!I1736="","",基本情報入力シート!I1736)</f>
        <v/>
      </c>
      <c r="I1716" s="301" t="str">
        <f>IF(基本情報入力シート!J1736="","",基本情報入力シート!J1736)</f>
        <v/>
      </c>
      <c r="J1716" s="301" t="str">
        <f>IF(基本情報入力シート!K1736="","",基本情報入力シート!K1736)</f>
        <v/>
      </c>
      <c r="K1716" s="302" t="str">
        <f>IF(基本情報入力シート!L1736="","",基本情報入力シート!L1736)</f>
        <v/>
      </c>
      <c r="L1716" s="299" t="str">
        <f>IF(基本情報入力シート!M1736="","",基本情報入力シート!M1736)</f>
        <v/>
      </c>
      <c r="M1716" s="299" t="str">
        <f>IF(基本情報入力シート!R1736="","",基本情報入力シート!R1736)</f>
        <v/>
      </c>
      <c r="N1716" s="299" t="str">
        <f>IF(基本情報入力シート!W1736="","",基本情報入力シート!W1736)</f>
        <v/>
      </c>
      <c r="O1716" s="303" t="str">
        <f>IF(基本情報入力シート!X1736="","",基本情報入力シート!X1736)</f>
        <v/>
      </c>
      <c r="P1716" s="304" t="str">
        <f>IF(基本情報入力シート!Y1736="","",基本情報入力シート!Y1736)</f>
        <v/>
      </c>
      <c r="Q1716" s="175"/>
      <c r="R1716" s="305" t="str">
        <f>IF(基本情報入力シート!AB1736="","",基本情報入力シート!AB1736)</f>
        <v/>
      </c>
      <c r="S1716" s="176"/>
      <c r="T1716" s="306" t="str">
        <f>IF(P1716="","",VLOOKUP(P1716,【参考】数式用!$J$2:$L$34,3,FALSE))</f>
        <v/>
      </c>
      <c r="U1716" s="313" t="s">
        <v>17</v>
      </c>
      <c r="V1716" s="177"/>
      <c r="W1716" s="314" t="s">
        <v>11</v>
      </c>
      <c r="X1716" s="177"/>
      <c r="Y1716" s="315" t="s">
        <v>66</v>
      </c>
      <c r="Z1716" s="177"/>
      <c r="AA1716" s="315" t="s">
        <v>11</v>
      </c>
      <c r="AB1716" s="177"/>
      <c r="AC1716" s="315" t="s">
        <v>14</v>
      </c>
      <c r="AD1716" s="316" t="s">
        <v>27</v>
      </c>
      <c r="AE1716" s="317" t="str">
        <f t="shared" si="96"/>
        <v/>
      </c>
      <c r="AF1716" s="318" t="s">
        <v>46</v>
      </c>
      <c r="AG1716" s="312" t="str">
        <f t="shared" si="97"/>
        <v/>
      </c>
      <c r="AH1716" s="322"/>
      <c r="AI1716" s="323"/>
      <c r="AJ1716" s="322"/>
      <c r="AK1716" s="323"/>
    </row>
    <row r="1717" spans="1:37" ht="36.75" customHeight="1">
      <c r="A1717" s="299">
        <f t="shared" si="95"/>
        <v>1704</v>
      </c>
      <c r="B1717" s="300" t="str">
        <f>IF(基本情報入力シート!C1737="","",基本情報入力シート!C1737)</f>
        <v/>
      </c>
      <c r="C1717" s="301" t="str">
        <f>IF(基本情報入力シート!D1737="","",基本情報入力シート!D1737)</f>
        <v/>
      </c>
      <c r="D1717" s="301" t="str">
        <f>IF(基本情報入力シート!E1737="","",基本情報入力シート!E1737)</f>
        <v/>
      </c>
      <c r="E1717" s="301" t="str">
        <f>IF(基本情報入力シート!F1737="","",基本情報入力シート!F1737)</f>
        <v/>
      </c>
      <c r="F1717" s="301" t="str">
        <f>IF(基本情報入力シート!G1737="","",基本情報入力シート!G1737)</f>
        <v/>
      </c>
      <c r="G1717" s="301" t="str">
        <f>IF(基本情報入力シート!H1737="","",基本情報入力シート!H1737)</f>
        <v/>
      </c>
      <c r="H1717" s="301" t="str">
        <f>IF(基本情報入力シート!I1737="","",基本情報入力シート!I1737)</f>
        <v/>
      </c>
      <c r="I1717" s="301" t="str">
        <f>IF(基本情報入力シート!J1737="","",基本情報入力シート!J1737)</f>
        <v/>
      </c>
      <c r="J1717" s="301" t="str">
        <f>IF(基本情報入力シート!K1737="","",基本情報入力シート!K1737)</f>
        <v/>
      </c>
      <c r="K1717" s="302" t="str">
        <f>IF(基本情報入力シート!L1737="","",基本情報入力シート!L1737)</f>
        <v/>
      </c>
      <c r="L1717" s="299" t="str">
        <f>IF(基本情報入力シート!M1737="","",基本情報入力シート!M1737)</f>
        <v/>
      </c>
      <c r="M1717" s="299" t="str">
        <f>IF(基本情報入力シート!R1737="","",基本情報入力シート!R1737)</f>
        <v/>
      </c>
      <c r="N1717" s="299" t="str">
        <f>IF(基本情報入力シート!W1737="","",基本情報入力シート!W1737)</f>
        <v/>
      </c>
      <c r="O1717" s="303" t="str">
        <f>IF(基本情報入力シート!X1737="","",基本情報入力シート!X1737)</f>
        <v/>
      </c>
      <c r="P1717" s="304" t="str">
        <f>IF(基本情報入力シート!Y1737="","",基本情報入力シート!Y1737)</f>
        <v/>
      </c>
      <c r="Q1717" s="175"/>
      <c r="R1717" s="305" t="str">
        <f>IF(基本情報入力シート!AB1737="","",基本情報入力シート!AB1737)</f>
        <v/>
      </c>
      <c r="S1717" s="176"/>
      <c r="T1717" s="306" t="str">
        <f>IF(P1717="","",VLOOKUP(P1717,【参考】数式用!$J$2:$L$34,3,FALSE))</f>
        <v/>
      </c>
      <c r="U1717" s="313" t="s">
        <v>17</v>
      </c>
      <c r="V1717" s="177"/>
      <c r="W1717" s="314" t="s">
        <v>11</v>
      </c>
      <c r="X1717" s="177"/>
      <c r="Y1717" s="315" t="s">
        <v>66</v>
      </c>
      <c r="Z1717" s="177"/>
      <c r="AA1717" s="315" t="s">
        <v>11</v>
      </c>
      <c r="AB1717" s="177"/>
      <c r="AC1717" s="315" t="s">
        <v>14</v>
      </c>
      <c r="AD1717" s="316" t="s">
        <v>27</v>
      </c>
      <c r="AE1717" s="317" t="str">
        <f t="shared" si="96"/>
        <v/>
      </c>
      <c r="AF1717" s="318" t="s">
        <v>46</v>
      </c>
      <c r="AG1717" s="312" t="str">
        <f t="shared" si="97"/>
        <v/>
      </c>
      <c r="AH1717" s="322"/>
      <c r="AI1717" s="323"/>
      <c r="AJ1717" s="322"/>
      <c r="AK1717" s="323"/>
    </row>
    <row r="1718" spans="1:37" ht="36.75" customHeight="1">
      <c r="A1718" s="299">
        <f t="shared" si="95"/>
        <v>1705</v>
      </c>
      <c r="B1718" s="300" t="str">
        <f>IF(基本情報入力シート!C1738="","",基本情報入力シート!C1738)</f>
        <v/>
      </c>
      <c r="C1718" s="301" t="str">
        <f>IF(基本情報入力シート!D1738="","",基本情報入力シート!D1738)</f>
        <v/>
      </c>
      <c r="D1718" s="301" t="str">
        <f>IF(基本情報入力シート!E1738="","",基本情報入力シート!E1738)</f>
        <v/>
      </c>
      <c r="E1718" s="301" t="str">
        <f>IF(基本情報入力シート!F1738="","",基本情報入力シート!F1738)</f>
        <v/>
      </c>
      <c r="F1718" s="301" t="str">
        <f>IF(基本情報入力シート!G1738="","",基本情報入力シート!G1738)</f>
        <v/>
      </c>
      <c r="G1718" s="301" t="str">
        <f>IF(基本情報入力シート!H1738="","",基本情報入力シート!H1738)</f>
        <v/>
      </c>
      <c r="H1718" s="301" t="str">
        <f>IF(基本情報入力シート!I1738="","",基本情報入力シート!I1738)</f>
        <v/>
      </c>
      <c r="I1718" s="301" t="str">
        <f>IF(基本情報入力シート!J1738="","",基本情報入力シート!J1738)</f>
        <v/>
      </c>
      <c r="J1718" s="301" t="str">
        <f>IF(基本情報入力シート!K1738="","",基本情報入力シート!K1738)</f>
        <v/>
      </c>
      <c r="K1718" s="302" t="str">
        <f>IF(基本情報入力シート!L1738="","",基本情報入力シート!L1738)</f>
        <v/>
      </c>
      <c r="L1718" s="299" t="str">
        <f>IF(基本情報入力シート!M1738="","",基本情報入力シート!M1738)</f>
        <v/>
      </c>
      <c r="M1718" s="299" t="str">
        <f>IF(基本情報入力シート!R1738="","",基本情報入力シート!R1738)</f>
        <v/>
      </c>
      <c r="N1718" s="299" t="str">
        <f>IF(基本情報入力シート!W1738="","",基本情報入力シート!W1738)</f>
        <v/>
      </c>
      <c r="O1718" s="303" t="str">
        <f>IF(基本情報入力シート!X1738="","",基本情報入力シート!X1738)</f>
        <v/>
      </c>
      <c r="P1718" s="304" t="str">
        <f>IF(基本情報入力シート!Y1738="","",基本情報入力シート!Y1738)</f>
        <v/>
      </c>
      <c r="Q1718" s="175"/>
      <c r="R1718" s="305" t="str">
        <f>IF(基本情報入力シート!AB1738="","",基本情報入力シート!AB1738)</f>
        <v/>
      </c>
      <c r="S1718" s="176"/>
      <c r="T1718" s="306" t="str">
        <f>IF(P1718="","",VLOOKUP(P1718,【参考】数式用!$J$2:$L$34,3,FALSE))</f>
        <v/>
      </c>
      <c r="U1718" s="313" t="s">
        <v>17</v>
      </c>
      <c r="V1718" s="177"/>
      <c r="W1718" s="314" t="s">
        <v>11</v>
      </c>
      <c r="X1718" s="177"/>
      <c r="Y1718" s="315" t="s">
        <v>66</v>
      </c>
      <c r="Z1718" s="177"/>
      <c r="AA1718" s="315" t="s">
        <v>11</v>
      </c>
      <c r="AB1718" s="177"/>
      <c r="AC1718" s="315" t="s">
        <v>14</v>
      </c>
      <c r="AD1718" s="316" t="s">
        <v>27</v>
      </c>
      <c r="AE1718" s="317" t="str">
        <f t="shared" si="96"/>
        <v/>
      </c>
      <c r="AF1718" s="318" t="s">
        <v>46</v>
      </c>
      <c r="AG1718" s="312" t="str">
        <f t="shared" si="97"/>
        <v/>
      </c>
      <c r="AH1718" s="322"/>
      <c r="AI1718" s="323"/>
      <c r="AJ1718" s="322"/>
      <c r="AK1718" s="323"/>
    </row>
    <row r="1719" spans="1:37" ht="36.75" customHeight="1">
      <c r="A1719" s="299">
        <f t="shared" si="95"/>
        <v>1706</v>
      </c>
      <c r="B1719" s="300" t="str">
        <f>IF(基本情報入力シート!C1739="","",基本情報入力シート!C1739)</f>
        <v/>
      </c>
      <c r="C1719" s="301" t="str">
        <f>IF(基本情報入力シート!D1739="","",基本情報入力シート!D1739)</f>
        <v/>
      </c>
      <c r="D1719" s="301" t="str">
        <f>IF(基本情報入力シート!E1739="","",基本情報入力シート!E1739)</f>
        <v/>
      </c>
      <c r="E1719" s="301" t="str">
        <f>IF(基本情報入力シート!F1739="","",基本情報入力シート!F1739)</f>
        <v/>
      </c>
      <c r="F1719" s="301" t="str">
        <f>IF(基本情報入力シート!G1739="","",基本情報入力シート!G1739)</f>
        <v/>
      </c>
      <c r="G1719" s="301" t="str">
        <f>IF(基本情報入力シート!H1739="","",基本情報入力シート!H1739)</f>
        <v/>
      </c>
      <c r="H1719" s="301" t="str">
        <f>IF(基本情報入力シート!I1739="","",基本情報入力シート!I1739)</f>
        <v/>
      </c>
      <c r="I1719" s="301" t="str">
        <f>IF(基本情報入力シート!J1739="","",基本情報入力シート!J1739)</f>
        <v/>
      </c>
      <c r="J1719" s="301" t="str">
        <f>IF(基本情報入力シート!K1739="","",基本情報入力シート!K1739)</f>
        <v/>
      </c>
      <c r="K1719" s="302" t="str">
        <f>IF(基本情報入力シート!L1739="","",基本情報入力シート!L1739)</f>
        <v/>
      </c>
      <c r="L1719" s="299" t="str">
        <f>IF(基本情報入力シート!M1739="","",基本情報入力シート!M1739)</f>
        <v/>
      </c>
      <c r="M1719" s="299" t="str">
        <f>IF(基本情報入力シート!R1739="","",基本情報入力シート!R1739)</f>
        <v/>
      </c>
      <c r="N1719" s="299" t="str">
        <f>IF(基本情報入力シート!W1739="","",基本情報入力シート!W1739)</f>
        <v/>
      </c>
      <c r="O1719" s="303" t="str">
        <f>IF(基本情報入力シート!X1739="","",基本情報入力シート!X1739)</f>
        <v/>
      </c>
      <c r="P1719" s="304" t="str">
        <f>IF(基本情報入力シート!Y1739="","",基本情報入力シート!Y1739)</f>
        <v/>
      </c>
      <c r="Q1719" s="175"/>
      <c r="R1719" s="305" t="str">
        <f>IF(基本情報入力シート!AB1739="","",基本情報入力シート!AB1739)</f>
        <v/>
      </c>
      <c r="S1719" s="176"/>
      <c r="T1719" s="306" t="str">
        <f>IF(P1719="","",VLOOKUP(P1719,【参考】数式用!$J$2:$L$34,3,FALSE))</f>
        <v/>
      </c>
      <c r="U1719" s="313" t="s">
        <v>143</v>
      </c>
      <c r="V1719" s="177"/>
      <c r="W1719" s="314" t="s">
        <v>144</v>
      </c>
      <c r="X1719" s="177"/>
      <c r="Y1719" s="315" t="s">
        <v>145</v>
      </c>
      <c r="Z1719" s="177"/>
      <c r="AA1719" s="315" t="s">
        <v>144</v>
      </c>
      <c r="AB1719" s="177"/>
      <c r="AC1719" s="315" t="s">
        <v>146</v>
      </c>
      <c r="AD1719" s="316" t="s">
        <v>147</v>
      </c>
      <c r="AE1719" s="317" t="str">
        <f t="shared" si="96"/>
        <v/>
      </c>
      <c r="AF1719" s="318" t="s">
        <v>148</v>
      </c>
      <c r="AG1719" s="312" t="str">
        <f t="shared" si="97"/>
        <v/>
      </c>
      <c r="AH1719" s="322"/>
      <c r="AI1719" s="323"/>
      <c r="AJ1719" s="322"/>
      <c r="AK1719" s="323"/>
    </row>
    <row r="1720" spans="1:37" ht="36.75" customHeight="1">
      <c r="A1720" s="299">
        <f t="shared" si="95"/>
        <v>1707</v>
      </c>
      <c r="B1720" s="300" t="str">
        <f>IF(基本情報入力シート!C1740="","",基本情報入力シート!C1740)</f>
        <v/>
      </c>
      <c r="C1720" s="301" t="str">
        <f>IF(基本情報入力シート!D1740="","",基本情報入力シート!D1740)</f>
        <v/>
      </c>
      <c r="D1720" s="301" t="str">
        <f>IF(基本情報入力シート!E1740="","",基本情報入力シート!E1740)</f>
        <v/>
      </c>
      <c r="E1720" s="301" t="str">
        <f>IF(基本情報入力シート!F1740="","",基本情報入力シート!F1740)</f>
        <v/>
      </c>
      <c r="F1720" s="301" t="str">
        <f>IF(基本情報入力シート!G1740="","",基本情報入力シート!G1740)</f>
        <v/>
      </c>
      <c r="G1720" s="301" t="str">
        <f>IF(基本情報入力シート!H1740="","",基本情報入力シート!H1740)</f>
        <v/>
      </c>
      <c r="H1720" s="301" t="str">
        <f>IF(基本情報入力シート!I1740="","",基本情報入力シート!I1740)</f>
        <v/>
      </c>
      <c r="I1720" s="301" t="str">
        <f>IF(基本情報入力シート!J1740="","",基本情報入力シート!J1740)</f>
        <v/>
      </c>
      <c r="J1720" s="301" t="str">
        <f>IF(基本情報入力シート!K1740="","",基本情報入力シート!K1740)</f>
        <v/>
      </c>
      <c r="K1720" s="302" t="str">
        <f>IF(基本情報入力シート!L1740="","",基本情報入力シート!L1740)</f>
        <v/>
      </c>
      <c r="L1720" s="299" t="str">
        <f>IF(基本情報入力シート!M1740="","",基本情報入力シート!M1740)</f>
        <v/>
      </c>
      <c r="M1720" s="299" t="str">
        <f>IF(基本情報入力シート!R1740="","",基本情報入力シート!R1740)</f>
        <v/>
      </c>
      <c r="N1720" s="299" t="str">
        <f>IF(基本情報入力シート!W1740="","",基本情報入力シート!W1740)</f>
        <v/>
      </c>
      <c r="O1720" s="303" t="str">
        <f>IF(基本情報入力シート!X1740="","",基本情報入力シート!X1740)</f>
        <v/>
      </c>
      <c r="P1720" s="304" t="str">
        <f>IF(基本情報入力シート!Y1740="","",基本情報入力シート!Y1740)</f>
        <v/>
      </c>
      <c r="Q1720" s="175"/>
      <c r="R1720" s="305" t="str">
        <f>IF(基本情報入力シート!AB1740="","",基本情報入力シート!AB1740)</f>
        <v/>
      </c>
      <c r="S1720" s="176"/>
      <c r="T1720" s="306" t="str">
        <f>IF(P1720="","",VLOOKUP(P1720,【参考】数式用!$J$2:$L$34,3,FALSE))</f>
        <v/>
      </c>
      <c r="U1720" s="313" t="s">
        <v>143</v>
      </c>
      <c r="V1720" s="177"/>
      <c r="W1720" s="314" t="s">
        <v>144</v>
      </c>
      <c r="X1720" s="177"/>
      <c r="Y1720" s="315" t="s">
        <v>145</v>
      </c>
      <c r="Z1720" s="177"/>
      <c r="AA1720" s="315" t="s">
        <v>144</v>
      </c>
      <c r="AB1720" s="177"/>
      <c r="AC1720" s="315" t="s">
        <v>146</v>
      </c>
      <c r="AD1720" s="316" t="s">
        <v>147</v>
      </c>
      <c r="AE1720" s="317" t="str">
        <f t="shared" si="96"/>
        <v/>
      </c>
      <c r="AF1720" s="318" t="s">
        <v>148</v>
      </c>
      <c r="AG1720" s="312" t="str">
        <f t="shared" si="97"/>
        <v/>
      </c>
      <c r="AH1720" s="322"/>
      <c r="AI1720" s="323"/>
      <c r="AJ1720" s="322"/>
      <c r="AK1720" s="323"/>
    </row>
    <row r="1721" spans="1:37" ht="36.75" customHeight="1">
      <c r="A1721" s="299">
        <f t="shared" si="95"/>
        <v>1708</v>
      </c>
      <c r="B1721" s="300" t="str">
        <f>IF(基本情報入力シート!C1741="","",基本情報入力シート!C1741)</f>
        <v/>
      </c>
      <c r="C1721" s="301" t="str">
        <f>IF(基本情報入力シート!D1741="","",基本情報入力シート!D1741)</f>
        <v/>
      </c>
      <c r="D1721" s="301" t="str">
        <f>IF(基本情報入力シート!E1741="","",基本情報入力シート!E1741)</f>
        <v/>
      </c>
      <c r="E1721" s="301" t="str">
        <f>IF(基本情報入力シート!F1741="","",基本情報入力シート!F1741)</f>
        <v/>
      </c>
      <c r="F1721" s="301" t="str">
        <f>IF(基本情報入力シート!G1741="","",基本情報入力シート!G1741)</f>
        <v/>
      </c>
      <c r="G1721" s="301" t="str">
        <f>IF(基本情報入力シート!H1741="","",基本情報入力シート!H1741)</f>
        <v/>
      </c>
      <c r="H1721" s="301" t="str">
        <f>IF(基本情報入力シート!I1741="","",基本情報入力シート!I1741)</f>
        <v/>
      </c>
      <c r="I1721" s="301" t="str">
        <f>IF(基本情報入力シート!J1741="","",基本情報入力シート!J1741)</f>
        <v/>
      </c>
      <c r="J1721" s="301" t="str">
        <f>IF(基本情報入力シート!K1741="","",基本情報入力シート!K1741)</f>
        <v/>
      </c>
      <c r="K1721" s="302" t="str">
        <f>IF(基本情報入力シート!L1741="","",基本情報入力シート!L1741)</f>
        <v/>
      </c>
      <c r="L1721" s="299" t="str">
        <f>IF(基本情報入力シート!M1741="","",基本情報入力シート!M1741)</f>
        <v/>
      </c>
      <c r="M1721" s="299" t="str">
        <f>IF(基本情報入力シート!R1741="","",基本情報入力シート!R1741)</f>
        <v/>
      </c>
      <c r="N1721" s="299" t="str">
        <f>IF(基本情報入力シート!W1741="","",基本情報入力シート!W1741)</f>
        <v/>
      </c>
      <c r="O1721" s="303" t="str">
        <f>IF(基本情報入力シート!X1741="","",基本情報入力シート!X1741)</f>
        <v/>
      </c>
      <c r="P1721" s="304" t="str">
        <f>IF(基本情報入力シート!Y1741="","",基本情報入力シート!Y1741)</f>
        <v/>
      </c>
      <c r="Q1721" s="175"/>
      <c r="R1721" s="305" t="str">
        <f>IF(基本情報入力シート!AB1741="","",基本情報入力シート!AB1741)</f>
        <v/>
      </c>
      <c r="S1721" s="176"/>
      <c r="T1721" s="306" t="str">
        <f>IF(P1721="","",VLOOKUP(P1721,【参考】数式用!$J$2:$L$34,3,FALSE))</f>
        <v/>
      </c>
      <c r="U1721" s="313" t="s">
        <v>143</v>
      </c>
      <c r="V1721" s="177"/>
      <c r="W1721" s="314" t="s">
        <v>144</v>
      </c>
      <c r="X1721" s="177"/>
      <c r="Y1721" s="315" t="s">
        <v>145</v>
      </c>
      <c r="Z1721" s="177"/>
      <c r="AA1721" s="315" t="s">
        <v>144</v>
      </c>
      <c r="AB1721" s="177"/>
      <c r="AC1721" s="315" t="s">
        <v>146</v>
      </c>
      <c r="AD1721" s="316" t="s">
        <v>147</v>
      </c>
      <c r="AE1721" s="317" t="str">
        <f t="shared" si="96"/>
        <v/>
      </c>
      <c r="AF1721" s="318" t="s">
        <v>148</v>
      </c>
      <c r="AG1721" s="312" t="str">
        <f t="shared" si="97"/>
        <v/>
      </c>
      <c r="AH1721" s="322"/>
      <c r="AI1721" s="323"/>
      <c r="AJ1721" s="322"/>
      <c r="AK1721" s="323"/>
    </row>
    <row r="1722" spans="1:37" ht="36.75" customHeight="1">
      <c r="A1722" s="299">
        <f t="shared" si="95"/>
        <v>1709</v>
      </c>
      <c r="B1722" s="300" t="str">
        <f>IF(基本情報入力シート!C1742="","",基本情報入力シート!C1742)</f>
        <v/>
      </c>
      <c r="C1722" s="301" t="str">
        <f>IF(基本情報入力シート!D1742="","",基本情報入力シート!D1742)</f>
        <v/>
      </c>
      <c r="D1722" s="301" t="str">
        <f>IF(基本情報入力シート!E1742="","",基本情報入力シート!E1742)</f>
        <v/>
      </c>
      <c r="E1722" s="301" t="str">
        <f>IF(基本情報入力シート!F1742="","",基本情報入力シート!F1742)</f>
        <v/>
      </c>
      <c r="F1722" s="301" t="str">
        <f>IF(基本情報入力シート!G1742="","",基本情報入力シート!G1742)</f>
        <v/>
      </c>
      <c r="G1722" s="301" t="str">
        <f>IF(基本情報入力シート!H1742="","",基本情報入力シート!H1742)</f>
        <v/>
      </c>
      <c r="H1722" s="301" t="str">
        <f>IF(基本情報入力シート!I1742="","",基本情報入力シート!I1742)</f>
        <v/>
      </c>
      <c r="I1722" s="301" t="str">
        <f>IF(基本情報入力シート!J1742="","",基本情報入力シート!J1742)</f>
        <v/>
      </c>
      <c r="J1722" s="301" t="str">
        <f>IF(基本情報入力シート!K1742="","",基本情報入力シート!K1742)</f>
        <v/>
      </c>
      <c r="K1722" s="302" t="str">
        <f>IF(基本情報入力シート!L1742="","",基本情報入力シート!L1742)</f>
        <v/>
      </c>
      <c r="L1722" s="299" t="str">
        <f>IF(基本情報入力シート!M1742="","",基本情報入力シート!M1742)</f>
        <v/>
      </c>
      <c r="M1722" s="299" t="str">
        <f>IF(基本情報入力シート!R1742="","",基本情報入力シート!R1742)</f>
        <v/>
      </c>
      <c r="N1722" s="299" t="str">
        <f>IF(基本情報入力シート!W1742="","",基本情報入力シート!W1742)</f>
        <v/>
      </c>
      <c r="O1722" s="303" t="str">
        <f>IF(基本情報入力シート!X1742="","",基本情報入力シート!X1742)</f>
        <v/>
      </c>
      <c r="P1722" s="304" t="str">
        <f>IF(基本情報入力シート!Y1742="","",基本情報入力シート!Y1742)</f>
        <v/>
      </c>
      <c r="Q1722" s="175"/>
      <c r="R1722" s="305" t="str">
        <f>IF(基本情報入力シート!AB1742="","",基本情報入力シート!AB1742)</f>
        <v/>
      </c>
      <c r="S1722" s="176"/>
      <c r="T1722" s="306" t="str">
        <f>IF(P1722="","",VLOOKUP(P1722,【参考】数式用!$J$2:$L$34,3,FALSE))</f>
        <v/>
      </c>
      <c r="U1722" s="313" t="s">
        <v>143</v>
      </c>
      <c r="V1722" s="177"/>
      <c r="W1722" s="314" t="s">
        <v>144</v>
      </c>
      <c r="X1722" s="177"/>
      <c r="Y1722" s="315" t="s">
        <v>145</v>
      </c>
      <c r="Z1722" s="177"/>
      <c r="AA1722" s="315" t="s">
        <v>144</v>
      </c>
      <c r="AB1722" s="177"/>
      <c r="AC1722" s="315" t="s">
        <v>146</v>
      </c>
      <c r="AD1722" s="316" t="s">
        <v>147</v>
      </c>
      <c r="AE1722" s="317" t="str">
        <f t="shared" si="96"/>
        <v/>
      </c>
      <c r="AF1722" s="318" t="s">
        <v>148</v>
      </c>
      <c r="AG1722" s="312" t="str">
        <f t="shared" si="97"/>
        <v/>
      </c>
      <c r="AH1722" s="322"/>
      <c r="AI1722" s="323"/>
      <c r="AJ1722" s="322"/>
      <c r="AK1722" s="323"/>
    </row>
    <row r="1723" spans="1:37" ht="36.75" customHeight="1">
      <c r="A1723" s="299">
        <f t="shared" si="95"/>
        <v>1710</v>
      </c>
      <c r="B1723" s="300" t="str">
        <f>IF(基本情報入力シート!C1743="","",基本情報入力シート!C1743)</f>
        <v/>
      </c>
      <c r="C1723" s="301" t="str">
        <f>IF(基本情報入力シート!D1743="","",基本情報入力シート!D1743)</f>
        <v/>
      </c>
      <c r="D1723" s="301" t="str">
        <f>IF(基本情報入力シート!E1743="","",基本情報入力シート!E1743)</f>
        <v/>
      </c>
      <c r="E1723" s="301" t="str">
        <f>IF(基本情報入力シート!F1743="","",基本情報入力シート!F1743)</f>
        <v/>
      </c>
      <c r="F1723" s="301" t="str">
        <f>IF(基本情報入力シート!G1743="","",基本情報入力シート!G1743)</f>
        <v/>
      </c>
      <c r="G1723" s="301" t="str">
        <f>IF(基本情報入力シート!H1743="","",基本情報入力シート!H1743)</f>
        <v/>
      </c>
      <c r="H1723" s="301" t="str">
        <f>IF(基本情報入力シート!I1743="","",基本情報入力シート!I1743)</f>
        <v/>
      </c>
      <c r="I1723" s="301" t="str">
        <f>IF(基本情報入力シート!J1743="","",基本情報入力シート!J1743)</f>
        <v/>
      </c>
      <c r="J1723" s="301" t="str">
        <f>IF(基本情報入力シート!K1743="","",基本情報入力シート!K1743)</f>
        <v/>
      </c>
      <c r="K1723" s="302" t="str">
        <f>IF(基本情報入力シート!L1743="","",基本情報入力シート!L1743)</f>
        <v/>
      </c>
      <c r="L1723" s="299" t="str">
        <f>IF(基本情報入力シート!M1743="","",基本情報入力シート!M1743)</f>
        <v/>
      </c>
      <c r="M1723" s="299" t="str">
        <f>IF(基本情報入力シート!R1743="","",基本情報入力シート!R1743)</f>
        <v/>
      </c>
      <c r="N1723" s="299" t="str">
        <f>IF(基本情報入力シート!W1743="","",基本情報入力シート!W1743)</f>
        <v/>
      </c>
      <c r="O1723" s="303" t="str">
        <f>IF(基本情報入力シート!X1743="","",基本情報入力シート!X1743)</f>
        <v/>
      </c>
      <c r="P1723" s="304" t="str">
        <f>IF(基本情報入力シート!Y1743="","",基本情報入力シート!Y1743)</f>
        <v/>
      </c>
      <c r="Q1723" s="175"/>
      <c r="R1723" s="305" t="str">
        <f>IF(基本情報入力シート!AB1743="","",基本情報入力シート!AB1743)</f>
        <v/>
      </c>
      <c r="S1723" s="176"/>
      <c r="T1723" s="306" t="str">
        <f>IF(P1723="","",VLOOKUP(P1723,【参考】数式用!$J$2:$L$34,3,FALSE))</f>
        <v/>
      </c>
      <c r="U1723" s="313" t="s">
        <v>143</v>
      </c>
      <c r="V1723" s="177"/>
      <c r="W1723" s="314" t="s">
        <v>144</v>
      </c>
      <c r="X1723" s="177"/>
      <c r="Y1723" s="315" t="s">
        <v>145</v>
      </c>
      <c r="Z1723" s="177"/>
      <c r="AA1723" s="315" t="s">
        <v>144</v>
      </c>
      <c r="AB1723" s="177"/>
      <c r="AC1723" s="315" t="s">
        <v>146</v>
      </c>
      <c r="AD1723" s="316" t="s">
        <v>147</v>
      </c>
      <c r="AE1723" s="317" t="str">
        <f t="shared" si="96"/>
        <v/>
      </c>
      <c r="AF1723" s="318" t="s">
        <v>148</v>
      </c>
      <c r="AG1723" s="312" t="str">
        <f t="shared" si="97"/>
        <v/>
      </c>
      <c r="AH1723" s="322"/>
      <c r="AI1723" s="323"/>
      <c r="AJ1723" s="322"/>
      <c r="AK1723" s="323"/>
    </row>
    <row r="1724" spans="1:37" ht="36.75" customHeight="1">
      <c r="A1724" s="299">
        <f t="shared" si="95"/>
        <v>1711</v>
      </c>
      <c r="B1724" s="300" t="str">
        <f>IF(基本情報入力シート!C1744="","",基本情報入力シート!C1744)</f>
        <v/>
      </c>
      <c r="C1724" s="301" t="str">
        <f>IF(基本情報入力シート!D1744="","",基本情報入力シート!D1744)</f>
        <v/>
      </c>
      <c r="D1724" s="301" t="str">
        <f>IF(基本情報入力シート!E1744="","",基本情報入力シート!E1744)</f>
        <v/>
      </c>
      <c r="E1724" s="301" t="str">
        <f>IF(基本情報入力シート!F1744="","",基本情報入力シート!F1744)</f>
        <v/>
      </c>
      <c r="F1724" s="301" t="str">
        <f>IF(基本情報入力シート!G1744="","",基本情報入力シート!G1744)</f>
        <v/>
      </c>
      <c r="G1724" s="301" t="str">
        <f>IF(基本情報入力シート!H1744="","",基本情報入力シート!H1744)</f>
        <v/>
      </c>
      <c r="H1724" s="301" t="str">
        <f>IF(基本情報入力シート!I1744="","",基本情報入力シート!I1744)</f>
        <v/>
      </c>
      <c r="I1724" s="301" t="str">
        <f>IF(基本情報入力シート!J1744="","",基本情報入力シート!J1744)</f>
        <v/>
      </c>
      <c r="J1724" s="301" t="str">
        <f>IF(基本情報入力シート!K1744="","",基本情報入力シート!K1744)</f>
        <v/>
      </c>
      <c r="K1724" s="302" t="str">
        <f>IF(基本情報入力シート!L1744="","",基本情報入力シート!L1744)</f>
        <v/>
      </c>
      <c r="L1724" s="299" t="str">
        <f>IF(基本情報入力シート!M1744="","",基本情報入力シート!M1744)</f>
        <v/>
      </c>
      <c r="M1724" s="299" t="str">
        <f>IF(基本情報入力シート!R1744="","",基本情報入力シート!R1744)</f>
        <v/>
      </c>
      <c r="N1724" s="299" t="str">
        <f>IF(基本情報入力シート!W1744="","",基本情報入力シート!W1744)</f>
        <v/>
      </c>
      <c r="O1724" s="303" t="str">
        <f>IF(基本情報入力シート!X1744="","",基本情報入力シート!X1744)</f>
        <v/>
      </c>
      <c r="P1724" s="304" t="str">
        <f>IF(基本情報入力シート!Y1744="","",基本情報入力シート!Y1744)</f>
        <v/>
      </c>
      <c r="Q1724" s="175"/>
      <c r="R1724" s="305" t="str">
        <f>IF(基本情報入力シート!AB1744="","",基本情報入力シート!AB1744)</f>
        <v/>
      </c>
      <c r="S1724" s="176"/>
      <c r="T1724" s="306" t="str">
        <f>IF(P1724="","",VLOOKUP(P1724,【参考】数式用!$J$2:$L$34,3,FALSE))</f>
        <v/>
      </c>
      <c r="U1724" s="313" t="s">
        <v>143</v>
      </c>
      <c r="V1724" s="177"/>
      <c r="W1724" s="314" t="s">
        <v>144</v>
      </c>
      <c r="X1724" s="177"/>
      <c r="Y1724" s="315" t="s">
        <v>145</v>
      </c>
      <c r="Z1724" s="177"/>
      <c r="AA1724" s="315" t="s">
        <v>144</v>
      </c>
      <c r="AB1724" s="177"/>
      <c r="AC1724" s="315" t="s">
        <v>146</v>
      </c>
      <c r="AD1724" s="316" t="s">
        <v>147</v>
      </c>
      <c r="AE1724" s="317" t="str">
        <f t="shared" si="96"/>
        <v/>
      </c>
      <c r="AF1724" s="318" t="s">
        <v>148</v>
      </c>
      <c r="AG1724" s="312" t="str">
        <f t="shared" si="97"/>
        <v/>
      </c>
      <c r="AH1724" s="322"/>
      <c r="AI1724" s="323"/>
      <c r="AJ1724" s="322"/>
      <c r="AK1724" s="323"/>
    </row>
    <row r="1725" spans="1:37" ht="36.75" customHeight="1">
      <c r="A1725" s="299">
        <f t="shared" si="95"/>
        <v>1712</v>
      </c>
      <c r="B1725" s="300" t="str">
        <f>IF(基本情報入力シート!C1745="","",基本情報入力シート!C1745)</f>
        <v/>
      </c>
      <c r="C1725" s="301" t="str">
        <f>IF(基本情報入力シート!D1745="","",基本情報入力シート!D1745)</f>
        <v/>
      </c>
      <c r="D1725" s="301" t="str">
        <f>IF(基本情報入力シート!E1745="","",基本情報入力シート!E1745)</f>
        <v/>
      </c>
      <c r="E1725" s="301" t="str">
        <f>IF(基本情報入力シート!F1745="","",基本情報入力シート!F1745)</f>
        <v/>
      </c>
      <c r="F1725" s="301" t="str">
        <f>IF(基本情報入力シート!G1745="","",基本情報入力シート!G1745)</f>
        <v/>
      </c>
      <c r="G1725" s="301" t="str">
        <f>IF(基本情報入力シート!H1745="","",基本情報入力シート!H1745)</f>
        <v/>
      </c>
      <c r="H1725" s="301" t="str">
        <f>IF(基本情報入力シート!I1745="","",基本情報入力シート!I1745)</f>
        <v/>
      </c>
      <c r="I1725" s="301" t="str">
        <f>IF(基本情報入力シート!J1745="","",基本情報入力シート!J1745)</f>
        <v/>
      </c>
      <c r="J1725" s="301" t="str">
        <f>IF(基本情報入力シート!K1745="","",基本情報入力シート!K1745)</f>
        <v/>
      </c>
      <c r="K1725" s="302" t="str">
        <f>IF(基本情報入力シート!L1745="","",基本情報入力シート!L1745)</f>
        <v/>
      </c>
      <c r="L1725" s="299" t="str">
        <f>IF(基本情報入力シート!M1745="","",基本情報入力シート!M1745)</f>
        <v/>
      </c>
      <c r="M1725" s="299" t="str">
        <f>IF(基本情報入力シート!R1745="","",基本情報入力シート!R1745)</f>
        <v/>
      </c>
      <c r="N1725" s="299" t="str">
        <f>IF(基本情報入力シート!W1745="","",基本情報入力シート!W1745)</f>
        <v/>
      </c>
      <c r="O1725" s="303" t="str">
        <f>IF(基本情報入力シート!X1745="","",基本情報入力シート!X1745)</f>
        <v/>
      </c>
      <c r="P1725" s="304" t="str">
        <f>IF(基本情報入力シート!Y1745="","",基本情報入力シート!Y1745)</f>
        <v/>
      </c>
      <c r="Q1725" s="175"/>
      <c r="R1725" s="305" t="str">
        <f>IF(基本情報入力シート!AB1745="","",基本情報入力シート!AB1745)</f>
        <v/>
      </c>
      <c r="S1725" s="176"/>
      <c r="T1725" s="306" t="str">
        <f>IF(P1725="","",VLOOKUP(P1725,【参考】数式用!$J$2:$L$34,3,FALSE))</f>
        <v/>
      </c>
      <c r="U1725" s="313" t="s">
        <v>143</v>
      </c>
      <c r="V1725" s="177"/>
      <c r="W1725" s="314" t="s">
        <v>144</v>
      </c>
      <c r="X1725" s="177"/>
      <c r="Y1725" s="315" t="s">
        <v>145</v>
      </c>
      <c r="Z1725" s="177"/>
      <c r="AA1725" s="315" t="s">
        <v>144</v>
      </c>
      <c r="AB1725" s="177"/>
      <c r="AC1725" s="315" t="s">
        <v>146</v>
      </c>
      <c r="AD1725" s="316" t="s">
        <v>147</v>
      </c>
      <c r="AE1725" s="317" t="str">
        <f t="shared" si="96"/>
        <v/>
      </c>
      <c r="AF1725" s="318" t="s">
        <v>148</v>
      </c>
      <c r="AG1725" s="312" t="str">
        <f t="shared" si="97"/>
        <v/>
      </c>
      <c r="AH1725" s="322"/>
      <c r="AI1725" s="323"/>
      <c r="AJ1725" s="322"/>
      <c r="AK1725" s="323"/>
    </row>
    <row r="1726" spans="1:37" ht="36.75" customHeight="1">
      <c r="A1726" s="299">
        <f t="shared" si="95"/>
        <v>1713</v>
      </c>
      <c r="B1726" s="300" t="str">
        <f>IF(基本情報入力シート!C1746="","",基本情報入力シート!C1746)</f>
        <v/>
      </c>
      <c r="C1726" s="301" t="str">
        <f>IF(基本情報入力シート!D1746="","",基本情報入力シート!D1746)</f>
        <v/>
      </c>
      <c r="D1726" s="301" t="str">
        <f>IF(基本情報入力シート!E1746="","",基本情報入力シート!E1746)</f>
        <v/>
      </c>
      <c r="E1726" s="301" t="str">
        <f>IF(基本情報入力シート!F1746="","",基本情報入力シート!F1746)</f>
        <v/>
      </c>
      <c r="F1726" s="301" t="str">
        <f>IF(基本情報入力シート!G1746="","",基本情報入力シート!G1746)</f>
        <v/>
      </c>
      <c r="G1726" s="301" t="str">
        <f>IF(基本情報入力シート!H1746="","",基本情報入力シート!H1746)</f>
        <v/>
      </c>
      <c r="H1726" s="301" t="str">
        <f>IF(基本情報入力シート!I1746="","",基本情報入力シート!I1746)</f>
        <v/>
      </c>
      <c r="I1726" s="301" t="str">
        <f>IF(基本情報入力シート!J1746="","",基本情報入力シート!J1746)</f>
        <v/>
      </c>
      <c r="J1726" s="301" t="str">
        <f>IF(基本情報入力シート!K1746="","",基本情報入力シート!K1746)</f>
        <v/>
      </c>
      <c r="K1726" s="302" t="str">
        <f>IF(基本情報入力シート!L1746="","",基本情報入力シート!L1746)</f>
        <v/>
      </c>
      <c r="L1726" s="299" t="str">
        <f>IF(基本情報入力シート!M1746="","",基本情報入力シート!M1746)</f>
        <v/>
      </c>
      <c r="M1726" s="299" t="str">
        <f>IF(基本情報入力シート!R1746="","",基本情報入力シート!R1746)</f>
        <v/>
      </c>
      <c r="N1726" s="299" t="str">
        <f>IF(基本情報入力シート!W1746="","",基本情報入力シート!W1746)</f>
        <v/>
      </c>
      <c r="O1726" s="303" t="str">
        <f>IF(基本情報入力シート!X1746="","",基本情報入力シート!X1746)</f>
        <v/>
      </c>
      <c r="P1726" s="304" t="str">
        <f>IF(基本情報入力シート!Y1746="","",基本情報入力シート!Y1746)</f>
        <v/>
      </c>
      <c r="Q1726" s="175"/>
      <c r="R1726" s="305" t="str">
        <f>IF(基本情報入力シート!AB1746="","",基本情報入力シート!AB1746)</f>
        <v/>
      </c>
      <c r="S1726" s="176"/>
      <c r="T1726" s="306" t="str">
        <f>IF(P1726="","",VLOOKUP(P1726,【参考】数式用!$J$2:$L$34,3,FALSE))</f>
        <v/>
      </c>
      <c r="U1726" s="313" t="s">
        <v>143</v>
      </c>
      <c r="V1726" s="177"/>
      <c r="W1726" s="314" t="s">
        <v>144</v>
      </c>
      <c r="X1726" s="177"/>
      <c r="Y1726" s="315" t="s">
        <v>145</v>
      </c>
      <c r="Z1726" s="177"/>
      <c r="AA1726" s="315" t="s">
        <v>144</v>
      </c>
      <c r="AB1726" s="177"/>
      <c r="AC1726" s="315" t="s">
        <v>146</v>
      </c>
      <c r="AD1726" s="316" t="s">
        <v>147</v>
      </c>
      <c r="AE1726" s="317" t="str">
        <f t="shared" si="96"/>
        <v/>
      </c>
      <c r="AF1726" s="318" t="s">
        <v>148</v>
      </c>
      <c r="AG1726" s="312" t="str">
        <f t="shared" si="97"/>
        <v/>
      </c>
      <c r="AH1726" s="322"/>
      <c r="AI1726" s="323"/>
      <c r="AJ1726" s="322"/>
      <c r="AK1726" s="323"/>
    </row>
    <row r="1727" spans="1:37" ht="36.75" customHeight="1">
      <c r="A1727" s="299">
        <f t="shared" si="95"/>
        <v>1714</v>
      </c>
      <c r="B1727" s="300" t="str">
        <f>IF(基本情報入力シート!C1747="","",基本情報入力シート!C1747)</f>
        <v/>
      </c>
      <c r="C1727" s="301" t="str">
        <f>IF(基本情報入力シート!D1747="","",基本情報入力シート!D1747)</f>
        <v/>
      </c>
      <c r="D1727" s="301" t="str">
        <f>IF(基本情報入力シート!E1747="","",基本情報入力シート!E1747)</f>
        <v/>
      </c>
      <c r="E1727" s="301" t="str">
        <f>IF(基本情報入力シート!F1747="","",基本情報入力シート!F1747)</f>
        <v/>
      </c>
      <c r="F1727" s="301" t="str">
        <f>IF(基本情報入力シート!G1747="","",基本情報入力シート!G1747)</f>
        <v/>
      </c>
      <c r="G1727" s="301" t="str">
        <f>IF(基本情報入力シート!H1747="","",基本情報入力シート!H1747)</f>
        <v/>
      </c>
      <c r="H1727" s="301" t="str">
        <f>IF(基本情報入力シート!I1747="","",基本情報入力シート!I1747)</f>
        <v/>
      </c>
      <c r="I1727" s="301" t="str">
        <f>IF(基本情報入力シート!J1747="","",基本情報入力シート!J1747)</f>
        <v/>
      </c>
      <c r="J1727" s="301" t="str">
        <f>IF(基本情報入力シート!K1747="","",基本情報入力シート!K1747)</f>
        <v/>
      </c>
      <c r="K1727" s="302" t="str">
        <f>IF(基本情報入力シート!L1747="","",基本情報入力シート!L1747)</f>
        <v/>
      </c>
      <c r="L1727" s="299" t="str">
        <f>IF(基本情報入力シート!M1747="","",基本情報入力シート!M1747)</f>
        <v/>
      </c>
      <c r="M1727" s="299" t="str">
        <f>IF(基本情報入力シート!R1747="","",基本情報入力シート!R1747)</f>
        <v/>
      </c>
      <c r="N1727" s="299" t="str">
        <f>IF(基本情報入力シート!W1747="","",基本情報入力シート!W1747)</f>
        <v/>
      </c>
      <c r="O1727" s="303" t="str">
        <f>IF(基本情報入力シート!X1747="","",基本情報入力シート!X1747)</f>
        <v/>
      </c>
      <c r="P1727" s="304" t="str">
        <f>IF(基本情報入力シート!Y1747="","",基本情報入力シート!Y1747)</f>
        <v/>
      </c>
      <c r="Q1727" s="175"/>
      <c r="R1727" s="305" t="str">
        <f>IF(基本情報入力シート!AB1747="","",基本情報入力シート!AB1747)</f>
        <v/>
      </c>
      <c r="S1727" s="176"/>
      <c r="T1727" s="306" t="str">
        <f>IF(P1727="","",VLOOKUP(P1727,【参考】数式用!$J$2:$L$34,3,FALSE))</f>
        <v/>
      </c>
      <c r="U1727" s="313" t="s">
        <v>143</v>
      </c>
      <c r="V1727" s="177"/>
      <c r="W1727" s="314" t="s">
        <v>144</v>
      </c>
      <c r="X1727" s="177"/>
      <c r="Y1727" s="315" t="s">
        <v>145</v>
      </c>
      <c r="Z1727" s="177"/>
      <c r="AA1727" s="315" t="s">
        <v>144</v>
      </c>
      <c r="AB1727" s="177"/>
      <c r="AC1727" s="315" t="s">
        <v>146</v>
      </c>
      <c r="AD1727" s="316" t="s">
        <v>147</v>
      </c>
      <c r="AE1727" s="317" t="str">
        <f t="shared" si="96"/>
        <v/>
      </c>
      <c r="AF1727" s="318" t="s">
        <v>148</v>
      </c>
      <c r="AG1727" s="312" t="str">
        <f t="shared" si="97"/>
        <v/>
      </c>
      <c r="AH1727" s="322"/>
      <c r="AI1727" s="323"/>
      <c r="AJ1727" s="322"/>
      <c r="AK1727" s="323"/>
    </row>
    <row r="1728" spans="1:37" ht="36.75" customHeight="1">
      <c r="A1728" s="299">
        <f t="shared" si="95"/>
        <v>1715</v>
      </c>
      <c r="B1728" s="300" t="str">
        <f>IF(基本情報入力シート!C1748="","",基本情報入力シート!C1748)</f>
        <v/>
      </c>
      <c r="C1728" s="301" t="str">
        <f>IF(基本情報入力シート!D1748="","",基本情報入力シート!D1748)</f>
        <v/>
      </c>
      <c r="D1728" s="301" t="str">
        <f>IF(基本情報入力シート!E1748="","",基本情報入力シート!E1748)</f>
        <v/>
      </c>
      <c r="E1728" s="301" t="str">
        <f>IF(基本情報入力シート!F1748="","",基本情報入力シート!F1748)</f>
        <v/>
      </c>
      <c r="F1728" s="301" t="str">
        <f>IF(基本情報入力シート!G1748="","",基本情報入力シート!G1748)</f>
        <v/>
      </c>
      <c r="G1728" s="301" t="str">
        <f>IF(基本情報入力シート!H1748="","",基本情報入力シート!H1748)</f>
        <v/>
      </c>
      <c r="H1728" s="301" t="str">
        <f>IF(基本情報入力シート!I1748="","",基本情報入力シート!I1748)</f>
        <v/>
      </c>
      <c r="I1728" s="301" t="str">
        <f>IF(基本情報入力シート!J1748="","",基本情報入力シート!J1748)</f>
        <v/>
      </c>
      <c r="J1728" s="301" t="str">
        <f>IF(基本情報入力シート!K1748="","",基本情報入力シート!K1748)</f>
        <v/>
      </c>
      <c r="K1728" s="302" t="str">
        <f>IF(基本情報入力シート!L1748="","",基本情報入力シート!L1748)</f>
        <v/>
      </c>
      <c r="L1728" s="299" t="str">
        <f>IF(基本情報入力シート!M1748="","",基本情報入力シート!M1748)</f>
        <v/>
      </c>
      <c r="M1728" s="299" t="str">
        <f>IF(基本情報入力シート!R1748="","",基本情報入力シート!R1748)</f>
        <v/>
      </c>
      <c r="N1728" s="299" t="str">
        <f>IF(基本情報入力シート!W1748="","",基本情報入力シート!W1748)</f>
        <v/>
      </c>
      <c r="O1728" s="303" t="str">
        <f>IF(基本情報入力シート!X1748="","",基本情報入力シート!X1748)</f>
        <v/>
      </c>
      <c r="P1728" s="304" t="str">
        <f>IF(基本情報入力シート!Y1748="","",基本情報入力シート!Y1748)</f>
        <v/>
      </c>
      <c r="Q1728" s="175"/>
      <c r="R1728" s="305" t="str">
        <f>IF(基本情報入力シート!AB1748="","",基本情報入力シート!AB1748)</f>
        <v/>
      </c>
      <c r="S1728" s="176"/>
      <c r="T1728" s="306" t="str">
        <f>IF(P1728="","",VLOOKUP(P1728,【参考】数式用!$J$2:$L$34,3,FALSE))</f>
        <v/>
      </c>
      <c r="U1728" s="313" t="s">
        <v>143</v>
      </c>
      <c r="V1728" s="177"/>
      <c r="W1728" s="314" t="s">
        <v>144</v>
      </c>
      <c r="X1728" s="177"/>
      <c r="Y1728" s="315" t="s">
        <v>145</v>
      </c>
      <c r="Z1728" s="177"/>
      <c r="AA1728" s="315" t="s">
        <v>144</v>
      </c>
      <c r="AB1728" s="177"/>
      <c r="AC1728" s="315" t="s">
        <v>146</v>
      </c>
      <c r="AD1728" s="316" t="s">
        <v>147</v>
      </c>
      <c r="AE1728" s="317" t="str">
        <f t="shared" si="96"/>
        <v/>
      </c>
      <c r="AF1728" s="318" t="s">
        <v>148</v>
      </c>
      <c r="AG1728" s="312" t="str">
        <f t="shared" si="97"/>
        <v/>
      </c>
      <c r="AH1728" s="322"/>
      <c r="AI1728" s="323"/>
      <c r="AJ1728" s="322"/>
      <c r="AK1728" s="323"/>
    </row>
    <row r="1729" spans="1:37" ht="36.75" customHeight="1">
      <c r="A1729" s="299">
        <f t="shared" si="95"/>
        <v>1716</v>
      </c>
      <c r="B1729" s="300" t="str">
        <f>IF(基本情報入力シート!C1749="","",基本情報入力シート!C1749)</f>
        <v/>
      </c>
      <c r="C1729" s="301" t="str">
        <f>IF(基本情報入力シート!D1749="","",基本情報入力シート!D1749)</f>
        <v/>
      </c>
      <c r="D1729" s="301" t="str">
        <f>IF(基本情報入力シート!E1749="","",基本情報入力シート!E1749)</f>
        <v/>
      </c>
      <c r="E1729" s="301" t="str">
        <f>IF(基本情報入力シート!F1749="","",基本情報入力シート!F1749)</f>
        <v/>
      </c>
      <c r="F1729" s="301" t="str">
        <f>IF(基本情報入力シート!G1749="","",基本情報入力シート!G1749)</f>
        <v/>
      </c>
      <c r="G1729" s="301" t="str">
        <f>IF(基本情報入力シート!H1749="","",基本情報入力シート!H1749)</f>
        <v/>
      </c>
      <c r="H1729" s="301" t="str">
        <f>IF(基本情報入力シート!I1749="","",基本情報入力シート!I1749)</f>
        <v/>
      </c>
      <c r="I1729" s="301" t="str">
        <f>IF(基本情報入力シート!J1749="","",基本情報入力シート!J1749)</f>
        <v/>
      </c>
      <c r="J1729" s="301" t="str">
        <f>IF(基本情報入力シート!K1749="","",基本情報入力シート!K1749)</f>
        <v/>
      </c>
      <c r="K1729" s="302" t="str">
        <f>IF(基本情報入力シート!L1749="","",基本情報入力シート!L1749)</f>
        <v/>
      </c>
      <c r="L1729" s="299" t="str">
        <f>IF(基本情報入力シート!M1749="","",基本情報入力シート!M1749)</f>
        <v/>
      </c>
      <c r="M1729" s="299" t="str">
        <f>IF(基本情報入力シート!R1749="","",基本情報入力シート!R1749)</f>
        <v/>
      </c>
      <c r="N1729" s="299" t="str">
        <f>IF(基本情報入力シート!W1749="","",基本情報入力シート!W1749)</f>
        <v/>
      </c>
      <c r="O1729" s="303" t="str">
        <f>IF(基本情報入力シート!X1749="","",基本情報入力シート!X1749)</f>
        <v/>
      </c>
      <c r="P1729" s="304" t="str">
        <f>IF(基本情報入力シート!Y1749="","",基本情報入力シート!Y1749)</f>
        <v/>
      </c>
      <c r="Q1729" s="175"/>
      <c r="R1729" s="305" t="str">
        <f>IF(基本情報入力シート!AB1749="","",基本情報入力シート!AB1749)</f>
        <v/>
      </c>
      <c r="S1729" s="176"/>
      <c r="T1729" s="306" t="str">
        <f>IF(P1729="","",VLOOKUP(P1729,【参考】数式用!$J$2:$L$34,3,FALSE))</f>
        <v/>
      </c>
      <c r="U1729" s="313" t="s">
        <v>143</v>
      </c>
      <c r="V1729" s="177"/>
      <c r="W1729" s="314" t="s">
        <v>144</v>
      </c>
      <c r="X1729" s="177"/>
      <c r="Y1729" s="315" t="s">
        <v>145</v>
      </c>
      <c r="Z1729" s="177"/>
      <c r="AA1729" s="315" t="s">
        <v>144</v>
      </c>
      <c r="AB1729" s="177"/>
      <c r="AC1729" s="315" t="s">
        <v>146</v>
      </c>
      <c r="AD1729" s="316" t="s">
        <v>147</v>
      </c>
      <c r="AE1729" s="317" t="str">
        <f t="shared" si="96"/>
        <v/>
      </c>
      <c r="AF1729" s="318" t="s">
        <v>148</v>
      </c>
      <c r="AG1729" s="312" t="str">
        <f t="shared" si="97"/>
        <v/>
      </c>
      <c r="AH1729" s="322"/>
      <c r="AI1729" s="323"/>
      <c r="AJ1729" s="322"/>
      <c r="AK1729" s="323"/>
    </row>
    <row r="1730" spans="1:37" ht="36.75" customHeight="1">
      <c r="A1730" s="299">
        <f t="shared" si="95"/>
        <v>1717</v>
      </c>
      <c r="B1730" s="300" t="str">
        <f>IF(基本情報入力シート!C1750="","",基本情報入力シート!C1750)</f>
        <v/>
      </c>
      <c r="C1730" s="301" t="str">
        <f>IF(基本情報入力シート!D1750="","",基本情報入力シート!D1750)</f>
        <v/>
      </c>
      <c r="D1730" s="301" t="str">
        <f>IF(基本情報入力シート!E1750="","",基本情報入力シート!E1750)</f>
        <v/>
      </c>
      <c r="E1730" s="301" t="str">
        <f>IF(基本情報入力シート!F1750="","",基本情報入力シート!F1750)</f>
        <v/>
      </c>
      <c r="F1730" s="301" t="str">
        <f>IF(基本情報入力シート!G1750="","",基本情報入力シート!G1750)</f>
        <v/>
      </c>
      <c r="G1730" s="301" t="str">
        <f>IF(基本情報入力シート!H1750="","",基本情報入力シート!H1750)</f>
        <v/>
      </c>
      <c r="H1730" s="301" t="str">
        <f>IF(基本情報入力シート!I1750="","",基本情報入力シート!I1750)</f>
        <v/>
      </c>
      <c r="I1730" s="301" t="str">
        <f>IF(基本情報入力シート!J1750="","",基本情報入力シート!J1750)</f>
        <v/>
      </c>
      <c r="J1730" s="301" t="str">
        <f>IF(基本情報入力シート!K1750="","",基本情報入力シート!K1750)</f>
        <v/>
      </c>
      <c r="K1730" s="302" t="str">
        <f>IF(基本情報入力シート!L1750="","",基本情報入力シート!L1750)</f>
        <v/>
      </c>
      <c r="L1730" s="299" t="str">
        <f>IF(基本情報入力シート!M1750="","",基本情報入力シート!M1750)</f>
        <v/>
      </c>
      <c r="M1730" s="299" t="str">
        <f>IF(基本情報入力シート!R1750="","",基本情報入力シート!R1750)</f>
        <v/>
      </c>
      <c r="N1730" s="299" t="str">
        <f>IF(基本情報入力シート!W1750="","",基本情報入力シート!W1750)</f>
        <v/>
      </c>
      <c r="O1730" s="303" t="str">
        <f>IF(基本情報入力シート!X1750="","",基本情報入力シート!X1750)</f>
        <v/>
      </c>
      <c r="P1730" s="304" t="str">
        <f>IF(基本情報入力シート!Y1750="","",基本情報入力シート!Y1750)</f>
        <v/>
      </c>
      <c r="Q1730" s="175"/>
      <c r="R1730" s="305" t="str">
        <f>IF(基本情報入力シート!AB1750="","",基本情報入力シート!AB1750)</f>
        <v/>
      </c>
      <c r="S1730" s="176"/>
      <c r="T1730" s="306" t="str">
        <f>IF(P1730="","",VLOOKUP(P1730,【参考】数式用!$J$2:$L$34,3,FALSE))</f>
        <v/>
      </c>
      <c r="U1730" s="313" t="s">
        <v>143</v>
      </c>
      <c r="V1730" s="177"/>
      <c r="W1730" s="314" t="s">
        <v>144</v>
      </c>
      <c r="X1730" s="177"/>
      <c r="Y1730" s="315" t="s">
        <v>145</v>
      </c>
      <c r="Z1730" s="177"/>
      <c r="AA1730" s="315" t="s">
        <v>144</v>
      </c>
      <c r="AB1730" s="177"/>
      <c r="AC1730" s="315" t="s">
        <v>146</v>
      </c>
      <c r="AD1730" s="316" t="s">
        <v>147</v>
      </c>
      <c r="AE1730" s="317" t="str">
        <f t="shared" si="96"/>
        <v/>
      </c>
      <c r="AF1730" s="318" t="s">
        <v>148</v>
      </c>
      <c r="AG1730" s="312" t="str">
        <f t="shared" si="97"/>
        <v/>
      </c>
      <c r="AH1730" s="322"/>
      <c r="AI1730" s="323"/>
      <c r="AJ1730" s="322"/>
      <c r="AK1730" s="323"/>
    </row>
    <row r="1731" spans="1:37" ht="36.75" customHeight="1">
      <c r="A1731" s="299">
        <f t="shared" si="95"/>
        <v>1718</v>
      </c>
      <c r="B1731" s="300" t="str">
        <f>IF(基本情報入力シート!C1751="","",基本情報入力シート!C1751)</f>
        <v/>
      </c>
      <c r="C1731" s="301" t="str">
        <f>IF(基本情報入力シート!D1751="","",基本情報入力シート!D1751)</f>
        <v/>
      </c>
      <c r="D1731" s="301" t="str">
        <f>IF(基本情報入力シート!E1751="","",基本情報入力シート!E1751)</f>
        <v/>
      </c>
      <c r="E1731" s="301" t="str">
        <f>IF(基本情報入力シート!F1751="","",基本情報入力シート!F1751)</f>
        <v/>
      </c>
      <c r="F1731" s="301" t="str">
        <f>IF(基本情報入力シート!G1751="","",基本情報入力シート!G1751)</f>
        <v/>
      </c>
      <c r="G1731" s="301" t="str">
        <f>IF(基本情報入力シート!H1751="","",基本情報入力シート!H1751)</f>
        <v/>
      </c>
      <c r="H1731" s="301" t="str">
        <f>IF(基本情報入力シート!I1751="","",基本情報入力シート!I1751)</f>
        <v/>
      </c>
      <c r="I1731" s="301" t="str">
        <f>IF(基本情報入力シート!J1751="","",基本情報入力シート!J1751)</f>
        <v/>
      </c>
      <c r="J1731" s="301" t="str">
        <f>IF(基本情報入力シート!K1751="","",基本情報入力シート!K1751)</f>
        <v/>
      </c>
      <c r="K1731" s="302" t="str">
        <f>IF(基本情報入力シート!L1751="","",基本情報入力シート!L1751)</f>
        <v/>
      </c>
      <c r="L1731" s="299" t="str">
        <f>IF(基本情報入力シート!M1751="","",基本情報入力シート!M1751)</f>
        <v/>
      </c>
      <c r="M1731" s="299" t="str">
        <f>IF(基本情報入力シート!R1751="","",基本情報入力シート!R1751)</f>
        <v/>
      </c>
      <c r="N1731" s="299" t="str">
        <f>IF(基本情報入力シート!W1751="","",基本情報入力シート!W1751)</f>
        <v/>
      </c>
      <c r="O1731" s="303" t="str">
        <f>IF(基本情報入力シート!X1751="","",基本情報入力シート!X1751)</f>
        <v/>
      </c>
      <c r="P1731" s="304" t="str">
        <f>IF(基本情報入力シート!Y1751="","",基本情報入力シート!Y1751)</f>
        <v/>
      </c>
      <c r="Q1731" s="175"/>
      <c r="R1731" s="305" t="str">
        <f>IF(基本情報入力シート!AB1751="","",基本情報入力シート!AB1751)</f>
        <v/>
      </c>
      <c r="S1731" s="176"/>
      <c r="T1731" s="306" t="str">
        <f>IF(P1731="","",VLOOKUP(P1731,【参考】数式用!$J$2:$L$34,3,FALSE))</f>
        <v/>
      </c>
      <c r="U1731" s="313" t="s">
        <v>143</v>
      </c>
      <c r="V1731" s="177"/>
      <c r="W1731" s="314" t="s">
        <v>144</v>
      </c>
      <c r="X1731" s="177"/>
      <c r="Y1731" s="315" t="s">
        <v>145</v>
      </c>
      <c r="Z1731" s="177"/>
      <c r="AA1731" s="315" t="s">
        <v>144</v>
      </c>
      <c r="AB1731" s="177"/>
      <c r="AC1731" s="315" t="s">
        <v>146</v>
      </c>
      <c r="AD1731" s="316" t="s">
        <v>147</v>
      </c>
      <c r="AE1731" s="317" t="str">
        <f t="shared" si="96"/>
        <v/>
      </c>
      <c r="AF1731" s="318" t="s">
        <v>148</v>
      </c>
      <c r="AG1731" s="312" t="str">
        <f t="shared" si="97"/>
        <v/>
      </c>
      <c r="AH1731" s="322"/>
      <c r="AI1731" s="323"/>
      <c r="AJ1731" s="322"/>
      <c r="AK1731" s="323"/>
    </row>
    <row r="1732" spans="1:37" ht="36.75" customHeight="1">
      <c r="A1732" s="299">
        <f t="shared" si="95"/>
        <v>1719</v>
      </c>
      <c r="B1732" s="300" t="str">
        <f>IF(基本情報入力シート!C1752="","",基本情報入力シート!C1752)</f>
        <v/>
      </c>
      <c r="C1732" s="301" t="str">
        <f>IF(基本情報入力シート!D1752="","",基本情報入力シート!D1752)</f>
        <v/>
      </c>
      <c r="D1732" s="301" t="str">
        <f>IF(基本情報入力シート!E1752="","",基本情報入力シート!E1752)</f>
        <v/>
      </c>
      <c r="E1732" s="301" t="str">
        <f>IF(基本情報入力シート!F1752="","",基本情報入力シート!F1752)</f>
        <v/>
      </c>
      <c r="F1732" s="301" t="str">
        <f>IF(基本情報入力シート!G1752="","",基本情報入力シート!G1752)</f>
        <v/>
      </c>
      <c r="G1732" s="301" t="str">
        <f>IF(基本情報入力シート!H1752="","",基本情報入力シート!H1752)</f>
        <v/>
      </c>
      <c r="H1732" s="301" t="str">
        <f>IF(基本情報入力シート!I1752="","",基本情報入力シート!I1752)</f>
        <v/>
      </c>
      <c r="I1732" s="301" t="str">
        <f>IF(基本情報入力シート!J1752="","",基本情報入力シート!J1752)</f>
        <v/>
      </c>
      <c r="J1732" s="301" t="str">
        <f>IF(基本情報入力シート!K1752="","",基本情報入力シート!K1752)</f>
        <v/>
      </c>
      <c r="K1732" s="302" t="str">
        <f>IF(基本情報入力シート!L1752="","",基本情報入力シート!L1752)</f>
        <v/>
      </c>
      <c r="L1732" s="299" t="str">
        <f>IF(基本情報入力シート!M1752="","",基本情報入力シート!M1752)</f>
        <v/>
      </c>
      <c r="M1732" s="299" t="str">
        <f>IF(基本情報入力シート!R1752="","",基本情報入力シート!R1752)</f>
        <v/>
      </c>
      <c r="N1732" s="299" t="str">
        <f>IF(基本情報入力シート!W1752="","",基本情報入力シート!W1752)</f>
        <v/>
      </c>
      <c r="O1732" s="303" t="str">
        <f>IF(基本情報入力シート!X1752="","",基本情報入力シート!X1752)</f>
        <v/>
      </c>
      <c r="P1732" s="304" t="str">
        <f>IF(基本情報入力シート!Y1752="","",基本情報入力シート!Y1752)</f>
        <v/>
      </c>
      <c r="Q1732" s="175"/>
      <c r="R1732" s="305" t="str">
        <f>IF(基本情報入力シート!AB1752="","",基本情報入力シート!AB1752)</f>
        <v/>
      </c>
      <c r="S1732" s="176"/>
      <c r="T1732" s="306" t="str">
        <f>IF(P1732="","",VLOOKUP(P1732,【参考】数式用!$J$2:$L$34,3,FALSE))</f>
        <v/>
      </c>
      <c r="U1732" s="313" t="s">
        <v>143</v>
      </c>
      <c r="V1732" s="177"/>
      <c r="W1732" s="314" t="s">
        <v>144</v>
      </c>
      <c r="X1732" s="177"/>
      <c r="Y1732" s="315" t="s">
        <v>145</v>
      </c>
      <c r="Z1732" s="177"/>
      <c r="AA1732" s="315" t="s">
        <v>144</v>
      </c>
      <c r="AB1732" s="177"/>
      <c r="AC1732" s="315" t="s">
        <v>146</v>
      </c>
      <c r="AD1732" s="316" t="s">
        <v>147</v>
      </c>
      <c r="AE1732" s="317" t="str">
        <f t="shared" si="96"/>
        <v/>
      </c>
      <c r="AF1732" s="318" t="s">
        <v>148</v>
      </c>
      <c r="AG1732" s="312" t="str">
        <f t="shared" si="97"/>
        <v/>
      </c>
      <c r="AH1732" s="322"/>
      <c r="AI1732" s="323"/>
      <c r="AJ1732" s="322"/>
      <c r="AK1732" s="323"/>
    </row>
    <row r="1733" spans="1:37" ht="36.75" customHeight="1">
      <c r="A1733" s="299">
        <f t="shared" si="95"/>
        <v>1720</v>
      </c>
      <c r="B1733" s="300" t="str">
        <f>IF(基本情報入力シート!C1753="","",基本情報入力シート!C1753)</f>
        <v/>
      </c>
      <c r="C1733" s="301" t="str">
        <f>IF(基本情報入力シート!D1753="","",基本情報入力シート!D1753)</f>
        <v/>
      </c>
      <c r="D1733" s="301" t="str">
        <f>IF(基本情報入力シート!E1753="","",基本情報入力シート!E1753)</f>
        <v/>
      </c>
      <c r="E1733" s="301" t="str">
        <f>IF(基本情報入力シート!F1753="","",基本情報入力シート!F1753)</f>
        <v/>
      </c>
      <c r="F1733" s="301" t="str">
        <f>IF(基本情報入力シート!G1753="","",基本情報入力シート!G1753)</f>
        <v/>
      </c>
      <c r="G1733" s="301" t="str">
        <f>IF(基本情報入力シート!H1753="","",基本情報入力シート!H1753)</f>
        <v/>
      </c>
      <c r="H1733" s="301" t="str">
        <f>IF(基本情報入力シート!I1753="","",基本情報入力シート!I1753)</f>
        <v/>
      </c>
      <c r="I1733" s="301" t="str">
        <f>IF(基本情報入力シート!J1753="","",基本情報入力シート!J1753)</f>
        <v/>
      </c>
      <c r="J1733" s="301" t="str">
        <f>IF(基本情報入力シート!K1753="","",基本情報入力シート!K1753)</f>
        <v/>
      </c>
      <c r="K1733" s="302" t="str">
        <f>IF(基本情報入力シート!L1753="","",基本情報入力シート!L1753)</f>
        <v/>
      </c>
      <c r="L1733" s="299" t="str">
        <f>IF(基本情報入力シート!M1753="","",基本情報入力シート!M1753)</f>
        <v/>
      </c>
      <c r="M1733" s="299" t="str">
        <f>IF(基本情報入力シート!R1753="","",基本情報入力シート!R1753)</f>
        <v/>
      </c>
      <c r="N1733" s="299" t="str">
        <f>IF(基本情報入力シート!W1753="","",基本情報入力シート!W1753)</f>
        <v/>
      </c>
      <c r="O1733" s="303" t="str">
        <f>IF(基本情報入力シート!X1753="","",基本情報入力シート!X1753)</f>
        <v/>
      </c>
      <c r="P1733" s="304" t="str">
        <f>IF(基本情報入力シート!Y1753="","",基本情報入力シート!Y1753)</f>
        <v/>
      </c>
      <c r="Q1733" s="175"/>
      <c r="R1733" s="305" t="str">
        <f>IF(基本情報入力シート!AB1753="","",基本情報入力シート!AB1753)</f>
        <v/>
      </c>
      <c r="S1733" s="176"/>
      <c r="T1733" s="306" t="str">
        <f>IF(P1733="","",VLOOKUP(P1733,【参考】数式用!$J$2:$L$34,3,FALSE))</f>
        <v/>
      </c>
      <c r="U1733" s="313" t="s">
        <v>143</v>
      </c>
      <c r="V1733" s="177"/>
      <c r="W1733" s="314" t="s">
        <v>144</v>
      </c>
      <c r="X1733" s="177"/>
      <c r="Y1733" s="315" t="s">
        <v>145</v>
      </c>
      <c r="Z1733" s="177"/>
      <c r="AA1733" s="315" t="s">
        <v>144</v>
      </c>
      <c r="AB1733" s="177"/>
      <c r="AC1733" s="315" t="s">
        <v>146</v>
      </c>
      <c r="AD1733" s="316" t="s">
        <v>147</v>
      </c>
      <c r="AE1733" s="317" t="str">
        <f t="shared" si="96"/>
        <v/>
      </c>
      <c r="AF1733" s="318" t="s">
        <v>148</v>
      </c>
      <c r="AG1733" s="312" t="str">
        <f t="shared" si="97"/>
        <v/>
      </c>
      <c r="AH1733" s="322"/>
      <c r="AI1733" s="323"/>
      <c r="AJ1733" s="322"/>
      <c r="AK1733" s="323"/>
    </row>
    <row r="1734" spans="1:37" ht="36.75" customHeight="1">
      <c r="A1734" s="299">
        <f t="shared" si="95"/>
        <v>1721</v>
      </c>
      <c r="B1734" s="300" t="str">
        <f>IF(基本情報入力シート!C1754="","",基本情報入力シート!C1754)</f>
        <v/>
      </c>
      <c r="C1734" s="301" t="str">
        <f>IF(基本情報入力シート!D1754="","",基本情報入力シート!D1754)</f>
        <v/>
      </c>
      <c r="D1734" s="301" t="str">
        <f>IF(基本情報入力シート!E1754="","",基本情報入力シート!E1754)</f>
        <v/>
      </c>
      <c r="E1734" s="301" t="str">
        <f>IF(基本情報入力シート!F1754="","",基本情報入力シート!F1754)</f>
        <v/>
      </c>
      <c r="F1734" s="301" t="str">
        <f>IF(基本情報入力シート!G1754="","",基本情報入力シート!G1754)</f>
        <v/>
      </c>
      <c r="G1734" s="301" t="str">
        <f>IF(基本情報入力シート!H1754="","",基本情報入力シート!H1754)</f>
        <v/>
      </c>
      <c r="H1734" s="301" t="str">
        <f>IF(基本情報入力シート!I1754="","",基本情報入力シート!I1754)</f>
        <v/>
      </c>
      <c r="I1734" s="301" t="str">
        <f>IF(基本情報入力シート!J1754="","",基本情報入力シート!J1754)</f>
        <v/>
      </c>
      <c r="J1734" s="301" t="str">
        <f>IF(基本情報入力シート!K1754="","",基本情報入力シート!K1754)</f>
        <v/>
      </c>
      <c r="K1734" s="302" t="str">
        <f>IF(基本情報入力シート!L1754="","",基本情報入力シート!L1754)</f>
        <v/>
      </c>
      <c r="L1734" s="299" t="str">
        <f>IF(基本情報入力シート!M1754="","",基本情報入力シート!M1754)</f>
        <v/>
      </c>
      <c r="M1734" s="299" t="str">
        <f>IF(基本情報入力シート!R1754="","",基本情報入力シート!R1754)</f>
        <v/>
      </c>
      <c r="N1734" s="299" t="str">
        <f>IF(基本情報入力シート!W1754="","",基本情報入力シート!W1754)</f>
        <v/>
      </c>
      <c r="O1734" s="303" t="str">
        <f>IF(基本情報入力シート!X1754="","",基本情報入力シート!X1754)</f>
        <v/>
      </c>
      <c r="P1734" s="304" t="str">
        <f>IF(基本情報入力シート!Y1754="","",基本情報入力シート!Y1754)</f>
        <v/>
      </c>
      <c r="Q1734" s="175"/>
      <c r="R1734" s="305" t="str">
        <f>IF(基本情報入力シート!AB1754="","",基本情報入力シート!AB1754)</f>
        <v/>
      </c>
      <c r="S1734" s="176"/>
      <c r="T1734" s="306" t="str">
        <f>IF(P1734="","",VLOOKUP(P1734,【参考】数式用!$J$2:$L$34,3,FALSE))</f>
        <v/>
      </c>
      <c r="U1734" s="313" t="s">
        <v>143</v>
      </c>
      <c r="V1734" s="177"/>
      <c r="W1734" s="314" t="s">
        <v>144</v>
      </c>
      <c r="X1734" s="177"/>
      <c r="Y1734" s="315" t="s">
        <v>145</v>
      </c>
      <c r="Z1734" s="177"/>
      <c r="AA1734" s="315" t="s">
        <v>144</v>
      </c>
      <c r="AB1734" s="177"/>
      <c r="AC1734" s="315" t="s">
        <v>146</v>
      </c>
      <c r="AD1734" s="316" t="s">
        <v>147</v>
      </c>
      <c r="AE1734" s="317" t="str">
        <f t="shared" si="96"/>
        <v/>
      </c>
      <c r="AF1734" s="318" t="s">
        <v>148</v>
      </c>
      <c r="AG1734" s="312" t="str">
        <f t="shared" si="97"/>
        <v/>
      </c>
      <c r="AH1734" s="322"/>
      <c r="AI1734" s="323"/>
      <c r="AJ1734" s="322"/>
      <c r="AK1734" s="323"/>
    </row>
    <row r="1735" spans="1:37" ht="36.75" customHeight="1">
      <c r="A1735" s="299">
        <f t="shared" si="95"/>
        <v>1722</v>
      </c>
      <c r="B1735" s="300" t="str">
        <f>IF(基本情報入力シート!C1755="","",基本情報入力シート!C1755)</f>
        <v/>
      </c>
      <c r="C1735" s="301" t="str">
        <f>IF(基本情報入力シート!D1755="","",基本情報入力シート!D1755)</f>
        <v/>
      </c>
      <c r="D1735" s="301" t="str">
        <f>IF(基本情報入力シート!E1755="","",基本情報入力シート!E1755)</f>
        <v/>
      </c>
      <c r="E1735" s="301" t="str">
        <f>IF(基本情報入力シート!F1755="","",基本情報入力シート!F1755)</f>
        <v/>
      </c>
      <c r="F1735" s="301" t="str">
        <f>IF(基本情報入力シート!G1755="","",基本情報入力シート!G1755)</f>
        <v/>
      </c>
      <c r="G1735" s="301" t="str">
        <f>IF(基本情報入力シート!H1755="","",基本情報入力シート!H1755)</f>
        <v/>
      </c>
      <c r="H1735" s="301" t="str">
        <f>IF(基本情報入力シート!I1755="","",基本情報入力シート!I1755)</f>
        <v/>
      </c>
      <c r="I1735" s="301" t="str">
        <f>IF(基本情報入力シート!J1755="","",基本情報入力シート!J1755)</f>
        <v/>
      </c>
      <c r="J1735" s="301" t="str">
        <f>IF(基本情報入力シート!K1755="","",基本情報入力シート!K1755)</f>
        <v/>
      </c>
      <c r="K1735" s="302" t="str">
        <f>IF(基本情報入力シート!L1755="","",基本情報入力シート!L1755)</f>
        <v/>
      </c>
      <c r="L1735" s="299" t="str">
        <f>IF(基本情報入力シート!M1755="","",基本情報入力シート!M1755)</f>
        <v/>
      </c>
      <c r="M1735" s="299" t="str">
        <f>IF(基本情報入力シート!R1755="","",基本情報入力シート!R1755)</f>
        <v/>
      </c>
      <c r="N1735" s="299" t="str">
        <f>IF(基本情報入力シート!W1755="","",基本情報入力シート!W1755)</f>
        <v/>
      </c>
      <c r="O1735" s="303" t="str">
        <f>IF(基本情報入力シート!X1755="","",基本情報入力シート!X1755)</f>
        <v/>
      </c>
      <c r="P1735" s="304" t="str">
        <f>IF(基本情報入力シート!Y1755="","",基本情報入力シート!Y1755)</f>
        <v/>
      </c>
      <c r="Q1735" s="175"/>
      <c r="R1735" s="305" t="str">
        <f>IF(基本情報入力シート!AB1755="","",基本情報入力シート!AB1755)</f>
        <v/>
      </c>
      <c r="S1735" s="176"/>
      <c r="T1735" s="306" t="str">
        <f>IF(P1735="","",VLOOKUP(P1735,【参考】数式用!$J$2:$L$34,3,FALSE))</f>
        <v/>
      </c>
      <c r="U1735" s="313" t="s">
        <v>143</v>
      </c>
      <c r="V1735" s="177"/>
      <c r="W1735" s="314" t="s">
        <v>144</v>
      </c>
      <c r="X1735" s="177"/>
      <c r="Y1735" s="315" t="s">
        <v>145</v>
      </c>
      <c r="Z1735" s="177"/>
      <c r="AA1735" s="315" t="s">
        <v>144</v>
      </c>
      <c r="AB1735" s="177"/>
      <c r="AC1735" s="315" t="s">
        <v>146</v>
      </c>
      <c r="AD1735" s="316" t="s">
        <v>147</v>
      </c>
      <c r="AE1735" s="317" t="str">
        <f t="shared" si="96"/>
        <v/>
      </c>
      <c r="AF1735" s="318" t="s">
        <v>148</v>
      </c>
      <c r="AG1735" s="312" t="str">
        <f t="shared" si="97"/>
        <v/>
      </c>
      <c r="AH1735" s="322"/>
      <c r="AI1735" s="323"/>
      <c r="AJ1735" s="322"/>
      <c r="AK1735" s="323"/>
    </row>
    <row r="1736" spans="1:37" ht="36.75" customHeight="1">
      <c r="A1736" s="299">
        <f t="shared" si="95"/>
        <v>1723</v>
      </c>
      <c r="B1736" s="300" t="str">
        <f>IF(基本情報入力シート!C1756="","",基本情報入力シート!C1756)</f>
        <v/>
      </c>
      <c r="C1736" s="301" t="str">
        <f>IF(基本情報入力シート!D1756="","",基本情報入力シート!D1756)</f>
        <v/>
      </c>
      <c r="D1736" s="301" t="str">
        <f>IF(基本情報入力シート!E1756="","",基本情報入力シート!E1756)</f>
        <v/>
      </c>
      <c r="E1736" s="301" t="str">
        <f>IF(基本情報入力シート!F1756="","",基本情報入力シート!F1756)</f>
        <v/>
      </c>
      <c r="F1736" s="301" t="str">
        <f>IF(基本情報入力シート!G1756="","",基本情報入力シート!G1756)</f>
        <v/>
      </c>
      <c r="G1736" s="301" t="str">
        <f>IF(基本情報入力シート!H1756="","",基本情報入力シート!H1756)</f>
        <v/>
      </c>
      <c r="H1736" s="301" t="str">
        <f>IF(基本情報入力シート!I1756="","",基本情報入力シート!I1756)</f>
        <v/>
      </c>
      <c r="I1736" s="301" t="str">
        <f>IF(基本情報入力シート!J1756="","",基本情報入力シート!J1756)</f>
        <v/>
      </c>
      <c r="J1736" s="301" t="str">
        <f>IF(基本情報入力シート!K1756="","",基本情報入力シート!K1756)</f>
        <v/>
      </c>
      <c r="K1736" s="302" t="str">
        <f>IF(基本情報入力シート!L1756="","",基本情報入力シート!L1756)</f>
        <v/>
      </c>
      <c r="L1736" s="299" t="str">
        <f>IF(基本情報入力シート!M1756="","",基本情報入力シート!M1756)</f>
        <v/>
      </c>
      <c r="M1736" s="299" t="str">
        <f>IF(基本情報入力シート!R1756="","",基本情報入力シート!R1756)</f>
        <v/>
      </c>
      <c r="N1736" s="299" t="str">
        <f>IF(基本情報入力シート!W1756="","",基本情報入力シート!W1756)</f>
        <v/>
      </c>
      <c r="O1736" s="303" t="str">
        <f>IF(基本情報入力シート!X1756="","",基本情報入力シート!X1756)</f>
        <v/>
      </c>
      <c r="P1736" s="304" t="str">
        <f>IF(基本情報入力シート!Y1756="","",基本情報入力シート!Y1756)</f>
        <v/>
      </c>
      <c r="Q1736" s="175"/>
      <c r="R1736" s="305" t="str">
        <f>IF(基本情報入力シート!AB1756="","",基本情報入力シート!AB1756)</f>
        <v/>
      </c>
      <c r="S1736" s="176"/>
      <c r="T1736" s="306" t="str">
        <f>IF(P1736="","",VLOOKUP(P1736,【参考】数式用!$J$2:$L$34,3,FALSE))</f>
        <v/>
      </c>
      <c r="U1736" s="313" t="s">
        <v>143</v>
      </c>
      <c r="V1736" s="177"/>
      <c r="W1736" s="314" t="s">
        <v>144</v>
      </c>
      <c r="X1736" s="177"/>
      <c r="Y1736" s="315" t="s">
        <v>145</v>
      </c>
      <c r="Z1736" s="177"/>
      <c r="AA1736" s="315" t="s">
        <v>144</v>
      </c>
      <c r="AB1736" s="177"/>
      <c r="AC1736" s="315" t="s">
        <v>146</v>
      </c>
      <c r="AD1736" s="316" t="s">
        <v>147</v>
      </c>
      <c r="AE1736" s="317" t="str">
        <f t="shared" si="96"/>
        <v/>
      </c>
      <c r="AF1736" s="318" t="s">
        <v>148</v>
      </c>
      <c r="AG1736" s="312" t="str">
        <f t="shared" si="97"/>
        <v/>
      </c>
      <c r="AH1736" s="322"/>
      <c r="AI1736" s="323"/>
      <c r="AJ1736" s="322"/>
      <c r="AK1736" s="323"/>
    </row>
    <row r="1737" spans="1:37" ht="36.75" customHeight="1">
      <c r="A1737" s="299">
        <f t="shared" si="95"/>
        <v>1724</v>
      </c>
      <c r="B1737" s="300" t="str">
        <f>IF(基本情報入力シート!C1757="","",基本情報入力シート!C1757)</f>
        <v/>
      </c>
      <c r="C1737" s="301" t="str">
        <f>IF(基本情報入力シート!D1757="","",基本情報入力シート!D1757)</f>
        <v/>
      </c>
      <c r="D1737" s="301" t="str">
        <f>IF(基本情報入力シート!E1757="","",基本情報入力シート!E1757)</f>
        <v/>
      </c>
      <c r="E1737" s="301" t="str">
        <f>IF(基本情報入力シート!F1757="","",基本情報入力シート!F1757)</f>
        <v/>
      </c>
      <c r="F1737" s="301" t="str">
        <f>IF(基本情報入力シート!G1757="","",基本情報入力シート!G1757)</f>
        <v/>
      </c>
      <c r="G1737" s="301" t="str">
        <f>IF(基本情報入力シート!H1757="","",基本情報入力シート!H1757)</f>
        <v/>
      </c>
      <c r="H1737" s="301" t="str">
        <f>IF(基本情報入力シート!I1757="","",基本情報入力シート!I1757)</f>
        <v/>
      </c>
      <c r="I1737" s="301" t="str">
        <f>IF(基本情報入力シート!J1757="","",基本情報入力シート!J1757)</f>
        <v/>
      </c>
      <c r="J1737" s="301" t="str">
        <f>IF(基本情報入力シート!K1757="","",基本情報入力シート!K1757)</f>
        <v/>
      </c>
      <c r="K1737" s="302" t="str">
        <f>IF(基本情報入力シート!L1757="","",基本情報入力シート!L1757)</f>
        <v/>
      </c>
      <c r="L1737" s="299" t="str">
        <f>IF(基本情報入力シート!M1757="","",基本情報入力シート!M1757)</f>
        <v/>
      </c>
      <c r="M1737" s="299" t="str">
        <f>IF(基本情報入力シート!R1757="","",基本情報入力シート!R1757)</f>
        <v/>
      </c>
      <c r="N1737" s="299" t="str">
        <f>IF(基本情報入力シート!W1757="","",基本情報入力シート!W1757)</f>
        <v/>
      </c>
      <c r="O1737" s="303" t="str">
        <f>IF(基本情報入力シート!X1757="","",基本情報入力シート!X1757)</f>
        <v/>
      </c>
      <c r="P1737" s="304" t="str">
        <f>IF(基本情報入力シート!Y1757="","",基本情報入力シート!Y1757)</f>
        <v/>
      </c>
      <c r="Q1737" s="175"/>
      <c r="R1737" s="305" t="str">
        <f>IF(基本情報入力シート!AB1757="","",基本情報入力シート!AB1757)</f>
        <v/>
      </c>
      <c r="S1737" s="176"/>
      <c r="T1737" s="306" t="str">
        <f>IF(P1737="","",VLOOKUP(P1737,【参考】数式用!$J$2:$L$34,3,FALSE))</f>
        <v/>
      </c>
      <c r="U1737" s="313" t="s">
        <v>143</v>
      </c>
      <c r="V1737" s="177"/>
      <c r="W1737" s="314" t="s">
        <v>144</v>
      </c>
      <c r="X1737" s="177"/>
      <c r="Y1737" s="315" t="s">
        <v>145</v>
      </c>
      <c r="Z1737" s="177"/>
      <c r="AA1737" s="315" t="s">
        <v>144</v>
      </c>
      <c r="AB1737" s="177"/>
      <c r="AC1737" s="315" t="s">
        <v>146</v>
      </c>
      <c r="AD1737" s="316" t="s">
        <v>147</v>
      </c>
      <c r="AE1737" s="317" t="str">
        <f t="shared" si="96"/>
        <v/>
      </c>
      <c r="AF1737" s="318" t="s">
        <v>148</v>
      </c>
      <c r="AG1737" s="312" t="str">
        <f t="shared" si="97"/>
        <v/>
      </c>
      <c r="AH1737" s="322"/>
      <c r="AI1737" s="323"/>
      <c r="AJ1737" s="322"/>
      <c r="AK1737" s="323"/>
    </row>
    <row r="1738" spans="1:37" ht="36.75" customHeight="1">
      <c r="A1738" s="299">
        <f t="shared" si="95"/>
        <v>1725</v>
      </c>
      <c r="B1738" s="300" t="str">
        <f>IF(基本情報入力シート!C1758="","",基本情報入力シート!C1758)</f>
        <v/>
      </c>
      <c r="C1738" s="301" t="str">
        <f>IF(基本情報入力シート!D1758="","",基本情報入力シート!D1758)</f>
        <v/>
      </c>
      <c r="D1738" s="301" t="str">
        <f>IF(基本情報入力シート!E1758="","",基本情報入力シート!E1758)</f>
        <v/>
      </c>
      <c r="E1738" s="301" t="str">
        <f>IF(基本情報入力シート!F1758="","",基本情報入力シート!F1758)</f>
        <v/>
      </c>
      <c r="F1738" s="301" t="str">
        <f>IF(基本情報入力シート!G1758="","",基本情報入力シート!G1758)</f>
        <v/>
      </c>
      <c r="G1738" s="301" t="str">
        <f>IF(基本情報入力シート!H1758="","",基本情報入力シート!H1758)</f>
        <v/>
      </c>
      <c r="H1738" s="301" t="str">
        <f>IF(基本情報入力シート!I1758="","",基本情報入力シート!I1758)</f>
        <v/>
      </c>
      <c r="I1738" s="301" t="str">
        <f>IF(基本情報入力シート!J1758="","",基本情報入力シート!J1758)</f>
        <v/>
      </c>
      <c r="J1738" s="301" t="str">
        <f>IF(基本情報入力シート!K1758="","",基本情報入力シート!K1758)</f>
        <v/>
      </c>
      <c r="K1738" s="302" t="str">
        <f>IF(基本情報入力シート!L1758="","",基本情報入力シート!L1758)</f>
        <v/>
      </c>
      <c r="L1738" s="299" t="str">
        <f>IF(基本情報入力シート!M1758="","",基本情報入力シート!M1758)</f>
        <v/>
      </c>
      <c r="M1738" s="299" t="str">
        <f>IF(基本情報入力シート!R1758="","",基本情報入力シート!R1758)</f>
        <v/>
      </c>
      <c r="N1738" s="299" t="str">
        <f>IF(基本情報入力シート!W1758="","",基本情報入力シート!W1758)</f>
        <v/>
      </c>
      <c r="O1738" s="303" t="str">
        <f>IF(基本情報入力シート!X1758="","",基本情報入力シート!X1758)</f>
        <v/>
      </c>
      <c r="P1738" s="304" t="str">
        <f>IF(基本情報入力シート!Y1758="","",基本情報入力シート!Y1758)</f>
        <v/>
      </c>
      <c r="Q1738" s="175"/>
      <c r="R1738" s="305" t="str">
        <f>IF(基本情報入力シート!AB1758="","",基本情報入力シート!AB1758)</f>
        <v/>
      </c>
      <c r="S1738" s="176"/>
      <c r="T1738" s="306" t="str">
        <f>IF(P1738="","",VLOOKUP(P1738,【参考】数式用!$J$2:$L$34,3,FALSE))</f>
        <v/>
      </c>
      <c r="U1738" s="313" t="s">
        <v>143</v>
      </c>
      <c r="V1738" s="177"/>
      <c r="W1738" s="314" t="s">
        <v>144</v>
      </c>
      <c r="X1738" s="177"/>
      <c r="Y1738" s="315" t="s">
        <v>145</v>
      </c>
      <c r="Z1738" s="177"/>
      <c r="AA1738" s="315" t="s">
        <v>144</v>
      </c>
      <c r="AB1738" s="177"/>
      <c r="AC1738" s="315" t="s">
        <v>146</v>
      </c>
      <c r="AD1738" s="316" t="s">
        <v>147</v>
      </c>
      <c r="AE1738" s="317" t="str">
        <f t="shared" si="96"/>
        <v/>
      </c>
      <c r="AF1738" s="318" t="s">
        <v>148</v>
      </c>
      <c r="AG1738" s="312" t="str">
        <f t="shared" si="97"/>
        <v/>
      </c>
      <c r="AH1738" s="322"/>
      <c r="AI1738" s="323"/>
      <c r="AJ1738" s="322"/>
      <c r="AK1738" s="323"/>
    </row>
    <row r="1739" spans="1:37" ht="36.75" customHeight="1">
      <c r="A1739" s="299">
        <f t="shared" si="95"/>
        <v>1726</v>
      </c>
      <c r="B1739" s="300" t="str">
        <f>IF(基本情報入力シート!C1759="","",基本情報入力シート!C1759)</f>
        <v/>
      </c>
      <c r="C1739" s="301" t="str">
        <f>IF(基本情報入力シート!D1759="","",基本情報入力シート!D1759)</f>
        <v/>
      </c>
      <c r="D1739" s="301" t="str">
        <f>IF(基本情報入力シート!E1759="","",基本情報入力シート!E1759)</f>
        <v/>
      </c>
      <c r="E1739" s="301" t="str">
        <f>IF(基本情報入力シート!F1759="","",基本情報入力シート!F1759)</f>
        <v/>
      </c>
      <c r="F1739" s="301" t="str">
        <f>IF(基本情報入力シート!G1759="","",基本情報入力シート!G1759)</f>
        <v/>
      </c>
      <c r="G1739" s="301" t="str">
        <f>IF(基本情報入力シート!H1759="","",基本情報入力シート!H1759)</f>
        <v/>
      </c>
      <c r="H1739" s="301" t="str">
        <f>IF(基本情報入力シート!I1759="","",基本情報入力シート!I1759)</f>
        <v/>
      </c>
      <c r="I1739" s="301" t="str">
        <f>IF(基本情報入力シート!J1759="","",基本情報入力シート!J1759)</f>
        <v/>
      </c>
      <c r="J1739" s="301" t="str">
        <f>IF(基本情報入力シート!K1759="","",基本情報入力シート!K1759)</f>
        <v/>
      </c>
      <c r="K1739" s="302" t="str">
        <f>IF(基本情報入力シート!L1759="","",基本情報入力シート!L1759)</f>
        <v/>
      </c>
      <c r="L1739" s="299" t="str">
        <f>IF(基本情報入力シート!M1759="","",基本情報入力シート!M1759)</f>
        <v/>
      </c>
      <c r="M1739" s="299" t="str">
        <f>IF(基本情報入力シート!R1759="","",基本情報入力シート!R1759)</f>
        <v/>
      </c>
      <c r="N1739" s="299" t="str">
        <f>IF(基本情報入力シート!W1759="","",基本情報入力シート!W1759)</f>
        <v/>
      </c>
      <c r="O1739" s="303" t="str">
        <f>IF(基本情報入力シート!X1759="","",基本情報入力シート!X1759)</f>
        <v/>
      </c>
      <c r="P1739" s="304" t="str">
        <f>IF(基本情報入力シート!Y1759="","",基本情報入力シート!Y1759)</f>
        <v/>
      </c>
      <c r="Q1739" s="175"/>
      <c r="R1739" s="305" t="str">
        <f>IF(基本情報入力シート!AB1759="","",基本情報入力シート!AB1759)</f>
        <v/>
      </c>
      <c r="S1739" s="176"/>
      <c r="T1739" s="306" t="str">
        <f>IF(P1739="","",VLOOKUP(P1739,【参考】数式用!$J$2:$L$34,3,FALSE))</f>
        <v/>
      </c>
      <c r="U1739" s="313" t="s">
        <v>143</v>
      </c>
      <c r="V1739" s="177"/>
      <c r="W1739" s="314" t="s">
        <v>144</v>
      </c>
      <c r="X1739" s="177"/>
      <c r="Y1739" s="315" t="s">
        <v>145</v>
      </c>
      <c r="Z1739" s="177"/>
      <c r="AA1739" s="315" t="s">
        <v>144</v>
      </c>
      <c r="AB1739" s="177"/>
      <c r="AC1739" s="315" t="s">
        <v>146</v>
      </c>
      <c r="AD1739" s="316" t="s">
        <v>147</v>
      </c>
      <c r="AE1739" s="317" t="str">
        <f t="shared" si="96"/>
        <v/>
      </c>
      <c r="AF1739" s="318" t="s">
        <v>148</v>
      </c>
      <c r="AG1739" s="312" t="str">
        <f t="shared" si="97"/>
        <v/>
      </c>
      <c r="AH1739" s="322"/>
      <c r="AI1739" s="323"/>
      <c r="AJ1739" s="322"/>
      <c r="AK1739" s="323"/>
    </row>
    <row r="1740" spans="1:37" ht="36.75" customHeight="1">
      <c r="A1740" s="299">
        <f t="shared" si="95"/>
        <v>1727</v>
      </c>
      <c r="B1740" s="300" t="str">
        <f>IF(基本情報入力シート!C1760="","",基本情報入力シート!C1760)</f>
        <v/>
      </c>
      <c r="C1740" s="301" t="str">
        <f>IF(基本情報入力シート!D1760="","",基本情報入力シート!D1760)</f>
        <v/>
      </c>
      <c r="D1740" s="301" t="str">
        <f>IF(基本情報入力シート!E1760="","",基本情報入力シート!E1760)</f>
        <v/>
      </c>
      <c r="E1740" s="301" t="str">
        <f>IF(基本情報入力シート!F1760="","",基本情報入力シート!F1760)</f>
        <v/>
      </c>
      <c r="F1740" s="301" t="str">
        <f>IF(基本情報入力シート!G1760="","",基本情報入力シート!G1760)</f>
        <v/>
      </c>
      <c r="G1740" s="301" t="str">
        <f>IF(基本情報入力シート!H1760="","",基本情報入力シート!H1760)</f>
        <v/>
      </c>
      <c r="H1740" s="301" t="str">
        <f>IF(基本情報入力シート!I1760="","",基本情報入力シート!I1760)</f>
        <v/>
      </c>
      <c r="I1740" s="301" t="str">
        <f>IF(基本情報入力シート!J1760="","",基本情報入力シート!J1760)</f>
        <v/>
      </c>
      <c r="J1740" s="301" t="str">
        <f>IF(基本情報入力シート!K1760="","",基本情報入力シート!K1760)</f>
        <v/>
      </c>
      <c r="K1740" s="302" t="str">
        <f>IF(基本情報入力シート!L1760="","",基本情報入力シート!L1760)</f>
        <v/>
      </c>
      <c r="L1740" s="299" t="str">
        <f>IF(基本情報入力シート!M1760="","",基本情報入力シート!M1760)</f>
        <v/>
      </c>
      <c r="M1740" s="299" t="str">
        <f>IF(基本情報入力シート!R1760="","",基本情報入力シート!R1760)</f>
        <v/>
      </c>
      <c r="N1740" s="299" t="str">
        <f>IF(基本情報入力シート!W1760="","",基本情報入力シート!W1760)</f>
        <v/>
      </c>
      <c r="O1740" s="303" t="str">
        <f>IF(基本情報入力シート!X1760="","",基本情報入力シート!X1760)</f>
        <v/>
      </c>
      <c r="P1740" s="304" t="str">
        <f>IF(基本情報入力シート!Y1760="","",基本情報入力シート!Y1760)</f>
        <v/>
      </c>
      <c r="Q1740" s="175"/>
      <c r="R1740" s="305" t="str">
        <f>IF(基本情報入力シート!AB1760="","",基本情報入力シート!AB1760)</f>
        <v/>
      </c>
      <c r="S1740" s="176"/>
      <c r="T1740" s="306" t="str">
        <f>IF(P1740="","",VLOOKUP(P1740,【参考】数式用!$J$2:$L$34,3,FALSE))</f>
        <v/>
      </c>
      <c r="U1740" s="313" t="s">
        <v>143</v>
      </c>
      <c r="V1740" s="177"/>
      <c r="W1740" s="314" t="s">
        <v>144</v>
      </c>
      <c r="X1740" s="177"/>
      <c r="Y1740" s="315" t="s">
        <v>145</v>
      </c>
      <c r="Z1740" s="177"/>
      <c r="AA1740" s="315" t="s">
        <v>144</v>
      </c>
      <c r="AB1740" s="177"/>
      <c r="AC1740" s="315" t="s">
        <v>146</v>
      </c>
      <c r="AD1740" s="316" t="s">
        <v>147</v>
      </c>
      <c r="AE1740" s="317" t="str">
        <f t="shared" si="96"/>
        <v/>
      </c>
      <c r="AF1740" s="318" t="s">
        <v>148</v>
      </c>
      <c r="AG1740" s="312" t="str">
        <f t="shared" si="97"/>
        <v/>
      </c>
      <c r="AH1740" s="322"/>
      <c r="AI1740" s="323"/>
      <c r="AJ1740" s="322"/>
      <c r="AK1740" s="323"/>
    </row>
    <row r="1741" spans="1:37" ht="36.75" customHeight="1">
      <c r="A1741" s="299">
        <f t="shared" si="95"/>
        <v>1728</v>
      </c>
      <c r="B1741" s="300" t="str">
        <f>IF(基本情報入力シート!C1761="","",基本情報入力シート!C1761)</f>
        <v/>
      </c>
      <c r="C1741" s="301" t="str">
        <f>IF(基本情報入力シート!D1761="","",基本情報入力シート!D1761)</f>
        <v/>
      </c>
      <c r="D1741" s="301" t="str">
        <f>IF(基本情報入力シート!E1761="","",基本情報入力シート!E1761)</f>
        <v/>
      </c>
      <c r="E1741" s="301" t="str">
        <f>IF(基本情報入力シート!F1761="","",基本情報入力シート!F1761)</f>
        <v/>
      </c>
      <c r="F1741" s="301" t="str">
        <f>IF(基本情報入力シート!G1761="","",基本情報入力シート!G1761)</f>
        <v/>
      </c>
      <c r="G1741" s="301" t="str">
        <f>IF(基本情報入力シート!H1761="","",基本情報入力シート!H1761)</f>
        <v/>
      </c>
      <c r="H1741" s="301" t="str">
        <f>IF(基本情報入力シート!I1761="","",基本情報入力シート!I1761)</f>
        <v/>
      </c>
      <c r="I1741" s="301" t="str">
        <f>IF(基本情報入力シート!J1761="","",基本情報入力シート!J1761)</f>
        <v/>
      </c>
      <c r="J1741" s="301" t="str">
        <f>IF(基本情報入力シート!K1761="","",基本情報入力シート!K1761)</f>
        <v/>
      </c>
      <c r="K1741" s="302" t="str">
        <f>IF(基本情報入力シート!L1761="","",基本情報入力シート!L1761)</f>
        <v/>
      </c>
      <c r="L1741" s="299" t="str">
        <f>IF(基本情報入力シート!M1761="","",基本情報入力シート!M1761)</f>
        <v/>
      </c>
      <c r="M1741" s="299" t="str">
        <f>IF(基本情報入力シート!R1761="","",基本情報入力シート!R1761)</f>
        <v/>
      </c>
      <c r="N1741" s="299" t="str">
        <f>IF(基本情報入力シート!W1761="","",基本情報入力シート!W1761)</f>
        <v/>
      </c>
      <c r="O1741" s="303" t="str">
        <f>IF(基本情報入力シート!X1761="","",基本情報入力シート!X1761)</f>
        <v/>
      </c>
      <c r="P1741" s="304" t="str">
        <f>IF(基本情報入力シート!Y1761="","",基本情報入力シート!Y1761)</f>
        <v/>
      </c>
      <c r="Q1741" s="175"/>
      <c r="R1741" s="305" t="str">
        <f>IF(基本情報入力シート!AB1761="","",基本情報入力シート!AB1761)</f>
        <v/>
      </c>
      <c r="S1741" s="176"/>
      <c r="T1741" s="306" t="str">
        <f>IF(P1741="","",VLOOKUP(P1741,【参考】数式用!$J$2:$L$34,3,FALSE))</f>
        <v/>
      </c>
      <c r="U1741" s="313" t="s">
        <v>143</v>
      </c>
      <c r="V1741" s="177"/>
      <c r="W1741" s="314" t="s">
        <v>144</v>
      </c>
      <c r="X1741" s="177"/>
      <c r="Y1741" s="315" t="s">
        <v>145</v>
      </c>
      <c r="Z1741" s="177"/>
      <c r="AA1741" s="315" t="s">
        <v>144</v>
      </c>
      <c r="AB1741" s="177"/>
      <c r="AC1741" s="315" t="s">
        <v>146</v>
      </c>
      <c r="AD1741" s="316" t="s">
        <v>147</v>
      </c>
      <c r="AE1741" s="317" t="str">
        <f t="shared" si="96"/>
        <v/>
      </c>
      <c r="AF1741" s="318" t="s">
        <v>148</v>
      </c>
      <c r="AG1741" s="312" t="str">
        <f t="shared" si="97"/>
        <v/>
      </c>
      <c r="AH1741" s="322"/>
      <c r="AI1741" s="323"/>
      <c r="AJ1741" s="322"/>
      <c r="AK1741" s="323"/>
    </row>
    <row r="1742" spans="1:37" ht="36.75" customHeight="1">
      <c r="A1742" s="299">
        <f t="shared" si="95"/>
        <v>1729</v>
      </c>
      <c r="B1742" s="300" t="str">
        <f>IF(基本情報入力シート!C1762="","",基本情報入力シート!C1762)</f>
        <v/>
      </c>
      <c r="C1742" s="301" t="str">
        <f>IF(基本情報入力シート!D1762="","",基本情報入力シート!D1762)</f>
        <v/>
      </c>
      <c r="D1742" s="301" t="str">
        <f>IF(基本情報入力シート!E1762="","",基本情報入力シート!E1762)</f>
        <v/>
      </c>
      <c r="E1742" s="301" t="str">
        <f>IF(基本情報入力シート!F1762="","",基本情報入力シート!F1762)</f>
        <v/>
      </c>
      <c r="F1742" s="301" t="str">
        <f>IF(基本情報入力シート!G1762="","",基本情報入力シート!G1762)</f>
        <v/>
      </c>
      <c r="G1742" s="301" t="str">
        <f>IF(基本情報入力シート!H1762="","",基本情報入力シート!H1762)</f>
        <v/>
      </c>
      <c r="H1742" s="301" t="str">
        <f>IF(基本情報入力シート!I1762="","",基本情報入力シート!I1762)</f>
        <v/>
      </c>
      <c r="I1742" s="301" t="str">
        <f>IF(基本情報入力シート!J1762="","",基本情報入力シート!J1762)</f>
        <v/>
      </c>
      <c r="J1742" s="301" t="str">
        <f>IF(基本情報入力シート!K1762="","",基本情報入力シート!K1762)</f>
        <v/>
      </c>
      <c r="K1742" s="302" t="str">
        <f>IF(基本情報入力シート!L1762="","",基本情報入力シート!L1762)</f>
        <v/>
      </c>
      <c r="L1742" s="299" t="str">
        <f>IF(基本情報入力シート!M1762="","",基本情報入力シート!M1762)</f>
        <v/>
      </c>
      <c r="M1742" s="299" t="str">
        <f>IF(基本情報入力シート!R1762="","",基本情報入力シート!R1762)</f>
        <v/>
      </c>
      <c r="N1742" s="299" t="str">
        <f>IF(基本情報入力シート!W1762="","",基本情報入力シート!W1762)</f>
        <v/>
      </c>
      <c r="O1742" s="303" t="str">
        <f>IF(基本情報入力シート!X1762="","",基本情報入力シート!X1762)</f>
        <v/>
      </c>
      <c r="P1742" s="304" t="str">
        <f>IF(基本情報入力シート!Y1762="","",基本情報入力シート!Y1762)</f>
        <v/>
      </c>
      <c r="Q1742" s="175"/>
      <c r="R1742" s="305" t="str">
        <f>IF(基本情報入力シート!AB1762="","",基本情報入力シート!AB1762)</f>
        <v/>
      </c>
      <c r="S1742" s="176"/>
      <c r="T1742" s="306" t="str">
        <f>IF(P1742="","",VLOOKUP(P1742,【参考】数式用!$J$2:$L$34,3,FALSE))</f>
        <v/>
      </c>
      <c r="U1742" s="313" t="s">
        <v>143</v>
      </c>
      <c r="V1742" s="177"/>
      <c r="W1742" s="314" t="s">
        <v>144</v>
      </c>
      <c r="X1742" s="177"/>
      <c r="Y1742" s="315" t="s">
        <v>145</v>
      </c>
      <c r="Z1742" s="177"/>
      <c r="AA1742" s="315" t="s">
        <v>144</v>
      </c>
      <c r="AB1742" s="177"/>
      <c r="AC1742" s="315" t="s">
        <v>146</v>
      </c>
      <c r="AD1742" s="316" t="s">
        <v>147</v>
      </c>
      <c r="AE1742" s="317" t="str">
        <f t="shared" si="96"/>
        <v/>
      </c>
      <c r="AF1742" s="318" t="s">
        <v>148</v>
      </c>
      <c r="AG1742" s="312" t="str">
        <f t="shared" si="97"/>
        <v/>
      </c>
      <c r="AH1742" s="322"/>
      <c r="AI1742" s="323"/>
      <c r="AJ1742" s="322"/>
      <c r="AK1742" s="323"/>
    </row>
    <row r="1743" spans="1:37" ht="36.75" customHeight="1">
      <c r="A1743" s="299">
        <f t="shared" si="95"/>
        <v>1730</v>
      </c>
      <c r="B1743" s="300" t="str">
        <f>IF(基本情報入力シート!C1763="","",基本情報入力シート!C1763)</f>
        <v/>
      </c>
      <c r="C1743" s="301" t="str">
        <f>IF(基本情報入力シート!D1763="","",基本情報入力シート!D1763)</f>
        <v/>
      </c>
      <c r="D1743" s="301" t="str">
        <f>IF(基本情報入力シート!E1763="","",基本情報入力シート!E1763)</f>
        <v/>
      </c>
      <c r="E1743" s="301" t="str">
        <f>IF(基本情報入力シート!F1763="","",基本情報入力シート!F1763)</f>
        <v/>
      </c>
      <c r="F1743" s="301" t="str">
        <f>IF(基本情報入力シート!G1763="","",基本情報入力シート!G1763)</f>
        <v/>
      </c>
      <c r="G1743" s="301" t="str">
        <f>IF(基本情報入力シート!H1763="","",基本情報入力シート!H1763)</f>
        <v/>
      </c>
      <c r="H1743" s="301" t="str">
        <f>IF(基本情報入力シート!I1763="","",基本情報入力シート!I1763)</f>
        <v/>
      </c>
      <c r="I1743" s="301" t="str">
        <f>IF(基本情報入力シート!J1763="","",基本情報入力シート!J1763)</f>
        <v/>
      </c>
      <c r="J1743" s="301" t="str">
        <f>IF(基本情報入力シート!K1763="","",基本情報入力シート!K1763)</f>
        <v/>
      </c>
      <c r="K1743" s="302" t="str">
        <f>IF(基本情報入力シート!L1763="","",基本情報入力シート!L1763)</f>
        <v/>
      </c>
      <c r="L1743" s="299" t="str">
        <f>IF(基本情報入力シート!M1763="","",基本情報入力シート!M1763)</f>
        <v/>
      </c>
      <c r="M1743" s="299" t="str">
        <f>IF(基本情報入力シート!R1763="","",基本情報入力シート!R1763)</f>
        <v/>
      </c>
      <c r="N1743" s="299" t="str">
        <f>IF(基本情報入力シート!W1763="","",基本情報入力シート!W1763)</f>
        <v/>
      </c>
      <c r="O1743" s="303" t="str">
        <f>IF(基本情報入力シート!X1763="","",基本情報入力シート!X1763)</f>
        <v/>
      </c>
      <c r="P1743" s="304" t="str">
        <f>IF(基本情報入力シート!Y1763="","",基本情報入力シート!Y1763)</f>
        <v/>
      </c>
      <c r="Q1743" s="175"/>
      <c r="R1743" s="305" t="str">
        <f>IF(基本情報入力シート!AB1763="","",基本情報入力シート!AB1763)</f>
        <v/>
      </c>
      <c r="S1743" s="176"/>
      <c r="T1743" s="306" t="str">
        <f>IF(P1743="","",VLOOKUP(P1743,【参考】数式用!$J$2:$L$34,3,FALSE))</f>
        <v/>
      </c>
      <c r="U1743" s="313" t="s">
        <v>143</v>
      </c>
      <c r="V1743" s="177"/>
      <c r="W1743" s="314" t="s">
        <v>144</v>
      </c>
      <c r="X1743" s="177"/>
      <c r="Y1743" s="315" t="s">
        <v>145</v>
      </c>
      <c r="Z1743" s="177"/>
      <c r="AA1743" s="315" t="s">
        <v>144</v>
      </c>
      <c r="AB1743" s="177"/>
      <c r="AC1743" s="315" t="s">
        <v>146</v>
      </c>
      <c r="AD1743" s="316" t="s">
        <v>147</v>
      </c>
      <c r="AE1743" s="317" t="str">
        <f t="shared" si="96"/>
        <v/>
      </c>
      <c r="AF1743" s="318" t="s">
        <v>148</v>
      </c>
      <c r="AG1743" s="312" t="str">
        <f t="shared" si="97"/>
        <v/>
      </c>
      <c r="AH1743" s="322"/>
      <c r="AI1743" s="323"/>
      <c r="AJ1743" s="322"/>
      <c r="AK1743" s="323"/>
    </row>
    <row r="1744" spans="1:37" ht="36.75" customHeight="1">
      <c r="A1744" s="299">
        <f t="shared" ref="A1744:A1807" si="98">A1743+1</f>
        <v>1731</v>
      </c>
      <c r="B1744" s="300" t="str">
        <f>IF(基本情報入力シート!C1764="","",基本情報入力シート!C1764)</f>
        <v/>
      </c>
      <c r="C1744" s="301" t="str">
        <f>IF(基本情報入力シート!D1764="","",基本情報入力シート!D1764)</f>
        <v/>
      </c>
      <c r="D1744" s="301" t="str">
        <f>IF(基本情報入力シート!E1764="","",基本情報入力シート!E1764)</f>
        <v/>
      </c>
      <c r="E1744" s="301" t="str">
        <f>IF(基本情報入力シート!F1764="","",基本情報入力シート!F1764)</f>
        <v/>
      </c>
      <c r="F1744" s="301" t="str">
        <f>IF(基本情報入力シート!G1764="","",基本情報入力シート!G1764)</f>
        <v/>
      </c>
      <c r="G1744" s="301" t="str">
        <f>IF(基本情報入力シート!H1764="","",基本情報入力シート!H1764)</f>
        <v/>
      </c>
      <c r="H1744" s="301" t="str">
        <f>IF(基本情報入力シート!I1764="","",基本情報入力シート!I1764)</f>
        <v/>
      </c>
      <c r="I1744" s="301" t="str">
        <f>IF(基本情報入力シート!J1764="","",基本情報入力シート!J1764)</f>
        <v/>
      </c>
      <c r="J1744" s="301" t="str">
        <f>IF(基本情報入力シート!K1764="","",基本情報入力シート!K1764)</f>
        <v/>
      </c>
      <c r="K1744" s="302" t="str">
        <f>IF(基本情報入力シート!L1764="","",基本情報入力シート!L1764)</f>
        <v/>
      </c>
      <c r="L1744" s="299" t="str">
        <f>IF(基本情報入力シート!M1764="","",基本情報入力シート!M1764)</f>
        <v/>
      </c>
      <c r="M1744" s="299" t="str">
        <f>IF(基本情報入力シート!R1764="","",基本情報入力シート!R1764)</f>
        <v/>
      </c>
      <c r="N1744" s="299" t="str">
        <f>IF(基本情報入力シート!W1764="","",基本情報入力シート!W1764)</f>
        <v/>
      </c>
      <c r="O1744" s="303" t="str">
        <f>IF(基本情報入力シート!X1764="","",基本情報入力シート!X1764)</f>
        <v/>
      </c>
      <c r="P1744" s="304" t="str">
        <f>IF(基本情報入力シート!Y1764="","",基本情報入力シート!Y1764)</f>
        <v/>
      </c>
      <c r="Q1744" s="175"/>
      <c r="R1744" s="305" t="str">
        <f>IF(基本情報入力シート!AB1764="","",基本情報入力シート!AB1764)</f>
        <v/>
      </c>
      <c r="S1744" s="176"/>
      <c r="T1744" s="306" t="str">
        <f>IF(P1744="","",VLOOKUP(P1744,【参考】数式用!$J$2:$L$34,3,FALSE))</f>
        <v/>
      </c>
      <c r="U1744" s="313" t="s">
        <v>143</v>
      </c>
      <c r="V1744" s="177"/>
      <c r="W1744" s="314" t="s">
        <v>144</v>
      </c>
      <c r="X1744" s="177"/>
      <c r="Y1744" s="315" t="s">
        <v>145</v>
      </c>
      <c r="Z1744" s="177"/>
      <c r="AA1744" s="315" t="s">
        <v>144</v>
      </c>
      <c r="AB1744" s="177"/>
      <c r="AC1744" s="315" t="s">
        <v>146</v>
      </c>
      <c r="AD1744" s="316" t="s">
        <v>147</v>
      </c>
      <c r="AE1744" s="317" t="str">
        <f t="shared" si="96"/>
        <v/>
      </c>
      <c r="AF1744" s="318" t="s">
        <v>148</v>
      </c>
      <c r="AG1744" s="312" t="str">
        <f t="shared" si="97"/>
        <v/>
      </c>
      <c r="AH1744" s="322"/>
      <c r="AI1744" s="323"/>
      <c r="AJ1744" s="322"/>
      <c r="AK1744" s="323"/>
    </row>
    <row r="1745" spans="1:37" ht="36.75" customHeight="1">
      <c r="A1745" s="299">
        <f t="shared" si="98"/>
        <v>1732</v>
      </c>
      <c r="B1745" s="300" t="str">
        <f>IF(基本情報入力シート!C1765="","",基本情報入力シート!C1765)</f>
        <v/>
      </c>
      <c r="C1745" s="301" t="str">
        <f>IF(基本情報入力シート!D1765="","",基本情報入力シート!D1765)</f>
        <v/>
      </c>
      <c r="D1745" s="301" t="str">
        <f>IF(基本情報入力シート!E1765="","",基本情報入力シート!E1765)</f>
        <v/>
      </c>
      <c r="E1745" s="301" t="str">
        <f>IF(基本情報入力シート!F1765="","",基本情報入力シート!F1765)</f>
        <v/>
      </c>
      <c r="F1745" s="301" t="str">
        <f>IF(基本情報入力シート!G1765="","",基本情報入力シート!G1765)</f>
        <v/>
      </c>
      <c r="G1745" s="301" t="str">
        <f>IF(基本情報入力シート!H1765="","",基本情報入力シート!H1765)</f>
        <v/>
      </c>
      <c r="H1745" s="301" t="str">
        <f>IF(基本情報入力シート!I1765="","",基本情報入力シート!I1765)</f>
        <v/>
      </c>
      <c r="I1745" s="301" t="str">
        <f>IF(基本情報入力シート!J1765="","",基本情報入力シート!J1765)</f>
        <v/>
      </c>
      <c r="J1745" s="301" t="str">
        <f>IF(基本情報入力シート!K1765="","",基本情報入力シート!K1765)</f>
        <v/>
      </c>
      <c r="K1745" s="302" t="str">
        <f>IF(基本情報入力シート!L1765="","",基本情報入力シート!L1765)</f>
        <v/>
      </c>
      <c r="L1745" s="299" t="str">
        <f>IF(基本情報入力シート!M1765="","",基本情報入力シート!M1765)</f>
        <v/>
      </c>
      <c r="M1745" s="299" t="str">
        <f>IF(基本情報入力シート!R1765="","",基本情報入力シート!R1765)</f>
        <v/>
      </c>
      <c r="N1745" s="299" t="str">
        <f>IF(基本情報入力シート!W1765="","",基本情報入力シート!W1765)</f>
        <v/>
      </c>
      <c r="O1745" s="303" t="str">
        <f>IF(基本情報入力シート!X1765="","",基本情報入力シート!X1765)</f>
        <v/>
      </c>
      <c r="P1745" s="304" t="str">
        <f>IF(基本情報入力シート!Y1765="","",基本情報入力シート!Y1765)</f>
        <v/>
      </c>
      <c r="Q1745" s="175"/>
      <c r="R1745" s="305" t="str">
        <f>IF(基本情報入力シート!AB1765="","",基本情報入力シート!AB1765)</f>
        <v/>
      </c>
      <c r="S1745" s="176"/>
      <c r="T1745" s="306" t="str">
        <f>IF(P1745="","",VLOOKUP(P1745,【参考】数式用!$J$2:$L$34,3,FALSE))</f>
        <v/>
      </c>
      <c r="U1745" s="313" t="s">
        <v>143</v>
      </c>
      <c r="V1745" s="177"/>
      <c r="W1745" s="314" t="s">
        <v>144</v>
      </c>
      <c r="X1745" s="177"/>
      <c r="Y1745" s="315" t="s">
        <v>145</v>
      </c>
      <c r="Z1745" s="177"/>
      <c r="AA1745" s="315" t="s">
        <v>144</v>
      </c>
      <c r="AB1745" s="177"/>
      <c r="AC1745" s="315" t="s">
        <v>146</v>
      </c>
      <c r="AD1745" s="316" t="s">
        <v>147</v>
      </c>
      <c r="AE1745" s="317" t="str">
        <f t="shared" si="96"/>
        <v/>
      </c>
      <c r="AF1745" s="318" t="s">
        <v>148</v>
      </c>
      <c r="AG1745" s="312" t="str">
        <f t="shared" si="97"/>
        <v/>
      </c>
      <c r="AH1745" s="322"/>
      <c r="AI1745" s="323"/>
      <c r="AJ1745" s="322"/>
      <c r="AK1745" s="323"/>
    </row>
    <row r="1746" spans="1:37" ht="36.75" customHeight="1">
      <c r="A1746" s="299">
        <f t="shared" si="98"/>
        <v>1733</v>
      </c>
      <c r="B1746" s="300" t="str">
        <f>IF(基本情報入力シート!C1766="","",基本情報入力シート!C1766)</f>
        <v/>
      </c>
      <c r="C1746" s="301" t="str">
        <f>IF(基本情報入力シート!D1766="","",基本情報入力シート!D1766)</f>
        <v/>
      </c>
      <c r="D1746" s="301" t="str">
        <f>IF(基本情報入力シート!E1766="","",基本情報入力シート!E1766)</f>
        <v/>
      </c>
      <c r="E1746" s="301" t="str">
        <f>IF(基本情報入力シート!F1766="","",基本情報入力シート!F1766)</f>
        <v/>
      </c>
      <c r="F1746" s="301" t="str">
        <f>IF(基本情報入力シート!G1766="","",基本情報入力シート!G1766)</f>
        <v/>
      </c>
      <c r="G1746" s="301" t="str">
        <f>IF(基本情報入力シート!H1766="","",基本情報入力シート!H1766)</f>
        <v/>
      </c>
      <c r="H1746" s="301" t="str">
        <f>IF(基本情報入力シート!I1766="","",基本情報入力シート!I1766)</f>
        <v/>
      </c>
      <c r="I1746" s="301" t="str">
        <f>IF(基本情報入力シート!J1766="","",基本情報入力シート!J1766)</f>
        <v/>
      </c>
      <c r="J1746" s="301" t="str">
        <f>IF(基本情報入力シート!K1766="","",基本情報入力シート!K1766)</f>
        <v/>
      </c>
      <c r="K1746" s="302" t="str">
        <f>IF(基本情報入力シート!L1766="","",基本情報入力シート!L1766)</f>
        <v/>
      </c>
      <c r="L1746" s="299" t="str">
        <f>IF(基本情報入力シート!M1766="","",基本情報入力シート!M1766)</f>
        <v/>
      </c>
      <c r="M1746" s="299" t="str">
        <f>IF(基本情報入力シート!R1766="","",基本情報入力シート!R1766)</f>
        <v/>
      </c>
      <c r="N1746" s="299" t="str">
        <f>IF(基本情報入力シート!W1766="","",基本情報入力シート!W1766)</f>
        <v/>
      </c>
      <c r="O1746" s="303" t="str">
        <f>IF(基本情報入力シート!X1766="","",基本情報入力シート!X1766)</f>
        <v/>
      </c>
      <c r="P1746" s="304" t="str">
        <f>IF(基本情報入力シート!Y1766="","",基本情報入力シート!Y1766)</f>
        <v/>
      </c>
      <c r="Q1746" s="175"/>
      <c r="R1746" s="305" t="str">
        <f>IF(基本情報入力シート!AB1766="","",基本情報入力シート!AB1766)</f>
        <v/>
      </c>
      <c r="S1746" s="176"/>
      <c r="T1746" s="306" t="str">
        <f>IF(P1746="","",VLOOKUP(P1746,【参考】数式用!$J$2:$L$34,3,FALSE))</f>
        <v/>
      </c>
      <c r="U1746" s="313" t="s">
        <v>143</v>
      </c>
      <c r="V1746" s="177"/>
      <c r="W1746" s="314" t="s">
        <v>144</v>
      </c>
      <c r="X1746" s="177"/>
      <c r="Y1746" s="315" t="s">
        <v>145</v>
      </c>
      <c r="Z1746" s="177"/>
      <c r="AA1746" s="315" t="s">
        <v>144</v>
      </c>
      <c r="AB1746" s="177"/>
      <c r="AC1746" s="315" t="s">
        <v>146</v>
      </c>
      <c r="AD1746" s="316" t="s">
        <v>147</v>
      </c>
      <c r="AE1746" s="317" t="str">
        <f t="shared" si="96"/>
        <v/>
      </c>
      <c r="AF1746" s="318" t="s">
        <v>148</v>
      </c>
      <c r="AG1746" s="312" t="str">
        <f t="shared" si="97"/>
        <v/>
      </c>
      <c r="AH1746" s="322"/>
      <c r="AI1746" s="323"/>
      <c r="AJ1746" s="322"/>
      <c r="AK1746" s="323"/>
    </row>
    <row r="1747" spans="1:37" ht="36.75" customHeight="1">
      <c r="A1747" s="299">
        <f t="shared" si="98"/>
        <v>1734</v>
      </c>
      <c r="B1747" s="300" t="str">
        <f>IF(基本情報入力シート!C1767="","",基本情報入力シート!C1767)</f>
        <v/>
      </c>
      <c r="C1747" s="301" t="str">
        <f>IF(基本情報入力シート!D1767="","",基本情報入力シート!D1767)</f>
        <v/>
      </c>
      <c r="D1747" s="301" t="str">
        <f>IF(基本情報入力シート!E1767="","",基本情報入力シート!E1767)</f>
        <v/>
      </c>
      <c r="E1747" s="301" t="str">
        <f>IF(基本情報入力シート!F1767="","",基本情報入力シート!F1767)</f>
        <v/>
      </c>
      <c r="F1747" s="301" t="str">
        <f>IF(基本情報入力シート!G1767="","",基本情報入力シート!G1767)</f>
        <v/>
      </c>
      <c r="G1747" s="301" t="str">
        <f>IF(基本情報入力シート!H1767="","",基本情報入力シート!H1767)</f>
        <v/>
      </c>
      <c r="H1747" s="301" t="str">
        <f>IF(基本情報入力シート!I1767="","",基本情報入力シート!I1767)</f>
        <v/>
      </c>
      <c r="I1747" s="301" t="str">
        <f>IF(基本情報入力シート!J1767="","",基本情報入力シート!J1767)</f>
        <v/>
      </c>
      <c r="J1747" s="301" t="str">
        <f>IF(基本情報入力シート!K1767="","",基本情報入力シート!K1767)</f>
        <v/>
      </c>
      <c r="K1747" s="302" t="str">
        <f>IF(基本情報入力シート!L1767="","",基本情報入力シート!L1767)</f>
        <v/>
      </c>
      <c r="L1747" s="299" t="str">
        <f>IF(基本情報入力シート!M1767="","",基本情報入力シート!M1767)</f>
        <v/>
      </c>
      <c r="M1747" s="299" t="str">
        <f>IF(基本情報入力シート!R1767="","",基本情報入力シート!R1767)</f>
        <v/>
      </c>
      <c r="N1747" s="299" t="str">
        <f>IF(基本情報入力シート!W1767="","",基本情報入力シート!W1767)</f>
        <v/>
      </c>
      <c r="O1747" s="303" t="str">
        <f>IF(基本情報入力シート!X1767="","",基本情報入力シート!X1767)</f>
        <v/>
      </c>
      <c r="P1747" s="304" t="str">
        <f>IF(基本情報入力シート!Y1767="","",基本情報入力シート!Y1767)</f>
        <v/>
      </c>
      <c r="Q1747" s="175"/>
      <c r="R1747" s="305" t="str">
        <f>IF(基本情報入力シート!AB1767="","",基本情報入力シート!AB1767)</f>
        <v/>
      </c>
      <c r="S1747" s="176"/>
      <c r="T1747" s="306" t="str">
        <f>IF(P1747="","",VLOOKUP(P1747,【参考】数式用!$J$2:$L$34,3,FALSE))</f>
        <v/>
      </c>
      <c r="U1747" s="313" t="s">
        <v>143</v>
      </c>
      <c r="V1747" s="177"/>
      <c r="W1747" s="314" t="s">
        <v>144</v>
      </c>
      <c r="X1747" s="177"/>
      <c r="Y1747" s="315" t="s">
        <v>145</v>
      </c>
      <c r="Z1747" s="177"/>
      <c r="AA1747" s="315" t="s">
        <v>144</v>
      </c>
      <c r="AB1747" s="177"/>
      <c r="AC1747" s="315" t="s">
        <v>146</v>
      </c>
      <c r="AD1747" s="316" t="s">
        <v>147</v>
      </c>
      <c r="AE1747" s="317" t="str">
        <f t="shared" si="96"/>
        <v/>
      </c>
      <c r="AF1747" s="318" t="s">
        <v>148</v>
      </c>
      <c r="AG1747" s="312" t="str">
        <f t="shared" si="97"/>
        <v/>
      </c>
      <c r="AH1747" s="322"/>
      <c r="AI1747" s="323"/>
      <c r="AJ1747" s="322"/>
      <c r="AK1747" s="323"/>
    </row>
    <row r="1748" spans="1:37" ht="36.75" customHeight="1">
      <c r="A1748" s="299">
        <f t="shared" si="98"/>
        <v>1735</v>
      </c>
      <c r="B1748" s="300" t="str">
        <f>IF(基本情報入力シート!C1768="","",基本情報入力シート!C1768)</f>
        <v/>
      </c>
      <c r="C1748" s="301" t="str">
        <f>IF(基本情報入力シート!D1768="","",基本情報入力シート!D1768)</f>
        <v/>
      </c>
      <c r="D1748" s="301" t="str">
        <f>IF(基本情報入力シート!E1768="","",基本情報入力シート!E1768)</f>
        <v/>
      </c>
      <c r="E1748" s="301" t="str">
        <f>IF(基本情報入力シート!F1768="","",基本情報入力シート!F1768)</f>
        <v/>
      </c>
      <c r="F1748" s="301" t="str">
        <f>IF(基本情報入力シート!G1768="","",基本情報入力シート!G1768)</f>
        <v/>
      </c>
      <c r="G1748" s="301" t="str">
        <f>IF(基本情報入力シート!H1768="","",基本情報入力シート!H1768)</f>
        <v/>
      </c>
      <c r="H1748" s="301" t="str">
        <f>IF(基本情報入力シート!I1768="","",基本情報入力シート!I1768)</f>
        <v/>
      </c>
      <c r="I1748" s="301" t="str">
        <f>IF(基本情報入力シート!J1768="","",基本情報入力シート!J1768)</f>
        <v/>
      </c>
      <c r="J1748" s="301" t="str">
        <f>IF(基本情報入力シート!K1768="","",基本情報入力シート!K1768)</f>
        <v/>
      </c>
      <c r="K1748" s="302" t="str">
        <f>IF(基本情報入力シート!L1768="","",基本情報入力シート!L1768)</f>
        <v/>
      </c>
      <c r="L1748" s="299" t="str">
        <f>IF(基本情報入力シート!M1768="","",基本情報入力シート!M1768)</f>
        <v/>
      </c>
      <c r="M1748" s="299" t="str">
        <f>IF(基本情報入力シート!R1768="","",基本情報入力シート!R1768)</f>
        <v/>
      </c>
      <c r="N1748" s="299" t="str">
        <f>IF(基本情報入力シート!W1768="","",基本情報入力シート!W1768)</f>
        <v/>
      </c>
      <c r="O1748" s="303" t="str">
        <f>IF(基本情報入力シート!X1768="","",基本情報入力シート!X1768)</f>
        <v/>
      </c>
      <c r="P1748" s="304" t="str">
        <f>IF(基本情報入力シート!Y1768="","",基本情報入力シート!Y1768)</f>
        <v/>
      </c>
      <c r="Q1748" s="175"/>
      <c r="R1748" s="305" t="str">
        <f>IF(基本情報入力シート!AB1768="","",基本情報入力シート!AB1768)</f>
        <v/>
      </c>
      <c r="S1748" s="176"/>
      <c r="T1748" s="306" t="str">
        <f>IF(P1748="","",VLOOKUP(P1748,【参考】数式用!$J$2:$L$34,3,FALSE))</f>
        <v/>
      </c>
      <c r="U1748" s="313" t="s">
        <v>143</v>
      </c>
      <c r="V1748" s="177"/>
      <c r="W1748" s="314" t="s">
        <v>144</v>
      </c>
      <c r="X1748" s="177"/>
      <c r="Y1748" s="315" t="s">
        <v>145</v>
      </c>
      <c r="Z1748" s="177"/>
      <c r="AA1748" s="315" t="s">
        <v>144</v>
      </c>
      <c r="AB1748" s="177"/>
      <c r="AC1748" s="315" t="s">
        <v>146</v>
      </c>
      <c r="AD1748" s="316" t="s">
        <v>147</v>
      </c>
      <c r="AE1748" s="317" t="str">
        <f t="shared" si="96"/>
        <v/>
      </c>
      <c r="AF1748" s="318" t="s">
        <v>148</v>
      </c>
      <c r="AG1748" s="312" t="str">
        <f t="shared" si="97"/>
        <v/>
      </c>
      <c r="AH1748" s="322"/>
      <c r="AI1748" s="323"/>
      <c r="AJ1748" s="322"/>
      <c r="AK1748" s="323"/>
    </row>
    <row r="1749" spans="1:37" ht="36.75" customHeight="1">
      <c r="A1749" s="299">
        <f t="shared" si="98"/>
        <v>1736</v>
      </c>
      <c r="B1749" s="300" t="str">
        <f>IF(基本情報入力シート!C1769="","",基本情報入力シート!C1769)</f>
        <v/>
      </c>
      <c r="C1749" s="301" t="str">
        <f>IF(基本情報入力シート!D1769="","",基本情報入力シート!D1769)</f>
        <v/>
      </c>
      <c r="D1749" s="301" t="str">
        <f>IF(基本情報入力シート!E1769="","",基本情報入力シート!E1769)</f>
        <v/>
      </c>
      <c r="E1749" s="301" t="str">
        <f>IF(基本情報入力シート!F1769="","",基本情報入力シート!F1769)</f>
        <v/>
      </c>
      <c r="F1749" s="301" t="str">
        <f>IF(基本情報入力シート!G1769="","",基本情報入力シート!G1769)</f>
        <v/>
      </c>
      <c r="G1749" s="301" t="str">
        <f>IF(基本情報入力シート!H1769="","",基本情報入力シート!H1769)</f>
        <v/>
      </c>
      <c r="H1749" s="301" t="str">
        <f>IF(基本情報入力シート!I1769="","",基本情報入力シート!I1769)</f>
        <v/>
      </c>
      <c r="I1749" s="301" t="str">
        <f>IF(基本情報入力シート!J1769="","",基本情報入力シート!J1769)</f>
        <v/>
      </c>
      <c r="J1749" s="301" t="str">
        <f>IF(基本情報入力シート!K1769="","",基本情報入力シート!K1769)</f>
        <v/>
      </c>
      <c r="K1749" s="302" t="str">
        <f>IF(基本情報入力シート!L1769="","",基本情報入力シート!L1769)</f>
        <v/>
      </c>
      <c r="L1749" s="299" t="str">
        <f>IF(基本情報入力シート!M1769="","",基本情報入力シート!M1769)</f>
        <v/>
      </c>
      <c r="M1749" s="299" t="str">
        <f>IF(基本情報入力シート!R1769="","",基本情報入力シート!R1769)</f>
        <v/>
      </c>
      <c r="N1749" s="299" t="str">
        <f>IF(基本情報入力シート!W1769="","",基本情報入力シート!W1769)</f>
        <v/>
      </c>
      <c r="O1749" s="303" t="str">
        <f>IF(基本情報入力シート!X1769="","",基本情報入力シート!X1769)</f>
        <v/>
      </c>
      <c r="P1749" s="304" t="str">
        <f>IF(基本情報入力シート!Y1769="","",基本情報入力シート!Y1769)</f>
        <v/>
      </c>
      <c r="Q1749" s="175"/>
      <c r="R1749" s="305" t="str">
        <f>IF(基本情報入力シート!AB1769="","",基本情報入力シート!AB1769)</f>
        <v/>
      </c>
      <c r="S1749" s="176"/>
      <c r="T1749" s="306" t="str">
        <f>IF(P1749="","",VLOOKUP(P1749,【参考】数式用!$J$2:$L$34,3,FALSE))</f>
        <v/>
      </c>
      <c r="U1749" s="313" t="s">
        <v>143</v>
      </c>
      <c r="V1749" s="177"/>
      <c r="W1749" s="314" t="s">
        <v>144</v>
      </c>
      <c r="X1749" s="177"/>
      <c r="Y1749" s="315" t="s">
        <v>145</v>
      </c>
      <c r="Z1749" s="177"/>
      <c r="AA1749" s="315" t="s">
        <v>144</v>
      </c>
      <c r="AB1749" s="177"/>
      <c r="AC1749" s="315" t="s">
        <v>146</v>
      </c>
      <c r="AD1749" s="316" t="s">
        <v>147</v>
      </c>
      <c r="AE1749" s="317" t="str">
        <f t="shared" si="96"/>
        <v/>
      </c>
      <c r="AF1749" s="318" t="s">
        <v>148</v>
      </c>
      <c r="AG1749" s="312" t="str">
        <f t="shared" si="97"/>
        <v/>
      </c>
      <c r="AH1749" s="322"/>
      <c r="AI1749" s="323"/>
      <c r="AJ1749" s="322"/>
      <c r="AK1749" s="323"/>
    </row>
    <row r="1750" spans="1:37" ht="36.75" customHeight="1">
      <c r="A1750" s="299">
        <f t="shared" si="98"/>
        <v>1737</v>
      </c>
      <c r="B1750" s="300" t="str">
        <f>IF(基本情報入力シート!C1770="","",基本情報入力シート!C1770)</f>
        <v/>
      </c>
      <c r="C1750" s="301" t="str">
        <f>IF(基本情報入力シート!D1770="","",基本情報入力シート!D1770)</f>
        <v/>
      </c>
      <c r="D1750" s="301" t="str">
        <f>IF(基本情報入力シート!E1770="","",基本情報入力シート!E1770)</f>
        <v/>
      </c>
      <c r="E1750" s="301" t="str">
        <f>IF(基本情報入力シート!F1770="","",基本情報入力シート!F1770)</f>
        <v/>
      </c>
      <c r="F1750" s="301" t="str">
        <f>IF(基本情報入力シート!G1770="","",基本情報入力シート!G1770)</f>
        <v/>
      </c>
      <c r="G1750" s="301" t="str">
        <f>IF(基本情報入力シート!H1770="","",基本情報入力シート!H1770)</f>
        <v/>
      </c>
      <c r="H1750" s="301" t="str">
        <f>IF(基本情報入力シート!I1770="","",基本情報入力シート!I1770)</f>
        <v/>
      </c>
      <c r="I1750" s="301" t="str">
        <f>IF(基本情報入力シート!J1770="","",基本情報入力シート!J1770)</f>
        <v/>
      </c>
      <c r="J1750" s="301" t="str">
        <f>IF(基本情報入力シート!K1770="","",基本情報入力シート!K1770)</f>
        <v/>
      </c>
      <c r="K1750" s="302" t="str">
        <f>IF(基本情報入力シート!L1770="","",基本情報入力シート!L1770)</f>
        <v/>
      </c>
      <c r="L1750" s="299" t="str">
        <f>IF(基本情報入力シート!M1770="","",基本情報入力シート!M1770)</f>
        <v/>
      </c>
      <c r="M1750" s="299" t="str">
        <f>IF(基本情報入力シート!R1770="","",基本情報入力シート!R1770)</f>
        <v/>
      </c>
      <c r="N1750" s="299" t="str">
        <f>IF(基本情報入力シート!W1770="","",基本情報入力シート!W1770)</f>
        <v/>
      </c>
      <c r="O1750" s="303" t="str">
        <f>IF(基本情報入力シート!X1770="","",基本情報入力シート!X1770)</f>
        <v/>
      </c>
      <c r="P1750" s="304" t="str">
        <f>IF(基本情報入力シート!Y1770="","",基本情報入力シート!Y1770)</f>
        <v/>
      </c>
      <c r="Q1750" s="175"/>
      <c r="R1750" s="305" t="str">
        <f>IF(基本情報入力シート!AB1770="","",基本情報入力シート!AB1770)</f>
        <v/>
      </c>
      <c r="S1750" s="176"/>
      <c r="T1750" s="306" t="str">
        <f>IF(P1750="","",VLOOKUP(P1750,【参考】数式用!$J$2:$L$34,3,FALSE))</f>
        <v/>
      </c>
      <c r="U1750" s="313" t="s">
        <v>143</v>
      </c>
      <c r="V1750" s="177"/>
      <c r="W1750" s="314" t="s">
        <v>144</v>
      </c>
      <c r="X1750" s="177"/>
      <c r="Y1750" s="315" t="s">
        <v>145</v>
      </c>
      <c r="Z1750" s="177"/>
      <c r="AA1750" s="315" t="s">
        <v>144</v>
      </c>
      <c r="AB1750" s="177"/>
      <c r="AC1750" s="315" t="s">
        <v>146</v>
      </c>
      <c r="AD1750" s="316" t="s">
        <v>147</v>
      </c>
      <c r="AE1750" s="317" t="str">
        <f t="shared" si="96"/>
        <v/>
      </c>
      <c r="AF1750" s="318" t="s">
        <v>148</v>
      </c>
      <c r="AG1750" s="312" t="str">
        <f t="shared" si="97"/>
        <v/>
      </c>
      <c r="AH1750" s="322"/>
      <c r="AI1750" s="323"/>
      <c r="AJ1750" s="322"/>
      <c r="AK1750" s="323"/>
    </row>
    <row r="1751" spans="1:37" ht="36.75" customHeight="1">
      <c r="A1751" s="299">
        <f t="shared" si="98"/>
        <v>1738</v>
      </c>
      <c r="B1751" s="300" t="str">
        <f>IF(基本情報入力シート!C1771="","",基本情報入力シート!C1771)</f>
        <v/>
      </c>
      <c r="C1751" s="301" t="str">
        <f>IF(基本情報入力シート!D1771="","",基本情報入力シート!D1771)</f>
        <v/>
      </c>
      <c r="D1751" s="301" t="str">
        <f>IF(基本情報入力シート!E1771="","",基本情報入力シート!E1771)</f>
        <v/>
      </c>
      <c r="E1751" s="301" t="str">
        <f>IF(基本情報入力シート!F1771="","",基本情報入力シート!F1771)</f>
        <v/>
      </c>
      <c r="F1751" s="301" t="str">
        <f>IF(基本情報入力シート!G1771="","",基本情報入力シート!G1771)</f>
        <v/>
      </c>
      <c r="G1751" s="301" t="str">
        <f>IF(基本情報入力シート!H1771="","",基本情報入力シート!H1771)</f>
        <v/>
      </c>
      <c r="H1751" s="301" t="str">
        <f>IF(基本情報入力シート!I1771="","",基本情報入力シート!I1771)</f>
        <v/>
      </c>
      <c r="I1751" s="301" t="str">
        <f>IF(基本情報入力シート!J1771="","",基本情報入力シート!J1771)</f>
        <v/>
      </c>
      <c r="J1751" s="301" t="str">
        <f>IF(基本情報入力シート!K1771="","",基本情報入力シート!K1771)</f>
        <v/>
      </c>
      <c r="K1751" s="302" t="str">
        <f>IF(基本情報入力シート!L1771="","",基本情報入力シート!L1771)</f>
        <v/>
      </c>
      <c r="L1751" s="299" t="str">
        <f>IF(基本情報入力シート!M1771="","",基本情報入力シート!M1771)</f>
        <v/>
      </c>
      <c r="M1751" s="299" t="str">
        <f>IF(基本情報入力シート!R1771="","",基本情報入力シート!R1771)</f>
        <v/>
      </c>
      <c r="N1751" s="299" t="str">
        <f>IF(基本情報入力シート!W1771="","",基本情報入力シート!W1771)</f>
        <v/>
      </c>
      <c r="O1751" s="303" t="str">
        <f>IF(基本情報入力シート!X1771="","",基本情報入力シート!X1771)</f>
        <v/>
      </c>
      <c r="P1751" s="304" t="str">
        <f>IF(基本情報入力シート!Y1771="","",基本情報入力シート!Y1771)</f>
        <v/>
      </c>
      <c r="Q1751" s="175"/>
      <c r="R1751" s="305" t="str">
        <f>IF(基本情報入力シート!AB1771="","",基本情報入力シート!AB1771)</f>
        <v/>
      </c>
      <c r="S1751" s="176"/>
      <c r="T1751" s="306" t="str">
        <f>IF(P1751="","",VLOOKUP(P1751,【参考】数式用!$J$2:$L$34,3,FALSE))</f>
        <v/>
      </c>
      <c r="U1751" s="313" t="s">
        <v>143</v>
      </c>
      <c r="V1751" s="177"/>
      <c r="W1751" s="314" t="s">
        <v>144</v>
      </c>
      <c r="X1751" s="177"/>
      <c r="Y1751" s="315" t="s">
        <v>145</v>
      </c>
      <c r="Z1751" s="177"/>
      <c r="AA1751" s="315" t="s">
        <v>144</v>
      </c>
      <c r="AB1751" s="177"/>
      <c r="AC1751" s="315" t="s">
        <v>146</v>
      </c>
      <c r="AD1751" s="316" t="s">
        <v>147</v>
      </c>
      <c r="AE1751" s="317" t="str">
        <f t="shared" si="96"/>
        <v/>
      </c>
      <c r="AF1751" s="318" t="s">
        <v>148</v>
      </c>
      <c r="AG1751" s="312" t="str">
        <f t="shared" si="97"/>
        <v/>
      </c>
      <c r="AH1751" s="322"/>
      <c r="AI1751" s="323"/>
      <c r="AJ1751" s="322"/>
      <c r="AK1751" s="323"/>
    </row>
    <row r="1752" spans="1:37" ht="36.75" customHeight="1">
      <c r="A1752" s="299">
        <f t="shared" si="98"/>
        <v>1739</v>
      </c>
      <c r="B1752" s="300" t="str">
        <f>IF(基本情報入力シート!C1772="","",基本情報入力シート!C1772)</f>
        <v/>
      </c>
      <c r="C1752" s="301" t="str">
        <f>IF(基本情報入力シート!D1772="","",基本情報入力シート!D1772)</f>
        <v/>
      </c>
      <c r="D1752" s="301" t="str">
        <f>IF(基本情報入力シート!E1772="","",基本情報入力シート!E1772)</f>
        <v/>
      </c>
      <c r="E1752" s="301" t="str">
        <f>IF(基本情報入力シート!F1772="","",基本情報入力シート!F1772)</f>
        <v/>
      </c>
      <c r="F1752" s="301" t="str">
        <f>IF(基本情報入力シート!G1772="","",基本情報入力シート!G1772)</f>
        <v/>
      </c>
      <c r="G1752" s="301" t="str">
        <f>IF(基本情報入力シート!H1772="","",基本情報入力シート!H1772)</f>
        <v/>
      </c>
      <c r="H1752" s="301" t="str">
        <f>IF(基本情報入力シート!I1772="","",基本情報入力シート!I1772)</f>
        <v/>
      </c>
      <c r="I1752" s="301" t="str">
        <f>IF(基本情報入力シート!J1772="","",基本情報入力シート!J1772)</f>
        <v/>
      </c>
      <c r="J1752" s="301" t="str">
        <f>IF(基本情報入力シート!K1772="","",基本情報入力シート!K1772)</f>
        <v/>
      </c>
      <c r="K1752" s="302" t="str">
        <f>IF(基本情報入力シート!L1772="","",基本情報入力シート!L1772)</f>
        <v/>
      </c>
      <c r="L1752" s="299" t="str">
        <f>IF(基本情報入力シート!M1772="","",基本情報入力シート!M1772)</f>
        <v/>
      </c>
      <c r="M1752" s="299" t="str">
        <f>IF(基本情報入力シート!R1772="","",基本情報入力シート!R1772)</f>
        <v/>
      </c>
      <c r="N1752" s="299" t="str">
        <f>IF(基本情報入力シート!W1772="","",基本情報入力シート!W1772)</f>
        <v/>
      </c>
      <c r="O1752" s="303" t="str">
        <f>IF(基本情報入力シート!X1772="","",基本情報入力シート!X1772)</f>
        <v/>
      </c>
      <c r="P1752" s="304" t="str">
        <f>IF(基本情報入力シート!Y1772="","",基本情報入力シート!Y1772)</f>
        <v/>
      </c>
      <c r="Q1752" s="175"/>
      <c r="R1752" s="305" t="str">
        <f>IF(基本情報入力シート!AB1772="","",基本情報入力シート!AB1772)</f>
        <v/>
      </c>
      <c r="S1752" s="176"/>
      <c r="T1752" s="306" t="str">
        <f>IF(P1752="","",VLOOKUP(P1752,【参考】数式用!$J$2:$L$34,3,FALSE))</f>
        <v/>
      </c>
      <c r="U1752" s="313" t="s">
        <v>143</v>
      </c>
      <c r="V1752" s="177"/>
      <c r="W1752" s="314" t="s">
        <v>144</v>
      </c>
      <c r="X1752" s="177"/>
      <c r="Y1752" s="315" t="s">
        <v>145</v>
      </c>
      <c r="Z1752" s="177"/>
      <c r="AA1752" s="315" t="s">
        <v>144</v>
      </c>
      <c r="AB1752" s="177"/>
      <c r="AC1752" s="315" t="s">
        <v>146</v>
      </c>
      <c r="AD1752" s="316" t="s">
        <v>147</v>
      </c>
      <c r="AE1752" s="317" t="str">
        <f t="shared" si="96"/>
        <v/>
      </c>
      <c r="AF1752" s="318" t="s">
        <v>148</v>
      </c>
      <c r="AG1752" s="312" t="str">
        <f t="shared" si="97"/>
        <v/>
      </c>
      <c r="AH1752" s="322"/>
      <c r="AI1752" s="323"/>
      <c r="AJ1752" s="322"/>
      <c r="AK1752" s="323"/>
    </row>
    <row r="1753" spans="1:37" ht="36.75" customHeight="1">
      <c r="A1753" s="299">
        <f t="shared" si="98"/>
        <v>1740</v>
      </c>
      <c r="B1753" s="300" t="str">
        <f>IF(基本情報入力シート!C1773="","",基本情報入力シート!C1773)</f>
        <v/>
      </c>
      <c r="C1753" s="301" t="str">
        <f>IF(基本情報入力シート!D1773="","",基本情報入力シート!D1773)</f>
        <v/>
      </c>
      <c r="D1753" s="301" t="str">
        <f>IF(基本情報入力シート!E1773="","",基本情報入力シート!E1773)</f>
        <v/>
      </c>
      <c r="E1753" s="301" t="str">
        <f>IF(基本情報入力シート!F1773="","",基本情報入力シート!F1773)</f>
        <v/>
      </c>
      <c r="F1753" s="301" t="str">
        <f>IF(基本情報入力シート!G1773="","",基本情報入力シート!G1773)</f>
        <v/>
      </c>
      <c r="G1753" s="301" t="str">
        <f>IF(基本情報入力シート!H1773="","",基本情報入力シート!H1773)</f>
        <v/>
      </c>
      <c r="H1753" s="301" t="str">
        <f>IF(基本情報入力シート!I1773="","",基本情報入力シート!I1773)</f>
        <v/>
      </c>
      <c r="I1753" s="301" t="str">
        <f>IF(基本情報入力シート!J1773="","",基本情報入力シート!J1773)</f>
        <v/>
      </c>
      <c r="J1753" s="301" t="str">
        <f>IF(基本情報入力シート!K1773="","",基本情報入力シート!K1773)</f>
        <v/>
      </c>
      <c r="K1753" s="302" t="str">
        <f>IF(基本情報入力シート!L1773="","",基本情報入力シート!L1773)</f>
        <v/>
      </c>
      <c r="L1753" s="299" t="str">
        <f>IF(基本情報入力シート!M1773="","",基本情報入力シート!M1773)</f>
        <v/>
      </c>
      <c r="M1753" s="299" t="str">
        <f>IF(基本情報入力シート!R1773="","",基本情報入力シート!R1773)</f>
        <v/>
      </c>
      <c r="N1753" s="299" t="str">
        <f>IF(基本情報入力シート!W1773="","",基本情報入力シート!W1773)</f>
        <v/>
      </c>
      <c r="O1753" s="303" t="str">
        <f>IF(基本情報入力シート!X1773="","",基本情報入力シート!X1773)</f>
        <v/>
      </c>
      <c r="P1753" s="304" t="str">
        <f>IF(基本情報入力シート!Y1773="","",基本情報入力シート!Y1773)</f>
        <v/>
      </c>
      <c r="Q1753" s="175"/>
      <c r="R1753" s="305" t="str">
        <f>IF(基本情報入力シート!AB1773="","",基本情報入力シート!AB1773)</f>
        <v/>
      </c>
      <c r="S1753" s="176"/>
      <c r="T1753" s="306" t="str">
        <f>IF(P1753="","",VLOOKUP(P1753,【参考】数式用!$J$2:$L$34,3,FALSE))</f>
        <v/>
      </c>
      <c r="U1753" s="313" t="s">
        <v>143</v>
      </c>
      <c r="V1753" s="177"/>
      <c r="W1753" s="314" t="s">
        <v>144</v>
      </c>
      <c r="X1753" s="177"/>
      <c r="Y1753" s="315" t="s">
        <v>145</v>
      </c>
      <c r="Z1753" s="177"/>
      <c r="AA1753" s="315" t="s">
        <v>144</v>
      </c>
      <c r="AB1753" s="177"/>
      <c r="AC1753" s="315" t="s">
        <v>146</v>
      </c>
      <c r="AD1753" s="316" t="s">
        <v>147</v>
      </c>
      <c r="AE1753" s="317" t="str">
        <f t="shared" si="96"/>
        <v/>
      </c>
      <c r="AF1753" s="319" t="s">
        <v>148</v>
      </c>
      <c r="AG1753" s="312" t="str">
        <f t="shared" si="97"/>
        <v/>
      </c>
      <c r="AH1753" s="322"/>
      <c r="AI1753" s="323"/>
      <c r="AJ1753" s="322"/>
      <c r="AK1753" s="323"/>
    </row>
    <row r="1754" spans="1:37" ht="36.75" customHeight="1">
      <c r="A1754" s="299">
        <f t="shared" si="98"/>
        <v>1741</v>
      </c>
      <c r="B1754" s="300" t="str">
        <f>IF(基本情報入力シート!C1774="","",基本情報入力シート!C1774)</f>
        <v/>
      </c>
      <c r="C1754" s="301" t="str">
        <f>IF(基本情報入力シート!D1774="","",基本情報入力シート!D1774)</f>
        <v/>
      </c>
      <c r="D1754" s="301" t="str">
        <f>IF(基本情報入力シート!E1774="","",基本情報入力シート!E1774)</f>
        <v/>
      </c>
      <c r="E1754" s="301" t="str">
        <f>IF(基本情報入力シート!F1774="","",基本情報入力シート!F1774)</f>
        <v/>
      </c>
      <c r="F1754" s="301" t="str">
        <f>IF(基本情報入力シート!G1774="","",基本情報入力シート!G1774)</f>
        <v/>
      </c>
      <c r="G1754" s="301" t="str">
        <f>IF(基本情報入力シート!H1774="","",基本情報入力シート!H1774)</f>
        <v/>
      </c>
      <c r="H1754" s="301" t="str">
        <f>IF(基本情報入力シート!I1774="","",基本情報入力シート!I1774)</f>
        <v/>
      </c>
      <c r="I1754" s="301" t="str">
        <f>IF(基本情報入力シート!J1774="","",基本情報入力シート!J1774)</f>
        <v/>
      </c>
      <c r="J1754" s="301" t="str">
        <f>IF(基本情報入力シート!K1774="","",基本情報入力シート!K1774)</f>
        <v/>
      </c>
      <c r="K1754" s="302" t="str">
        <f>IF(基本情報入力シート!L1774="","",基本情報入力シート!L1774)</f>
        <v/>
      </c>
      <c r="L1754" s="299" t="str">
        <f>IF(基本情報入力シート!M1774="","",基本情報入力シート!M1774)</f>
        <v/>
      </c>
      <c r="M1754" s="299" t="str">
        <f>IF(基本情報入力シート!R1774="","",基本情報入力シート!R1774)</f>
        <v/>
      </c>
      <c r="N1754" s="299" t="str">
        <f>IF(基本情報入力シート!W1774="","",基本情報入力シート!W1774)</f>
        <v/>
      </c>
      <c r="O1754" s="303" t="str">
        <f>IF(基本情報入力シート!X1774="","",基本情報入力シート!X1774)</f>
        <v/>
      </c>
      <c r="P1754" s="304" t="str">
        <f>IF(基本情報入力シート!Y1774="","",基本情報入力シート!Y1774)</f>
        <v/>
      </c>
      <c r="Q1754" s="175"/>
      <c r="R1754" s="305" t="str">
        <f>IF(基本情報入力シート!AB1774="","",基本情報入力シート!AB1774)</f>
        <v/>
      </c>
      <c r="S1754" s="176"/>
      <c r="T1754" s="306" t="str">
        <f>IF(P1754="","",VLOOKUP(P1754,【参考】数式用!$J$2:$L$34,3,FALSE))</f>
        <v/>
      </c>
      <c r="U1754" s="313" t="s">
        <v>143</v>
      </c>
      <c r="V1754" s="177"/>
      <c r="W1754" s="314" t="s">
        <v>144</v>
      </c>
      <c r="X1754" s="177"/>
      <c r="Y1754" s="315" t="s">
        <v>145</v>
      </c>
      <c r="Z1754" s="177"/>
      <c r="AA1754" s="315" t="s">
        <v>144</v>
      </c>
      <c r="AB1754" s="177"/>
      <c r="AC1754" s="315" t="s">
        <v>146</v>
      </c>
      <c r="AD1754" s="316" t="s">
        <v>147</v>
      </c>
      <c r="AE1754" s="317" t="str">
        <f t="shared" si="96"/>
        <v/>
      </c>
      <c r="AF1754" s="319" t="s">
        <v>148</v>
      </c>
      <c r="AG1754" s="312" t="str">
        <f t="shared" si="97"/>
        <v/>
      </c>
      <c r="AH1754" s="322"/>
      <c r="AI1754" s="323"/>
      <c r="AJ1754" s="322"/>
      <c r="AK1754" s="323"/>
    </row>
    <row r="1755" spans="1:37" ht="36.75" customHeight="1">
      <c r="A1755" s="299">
        <f t="shared" si="98"/>
        <v>1742</v>
      </c>
      <c r="B1755" s="300" t="str">
        <f>IF(基本情報入力シート!C1775="","",基本情報入力シート!C1775)</f>
        <v/>
      </c>
      <c r="C1755" s="301" t="str">
        <f>IF(基本情報入力シート!D1775="","",基本情報入力シート!D1775)</f>
        <v/>
      </c>
      <c r="D1755" s="301" t="str">
        <f>IF(基本情報入力シート!E1775="","",基本情報入力シート!E1775)</f>
        <v/>
      </c>
      <c r="E1755" s="301" t="str">
        <f>IF(基本情報入力シート!F1775="","",基本情報入力シート!F1775)</f>
        <v/>
      </c>
      <c r="F1755" s="301" t="str">
        <f>IF(基本情報入力シート!G1775="","",基本情報入力シート!G1775)</f>
        <v/>
      </c>
      <c r="G1755" s="301" t="str">
        <f>IF(基本情報入力シート!H1775="","",基本情報入力シート!H1775)</f>
        <v/>
      </c>
      <c r="H1755" s="301" t="str">
        <f>IF(基本情報入力シート!I1775="","",基本情報入力シート!I1775)</f>
        <v/>
      </c>
      <c r="I1755" s="301" t="str">
        <f>IF(基本情報入力シート!J1775="","",基本情報入力シート!J1775)</f>
        <v/>
      </c>
      <c r="J1755" s="301" t="str">
        <f>IF(基本情報入力シート!K1775="","",基本情報入力シート!K1775)</f>
        <v/>
      </c>
      <c r="K1755" s="302" t="str">
        <f>IF(基本情報入力シート!L1775="","",基本情報入力シート!L1775)</f>
        <v/>
      </c>
      <c r="L1755" s="299" t="str">
        <f>IF(基本情報入力シート!M1775="","",基本情報入力シート!M1775)</f>
        <v/>
      </c>
      <c r="M1755" s="299" t="str">
        <f>IF(基本情報入力シート!R1775="","",基本情報入力シート!R1775)</f>
        <v/>
      </c>
      <c r="N1755" s="299" t="str">
        <f>IF(基本情報入力シート!W1775="","",基本情報入力シート!W1775)</f>
        <v/>
      </c>
      <c r="O1755" s="303" t="str">
        <f>IF(基本情報入力シート!X1775="","",基本情報入力シート!X1775)</f>
        <v/>
      </c>
      <c r="P1755" s="304" t="str">
        <f>IF(基本情報入力シート!Y1775="","",基本情報入力シート!Y1775)</f>
        <v/>
      </c>
      <c r="Q1755" s="175"/>
      <c r="R1755" s="305" t="str">
        <f>IF(基本情報入力シート!AB1775="","",基本情報入力シート!AB1775)</f>
        <v/>
      </c>
      <c r="S1755" s="176"/>
      <c r="T1755" s="306" t="str">
        <f>IF(P1755="","",VLOOKUP(P1755,【参考】数式用!$J$2:$L$34,3,FALSE))</f>
        <v/>
      </c>
      <c r="U1755" s="313" t="s">
        <v>143</v>
      </c>
      <c r="V1755" s="177"/>
      <c r="W1755" s="314" t="s">
        <v>144</v>
      </c>
      <c r="X1755" s="177"/>
      <c r="Y1755" s="315" t="s">
        <v>145</v>
      </c>
      <c r="Z1755" s="177"/>
      <c r="AA1755" s="315" t="s">
        <v>144</v>
      </c>
      <c r="AB1755" s="177"/>
      <c r="AC1755" s="315" t="s">
        <v>146</v>
      </c>
      <c r="AD1755" s="316" t="s">
        <v>147</v>
      </c>
      <c r="AE1755" s="317" t="str">
        <f t="shared" si="96"/>
        <v/>
      </c>
      <c r="AF1755" s="319" t="s">
        <v>148</v>
      </c>
      <c r="AG1755" s="312" t="str">
        <f t="shared" si="97"/>
        <v/>
      </c>
      <c r="AH1755" s="322"/>
      <c r="AI1755" s="323"/>
      <c r="AJ1755" s="322"/>
      <c r="AK1755" s="323"/>
    </row>
    <row r="1756" spans="1:37" ht="36.75" customHeight="1">
      <c r="A1756" s="299">
        <f t="shared" si="98"/>
        <v>1743</v>
      </c>
      <c r="B1756" s="300" t="str">
        <f>IF(基本情報入力シート!C1776="","",基本情報入力シート!C1776)</f>
        <v/>
      </c>
      <c r="C1756" s="301" t="str">
        <f>IF(基本情報入力シート!D1776="","",基本情報入力シート!D1776)</f>
        <v/>
      </c>
      <c r="D1756" s="301" t="str">
        <f>IF(基本情報入力シート!E1776="","",基本情報入力シート!E1776)</f>
        <v/>
      </c>
      <c r="E1756" s="301" t="str">
        <f>IF(基本情報入力シート!F1776="","",基本情報入力シート!F1776)</f>
        <v/>
      </c>
      <c r="F1756" s="301" t="str">
        <f>IF(基本情報入力シート!G1776="","",基本情報入力シート!G1776)</f>
        <v/>
      </c>
      <c r="G1756" s="301" t="str">
        <f>IF(基本情報入力シート!H1776="","",基本情報入力シート!H1776)</f>
        <v/>
      </c>
      <c r="H1756" s="301" t="str">
        <f>IF(基本情報入力シート!I1776="","",基本情報入力シート!I1776)</f>
        <v/>
      </c>
      <c r="I1756" s="301" t="str">
        <f>IF(基本情報入力シート!J1776="","",基本情報入力シート!J1776)</f>
        <v/>
      </c>
      <c r="J1756" s="301" t="str">
        <f>IF(基本情報入力シート!K1776="","",基本情報入力シート!K1776)</f>
        <v/>
      </c>
      <c r="K1756" s="302" t="str">
        <f>IF(基本情報入力シート!L1776="","",基本情報入力シート!L1776)</f>
        <v/>
      </c>
      <c r="L1756" s="299" t="str">
        <f>IF(基本情報入力シート!M1776="","",基本情報入力シート!M1776)</f>
        <v/>
      </c>
      <c r="M1756" s="299" t="str">
        <f>IF(基本情報入力シート!R1776="","",基本情報入力シート!R1776)</f>
        <v/>
      </c>
      <c r="N1756" s="299" t="str">
        <f>IF(基本情報入力シート!W1776="","",基本情報入力シート!W1776)</f>
        <v/>
      </c>
      <c r="O1756" s="303" t="str">
        <f>IF(基本情報入力シート!X1776="","",基本情報入力シート!X1776)</f>
        <v/>
      </c>
      <c r="P1756" s="304" t="str">
        <f>IF(基本情報入力シート!Y1776="","",基本情報入力シート!Y1776)</f>
        <v/>
      </c>
      <c r="Q1756" s="175"/>
      <c r="R1756" s="305" t="str">
        <f>IF(基本情報入力シート!AB1776="","",基本情報入力シート!AB1776)</f>
        <v/>
      </c>
      <c r="S1756" s="176"/>
      <c r="T1756" s="306" t="str">
        <f>IF(P1756="","",VLOOKUP(P1756,【参考】数式用!$J$2:$L$34,3,FALSE))</f>
        <v/>
      </c>
      <c r="U1756" s="313" t="s">
        <v>143</v>
      </c>
      <c r="V1756" s="177"/>
      <c r="W1756" s="314" t="s">
        <v>144</v>
      </c>
      <c r="X1756" s="177"/>
      <c r="Y1756" s="315" t="s">
        <v>145</v>
      </c>
      <c r="Z1756" s="177"/>
      <c r="AA1756" s="315" t="s">
        <v>144</v>
      </c>
      <c r="AB1756" s="177"/>
      <c r="AC1756" s="315" t="s">
        <v>146</v>
      </c>
      <c r="AD1756" s="316" t="s">
        <v>147</v>
      </c>
      <c r="AE1756" s="317" t="str">
        <f t="shared" si="96"/>
        <v/>
      </c>
      <c r="AF1756" s="319" t="s">
        <v>148</v>
      </c>
      <c r="AG1756" s="312" t="str">
        <f t="shared" si="97"/>
        <v/>
      </c>
      <c r="AH1756" s="322"/>
      <c r="AI1756" s="323"/>
      <c r="AJ1756" s="322"/>
      <c r="AK1756" s="323"/>
    </row>
    <row r="1757" spans="1:37" ht="36.75" customHeight="1">
      <c r="A1757" s="299">
        <f t="shared" si="98"/>
        <v>1744</v>
      </c>
      <c r="B1757" s="300" t="str">
        <f>IF(基本情報入力シート!C1777="","",基本情報入力シート!C1777)</f>
        <v/>
      </c>
      <c r="C1757" s="301" t="str">
        <f>IF(基本情報入力シート!D1777="","",基本情報入力シート!D1777)</f>
        <v/>
      </c>
      <c r="D1757" s="301" t="str">
        <f>IF(基本情報入力シート!E1777="","",基本情報入力シート!E1777)</f>
        <v/>
      </c>
      <c r="E1757" s="301" t="str">
        <f>IF(基本情報入力シート!F1777="","",基本情報入力シート!F1777)</f>
        <v/>
      </c>
      <c r="F1757" s="301" t="str">
        <f>IF(基本情報入力シート!G1777="","",基本情報入力シート!G1777)</f>
        <v/>
      </c>
      <c r="G1757" s="301" t="str">
        <f>IF(基本情報入力シート!H1777="","",基本情報入力シート!H1777)</f>
        <v/>
      </c>
      <c r="H1757" s="301" t="str">
        <f>IF(基本情報入力シート!I1777="","",基本情報入力シート!I1777)</f>
        <v/>
      </c>
      <c r="I1757" s="301" t="str">
        <f>IF(基本情報入力シート!J1777="","",基本情報入力シート!J1777)</f>
        <v/>
      </c>
      <c r="J1757" s="301" t="str">
        <f>IF(基本情報入力シート!K1777="","",基本情報入力シート!K1777)</f>
        <v/>
      </c>
      <c r="K1757" s="302" t="str">
        <f>IF(基本情報入力シート!L1777="","",基本情報入力シート!L1777)</f>
        <v/>
      </c>
      <c r="L1757" s="299" t="str">
        <f>IF(基本情報入力シート!M1777="","",基本情報入力シート!M1777)</f>
        <v/>
      </c>
      <c r="M1757" s="299" t="str">
        <f>IF(基本情報入力シート!R1777="","",基本情報入力シート!R1777)</f>
        <v/>
      </c>
      <c r="N1757" s="299" t="str">
        <f>IF(基本情報入力シート!W1777="","",基本情報入力シート!W1777)</f>
        <v/>
      </c>
      <c r="O1757" s="303" t="str">
        <f>IF(基本情報入力シート!X1777="","",基本情報入力シート!X1777)</f>
        <v/>
      </c>
      <c r="P1757" s="304" t="str">
        <f>IF(基本情報入力シート!Y1777="","",基本情報入力シート!Y1777)</f>
        <v/>
      </c>
      <c r="Q1757" s="175"/>
      <c r="R1757" s="305" t="str">
        <f>IF(基本情報入力シート!AB1777="","",基本情報入力シート!AB1777)</f>
        <v/>
      </c>
      <c r="S1757" s="176"/>
      <c r="T1757" s="306" t="str">
        <f>IF(P1757="","",VLOOKUP(P1757,【参考】数式用!$J$2:$L$34,3,FALSE))</f>
        <v/>
      </c>
      <c r="U1757" s="313" t="s">
        <v>143</v>
      </c>
      <c r="V1757" s="177"/>
      <c r="W1757" s="314" t="s">
        <v>144</v>
      </c>
      <c r="X1757" s="177"/>
      <c r="Y1757" s="315" t="s">
        <v>145</v>
      </c>
      <c r="Z1757" s="177"/>
      <c r="AA1757" s="315" t="s">
        <v>144</v>
      </c>
      <c r="AB1757" s="177"/>
      <c r="AC1757" s="315" t="s">
        <v>146</v>
      </c>
      <c r="AD1757" s="316" t="s">
        <v>147</v>
      </c>
      <c r="AE1757" s="317" t="str">
        <f t="shared" si="96"/>
        <v/>
      </c>
      <c r="AF1757" s="319" t="s">
        <v>148</v>
      </c>
      <c r="AG1757" s="312" t="str">
        <f t="shared" si="97"/>
        <v/>
      </c>
      <c r="AH1757" s="322"/>
      <c r="AI1757" s="323"/>
      <c r="AJ1757" s="322"/>
      <c r="AK1757" s="323"/>
    </row>
    <row r="1758" spans="1:37" ht="36.75" customHeight="1">
      <c r="A1758" s="299">
        <f t="shared" si="98"/>
        <v>1745</v>
      </c>
      <c r="B1758" s="300" t="str">
        <f>IF(基本情報入力シート!C1778="","",基本情報入力シート!C1778)</f>
        <v/>
      </c>
      <c r="C1758" s="301" t="str">
        <f>IF(基本情報入力シート!D1778="","",基本情報入力シート!D1778)</f>
        <v/>
      </c>
      <c r="D1758" s="301" t="str">
        <f>IF(基本情報入力シート!E1778="","",基本情報入力シート!E1778)</f>
        <v/>
      </c>
      <c r="E1758" s="301" t="str">
        <f>IF(基本情報入力シート!F1778="","",基本情報入力シート!F1778)</f>
        <v/>
      </c>
      <c r="F1758" s="301" t="str">
        <f>IF(基本情報入力シート!G1778="","",基本情報入力シート!G1778)</f>
        <v/>
      </c>
      <c r="G1758" s="301" t="str">
        <f>IF(基本情報入力シート!H1778="","",基本情報入力シート!H1778)</f>
        <v/>
      </c>
      <c r="H1758" s="301" t="str">
        <f>IF(基本情報入力シート!I1778="","",基本情報入力シート!I1778)</f>
        <v/>
      </c>
      <c r="I1758" s="301" t="str">
        <f>IF(基本情報入力シート!J1778="","",基本情報入力シート!J1778)</f>
        <v/>
      </c>
      <c r="J1758" s="301" t="str">
        <f>IF(基本情報入力シート!K1778="","",基本情報入力シート!K1778)</f>
        <v/>
      </c>
      <c r="K1758" s="302" t="str">
        <f>IF(基本情報入力シート!L1778="","",基本情報入力シート!L1778)</f>
        <v/>
      </c>
      <c r="L1758" s="299" t="str">
        <f>IF(基本情報入力シート!M1778="","",基本情報入力シート!M1778)</f>
        <v/>
      </c>
      <c r="M1758" s="299" t="str">
        <f>IF(基本情報入力シート!R1778="","",基本情報入力シート!R1778)</f>
        <v/>
      </c>
      <c r="N1758" s="299" t="str">
        <f>IF(基本情報入力シート!W1778="","",基本情報入力シート!W1778)</f>
        <v/>
      </c>
      <c r="O1758" s="303" t="str">
        <f>IF(基本情報入力シート!X1778="","",基本情報入力シート!X1778)</f>
        <v/>
      </c>
      <c r="P1758" s="304" t="str">
        <f>IF(基本情報入力シート!Y1778="","",基本情報入力シート!Y1778)</f>
        <v/>
      </c>
      <c r="Q1758" s="175"/>
      <c r="R1758" s="305" t="str">
        <f>IF(基本情報入力シート!AB1778="","",基本情報入力シート!AB1778)</f>
        <v/>
      </c>
      <c r="S1758" s="176"/>
      <c r="T1758" s="306" t="str">
        <f>IF(P1758="","",VLOOKUP(P1758,【参考】数式用!$J$2:$L$34,3,FALSE))</f>
        <v/>
      </c>
      <c r="U1758" s="313" t="s">
        <v>143</v>
      </c>
      <c r="V1758" s="177"/>
      <c r="W1758" s="314" t="s">
        <v>144</v>
      </c>
      <c r="X1758" s="177"/>
      <c r="Y1758" s="315" t="s">
        <v>145</v>
      </c>
      <c r="Z1758" s="177"/>
      <c r="AA1758" s="315" t="s">
        <v>144</v>
      </c>
      <c r="AB1758" s="177"/>
      <c r="AC1758" s="315" t="s">
        <v>146</v>
      </c>
      <c r="AD1758" s="316" t="s">
        <v>147</v>
      </c>
      <c r="AE1758" s="317" t="str">
        <f t="shared" si="96"/>
        <v/>
      </c>
      <c r="AF1758" s="319" t="s">
        <v>148</v>
      </c>
      <c r="AG1758" s="312" t="str">
        <f t="shared" si="97"/>
        <v/>
      </c>
      <c r="AH1758" s="322"/>
      <c r="AI1758" s="323"/>
      <c r="AJ1758" s="322"/>
      <c r="AK1758" s="323"/>
    </row>
    <row r="1759" spans="1:37" ht="36.75" customHeight="1">
      <c r="A1759" s="299">
        <f t="shared" si="98"/>
        <v>1746</v>
      </c>
      <c r="B1759" s="300" t="str">
        <f>IF(基本情報入力シート!C1779="","",基本情報入力シート!C1779)</f>
        <v/>
      </c>
      <c r="C1759" s="301" t="str">
        <f>IF(基本情報入力シート!D1779="","",基本情報入力シート!D1779)</f>
        <v/>
      </c>
      <c r="D1759" s="301" t="str">
        <f>IF(基本情報入力シート!E1779="","",基本情報入力シート!E1779)</f>
        <v/>
      </c>
      <c r="E1759" s="301" t="str">
        <f>IF(基本情報入力シート!F1779="","",基本情報入力シート!F1779)</f>
        <v/>
      </c>
      <c r="F1759" s="301" t="str">
        <f>IF(基本情報入力シート!G1779="","",基本情報入力シート!G1779)</f>
        <v/>
      </c>
      <c r="G1759" s="301" t="str">
        <f>IF(基本情報入力シート!H1779="","",基本情報入力シート!H1779)</f>
        <v/>
      </c>
      <c r="H1759" s="301" t="str">
        <f>IF(基本情報入力シート!I1779="","",基本情報入力シート!I1779)</f>
        <v/>
      </c>
      <c r="I1759" s="301" t="str">
        <f>IF(基本情報入力シート!J1779="","",基本情報入力シート!J1779)</f>
        <v/>
      </c>
      <c r="J1759" s="301" t="str">
        <f>IF(基本情報入力シート!K1779="","",基本情報入力シート!K1779)</f>
        <v/>
      </c>
      <c r="K1759" s="302" t="str">
        <f>IF(基本情報入力シート!L1779="","",基本情報入力シート!L1779)</f>
        <v/>
      </c>
      <c r="L1759" s="299" t="str">
        <f>IF(基本情報入力シート!M1779="","",基本情報入力シート!M1779)</f>
        <v/>
      </c>
      <c r="M1759" s="299" t="str">
        <f>IF(基本情報入力シート!R1779="","",基本情報入力シート!R1779)</f>
        <v/>
      </c>
      <c r="N1759" s="299" t="str">
        <f>IF(基本情報入力シート!W1779="","",基本情報入力シート!W1779)</f>
        <v/>
      </c>
      <c r="O1759" s="303" t="str">
        <f>IF(基本情報入力シート!X1779="","",基本情報入力シート!X1779)</f>
        <v/>
      </c>
      <c r="P1759" s="304" t="str">
        <f>IF(基本情報入力シート!Y1779="","",基本情報入力シート!Y1779)</f>
        <v/>
      </c>
      <c r="Q1759" s="175"/>
      <c r="R1759" s="305" t="str">
        <f>IF(基本情報入力シート!AB1779="","",基本情報入力シート!AB1779)</f>
        <v/>
      </c>
      <c r="S1759" s="176"/>
      <c r="T1759" s="306" t="str">
        <f>IF(P1759="","",VLOOKUP(P1759,【参考】数式用!$J$2:$L$34,3,FALSE))</f>
        <v/>
      </c>
      <c r="U1759" s="313" t="s">
        <v>143</v>
      </c>
      <c r="V1759" s="177"/>
      <c r="W1759" s="314" t="s">
        <v>144</v>
      </c>
      <c r="X1759" s="177"/>
      <c r="Y1759" s="315" t="s">
        <v>145</v>
      </c>
      <c r="Z1759" s="177"/>
      <c r="AA1759" s="315" t="s">
        <v>144</v>
      </c>
      <c r="AB1759" s="177"/>
      <c r="AC1759" s="315" t="s">
        <v>146</v>
      </c>
      <c r="AD1759" s="316" t="s">
        <v>147</v>
      </c>
      <c r="AE1759" s="317" t="str">
        <f t="shared" si="96"/>
        <v/>
      </c>
      <c r="AF1759" s="319" t="s">
        <v>148</v>
      </c>
      <c r="AG1759" s="312" t="str">
        <f t="shared" si="97"/>
        <v/>
      </c>
      <c r="AH1759" s="322"/>
      <c r="AI1759" s="323"/>
      <c r="AJ1759" s="322"/>
      <c r="AK1759" s="323"/>
    </row>
    <row r="1760" spans="1:37" ht="36.75" customHeight="1">
      <c r="A1760" s="299">
        <f t="shared" si="98"/>
        <v>1747</v>
      </c>
      <c r="B1760" s="300" t="str">
        <f>IF(基本情報入力シート!C1780="","",基本情報入力シート!C1780)</f>
        <v/>
      </c>
      <c r="C1760" s="301" t="str">
        <f>IF(基本情報入力シート!D1780="","",基本情報入力シート!D1780)</f>
        <v/>
      </c>
      <c r="D1760" s="301" t="str">
        <f>IF(基本情報入力シート!E1780="","",基本情報入力シート!E1780)</f>
        <v/>
      </c>
      <c r="E1760" s="301" t="str">
        <f>IF(基本情報入力シート!F1780="","",基本情報入力シート!F1780)</f>
        <v/>
      </c>
      <c r="F1760" s="301" t="str">
        <f>IF(基本情報入力シート!G1780="","",基本情報入力シート!G1780)</f>
        <v/>
      </c>
      <c r="G1760" s="301" t="str">
        <f>IF(基本情報入力シート!H1780="","",基本情報入力シート!H1780)</f>
        <v/>
      </c>
      <c r="H1760" s="301" t="str">
        <f>IF(基本情報入力シート!I1780="","",基本情報入力シート!I1780)</f>
        <v/>
      </c>
      <c r="I1760" s="301" t="str">
        <f>IF(基本情報入力シート!J1780="","",基本情報入力シート!J1780)</f>
        <v/>
      </c>
      <c r="J1760" s="301" t="str">
        <f>IF(基本情報入力シート!K1780="","",基本情報入力シート!K1780)</f>
        <v/>
      </c>
      <c r="K1760" s="302" t="str">
        <f>IF(基本情報入力シート!L1780="","",基本情報入力シート!L1780)</f>
        <v/>
      </c>
      <c r="L1760" s="299" t="str">
        <f>IF(基本情報入力シート!M1780="","",基本情報入力シート!M1780)</f>
        <v/>
      </c>
      <c r="M1760" s="299" t="str">
        <f>IF(基本情報入力シート!R1780="","",基本情報入力シート!R1780)</f>
        <v/>
      </c>
      <c r="N1760" s="299" t="str">
        <f>IF(基本情報入力シート!W1780="","",基本情報入力シート!W1780)</f>
        <v/>
      </c>
      <c r="O1760" s="303" t="str">
        <f>IF(基本情報入力シート!X1780="","",基本情報入力シート!X1780)</f>
        <v/>
      </c>
      <c r="P1760" s="304" t="str">
        <f>IF(基本情報入力シート!Y1780="","",基本情報入力シート!Y1780)</f>
        <v/>
      </c>
      <c r="Q1760" s="175"/>
      <c r="R1760" s="305" t="str">
        <f>IF(基本情報入力シート!AB1780="","",基本情報入力シート!AB1780)</f>
        <v/>
      </c>
      <c r="S1760" s="176"/>
      <c r="T1760" s="306" t="str">
        <f>IF(P1760="","",VLOOKUP(P1760,【参考】数式用!$J$2:$L$34,3,FALSE))</f>
        <v/>
      </c>
      <c r="U1760" s="313" t="s">
        <v>143</v>
      </c>
      <c r="V1760" s="177"/>
      <c r="W1760" s="314" t="s">
        <v>144</v>
      </c>
      <c r="X1760" s="177"/>
      <c r="Y1760" s="315" t="s">
        <v>145</v>
      </c>
      <c r="Z1760" s="177"/>
      <c r="AA1760" s="315" t="s">
        <v>144</v>
      </c>
      <c r="AB1760" s="177"/>
      <c r="AC1760" s="315" t="s">
        <v>146</v>
      </c>
      <c r="AD1760" s="316" t="s">
        <v>147</v>
      </c>
      <c r="AE1760" s="317" t="str">
        <f t="shared" si="96"/>
        <v/>
      </c>
      <c r="AF1760" s="319" t="s">
        <v>148</v>
      </c>
      <c r="AG1760" s="312" t="str">
        <f t="shared" si="97"/>
        <v/>
      </c>
      <c r="AH1760" s="322"/>
      <c r="AI1760" s="323"/>
      <c r="AJ1760" s="322"/>
      <c r="AK1760" s="323"/>
    </row>
    <row r="1761" spans="1:37" ht="36.75" customHeight="1">
      <c r="A1761" s="299">
        <f t="shared" si="98"/>
        <v>1748</v>
      </c>
      <c r="B1761" s="300" t="str">
        <f>IF(基本情報入力シート!C1781="","",基本情報入力シート!C1781)</f>
        <v/>
      </c>
      <c r="C1761" s="301" t="str">
        <f>IF(基本情報入力シート!D1781="","",基本情報入力シート!D1781)</f>
        <v/>
      </c>
      <c r="D1761" s="301" t="str">
        <f>IF(基本情報入力シート!E1781="","",基本情報入力シート!E1781)</f>
        <v/>
      </c>
      <c r="E1761" s="301" t="str">
        <f>IF(基本情報入力シート!F1781="","",基本情報入力シート!F1781)</f>
        <v/>
      </c>
      <c r="F1761" s="301" t="str">
        <f>IF(基本情報入力シート!G1781="","",基本情報入力シート!G1781)</f>
        <v/>
      </c>
      <c r="G1761" s="301" t="str">
        <f>IF(基本情報入力シート!H1781="","",基本情報入力シート!H1781)</f>
        <v/>
      </c>
      <c r="H1761" s="301" t="str">
        <f>IF(基本情報入力シート!I1781="","",基本情報入力シート!I1781)</f>
        <v/>
      </c>
      <c r="I1761" s="301" t="str">
        <f>IF(基本情報入力シート!J1781="","",基本情報入力シート!J1781)</f>
        <v/>
      </c>
      <c r="J1761" s="301" t="str">
        <f>IF(基本情報入力シート!K1781="","",基本情報入力シート!K1781)</f>
        <v/>
      </c>
      <c r="K1761" s="302" t="str">
        <f>IF(基本情報入力シート!L1781="","",基本情報入力シート!L1781)</f>
        <v/>
      </c>
      <c r="L1761" s="299" t="str">
        <f>IF(基本情報入力シート!M1781="","",基本情報入力シート!M1781)</f>
        <v/>
      </c>
      <c r="M1761" s="299" t="str">
        <f>IF(基本情報入力シート!R1781="","",基本情報入力シート!R1781)</f>
        <v/>
      </c>
      <c r="N1761" s="299" t="str">
        <f>IF(基本情報入力シート!W1781="","",基本情報入力シート!W1781)</f>
        <v/>
      </c>
      <c r="O1761" s="303" t="str">
        <f>IF(基本情報入力シート!X1781="","",基本情報入力シート!X1781)</f>
        <v/>
      </c>
      <c r="P1761" s="304" t="str">
        <f>IF(基本情報入力シート!Y1781="","",基本情報入力シート!Y1781)</f>
        <v/>
      </c>
      <c r="Q1761" s="175"/>
      <c r="R1761" s="305" t="str">
        <f>IF(基本情報入力シート!AB1781="","",基本情報入力シート!AB1781)</f>
        <v/>
      </c>
      <c r="S1761" s="176"/>
      <c r="T1761" s="306" t="str">
        <f>IF(P1761="","",VLOOKUP(P1761,【参考】数式用!$J$2:$L$34,3,FALSE))</f>
        <v/>
      </c>
      <c r="U1761" s="313" t="s">
        <v>143</v>
      </c>
      <c r="V1761" s="177"/>
      <c r="W1761" s="314" t="s">
        <v>144</v>
      </c>
      <c r="X1761" s="177"/>
      <c r="Y1761" s="315" t="s">
        <v>145</v>
      </c>
      <c r="Z1761" s="177"/>
      <c r="AA1761" s="315" t="s">
        <v>144</v>
      </c>
      <c r="AB1761" s="177"/>
      <c r="AC1761" s="315" t="s">
        <v>146</v>
      </c>
      <c r="AD1761" s="316" t="s">
        <v>147</v>
      </c>
      <c r="AE1761" s="317" t="str">
        <f t="shared" si="96"/>
        <v/>
      </c>
      <c r="AF1761" s="319" t="s">
        <v>148</v>
      </c>
      <c r="AG1761" s="312" t="str">
        <f t="shared" si="97"/>
        <v/>
      </c>
      <c r="AH1761" s="322"/>
      <c r="AI1761" s="323"/>
      <c r="AJ1761" s="322"/>
      <c r="AK1761" s="323"/>
    </row>
    <row r="1762" spans="1:37" ht="36.75" customHeight="1">
      <c r="A1762" s="299">
        <f t="shared" si="98"/>
        <v>1749</v>
      </c>
      <c r="B1762" s="300" t="str">
        <f>IF(基本情報入力シート!C1782="","",基本情報入力シート!C1782)</f>
        <v/>
      </c>
      <c r="C1762" s="301" t="str">
        <f>IF(基本情報入力シート!D1782="","",基本情報入力シート!D1782)</f>
        <v/>
      </c>
      <c r="D1762" s="301" t="str">
        <f>IF(基本情報入力シート!E1782="","",基本情報入力シート!E1782)</f>
        <v/>
      </c>
      <c r="E1762" s="301" t="str">
        <f>IF(基本情報入力シート!F1782="","",基本情報入力シート!F1782)</f>
        <v/>
      </c>
      <c r="F1762" s="301" t="str">
        <f>IF(基本情報入力シート!G1782="","",基本情報入力シート!G1782)</f>
        <v/>
      </c>
      <c r="G1762" s="301" t="str">
        <f>IF(基本情報入力シート!H1782="","",基本情報入力シート!H1782)</f>
        <v/>
      </c>
      <c r="H1762" s="301" t="str">
        <f>IF(基本情報入力シート!I1782="","",基本情報入力シート!I1782)</f>
        <v/>
      </c>
      <c r="I1762" s="301" t="str">
        <f>IF(基本情報入力シート!J1782="","",基本情報入力シート!J1782)</f>
        <v/>
      </c>
      <c r="J1762" s="301" t="str">
        <f>IF(基本情報入力シート!K1782="","",基本情報入力シート!K1782)</f>
        <v/>
      </c>
      <c r="K1762" s="302" t="str">
        <f>IF(基本情報入力シート!L1782="","",基本情報入力シート!L1782)</f>
        <v/>
      </c>
      <c r="L1762" s="299" t="str">
        <f>IF(基本情報入力シート!M1782="","",基本情報入力シート!M1782)</f>
        <v/>
      </c>
      <c r="M1762" s="299" t="str">
        <f>IF(基本情報入力シート!R1782="","",基本情報入力シート!R1782)</f>
        <v/>
      </c>
      <c r="N1762" s="299" t="str">
        <f>IF(基本情報入力シート!W1782="","",基本情報入力シート!W1782)</f>
        <v/>
      </c>
      <c r="O1762" s="303" t="str">
        <f>IF(基本情報入力シート!X1782="","",基本情報入力シート!X1782)</f>
        <v/>
      </c>
      <c r="P1762" s="304" t="str">
        <f>IF(基本情報入力シート!Y1782="","",基本情報入力シート!Y1782)</f>
        <v/>
      </c>
      <c r="Q1762" s="175"/>
      <c r="R1762" s="305" t="str">
        <f>IF(基本情報入力シート!AB1782="","",基本情報入力シート!AB1782)</f>
        <v/>
      </c>
      <c r="S1762" s="176"/>
      <c r="T1762" s="306" t="str">
        <f>IF(P1762="","",VLOOKUP(P1762,【参考】数式用!$J$2:$L$34,3,FALSE))</f>
        <v/>
      </c>
      <c r="U1762" s="313" t="s">
        <v>143</v>
      </c>
      <c r="V1762" s="177"/>
      <c r="W1762" s="314" t="s">
        <v>144</v>
      </c>
      <c r="X1762" s="177"/>
      <c r="Y1762" s="315" t="s">
        <v>145</v>
      </c>
      <c r="Z1762" s="177"/>
      <c r="AA1762" s="315" t="s">
        <v>144</v>
      </c>
      <c r="AB1762" s="177"/>
      <c r="AC1762" s="315" t="s">
        <v>146</v>
      </c>
      <c r="AD1762" s="316" t="s">
        <v>147</v>
      </c>
      <c r="AE1762" s="317" t="str">
        <f t="shared" si="96"/>
        <v/>
      </c>
      <c r="AF1762" s="319" t="s">
        <v>148</v>
      </c>
      <c r="AG1762" s="312" t="str">
        <f t="shared" si="97"/>
        <v/>
      </c>
      <c r="AH1762" s="322"/>
      <c r="AI1762" s="323"/>
      <c r="AJ1762" s="322"/>
      <c r="AK1762" s="323"/>
    </row>
    <row r="1763" spans="1:37" ht="36.75" customHeight="1">
      <c r="A1763" s="299">
        <f t="shared" si="98"/>
        <v>1750</v>
      </c>
      <c r="B1763" s="300" t="str">
        <f>IF(基本情報入力シート!C1783="","",基本情報入力シート!C1783)</f>
        <v/>
      </c>
      <c r="C1763" s="301" t="str">
        <f>IF(基本情報入力シート!D1783="","",基本情報入力シート!D1783)</f>
        <v/>
      </c>
      <c r="D1763" s="301" t="str">
        <f>IF(基本情報入力シート!E1783="","",基本情報入力シート!E1783)</f>
        <v/>
      </c>
      <c r="E1763" s="301" t="str">
        <f>IF(基本情報入力シート!F1783="","",基本情報入力シート!F1783)</f>
        <v/>
      </c>
      <c r="F1763" s="301" t="str">
        <f>IF(基本情報入力シート!G1783="","",基本情報入力シート!G1783)</f>
        <v/>
      </c>
      <c r="G1763" s="301" t="str">
        <f>IF(基本情報入力シート!H1783="","",基本情報入力シート!H1783)</f>
        <v/>
      </c>
      <c r="H1763" s="301" t="str">
        <f>IF(基本情報入力シート!I1783="","",基本情報入力シート!I1783)</f>
        <v/>
      </c>
      <c r="I1763" s="301" t="str">
        <f>IF(基本情報入力シート!J1783="","",基本情報入力シート!J1783)</f>
        <v/>
      </c>
      <c r="J1763" s="301" t="str">
        <f>IF(基本情報入力シート!K1783="","",基本情報入力シート!K1783)</f>
        <v/>
      </c>
      <c r="K1763" s="302" t="str">
        <f>IF(基本情報入力シート!L1783="","",基本情報入力シート!L1783)</f>
        <v/>
      </c>
      <c r="L1763" s="299" t="str">
        <f>IF(基本情報入力シート!M1783="","",基本情報入力シート!M1783)</f>
        <v/>
      </c>
      <c r="M1763" s="299" t="str">
        <f>IF(基本情報入力シート!R1783="","",基本情報入力シート!R1783)</f>
        <v/>
      </c>
      <c r="N1763" s="299" t="str">
        <f>IF(基本情報入力シート!W1783="","",基本情報入力シート!W1783)</f>
        <v/>
      </c>
      <c r="O1763" s="303" t="str">
        <f>IF(基本情報入力シート!X1783="","",基本情報入力シート!X1783)</f>
        <v/>
      </c>
      <c r="P1763" s="304" t="str">
        <f>IF(基本情報入力シート!Y1783="","",基本情報入力シート!Y1783)</f>
        <v/>
      </c>
      <c r="Q1763" s="175"/>
      <c r="R1763" s="305" t="str">
        <f>IF(基本情報入力シート!AB1783="","",基本情報入力シート!AB1783)</f>
        <v/>
      </c>
      <c r="S1763" s="176"/>
      <c r="T1763" s="306" t="str">
        <f>IF(P1763="","",VLOOKUP(P1763,【参考】数式用!$J$2:$L$34,3,FALSE))</f>
        <v/>
      </c>
      <c r="U1763" s="313" t="s">
        <v>143</v>
      </c>
      <c r="V1763" s="177"/>
      <c r="W1763" s="314" t="s">
        <v>144</v>
      </c>
      <c r="X1763" s="177"/>
      <c r="Y1763" s="315" t="s">
        <v>145</v>
      </c>
      <c r="Z1763" s="177"/>
      <c r="AA1763" s="315" t="s">
        <v>144</v>
      </c>
      <c r="AB1763" s="177"/>
      <c r="AC1763" s="315" t="s">
        <v>146</v>
      </c>
      <c r="AD1763" s="316" t="s">
        <v>147</v>
      </c>
      <c r="AE1763" s="317" t="str">
        <f t="shared" si="96"/>
        <v/>
      </c>
      <c r="AF1763" s="319" t="s">
        <v>148</v>
      </c>
      <c r="AG1763" s="312" t="str">
        <f t="shared" si="97"/>
        <v/>
      </c>
      <c r="AH1763" s="322"/>
      <c r="AI1763" s="323"/>
      <c r="AJ1763" s="322"/>
      <c r="AK1763" s="323"/>
    </row>
    <row r="1764" spans="1:37" ht="36.75" customHeight="1">
      <c r="A1764" s="299">
        <f t="shared" si="98"/>
        <v>1751</v>
      </c>
      <c r="B1764" s="300" t="str">
        <f>IF(基本情報入力シート!C1784="","",基本情報入力シート!C1784)</f>
        <v/>
      </c>
      <c r="C1764" s="301" t="str">
        <f>IF(基本情報入力シート!D1784="","",基本情報入力シート!D1784)</f>
        <v/>
      </c>
      <c r="D1764" s="301" t="str">
        <f>IF(基本情報入力シート!E1784="","",基本情報入力シート!E1784)</f>
        <v/>
      </c>
      <c r="E1764" s="301" t="str">
        <f>IF(基本情報入力シート!F1784="","",基本情報入力シート!F1784)</f>
        <v/>
      </c>
      <c r="F1764" s="301" t="str">
        <f>IF(基本情報入力シート!G1784="","",基本情報入力シート!G1784)</f>
        <v/>
      </c>
      <c r="G1764" s="301" t="str">
        <f>IF(基本情報入力シート!H1784="","",基本情報入力シート!H1784)</f>
        <v/>
      </c>
      <c r="H1764" s="301" t="str">
        <f>IF(基本情報入力シート!I1784="","",基本情報入力シート!I1784)</f>
        <v/>
      </c>
      <c r="I1764" s="301" t="str">
        <f>IF(基本情報入力シート!J1784="","",基本情報入力シート!J1784)</f>
        <v/>
      </c>
      <c r="J1764" s="301" t="str">
        <f>IF(基本情報入力シート!K1784="","",基本情報入力シート!K1784)</f>
        <v/>
      </c>
      <c r="K1764" s="302" t="str">
        <f>IF(基本情報入力シート!L1784="","",基本情報入力シート!L1784)</f>
        <v/>
      </c>
      <c r="L1764" s="299" t="str">
        <f>IF(基本情報入力シート!M1784="","",基本情報入力シート!M1784)</f>
        <v/>
      </c>
      <c r="M1764" s="299" t="str">
        <f>IF(基本情報入力シート!R1784="","",基本情報入力シート!R1784)</f>
        <v/>
      </c>
      <c r="N1764" s="299" t="str">
        <f>IF(基本情報入力シート!W1784="","",基本情報入力シート!W1784)</f>
        <v/>
      </c>
      <c r="O1764" s="303" t="str">
        <f>IF(基本情報入力シート!X1784="","",基本情報入力シート!X1784)</f>
        <v/>
      </c>
      <c r="P1764" s="304" t="str">
        <f>IF(基本情報入力シート!Y1784="","",基本情報入力シート!Y1784)</f>
        <v/>
      </c>
      <c r="Q1764" s="175"/>
      <c r="R1764" s="305" t="str">
        <f>IF(基本情報入力シート!AB1784="","",基本情報入力シート!AB1784)</f>
        <v/>
      </c>
      <c r="S1764" s="176"/>
      <c r="T1764" s="306" t="str">
        <f>IF(P1764="","",VLOOKUP(P1764,【参考】数式用!$J$2:$L$34,3,FALSE))</f>
        <v/>
      </c>
      <c r="U1764" s="313" t="s">
        <v>143</v>
      </c>
      <c r="V1764" s="177"/>
      <c r="W1764" s="314" t="s">
        <v>144</v>
      </c>
      <c r="X1764" s="177"/>
      <c r="Y1764" s="315" t="s">
        <v>145</v>
      </c>
      <c r="Z1764" s="177"/>
      <c r="AA1764" s="315" t="s">
        <v>144</v>
      </c>
      <c r="AB1764" s="177"/>
      <c r="AC1764" s="315" t="s">
        <v>146</v>
      </c>
      <c r="AD1764" s="316" t="s">
        <v>147</v>
      </c>
      <c r="AE1764" s="317" t="str">
        <f t="shared" si="96"/>
        <v/>
      </c>
      <c r="AF1764" s="319" t="s">
        <v>148</v>
      </c>
      <c r="AG1764" s="312" t="str">
        <f t="shared" si="97"/>
        <v/>
      </c>
      <c r="AH1764" s="322"/>
      <c r="AI1764" s="323"/>
      <c r="AJ1764" s="322"/>
      <c r="AK1764" s="323"/>
    </row>
    <row r="1765" spans="1:37" ht="36.75" customHeight="1">
      <c r="A1765" s="299">
        <f t="shared" si="98"/>
        <v>1752</v>
      </c>
      <c r="B1765" s="300" t="str">
        <f>IF(基本情報入力シート!C1785="","",基本情報入力シート!C1785)</f>
        <v/>
      </c>
      <c r="C1765" s="301" t="str">
        <f>IF(基本情報入力シート!D1785="","",基本情報入力シート!D1785)</f>
        <v/>
      </c>
      <c r="D1765" s="301" t="str">
        <f>IF(基本情報入力シート!E1785="","",基本情報入力シート!E1785)</f>
        <v/>
      </c>
      <c r="E1765" s="301" t="str">
        <f>IF(基本情報入力シート!F1785="","",基本情報入力シート!F1785)</f>
        <v/>
      </c>
      <c r="F1765" s="301" t="str">
        <f>IF(基本情報入力シート!G1785="","",基本情報入力シート!G1785)</f>
        <v/>
      </c>
      <c r="G1765" s="301" t="str">
        <f>IF(基本情報入力シート!H1785="","",基本情報入力シート!H1785)</f>
        <v/>
      </c>
      <c r="H1765" s="301" t="str">
        <f>IF(基本情報入力シート!I1785="","",基本情報入力シート!I1785)</f>
        <v/>
      </c>
      <c r="I1765" s="301" t="str">
        <f>IF(基本情報入力シート!J1785="","",基本情報入力シート!J1785)</f>
        <v/>
      </c>
      <c r="J1765" s="301" t="str">
        <f>IF(基本情報入力シート!K1785="","",基本情報入力シート!K1785)</f>
        <v/>
      </c>
      <c r="K1765" s="302" t="str">
        <f>IF(基本情報入力シート!L1785="","",基本情報入力シート!L1785)</f>
        <v/>
      </c>
      <c r="L1765" s="299" t="str">
        <f>IF(基本情報入力シート!M1785="","",基本情報入力シート!M1785)</f>
        <v/>
      </c>
      <c r="M1765" s="299" t="str">
        <f>IF(基本情報入力シート!R1785="","",基本情報入力シート!R1785)</f>
        <v/>
      </c>
      <c r="N1765" s="299" t="str">
        <f>IF(基本情報入力シート!W1785="","",基本情報入力シート!W1785)</f>
        <v/>
      </c>
      <c r="O1765" s="303" t="str">
        <f>IF(基本情報入力シート!X1785="","",基本情報入力シート!X1785)</f>
        <v/>
      </c>
      <c r="P1765" s="304" t="str">
        <f>IF(基本情報入力シート!Y1785="","",基本情報入力シート!Y1785)</f>
        <v/>
      </c>
      <c r="Q1765" s="175"/>
      <c r="R1765" s="305" t="str">
        <f>IF(基本情報入力シート!AB1785="","",基本情報入力シート!AB1785)</f>
        <v/>
      </c>
      <c r="S1765" s="176"/>
      <c r="T1765" s="306" t="str">
        <f>IF(P1765="","",VLOOKUP(P1765,【参考】数式用!$J$2:$L$34,3,FALSE))</f>
        <v/>
      </c>
      <c r="U1765" s="313" t="s">
        <v>143</v>
      </c>
      <c r="V1765" s="177"/>
      <c r="W1765" s="314" t="s">
        <v>144</v>
      </c>
      <c r="X1765" s="177"/>
      <c r="Y1765" s="315" t="s">
        <v>145</v>
      </c>
      <c r="Z1765" s="177"/>
      <c r="AA1765" s="315" t="s">
        <v>144</v>
      </c>
      <c r="AB1765" s="177"/>
      <c r="AC1765" s="315" t="s">
        <v>146</v>
      </c>
      <c r="AD1765" s="316" t="s">
        <v>147</v>
      </c>
      <c r="AE1765" s="317" t="str">
        <f t="shared" si="96"/>
        <v/>
      </c>
      <c r="AF1765" s="319" t="s">
        <v>148</v>
      </c>
      <c r="AG1765" s="312" t="str">
        <f t="shared" si="97"/>
        <v/>
      </c>
      <c r="AH1765" s="322"/>
      <c r="AI1765" s="323"/>
      <c r="AJ1765" s="322"/>
      <c r="AK1765" s="323"/>
    </row>
    <row r="1766" spans="1:37" ht="36.75" customHeight="1">
      <c r="A1766" s="299">
        <f t="shared" si="98"/>
        <v>1753</v>
      </c>
      <c r="B1766" s="300" t="str">
        <f>IF(基本情報入力シート!C1786="","",基本情報入力シート!C1786)</f>
        <v/>
      </c>
      <c r="C1766" s="301" t="str">
        <f>IF(基本情報入力シート!D1786="","",基本情報入力シート!D1786)</f>
        <v/>
      </c>
      <c r="D1766" s="301" t="str">
        <f>IF(基本情報入力シート!E1786="","",基本情報入力シート!E1786)</f>
        <v/>
      </c>
      <c r="E1766" s="301" t="str">
        <f>IF(基本情報入力シート!F1786="","",基本情報入力シート!F1786)</f>
        <v/>
      </c>
      <c r="F1766" s="301" t="str">
        <f>IF(基本情報入力シート!G1786="","",基本情報入力シート!G1786)</f>
        <v/>
      </c>
      <c r="G1766" s="301" t="str">
        <f>IF(基本情報入力シート!H1786="","",基本情報入力シート!H1786)</f>
        <v/>
      </c>
      <c r="H1766" s="301" t="str">
        <f>IF(基本情報入力シート!I1786="","",基本情報入力シート!I1786)</f>
        <v/>
      </c>
      <c r="I1766" s="301" t="str">
        <f>IF(基本情報入力シート!J1786="","",基本情報入力シート!J1786)</f>
        <v/>
      </c>
      <c r="J1766" s="301" t="str">
        <f>IF(基本情報入力シート!K1786="","",基本情報入力シート!K1786)</f>
        <v/>
      </c>
      <c r="K1766" s="302" t="str">
        <f>IF(基本情報入力シート!L1786="","",基本情報入力シート!L1786)</f>
        <v/>
      </c>
      <c r="L1766" s="299" t="str">
        <f>IF(基本情報入力シート!M1786="","",基本情報入力シート!M1786)</f>
        <v/>
      </c>
      <c r="M1766" s="299" t="str">
        <f>IF(基本情報入力シート!R1786="","",基本情報入力シート!R1786)</f>
        <v/>
      </c>
      <c r="N1766" s="299" t="str">
        <f>IF(基本情報入力シート!W1786="","",基本情報入力シート!W1786)</f>
        <v/>
      </c>
      <c r="O1766" s="303" t="str">
        <f>IF(基本情報入力シート!X1786="","",基本情報入力シート!X1786)</f>
        <v/>
      </c>
      <c r="P1766" s="304" t="str">
        <f>IF(基本情報入力シート!Y1786="","",基本情報入力シート!Y1786)</f>
        <v/>
      </c>
      <c r="Q1766" s="175"/>
      <c r="R1766" s="305" t="str">
        <f>IF(基本情報入力シート!AB1786="","",基本情報入力シート!AB1786)</f>
        <v/>
      </c>
      <c r="S1766" s="176"/>
      <c r="T1766" s="306" t="str">
        <f>IF(P1766="","",VLOOKUP(P1766,【参考】数式用!$J$2:$L$34,3,FALSE))</f>
        <v/>
      </c>
      <c r="U1766" s="313" t="s">
        <v>143</v>
      </c>
      <c r="V1766" s="177"/>
      <c r="W1766" s="314" t="s">
        <v>144</v>
      </c>
      <c r="X1766" s="177"/>
      <c r="Y1766" s="315" t="s">
        <v>145</v>
      </c>
      <c r="Z1766" s="177"/>
      <c r="AA1766" s="315" t="s">
        <v>144</v>
      </c>
      <c r="AB1766" s="177"/>
      <c r="AC1766" s="315" t="s">
        <v>146</v>
      </c>
      <c r="AD1766" s="316" t="s">
        <v>147</v>
      </c>
      <c r="AE1766" s="317" t="str">
        <f t="shared" si="96"/>
        <v/>
      </c>
      <c r="AF1766" s="319" t="s">
        <v>148</v>
      </c>
      <c r="AG1766" s="312" t="str">
        <f t="shared" si="97"/>
        <v/>
      </c>
      <c r="AH1766" s="322"/>
      <c r="AI1766" s="323"/>
      <c r="AJ1766" s="322"/>
      <c r="AK1766" s="323"/>
    </row>
    <row r="1767" spans="1:37" ht="36.75" customHeight="1">
      <c r="A1767" s="299">
        <f t="shared" si="98"/>
        <v>1754</v>
      </c>
      <c r="B1767" s="300" t="str">
        <f>IF(基本情報入力シート!C1787="","",基本情報入力シート!C1787)</f>
        <v/>
      </c>
      <c r="C1767" s="301" t="str">
        <f>IF(基本情報入力シート!D1787="","",基本情報入力シート!D1787)</f>
        <v/>
      </c>
      <c r="D1767" s="301" t="str">
        <f>IF(基本情報入力シート!E1787="","",基本情報入力シート!E1787)</f>
        <v/>
      </c>
      <c r="E1767" s="301" t="str">
        <f>IF(基本情報入力シート!F1787="","",基本情報入力シート!F1787)</f>
        <v/>
      </c>
      <c r="F1767" s="301" t="str">
        <f>IF(基本情報入力シート!G1787="","",基本情報入力シート!G1787)</f>
        <v/>
      </c>
      <c r="G1767" s="301" t="str">
        <f>IF(基本情報入力シート!H1787="","",基本情報入力シート!H1787)</f>
        <v/>
      </c>
      <c r="H1767" s="301" t="str">
        <f>IF(基本情報入力シート!I1787="","",基本情報入力シート!I1787)</f>
        <v/>
      </c>
      <c r="I1767" s="301" t="str">
        <f>IF(基本情報入力シート!J1787="","",基本情報入力シート!J1787)</f>
        <v/>
      </c>
      <c r="J1767" s="301" t="str">
        <f>IF(基本情報入力シート!K1787="","",基本情報入力シート!K1787)</f>
        <v/>
      </c>
      <c r="K1767" s="302" t="str">
        <f>IF(基本情報入力シート!L1787="","",基本情報入力シート!L1787)</f>
        <v/>
      </c>
      <c r="L1767" s="299" t="str">
        <f>IF(基本情報入力シート!M1787="","",基本情報入力シート!M1787)</f>
        <v/>
      </c>
      <c r="M1767" s="299" t="str">
        <f>IF(基本情報入力シート!R1787="","",基本情報入力シート!R1787)</f>
        <v/>
      </c>
      <c r="N1767" s="299" t="str">
        <f>IF(基本情報入力シート!W1787="","",基本情報入力シート!W1787)</f>
        <v/>
      </c>
      <c r="O1767" s="303" t="str">
        <f>IF(基本情報入力シート!X1787="","",基本情報入力シート!X1787)</f>
        <v/>
      </c>
      <c r="P1767" s="304" t="str">
        <f>IF(基本情報入力シート!Y1787="","",基本情報入力シート!Y1787)</f>
        <v/>
      </c>
      <c r="Q1767" s="175"/>
      <c r="R1767" s="305" t="str">
        <f>IF(基本情報入力シート!AB1787="","",基本情報入力シート!AB1787)</f>
        <v/>
      </c>
      <c r="S1767" s="176"/>
      <c r="T1767" s="306" t="str">
        <f>IF(P1767="","",VLOOKUP(P1767,【参考】数式用!$J$2:$L$34,3,FALSE))</f>
        <v/>
      </c>
      <c r="U1767" s="313" t="s">
        <v>143</v>
      </c>
      <c r="V1767" s="177"/>
      <c r="W1767" s="314" t="s">
        <v>144</v>
      </c>
      <c r="X1767" s="177"/>
      <c r="Y1767" s="315" t="s">
        <v>145</v>
      </c>
      <c r="Z1767" s="177"/>
      <c r="AA1767" s="315" t="s">
        <v>144</v>
      </c>
      <c r="AB1767" s="177"/>
      <c r="AC1767" s="315" t="s">
        <v>146</v>
      </c>
      <c r="AD1767" s="316" t="s">
        <v>147</v>
      </c>
      <c r="AE1767" s="317" t="str">
        <f t="shared" si="96"/>
        <v/>
      </c>
      <c r="AF1767" s="319" t="s">
        <v>148</v>
      </c>
      <c r="AG1767" s="312" t="str">
        <f t="shared" si="97"/>
        <v/>
      </c>
      <c r="AH1767" s="322"/>
      <c r="AI1767" s="323"/>
      <c r="AJ1767" s="322"/>
      <c r="AK1767" s="323"/>
    </row>
    <row r="1768" spans="1:37" ht="36.75" customHeight="1">
      <c r="A1768" s="299">
        <f t="shared" si="98"/>
        <v>1755</v>
      </c>
      <c r="B1768" s="300" t="str">
        <f>IF(基本情報入力シート!C1788="","",基本情報入力シート!C1788)</f>
        <v/>
      </c>
      <c r="C1768" s="301" t="str">
        <f>IF(基本情報入力シート!D1788="","",基本情報入力シート!D1788)</f>
        <v/>
      </c>
      <c r="D1768" s="301" t="str">
        <f>IF(基本情報入力シート!E1788="","",基本情報入力シート!E1788)</f>
        <v/>
      </c>
      <c r="E1768" s="301" t="str">
        <f>IF(基本情報入力シート!F1788="","",基本情報入力シート!F1788)</f>
        <v/>
      </c>
      <c r="F1768" s="301" t="str">
        <f>IF(基本情報入力シート!G1788="","",基本情報入力シート!G1788)</f>
        <v/>
      </c>
      <c r="G1768" s="301" t="str">
        <f>IF(基本情報入力シート!H1788="","",基本情報入力シート!H1788)</f>
        <v/>
      </c>
      <c r="H1768" s="301" t="str">
        <f>IF(基本情報入力シート!I1788="","",基本情報入力シート!I1788)</f>
        <v/>
      </c>
      <c r="I1768" s="301" t="str">
        <f>IF(基本情報入力シート!J1788="","",基本情報入力シート!J1788)</f>
        <v/>
      </c>
      <c r="J1768" s="301" t="str">
        <f>IF(基本情報入力シート!K1788="","",基本情報入力シート!K1788)</f>
        <v/>
      </c>
      <c r="K1768" s="302" t="str">
        <f>IF(基本情報入力シート!L1788="","",基本情報入力シート!L1788)</f>
        <v/>
      </c>
      <c r="L1768" s="299" t="str">
        <f>IF(基本情報入力シート!M1788="","",基本情報入力シート!M1788)</f>
        <v/>
      </c>
      <c r="M1768" s="299" t="str">
        <f>IF(基本情報入力シート!R1788="","",基本情報入力シート!R1788)</f>
        <v/>
      </c>
      <c r="N1768" s="299" t="str">
        <f>IF(基本情報入力シート!W1788="","",基本情報入力シート!W1788)</f>
        <v/>
      </c>
      <c r="O1768" s="303" t="str">
        <f>IF(基本情報入力シート!X1788="","",基本情報入力シート!X1788)</f>
        <v/>
      </c>
      <c r="P1768" s="304" t="str">
        <f>IF(基本情報入力シート!Y1788="","",基本情報入力シート!Y1788)</f>
        <v/>
      </c>
      <c r="Q1768" s="175"/>
      <c r="R1768" s="305" t="str">
        <f>IF(基本情報入力シート!AB1788="","",基本情報入力シート!AB1788)</f>
        <v/>
      </c>
      <c r="S1768" s="176"/>
      <c r="T1768" s="306" t="str">
        <f>IF(P1768="","",VLOOKUP(P1768,【参考】数式用!$J$2:$L$34,3,FALSE))</f>
        <v/>
      </c>
      <c r="U1768" s="313" t="s">
        <v>143</v>
      </c>
      <c r="V1768" s="177"/>
      <c r="W1768" s="314" t="s">
        <v>144</v>
      </c>
      <c r="X1768" s="177"/>
      <c r="Y1768" s="315" t="s">
        <v>145</v>
      </c>
      <c r="Z1768" s="177"/>
      <c r="AA1768" s="315" t="s">
        <v>144</v>
      </c>
      <c r="AB1768" s="177"/>
      <c r="AC1768" s="315" t="s">
        <v>146</v>
      </c>
      <c r="AD1768" s="316" t="s">
        <v>147</v>
      </c>
      <c r="AE1768" s="317" t="str">
        <f t="shared" si="96"/>
        <v/>
      </c>
      <c r="AF1768" s="319" t="s">
        <v>148</v>
      </c>
      <c r="AG1768" s="312" t="str">
        <f t="shared" si="97"/>
        <v/>
      </c>
      <c r="AH1768" s="322"/>
      <c r="AI1768" s="323"/>
      <c r="AJ1768" s="322"/>
      <c r="AK1768" s="323"/>
    </row>
    <row r="1769" spans="1:37" ht="36.75" customHeight="1">
      <c r="A1769" s="299">
        <f t="shared" si="98"/>
        <v>1756</v>
      </c>
      <c r="B1769" s="300" t="str">
        <f>IF(基本情報入力シート!C1789="","",基本情報入力シート!C1789)</f>
        <v/>
      </c>
      <c r="C1769" s="301" t="str">
        <f>IF(基本情報入力シート!D1789="","",基本情報入力シート!D1789)</f>
        <v/>
      </c>
      <c r="D1769" s="301" t="str">
        <f>IF(基本情報入力シート!E1789="","",基本情報入力シート!E1789)</f>
        <v/>
      </c>
      <c r="E1769" s="301" t="str">
        <f>IF(基本情報入力シート!F1789="","",基本情報入力シート!F1789)</f>
        <v/>
      </c>
      <c r="F1769" s="301" t="str">
        <f>IF(基本情報入力シート!G1789="","",基本情報入力シート!G1789)</f>
        <v/>
      </c>
      <c r="G1769" s="301" t="str">
        <f>IF(基本情報入力シート!H1789="","",基本情報入力シート!H1789)</f>
        <v/>
      </c>
      <c r="H1769" s="301" t="str">
        <f>IF(基本情報入力シート!I1789="","",基本情報入力シート!I1789)</f>
        <v/>
      </c>
      <c r="I1769" s="301" t="str">
        <f>IF(基本情報入力シート!J1789="","",基本情報入力シート!J1789)</f>
        <v/>
      </c>
      <c r="J1769" s="301" t="str">
        <f>IF(基本情報入力シート!K1789="","",基本情報入力シート!K1789)</f>
        <v/>
      </c>
      <c r="K1769" s="302" t="str">
        <f>IF(基本情報入力シート!L1789="","",基本情報入力シート!L1789)</f>
        <v/>
      </c>
      <c r="L1769" s="299" t="str">
        <f>IF(基本情報入力シート!M1789="","",基本情報入力シート!M1789)</f>
        <v/>
      </c>
      <c r="M1769" s="299" t="str">
        <f>IF(基本情報入力シート!R1789="","",基本情報入力シート!R1789)</f>
        <v/>
      </c>
      <c r="N1769" s="299" t="str">
        <f>IF(基本情報入力シート!W1789="","",基本情報入力シート!W1789)</f>
        <v/>
      </c>
      <c r="O1769" s="303" t="str">
        <f>IF(基本情報入力シート!X1789="","",基本情報入力シート!X1789)</f>
        <v/>
      </c>
      <c r="P1769" s="304" t="str">
        <f>IF(基本情報入力シート!Y1789="","",基本情報入力シート!Y1789)</f>
        <v/>
      </c>
      <c r="Q1769" s="175"/>
      <c r="R1769" s="305" t="str">
        <f>IF(基本情報入力シート!AB1789="","",基本情報入力シート!AB1789)</f>
        <v/>
      </c>
      <c r="S1769" s="176"/>
      <c r="T1769" s="306" t="str">
        <f>IF(P1769="","",VLOOKUP(P1769,【参考】数式用!$J$2:$L$34,3,FALSE))</f>
        <v/>
      </c>
      <c r="U1769" s="313" t="s">
        <v>143</v>
      </c>
      <c r="V1769" s="177"/>
      <c r="W1769" s="314" t="s">
        <v>144</v>
      </c>
      <c r="X1769" s="177"/>
      <c r="Y1769" s="315" t="s">
        <v>145</v>
      </c>
      <c r="Z1769" s="177"/>
      <c r="AA1769" s="315" t="s">
        <v>144</v>
      </c>
      <c r="AB1769" s="177"/>
      <c r="AC1769" s="315" t="s">
        <v>146</v>
      </c>
      <c r="AD1769" s="316" t="s">
        <v>147</v>
      </c>
      <c r="AE1769" s="317" t="str">
        <f t="shared" si="96"/>
        <v/>
      </c>
      <c r="AF1769" s="319" t="s">
        <v>148</v>
      </c>
      <c r="AG1769" s="312" t="str">
        <f t="shared" si="97"/>
        <v/>
      </c>
      <c r="AH1769" s="322"/>
      <c r="AI1769" s="323"/>
      <c r="AJ1769" s="322"/>
      <c r="AK1769" s="323"/>
    </row>
    <row r="1770" spans="1:37" ht="36.75" customHeight="1">
      <c r="A1770" s="299">
        <f t="shared" si="98"/>
        <v>1757</v>
      </c>
      <c r="B1770" s="300" t="str">
        <f>IF(基本情報入力シート!C1790="","",基本情報入力シート!C1790)</f>
        <v/>
      </c>
      <c r="C1770" s="301" t="str">
        <f>IF(基本情報入力シート!D1790="","",基本情報入力シート!D1790)</f>
        <v/>
      </c>
      <c r="D1770" s="301" t="str">
        <f>IF(基本情報入力シート!E1790="","",基本情報入力シート!E1790)</f>
        <v/>
      </c>
      <c r="E1770" s="301" t="str">
        <f>IF(基本情報入力シート!F1790="","",基本情報入力シート!F1790)</f>
        <v/>
      </c>
      <c r="F1770" s="301" t="str">
        <f>IF(基本情報入力シート!G1790="","",基本情報入力シート!G1790)</f>
        <v/>
      </c>
      <c r="G1770" s="301" t="str">
        <f>IF(基本情報入力シート!H1790="","",基本情報入力シート!H1790)</f>
        <v/>
      </c>
      <c r="H1770" s="301" t="str">
        <f>IF(基本情報入力シート!I1790="","",基本情報入力シート!I1790)</f>
        <v/>
      </c>
      <c r="I1770" s="301" t="str">
        <f>IF(基本情報入力シート!J1790="","",基本情報入力シート!J1790)</f>
        <v/>
      </c>
      <c r="J1770" s="301" t="str">
        <f>IF(基本情報入力シート!K1790="","",基本情報入力シート!K1790)</f>
        <v/>
      </c>
      <c r="K1770" s="302" t="str">
        <f>IF(基本情報入力シート!L1790="","",基本情報入力シート!L1790)</f>
        <v/>
      </c>
      <c r="L1770" s="299" t="str">
        <f>IF(基本情報入力シート!M1790="","",基本情報入力シート!M1790)</f>
        <v/>
      </c>
      <c r="M1770" s="299" t="str">
        <f>IF(基本情報入力シート!R1790="","",基本情報入力シート!R1790)</f>
        <v/>
      </c>
      <c r="N1770" s="299" t="str">
        <f>IF(基本情報入力シート!W1790="","",基本情報入力シート!W1790)</f>
        <v/>
      </c>
      <c r="O1770" s="303" t="str">
        <f>IF(基本情報入力シート!X1790="","",基本情報入力シート!X1790)</f>
        <v/>
      </c>
      <c r="P1770" s="304" t="str">
        <f>IF(基本情報入力シート!Y1790="","",基本情報入力シート!Y1790)</f>
        <v/>
      </c>
      <c r="Q1770" s="175"/>
      <c r="R1770" s="305" t="str">
        <f>IF(基本情報入力シート!AB1790="","",基本情報入力シート!AB1790)</f>
        <v/>
      </c>
      <c r="S1770" s="176"/>
      <c r="T1770" s="306" t="str">
        <f>IF(P1770="","",VLOOKUP(P1770,【参考】数式用!$J$2:$L$34,3,FALSE))</f>
        <v/>
      </c>
      <c r="U1770" s="313" t="s">
        <v>143</v>
      </c>
      <c r="V1770" s="177"/>
      <c r="W1770" s="314" t="s">
        <v>144</v>
      </c>
      <c r="X1770" s="177"/>
      <c r="Y1770" s="315" t="s">
        <v>145</v>
      </c>
      <c r="Z1770" s="177"/>
      <c r="AA1770" s="315" t="s">
        <v>144</v>
      </c>
      <c r="AB1770" s="177"/>
      <c r="AC1770" s="315" t="s">
        <v>146</v>
      </c>
      <c r="AD1770" s="316" t="s">
        <v>147</v>
      </c>
      <c r="AE1770" s="317" t="str">
        <f t="shared" si="96"/>
        <v/>
      </c>
      <c r="AF1770" s="319" t="s">
        <v>148</v>
      </c>
      <c r="AG1770" s="312" t="str">
        <f t="shared" si="97"/>
        <v/>
      </c>
      <c r="AH1770" s="322"/>
      <c r="AI1770" s="323"/>
      <c r="AJ1770" s="322"/>
      <c r="AK1770" s="323"/>
    </row>
    <row r="1771" spans="1:37" ht="36.75" customHeight="1">
      <c r="A1771" s="299">
        <f t="shared" si="98"/>
        <v>1758</v>
      </c>
      <c r="B1771" s="300" t="str">
        <f>IF(基本情報入力シート!C1791="","",基本情報入力シート!C1791)</f>
        <v/>
      </c>
      <c r="C1771" s="301" t="str">
        <f>IF(基本情報入力シート!D1791="","",基本情報入力シート!D1791)</f>
        <v/>
      </c>
      <c r="D1771" s="301" t="str">
        <f>IF(基本情報入力シート!E1791="","",基本情報入力シート!E1791)</f>
        <v/>
      </c>
      <c r="E1771" s="301" t="str">
        <f>IF(基本情報入力シート!F1791="","",基本情報入力シート!F1791)</f>
        <v/>
      </c>
      <c r="F1771" s="301" t="str">
        <f>IF(基本情報入力シート!G1791="","",基本情報入力シート!G1791)</f>
        <v/>
      </c>
      <c r="G1771" s="301" t="str">
        <f>IF(基本情報入力シート!H1791="","",基本情報入力シート!H1791)</f>
        <v/>
      </c>
      <c r="H1771" s="301" t="str">
        <f>IF(基本情報入力シート!I1791="","",基本情報入力シート!I1791)</f>
        <v/>
      </c>
      <c r="I1771" s="301" t="str">
        <f>IF(基本情報入力シート!J1791="","",基本情報入力シート!J1791)</f>
        <v/>
      </c>
      <c r="J1771" s="301" t="str">
        <f>IF(基本情報入力シート!K1791="","",基本情報入力シート!K1791)</f>
        <v/>
      </c>
      <c r="K1771" s="302" t="str">
        <f>IF(基本情報入力シート!L1791="","",基本情報入力シート!L1791)</f>
        <v/>
      </c>
      <c r="L1771" s="299" t="str">
        <f>IF(基本情報入力シート!M1791="","",基本情報入力シート!M1791)</f>
        <v/>
      </c>
      <c r="M1771" s="299" t="str">
        <f>IF(基本情報入力シート!R1791="","",基本情報入力シート!R1791)</f>
        <v/>
      </c>
      <c r="N1771" s="299" t="str">
        <f>IF(基本情報入力シート!W1791="","",基本情報入力シート!W1791)</f>
        <v/>
      </c>
      <c r="O1771" s="303" t="str">
        <f>IF(基本情報入力シート!X1791="","",基本情報入力シート!X1791)</f>
        <v/>
      </c>
      <c r="P1771" s="304" t="str">
        <f>IF(基本情報入力シート!Y1791="","",基本情報入力シート!Y1791)</f>
        <v/>
      </c>
      <c r="Q1771" s="175"/>
      <c r="R1771" s="305" t="str">
        <f>IF(基本情報入力シート!AB1791="","",基本情報入力シート!AB1791)</f>
        <v/>
      </c>
      <c r="S1771" s="176"/>
      <c r="T1771" s="306" t="str">
        <f>IF(P1771="","",VLOOKUP(P1771,【参考】数式用!$J$2:$L$34,3,FALSE))</f>
        <v/>
      </c>
      <c r="U1771" s="313" t="s">
        <v>143</v>
      </c>
      <c r="V1771" s="177"/>
      <c r="W1771" s="314" t="s">
        <v>144</v>
      </c>
      <c r="X1771" s="177"/>
      <c r="Y1771" s="315" t="s">
        <v>145</v>
      </c>
      <c r="Z1771" s="177"/>
      <c r="AA1771" s="315" t="s">
        <v>144</v>
      </c>
      <c r="AB1771" s="177"/>
      <c r="AC1771" s="315" t="s">
        <v>146</v>
      </c>
      <c r="AD1771" s="316" t="s">
        <v>147</v>
      </c>
      <c r="AE1771" s="317" t="str">
        <f t="shared" si="96"/>
        <v/>
      </c>
      <c r="AF1771" s="319" t="s">
        <v>148</v>
      </c>
      <c r="AG1771" s="312" t="str">
        <f t="shared" si="97"/>
        <v/>
      </c>
      <c r="AH1771" s="322"/>
      <c r="AI1771" s="323"/>
      <c r="AJ1771" s="322"/>
      <c r="AK1771" s="323"/>
    </row>
    <row r="1772" spans="1:37" ht="36.75" customHeight="1">
      <c r="A1772" s="299">
        <f t="shared" si="98"/>
        <v>1759</v>
      </c>
      <c r="B1772" s="300" t="str">
        <f>IF(基本情報入力シート!C1792="","",基本情報入力シート!C1792)</f>
        <v/>
      </c>
      <c r="C1772" s="301" t="str">
        <f>IF(基本情報入力シート!D1792="","",基本情報入力シート!D1792)</f>
        <v/>
      </c>
      <c r="D1772" s="301" t="str">
        <f>IF(基本情報入力シート!E1792="","",基本情報入力シート!E1792)</f>
        <v/>
      </c>
      <c r="E1772" s="301" t="str">
        <f>IF(基本情報入力シート!F1792="","",基本情報入力シート!F1792)</f>
        <v/>
      </c>
      <c r="F1772" s="301" t="str">
        <f>IF(基本情報入力シート!G1792="","",基本情報入力シート!G1792)</f>
        <v/>
      </c>
      <c r="G1772" s="301" t="str">
        <f>IF(基本情報入力シート!H1792="","",基本情報入力シート!H1792)</f>
        <v/>
      </c>
      <c r="H1772" s="301" t="str">
        <f>IF(基本情報入力シート!I1792="","",基本情報入力シート!I1792)</f>
        <v/>
      </c>
      <c r="I1772" s="301" t="str">
        <f>IF(基本情報入力シート!J1792="","",基本情報入力シート!J1792)</f>
        <v/>
      </c>
      <c r="J1772" s="301" t="str">
        <f>IF(基本情報入力シート!K1792="","",基本情報入力シート!K1792)</f>
        <v/>
      </c>
      <c r="K1772" s="302" t="str">
        <f>IF(基本情報入力シート!L1792="","",基本情報入力シート!L1792)</f>
        <v/>
      </c>
      <c r="L1772" s="299" t="str">
        <f>IF(基本情報入力シート!M1792="","",基本情報入力シート!M1792)</f>
        <v/>
      </c>
      <c r="M1772" s="299" t="str">
        <f>IF(基本情報入力シート!R1792="","",基本情報入力シート!R1792)</f>
        <v/>
      </c>
      <c r="N1772" s="299" t="str">
        <f>IF(基本情報入力シート!W1792="","",基本情報入力シート!W1792)</f>
        <v/>
      </c>
      <c r="O1772" s="303" t="str">
        <f>IF(基本情報入力シート!X1792="","",基本情報入力シート!X1792)</f>
        <v/>
      </c>
      <c r="P1772" s="304" t="str">
        <f>IF(基本情報入力シート!Y1792="","",基本情報入力シート!Y1792)</f>
        <v/>
      </c>
      <c r="Q1772" s="175"/>
      <c r="R1772" s="305" t="str">
        <f>IF(基本情報入力シート!AB1792="","",基本情報入力シート!AB1792)</f>
        <v/>
      </c>
      <c r="S1772" s="176"/>
      <c r="T1772" s="306" t="str">
        <f>IF(P1772="","",VLOOKUP(P1772,【参考】数式用!$J$2:$L$34,3,FALSE))</f>
        <v/>
      </c>
      <c r="U1772" s="313" t="s">
        <v>143</v>
      </c>
      <c r="V1772" s="177"/>
      <c r="W1772" s="314" t="s">
        <v>144</v>
      </c>
      <c r="X1772" s="177"/>
      <c r="Y1772" s="315" t="s">
        <v>145</v>
      </c>
      <c r="Z1772" s="177"/>
      <c r="AA1772" s="315" t="s">
        <v>144</v>
      </c>
      <c r="AB1772" s="177"/>
      <c r="AC1772" s="315" t="s">
        <v>146</v>
      </c>
      <c r="AD1772" s="316" t="s">
        <v>147</v>
      </c>
      <c r="AE1772" s="317" t="str">
        <f t="shared" si="96"/>
        <v/>
      </c>
      <c r="AF1772" s="319" t="s">
        <v>148</v>
      </c>
      <c r="AG1772" s="312" t="str">
        <f t="shared" si="97"/>
        <v/>
      </c>
      <c r="AH1772" s="322"/>
      <c r="AI1772" s="323"/>
      <c r="AJ1772" s="322"/>
      <c r="AK1772" s="323"/>
    </row>
    <row r="1773" spans="1:37" ht="36.75" customHeight="1">
      <c r="A1773" s="299">
        <f t="shared" si="98"/>
        <v>1760</v>
      </c>
      <c r="B1773" s="300" t="str">
        <f>IF(基本情報入力シート!C1793="","",基本情報入力シート!C1793)</f>
        <v/>
      </c>
      <c r="C1773" s="301" t="str">
        <f>IF(基本情報入力シート!D1793="","",基本情報入力シート!D1793)</f>
        <v/>
      </c>
      <c r="D1773" s="301" t="str">
        <f>IF(基本情報入力シート!E1793="","",基本情報入力シート!E1793)</f>
        <v/>
      </c>
      <c r="E1773" s="301" t="str">
        <f>IF(基本情報入力シート!F1793="","",基本情報入力シート!F1793)</f>
        <v/>
      </c>
      <c r="F1773" s="301" t="str">
        <f>IF(基本情報入力シート!G1793="","",基本情報入力シート!G1793)</f>
        <v/>
      </c>
      <c r="G1773" s="301" t="str">
        <f>IF(基本情報入力シート!H1793="","",基本情報入力シート!H1793)</f>
        <v/>
      </c>
      <c r="H1773" s="301" t="str">
        <f>IF(基本情報入力シート!I1793="","",基本情報入力シート!I1793)</f>
        <v/>
      </c>
      <c r="I1773" s="301" t="str">
        <f>IF(基本情報入力シート!J1793="","",基本情報入力シート!J1793)</f>
        <v/>
      </c>
      <c r="J1773" s="301" t="str">
        <f>IF(基本情報入力シート!K1793="","",基本情報入力シート!K1793)</f>
        <v/>
      </c>
      <c r="K1773" s="302" t="str">
        <f>IF(基本情報入力シート!L1793="","",基本情報入力シート!L1793)</f>
        <v/>
      </c>
      <c r="L1773" s="299" t="str">
        <f>IF(基本情報入力シート!M1793="","",基本情報入力シート!M1793)</f>
        <v/>
      </c>
      <c r="M1773" s="299" t="str">
        <f>IF(基本情報入力シート!R1793="","",基本情報入力シート!R1793)</f>
        <v/>
      </c>
      <c r="N1773" s="299" t="str">
        <f>IF(基本情報入力シート!W1793="","",基本情報入力シート!W1793)</f>
        <v/>
      </c>
      <c r="O1773" s="303" t="str">
        <f>IF(基本情報入力シート!X1793="","",基本情報入力シート!X1793)</f>
        <v/>
      </c>
      <c r="P1773" s="304" t="str">
        <f>IF(基本情報入力シート!Y1793="","",基本情報入力シート!Y1793)</f>
        <v/>
      </c>
      <c r="Q1773" s="175"/>
      <c r="R1773" s="305" t="str">
        <f>IF(基本情報入力シート!AB1793="","",基本情報入力シート!AB1793)</f>
        <v/>
      </c>
      <c r="S1773" s="176"/>
      <c r="T1773" s="306" t="str">
        <f>IF(P1773="","",VLOOKUP(P1773,【参考】数式用!$J$2:$L$34,3,FALSE))</f>
        <v/>
      </c>
      <c r="U1773" s="313" t="s">
        <v>143</v>
      </c>
      <c r="V1773" s="177"/>
      <c r="W1773" s="314" t="s">
        <v>144</v>
      </c>
      <c r="X1773" s="177"/>
      <c r="Y1773" s="315" t="s">
        <v>145</v>
      </c>
      <c r="Z1773" s="177"/>
      <c r="AA1773" s="315" t="s">
        <v>144</v>
      </c>
      <c r="AB1773" s="177"/>
      <c r="AC1773" s="315" t="s">
        <v>146</v>
      </c>
      <c r="AD1773" s="316" t="s">
        <v>147</v>
      </c>
      <c r="AE1773" s="317" t="str">
        <f t="shared" si="96"/>
        <v/>
      </c>
      <c r="AF1773" s="319" t="s">
        <v>148</v>
      </c>
      <c r="AG1773" s="312" t="str">
        <f t="shared" si="97"/>
        <v/>
      </c>
      <c r="AH1773" s="322"/>
      <c r="AI1773" s="323"/>
      <c r="AJ1773" s="322"/>
      <c r="AK1773" s="323"/>
    </row>
    <row r="1774" spans="1:37" ht="36.75" customHeight="1">
      <c r="A1774" s="299">
        <f t="shared" si="98"/>
        <v>1761</v>
      </c>
      <c r="B1774" s="300" t="str">
        <f>IF(基本情報入力シート!C1794="","",基本情報入力シート!C1794)</f>
        <v/>
      </c>
      <c r="C1774" s="301" t="str">
        <f>IF(基本情報入力シート!D1794="","",基本情報入力シート!D1794)</f>
        <v/>
      </c>
      <c r="D1774" s="301" t="str">
        <f>IF(基本情報入力シート!E1794="","",基本情報入力シート!E1794)</f>
        <v/>
      </c>
      <c r="E1774" s="301" t="str">
        <f>IF(基本情報入力シート!F1794="","",基本情報入力シート!F1794)</f>
        <v/>
      </c>
      <c r="F1774" s="301" t="str">
        <f>IF(基本情報入力シート!G1794="","",基本情報入力シート!G1794)</f>
        <v/>
      </c>
      <c r="G1774" s="301" t="str">
        <f>IF(基本情報入力シート!H1794="","",基本情報入力シート!H1794)</f>
        <v/>
      </c>
      <c r="H1774" s="301" t="str">
        <f>IF(基本情報入力シート!I1794="","",基本情報入力シート!I1794)</f>
        <v/>
      </c>
      <c r="I1774" s="301" t="str">
        <f>IF(基本情報入力シート!J1794="","",基本情報入力シート!J1794)</f>
        <v/>
      </c>
      <c r="J1774" s="301" t="str">
        <f>IF(基本情報入力シート!K1794="","",基本情報入力シート!K1794)</f>
        <v/>
      </c>
      <c r="K1774" s="302" t="str">
        <f>IF(基本情報入力シート!L1794="","",基本情報入力シート!L1794)</f>
        <v/>
      </c>
      <c r="L1774" s="299" t="str">
        <f>IF(基本情報入力シート!M1794="","",基本情報入力シート!M1794)</f>
        <v/>
      </c>
      <c r="M1774" s="299" t="str">
        <f>IF(基本情報入力シート!R1794="","",基本情報入力シート!R1794)</f>
        <v/>
      </c>
      <c r="N1774" s="299" t="str">
        <f>IF(基本情報入力シート!W1794="","",基本情報入力シート!W1794)</f>
        <v/>
      </c>
      <c r="O1774" s="303" t="str">
        <f>IF(基本情報入力シート!X1794="","",基本情報入力シート!X1794)</f>
        <v/>
      </c>
      <c r="P1774" s="304" t="str">
        <f>IF(基本情報入力シート!Y1794="","",基本情報入力シート!Y1794)</f>
        <v/>
      </c>
      <c r="Q1774" s="175"/>
      <c r="R1774" s="305" t="str">
        <f>IF(基本情報入力シート!AB1794="","",基本情報入力シート!AB1794)</f>
        <v/>
      </c>
      <c r="S1774" s="176"/>
      <c r="T1774" s="306" t="str">
        <f>IF(P1774="","",VLOOKUP(P1774,【参考】数式用!$J$2:$L$34,3,FALSE))</f>
        <v/>
      </c>
      <c r="U1774" s="313" t="s">
        <v>143</v>
      </c>
      <c r="V1774" s="177"/>
      <c r="W1774" s="314" t="s">
        <v>144</v>
      </c>
      <c r="X1774" s="177"/>
      <c r="Y1774" s="315" t="s">
        <v>145</v>
      </c>
      <c r="Z1774" s="177"/>
      <c r="AA1774" s="315" t="s">
        <v>144</v>
      </c>
      <c r="AB1774" s="177"/>
      <c r="AC1774" s="315" t="s">
        <v>146</v>
      </c>
      <c r="AD1774" s="316" t="s">
        <v>147</v>
      </c>
      <c r="AE1774" s="317" t="str">
        <f t="shared" si="96"/>
        <v/>
      </c>
      <c r="AF1774" s="319" t="s">
        <v>148</v>
      </c>
      <c r="AG1774" s="312" t="str">
        <f t="shared" si="97"/>
        <v/>
      </c>
      <c r="AH1774" s="322"/>
      <c r="AI1774" s="323"/>
      <c r="AJ1774" s="322"/>
      <c r="AK1774" s="323"/>
    </row>
    <row r="1775" spans="1:37" ht="36.75" customHeight="1">
      <c r="A1775" s="299">
        <f t="shared" si="98"/>
        <v>1762</v>
      </c>
      <c r="B1775" s="300" t="str">
        <f>IF(基本情報入力シート!C1795="","",基本情報入力シート!C1795)</f>
        <v/>
      </c>
      <c r="C1775" s="301" t="str">
        <f>IF(基本情報入力シート!D1795="","",基本情報入力シート!D1795)</f>
        <v/>
      </c>
      <c r="D1775" s="301" t="str">
        <f>IF(基本情報入力シート!E1795="","",基本情報入力シート!E1795)</f>
        <v/>
      </c>
      <c r="E1775" s="301" t="str">
        <f>IF(基本情報入力シート!F1795="","",基本情報入力シート!F1795)</f>
        <v/>
      </c>
      <c r="F1775" s="301" t="str">
        <f>IF(基本情報入力シート!G1795="","",基本情報入力シート!G1795)</f>
        <v/>
      </c>
      <c r="G1775" s="301" t="str">
        <f>IF(基本情報入力シート!H1795="","",基本情報入力シート!H1795)</f>
        <v/>
      </c>
      <c r="H1775" s="301" t="str">
        <f>IF(基本情報入力シート!I1795="","",基本情報入力シート!I1795)</f>
        <v/>
      </c>
      <c r="I1775" s="301" t="str">
        <f>IF(基本情報入力シート!J1795="","",基本情報入力シート!J1795)</f>
        <v/>
      </c>
      <c r="J1775" s="301" t="str">
        <f>IF(基本情報入力シート!K1795="","",基本情報入力シート!K1795)</f>
        <v/>
      </c>
      <c r="K1775" s="302" t="str">
        <f>IF(基本情報入力シート!L1795="","",基本情報入力シート!L1795)</f>
        <v/>
      </c>
      <c r="L1775" s="299" t="str">
        <f>IF(基本情報入力シート!M1795="","",基本情報入力シート!M1795)</f>
        <v/>
      </c>
      <c r="M1775" s="299" t="str">
        <f>IF(基本情報入力シート!R1795="","",基本情報入力シート!R1795)</f>
        <v/>
      </c>
      <c r="N1775" s="299" t="str">
        <f>IF(基本情報入力シート!W1795="","",基本情報入力シート!W1795)</f>
        <v/>
      </c>
      <c r="O1775" s="303" t="str">
        <f>IF(基本情報入力シート!X1795="","",基本情報入力シート!X1795)</f>
        <v/>
      </c>
      <c r="P1775" s="304" t="str">
        <f>IF(基本情報入力シート!Y1795="","",基本情報入力シート!Y1795)</f>
        <v/>
      </c>
      <c r="Q1775" s="175"/>
      <c r="R1775" s="305" t="str">
        <f>IF(基本情報入力シート!AB1795="","",基本情報入力シート!AB1795)</f>
        <v/>
      </c>
      <c r="S1775" s="176"/>
      <c r="T1775" s="306" t="str">
        <f>IF(P1775="","",VLOOKUP(P1775,【参考】数式用!$J$2:$L$34,3,FALSE))</f>
        <v/>
      </c>
      <c r="U1775" s="313" t="s">
        <v>143</v>
      </c>
      <c r="V1775" s="177"/>
      <c r="W1775" s="314" t="s">
        <v>144</v>
      </c>
      <c r="X1775" s="177"/>
      <c r="Y1775" s="315" t="s">
        <v>145</v>
      </c>
      <c r="Z1775" s="177"/>
      <c r="AA1775" s="315" t="s">
        <v>144</v>
      </c>
      <c r="AB1775" s="177"/>
      <c r="AC1775" s="315" t="s">
        <v>146</v>
      </c>
      <c r="AD1775" s="316" t="s">
        <v>147</v>
      </c>
      <c r="AE1775" s="317" t="str">
        <f t="shared" si="96"/>
        <v/>
      </c>
      <c r="AF1775" s="319" t="s">
        <v>148</v>
      </c>
      <c r="AG1775" s="312" t="str">
        <f t="shared" si="97"/>
        <v/>
      </c>
      <c r="AH1775" s="322"/>
      <c r="AI1775" s="323"/>
      <c r="AJ1775" s="322"/>
      <c r="AK1775" s="323"/>
    </row>
    <row r="1776" spans="1:37" ht="36.75" customHeight="1">
      <c r="A1776" s="299">
        <f t="shared" si="98"/>
        <v>1763</v>
      </c>
      <c r="B1776" s="300" t="str">
        <f>IF(基本情報入力シート!C1796="","",基本情報入力シート!C1796)</f>
        <v/>
      </c>
      <c r="C1776" s="301" t="str">
        <f>IF(基本情報入力シート!D1796="","",基本情報入力シート!D1796)</f>
        <v/>
      </c>
      <c r="D1776" s="301" t="str">
        <f>IF(基本情報入力シート!E1796="","",基本情報入力シート!E1796)</f>
        <v/>
      </c>
      <c r="E1776" s="301" t="str">
        <f>IF(基本情報入力シート!F1796="","",基本情報入力シート!F1796)</f>
        <v/>
      </c>
      <c r="F1776" s="301" t="str">
        <f>IF(基本情報入力シート!G1796="","",基本情報入力シート!G1796)</f>
        <v/>
      </c>
      <c r="G1776" s="301" t="str">
        <f>IF(基本情報入力シート!H1796="","",基本情報入力シート!H1796)</f>
        <v/>
      </c>
      <c r="H1776" s="301" t="str">
        <f>IF(基本情報入力シート!I1796="","",基本情報入力シート!I1796)</f>
        <v/>
      </c>
      <c r="I1776" s="301" t="str">
        <f>IF(基本情報入力シート!J1796="","",基本情報入力シート!J1796)</f>
        <v/>
      </c>
      <c r="J1776" s="301" t="str">
        <f>IF(基本情報入力シート!K1796="","",基本情報入力シート!K1796)</f>
        <v/>
      </c>
      <c r="K1776" s="302" t="str">
        <f>IF(基本情報入力シート!L1796="","",基本情報入力シート!L1796)</f>
        <v/>
      </c>
      <c r="L1776" s="299" t="str">
        <f>IF(基本情報入力シート!M1796="","",基本情報入力シート!M1796)</f>
        <v/>
      </c>
      <c r="M1776" s="299" t="str">
        <f>IF(基本情報入力シート!R1796="","",基本情報入力シート!R1796)</f>
        <v/>
      </c>
      <c r="N1776" s="299" t="str">
        <f>IF(基本情報入力シート!W1796="","",基本情報入力シート!W1796)</f>
        <v/>
      </c>
      <c r="O1776" s="303" t="str">
        <f>IF(基本情報入力シート!X1796="","",基本情報入力シート!X1796)</f>
        <v/>
      </c>
      <c r="P1776" s="304" t="str">
        <f>IF(基本情報入力シート!Y1796="","",基本情報入力シート!Y1796)</f>
        <v/>
      </c>
      <c r="Q1776" s="175"/>
      <c r="R1776" s="305" t="str">
        <f>IF(基本情報入力シート!AB1796="","",基本情報入力シート!AB1796)</f>
        <v/>
      </c>
      <c r="S1776" s="176"/>
      <c r="T1776" s="306" t="str">
        <f>IF(P1776="","",VLOOKUP(P1776,【参考】数式用!$J$2:$L$34,3,FALSE))</f>
        <v/>
      </c>
      <c r="U1776" s="313" t="s">
        <v>143</v>
      </c>
      <c r="V1776" s="177"/>
      <c r="W1776" s="314" t="s">
        <v>144</v>
      </c>
      <c r="X1776" s="177"/>
      <c r="Y1776" s="315" t="s">
        <v>145</v>
      </c>
      <c r="Z1776" s="177"/>
      <c r="AA1776" s="315" t="s">
        <v>144</v>
      </c>
      <c r="AB1776" s="177"/>
      <c r="AC1776" s="315" t="s">
        <v>146</v>
      </c>
      <c r="AD1776" s="316" t="s">
        <v>147</v>
      </c>
      <c r="AE1776" s="317" t="str">
        <f t="shared" si="96"/>
        <v/>
      </c>
      <c r="AF1776" s="319" t="s">
        <v>148</v>
      </c>
      <c r="AG1776" s="312" t="str">
        <f t="shared" si="97"/>
        <v/>
      </c>
      <c r="AH1776" s="322"/>
      <c r="AI1776" s="323"/>
      <c r="AJ1776" s="322"/>
      <c r="AK1776" s="323"/>
    </row>
    <row r="1777" spans="1:37" ht="36.75" customHeight="1">
      <c r="A1777" s="299">
        <f t="shared" si="98"/>
        <v>1764</v>
      </c>
      <c r="B1777" s="300" t="str">
        <f>IF(基本情報入力シート!C1797="","",基本情報入力シート!C1797)</f>
        <v/>
      </c>
      <c r="C1777" s="301" t="str">
        <f>IF(基本情報入力シート!D1797="","",基本情報入力シート!D1797)</f>
        <v/>
      </c>
      <c r="D1777" s="301" t="str">
        <f>IF(基本情報入力シート!E1797="","",基本情報入力シート!E1797)</f>
        <v/>
      </c>
      <c r="E1777" s="301" t="str">
        <f>IF(基本情報入力シート!F1797="","",基本情報入力シート!F1797)</f>
        <v/>
      </c>
      <c r="F1777" s="301" t="str">
        <f>IF(基本情報入力シート!G1797="","",基本情報入力シート!G1797)</f>
        <v/>
      </c>
      <c r="G1777" s="301" t="str">
        <f>IF(基本情報入力シート!H1797="","",基本情報入力シート!H1797)</f>
        <v/>
      </c>
      <c r="H1777" s="301" t="str">
        <f>IF(基本情報入力シート!I1797="","",基本情報入力シート!I1797)</f>
        <v/>
      </c>
      <c r="I1777" s="301" t="str">
        <f>IF(基本情報入力シート!J1797="","",基本情報入力シート!J1797)</f>
        <v/>
      </c>
      <c r="J1777" s="301" t="str">
        <f>IF(基本情報入力シート!K1797="","",基本情報入力シート!K1797)</f>
        <v/>
      </c>
      <c r="K1777" s="302" t="str">
        <f>IF(基本情報入力シート!L1797="","",基本情報入力シート!L1797)</f>
        <v/>
      </c>
      <c r="L1777" s="299" t="str">
        <f>IF(基本情報入力シート!M1797="","",基本情報入力シート!M1797)</f>
        <v/>
      </c>
      <c r="M1777" s="299" t="str">
        <f>IF(基本情報入力シート!R1797="","",基本情報入力シート!R1797)</f>
        <v/>
      </c>
      <c r="N1777" s="299" t="str">
        <f>IF(基本情報入力シート!W1797="","",基本情報入力シート!W1797)</f>
        <v/>
      </c>
      <c r="O1777" s="303" t="str">
        <f>IF(基本情報入力シート!X1797="","",基本情報入力シート!X1797)</f>
        <v/>
      </c>
      <c r="P1777" s="304" t="str">
        <f>IF(基本情報入力シート!Y1797="","",基本情報入力シート!Y1797)</f>
        <v/>
      </c>
      <c r="Q1777" s="175"/>
      <c r="R1777" s="305" t="str">
        <f>IF(基本情報入力シート!AB1797="","",基本情報入力シート!AB1797)</f>
        <v/>
      </c>
      <c r="S1777" s="176"/>
      <c r="T1777" s="306" t="str">
        <f>IF(P1777="","",VLOOKUP(P1777,【参考】数式用!$J$2:$L$34,3,FALSE))</f>
        <v/>
      </c>
      <c r="U1777" s="313" t="s">
        <v>143</v>
      </c>
      <c r="V1777" s="177"/>
      <c r="W1777" s="314" t="s">
        <v>144</v>
      </c>
      <c r="X1777" s="177"/>
      <c r="Y1777" s="315" t="s">
        <v>145</v>
      </c>
      <c r="Z1777" s="177"/>
      <c r="AA1777" s="315" t="s">
        <v>144</v>
      </c>
      <c r="AB1777" s="177"/>
      <c r="AC1777" s="315" t="s">
        <v>146</v>
      </c>
      <c r="AD1777" s="316" t="s">
        <v>147</v>
      </c>
      <c r="AE1777" s="317" t="str">
        <f t="shared" si="96"/>
        <v/>
      </c>
      <c r="AF1777" s="319" t="s">
        <v>148</v>
      </c>
      <c r="AG1777" s="312" t="str">
        <f t="shared" si="97"/>
        <v/>
      </c>
      <c r="AH1777" s="322"/>
      <c r="AI1777" s="323"/>
      <c r="AJ1777" s="322"/>
      <c r="AK1777" s="323"/>
    </row>
    <row r="1778" spans="1:37" ht="36.75" customHeight="1">
      <c r="A1778" s="299">
        <f t="shared" si="98"/>
        <v>1765</v>
      </c>
      <c r="B1778" s="300" t="str">
        <f>IF(基本情報入力シート!C1798="","",基本情報入力シート!C1798)</f>
        <v/>
      </c>
      <c r="C1778" s="301" t="str">
        <f>IF(基本情報入力シート!D1798="","",基本情報入力シート!D1798)</f>
        <v/>
      </c>
      <c r="D1778" s="301" t="str">
        <f>IF(基本情報入力シート!E1798="","",基本情報入力シート!E1798)</f>
        <v/>
      </c>
      <c r="E1778" s="301" t="str">
        <f>IF(基本情報入力シート!F1798="","",基本情報入力シート!F1798)</f>
        <v/>
      </c>
      <c r="F1778" s="301" t="str">
        <f>IF(基本情報入力シート!G1798="","",基本情報入力シート!G1798)</f>
        <v/>
      </c>
      <c r="G1778" s="301" t="str">
        <f>IF(基本情報入力シート!H1798="","",基本情報入力シート!H1798)</f>
        <v/>
      </c>
      <c r="H1778" s="301" t="str">
        <f>IF(基本情報入力シート!I1798="","",基本情報入力シート!I1798)</f>
        <v/>
      </c>
      <c r="I1778" s="301" t="str">
        <f>IF(基本情報入力シート!J1798="","",基本情報入力シート!J1798)</f>
        <v/>
      </c>
      <c r="J1778" s="301" t="str">
        <f>IF(基本情報入力シート!K1798="","",基本情報入力シート!K1798)</f>
        <v/>
      </c>
      <c r="K1778" s="302" t="str">
        <f>IF(基本情報入力シート!L1798="","",基本情報入力シート!L1798)</f>
        <v/>
      </c>
      <c r="L1778" s="299" t="str">
        <f>IF(基本情報入力シート!M1798="","",基本情報入力シート!M1798)</f>
        <v/>
      </c>
      <c r="M1778" s="299" t="str">
        <f>IF(基本情報入力シート!R1798="","",基本情報入力シート!R1798)</f>
        <v/>
      </c>
      <c r="N1778" s="299" t="str">
        <f>IF(基本情報入力シート!W1798="","",基本情報入力シート!W1798)</f>
        <v/>
      </c>
      <c r="O1778" s="303" t="str">
        <f>IF(基本情報入力シート!X1798="","",基本情報入力シート!X1798)</f>
        <v/>
      </c>
      <c r="P1778" s="304" t="str">
        <f>IF(基本情報入力シート!Y1798="","",基本情報入力シート!Y1798)</f>
        <v/>
      </c>
      <c r="Q1778" s="175"/>
      <c r="R1778" s="305" t="str">
        <f>IF(基本情報入力シート!AB1798="","",基本情報入力シート!AB1798)</f>
        <v/>
      </c>
      <c r="S1778" s="176"/>
      <c r="T1778" s="306" t="str">
        <f>IF(P1778="","",VLOOKUP(P1778,【参考】数式用!$J$2:$L$34,3,FALSE))</f>
        <v/>
      </c>
      <c r="U1778" s="313" t="s">
        <v>143</v>
      </c>
      <c r="V1778" s="177"/>
      <c r="W1778" s="314" t="s">
        <v>144</v>
      </c>
      <c r="X1778" s="177"/>
      <c r="Y1778" s="315" t="s">
        <v>145</v>
      </c>
      <c r="Z1778" s="177"/>
      <c r="AA1778" s="315" t="s">
        <v>144</v>
      </c>
      <c r="AB1778" s="177"/>
      <c r="AC1778" s="315" t="s">
        <v>146</v>
      </c>
      <c r="AD1778" s="316" t="s">
        <v>147</v>
      </c>
      <c r="AE1778" s="317" t="str">
        <f t="shared" si="96"/>
        <v/>
      </c>
      <c r="AF1778" s="319" t="s">
        <v>148</v>
      </c>
      <c r="AG1778" s="312" t="str">
        <f t="shared" si="97"/>
        <v/>
      </c>
      <c r="AH1778" s="322"/>
      <c r="AI1778" s="323"/>
      <c r="AJ1778" s="322"/>
      <c r="AK1778" s="323"/>
    </row>
    <row r="1779" spans="1:37" ht="36.75" customHeight="1">
      <c r="A1779" s="299">
        <f t="shared" si="98"/>
        <v>1766</v>
      </c>
      <c r="B1779" s="300" t="str">
        <f>IF(基本情報入力シート!C1799="","",基本情報入力シート!C1799)</f>
        <v/>
      </c>
      <c r="C1779" s="301" t="str">
        <f>IF(基本情報入力シート!D1799="","",基本情報入力シート!D1799)</f>
        <v/>
      </c>
      <c r="D1779" s="301" t="str">
        <f>IF(基本情報入力シート!E1799="","",基本情報入力シート!E1799)</f>
        <v/>
      </c>
      <c r="E1779" s="301" t="str">
        <f>IF(基本情報入力シート!F1799="","",基本情報入力シート!F1799)</f>
        <v/>
      </c>
      <c r="F1779" s="301" t="str">
        <f>IF(基本情報入力シート!G1799="","",基本情報入力シート!G1799)</f>
        <v/>
      </c>
      <c r="G1779" s="301" t="str">
        <f>IF(基本情報入力シート!H1799="","",基本情報入力シート!H1799)</f>
        <v/>
      </c>
      <c r="H1779" s="301" t="str">
        <f>IF(基本情報入力シート!I1799="","",基本情報入力シート!I1799)</f>
        <v/>
      </c>
      <c r="I1779" s="301" t="str">
        <f>IF(基本情報入力シート!J1799="","",基本情報入力シート!J1799)</f>
        <v/>
      </c>
      <c r="J1779" s="301" t="str">
        <f>IF(基本情報入力シート!K1799="","",基本情報入力シート!K1799)</f>
        <v/>
      </c>
      <c r="K1779" s="302" t="str">
        <f>IF(基本情報入力シート!L1799="","",基本情報入力シート!L1799)</f>
        <v/>
      </c>
      <c r="L1779" s="299" t="str">
        <f>IF(基本情報入力シート!M1799="","",基本情報入力シート!M1799)</f>
        <v/>
      </c>
      <c r="M1779" s="299" t="str">
        <f>IF(基本情報入力シート!R1799="","",基本情報入力シート!R1799)</f>
        <v/>
      </c>
      <c r="N1779" s="299" t="str">
        <f>IF(基本情報入力シート!W1799="","",基本情報入力シート!W1799)</f>
        <v/>
      </c>
      <c r="O1779" s="303" t="str">
        <f>IF(基本情報入力シート!X1799="","",基本情報入力シート!X1799)</f>
        <v/>
      </c>
      <c r="P1779" s="304" t="str">
        <f>IF(基本情報入力シート!Y1799="","",基本情報入力シート!Y1799)</f>
        <v/>
      </c>
      <c r="Q1779" s="175"/>
      <c r="R1779" s="305" t="str">
        <f>IF(基本情報入力シート!AB1799="","",基本情報入力シート!AB1799)</f>
        <v/>
      </c>
      <c r="S1779" s="176"/>
      <c r="T1779" s="306" t="str">
        <f>IF(P1779="","",VLOOKUP(P1779,【参考】数式用!$J$2:$L$34,3,FALSE))</f>
        <v/>
      </c>
      <c r="U1779" s="313" t="s">
        <v>143</v>
      </c>
      <c r="V1779" s="177"/>
      <c r="W1779" s="314" t="s">
        <v>144</v>
      </c>
      <c r="X1779" s="177"/>
      <c r="Y1779" s="315" t="s">
        <v>145</v>
      </c>
      <c r="Z1779" s="177"/>
      <c r="AA1779" s="315" t="s">
        <v>144</v>
      </c>
      <c r="AB1779" s="177"/>
      <c r="AC1779" s="315" t="s">
        <v>146</v>
      </c>
      <c r="AD1779" s="316" t="s">
        <v>147</v>
      </c>
      <c r="AE1779" s="317" t="str">
        <f t="shared" ref="AE1779:AE1813" si="99">IF(V1779&gt;=1,(Z1779*12+AB1779)-(V1779*12+X1779)+1,"")</f>
        <v/>
      </c>
      <c r="AF1779" s="319" t="s">
        <v>148</v>
      </c>
      <c r="AG1779" s="312" t="str">
        <f t="shared" ref="AG1779:AG1813" si="100">IFERROR(ROUNDDOWN(R1779*T1779,0)*AE1779,"")</f>
        <v/>
      </c>
      <c r="AH1779" s="322"/>
      <c r="AI1779" s="323"/>
      <c r="AJ1779" s="322"/>
      <c r="AK1779" s="323"/>
    </row>
    <row r="1780" spans="1:37" ht="36.75" customHeight="1">
      <c r="A1780" s="299">
        <f t="shared" si="98"/>
        <v>1767</v>
      </c>
      <c r="B1780" s="300" t="str">
        <f>IF(基本情報入力シート!C1800="","",基本情報入力シート!C1800)</f>
        <v/>
      </c>
      <c r="C1780" s="301" t="str">
        <f>IF(基本情報入力シート!D1800="","",基本情報入力シート!D1800)</f>
        <v/>
      </c>
      <c r="D1780" s="301" t="str">
        <f>IF(基本情報入力シート!E1800="","",基本情報入力シート!E1800)</f>
        <v/>
      </c>
      <c r="E1780" s="301" t="str">
        <f>IF(基本情報入力シート!F1800="","",基本情報入力シート!F1800)</f>
        <v/>
      </c>
      <c r="F1780" s="301" t="str">
        <f>IF(基本情報入力シート!G1800="","",基本情報入力シート!G1800)</f>
        <v/>
      </c>
      <c r="G1780" s="301" t="str">
        <f>IF(基本情報入力シート!H1800="","",基本情報入力シート!H1800)</f>
        <v/>
      </c>
      <c r="H1780" s="301" t="str">
        <f>IF(基本情報入力シート!I1800="","",基本情報入力シート!I1800)</f>
        <v/>
      </c>
      <c r="I1780" s="301" t="str">
        <f>IF(基本情報入力シート!J1800="","",基本情報入力シート!J1800)</f>
        <v/>
      </c>
      <c r="J1780" s="301" t="str">
        <f>IF(基本情報入力シート!K1800="","",基本情報入力シート!K1800)</f>
        <v/>
      </c>
      <c r="K1780" s="302" t="str">
        <f>IF(基本情報入力シート!L1800="","",基本情報入力シート!L1800)</f>
        <v/>
      </c>
      <c r="L1780" s="299" t="str">
        <f>IF(基本情報入力シート!M1800="","",基本情報入力シート!M1800)</f>
        <v/>
      </c>
      <c r="M1780" s="299" t="str">
        <f>IF(基本情報入力シート!R1800="","",基本情報入力シート!R1800)</f>
        <v/>
      </c>
      <c r="N1780" s="299" t="str">
        <f>IF(基本情報入力シート!W1800="","",基本情報入力シート!W1800)</f>
        <v/>
      </c>
      <c r="O1780" s="303" t="str">
        <f>IF(基本情報入力シート!X1800="","",基本情報入力シート!X1800)</f>
        <v/>
      </c>
      <c r="P1780" s="304" t="str">
        <f>IF(基本情報入力シート!Y1800="","",基本情報入力シート!Y1800)</f>
        <v/>
      </c>
      <c r="Q1780" s="175"/>
      <c r="R1780" s="305" t="str">
        <f>IF(基本情報入力シート!AB1800="","",基本情報入力シート!AB1800)</f>
        <v/>
      </c>
      <c r="S1780" s="176"/>
      <c r="T1780" s="306" t="str">
        <f>IF(P1780="","",VLOOKUP(P1780,【参考】数式用!$J$2:$L$34,3,FALSE))</f>
        <v/>
      </c>
      <c r="U1780" s="313" t="s">
        <v>143</v>
      </c>
      <c r="V1780" s="177"/>
      <c r="W1780" s="314" t="s">
        <v>144</v>
      </c>
      <c r="X1780" s="177"/>
      <c r="Y1780" s="315" t="s">
        <v>145</v>
      </c>
      <c r="Z1780" s="177"/>
      <c r="AA1780" s="315" t="s">
        <v>144</v>
      </c>
      <c r="AB1780" s="177"/>
      <c r="AC1780" s="315" t="s">
        <v>146</v>
      </c>
      <c r="AD1780" s="316" t="s">
        <v>147</v>
      </c>
      <c r="AE1780" s="317" t="str">
        <f t="shared" si="99"/>
        <v/>
      </c>
      <c r="AF1780" s="319" t="s">
        <v>148</v>
      </c>
      <c r="AG1780" s="312" t="str">
        <f t="shared" si="100"/>
        <v/>
      </c>
      <c r="AH1780" s="322"/>
      <c r="AI1780" s="323"/>
      <c r="AJ1780" s="322"/>
      <c r="AK1780" s="323"/>
    </row>
    <row r="1781" spans="1:37" ht="36.75" customHeight="1">
      <c r="A1781" s="299">
        <f t="shared" si="98"/>
        <v>1768</v>
      </c>
      <c r="B1781" s="300" t="str">
        <f>IF(基本情報入力シート!C1801="","",基本情報入力シート!C1801)</f>
        <v/>
      </c>
      <c r="C1781" s="301" t="str">
        <f>IF(基本情報入力シート!D1801="","",基本情報入力シート!D1801)</f>
        <v/>
      </c>
      <c r="D1781" s="301" t="str">
        <f>IF(基本情報入力シート!E1801="","",基本情報入力シート!E1801)</f>
        <v/>
      </c>
      <c r="E1781" s="301" t="str">
        <f>IF(基本情報入力シート!F1801="","",基本情報入力シート!F1801)</f>
        <v/>
      </c>
      <c r="F1781" s="301" t="str">
        <f>IF(基本情報入力シート!G1801="","",基本情報入力シート!G1801)</f>
        <v/>
      </c>
      <c r="G1781" s="301" t="str">
        <f>IF(基本情報入力シート!H1801="","",基本情報入力シート!H1801)</f>
        <v/>
      </c>
      <c r="H1781" s="301" t="str">
        <f>IF(基本情報入力シート!I1801="","",基本情報入力シート!I1801)</f>
        <v/>
      </c>
      <c r="I1781" s="301" t="str">
        <f>IF(基本情報入力シート!J1801="","",基本情報入力シート!J1801)</f>
        <v/>
      </c>
      <c r="J1781" s="301" t="str">
        <f>IF(基本情報入力シート!K1801="","",基本情報入力シート!K1801)</f>
        <v/>
      </c>
      <c r="K1781" s="302" t="str">
        <f>IF(基本情報入力シート!L1801="","",基本情報入力シート!L1801)</f>
        <v/>
      </c>
      <c r="L1781" s="299" t="str">
        <f>IF(基本情報入力シート!M1801="","",基本情報入力シート!M1801)</f>
        <v/>
      </c>
      <c r="M1781" s="299" t="str">
        <f>IF(基本情報入力シート!R1801="","",基本情報入力シート!R1801)</f>
        <v/>
      </c>
      <c r="N1781" s="299" t="str">
        <f>IF(基本情報入力シート!W1801="","",基本情報入力シート!W1801)</f>
        <v/>
      </c>
      <c r="O1781" s="303" t="str">
        <f>IF(基本情報入力シート!X1801="","",基本情報入力シート!X1801)</f>
        <v/>
      </c>
      <c r="P1781" s="304" t="str">
        <f>IF(基本情報入力シート!Y1801="","",基本情報入力シート!Y1801)</f>
        <v/>
      </c>
      <c r="Q1781" s="175"/>
      <c r="R1781" s="305" t="str">
        <f>IF(基本情報入力シート!AB1801="","",基本情報入力シート!AB1801)</f>
        <v/>
      </c>
      <c r="S1781" s="176"/>
      <c r="T1781" s="306" t="str">
        <f>IF(P1781="","",VLOOKUP(P1781,【参考】数式用!$J$2:$L$34,3,FALSE))</f>
        <v/>
      </c>
      <c r="U1781" s="313" t="s">
        <v>143</v>
      </c>
      <c r="V1781" s="177"/>
      <c r="W1781" s="314" t="s">
        <v>144</v>
      </c>
      <c r="X1781" s="177"/>
      <c r="Y1781" s="315" t="s">
        <v>145</v>
      </c>
      <c r="Z1781" s="177"/>
      <c r="AA1781" s="315" t="s">
        <v>144</v>
      </c>
      <c r="AB1781" s="177"/>
      <c r="AC1781" s="315" t="s">
        <v>146</v>
      </c>
      <c r="AD1781" s="316" t="s">
        <v>147</v>
      </c>
      <c r="AE1781" s="317" t="str">
        <f t="shared" si="99"/>
        <v/>
      </c>
      <c r="AF1781" s="319" t="s">
        <v>148</v>
      </c>
      <c r="AG1781" s="312" t="str">
        <f t="shared" si="100"/>
        <v/>
      </c>
      <c r="AH1781" s="322"/>
      <c r="AI1781" s="323"/>
      <c r="AJ1781" s="322"/>
      <c r="AK1781" s="323"/>
    </row>
    <row r="1782" spans="1:37" ht="36.75" customHeight="1">
      <c r="A1782" s="299">
        <f t="shared" si="98"/>
        <v>1769</v>
      </c>
      <c r="B1782" s="300" t="str">
        <f>IF(基本情報入力シート!C1802="","",基本情報入力シート!C1802)</f>
        <v/>
      </c>
      <c r="C1782" s="301" t="str">
        <f>IF(基本情報入力シート!D1802="","",基本情報入力シート!D1802)</f>
        <v/>
      </c>
      <c r="D1782" s="301" t="str">
        <f>IF(基本情報入力シート!E1802="","",基本情報入力シート!E1802)</f>
        <v/>
      </c>
      <c r="E1782" s="301" t="str">
        <f>IF(基本情報入力シート!F1802="","",基本情報入力シート!F1802)</f>
        <v/>
      </c>
      <c r="F1782" s="301" t="str">
        <f>IF(基本情報入力シート!G1802="","",基本情報入力シート!G1802)</f>
        <v/>
      </c>
      <c r="G1782" s="301" t="str">
        <f>IF(基本情報入力シート!H1802="","",基本情報入力シート!H1802)</f>
        <v/>
      </c>
      <c r="H1782" s="301" t="str">
        <f>IF(基本情報入力シート!I1802="","",基本情報入力シート!I1802)</f>
        <v/>
      </c>
      <c r="I1782" s="301" t="str">
        <f>IF(基本情報入力シート!J1802="","",基本情報入力シート!J1802)</f>
        <v/>
      </c>
      <c r="J1782" s="301" t="str">
        <f>IF(基本情報入力シート!K1802="","",基本情報入力シート!K1802)</f>
        <v/>
      </c>
      <c r="K1782" s="302" t="str">
        <f>IF(基本情報入力シート!L1802="","",基本情報入力シート!L1802)</f>
        <v/>
      </c>
      <c r="L1782" s="299" t="str">
        <f>IF(基本情報入力シート!M1802="","",基本情報入力シート!M1802)</f>
        <v/>
      </c>
      <c r="M1782" s="299" t="str">
        <f>IF(基本情報入力シート!R1802="","",基本情報入力シート!R1802)</f>
        <v/>
      </c>
      <c r="N1782" s="299" t="str">
        <f>IF(基本情報入力シート!W1802="","",基本情報入力シート!W1802)</f>
        <v/>
      </c>
      <c r="O1782" s="303" t="str">
        <f>IF(基本情報入力シート!X1802="","",基本情報入力シート!X1802)</f>
        <v/>
      </c>
      <c r="P1782" s="304" t="str">
        <f>IF(基本情報入力シート!Y1802="","",基本情報入力シート!Y1802)</f>
        <v/>
      </c>
      <c r="Q1782" s="175"/>
      <c r="R1782" s="305" t="str">
        <f>IF(基本情報入力シート!AB1802="","",基本情報入力シート!AB1802)</f>
        <v/>
      </c>
      <c r="S1782" s="176"/>
      <c r="T1782" s="306" t="str">
        <f>IF(P1782="","",VLOOKUP(P1782,【参考】数式用!$J$2:$L$34,3,FALSE))</f>
        <v/>
      </c>
      <c r="U1782" s="313" t="s">
        <v>143</v>
      </c>
      <c r="V1782" s="177"/>
      <c r="W1782" s="314" t="s">
        <v>144</v>
      </c>
      <c r="X1782" s="177"/>
      <c r="Y1782" s="315" t="s">
        <v>145</v>
      </c>
      <c r="Z1782" s="177"/>
      <c r="AA1782" s="315" t="s">
        <v>144</v>
      </c>
      <c r="AB1782" s="177"/>
      <c r="AC1782" s="315" t="s">
        <v>146</v>
      </c>
      <c r="AD1782" s="316" t="s">
        <v>147</v>
      </c>
      <c r="AE1782" s="317" t="str">
        <f t="shared" si="99"/>
        <v/>
      </c>
      <c r="AF1782" s="319" t="s">
        <v>148</v>
      </c>
      <c r="AG1782" s="312" t="str">
        <f t="shared" si="100"/>
        <v/>
      </c>
      <c r="AH1782" s="322"/>
      <c r="AI1782" s="323"/>
      <c r="AJ1782" s="322"/>
      <c r="AK1782" s="323"/>
    </row>
    <row r="1783" spans="1:37" ht="36.75" customHeight="1">
      <c r="A1783" s="299">
        <f t="shared" si="98"/>
        <v>1770</v>
      </c>
      <c r="B1783" s="300" t="str">
        <f>IF(基本情報入力シート!C1803="","",基本情報入力シート!C1803)</f>
        <v/>
      </c>
      <c r="C1783" s="301" t="str">
        <f>IF(基本情報入力シート!D1803="","",基本情報入力シート!D1803)</f>
        <v/>
      </c>
      <c r="D1783" s="301" t="str">
        <f>IF(基本情報入力シート!E1803="","",基本情報入力シート!E1803)</f>
        <v/>
      </c>
      <c r="E1783" s="301" t="str">
        <f>IF(基本情報入力シート!F1803="","",基本情報入力シート!F1803)</f>
        <v/>
      </c>
      <c r="F1783" s="301" t="str">
        <f>IF(基本情報入力シート!G1803="","",基本情報入力シート!G1803)</f>
        <v/>
      </c>
      <c r="G1783" s="301" t="str">
        <f>IF(基本情報入力シート!H1803="","",基本情報入力シート!H1803)</f>
        <v/>
      </c>
      <c r="H1783" s="301" t="str">
        <f>IF(基本情報入力シート!I1803="","",基本情報入力シート!I1803)</f>
        <v/>
      </c>
      <c r="I1783" s="301" t="str">
        <f>IF(基本情報入力シート!J1803="","",基本情報入力シート!J1803)</f>
        <v/>
      </c>
      <c r="J1783" s="301" t="str">
        <f>IF(基本情報入力シート!K1803="","",基本情報入力シート!K1803)</f>
        <v/>
      </c>
      <c r="K1783" s="302" t="str">
        <f>IF(基本情報入力シート!L1803="","",基本情報入力シート!L1803)</f>
        <v/>
      </c>
      <c r="L1783" s="299" t="str">
        <f>IF(基本情報入力シート!M1803="","",基本情報入力シート!M1803)</f>
        <v/>
      </c>
      <c r="M1783" s="299" t="str">
        <f>IF(基本情報入力シート!R1803="","",基本情報入力シート!R1803)</f>
        <v/>
      </c>
      <c r="N1783" s="299" t="str">
        <f>IF(基本情報入力シート!W1803="","",基本情報入力シート!W1803)</f>
        <v/>
      </c>
      <c r="O1783" s="303" t="str">
        <f>IF(基本情報入力シート!X1803="","",基本情報入力シート!X1803)</f>
        <v/>
      </c>
      <c r="P1783" s="304" t="str">
        <f>IF(基本情報入力シート!Y1803="","",基本情報入力シート!Y1803)</f>
        <v/>
      </c>
      <c r="Q1783" s="175"/>
      <c r="R1783" s="305" t="str">
        <f>IF(基本情報入力シート!AB1803="","",基本情報入力シート!AB1803)</f>
        <v/>
      </c>
      <c r="S1783" s="176"/>
      <c r="T1783" s="306" t="str">
        <f>IF(P1783="","",VLOOKUP(P1783,【参考】数式用!$J$2:$L$34,3,FALSE))</f>
        <v/>
      </c>
      <c r="U1783" s="313" t="s">
        <v>143</v>
      </c>
      <c r="V1783" s="177"/>
      <c r="W1783" s="314" t="s">
        <v>144</v>
      </c>
      <c r="X1783" s="177"/>
      <c r="Y1783" s="315" t="s">
        <v>145</v>
      </c>
      <c r="Z1783" s="177"/>
      <c r="AA1783" s="315" t="s">
        <v>144</v>
      </c>
      <c r="AB1783" s="177"/>
      <c r="AC1783" s="315" t="s">
        <v>146</v>
      </c>
      <c r="AD1783" s="316" t="s">
        <v>147</v>
      </c>
      <c r="AE1783" s="317" t="str">
        <f t="shared" si="99"/>
        <v/>
      </c>
      <c r="AF1783" s="319" t="s">
        <v>148</v>
      </c>
      <c r="AG1783" s="312" t="str">
        <f t="shared" si="100"/>
        <v/>
      </c>
      <c r="AH1783" s="322"/>
      <c r="AI1783" s="323"/>
      <c r="AJ1783" s="322"/>
      <c r="AK1783" s="323"/>
    </row>
    <row r="1784" spans="1:37" ht="36.75" customHeight="1">
      <c r="A1784" s="299">
        <f t="shared" si="98"/>
        <v>1771</v>
      </c>
      <c r="B1784" s="300" t="str">
        <f>IF(基本情報入力シート!C1804="","",基本情報入力シート!C1804)</f>
        <v/>
      </c>
      <c r="C1784" s="301" t="str">
        <f>IF(基本情報入力シート!D1804="","",基本情報入力シート!D1804)</f>
        <v/>
      </c>
      <c r="D1784" s="301" t="str">
        <f>IF(基本情報入力シート!E1804="","",基本情報入力シート!E1804)</f>
        <v/>
      </c>
      <c r="E1784" s="301" t="str">
        <f>IF(基本情報入力シート!F1804="","",基本情報入力シート!F1804)</f>
        <v/>
      </c>
      <c r="F1784" s="301" t="str">
        <f>IF(基本情報入力シート!G1804="","",基本情報入力シート!G1804)</f>
        <v/>
      </c>
      <c r="G1784" s="301" t="str">
        <f>IF(基本情報入力シート!H1804="","",基本情報入力シート!H1804)</f>
        <v/>
      </c>
      <c r="H1784" s="301" t="str">
        <f>IF(基本情報入力シート!I1804="","",基本情報入力シート!I1804)</f>
        <v/>
      </c>
      <c r="I1784" s="301" t="str">
        <f>IF(基本情報入力シート!J1804="","",基本情報入力シート!J1804)</f>
        <v/>
      </c>
      <c r="J1784" s="301" t="str">
        <f>IF(基本情報入力シート!K1804="","",基本情報入力シート!K1804)</f>
        <v/>
      </c>
      <c r="K1784" s="302" t="str">
        <f>IF(基本情報入力シート!L1804="","",基本情報入力シート!L1804)</f>
        <v/>
      </c>
      <c r="L1784" s="299" t="str">
        <f>IF(基本情報入力シート!M1804="","",基本情報入力シート!M1804)</f>
        <v/>
      </c>
      <c r="M1784" s="299" t="str">
        <f>IF(基本情報入力シート!R1804="","",基本情報入力シート!R1804)</f>
        <v/>
      </c>
      <c r="N1784" s="299" t="str">
        <f>IF(基本情報入力シート!W1804="","",基本情報入力シート!W1804)</f>
        <v/>
      </c>
      <c r="O1784" s="303" t="str">
        <f>IF(基本情報入力シート!X1804="","",基本情報入力シート!X1804)</f>
        <v/>
      </c>
      <c r="P1784" s="304" t="str">
        <f>IF(基本情報入力シート!Y1804="","",基本情報入力シート!Y1804)</f>
        <v/>
      </c>
      <c r="Q1784" s="175"/>
      <c r="R1784" s="305" t="str">
        <f>IF(基本情報入力シート!AB1804="","",基本情報入力シート!AB1804)</f>
        <v/>
      </c>
      <c r="S1784" s="176"/>
      <c r="T1784" s="306" t="str">
        <f>IF(P1784="","",VLOOKUP(P1784,【参考】数式用!$J$2:$L$34,3,FALSE))</f>
        <v/>
      </c>
      <c r="U1784" s="313" t="s">
        <v>143</v>
      </c>
      <c r="V1784" s="177"/>
      <c r="W1784" s="314" t="s">
        <v>144</v>
      </c>
      <c r="X1784" s="177"/>
      <c r="Y1784" s="315" t="s">
        <v>145</v>
      </c>
      <c r="Z1784" s="177"/>
      <c r="AA1784" s="315" t="s">
        <v>144</v>
      </c>
      <c r="AB1784" s="177"/>
      <c r="AC1784" s="315" t="s">
        <v>146</v>
      </c>
      <c r="AD1784" s="316" t="s">
        <v>147</v>
      </c>
      <c r="AE1784" s="317" t="str">
        <f t="shared" si="99"/>
        <v/>
      </c>
      <c r="AF1784" s="319" t="s">
        <v>148</v>
      </c>
      <c r="AG1784" s="312" t="str">
        <f t="shared" si="100"/>
        <v/>
      </c>
      <c r="AH1784" s="322"/>
      <c r="AI1784" s="323"/>
      <c r="AJ1784" s="322"/>
      <c r="AK1784" s="323"/>
    </row>
    <row r="1785" spans="1:37" ht="36.75" customHeight="1">
      <c r="A1785" s="299">
        <f t="shared" si="98"/>
        <v>1772</v>
      </c>
      <c r="B1785" s="300" t="str">
        <f>IF(基本情報入力シート!C1805="","",基本情報入力シート!C1805)</f>
        <v/>
      </c>
      <c r="C1785" s="301" t="str">
        <f>IF(基本情報入力シート!D1805="","",基本情報入力シート!D1805)</f>
        <v/>
      </c>
      <c r="D1785" s="301" t="str">
        <f>IF(基本情報入力シート!E1805="","",基本情報入力シート!E1805)</f>
        <v/>
      </c>
      <c r="E1785" s="301" t="str">
        <f>IF(基本情報入力シート!F1805="","",基本情報入力シート!F1805)</f>
        <v/>
      </c>
      <c r="F1785" s="301" t="str">
        <f>IF(基本情報入力シート!G1805="","",基本情報入力シート!G1805)</f>
        <v/>
      </c>
      <c r="G1785" s="301" t="str">
        <f>IF(基本情報入力シート!H1805="","",基本情報入力シート!H1805)</f>
        <v/>
      </c>
      <c r="H1785" s="301" t="str">
        <f>IF(基本情報入力シート!I1805="","",基本情報入力シート!I1805)</f>
        <v/>
      </c>
      <c r="I1785" s="301" t="str">
        <f>IF(基本情報入力シート!J1805="","",基本情報入力シート!J1805)</f>
        <v/>
      </c>
      <c r="J1785" s="301" t="str">
        <f>IF(基本情報入力シート!K1805="","",基本情報入力シート!K1805)</f>
        <v/>
      </c>
      <c r="K1785" s="302" t="str">
        <f>IF(基本情報入力シート!L1805="","",基本情報入力シート!L1805)</f>
        <v/>
      </c>
      <c r="L1785" s="299" t="str">
        <f>IF(基本情報入力シート!M1805="","",基本情報入力シート!M1805)</f>
        <v/>
      </c>
      <c r="M1785" s="299" t="str">
        <f>IF(基本情報入力シート!R1805="","",基本情報入力シート!R1805)</f>
        <v/>
      </c>
      <c r="N1785" s="299" t="str">
        <f>IF(基本情報入力シート!W1805="","",基本情報入力シート!W1805)</f>
        <v/>
      </c>
      <c r="O1785" s="303" t="str">
        <f>IF(基本情報入力シート!X1805="","",基本情報入力シート!X1805)</f>
        <v/>
      </c>
      <c r="P1785" s="304" t="str">
        <f>IF(基本情報入力シート!Y1805="","",基本情報入力シート!Y1805)</f>
        <v/>
      </c>
      <c r="Q1785" s="175"/>
      <c r="R1785" s="305" t="str">
        <f>IF(基本情報入力シート!AB1805="","",基本情報入力シート!AB1805)</f>
        <v/>
      </c>
      <c r="S1785" s="176"/>
      <c r="T1785" s="306" t="str">
        <f>IF(P1785="","",VLOOKUP(P1785,【参考】数式用!$J$2:$L$34,3,FALSE))</f>
        <v/>
      </c>
      <c r="U1785" s="313" t="s">
        <v>143</v>
      </c>
      <c r="V1785" s="177"/>
      <c r="W1785" s="314" t="s">
        <v>144</v>
      </c>
      <c r="X1785" s="177"/>
      <c r="Y1785" s="315" t="s">
        <v>145</v>
      </c>
      <c r="Z1785" s="177"/>
      <c r="AA1785" s="315" t="s">
        <v>144</v>
      </c>
      <c r="AB1785" s="177"/>
      <c r="AC1785" s="315" t="s">
        <v>146</v>
      </c>
      <c r="AD1785" s="316" t="s">
        <v>147</v>
      </c>
      <c r="AE1785" s="317" t="str">
        <f t="shared" si="99"/>
        <v/>
      </c>
      <c r="AF1785" s="319" t="s">
        <v>148</v>
      </c>
      <c r="AG1785" s="312" t="str">
        <f t="shared" si="100"/>
        <v/>
      </c>
      <c r="AH1785" s="322"/>
      <c r="AI1785" s="323"/>
      <c r="AJ1785" s="322"/>
      <c r="AK1785" s="323"/>
    </row>
    <row r="1786" spans="1:37" ht="36.75" customHeight="1">
      <c r="A1786" s="299">
        <f t="shared" si="98"/>
        <v>1773</v>
      </c>
      <c r="B1786" s="300" t="str">
        <f>IF(基本情報入力シート!C1806="","",基本情報入力シート!C1806)</f>
        <v/>
      </c>
      <c r="C1786" s="301" t="str">
        <f>IF(基本情報入力シート!D1806="","",基本情報入力シート!D1806)</f>
        <v/>
      </c>
      <c r="D1786" s="301" t="str">
        <f>IF(基本情報入力シート!E1806="","",基本情報入力シート!E1806)</f>
        <v/>
      </c>
      <c r="E1786" s="301" t="str">
        <f>IF(基本情報入力シート!F1806="","",基本情報入力シート!F1806)</f>
        <v/>
      </c>
      <c r="F1786" s="301" t="str">
        <f>IF(基本情報入力シート!G1806="","",基本情報入力シート!G1806)</f>
        <v/>
      </c>
      <c r="G1786" s="301" t="str">
        <f>IF(基本情報入力シート!H1806="","",基本情報入力シート!H1806)</f>
        <v/>
      </c>
      <c r="H1786" s="301" t="str">
        <f>IF(基本情報入力シート!I1806="","",基本情報入力シート!I1806)</f>
        <v/>
      </c>
      <c r="I1786" s="301" t="str">
        <f>IF(基本情報入力シート!J1806="","",基本情報入力シート!J1806)</f>
        <v/>
      </c>
      <c r="J1786" s="301" t="str">
        <f>IF(基本情報入力シート!K1806="","",基本情報入力シート!K1806)</f>
        <v/>
      </c>
      <c r="K1786" s="302" t="str">
        <f>IF(基本情報入力シート!L1806="","",基本情報入力シート!L1806)</f>
        <v/>
      </c>
      <c r="L1786" s="299" t="str">
        <f>IF(基本情報入力シート!M1806="","",基本情報入力シート!M1806)</f>
        <v/>
      </c>
      <c r="M1786" s="299" t="str">
        <f>IF(基本情報入力シート!R1806="","",基本情報入力シート!R1806)</f>
        <v/>
      </c>
      <c r="N1786" s="299" t="str">
        <f>IF(基本情報入力シート!W1806="","",基本情報入力シート!W1806)</f>
        <v/>
      </c>
      <c r="O1786" s="303" t="str">
        <f>IF(基本情報入力シート!X1806="","",基本情報入力シート!X1806)</f>
        <v/>
      </c>
      <c r="P1786" s="304" t="str">
        <f>IF(基本情報入力シート!Y1806="","",基本情報入力シート!Y1806)</f>
        <v/>
      </c>
      <c r="Q1786" s="175"/>
      <c r="R1786" s="305" t="str">
        <f>IF(基本情報入力シート!AB1806="","",基本情報入力シート!AB1806)</f>
        <v/>
      </c>
      <c r="S1786" s="176"/>
      <c r="T1786" s="306" t="str">
        <f>IF(P1786="","",VLOOKUP(P1786,【参考】数式用!$J$2:$L$34,3,FALSE))</f>
        <v/>
      </c>
      <c r="U1786" s="313" t="s">
        <v>143</v>
      </c>
      <c r="V1786" s="177"/>
      <c r="W1786" s="314" t="s">
        <v>144</v>
      </c>
      <c r="X1786" s="177"/>
      <c r="Y1786" s="315" t="s">
        <v>145</v>
      </c>
      <c r="Z1786" s="177"/>
      <c r="AA1786" s="315" t="s">
        <v>144</v>
      </c>
      <c r="AB1786" s="177"/>
      <c r="AC1786" s="315" t="s">
        <v>146</v>
      </c>
      <c r="AD1786" s="316" t="s">
        <v>147</v>
      </c>
      <c r="AE1786" s="317" t="str">
        <f t="shared" si="99"/>
        <v/>
      </c>
      <c r="AF1786" s="319" t="s">
        <v>148</v>
      </c>
      <c r="AG1786" s="312" t="str">
        <f t="shared" si="100"/>
        <v/>
      </c>
      <c r="AH1786" s="322"/>
      <c r="AI1786" s="323"/>
      <c r="AJ1786" s="322"/>
      <c r="AK1786" s="323"/>
    </row>
    <row r="1787" spans="1:37" ht="36.75" customHeight="1">
      <c r="A1787" s="299">
        <f t="shared" si="98"/>
        <v>1774</v>
      </c>
      <c r="B1787" s="300" t="str">
        <f>IF(基本情報入力シート!C1807="","",基本情報入力シート!C1807)</f>
        <v/>
      </c>
      <c r="C1787" s="301" t="str">
        <f>IF(基本情報入力シート!D1807="","",基本情報入力シート!D1807)</f>
        <v/>
      </c>
      <c r="D1787" s="301" t="str">
        <f>IF(基本情報入力シート!E1807="","",基本情報入力シート!E1807)</f>
        <v/>
      </c>
      <c r="E1787" s="301" t="str">
        <f>IF(基本情報入力シート!F1807="","",基本情報入力シート!F1807)</f>
        <v/>
      </c>
      <c r="F1787" s="301" t="str">
        <f>IF(基本情報入力シート!G1807="","",基本情報入力シート!G1807)</f>
        <v/>
      </c>
      <c r="G1787" s="301" t="str">
        <f>IF(基本情報入力シート!H1807="","",基本情報入力シート!H1807)</f>
        <v/>
      </c>
      <c r="H1787" s="301" t="str">
        <f>IF(基本情報入力シート!I1807="","",基本情報入力シート!I1807)</f>
        <v/>
      </c>
      <c r="I1787" s="301" t="str">
        <f>IF(基本情報入力シート!J1807="","",基本情報入力シート!J1807)</f>
        <v/>
      </c>
      <c r="J1787" s="301" t="str">
        <f>IF(基本情報入力シート!K1807="","",基本情報入力シート!K1807)</f>
        <v/>
      </c>
      <c r="K1787" s="302" t="str">
        <f>IF(基本情報入力シート!L1807="","",基本情報入力シート!L1807)</f>
        <v/>
      </c>
      <c r="L1787" s="299" t="str">
        <f>IF(基本情報入力シート!M1807="","",基本情報入力シート!M1807)</f>
        <v/>
      </c>
      <c r="M1787" s="299" t="str">
        <f>IF(基本情報入力シート!R1807="","",基本情報入力シート!R1807)</f>
        <v/>
      </c>
      <c r="N1787" s="299" t="str">
        <f>IF(基本情報入力シート!W1807="","",基本情報入力シート!W1807)</f>
        <v/>
      </c>
      <c r="O1787" s="303" t="str">
        <f>IF(基本情報入力シート!X1807="","",基本情報入力シート!X1807)</f>
        <v/>
      </c>
      <c r="P1787" s="304" t="str">
        <f>IF(基本情報入力シート!Y1807="","",基本情報入力シート!Y1807)</f>
        <v/>
      </c>
      <c r="Q1787" s="175"/>
      <c r="R1787" s="305" t="str">
        <f>IF(基本情報入力シート!AB1807="","",基本情報入力シート!AB1807)</f>
        <v/>
      </c>
      <c r="S1787" s="176"/>
      <c r="T1787" s="306" t="str">
        <f>IF(P1787="","",VLOOKUP(P1787,【参考】数式用!$J$2:$L$34,3,FALSE))</f>
        <v/>
      </c>
      <c r="U1787" s="313" t="s">
        <v>143</v>
      </c>
      <c r="V1787" s="177"/>
      <c r="W1787" s="314" t="s">
        <v>144</v>
      </c>
      <c r="X1787" s="177"/>
      <c r="Y1787" s="315" t="s">
        <v>145</v>
      </c>
      <c r="Z1787" s="177"/>
      <c r="AA1787" s="315" t="s">
        <v>144</v>
      </c>
      <c r="AB1787" s="177"/>
      <c r="AC1787" s="315" t="s">
        <v>146</v>
      </c>
      <c r="AD1787" s="316" t="s">
        <v>147</v>
      </c>
      <c r="AE1787" s="317" t="str">
        <f t="shared" si="99"/>
        <v/>
      </c>
      <c r="AF1787" s="319" t="s">
        <v>148</v>
      </c>
      <c r="AG1787" s="312" t="str">
        <f t="shared" si="100"/>
        <v/>
      </c>
      <c r="AH1787" s="322"/>
      <c r="AI1787" s="323"/>
      <c r="AJ1787" s="322"/>
      <c r="AK1787" s="323"/>
    </row>
    <row r="1788" spans="1:37" ht="36.75" customHeight="1">
      <c r="A1788" s="299">
        <f t="shared" si="98"/>
        <v>1775</v>
      </c>
      <c r="B1788" s="300" t="str">
        <f>IF(基本情報入力シート!C1808="","",基本情報入力シート!C1808)</f>
        <v/>
      </c>
      <c r="C1788" s="301" t="str">
        <f>IF(基本情報入力シート!D1808="","",基本情報入力シート!D1808)</f>
        <v/>
      </c>
      <c r="D1788" s="301" t="str">
        <f>IF(基本情報入力シート!E1808="","",基本情報入力シート!E1808)</f>
        <v/>
      </c>
      <c r="E1788" s="301" t="str">
        <f>IF(基本情報入力シート!F1808="","",基本情報入力シート!F1808)</f>
        <v/>
      </c>
      <c r="F1788" s="301" t="str">
        <f>IF(基本情報入力シート!G1808="","",基本情報入力シート!G1808)</f>
        <v/>
      </c>
      <c r="G1788" s="301" t="str">
        <f>IF(基本情報入力シート!H1808="","",基本情報入力シート!H1808)</f>
        <v/>
      </c>
      <c r="H1788" s="301" t="str">
        <f>IF(基本情報入力シート!I1808="","",基本情報入力シート!I1808)</f>
        <v/>
      </c>
      <c r="I1788" s="301" t="str">
        <f>IF(基本情報入力シート!J1808="","",基本情報入力シート!J1808)</f>
        <v/>
      </c>
      <c r="J1788" s="301" t="str">
        <f>IF(基本情報入力シート!K1808="","",基本情報入力シート!K1808)</f>
        <v/>
      </c>
      <c r="K1788" s="302" t="str">
        <f>IF(基本情報入力シート!L1808="","",基本情報入力シート!L1808)</f>
        <v/>
      </c>
      <c r="L1788" s="299" t="str">
        <f>IF(基本情報入力シート!M1808="","",基本情報入力シート!M1808)</f>
        <v/>
      </c>
      <c r="M1788" s="299" t="str">
        <f>IF(基本情報入力シート!R1808="","",基本情報入力シート!R1808)</f>
        <v/>
      </c>
      <c r="N1788" s="299" t="str">
        <f>IF(基本情報入力シート!W1808="","",基本情報入力シート!W1808)</f>
        <v/>
      </c>
      <c r="O1788" s="303" t="str">
        <f>IF(基本情報入力シート!X1808="","",基本情報入力シート!X1808)</f>
        <v/>
      </c>
      <c r="P1788" s="304" t="str">
        <f>IF(基本情報入力シート!Y1808="","",基本情報入力シート!Y1808)</f>
        <v/>
      </c>
      <c r="Q1788" s="175"/>
      <c r="R1788" s="305" t="str">
        <f>IF(基本情報入力シート!AB1808="","",基本情報入力シート!AB1808)</f>
        <v/>
      </c>
      <c r="S1788" s="176"/>
      <c r="T1788" s="306" t="str">
        <f>IF(P1788="","",VLOOKUP(P1788,【参考】数式用!$J$2:$L$34,3,FALSE))</f>
        <v/>
      </c>
      <c r="U1788" s="313" t="s">
        <v>143</v>
      </c>
      <c r="V1788" s="177"/>
      <c r="W1788" s="314" t="s">
        <v>144</v>
      </c>
      <c r="X1788" s="177"/>
      <c r="Y1788" s="315" t="s">
        <v>145</v>
      </c>
      <c r="Z1788" s="177"/>
      <c r="AA1788" s="315" t="s">
        <v>144</v>
      </c>
      <c r="AB1788" s="177"/>
      <c r="AC1788" s="315" t="s">
        <v>146</v>
      </c>
      <c r="AD1788" s="316" t="s">
        <v>147</v>
      </c>
      <c r="AE1788" s="317" t="str">
        <f t="shared" si="99"/>
        <v/>
      </c>
      <c r="AF1788" s="319" t="s">
        <v>148</v>
      </c>
      <c r="AG1788" s="312" t="str">
        <f t="shared" si="100"/>
        <v/>
      </c>
      <c r="AH1788" s="322"/>
      <c r="AI1788" s="323"/>
      <c r="AJ1788" s="322"/>
      <c r="AK1788" s="323"/>
    </row>
    <row r="1789" spans="1:37" ht="36.75" customHeight="1">
      <c r="A1789" s="299">
        <f t="shared" si="98"/>
        <v>1776</v>
      </c>
      <c r="B1789" s="300" t="str">
        <f>IF(基本情報入力シート!C1809="","",基本情報入力シート!C1809)</f>
        <v/>
      </c>
      <c r="C1789" s="301" t="str">
        <f>IF(基本情報入力シート!D1809="","",基本情報入力シート!D1809)</f>
        <v/>
      </c>
      <c r="D1789" s="301" t="str">
        <f>IF(基本情報入力シート!E1809="","",基本情報入力シート!E1809)</f>
        <v/>
      </c>
      <c r="E1789" s="301" t="str">
        <f>IF(基本情報入力シート!F1809="","",基本情報入力シート!F1809)</f>
        <v/>
      </c>
      <c r="F1789" s="301" t="str">
        <f>IF(基本情報入力シート!G1809="","",基本情報入力シート!G1809)</f>
        <v/>
      </c>
      <c r="G1789" s="301" t="str">
        <f>IF(基本情報入力シート!H1809="","",基本情報入力シート!H1809)</f>
        <v/>
      </c>
      <c r="H1789" s="301" t="str">
        <f>IF(基本情報入力シート!I1809="","",基本情報入力シート!I1809)</f>
        <v/>
      </c>
      <c r="I1789" s="301" t="str">
        <f>IF(基本情報入力シート!J1809="","",基本情報入力シート!J1809)</f>
        <v/>
      </c>
      <c r="J1789" s="301" t="str">
        <f>IF(基本情報入力シート!K1809="","",基本情報入力シート!K1809)</f>
        <v/>
      </c>
      <c r="K1789" s="302" t="str">
        <f>IF(基本情報入力シート!L1809="","",基本情報入力シート!L1809)</f>
        <v/>
      </c>
      <c r="L1789" s="299" t="str">
        <f>IF(基本情報入力シート!M1809="","",基本情報入力シート!M1809)</f>
        <v/>
      </c>
      <c r="M1789" s="299" t="str">
        <f>IF(基本情報入力シート!R1809="","",基本情報入力シート!R1809)</f>
        <v/>
      </c>
      <c r="N1789" s="299" t="str">
        <f>IF(基本情報入力シート!W1809="","",基本情報入力シート!W1809)</f>
        <v/>
      </c>
      <c r="O1789" s="303" t="str">
        <f>IF(基本情報入力シート!X1809="","",基本情報入力シート!X1809)</f>
        <v/>
      </c>
      <c r="P1789" s="304" t="str">
        <f>IF(基本情報入力シート!Y1809="","",基本情報入力シート!Y1809)</f>
        <v/>
      </c>
      <c r="Q1789" s="175"/>
      <c r="R1789" s="305" t="str">
        <f>IF(基本情報入力シート!AB1809="","",基本情報入力シート!AB1809)</f>
        <v/>
      </c>
      <c r="S1789" s="176"/>
      <c r="T1789" s="306" t="str">
        <f>IF(P1789="","",VLOOKUP(P1789,【参考】数式用!$J$2:$L$34,3,FALSE))</f>
        <v/>
      </c>
      <c r="U1789" s="313" t="s">
        <v>143</v>
      </c>
      <c r="V1789" s="177"/>
      <c r="W1789" s="314" t="s">
        <v>144</v>
      </c>
      <c r="X1789" s="177"/>
      <c r="Y1789" s="315" t="s">
        <v>145</v>
      </c>
      <c r="Z1789" s="177"/>
      <c r="AA1789" s="315" t="s">
        <v>144</v>
      </c>
      <c r="AB1789" s="177"/>
      <c r="AC1789" s="315" t="s">
        <v>146</v>
      </c>
      <c r="AD1789" s="316" t="s">
        <v>147</v>
      </c>
      <c r="AE1789" s="317" t="str">
        <f t="shared" si="99"/>
        <v/>
      </c>
      <c r="AF1789" s="319" t="s">
        <v>148</v>
      </c>
      <c r="AG1789" s="312" t="str">
        <f t="shared" si="100"/>
        <v/>
      </c>
      <c r="AH1789" s="322"/>
      <c r="AI1789" s="323"/>
      <c r="AJ1789" s="322"/>
      <c r="AK1789" s="323"/>
    </row>
    <row r="1790" spans="1:37" ht="36.75" customHeight="1">
      <c r="A1790" s="299">
        <f t="shared" si="98"/>
        <v>1777</v>
      </c>
      <c r="B1790" s="300" t="str">
        <f>IF(基本情報入力シート!C1810="","",基本情報入力シート!C1810)</f>
        <v/>
      </c>
      <c r="C1790" s="301" t="str">
        <f>IF(基本情報入力シート!D1810="","",基本情報入力シート!D1810)</f>
        <v/>
      </c>
      <c r="D1790" s="301" t="str">
        <f>IF(基本情報入力シート!E1810="","",基本情報入力シート!E1810)</f>
        <v/>
      </c>
      <c r="E1790" s="301" t="str">
        <f>IF(基本情報入力シート!F1810="","",基本情報入力シート!F1810)</f>
        <v/>
      </c>
      <c r="F1790" s="301" t="str">
        <f>IF(基本情報入力シート!G1810="","",基本情報入力シート!G1810)</f>
        <v/>
      </c>
      <c r="G1790" s="301" t="str">
        <f>IF(基本情報入力シート!H1810="","",基本情報入力シート!H1810)</f>
        <v/>
      </c>
      <c r="H1790" s="301" t="str">
        <f>IF(基本情報入力シート!I1810="","",基本情報入力シート!I1810)</f>
        <v/>
      </c>
      <c r="I1790" s="301" t="str">
        <f>IF(基本情報入力シート!J1810="","",基本情報入力シート!J1810)</f>
        <v/>
      </c>
      <c r="J1790" s="301" t="str">
        <f>IF(基本情報入力シート!K1810="","",基本情報入力シート!K1810)</f>
        <v/>
      </c>
      <c r="K1790" s="302" t="str">
        <f>IF(基本情報入力シート!L1810="","",基本情報入力シート!L1810)</f>
        <v/>
      </c>
      <c r="L1790" s="299" t="str">
        <f>IF(基本情報入力シート!M1810="","",基本情報入力シート!M1810)</f>
        <v/>
      </c>
      <c r="M1790" s="299" t="str">
        <f>IF(基本情報入力シート!R1810="","",基本情報入力シート!R1810)</f>
        <v/>
      </c>
      <c r="N1790" s="299" t="str">
        <f>IF(基本情報入力シート!W1810="","",基本情報入力シート!W1810)</f>
        <v/>
      </c>
      <c r="O1790" s="303" t="str">
        <f>IF(基本情報入力シート!X1810="","",基本情報入力シート!X1810)</f>
        <v/>
      </c>
      <c r="P1790" s="304" t="str">
        <f>IF(基本情報入力シート!Y1810="","",基本情報入力シート!Y1810)</f>
        <v/>
      </c>
      <c r="Q1790" s="175"/>
      <c r="R1790" s="305" t="str">
        <f>IF(基本情報入力シート!AB1810="","",基本情報入力シート!AB1810)</f>
        <v/>
      </c>
      <c r="S1790" s="176"/>
      <c r="T1790" s="306" t="str">
        <f>IF(P1790="","",VLOOKUP(P1790,【参考】数式用!$J$2:$L$34,3,FALSE))</f>
        <v/>
      </c>
      <c r="U1790" s="313" t="s">
        <v>143</v>
      </c>
      <c r="V1790" s="177"/>
      <c r="W1790" s="314" t="s">
        <v>144</v>
      </c>
      <c r="X1790" s="177"/>
      <c r="Y1790" s="315" t="s">
        <v>145</v>
      </c>
      <c r="Z1790" s="177"/>
      <c r="AA1790" s="315" t="s">
        <v>144</v>
      </c>
      <c r="AB1790" s="177"/>
      <c r="AC1790" s="315" t="s">
        <v>146</v>
      </c>
      <c r="AD1790" s="316" t="s">
        <v>147</v>
      </c>
      <c r="AE1790" s="317" t="str">
        <f t="shared" si="99"/>
        <v/>
      </c>
      <c r="AF1790" s="319" t="s">
        <v>148</v>
      </c>
      <c r="AG1790" s="312" t="str">
        <f t="shared" si="100"/>
        <v/>
      </c>
      <c r="AH1790" s="322"/>
      <c r="AI1790" s="323"/>
      <c r="AJ1790" s="322"/>
      <c r="AK1790" s="323"/>
    </row>
    <row r="1791" spans="1:37" ht="36.75" customHeight="1">
      <c r="A1791" s="299">
        <f t="shared" si="98"/>
        <v>1778</v>
      </c>
      <c r="B1791" s="300" t="str">
        <f>IF(基本情報入力シート!C1811="","",基本情報入力シート!C1811)</f>
        <v/>
      </c>
      <c r="C1791" s="301" t="str">
        <f>IF(基本情報入力シート!D1811="","",基本情報入力シート!D1811)</f>
        <v/>
      </c>
      <c r="D1791" s="301" t="str">
        <f>IF(基本情報入力シート!E1811="","",基本情報入力シート!E1811)</f>
        <v/>
      </c>
      <c r="E1791" s="301" t="str">
        <f>IF(基本情報入力シート!F1811="","",基本情報入力シート!F1811)</f>
        <v/>
      </c>
      <c r="F1791" s="301" t="str">
        <f>IF(基本情報入力シート!G1811="","",基本情報入力シート!G1811)</f>
        <v/>
      </c>
      <c r="G1791" s="301" t="str">
        <f>IF(基本情報入力シート!H1811="","",基本情報入力シート!H1811)</f>
        <v/>
      </c>
      <c r="H1791" s="301" t="str">
        <f>IF(基本情報入力シート!I1811="","",基本情報入力シート!I1811)</f>
        <v/>
      </c>
      <c r="I1791" s="301" t="str">
        <f>IF(基本情報入力シート!J1811="","",基本情報入力シート!J1811)</f>
        <v/>
      </c>
      <c r="J1791" s="301" t="str">
        <f>IF(基本情報入力シート!K1811="","",基本情報入力シート!K1811)</f>
        <v/>
      </c>
      <c r="K1791" s="302" t="str">
        <f>IF(基本情報入力シート!L1811="","",基本情報入力シート!L1811)</f>
        <v/>
      </c>
      <c r="L1791" s="299" t="str">
        <f>IF(基本情報入力シート!M1811="","",基本情報入力シート!M1811)</f>
        <v/>
      </c>
      <c r="M1791" s="299" t="str">
        <f>IF(基本情報入力シート!R1811="","",基本情報入力シート!R1811)</f>
        <v/>
      </c>
      <c r="N1791" s="299" t="str">
        <f>IF(基本情報入力シート!W1811="","",基本情報入力シート!W1811)</f>
        <v/>
      </c>
      <c r="O1791" s="303" t="str">
        <f>IF(基本情報入力シート!X1811="","",基本情報入力シート!X1811)</f>
        <v/>
      </c>
      <c r="P1791" s="304" t="str">
        <f>IF(基本情報入力シート!Y1811="","",基本情報入力シート!Y1811)</f>
        <v/>
      </c>
      <c r="Q1791" s="175"/>
      <c r="R1791" s="305" t="str">
        <f>IF(基本情報入力シート!AB1811="","",基本情報入力シート!AB1811)</f>
        <v/>
      </c>
      <c r="S1791" s="176"/>
      <c r="T1791" s="306" t="str">
        <f>IF(P1791="","",VLOOKUP(P1791,【参考】数式用!$J$2:$L$34,3,FALSE))</f>
        <v/>
      </c>
      <c r="U1791" s="313" t="s">
        <v>143</v>
      </c>
      <c r="V1791" s="177"/>
      <c r="W1791" s="314" t="s">
        <v>144</v>
      </c>
      <c r="X1791" s="177"/>
      <c r="Y1791" s="315" t="s">
        <v>145</v>
      </c>
      <c r="Z1791" s="177"/>
      <c r="AA1791" s="315" t="s">
        <v>144</v>
      </c>
      <c r="AB1791" s="177"/>
      <c r="AC1791" s="315" t="s">
        <v>146</v>
      </c>
      <c r="AD1791" s="316" t="s">
        <v>147</v>
      </c>
      <c r="AE1791" s="317" t="str">
        <f t="shared" si="99"/>
        <v/>
      </c>
      <c r="AF1791" s="319" t="s">
        <v>148</v>
      </c>
      <c r="AG1791" s="312" t="str">
        <f t="shared" si="100"/>
        <v/>
      </c>
      <c r="AH1791" s="322"/>
      <c r="AI1791" s="323"/>
      <c r="AJ1791" s="322"/>
      <c r="AK1791" s="323"/>
    </row>
    <row r="1792" spans="1:37" ht="36.75" customHeight="1">
      <c r="A1792" s="299">
        <f t="shared" si="98"/>
        <v>1779</v>
      </c>
      <c r="B1792" s="300" t="str">
        <f>IF(基本情報入力シート!C1812="","",基本情報入力シート!C1812)</f>
        <v/>
      </c>
      <c r="C1792" s="301" t="str">
        <f>IF(基本情報入力シート!D1812="","",基本情報入力シート!D1812)</f>
        <v/>
      </c>
      <c r="D1792" s="301" t="str">
        <f>IF(基本情報入力シート!E1812="","",基本情報入力シート!E1812)</f>
        <v/>
      </c>
      <c r="E1792" s="301" t="str">
        <f>IF(基本情報入力シート!F1812="","",基本情報入力シート!F1812)</f>
        <v/>
      </c>
      <c r="F1792" s="301" t="str">
        <f>IF(基本情報入力シート!G1812="","",基本情報入力シート!G1812)</f>
        <v/>
      </c>
      <c r="G1792" s="301" t="str">
        <f>IF(基本情報入力シート!H1812="","",基本情報入力シート!H1812)</f>
        <v/>
      </c>
      <c r="H1792" s="301" t="str">
        <f>IF(基本情報入力シート!I1812="","",基本情報入力シート!I1812)</f>
        <v/>
      </c>
      <c r="I1792" s="301" t="str">
        <f>IF(基本情報入力シート!J1812="","",基本情報入力シート!J1812)</f>
        <v/>
      </c>
      <c r="J1792" s="301" t="str">
        <f>IF(基本情報入力シート!K1812="","",基本情報入力シート!K1812)</f>
        <v/>
      </c>
      <c r="K1792" s="302" t="str">
        <f>IF(基本情報入力シート!L1812="","",基本情報入力シート!L1812)</f>
        <v/>
      </c>
      <c r="L1792" s="299" t="str">
        <f>IF(基本情報入力シート!M1812="","",基本情報入力シート!M1812)</f>
        <v/>
      </c>
      <c r="M1792" s="299" t="str">
        <f>IF(基本情報入力シート!R1812="","",基本情報入力シート!R1812)</f>
        <v/>
      </c>
      <c r="N1792" s="299" t="str">
        <f>IF(基本情報入力シート!W1812="","",基本情報入力シート!W1812)</f>
        <v/>
      </c>
      <c r="O1792" s="303" t="str">
        <f>IF(基本情報入力シート!X1812="","",基本情報入力シート!X1812)</f>
        <v/>
      </c>
      <c r="P1792" s="304" t="str">
        <f>IF(基本情報入力シート!Y1812="","",基本情報入力シート!Y1812)</f>
        <v/>
      </c>
      <c r="Q1792" s="175"/>
      <c r="R1792" s="305" t="str">
        <f>IF(基本情報入力シート!AB1812="","",基本情報入力シート!AB1812)</f>
        <v/>
      </c>
      <c r="S1792" s="176"/>
      <c r="T1792" s="306" t="str">
        <f>IF(P1792="","",VLOOKUP(P1792,【参考】数式用!$J$2:$L$34,3,FALSE))</f>
        <v/>
      </c>
      <c r="U1792" s="313" t="s">
        <v>143</v>
      </c>
      <c r="V1792" s="177"/>
      <c r="W1792" s="314" t="s">
        <v>144</v>
      </c>
      <c r="X1792" s="177"/>
      <c r="Y1792" s="315" t="s">
        <v>145</v>
      </c>
      <c r="Z1792" s="177"/>
      <c r="AA1792" s="315" t="s">
        <v>144</v>
      </c>
      <c r="AB1792" s="177"/>
      <c r="AC1792" s="315" t="s">
        <v>146</v>
      </c>
      <c r="AD1792" s="316" t="s">
        <v>147</v>
      </c>
      <c r="AE1792" s="317" t="str">
        <f t="shared" si="99"/>
        <v/>
      </c>
      <c r="AF1792" s="319" t="s">
        <v>148</v>
      </c>
      <c r="AG1792" s="312" t="str">
        <f t="shared" si="100"/>
        <v/>
      </c>
      <c r="AH1792" s="322"/>
      <c r="AI1792" s="323"/>
      <c r="AJ1792" s="322"/>
      <c r="AK1792" s="323"/>
    </row>
    <row r="1793" spans="1:37" ht="36.75" customHeight="1">
      <c r="A1793" s="299">
        <f t="shared" si="98"/>
        <v>1780</v>
      </c>
      <c r="B1793" s="300" t="str">
        <f>IF(基本情報入力シート!C1813="","",基本情報入力シート!C1813)</f>
        <v/>
      </c>
      <c r="C1793" s="301" t="str">
        <f>IF(基本情報入力シート!D1813="","",基本情報入力シート!D1813)</f>
        <v/>
      </c>
      <c r="D1793" s="301" t="str">
        <f>IF(基本情報入力シート!E1813="","",基本情報入力シート!E1813)</f>
        <v/>
      </c>
      <c r="E1793" s="301" t="str">
        <f>IF(基本情報入力シート!F1813="","",基本情報入力シート!F1813)</f>
        <v/>
      </c>
      <c r="F1793" s="301" t="str">
        <f>IF(基本情報入力シート!G1813="","",基本情報入力シート!G1813)</f>
        <v/>
      </c>
      <c r="G1793" s="301" t="str">
        <f>IF(基本情報入力シート!H1813="","",基本情報入力シート!H1813)</f>
        <v/>
      </c>
      <c r="H1793" s="301" t="str">
        <f>IF(基本情報入力シート!I1813="","",基本情報入力シート!I1813)</f>
        <v/>
      </c>
      <c r="I1793" s="301" t="str">
        <f>IF(基本情報入力シート!J1813="","",基本情報入力シート!J1813)</f>
        <v/>
      </c>
      <c r="J1793" s="301" t="str">
        <f>IF(基本情報入力シート!K1813="","",基本情報入力シート!K1813)</f>
        <v/>
      </c>
      <c r="K1793" s="302" t="str">
        <f>IF(基本情報入力シート!L1813="","",基本情報入力シート!L1813)</f>
        <v/>
      </c>
      <c r="L1793" s="299" t="str">
        <f>IF(基本情報入力シート!M1813="","",基本情報入力シート!M1813)</f>
        <v/>
      </c>
      <c r="M1793" s="299" t="str">
        <f>IF(基本情報入力シート!R1813="","",基本情報入力シート!R1813)</f>
        <v/>
      </c>
      <c r="N1793" s="299" t="str">
        <f>IF(基本情報入力シート!W1813="","",基本情報入力シート!W1813)</f>
        <v/>
      </c>
      <c r="O1793" s="303" t="str">
        <f>IF(基本情報入力シート!X1813="","",基本情報入力シート!X1813)</f>
        <v/>
      </c>
      <c r="P1793" s="304" t="str">
        <f>IF(基本情報入力シート!Y1813="","",基本情報入力シート!Y1813)</f>
        <v/>
      </c>
      <c r="Q1793" s="175"/>
      <c r="R1793" s="305" t="str">
        <f>IF(基本情報入力シート!AB1813="","",基本情報入力シート!AB1813)</f>
        <v/>
      </c>
      <c r="S1793" s="176"/>
      <c r="T1793" s="306" t="str">
        <f>IF(P1793="","",VLOOKUP(P1793,【参考】数式用!$J$2:$L$34,3,FALSE))</f>
        <v/>
      </c>
      <c r="U1793" s="313" t="s">
        <v>143</v>
      </c>
      <c r="V1793" s="177"/>
      <c r="W1793" s="314" t="s">
        <v>144</v>
      </c>
      <c r="X1793" s="177"/>
      <c r="Y1793" s="315" t="s">
        <v>145</v>
      </c>
      <c r="Z1793" s="177"/>
      <c r="AA1793" s="315" t="s">
        <v>144</v>
      </c>
      <c r="AB1793" s="177"/>
      <c r="AC1793" s="315" t="s">
        <v>146</v>
      </c>
      <c r="AD1793" s="316" t="s">
        <v>147</v>
      </c>
      <c r="AE1793" s="317" t="str">
        <f t="shared" si="99"/>
        <v/>
      </c>
      <c r="AF1793" s="319" t="s">
        <v>148</v>
      </c>
      <c r="AG1793" s="312" t="str">
        <f t="shared" si="100"/>
        <v/>
      </c>
      <c r="AH1793" s="322"/>
      <c r="AI1793" s="323"/>
      <c r="AJ1793" s="322"/>
      <c r="AK1793" s="323"/>
    </row>
    <row r="1794" spans="1:37" ht="36.75" customHeight="1">
      <c r="A1794" s="299">
        <f t="shared" si="98"/>
        <v>1781</v>
      </c>
      <c r="B1794" s="300" t="str">
        <f>IF(基本情報入力シート!C1814="","",基本情報入力シート!C1814)</f>
        <v/>
      </c>
      <c r="C1794" s="301" t="str">
        <f>IF(基本情報入力シート!D1814="","",基本情報入力シート!D1814)</f>
        <v/>
      </c>
      <c r="D1794" s="301" t="str">
        <f>IF(基本情報入力シート!E1814="","",基本情報入力シート!E1814)</f>
        <v/>
      </c>
      <c r="E1794" s="301" t="str">
        <f>IF(基本情報入力シート!F1814="","",基本情報入力シート!F1814)</f>
        <v/>
      </c>
      <c r="F1794" s="301" t="str">
        <f>IF(基本情報入力シート!G1814="","",基本情報入力シート!G1814)</f>
        <v/>
      </c>
      <c r="G1794" s="301" t="str">
        <f>IF(基本情報入力シート!H1814="","",基本情報入力シート!H1814)</f>
        <v/>
      </c>
      <c r="H1794" s="301" t="str">
        <f>IF(基本情報入力シート!I1814="","",基本情報入力シート!I1814)</f>
        <v/>
      </c>
      <c r="I1794" s="301" t="str">
        <f>IF(基本情報入力シート!J1814="","",基本情報入力シート!J1814)</f>
        <v/>
      </c>
      <c r="J1794" s="301" t="str">
        <f>IF(基本情報入力シート!K1814="","",基本情報入力シート!K1814)</f>
        <v/>
      </c>
      <c r="K1794" s="302" t="str">
        <f>IF(基本情報入力シート!L1814="","",基本情報入力シート!L1814)</f>
        <v/>
      </c>
      <c r="L1794" s="299" t="str">
        <f>IF(基本情報入力シート!M1814="","",基本情報入力シート!M1814)</f>
        <v/>
      </c>
      <c r="M1794" s="299" t="str">
        <f>IF(基本情報入力シート!R1814="","",基本情報入力シート!R1814)</f>
        <v/>
      </c>
      <c r="N1794" s="299" t="str">
        <f>IF(基本情報入力シート!W1814="","",基本情報入力シート!W1814)</f>
        <v/>
      </c>
      <c r="O1794" s="303" t="str">
        <f>IF(基本情報入力シート!X1814="","",基本情報入力シート!X1814)</f>
        <v/>
      </c>
      <c r="P1794" s="304" t="str">
        <f>IF(基本情報入力シート!Y1814="","",基本情報入力シート!Y1814)</f>
        <v/>
      </c>
      <c r="Q1794" s="175"/>
      <c r="R1794" s="305" t="str">
        <f>IF(基本情報入力シート!AB1814="","",基本情報入力シート!AB1814)</f>
        <v/>
      </c>
      <c r="S1794" s="176"/>
      <c r="T1794" s="306" t="str">
        <f>IF(P1794="","",VLOOKUP(P1794,【参考】数式用!$J$2:$L$34,3,FALSE))</f>
        <v/>
      </c>
      <c r="U1794" s="313" t="s">
        <v>143</v>
      </c>
      <c r="V1794" s="177"/>
      <c r="W1794" s="314" t="s">
        <v>144</v>
      </c>
      <c r="X1794" s="177"/>
      <c r="Y1794" s="315" t="s">
        <v>145</v>
      </c>
      <c r="Z1794" s="177"/>
      <c r="AA1794" s="315" t="s">
        <v>144</v>
      </c>
      <c r="AB1794" s="177"/>
      <c r="AC1794" s="315" t="s">
        <v>146</v>
      </c>
      <c r="AD1794" s="316" t="s">
        <v>147</v>
      </c>
      <c r="AE1794" s="317" t="str">
        <f t="shared" si="99"/>
        <v/>
      </c>
      <c r="AF1794" s="319" t="s">
        <v>148</v>
      </c>
      <c r="AG1794" s="312" t="str">
        <f t="shared" si="100"/>
        <v/>
      </c>
      <c r="AH1794" s="322"/>
      <c r="AI1794" s="323"/>
      <c r="AJ1794" s="322"/>
      <c r="AK1794" s="323"/>
    </row>
    <row r="1795" spans="1:37" ht="36.75" customHeight="1">
      <c r="A1795" s="299">
        <f t="shared" si="98"/>
        <v>1782</v>
      </c>
      <c r="B1795" s="300" t="str">
        <f>IF(基本情報入力シート!C1815="","",基本情報入力シート!C1815)</f>
        <v/>
      </c>
      <c r="C1795" s="301" t="str">
        <f>IF(基本情報入力シート!D1815="","",基本情報入力シート!D1815)</f>
        <v/>
      </c>
      <c r="D1795" s="301" t="str">
        <f>IF(基本情報入力シート!E1815="","",基本情報入力シート!E1815)</f>
        <v/>
      </c>
      <c r="E1795" s="301" t="str">
        <f>IF(基本情報入力シート!F1815="","",基本情報入力シート!F1815)</f>
        <v/>
      </c>
      <c r="F1795" s="301" t="str">
        <f>IF(基本情報入力シート!G1815="","",基本情報入力シート!G1815)</f>
        <v/>
      </c>
      <c r="G1795" s="301" t="str">
        <f>IF(基本情報入力シート!H1815="","",基本情報入力シート!H1815)</f>
        <v/>
      </c>
      <c r="H1795" s="301" t="str">
        <f>IF(基本情報入力シート!I1815="","",基本情報入力シート!I1815)</f>
        <v/>
      </c>
      <c r="I1795" s="301" t="str">
        <f>IF(基本情報入力シート!J1815="","",基本情報入力シート!J1815)</f>
        <v/>
      </c>
      <c r="J1795" s="301" t="str">
        <f>IF(基本情報入力シート!K1815="","",基本情報入力シート!K1815)</f>
        <v/>
      </c>
      <c r="K1795" s="302" t="str">
        <f>IF(基本情報入力シート!L1815="","",基本情報入力シート!L1815)</f>
        <v/>
      </c>
      <c r="L1795" s="299" t="str">
        <f>IF(基本情報入力シート!M1815="","",基本情報入力シート!M1815)</f>
        <v/>
      </c>
      <c r="M1795" s="299" t="str">
        <f>IF(基本情報入力シート!R1815="","",基本情報入力シート!R1815)</f>
        <v/>
      </c>
      <c r="N1795" s="299" t="str">
        <f>IF(基本情報入力シート!W1815="","",基本情報入力シート!W1815)</f>
        <v/>
      </c>
      <c r="O1795" s="303" t="str">
        <f>IF(基本情報入力シート!X1815="","",基本情報入力シート!X1815)</f>
        <v/>
      </c>
      <c r="P1795" s="304" t="str">
        <f>IF(基本情報入力シート!Y1815="","",基本情報入力シート!Y1815)</f>
        <v/>
      </c>
      <c r="Q1795" s="175"/>
      <c r="R1795" s="305" t="str">
        <f>IF(基本情報入力シート!AB1815="","",基本情報入力シート!AB1815)</f>
        <v/>
      </c>
      <c r="S1795" s="176"/>
      <c r="T1795" s="306" t="str">
        <f>IF(P1795="","",VLOOKUP(P1795,【参考】数式用!$J$2:$L$34,3,FALSE))</f>
        <v/>
      </c>
      <c r="U1795" s="313" t="s">
        <v>143</v>
      </c>
      <c r="V1795" s="177"/>
      <c r="W1795" s="314" t="s">
        <v>144</v>
      </c>
      <c r="X1795" s="177"/>
      <c r="Y1795" s="315" t="s">
        <v>145</v>
      </c>
      <c r="Z1795" s="177"/>
      <c r="AA1795" s="315" t="s">
        <v>144</v>
      </c>
      <c r="AB1795" s="177"/>
      <c r="AC1795" s="315" t="s">
        <v>146</v>
      </c>
      <c r="AD1795" s="316" t="s">
        <v>147</v>
      </c>
      <c r="AE1795" s="317" t="str">
        <f t="shared" si="99"/>
        <v/>
      </c>
      <c r="AF1795" s="319" t="s">
        <v>148</v>
      </c>
      <c r="AG1795" s="312" t="str">
        <f t="shared" si="100"/>
        <v/>
      </c>
      <c r="AH1795" s="322"/>
      <c r="AI1795" s="323"/>
      <c r="AJ1795" s="322"/>
      <c r="AK1795" s="323"/>
    </row>
    <row r="1796" spans="1:37" ht="36.75" customHeight="1">
      <c r="A1796" s="299">
        <f t="shared" si="98"/>
        <v>1783</v>
      </c>
      <c r="B1796" s="300" t="str">
        <f>IF(基本情報入力シート!C1816="","",基本情報入力シート!C1816)</f>
        <v/>
      </c>
      <c r="C1796" s="301" t="str">
        <f>IF(基本情報入力シート!D1816="","",基本情報入力シート!D1816)</f>
        <v/>
      </c>
      <c r="D1796" s="301" t="str">
        <f>IF(基本情報入力シート!E1816="","",基本情報入力シート!E1816)</f>
        <v/>
      </c>
      <c r="E1796" s="301" t="str">
        <f>IF(基本情報入力シート!F1816="","",基本情報入力シート!F1816)</f>
        <v/>
      </c>
      <c r="F1796" s="301" t="str">
        <f>IF(基本情報入力シート!G1816="","",基本情報入力シート!G1816)</f>
        <v/>
      </c>
      <c r="G1796" s="301" t="str">
        <f>IF(基本情報入力シート!H1816="","",基本情報入力シート!H1816)</f>
        <v/>
      </c>
      <c r="H1796" s="301" t="str">
        <f>IF(基本情報入力シート!I1816="","",基本情報入力シート!I1816)</f>
        <v/>
      </c>
      <c r="I1796" s="301" t="str">
        <f>IF(基本情報入力シート!J1816="","",基本情報入力シート!J1816)</f>
        <v/>
      </c>
      <c r="J1796" s="301" t="str">
        <f>IF(基本情報入力シート!K1816="","",基本情報入力シート!K1816)</f>
        <v/>
      </c>
      <c r="K1796" s="302" t="str">
        <f>IF(基本情報入力シート!L1816="","",基本情報入力シート!L1816)</f>
        <v/>
      </c>
      <c r="L1796" s="299" t="str">
        <f>IF(基本情報入力シート!M1816="","",基本情報入力シート!M1816)</f>
        <v/>
      </c>
      <c r="M1796" s="299" t="str">
        <f>IF(基本情報入力シート!R1816="","",基本情報入力シート!R1816)</f>
        <v/>
      </c>
      <c r="N1796" s="299" t="str">
        <f>IF(基本情報入力シート!W1816="","",基本情報入力シート!W1816)</f>
        <v/>
      </c>
      <c r="O1796" s="303" t="str">
        <f>IF(基本情報入力シート!X1816="","",基本情報入力シート!X1816)</f>
        <v/>
      </c>
      <c r="P1796" s="304" t="str">
        <f>IF(基本情報入力シート!Y1816="","",基本情報入力シート!Y1816)</f>
        <v/>
      </c>
      <c r="Q1796" s="175"/>
      <c r="R1796" s="305" t="str">
        <f>IF(基本情報入力シート!AB1816="","",基本情報入力シート!AB1816)</f>
        <v/>
      </c>
      <c r="S1796" s="176"/>
      <c r="T1796" s="306" t="str">
        <f>IF(P1796="","",VLOOKUP(P1796,【参考】数式用!$J$2:$L$34,3,FALSE))</f>
        <v/>
      </c>
      <c r="U1796" s="313" t="s">
        <v>143</v>
      </c>
      <c r="V1796" s="177"/>
      <c r="W1796" s="314" t="s">
        <v>144</v>
      </c>
      <c r="X1796" s="177"/>
      <c r="Y1796" s="315" t="s">
        <v>145</v>
      </c>
      <c r="Z1796" s="177"/>
      <c r="AA1796" s="315" t="s">
        <v>144</v>
      </c>
      <c r="AB1796" s="177"/>
      <c r="AC1796" s="315" t="s">
        <v>146</v>
      </c>
      <c r="AD1796" s="316" t="s">
        <v>147</v>
      </c>
      <c r="AE1796" s="317" t="str">
        <f t="shared" si="99"/>
        <v/>
      </c>
      <c r="AF1796" s="319" t="s">
        <v>148</v>
      </c>
      <c r="AG1796" s="312" t="str">
        <f t="shared" si="100"/>
        <v/>
      </c>
      <c r="AH1796" s="322"/>
      <c r="AI1796" s="323"/>
      <c r="AJ1796" s="322"/>
      <c r="AK1796" s="323"/>
    </row>
    <row r="1797" spans="1:37" ht="36.75" customHeight="1">
      <c r="A1797" s="299">
        <f t="shared" si="98"/>
        <v>1784</v>
      </c>
      <c r="B1797" s="300" t="str">
        <f>IF(基本情報入力シート!C1817="","",基本情報入力シート!C1817)</f>
        <v/>
      </c>
      <c r="C1797" s="301" t="str">
        <f>IF(基本情報入力シート!D1817="","",基本情報入力シート!D1817)</f>
        <v/>
      </c>
      <c r="D1797" s="301" t="str">
        <f>IF(基本情報入力シート!E1817="","",基本情報入力シート!E1817)</f>
        <v/>
      </c>
      <c r="E1797" s="301" t="str">
        <f>IF(基本情報入力シート!F1817="","",基本情報入力シート!F1817)</f>
        <v/>
      </c>
      <c r="F1797" s="301" t="str">
        <f>IF(基本情報入力シート!G1817="","",基本情報入力シート!G1817)</f>
        <v/>
      </c>
      <c r="G1797" s="301" t="str">
        <f>IF(基本情報入力シート!H1817="","",基本情報入力シート!H1817)</f>
        <v/>
      </c>
      <c r="H1797" s="301" t="str">
        <f>IF(基本情報入力シート!I1817="","",基本情報入力シート!I1817)</f>
        <v/>
      </c>
      <c r="I1797" s="301" t="str">
        <f>IF(基本情報入力シート!J1817="","",基本情報入力シート!J1817)</f>
        <v/>
      </c>
      <c r="J1797" s="301" t="str">
        <f>IF(基本情報入力シート!K1817="","",基本情報入力シート!K1817)</f>
        <v/>
      </c>
      <c r="K1797" s="302" t="str">
        <f>IF(基本情報入力シート!L1817="","",基本情報入力シート!L1817)</f>
        <v/>
      </c>
      <c r="L1797" s="299" t="str">
        <f>IF(基本情報入力シート!M1817="","",基本情報入力シート!M1817)</f>
        <v/>
      </c>
      <c r="M1797" s="299" t="str">
        <f>IF(基本情報入力シート!R1817="","",基本情報入力シート!R1817)</f>
        <v/>
      </c>
      <c r="N1797" s="299" t="str">
        <f>IF(基本情報入力シート!W1817="","",基本情報入力シート!W1817)</f>
        <v/>
      </c>
      <c r="O1797" s="303" t="str">
        <f>IF(基本情報入力シート!X1817="","",基本情報入力シート!X1817)</f>
        <v/>
      </c>
      <c r="P1797" s="304" t="str">
        <f>IF(基本情報入力シート!Y1817="","",基本情報入力シート!Y1817)</f>
        <v/>
      </c>
      <c r="Q1797" s="175"/>
      <c r="R1797" s="305" t="str">
        <f>IF(基本情報入力シート!AB1817="","",基本情報入力シート!AB1817)</f>
        <v/>
      </c>
      <c r="S1797" s="176"/>
      <c r="T1797" s="306" t="str">
        <f>IF(P1797="","",VLOOKUP(P1797,【参考】数式用!$J$2:$L$34,3,FALSE))</f>
        <v/>
      </c>
      <c r="U1797" s="313" t="s">
        <v>143</v>
      </c>
      <c r="V1797" s="177"/>
      <c r="W1797" s="314" t="s">
        <v>144</v>
      </c>
      <c r="X1797" s="177"/>
      <c r="Y1797" s="315" t="s">
        <v>145</v>
      </c>
      <c r="Z1797" s="177"/>
      <c r="AA1797" s="315" t="s">
        <v>144</v>
      </c>
      <c r="AB1797" s="177"/>
      <c r="AC1797" s="315" t="s">
        <v>146</v>
      </c>
      <c r="AD1797" s="316" t="s">
        <v>147</v>
      </c>
      <c r="AE1797" s="317" t="str">
        <f t="shared" si="99"/>
        <v/>
      </c>
      <c r="AF1797" s="319" t="s">
        <v>148</v>
      </c>
      <c r="AG1797" s="312" t="str">
        <f t="shared" si="100"/>
        <v/>
      </c>
      <c r="AH1797" s="322"/>
      <c r="AI1797" s="323"/>
      <c r="AJ1797" s="322"/>
      <c r="AK1797" s="323"/>
    </row>
    <row r="1798" spans="1:37" ht="36.75" customHeight="1">
      <c r="A1798" s="299">
        <f t="shared" si="98"/>
        <v>1785</v>
      </c>
      <c r="B1798" s="300" t="str">
        <f>IF(基本情報入力シート!C1818="","",基本情報入力シート!C1818)</f>
        <v/>
      </c>
      <c r="C1798" s="301" t="str">
        <f>IF(基本情報入力シート!D1818="","",基本情報入力シート!D1818)</f>
        <v/>
      </c>
      <c r="D1798" s="301" t="str">
        <f>IF(基本情報入力シート!E1818="","",基本情報入力シート!E1818)</f>
        <v/>
      </c>
      <c r="E1798" s="301" t="str">
        <f>IF(基本情報入力シート!F1818="","",基本情報入力シート!F1818)</f>
        <v/>
      </c>
      <c r="F1798" s="301" t="str">
        <f>IF(基本情報入力シート!G1818="","",基本情報入力シート!G1818)</f>
        <v/>
      </c>
      <c r="G1798" s="301" t="str">
        <f>IF(基本情報入力シート!H1818="","",基本情報入力シート!H1818)</f>
        <v/>
      </c>
      <c r="H1798" s="301" t="str">
        <f>IF(基本情報入力シート!I1818="","",基本情報入力シート!I1818)</f>
        <v/>
      </c>
      <c r="I1798" s="301" t="str">
        <f>IF(基本情報入力シート!J1818="","",基本情報入力シート!J1818)</f>
        <v/>
      </c>
      <c r="J1798" s="301" t="str">
        <f>IF(基本情報入力シート!K1818="","",基本情報入力シート!K1818)</f>
        <v/>
      </c>
      <c r="K1798" s="302" t="str">
        <f>IF(基本情報入力シート!L1818="","",基本情報入力シート!L1818)</f>
        <v/>
      </c>
      <c r="L1798" s="299" t="str">
        <f>IF(基本情報入力シート!M1818="","",基本情報入力シート!M1818)</f>
        <v/>
      </c>
      <c r="M1798" s="299" t="str">
        <f>IF(基本情報入力シート!R1818="","",基本情報入力シート!R1818)</f>
        <v/>
      </c>
      <c r="N1798" s="299" t="str">
        <f>IF(基本情報入力シート!W1818="","",基本情報入力シート!W1818)</f>
        <v/>
      </c>
      <c r="O1798" s="303" t="str">
        <f>IF(基本情報入力シート!X1818="","",基本情報入力シート!X1818)</f>
        <v/>
      </c>
      <c r="P1798" s="304" t="str">
        <f>IF(基本情報入力シート!Y1818="","",基本情報入力シート!Y1818)</f>
        <v/>
      </c>
      <c r="Q1798" s="175"/>
      <c r="R1798" s="305" t="str">
        <f>IF(基本情報入力シート!AB1818="","",基本情報入力シート!AB1818)</f>
        <v/>
      </c>
      <c r="S1798" s="176"/>
      <c r="T1798" s="306" t="str">
        <f>IF(P1798="","",VLOOKUP(P1798,【参考】数式用!$J$2:$L$34,3,FALSE))</f>
        <v/>
      </c>
      <c r="U1798" s="313" t="s">
        <v>143</v>
      </c>
      <c r="V1798" s="177"/>
      <c r="W1798" s="314" t="s">
        <v>144</v>
      </c>
      <c r="X1798" s="177"/>
      <c r="Y1798" s="315" t="s">
        <v>145</v>
      </c>
      <c r="Z1798" s="177"/>
      <c r="AA1798" s="315" t="s">
        <v>144</v>
      </c>
      <c r="AB1798" s="177"/>
      <c r="AC1798" s="315" t="s">
        <v>146</v>
      </c>
      <c r="AD1798" s="316" t="s">
        <v>147</v>
      </c>
      <c r="AE1798" s="317" t="str">
        <f t="shared" si="99"/>
        <v/>
      </c>
      <c r="AF1798" s="319" t="s">
        <v>148</v>
      </c>
      <c r="AG1798" s="312" t="str">
        <f t="shared" si="100"/>
        <v/>
      </c>
      <c r="AH1798" s="322"/>
      <c r="AI1798" s="323"/>
      <c r="AJ1798" s="322"/>
      <c r="AK1798" s="323"/>
    </row>
    <row r="1799" spans="1:37" ht="36.75" customHeight="1">
      <c r="A1799" s="299">
        <f t="shared" si="98"/>
        <v>1786</v>
      </c>
      <c r="B1799" s="300" t="str">
        <f>IF(基本情報入力シート!C1819="","",基本情報入力シート!C1819)</f>
        <v/>
      </c>
      <c r="C1799" s="301" t="str">
        <f>IF(基本情報入力シート!D1819="","",基本情報入力シート!D1819)</f>
        <v/>
      </c>
      <c r="D1799" s="301" t="str">
        <f>IF(基本情報入力シート!E1819="","",基本情報入力シート!E1819)</f>
        <v/>
      </c>
      <c r="E1799" s="301" t="str">
        <f>IF(基本情報入力シート!F1819="","",基本情報入力シート!F1819)</f>
        <v/>
      </c>
      <c r="F1799" s="301" t="str">
        <f>IF(基本情報入力シート!G1819="","",基本情報入力シート!G1819)</f>
        <v/>
      </c>
      <c r="G1799" s="301" t="str">
        <f>IF(基本情報入力シート!H1819="","",基本情報入力シート!H1819)</f>
        <v/>
      </c>
      <c r="H1799" s="301" t="str">
        <f>IF(基本情報入力シート!I1819="","",基本情報入力シート!I1819)</f>
        <v/>
      </c>
      <c r="I1799" s="301" t="str">
        <f>IF(基本情報入力シート!J1819="","",基本情報入力シート!J1819)</f>
        <v/>
      </c>
      <c r="J1799" s="301" t="str">
        <f>IF(基本情報入力シート!K1819="","",基本情報入力シート!K1819)</f>
        <v/>
      </c>
      <c r="K1799" s="302" t="str">
        <f>IF(基本情報入力シート!L1819="","",基本情報入力シート!L1819)</f>
        <v/>
      </c>
      <c r="L1799" s="299" t="str">
        <f>IF(基本情報入力シート!M1819="","",基本情報入力シート!M1819)</f>
        <v/>
      </c>
      <c r="M1799" s="299" t="str">
        <f>IF(基本情報入力シート!R1819="","",基本情報入力シート!R1819)</f>
        <v/>
      </c>
      <c r="N1799" s="299" t="str">
        <f>IF(基本情報入力シート!W1819="","",基本情報入力シート!W1819)</f>
        <v/>
      </c>
      <c r="O1799" s="303" t="str">
        <f>IF(基本情報入力シート!X1819="","",基本情報入力シート!X1819)</f>
        <v/>
      </c>
      <c r="P1799" s="304" t="str">
        <f>IF(基本情報入力シート!Y1819="","",基本情報入力シート!Y1819)</f>
        <v/>
      </c>
      <c r="Q1799" s="175"/>
      <c r="R1799" s="305" t="str">
        <f>IF(基本情報入力シート!AB1819="","",基本情報入力シート!AB1819)</f>
        <v/>
      </c>
      <c r="S1799" s="176"/>
      <c r="T1799" s="306" t="str">
        <f>IF(P1799="","",VLOOKUP(P1799,【参考】数式用!$J$2:$L$34,3,FALSE))</f>
        <v/>
      </c>
      <c r="U1799" s="313" t="s">
        <v>143</v>
      </c>
      <c r="V1799" s="177"/>
      <c r="W1799" s="314" t="s">
        <v>144</v>
      </c>
      <c r="X1799" s="177"/>
      <c r="Y1799" s="315" t="s">
        <v>145</v>
      </c>
      <c r="Z1799" s="177"/>
      <c r="AA1799" s="315" t="s">
        <v>144</v>
      </c>
      <c r="AB1799" s="177"/>
      <c r="AC1799" s="315" t="s">
        <v>146</v>
      </c>
      <c r="AD1799" s="316" t="s">
        <v>147</v>
      </c>
      <c r="AE1799" s="317" t="str">
        <f t="shared" si="99"/>
        <v/>
      </c>
      <c r="AF1799" s="319" t="s">
        <v>148</v>
      </c>
      <c r="AG1799" s="312" t="str">
        <f t="shared" si="100"/>
        <v/>
      </c>
      <c r="AH1799" s="322"/>
      <c r="AI1799" s="323"/>
      <c r="AJ1799" s="322"/>
      <c r="AK1799" s="323"/>
    </row>
    <row r="1800" spans="1:37" ht="36.75" customHeight="1">
      <c r="A1800" s="299">
        <f t="shared" si="98"/>
        <v>1787</v>
      </c>
      <c r="B1800" s="300" t="str">
        <f>IF(基本情報入力シート!C1820="","",基本情報入力シート!C1820)</f>
        <v/>
      </c>
      <c r="C1800" s="301" t="str">
        <f>IF(基本情報入力シート!D1820="","",基本情報入力シート!D1820)</f>
        <v/>
      </c>
      <c r="D1800" s="301" t="str">
        <f>IF(基本情報入力シート!E1820="","",基本情報入力シート!E1820)</f>
        <v/>
      </c>
      <c r="E1800" s="301" t="str">
        <f>IF(基本情報入力シート!F1820="","",基本情報入力シート!F1820)</f>
        <v/>
      </c>
      <c r="F1800" s="301" t="str">
        <f>IF(基本情報入力シート!G1820="","",基本情報入力シート!G1820)</f>
        <v/>
      </c>
      <c r="G1800" s="301" t="str">
        <f>IF(基本情報入力シート!H1820="","",基本情報入力シート!H1820)</f>
        <v/>
      </c>
      <c r="H1800" s="301" t="str">
        <f>IF(基本情報入力シート!I1820="","",基本情報入力シート!I1820)</f>
        <v/>
      </c>
      <c r="I1800" s="301" t="str">
        <f>IF(基本情報入力シート!J1820="","",基本情報入力シート!J1820)</f>
        <v/>
      </c>
      <c r="J1800" s="301" t="str">
        <f>IF(基本情報入力シート!K1820="","",基本情報入力シート!K1820)</f>
        <v/>
      </c>
      <c r="K1800" s="302" t="str">
        <f>IF(基本情報入力シート!L1820="","",基本情報入力シート!L1820)</f>
        <v/>
      </c>
      <c r="L1800" s="299" t="str">
        <f>IF(基本情報入力シート!M1820="","",基本情報入力シート!M1820)</f>
        <v/>
      </c>
      <c r="M1800" s="299" t="str">
        <f>IF(基本情報入力シート!R1820="","",基本情報入力シート!R1820)</f>
        <v/>
      </c>
      <c r="N1800" s="299" t="str">
        <f>IF(基本情報入力シート!W1820="","",基本情報入力シート!W1820)</f>
        <v/>
      </c>
      <c r="O1800" s="303" t="str">
        <f>IF(基本情報入力シート!X1820="","",基本情報入力シート!X1820)</f>
        <v/>
      </c>
      <c r="P1800" s="304" t="str">
        <f>IF(基本情報入力シート!Y1820="","",基本情報入力シート!Y1820)</f>
        <v/>
      </c>
      <c r="Q1800" s="175"/>
      <c r="R1800" s="305" t="str">
        <f>IF(基本情報入力シート!AB1820="","",基本情報入力シート!AB1820)</f>
        <v/>
      </c>
      <c r="S1800" s="176"/>
      <c r="T1800" s="306" t="str">
        <f>IF(P1800="","",VLOOKUP(P1800,【参考】数式用!$J$2:$L$34,3,FALSE))</f>
        <v/>
      </c>
      <c r="U1800" s="313" t="s">
        <v>143</v>
      </c>
      <c r="V1800" s="177"/>
      <c r="W1800" s="314" t="s">
        <v>144</v>
      </c>
      <c r="X1800" s="177"/>
      <c r="Y1800" s="315" t="s">
        <v>145</v>
      </c>
      <c r="Z1800" s="177"/>
      <c r="AA1800" s="315" t="s">
        <v>144</v>
      </c>
      <c r="AB1800" s="177"/>
      <c r="AC1800" s="315" t="s">
        <v>146</v>
      </c>
      <c r="AD1800" s="316" t="s">
        <v>147</v>
      </c>
      <c r="AE1800" s="317" t="str">
        <f t="shared" si="99"/>
        <v/>
      </c>
      <c r="AF1800" s="319" t="s">
        <v>148</v>
      </c>
      <c r="AG1800" s="312" t="str">
        <f t="shared" si="100"/>
        <v/>
      </c>
      <c r="AH1800" s="322"/>
      <c r="AI1800" s="323"/>
      <c r="AJ1800" s="322"/>
      <c r="AK1800" s="323"/>
    </row>
    <row r="1801" spans="1:37" ht="36.75" customHeight="1">
      <c r="A1801" s="299">
        <f t="shared" si="98"/>
        <v>1788</v>
      </c>
      <c r="B1801" s="300" t="str">
        <f>IF(基本情報入力シート!C1821="","",基本情報入力シート!C1821)</f>
        <v/>
      </c>
      <c r="C1801" s="301" t="str">
        <f>IF(基本情報入力シート!D1821="","",基本情報入力シート!D1821)</f>
        <v/>
      </c>
      <c r="D1801" s="301" t="str">
        <f>IF(基本情報入力シート!E1821="","",基本情報入力シート!E1821)</f>
        <v/>
      </c>
      <c r="E1801" s="301" t="str">
        <f>IF(基本情報入力シート!F1821="","",基本情報入力シート!F1821)</f>
        <v/>
      </c>
      <c r="F1801" s="301" t="str">
        <f>IF(基本情報入力シート!G1821="","",基本情報入力シート!G1821)</f>
        <v/>
      </c>
      <c r="G1801" s="301" t="str">
        <f>IF(基本情報入力シート!H1821="","",基本情報入力シート!H1821)</f>
        <v/>
      </c>
      <c r="H1801" s="301" t="str">
        <f>IF(基本情報入力シート!I1821="","",基本情報入力シート!I1821)</f>
        <v/>
      </c>
      <c r="I1801" s="301" t="str">
        <f>IF(基本情報入力シート!J1821="","",基本情報入力シート!J1821)</f>
        <v/>
      </c>
      <c r="J1801" s="301" t="str">
        <f>IF(基本情報入力シート!K1821="","",基本情報入力シート!K1821)</f>
        <v/>
      </c>
      <c r="K1801" s="302" t="str">
        <f>IF(基本情報入力シート!L1821="","",基本情報入力シート!L1821)</f>
        <v/>
      </c>
      <c r="L1801" s="299" t="str">
        <f>IF(基本情報入力シート!M1821="","",基本情報入力シート!M1821)</f>
        <v/>
      </c>
      <c r="M1801" s="299" t="str">
        <f>IF(基本情報入力シート!R1821="","",基本情報入力シート!R1821)</f>
        <v/>
      </c>
      <c r="N1801" s="299" t="str">
        <f>IF(基本情報入力シート!W1821="","",基本情報入力シート!W1821)</f>
        <v/>
      </c>
      <c r="O1801" s="303" t="str">
        <f>IF(基本情報入力シート!X1821="","",基本情報入力シート!X1821)</f>
        <v/>
      </c>
      <c r="P1801" s="304" t="str">
        <f>IF(基本情報入力シート!Y1821="","",基本情報入力シート!Y1821)</f>
        <v/>
      </c>
      <c r="Q1801" s="175"/>
      <c r="R1801" s="305" t="str">
        <f>IF(基本情報入力シート!AB1821="","",基本情報入力シート!AB1821)</f>
        <v/>
      </c>
      <c r="S1801" s="176"/>
      <c r="T1801" s="306" t="str">
        <f>IF(P1801="","",VLOOKUP(P1801,【参考】数式用!$J$2:$L$34,3,FALSE))</f>
        <v/>
      </c>
      <c r="U1801" s="313" t="s">
        <v>143</v>
      </c>
      <c r="V1801" s="177"/>
      <c r="W1801" s="314" t="s">
        <v>144</v>
      </c>
      <c r="X1801" s="177"/>
      <c r="Y1801" s="315" t="s">
        <v>145</v>
      </c>
      <c r="Z1801" s="177"/>
      <c r="AA1801" s="315" t="s">
        <v>144</v>
      </c>
      <c r="AB1801" s="177"/>
      <c r="AC1801" s="315" t="s">
        <v>146</v>
      </c>
      <c r="AD1801" s="316" t="s">
        <v>147</v>
      </c>
      <c r="AE1801" s="317" t="str">
        <f t="shared" si="99"/>
        <v/>
      </c>
      <c r="AF1801" s="319" t="s">
        <v>148</v>
      </c>
      <c r="AG1801" s="312" t="str">
        <f t="shared" si="100"/>
        <v/>
      </c>
      <c r="AH1801" s="322"/>
      <c r="AI1801" s="323"/>
      <c r="AJ1801" s="322"/>
      <c r="AK1801" s="323"/>
    </row>
    <row r="1802" spans="1:37" ht="36.75" customHeight="1">
      <c r="A1802" s="299">
        <f t="shared" si="98"/>
        <v>1789</v>
      </c>
      <c r="B1802" s="300" t="str">
        <f>IF(基本情報入力シート!C1822="","",基本情報入力シート!C1822)</f>
        <v/>
      </c>
      <c r="C1802" s="301" t="str">
        <f>IF(基本情報入力シート!D1822="","",基本情報入力シート!D1822)</f>
        <v/>
      </c>
      <c r="D1802" s="301" t="str">
        <f>IF(基本情報入力シート!E1822="","",基本情報入力シート!E1822)</f>
        <v/>
      </c>
      <c r="E1802" s="301" t="str">
        <f>IF(基本情報入力シート!F1822="","",基本情報入力シート!F1822)</f>
        <v/>
      </c>
      <c r="F1802" s="301" t="str">
        <f>IF(基本情報入力シート!G1822="","",基本情報入力シート!G1822)</f>
        <v/>
      </c>
      <c r="G1802" s="301" t="str">
        <f>IF(基本情報入力シート!H1822="","",基本情報入力シート!H1822)</f>
        <v/>
      </c>
      <c r="H1802" s="301" t="str">
        <f>IF(基本情報入力シート!I1822="","",基本情報入力シート!I1822)</f>
        <v/>
      </c>
      <c r="I1802" s="301" t="str">
        <f>IF(基本情報入力シート!J1822="","",基本情報入力シート!J1822)</f>
        <v/>
      </c>
      <c r="J1802" s="301" t="str">
        <f>IF(基本情報入力シート!K1822="","",基本情報入力シート!K1822)</f>
        <v/>
      </c>
      <c r="K1802" s="302" t="str">
        <f>IF(基本情報入力シート!L1822="","",基本情報入力シート!L1822)</f>
        <v/>
      </c>
      <c r="L1802" s="299" t="str">
        <f>IF(基本情報入力シート!M1822="","",基本情報入力シート!M1822)</f>
        <v/>
      </c>
      <c r="M1802" s="299" t="str">
        <f>IF(基本情報入力シート!R1822="","",基本情報入力シート!R1822)</f>
        <v/>
      </c>
      <c r="N1802" s="299" t="str">
        <f>IF(基本情報入力シート!W1822="","",基本情報入力シート!W1822)</f>
        <v/>
      </c>
      <c r="O1802" s="303" t="str">
        <f>IF(基本情報入力シート!X1822="","",基本情報入力シート!X1822)</f>
        <v/>
      </c>
      <c r="P1802" s="304" t="str">
        <f>IF(基本情報入力シート!Y1822="","",基本情報入力シート!Y1822)</f>
        <v/>
      </c>
      <c r="Q1802" s="175"/>
      <c r="R1802" s="305" t="str">
        <f>IF(基本情報入力シート!AB1822="","",基本情報入力シート!AB1822)</f>
        <v/>
      </c>
      <c r="S1802" s="176"/>
      <c r="T1802" s="306" t="str">
        <f>IF(P1802="","",VLOOKUP(P1802,【参考】数式用!$J$2:$L$34,3,FALSE))</f>
        <v/>
      </c>
      <c r="U1802" s="313" t="s">
        <v>143</v>
      </c>
      <c r="V1802" s="177"/>
      <c r="W1802" s="314" t="s">
        <v>144</v>
      </c>
      <c r="X1802" s="177"/>
      <c r="Y1802" s="315" t="s">
        <v>145</v>
      </c>
      <c r="Z1802" s="177"/>
      <c r="AA1802" s="315" t="s">
        <v>144</v>
      </c>
      <c r="AB1802" s="177"/>
      <c r="AC1802" s="315" t="s">
        <v>146</v>
      </c>
      <c r="AD1802" s="316" t="s">
        <v>147</v>
      </c>
      <c r="AE1802" s="317" t="str">
        <f t="shared" si="99"/>
        <v/>
      </c>
      <c r="AF1802" s="319" t="s">
        <v>148</v>
      </c>
      <c r="AG1802" s="312" t="str">
        <f t="shared" si="100"/>
        <v/>
      </c>
      <c r="AH1802" s="322"/>
      <c r="AI1802" s="323"/>
      <c r="AJ1802" s="322"/>
      <c r="AK1802" s="323"/>
    </row>
    <row r="1803" spans="1:37" ht="36.75" customHeight="1">
      <c r="A1803" s="299">
        <f t="shared" si="98"/>
        <v>1790</v>
      </c>
      <c r="B1803" s="300" t="str">
        <f>IF(基本情報入力シート!C1823="","",基本情報入力シート!C1823)</f>
        <v/>
      </c>
      <c r="C1803" s="301" t="str">
        <f>IF(基本情報入力シート!D1823="","",基本情報入力シート!D1823)</f>
        <v/>
      </c>
      <c r="D1803" s="301" t="str">
        <f>IF(基本情報入力シート!E1823="","",基本情報入力シート!E1823)</f>
        <v/>
      </c>
      <c r="E1803" s="301" t="str">
        <f>IF(基本情報入力シート!F1823="","",基本情報入力シート!F1823)</f>
        <v/>
      </c>
      <c r="F1803" s="301" t="str">
        <f>IF(基本情報入力シート!G1823="","",基本情報入力シート!G1823)</f>
        <v/>
      </c>
      <c r="G1803" s="301" t="str">
        <f>IF(基本情報入力シート!H1823="","",基本情報入力シート!H1823)</f>
        <v/>
      </c>
      <c r="H1803" s="301" t="str">
        <f>IF(基本情報入力シート!I1823="","",基本情報入力シート!I1823)</f>
        <v/>
      </c>
      <c r="I1803" s="301" t="str">
        <f>IF(基本情報入力シート!J1823="","",基本情報入力シート!J1823)</f>
        <v/>
      </c>
      <c r="J1803" s="301" t="str">
        <f>IF(基本情報入力シート!K1823="","",基本情報入力シート!K1823)</f>
        <v/>
      </c>
      <c r="K1803" s="302" t="str">
        <f>IF(基本情報入力シート!L1823="","",基本情報入力シート!L1823)</f>
        <v/>
      </c>
      <c r="L1803" s="299" t="str">
        <f>IF(基本情報入力シート!M1823="","",基本情報入力シート!M1823)</f>
        <v/>
      </c>
      <c r="M1803" s="299" t="str">
        <f>IF(基本情報入力シート!R1823="","",基本情報入力シート!R1823)</f>
        <v/>
      </c>
      <c r="N1803" s="299" t="str">
        <f>IF(基本情報入力シート!W1823="","",基本情報入力シート!W1823)</f>
        <v/>
      </c>
      <c r="O1803" s="303" t="str">
        <f>IF(基本情報入力シート!X1823="","",基本情報入力シート!X1823)</f>
        <v/>
      </c>
      <c r="P1803" s="304" t="str">
        <f>IF(基本情報入力シート!Y1823="","",基本情報入力シート!Y1823)</f>
        <v/>
      </c>
      <c r="Q1803" s="175"/>
      <c r="R1803" s="305" t="str">
        <f>IF(基本情報入力シート!AB1823="","",基本情報入力シート!AB1823)</f>
        <v/>
      </c>
      <c r="S1803" s="176"/>
      <c r="T1803" s="306" t="str">
        <f>IF(P1803="","",VLOOKUP(P1803,【参考】数式用!$J$2:$L$34,3,FALSE))</f>
        <v/>
      </c>
      <c r="U1803" s="313" t="s">
        <v>143</v>
      </c>
      <c r="V1803" s="177"/>
      <c r="W1803" s="314" t="s">
        <v>144</v>
      </c>
      <c r="X1803" s="177"/>
      <c r="Y1803" s="315" t="s">
        <v>145</v>
      </c>
      <c r="Z1803" s="177"/>
      <c r="AA1803" s="315" t="s">
        <v>144</v>
      </c>
      <c r="AB1803" s="177"/>
      <c r="AC1803" s="315" t="s">
        <v>146</v>
      </c>
      <c r="AD1803" s="316" t="s">
        <v>147</v>
      </c>
      <c r="AE1803" s="317" t="str">
        <f t="shared" si="99"/>
        <v/>
      </c>
      <c r="AF1803" s="319" t="s">
        <v>148</v>
      </c>
      <c r="AG1803" s="312" t="str">
        <f t="shared" si="100"/>
        <v/>
      </c>
      <c r="AH1803" s="322"/>
      <c r="AI1803" s="323"/>
      <c r="AJ1803" s="322"/>
      <c r="AK1803" s="323"/>
    </row>
    <row r="1804" spans="1:37" ht="36.75" customHeight="1">
      <c r="A1804" s="299">
        <f t="shared" si="98"/>
        <v>1791</v>
      </c>
      <c r="B1804" s="300" t="str">
        <f>IF(基本情報入力シート!C1824="","",基本情報入力シート!C1824)</f>
        <v/>
      </c>
      <c r="C1804" s="301" t="str">
        <f>IF(基本情報入力シート!D1824="","",基本情報入力シート!D1824)</f>
        <v/>
      </c>
      <c r="D1804" s="301" t="str">
        <f>IF(基本情報入力シート!E1824="","",基本情報入力シート!E1824)</f>
        <v/>
      </c>
      <c r="E1804" s="301" t="str">
        <f>IF(基本情報入力シート!F1824="","",基本情報入力シート!F1824)</f>
        <v/>
      </c>
      <c r="F1804" s="301" t="str">
        <f>IF(基本情報入力シート!G1824="","",基本情報入力シート!G1824)</f>
        <v/>
      </c>
      <c r="G1804" s="301" t="str">
        <f>IF(基本情報入力シート!H1824="","",基本情報入力シート!H1824)</f>
        <v/>
      </c>
      <c r="H1804" s="301" t="str">
        <f>IF(基本情報入力シート!I1824="","",基本情報入力シート!I1824)</f>
        <v/>
      </c>
      <c r="I1804" s="301" t="str">
        <f>IF(基本情報入力シート!J1824="","",基本情報入力シート!J1824)</f>
        <v/>
      </c>
      <c r="J1804" s="301" t="str">
        <f>IF(基本情報入力シート!K1824="","",基本情報入力シート!K1824)</f>
        <v/>
      </c>
      <c r="K1804" s="302" t="str">
        <f>IF(基本情報入力シート!L1824="","",基本情報入力シート!L1824)</f>
        <v/>
      </c>
      <c r="L1804" s="299" t="str">
        <f>IF(基本情報入力シート!M1824="","",基本情報入力シート!M1824)</f>
        <v/>
      </c>
      <c r="M1804" s="299" t="str">
        <f>IF(基本情報入力シート!R1824="","",基本情報入力シート!R1824)</f>
        <v/>
      </c>
      <c r="N1804" s="299" t="str">
        <f>IF(基本情報入力シート!W1824="","",基本情報入力シート!W1824)</f>
        <v/>
      </c>
      <c r="O1804" s="303" t="str">
        <f>IF(基本情報入力シート!X1824="","",基本情報入力シート!X1824)</f>
        <v/>
      </c>
      <c r="P1804" s="304" t="str">
        <f>IF(基本情報入力シート!Y1824="","",基本情報入力シート!Y1824)</f>
        <v/>
      </c>
      <c r="Q1804" s="175"/>
      <c r="R1804" s="305" t="str">
        <f>IF(基本情報入力シート!AB1824="","",基本情報入力シート!AB1824)</f>
        <v/>
      </c>
      <c r="S1804" s="176"/>
      <c r="T1804" s="306" t="str">
        <f>IF(P1804="","",VLOOKUP(P1804,【参考】数式用!$J$2:$L$34,3,FALSE))</f>
        <v/>
      </c>
      <c r="U1804" s="313" t="s">
        <v>143</v>
      </c>
      <c r="V1804" s="177"/>
      <c r="W1804" s="314" t="s">
        <v>144</v>
      </c>
      <c r="X1804" s="177"/>
      <c r="Y1804" s="315" t="s">
        <v>145</v>
      </c>
      <c r="Z1804" s="177"/>
      <c r="AA1804" s="315" t="s">
        <v>144</v>
      </c>
      <c r="AB1804" s="177"/>
      <c r="AC1804" s="315" t="s">
        <v>146</v>
      </c>
      <c r="AD1804" s="316" t="s">
        <v>147</v>
      </c>
      <c r="AE1804" s="317" t="str">
        <f t="shared" si="99"/>
        <v/>
      </c>
      <c r="AF1804" s="319" t="s">
        <v>148</v>
      </c>
      <c r="AG1804" s="312" t="str">
        <f t="shared" si="100"/>
        <v/>
      </c>
      <c r="AH1804" s="322"/>
      <c r="AI1804" s="323"/>
      <c r="AJ1804" s="322"/>
      <c r="AK1804" s="323"/>
    </row>
    <row r="1805" spans="1:37" ht="36.75" customHeight="1">
      <c r="A1805" s="299">
        <f t="shared" si="98"/>
        <v>1792</v>
      </c>
      <c r="B1805" s="300" t="str">
        <f>IF(基本情報入力シート!C1825="","",基本情報入力シート!C1825)</f>
        <v/>
      </c>
      <c r="C1805" s="301" t="str">
        <f>IF(基本情報入力シート!D1825="","",基本情報入力シート!D1825)</f>
        <v/>
      </c>
      <c r="D1805" s="301" t="str">
        <f>IF(基本情報入力シート!E1825="","",基本情報入力シート!E1825)</f>
        <v/>
      </c>
      <c r="E1805" s="301" t="str">
        <f>IF(基本情報入力シート!F1825="","",基本情報入力シート!F1825)</f>
        <v/>
      </c>
      <c r="F1805" s="301" t="str">
        <f>IF(基本情報入力シート!G1825="","",基本情報入力シート!G1825)</f>
        <v/>
      </c>
      <c r="G1805" s="301" t="str">
        <f>IF(基本情報入力シート!H1825="","",基本情報入力シート!H1825)</f>
        <v/>
      </c>
      <c r="H1805" s="301" t="str">
        <f>IF(基本情報入力シート!I1825="","",基本情報入力シート!I1825)</f>
        <v/>
      </c>
      <c r="I1805" s="301" t="str">
        <f>IF(基本情報入力シート!J1825="","",基本情報入力シート!J1825)</f>
        <v/>
      </c>
      <c r="J1805" s="301" t="str">
        <f>IF(基本情報入力シート!K1825="","",基本情報入力シート!K1825)</f>
        <v/>
      </c>
      <c r="K1805" s="302" t="str">
        <f>IF(基本情報入力シート!L1825="","",基本情報入力シート!L1825)</f>
        <v/>
      </c>
      <c r="L1805" s="299" t="str">
        <f>IF(基本情報入力シート!M1825="","",基本情報入力シート!M1825)</f>
        <v/>
      </c>
      <c r="M1805" s="299" t="str">
        <f>IF(基本情報入力シート!R1825="","",基本情報入力シート!R1825)</f>
        <v/>
      </c>
      <c r="N1805" s="299" t="str">
        <f>IF(基本情報入力シート!W1825="","",基本情報入力シート!W1825)</f>
        <v/>
      </c>
      <c r="O1805" s="303" t="str">
        <f>IF(基本情報入力シート!X1825="","",基本情報入力シート!X1825)</f>
        <v/>
      </c>
      <c r="P1805" s="304" t="str">
        <f>IF(基本情報入力シート!Y1825="","",基本情報入力シート!Y1825)</f>
        <v/>
      </c>
      <c r="Q1805" s="175"/>
      <c r="R1805" s="305" t="str">
        <f>IF(基本情報入力シート!AB1825="","",基本情報入力シート!AB1825)</f>
        <v/>
      </c>
      <c r="S1805" s="176"/>
      <c r="T1805" s="306" t="str">
        <f>IF(P1805="","",VLOOKUP(P1805,【参考】数式用!$J$2:$L$34,3,FALSE))</f>
        <v/>
      </c>
      <c r="U1805" s="313" t="s">
        <v>143</v>
      </c>
      <c r="V1805" s="177"/>
      <c r="W1805" s="314" t="s">
        <v>144</v>
      </c>
      <c r="X1805" s="177"/>
      <c r="Y1805" s="315" t="s">
        <v>145</v>
      </c>
      <c r="Z1805" s="177"/>
      <c r="AA1805" s="315" t="s">
        <v>144</v>
      </c>
      <c r="AB1805" s="177"/>
      <c r="AC1805" s="315" t="s">
        <v>146</v>
      </c>
      <c r="AD1805" s="316" t="s">
        <v>147</v>
      </c>
      <c r="AE1805" s="317" t="str">
        <f t="shared" si="99"/>
        <v/>
      </c>
      <c r="AF1805" s="319" t="s">
        <v>148</v>
      </c>
      <c r="AG1805" s="312" t="str">
        <f t="shared" si="100"/>
        <v/>
      </c>
      <c r="AH1805" s="322"/>
      <c r="AI1805" s="323"/>
      <c r="AJ1805" s="322"/>
      <c r="AK1805" s="323"/>
    </row>
    <row r="1806" spans="1:37" ht="36.75" customHeight="1">
      <c r="A1806" s="299">
        <f t="shared" si="98"/>
        <v>1793</v>
      </c>
      <c r="B1806" s="300" t="str">
        <f>IF(基本情報入力シート!C1826="","",基本情報入力シート!C1826)</f>
        <v/>
      </c>
      <c r="C1806" s="301" t="str">
        <f>IF(基本情報入力シート!D1826="","",基本情報入力シート!D1826)</f>
        <v/>
      </c>
      <c r="D1806" s="301" t="str">
        <f>IF(基本情報入力シート!E1826="","",基本情報入力シート!E1826)</f>
        <v/>
      </c>
      <c r="E1806" s="301" t="str">
        <f>IF(基本情報入力シート!F1826="","",基本情報入力シート!F1826)</f>
        <v/>
      </c>
      <c r="F1806" s="301" t="str">
        <f>IF(基本情報入力シート!G1826="","",基本情報入力シート!G1826)</f>
        <v/>
      </c>
      <c r="G1806" s="301" t="str">
        <f>IF(基本情報入力シート!H1826="","",基本情報入力シート!H1826)</f>
        <v/>
      </c>
      <c r="H1806" s="301" t="str">
        <f>IF(基本情報入力シート!I1826="","",基本情報入力シート!I1826)</f>
        <v/>
      </c>
      <c r="I1806" s="301" t="str">
        <f>IF(基本情報入力シート!J1826="","",基本情報入力シート!J1826)</f>
        <v/>
      </c>
      <c r="J1806" s="301" t="str">
        <f>IF(基本情報入力シート!K1826="","",基本情報入力シート!K1826)</f>
        <v/>
      </c>
      <c r="K1806" s="302" t="str">
        <f>IF(基本情報入力シート!L1826="","",基本情報入力シート!L1826)</f>
        <v/>
      </c>
      <c r="L1806" s="299" t="str">
        <f>IF(基本情報入力シート!M1826="","",基本情報入力シート!M1826)</f>
        <v/>
      </c>
      <c r="M1806" s="299" t="str">
        <f>IF(基本情報入力シート!R1826="","",基本情報入力シート!R1826)</f>
        <v/>
      </c>
      <c r="N1806" s="299" t="str">
        <f>IF(基本情報入力シート!W1826="","",基本情報入力シート!W1826)</f>
        <v/>
      </c>
      <c r="O1806" s="303" t="str">
        <f>IF(基本情報入力シート!X1826="","",基本情報入力シート!X1826)</f>
        <v/>
      </c>
      <c r="P1806" s="304" t="str">
        <f>IF(基本情報入力シート!Y1826="","",基本情報入力シート!Y1826)</f>
        <v/>
      </c>
      <c r="Q1806" s="175"/>
      <c r="R1806" s="305" t="str">
        <f>IF(基本情報入力シート!AB1826="","",基本情報入力シート!AB1826)</f>
        <v/>
      </c>
      <c r="S1806" s="176"/>
      <c r="T1806" s="306" t="str">
        <f>IF(P1806="","",VLOOKUP(P1806,【参考】数式用!$J$2:$L$34,3,FALSE))</f>
        <v/>
      </c>
      <c r="U1806" s="313" t="s">
        <v>143</v>
      </c>
      <c r="V1806" s="177"/>
      <c r="W1806" s="314" t="s">
        <v>144</v>
      </c>
      <c r="X1806" s="177"/>
      <c r="Y1806" s="315" t="s">
        <v>145</v>
      </c>
      <c r="Z1806" s="177"/>
      <c r="AA1806" s="315" t="s">
        <v>144</v>
      </c>
      <c r="AB1806" s="177"/>
      <c r="AC1806" s="315" t="s">
        <v>146</v>
      </c>
      <c r="AD1806" s="316" t="s">
        <v>147</v>
      </c>
      <c r="AE1806" s="317" t="str">
        <f t="shared" si="99"/>
        <v/>
      </c>
      <c r="AF1806" s="319" t="s">
        <v>148</v>
      </c>
      <c r="AG1806" s="312" t="str">
        <f t="shared" si="100"/>
        <v/>
      </c>
      <c r="AH1806" s="322"/>
      <c r="AI1806" s="323"/>
      <c r="AJ1806" s="322"/>
      <c r="AK1806" s="323"/>
    </row>
    <row r="1807" spans="1:37" ht="36.75" customHeight="1">
      <c r="A1807" s="299">
        <f t="shared" si="98"/>
        <v>1794</v>
      </c>
      <c r="B1807" s="300" t="str">
        <f>IF(基本情報入力シート!C1827="","",基本情報入力シート!C1827)</f>
        <v/>
      </c>
      <c r="C1807" s="301" t="str">
        <f>IF(基本情報入力シート!D1827="","",基本情報入力シート!D1827)</f>
        <v/>
      </c>
      <c r="D1807" s="301" t="str">
        <f>IF(基本情報入力シート!E1827="","",基本情報入力シート!E1827)</f>
        <v/>
      </c>
      <c r="E1807" s="301" t="str">
        <f>IF(基本情報入力シート!F1827="","",基本情報入力シート!F1827)</f>
        <v/>
      </c>
      <c r="F1807" s="301" t="str">
        <f>IF(基本情報入力シート!G1827="","",基本情報入力シート!G1827)</f>
        <v/>
      </c>
      <c r="G1807" s="301" t="str">
        <f>IF(基本情報入力シート!H1827="","",基本情報入力シート!H1827)</f>
        <v/>
      </c>
      <c r="H1807" s="301" t="str">
        <f>IF(基本情報入力シート!I1827="","",基本情報入力シート!I1827)</f>
        <v/>
      </c>
      <c r="I1807" s="301" t="str">
        <f>IF(基本情報入力シート!J1827="","",基本情報入力シート!J1827)</f>
        <v/>
      </c>
      <c r="J1807" s="301" t="str">
        <f>IF(基本情報入力シート!K1827="","",基本情報入力シート!K1827)</f>
        <v/>
      </c>
      <c r="K1807" s="302" t="str">
        <f>IF(基本情報入力シート!L1827="","",基本情報入力シート!L1827)</f>
        <v/>
      </c>
      <c r="L1807" s="299" t="str">
        <f>IF(基本情報入力シート!M1827="","",基本情報入力シート!M1827)</f>
        <v/>
      </c>
      <c r="M1807" s="299" t="str">
        <f>IF(基本情報入力シート!R1827="","",基本情報入力シート!R1827)</f>
        <v/>
      </c>
      <c r="N1807" s="299" t="str">
        <f>IF(基本情報入力シート!W1827="","",基本情報入力シート!W1827)</f>
        <v/>
      </c>
      <c r="O1807" s="303" t="str">
        <f>IF(基本情報入力シート!X1827="","",基本情報入力シート!X1827)</f>
        <v/>
      </c>
      <c r="P1807" s="304" t="str">
        <f>IF(基本情報入力シート!Y1827="","",基本情報入力シート!Y1827)</f>
        <v/>
      </c>
      <c r="Q1807" s="175"/>
      <c r="R1807" s="305" t="str">
        <f>IF(基本情報入力シート!AB1827="","",基本情報入力シート!AB1827)</f>
        <v/>
      </c>
      <c r="S1807" s="176"/>
      <c r="T1807" s="306" t="str">
        <f>IF(P1807="","",VLOOKUP(P1807,【参考】数式用!$J$2:$L$34,3,FALSE))</f>
        <v/>
      </c>
      <c r="U1807" s="313" t="s">
        <v>143</v>
      </c>
      <c r="V1807" s="177"/>
      <c r="W1807" s="314" t="s">
        <v>144</v>
      </c>
      <c r="X1807" s="177"/>
      <c r="Y1807" s="315" t="s">
        <v>145</v>
      </c>
      <c r="Z1807" s="177"/>
      <c r="AA1807" s="315" t="s">
        <v>144</v>
      </c>
      <c r="AB1807" s="177"/>
      <c r="AC1807" s="315" t="s">
        <v>146</v>
      </c>
      <c r="AD1807" s="316" t="s">
        <v>147</v>
      </c>
      <c r="AE1807" s="317" t="str">
        <f t="shared" si="99"/>
        <v/>
      </c>
      <c r="AF1807" s="319" t="s">
        <v>148</v>
      </c>
      <c r="AG1807" s="312" t="str">
        <f t="shared" si="100"/>
        <v/>
      </c>
      <c r="AH1807" s="322"/>
      <c r="AI1807" s="323"/>
      <c r="AJ1807" s="322"/>
      <c r="AK1807" s="323"/>
    </row>
    <row r="1808" spans="1:37" ht="36.75" customHeight="1">
      <c r="A1808" s="299">
        <f t="shared" ref="A1808:A1871" si="101">A1807+1</f>
        <v>1795</v>
      </c>
      <c r="B1808" s="300" t="str">
        <f>IF(基本情報入力シート!C1828="","",基本情報入力シート!C1828)</f>
        <v/>
      </c>
      <c r="C1808" s="301" t="str">
        <f>IF(基本情報入力シート!D1828="","",基本情報入力シート!D1828)</f>
        <v/>
      </c>
      <c r="D1808" s="301" t="str">
        <f>IF(基本情報入力シート!E1828="","",基本情報入力シート!E1828)</f>
        <v/>
      </c>
      <c r="E1808" s="301" t="str">
        <f>IF(基本情報入力シート!F1828="","",基本情報入力シート!F1828)</f>
        <v/>
      </c>
      <c r="F1808" s="301" t="str">
        <f>IF(基本情報入力シート!G1828="","",基本情報入力シート!G1828)</f>
        <v/>
      </c>
      <c r="G1808" s="301" t="str">
        <f>IF(基本情報入力シート!H1828="","",基本情報入力シート!H1828)</f>
        <v/>
      </c>
      <c r="H1808" s="301" t="str">
        <f>IF(基本情報入力シート!I1828="","",基本情報入力シート!I1828)</f>
        <v/>
      </c>
      <c r="I1808" s="301" t="str">
        <f>IF(基本情報入力シート!J1828="","",基本情報入力シート!J1828)</f>
        <v/>
      </c>
      <c r="J1808" s="301" t="str">
        <f>IF(基本情報入力シート!K1828="","",基本情報入力シート!K1828)</f>
        <v/>
      </c>
      <c r="K1808" s="302" t="str">
        <f>IF(基本情報入力シート!L1828="","",基本情報入力シート!L1828)</f>
        <v/>
      </c>
      <c r="L1808" s="299" t="str">
        <f>IF(基本情報入力シート!M1828="","",基本情報入力シート!M1828)</f>
        <v/>
      </c>
      <c r="M1808" s="299" t="str">
        <f>IF(基本情報入力シート!R1828="","",基本情報入力シート!R1828)</f>
        <v/>
      </c>
      <c r="N1808" s="299" t="str">
        <f>IF(基本情報入力シート!W1828="","",基本情報入力シート!W1828)</f>
        <v/>
      </c>
      <c r="O1808" s="303" t="str">
        <f>IF(基本情報入力シート!X1828="","",基本情報入力シート!X1828)</f>
        <v/>
      </c>
      <c r="P1808" s="304" t="str">
        <f>IF(基本情報入力シート!Y1828="","",基本情報入力シート!Y1828)</f>
        <v/>
      </c>
      <c r="Q1808" s="175"/>
      <c r="R1808" s="305" t="str">
        <f>IF(基本情報入力シート!AB1828="","",基本情報入力シート!AB1828)</f>
        <v/>
      </c>
      <c r="S1808" s="176"/>
      <c r="T1808" s="306" t="str">
        <f>IF(P1808="","",VLOOKUP(P1808,【参考】数式用!$J$2:$L$34,3,FALSE))</f>
        <v/>
      </c>
      <c r="U1808" s="313" t="s">
        <v>143</v>
      </c>
      <c r="V1808" s="177"/>
      <c r="W1808" s="314" t="s">
        <v>144</v>
      </c>
      <c r="X1808" s="177"/>
      <c r="Y1808" s="315" t="s">
        <v>145</v>
      </c>
      <c r="Z1808" s="177"/>
      <c r="AA1808" s="315" t="s">
        <v>144</v>
      </c>
      <c r="AB1808" s="177"/>
      <c r="AC1808" s="315" t="s">
        <v>146</v>
      </c>
      <c r="AD1808" s="316" t="s">
        <v>147</v>
      </c>
      <c r="AE1808" s="317" t="str">
        <f t="shared" si="99"/>
        <v/>
      </c>
      <c r="AF1808" s="319" t="s">
        <v>148</v>
      </c>
      <c r="AG1808" s="312" t="str">
        <f t="shared" si="100"/>
        <v/>
      </c>
      <c r="AH1808" s="322"/>
      <c r="AI1808" s="323"/>
      <c r="AJ1808" s="322"/>
      <c r="AK1808" s="323"/>
    </row>
    <row r="1809" spans="1:37" ht="36.75" customHeight="1">
      <c r="A1809" s="299">
        <f t="shared" si="101"/>
        <v>1796</v>
      </c>
      <c r="B1809" s="300" t="str">
        <f>IF(基本情報入力シート!C1829="","",基本情報入力シート!C1829)</f>
        <v/>
      </c>
      <c r="C1809" s="301" t="str">
        <f>IF(基本情報入力シート!D1829="","",基本情報入力シート!D1829)</f>
        <v/>
      </c>
      <c r="D1809" s="301" t="str">
        <f>IF(基本情報入力シート!E1829="","",基本情報入力シート!E1829)</f>
        <v/>
      </c>
      <c r="E1809" s="301" t="str">
        <f>IF(基本情報入力シート!F1829="","",基本情報入力シート!F1829)</f>
        <v/>
      </c>
      <c r="F1809" s="301" t="str">
        <f>IF(基本情報入力シート!G1829="","",基本情報入力シート!G1829)</f>
        <v/>
      </c>
      <c r="G1809" s="301" t="str">
        <f>IF(基本情報入力シート!H1829="","",基本情報入力シート!H1829)</f>
        <v/>
      </c>
      <c r="H1809" s="301" t="str">
        <f>IF(基本情報入力シート!I1829="","",基本情報入力シート!I1829)</f>
        <v/>
      </c>
      <c r="I1809" s="301" t="str">
        <f>IF(基本情報入力シート!J1829="","",基本情報入力シート!J1829)</f>
        <v/>
      </c>
      <c r="J1809" s="301" t="str">
        <f>IF(基本情報入力シート!K1829="","",基本情報入力シート!K1829)</f>
        <v/>
      </c>
      <c r="K1809" s="302" t="str">
        <f>IF(基本情報入力シート!L1829="","",基本情報入力シート!L1829)</f>
        <v/>
      </c>
      <c r="L1809" s="299" t="str">
        <f>IF(基本情報入力シート!M1829="","",基本情報入力シート!M1829)</f>
        <v/>
      </c>
      <c r="M1809" s="299" t="str">
        <f>IF(基本情報入力シート!R1829="","",基本情報入力シート!R1829)</f>
        <v/>
      </c>
      <c r="N1809" s="299" t="str">
        <f>IF(基本情報入力シート!W1829="","",基本情報入力シート!W1829)</f>
        <v/>
      </c>
      <c r="O1809" s="303" t="str">
        <f>IF(基本情報入力シート!X1829="","",基本情報入力シート!X1829)</f>
        <v/>
      </c>
      <c r="P1809" s="304" t="str">
        <f>IF(基本情報入力シート!Y1829="","",基本情報入力シート!Y1829)</f>
        <v/>
      </c>
      <c r="Q1809" s="175"/>
      <c r="R1809" s="305" t="str">
        <f>IF(基本情報入力シート!AB1829="","",基本情報入力シート!AB1829)</f>
        <v/>
      </c>
      <c r="S1809" s="176"/>
      <c r="T1809" s="306" t="str">
        <f>IF(P1809="","",VLOOKUP(P1809,【参考】数式用!$J$2:$L$34,3,FALSE))</f>
        <v/>
      </c>
      <c r="U1809" s="313" t="s">
        <v>143</v>
      </c>
      <c r="V1809" s="177"/>
      <c r="W1809" s="314" t="s">
        <v>144</v>
      </c>
      <c r="X1809" s="177"/>
      <c r="Y1809" s="315" t="s">
        <v>145</v>
      </c>
      <c r="Z1809" s="177"/>
      <c r="AA1809" s="315" t="s">
        <v>144</v>
      </c>
      <c r="AB1809" s="177"/>
      <c r="AC1809" s="315" t="s">
        <v>146</v>
      </c>
      <c r="AD1809" s="316" t="s">
        <v>147</v>
      </c>
      <c r="AE1809" s="317" t="str">
        <f t="shared" si="99"/>
        <v/>
      </c>
      <c r="AF1809" s="319" t="s">
        <v>148</v>
      </c>
      <c r="AG1809" s="312" t="str">
        <f t="shared" si="100"/>
        <v/>
      </c>
      <c r="AH1809" s="322"/>
      <c r="AI1809" s="323"/>
      <c r="AJ1809" s="322"/>
      <c r="AK1809" s="323"/>
    </row>
    <row r="1810" spans="1:37" ht="36.75" customHeight="1">
      <c r="A1810" s="299">
        <f t="shared" si="101"/>
        <v>1797</v>
      </c>
      <c r="B1810" s="300" t="str">
        <f>IF(基本情報入力シート!C1830="","",基本情報入力シート!C1830)</f>
        <v/>
      </c>
      <c r="C1810" s="301" t="str">
        <f>IF(基本情報入力シート!D1830="","",基本情報入力シート!D1830)</f>
        <v/>
      </c>
      <c r="D1810" s="301" t="str">
        <f>IF(基本情報入力シート!E1830="","",基本情報入力シート!E1830)</f>
        <v/>
      </c>
      <c r="E1810" s="301" t="str">
        <f>IF(基本情報入力シート!F1830="","",基本情報入力シート!F1830)</f>
        <v/>
      </c>
      <c r="F1810" s="301" t="str">
        <f>IF(基本情報入力シート!G1830="","",基本情報入力シート!G1830)</f>
        <v/>
      </c>
      <c r="G1810" s="301" t="str">
        <f>IF(基本情報入力シート!H1830="","",基本情報入力シート!H1830)</f>
        <v/>
      </c>
      <c r="H1810" s="301" t="str">
        <f>IF(基本情報入力シート!I1830="","",基本情報入力シート!I1830)</f>
        <v/>
      </c>
      <c r="I1810" s="301" t="str">
        <f>IF(基本情報入力シート!J1830="","",基本情報入力シート!J1830)</f>
        <v/>
      </c>
      <c r="J1810" s="301" t="str">
        <f>IF(基本情報入力シート!K1830="","",基本情報入力シート!K1830)</f>
        <v/>
      </c>
      <c r="K1810" s="302" t="str">
        <f>IF(基本情報入力シート!L1830="","",基本情報入力シート!L1830)</f>
        <v/>
      </c>
      <c r="L1810" s="299" t="str">
        <f>IF(基本情報入力シート!M1830="","",基本情報入力シート!M1830)</f>
        <v/>
      </c>
      <c r="M1810" s="299" t="str">
        <f>IF(基本情報入力シート!R1830="","",基本情報入力シート!R1830)</f>
        <v/>
      </c>
      <c r="N1810" s="299" t="str">
        <f>IF(基本情報入力シート!W1830="","",基本情報入力シート!W1830)</f>
        <v/>
      </c>
      <c r="O1810" s="303" t="str">
        <f>IF(基本情報入力シート!X1830="","",基本情報入力シート!X1830)</f>
        <v/>
      </c>
      <c r="P1810" s="304" t="str">
        <f>IF(基本情報入力シート!Y1830="","",基本情報入力シート!Y1830)</f>
        <v/>
      </c>
      <c r="Q1810" s="175"/>
      <c r="R1810" s="305" t="str">
        <f>IF(基本情報入力シート!AB1830="","",基本情報入力シート!AB1830)</f>
        <v/>
      </c>
      <c r="S1810" s="176"/>
      <c r="T1810" s="306" t="str">
        <f>IF(P1810="","",VLOOKUP(P1810,【参考】数式用!$J$2:$L$34,3,FALSE))</f>
        <v/>
      </c>
      <c r="U1810" s="313" t="s">
        <v>143</v>
      </c>
      <c r="V1810" s="177"/>
      <c r="W1810" s="314" t="s">
        <v>144</v>
      </c>
      <c r="X1810" s="177"/>
      <c r="Y1810" s="315" t="s">
        <v>145</v>
      </c>
      <c r="Z1810" s="177"/>
      <c r="AA1810" s="315" t="s">
        <v>144</v>
      </c>
      <c r="AB1810" s="177"/>
      <c r="AC1810" s="315" t="s">
        <v>146</v>
      </c>
      <c r="AD1810" s="316" t="s">
        <v>147</v>
      </c>
      <c r="AE1810" s="317" t="str">
        <f t="shared" si="99"/>
        <v/>
      </c>
      <c r="AF1810" s="319" t="s">
        <v>148</v>
      </c>
      <c r="AG1810" s="312" t="str">
        <f t="shared" si="100"/>
        <v/>
      </c>
      <c r="AH1810" s="322"/>
      <c r="AI1810" s="323"/>
      <c r="AJ1810" s="322"/>
      <c r="AK1810" s="323"/>
    </row>
    <row r="1811" spans="1:37" ht="36.75" customHeight="1">
      <c r="A1811" s="299">
        <f t="shared" si="101"/>
        <v>1798</v>
      </c>
      <c r="B1811" s="300" t="str">
        <f>IF(基本情報入力シート!C1831="","",基本情報入力シート!C1831)</f>
        <v/>
      </c>
      <c r="C1811" s="301" t="str">
        <f>IF(基本情報入力シート!D1831="","",基本情報入力シート!D1831)</f>
        <v/>
      </c>
      <c r="D1811" s="301" t="str">
        <f>IF(基本情報入力シート!E1831="","",基本情報入力シート!E1831)</f>
        <v/>
      </c>
      <c r="E1811" s="301" t="str">
        <f>IF(基本情報入力シート!F1831="","",基本情報入力シート!F1831)</f>
        <v/>
      </c>
      <c r="F1811" s="301" t="str">
        <f>IF(基本情報入力シート!G1831="","",基本情報入力シート!G1831)</f>
        <v/>
      </c>
      <c r="G1811" s="301" t="str">
        <f>IF(基本情報入力シート!H1831="","",基本情報入力シート!H1831)</f>
        <v/>
      </c>
      <c r="H1811" s="301" t="str">
        <f>IF(基本情報入力シート!I1831="","",基本情報入力シート!I1831)</f>
        <v/>
      </c>
      <c r="I1811" s="301" t="str">
        <f>IF(基本情報入力シート!J1831="","",基本情報入力シート!J1831)</f>
        <v/>
      </c>
      <c r="J1811" s="301" t="str">
        <f>IF(基本情報入力シート!K1831="","",基本情報入力シート!K1831)</f>
        <v/>
      </c>
      <c r="K1811" s="302" t="str">
        <f>IF(基本情報入力シート!L1831="","",基本情報入力シート!L1831)</f>
        <v/>
      </c>
      <c r="L1811" s="299" t="str">
        <f>IF(基本情報入力シート!M1831="","",基本情報入力シート!M1831)</f>
        <v/>
      </c>
      <c r="M1811" s="299" t="str">
        <f>IF(基本情報入力シート!R1831="","",基本情報入力シート!R1831)</f>
        <v/>
      </c>
      <c r="N1811" s="299" t="str">
        <f>IF(基本情報入力シート!W1831="","",基本情報入力シート!W1831)</f>
        <v/>
      </c>
      <c r="O1811" s="303" t="str">
        <f>IF(基本情報入力シート!X1831="","",基本情報入力シート!X1831)</f>
        <v/>
      </c>
      <c r="P1811" s="304" t="str">
        <f>IF(基本情報入力シート!Y1831="","",基本情報入力シート!Y1831)</f>
        <v/>
      </c>
      <c r="Q1811" s="175"/>
      <c r="R1811" s="305" t="str">
        <f>IF(基本情報入力シート!AB1831="","",基本情報入力シート!AB1831)</f>
        <v/>
      </c>
      <c r="S1811" s="176"/>
      <c r="T1811" s="306" t="str">
        <f>IF(P1811="","",VLOOKUP(P1811,【参考】数式用!$J$2:$L$34,3,FALSE))</f>
        <v/>
      </c>
      <c r="U1811" s="313" t="s">
        <v>143</v>
      </c>
      <c r="V1811" s="177"/>
      <c r="W1811" s="314" t="s">
        <v>144</v>
      </c>
      <c r="X1811" s="177"/>
      <c r="Y1811" s="315" t="s">
        <v>145</v>
      </c>
      <c r="Z1811" s="177"/>
      <c r="AA1811" s="315" t="s">
        <v>144</v>
      </c>
      <c r="AB1811" s="177"/>
      <c r="AC1811" s="315" t="s">
        <v>146</v>
      </c>
      <c r="AD1811" s="316" t="s">
        <v>147</v>
      </c>
      <c r="AE1811" s="317" t="str">
        <f t="shared" si="99"/>
        <v/>
      </c>
      <c r="AF1811" s="319" t="s">
        <v>148</v>
      </c>
      <c r="AG1811" s="312" t="str">
        <f t="shared" si="100"/>
        <v/>
      </c>
      <c r="AH1811" s="322"/>
      <c r="AI1811" s="323"/>
      <c r="AJ1811" s="322"/>
      <c r="AK1811" s="323"/>
    </row>
    <row r="1812" spans="1:37" ht="36.75" customHeight="1">
      <c r="A1812" s="299">
        <f t="shared" si="101"/>
        <v>1799</v>
      </c>
      <c r="B1812" s="300" t="str">
        <f>IF(基本情報入力シート!C1832="","",基本情報入力シート!C1832)</f>
        <v/>
      </c>
      <c r="C1812" s="301" t="str">
        <f>IF(基本情報入力シート!D1832="","",基本情報入力シート!D1832)</f>
        <v/>
      </c>
      <c r="D1812" s="301" t="str">
        <f>IF(基本情報入力シート!E1832="","",基本情報入力シート!E1832)</f>
        <v/>
      </c>
      <c r="E1812" s="301" t="str">
        <f>IF(基本情報入力シート!F1832="","",基本情報入力シート!F1832)</f>
        <v/>
      </c>
      <c r="F1812" s="301" t="str">
        <f>IF(基本情報入力シート!G1832="","",基本情報入力シート!G1832)</f>
        <v/>
      </c>
      <c r="G1812" s="301" t="str">
        <f>IF(基本情報入力シート!H1832="","",基本情報入力シート!H1832)</f>
        <v/>
      </c>
      <c r="H1812" s="301" t="str">
        <f>IF(基本情報入力シート!I1832="","",基本情報入力シート!I1832)</f>
        <v/>
      </c>
      <c r="I1812" s="301" t="str">
        <f>IF(基本情報入力シート!J1832="","",基本情報入力シート!J1832)</f>
        <v/>
      </c>
      <c r="J1812" s="301" t="str">
        <f>IF(基本情報入力シート!K1832="","",基本情報入力シート!K1832)</f>
        <v/>
      </c>
      <c r="K1812" s="302" t="str">
        <f>IF(基本情報入力シート!L1832="","",基本情報入力シート!L1832)</f>
        <v/>
      </c>
      <c r="L1812" s="299" t="str">
        <f>IF(基本情報入力シート!M1832="","",基本情報入力シート!M1832)</f>
        <v/>
      </c>
      <c r="M1812" s="299" t="str">
        <f>IF(基本情報入力シート!R1832="","",基本情報入力シート!R1832)</f>
        <v/>
      </c>
      <c r="N1812" s="299" t="str">
        <f>IF(基本情報入力シート!W1832="","",基本情報入力シート!W1832)</f>
        <v/>
      </c>
      <c r="O1812" s="303" t="str">
        <f>IF(基本情報入力シート!X1832="","",基本情報入力シート!X1832)</f>
        <v/>
      </c>
      <c r="P1812" s="304" t="str">
        <f>IF(基本情報入力シート!Y1832="","",基本情報入力シート!Y1832)</f>
        <v/>
      </c>
      <c r="Q1812" s="175"/>
      <c r="R1812" s="305" t="str">
        <f>IF(基本情報入力シート!AB1832="","",基本情報入力シート!AB1832)</f>
        <v/>
      </c>
      <c r="S1812" s="176"/>
      <c r="T1812" s="306" t="str">
        <f>IF(P1812="","",VLOOKUP(P1812,【参考】数式用!$J$2:$L$34,3,FALSE))</f>
        <v/>
      </c>
      <c r="U1812" s="313" t="s">
        <v>143</v>
      </c>
      <c r="V1812" s="177"/>
      <c r="W1812" s="314" t="s">
        <v>144</v>
      </c>
      <c r="X1812" s="177"/>
      <c r="Y1812" s="315" t="s">
        <v>145</v>
      </c>
      <c r="Z1812" s="177"/>
      <c r="AA1812" s="315" t="s">
        <v>144</v>
      </c>
      <c r="AB1812" s="177"/>
      <c r="AC1812" s="315" t="s">
        <v>146</v>
      </c>
      <c r="AD1812" s="316" t="s">
        <v>147</v>
      </c>
      <c r="AE1812" s="317" t="str">
        <f t="shared" si="99"/>
        <v/>
      </c>
      <c r="AF1812" s="319" t="s">
        <v>148</v>
      </c>
      <c r="AG1812" s="312" t="str">
        <f t="shared" si="100"/>
        <v/>
      </c>
      <c r="AH1812" s="322"/>
      <c r="AI1812" s="323"/>
      <c r="AJ1812" s="322"/>
      <c r="AK1812" s="323"/>
    </row>
    <row r="1813" spans="1:37" ht="36.75" customHeight="1">
      <c r="A1813" s="299">
        <f t="shared" si="101"/>
        <v>1800</v>
      </c>
      <c r="B1813" s="300" t="str">
        <f>IF(基本情報入力シート!C1833="","",基本情報入力シート!C1833)</f>
        <v/>
      </c>
      <c r="C1813" s="301" t="str">
        <f>IF(基本情報入力シート!D1833="","",基本情報入力シート!D1833)</f>
        <v/>
      </c>
      <c r="D1813" s="301" t="str">
        <f>IF(基本情報入力シート!E1833="","",基本情報入力シート!E1833)</f>
        <v/>
      </c>
      <c r="E1813" s="301" t="str">
        <f>IF(基本情報入力シート!F1833="","",基本情報入力シート!F1833)</f>
        <v/>
      </c>
      <c r="F1813" s="301" t="str">
        <f>IF(基本情報入力シート!G1833="","",基本情報入力シート!G1833)</f>
        <v/>
      </c>
      <c r="G1813" s="301" t="str">
        <f>IF(基本情報入力シート!H1833="","",基本情報入力シート!H1833)</f>
        <v/>
      </c>
      <c r="H1813" s="301" t="str">
        <f>IF(基本情報入力シート!I1833="","",基本情報入力シート!I1833)</f>
        <v/>
      </c>
      <c r="I1813" s="301" t="str">
        <f>IF(基本情報入力シート!J1833="","",基本情報入力シート!J1833)</f>
        <v/>
      </c>
      <c r="J1813" s="301" t="str">
        <f>IF(基本情報入力シート!K1833="","",基本情報入力シート!K1833)</f>
        <v/>
      </c>
      <c r="K1813" s="302" t="str">
        <f>IF(基本情報入力シート!L1833="","",基本情報入力シート!L1833)</f>
        <v/>
      </c>
      <c r="L1813" s="299" t="str">
        <f>IF(基本情報入力シート!M1833="","",基本情報入力シート!M1833)</f>
        <v/>
      </c>
      <c r="M1813" s="299" t="str">
        <f>IF(基本情報入力シート!R1833="","",基本情報入力シート!R1833)</f>
        <v/>
      </c>
      <c r="N1813" s="299" t="str">
        <f>IF(基本情報入力シート!W1833="","",基本情報入力シート!W1833)</f>
        <v/>
      </c>
      <c r="O1813" s="303" t="str">
        <f>IF(基本情報入力シート!X1833="","",基本情報入力シート!X1833)</f>
        <v/>
      </c>
      <c r="P1813" s="304" t="str">
        <f>IF(基本情報入力シート!Y1833="","",基本情報入力シート!Y1833)</f>
        <v/>
      </c>
      <c r="Q1813" s="175"/>
      <c r="R1813" s="305" t="str">
        <f>IF(基本情報入力シート!AB1833="","",基本情報入力シート!AB1833)</f>
        <v/>
      </c>
      <c r="S1813" s="176"/>
      <c r="T1813" s="306" t="str">
        <f>IF(P1813="","",VLOOKUP(P1813,【参考】数式用!$J$2:$L$34,3,FALSE))</f>
        <v/>
      </c>
      <c r="U1813" s="313" t="s">
        <v>143</v>
      </c>
      <c r="V1813" s="177"/>
      <c r="W1813" s="314" t="s">
        <v>144</v>
      </c>
      <c r="X1813" s="177"/>
      <c r="Y1813" s="315" t="s">
        <v>145</v>
      </c>
      <c r="Z1813" s="177"/>
      <c r="AA1813" s="315" t="s">
        <v>144</v>
      </c>
      <c r="AB1813" s="177"/>
      <c r="AC1813" s="315" t="s">
        <v>146</v>
      </c>
      <c r="AD1813" s="316" t="s">
        <v>147</v>
      </c>
      <c r="AE1813" s="317" t="str">
        <f t="shared" si="99"/>
        <v/>
      </c>
      <c r="AF1813" s="319" t="s">
        <v>148</v>
      </c>
      <c r="AG1813" s="312" t="str">
        <f t="shared" si="100"/>
        <v/>
      </c>
      <c r="AH1813" s="322"/>
      <c r="AI1813" s="323"/>
      <c r="AJ1813" s="322"/>
      <c r="AK1813" s="323"/>
    </row>
    <row r="1814" spans="1:37" ht="36.75" customHeight="1">
      <c r="A1814" s="299">
        <f t="shared" si="101"/>
        <v>1801</v>
      </c>
      <c r="B1814" s="300" t="str">
        <f>IF(基本情報入力シート!C1834="","",基本情報入力シート!C1834)</f>
        <v/>
      </c>
      <c r="C1814" s="301" t="str">
        <f>IF(基本情報入力シート!D1834="","",基本情報入力シート!D1834)</f>
        <v/>
      </c>
      <c r="D1814" s="301" t="str">
        <f>IF(基本情報入力シート!E1834="","",基本情報入力シート!E1834)</f>
        <v/>
      </c>
      <c r="E1814" s="301" t="str">
        <f>IF(基本情報入力シート!F1834="","",基本情報入力シート!F1834)</f>
        <v/>
      </c>
      <c r="F1814" s="301" t="str">
        <f>IF(基本情報入力シート!G1834="","",基本情報入力シート!G1834)</f>
        <v/>
      </c>
      <c r="G1814" s="301" t="str">
        <f>IF(基本情報入力シート!H1834="","",基本情報入力シート!H1834)</f>
        <v/>
      </c>
      <c r="H1814" s="301" t="str">
        <f>IF(基本情報入力シート!I1834="","",基本情報入力シート!I1834)</f>
        <v/>
      </c>
      <c r="I1814" s="301" t="str">
        <f>IF(基本情報入力シート!J1834="","",基本情報入力シート!J1834)</f>
        <v/>
      </c>
      <c r="J1814" s="301" t="str">
        <f>IF(基本情報入力シート!K1834="","",基本情報入力シート!K1834)</f>
        <v/>
      </c>
      <c r="K1814" s="302" t="str">
        <f>IF(基本情報入力シート!L1834="","",基本情報入力シート!L1834)</f>
        <v/>
      </c>
      <c r="L1814" s="299" t="str">
        <f>IF(基本情報入力シート!M1834="","",基本情報入力シート!M1834)</f>
        <v/>
      </c>
      <c r="M1814" s="299" t="str">
        <f>IF(基本情報入力シート!R1834="","",基本情報入力シート!R1834)</f>
        <v/>
      </c>
      <c r="N1814" s="299" t="str">
        <f>IF(基本情報入力シート!W1834="","",基本情報入力シート!W1834)</f>
        <v/>
      </c>
      <c r="O1814" s="303" t="str">
        <f>IF(基本情報入力シート!X1834="","",基本情報入力シート!X1834)</f>
        <v/>
      </c>
      <c r="P1814" s="304" t="str">
        <f>IF(基本情報入力シート!Y1834="","",基本情報入力シート!Y1834)</f>
        <v/>
      </c>
      <c r="Q1814" s="175"/>
      <c r="R1814" s="305" t="str">
        <f>IF(基本情報入力シート!AB1834="","",基本情報入力シート!AB1834)</f>
        <v/>
      </c>
      <c r="S1814" s="176"/>
      <c r="T1814" s="306" t="str">
        <f>IF(P1814="","",VLOOKUP(P1814,【参考】数式用!$J$2:$L$34,3,FALSE))</f>
        <v/>
      </c>
      <c r="U1814" s="313" t="s">
        <v>17</v>
      </c>
      <c r="V1814" s="177"/>
      <c r="W1814" s="314" t="s">
        <v>11</v>
      </c>
      <c r="X1814" s="177"/>
      <c r="Y1814" s="315" t="s">
        <v>66</v>
      </c>
      <c r="Z1814" s="177"/>
      <c r="AA1814" s="315" t="s">
        <v>11</v>
      </c>
      <c r="AB1814" s="177"/>
      <c r="AC1814" s="315" t="s">
        <v>14</v>
      </c>
      <c r="AD1814" s="316" t="s">
        <v>27</v>
      </c>
      <c r="AE1814" s="317" t="str">
        <f>IF(V1814&gt;=1,(Z1814*12+AB1814)-(V1814*12+X1814)+1,"")</f>
        <v/>
      </c>
      <c r="AF1814" s="318" t="s">
        <v>46</v>
      </c>
      <c r="AG1814" s="312" t="str">
        <f>IFERROR(ROUNDDOWN(R1814*T1814,0)*AE1814,"")</f>
        <v/>
      </c>
      <c r="AH1814" s="322"/>
      <c r="AI1814" s="323"/>
      <c r="AJ1814" s="322"/>
      <c r="AK1814" s="323"/>
    </row>
    <row r="1815" spans="1:37" ht="36.75" customHeight="1">
      <c r="A1815" s="299">
        <f t="shared" si="101"/>
        <v>1802</v>
      </c>
      <c r="B1815" s="300" t="str">
        <f>IF(基本情報入力シート!C1835="","",基本情報入力シート!C1835)</f>
        <v/>
      </c>
      <c r="C1815" s="301" t="str">
        <f>IF(基本情報入力シート!D1835="","",基本情報入力シート!D1835)</f>
        <v/>
      </c>
      <c r="D1815" s="301" t="str">
        <f>IF(基本情報入力シート!E1835="","",基本情報入力シート!E1835)</f>
        <v/>
      </c>
      <c r="E1815" s="301" t="str">
        <f>IF(基本情報入力シート!F1835="","",基本情報入力シート!F1835)</f>
        <v/>
      </c>
      <c r="F1815" s="301" t="str">
        <f>IF(基本情報入力シート!G1835="","",基本情報入力シート!G1835)</f>
        <v/>
      </c>
      <c r="G1815" s="301" t="str">
        <f>IF(基本情報入力シート!H1835="","",基本情報入力シート!H1835)</f>
        <v/>
      </c>
      <c r="H1815" s="301" t="str">
        <f>IF(基本情報入力シート!I1835="","",基本情報入力シート!I1835)</f>
        <v/>
      </c>
      <c r="I1815" s="301" t="str">
        <f>IF(基本情報入力シート!J1835="","",基本情報入力シート!J1835)</f>
        <v/>
      </c>
      <c r="J1815" s="301" t="str">
        <f>IF(基本情報入力シート!K1835="","",基本情報入力シート!K1835)</f>
        <v/>
      </c>
      <c r="K1815" s="302" t="str">
        <f>IF(基本情報入力シート!L1835="","",基本情報入力シート!L1835)</f>
        <v/>
      </c>
      <c r="L1815" s="299" t="str">
        <f>IF(基本情報入力シート!M1835="","",基本情報入力シート!M1835)</f>
        <v/>
      </c>
      <c r="M1815" s="299" t="str">
        <f>IF(基本情報入力シート!R1835="","",基本情報入力シート!R1835)</f>
        <v/>
      </c>
      <c r="N1815" s="299" t="str">
        <f>IF(基本情報入力シート!W1835="","",基本情報入力シート!W1835)</f>
        <v/>
      </c>
      <c r="O1815" s="303" t="str">
        <f>IF(基本情報入力シート!X1835="","",基本情報入力シート!X1835)</f>
        <v/>
      </c>
      <c r="P1815" s="304" t="str">
        <f>IF(基本情報入力シート!Y1835="","",基本情報入力シート!Y1835)</f>
        <v/>
      </c>
      <c r="Q1815" s="175"/>
      <c r="R1815" s="305" t="str">
        <f>IF(基本情報入力シート!AB1835="","",基本情報入力シート!AB1835)</f>
        <v/>
      </c>
      <c r="S1815" s="176"/>
      <c r="T1815" s="306" t="str">
        <f>IF(P1815="","",VLOOKUP(P1815,【参考】数式用!$J$2:$L$34,3,FALSE))</f>
        <v/>
      </c>
      <c r="U1815" s="313" t="s">
        <v>17</v>
      </c>
      <c r="V1815" s="177"/>
      <c r="W1815" s="314" t="s">
        <v>11</v>
      </c>
      <c r="X1815" s="177"/>
      <c r="Y1815" s="315" t="s">
        <v>66</v>
      </c>
      <c r="Z1815" s="177"/>
      <c r="AA1815" s="315" t="s">
        <v>11</v>
      </c>
      <c r="AB1815" s="177"/>
      <c r="AC1815" s="315" t="s">
        <v>14</v>
      </c>
      <c r="AD1815" s="316" t="s">
        <v>27</v>
      </c>
      <c r="AE1815" s="317" t="str">
        <f t="shared" ref="AE1815:AE1878" si="102">IF(V1815&gt;=1,(Z1815*12+AB1815)-(V1815*12+X1815)+1,"")</f>
        <v/>
      </c>
      <c r="AF1815" s="318" t="s">
        <v>46</v>
      </c>
      <c r="AG1815" s="312" t="str">
        <f t="shared" ref="AG1815:AG1878" si="103">IFERROR(ROUNDDOWN(R1815*T1815,0)*AE1815,"")</f>
        <v/>
      </c>
      <c r="AH1815" s="322"/>
      <c r="AI1815" s="323"/>
      <c r="AJ1815" s="322"/>
      <c r="AK1815" s="323"/>
    </row>
    <row r="1816" spans="1:37" ht="36.75" customHeight="1">
      <c r="A1816" s="299">
        <f t="shared" si="101"/>
        <v>1803</v>
      </c>
      <c r="B1816" s="300" t="str">
        <f>IF(基本情報入力シート!C1836="","",基本情報入力シート!C1836)</f>
        <v/>
      </c>
      <c r="C1816" s="301" t="str">
        <f>IF(基本情報入力シート!D1836="","",基本情報入力シート!D1836)</f>
        <v/>
      </c>
      <c r="D1816" s="301" t="str">
        <f>IF(基本情報入力シート!E1836="","",基本情報入力シート!E1836)</f>
        <v/>
      </c>
      <c r="E1816" s="301" t="str">
        <f>IF(基本情報入力シート!F1836="","",基本情報入力シート!F1836)</f>
        <v/>
      </c>
      <c r="F1816" s="301" t="str">
        <f>IF(基本情報入力シート!G1836="","",基本情報入力シート!G1836)</f>
        <v/>
      </c>
      <c r="G1816" s="301" t="str">
        <f>IF(基本情報入力シート!H1836="","",基本情報入力シート!H1836)</f>
        <v/>
      </c>
      <c r="H1816" s="301" t="str">
        <f>IF(基本情報入力シート!I1836="","",基本情報入力シート!I1836)</f>
        <v/>
      </c>
      <c r="I1816" s="301" t="str">
        <f>IF(基本情報入力シート!J1836="","",基本情報入力シート!J1836)</f>
        <v/>
      </c>
      <c r="J1816" s="301" t="str">
        <f>IF(基本情報入力シート!K1836="","",基本情報入力シート!K1836)</f>
        <v/>
      </c>
      <c r="K1816" s="302" t="str">
        <f>IF(基本情報入力シート!L1836="","",基本情報入力シート!L1836)</f>
        <v/>
      </c>
      <c r="L1816" s="299" t="str">
        <f>IF(基本情報入力シート!M1836="","",基本情報入力シート!M1836)</f>
        <v/>
      </c>
      <c r="M1816" s="299" t="str">
        <f>IF(基本情報入力シート!R1836="","",基本情報入力シート!R1836)</f>
        <v/>
      </c>
      <c r="N1816" s="299" t="str">
        <f>IF(基本情報入力シート!W1836="","",基本情報入力シート!W1836)</f>
        <v/>
      </c>
      <c r="O1816" s="303" t="str">
        <f>IF(基本情報入力シート!X1836="","",基本情報入力シート!X1836)</f>
        <v/>
      </c>
      <c r="P1816" s="304" t="str">
        <f>IF(基本情報入力シート!Y1836="","",基本情報入力シート!Y1836)</f>
        <v/>
      </c>
      <c r="Q1816" s="175"/>
      <c r="R1816" s="305" t="str">
        <f>IF(基本情報入力シート!AB1836="","",基本情報入力シート!AB1836)</f>
        <v/>
      </c>
      <c r="S1816" s="176"/>
      <c r="T1816" s="306" t="str">
        <f>IF(P1816="","",VLOOKUP(P1816,【参考】数式用!$J$2:$L$34,3,FALSE))</f>
        <v/>
      </c>
      <c r="U1816" s="313" t="s">
        <v>17</v>
      </c>
      <c r="V1816" s="177"/>
      <c r="W1816" s="314" t="s">
        <v>11</v>
      </c>
      <c r="X1816" s="177"/>
      <c r="Y1816" s="315" t="s">
        <v>66</v>
      </c>
      <c r="Z1816" s="177"/>
      <c r="AA1816" s="315" t="s">
        <v>11</v>
      </c>
      <c r="AB1816" s="177"/>
      <c r="AC1816" s="315" t="s">
        <v>14</v>
      </c>
      <c r="AD1816" s="316" t="s">
        <v>27</v>
      </c>
      <c r="AE1816" s="317" t="str">
        <f t="shared" si="102"/>
        <v/>
      </c>
      <c r="AF1816" s="318" t="s">
        <v>46</v>
      </c>
      <c r="AG1816" s="312" t="str">
        <f t="shared" si="103"/>
        <v/>
      </c>
      <c r="AH1816" s="322"/>
      <c r="AI1816" s="323"/>
      <c r="AJ1816" s="322"/>
      <c r="AK1816" s="323"/>
    </row>
    <row r="1817" spans="1:37" ht="36.75" customHeight="1">
      <c r="A1817" s="299">
        <f t="shared" si="101"/>
        <v>1804</v>
      </c>
      <c r="B1817" s="300" t="str">
        <f>IF(基本情報入力シート!C1837="","",基本情報入力シート!C1837)</f>
        <v/>
      </c>
      <c r="C1817" s="301" t="str">
        <f>IF(基本情報入力シート!D1837="","",基本情報入力シート!D1837)</f>
        <v/>
      </c>
      <c r="D1817" s="301" t="str">
        <f>IF(基本情報入力シート!E1837="","",基本情報入力シート!E1837)</f>
        <v/>
      </c>
      <c r="E1817" s="301" t="str">
        <f>IF(基本情報入力シート!F1837="","",基本情報入力シート!F1837)</f>
        <v/>
      </c>
      <c r="F1817" s="301" t="str">
        <f>IF(基本情報入力シート!G1837="","",基本情報入力シート!G1837)</f>
        <v/>
      </c>
      <c r="G1817" s="301" t="str">
        <f>IF(基本情報入力シート!H1837="","",基本情報入力シート!H1837)</f>
        <v/>
      </c>
      <c r="H1817" s="301" t="str">
        <f>IF(基本情報入力シート!I1837="","",基本情報入力シート!I1837)</f>
        <v/>
      </c>
      <c r="I1817" s="301" t="str">
        <f>IF(基本情報入力シート!J1837="","",基本情報入力シート!J1837)</f>
        <v/>
      </c>
      <c r="J1817" s="301" t="str">
        <f>IF(基本情報入力シート!K1837="","",基本情報入力シート!K1837)</f>
        <v/>
      </c>
      <c r="K1817" s="302" t="str">
        <f>IF(基本情報入力シート!L1837="","",基本情報入力シート!L1837)</f>
        <v/>
      </c>
      <c r="L1817" s="299" t="str">
        <f>IF(基本情報入力シート!M1837="","",基本情報入力シート!M1837)</f>
        <v/>
      </c>
      <c r="M1817" s="299" t="str">
        <f>IF(基本情報入力シート!R1837="","",基本情報入力シート!R1837)</f>
        <v/>
      </c>
      <c r="N1817" s="299" t="str">
        <f>IF(基本情報入力シート!W1837="","",基本情報入力シート!W1837)</f>
        <v/>
      </c>
      <c r="O1817" s="303" t="str">
        <f>IF(基本情報入力シート!X1837="","",基本情報入力シート!X1837)</f>
        <v/>
      </c>
      <c r="P1817" s="304" t="str">
        <f>IF(基本情報入力シート!Y1837="","",基本情報入力シート!Y1837)</f>
        <v/>
      </c>
      <c r="Q1817" s="175"/>
      <c r="R1817" s="305" t="str">
        <f>IF(基本情報入力シート!AB1837="","",基本情報入力シート!AB1837)</f>
        <v/>
      </c>
      <c r="S1817" s="176"/>
      <c r="T1817" s="306" t="str">
        <f>IF(P1817="","",VLOOKUP(P1817,【参考】数式用!$J$2:$L$34,3,FALSE))</f>
        <v/>
      </c>
      <c r="U1817" s="313" t="s">
        <v>17</v>
      </c>
      <c r="V1817" s="177"/>
      <c r="W1817" s="314" t="s">
        <v>11</v>
      </c>
      <c r="X1817" s="177"/>
      <c r="Y1817" s="315" t="s">
        <v>66</v>
      </c>
      <c r="Z1817" s="177"/>
      <c r="AA1817" s="315" t="s">
        <v>11</v>
      </c>
      <c r="AB1817" s="177"/>
      <c r="AC1817" s="315" t="s">
        <v>14</v>
      </c>
      <c r="AD1817" s="316" t="s">
        <v>27</v>
      </c>
      <c r="AE1817" s="317" t="str">
        <f t="shared" si="102"/>
        <v/>
      </c>
      <c r="AF1817" s="318" t="s">
        <v>46</v>
      </c>
      <c r="AG1817" s="312" t="str">
        <f t="shared" si="103"/>
        <v/>
      </c>
      <c r="AH1817" s="322"/>
      <c r="AI1817" s="323"/>
      <c r="AJ1817" s="322"/>
      <c r="AK1817" s="323"/>
    </row>
    <row r="1818" spans="1:37" ht="36.75" customHeight="1">
      <c r="A1818" s="299">
        <f t="shared" si="101"/>
        <v>1805</v>
      </c>
      <c r="B1818" s="300" t="str">
        <f>IF(基本情報入力シート!C1838="","",基本情報入力シート!C1838)</f>
        <v/>
      </c>
      <c r="C1818" s="301" t="str">
        <f>IF(基本情報入力シート!D1838="","",基本情報入力シート!D1838)</f>
        <v/>
      </c>
      <c r="D1818" s="301" t="str">
        <f>IF(基本情報入力シート!E1838="","",基本情報入力シート!E1838)</f>
        <v/>
      </c>
      <c r="E1818" s="301" t="str">
        <f>IF(基本情報入力シート!F1838="","",基本情報入力シート!F1838)</f>
        <v/>
      </c>
      <c r="F1818" s="301" t="str">
        <f>IF(基本情報入力シート!G1838="","",基本情報入力シート!G1838)</f>
        <v/>
      </c>
      <c r="G1818" s="301" t="str">
        <f>IF(基本情報入力シート!H1838="","",基本情報入力シート!H1838)</f>
        <v/>
      </c>
      <c r="H1818" s="301" t="str">
        <f>IF(基本情報入力シート!I1838="","",基本情報入力シート!I1838)</f>
        <v/>
      </c>
      <c r="I1818" s="301" t="str">
        <f>IF(基本情報入力シート!J1838="","",基本情報入力シート!J1838)</f>
        <v/>
      </c>
      <c r="J1818" s="301" t="str">
        <f>IF(基本情報入力シート!K1838="","",基本情報入力シート!K1838)</f>
        <v/>
      </c>
      <c r="K1818" s="302" t="str">
        <f>IF(基本情報入力シート!L1838="","",基本情報入力シート!L1838)</f>
        <v/>
      </c>
      <c r="L1818" s="299" t="str">
        <f>IF(基本情報入力シート!M1838="","",基本情報入力シート!M1838)</f>
        <v/>
      </c>
      <c r="M1818" s="299" t="str">
        <f>IF(基本情報入力シート!R1838="","",基本情報入力シート!R1838)</f>
        <v/>
      </c>
      <c r="N1818" s="299" t="str">
        <f>IF(基本情報入力シート!W1838="","",基本情報入力シート!W1838)</f>
        <v/>
      </c>
      <c r="O1818" s="303" t="str">
        <f>IF(基本情報入力シート!X1838="","",基本情報入力シート!X1838)</f>
        <v/>
      </c>
      <c r="P1818" s="304" t="str">
        <f>IF(基本情報入力シート!Y1838="","",基本情報入力シート!Y1838)</f>
        <v/>
      </c>
      <c r="Q1818" s="175"/>
      <c r="R1818" s="305" t="str">
        <f>IF(基本情報入力シート!AB1838="","",基本情報入力シート!AB1838)</f>
        <v/>
      </c>
      <c r="S1818" s="176"/>
      <c r="T1818" s="306" t="str">
        <f>IF(P1818="","",VLOOKUP(P1818,【参考】数式用!$J$2:$L$34,3,FALSE))</f>
        <v/>
      </c>
      <c r="U1818" s="313" t="s">
        <v>17</v>
      </c>
      <c r="V1818" s="177"/>
      <c r="W1818" s="314" t="s">
        <v>11</v>
      </c>
      <c r="X1818" s="177"/>
      <c r="Y1818" s="315" t="s">
        <v>66</v>
      </c>
      <c r="Z1818" s="177"/>
      <c r="AA1818" s="315" t="s">
        <v>11</v>
      </c>
      <c r="AB1818" s="177"/>
      <c r="AC1818" s="315" t="s">
        <v>14</v>
      </c>
      <c r="AD1818" s="316" t="s">
        <v>27</v>
      </c>
      <c r="AE1818" s="317" t="str">
        <f t="shared" si="102"/>
        <v/>
      </c>
      <c r="AF1818" s="318" t="s">
        <v>46</v>
      </c>
      <c r="AG1818" s="312" t="str">
        <f t="shared" si="103"/>
        <v/>
      </c>
      <c r="AH1818" s="322"/>
      <c r="AI1818" s="323"/>
      <c r="AJ1818" s="322"/>
      <c r="AK1818" s="323"/>
    </row>
    <row r="1819" spans="1:37" ht="36.75" customHeight="1">
      <c r="A1819" s="299">
        <f t="shared" si="101"/>
        <v>1806</v>
      </c>
      <c r="B1819" s="300" t="str">
        <f>IF(基本情報入力シート!C1839="","",基本情報入力シート!C1839)</f>
        <v/>
      </c>
      <c r="C1819" s="301" t="str">
        <f>IF(基本情報入力シート!D1839="","",基本情報入力シート!D1839)</f>
        <v/>
      </c>
      <c r="D1819" s="301" t="str">
        <f>IF(基本情報入力シート!E1839="","",基本情報入力シート!E1839)</f>
        <v/>
      </c>
      <c r="E1819" s="301" t="str">
        <f>IF(基本情報入力シート!F1839="","",基本情報入力シート!F1839)</f>
        <v/>
      </c>
      <c r="F1819" s="301" t="str">
        <f>IF(基本情報入力シート!G1839="","",基本情報入力シート!G1839)</f>
        <v/>
      </c>
      <c r="G1819" s="301" t="str">
        <f>IF(基本情報入力シート!H1839="","",基本情報入力シート!H1839)</f>
        <v/>
      </c>
      <c r="H1819" s="301" t="str">
        <f>IF(基本情報入力シート!I1839="","",基本情報入力シート!I1839)</f>
        <v/>
      </c>
      <c r="I1819" s="301" t="str">
        <f>IF(基本情報入力シート!J1839="","",基本情報入力シート!J1839)</f>
        <v/>
      </c>
      <c r="J1819" s="301" t="str">
        <f>IF(基本情報入力シート!K1839="","",基本情報入力シート!K1839)</f>
        <v/>
      </c>
      <c r="K1819" s="302" t="str">
        <f>IF(基本情報入力シート!L1839="","",基本情報入力シート!L1839)</f>
        <v/>
      </c>
      <c r="L1819" s="299" t="str">
        <f>IF(基本情報入力シート!M1839="","",基本情報入力シート!M1839)</f>
        <v/>
      </c>
      <c r="M1819" s="299" t="str">
        <f>IF(基本情報入力シート!R1839="","",基本情報入力シート!R1839)</f>
        <v/>
      </c>
      <c r="N1819" s="299" t="str">
        <f>IF(基本情報入力シート!W1839="","",基本情報入力シート!W1839)</f>
        <v/>
      </c>
      <c r="O1819" s="303" t="str">
        <f>IF(基本情報入力シート!X1839="","",基本情報入力シート!X1839)</f>
        <v/>
      </c>
      <c r="P1819" s="304" t="str">
        <f>IF(基本情報入力シート!Y1839="","",基本情報入力シート!Y1839)</f>
        <v/>
      </c>
      <c r="Q1819" s="175"/>
      <c r="R1819" s="305" t="str">
        <f>IF(基本情報入力シート!AB1839="","",基本情報入力シート!AB1839)</f>
        <v/>
      </c>
      <c r="S1819" s="176"/>
      <c r="T1819" s="306" t="str">
        <f>IF(P1819="","",VLOOKUP(P1819,【参考】数式用!$J$2:$L$34,3,FALSE))</f>
        <v/>
      </c>
      <c r="U1819" s="313" t="s">
        <v>143</v>
      </c>
      <c r="V1819" s="177"/>
      <c r="W1819" s="314" t="s">
        <v>144</v>
      </c>
      <c r="X1819" s="177"/>
      <c r="Y1819" s="315" t="s">
        <v>145</v>
      </c>
      <c r="Z1819" s="177"/>
      <c r="AA1819" s="315" t="s">
        <v>144</v>
      </c>
      <c r="AB1819" s="177"/>
      <c r="AC1819" s="315" t="s">
        <v>146</v>
      </c>
      <c r="AD1819" s="316" t="s">
        <v>147</v>
      </c>
      <c r="AE1819" s="317" t="str">
        <f t="shared" si="102"/>
        <v/>
      </c>
      <c r="AF1819" s="318" t="s">
        <v>148</v>
      </c>
      <c r="AG1819" s="312" t="str">
        <f t="shared" si="103"/>
        <v/>
      </c>
      <c r="AH1819" s="322"/>
      <c r="AI1819" s="323"/>
      <c r="AJ1819" s="322"/>
      <c r="AK1819" s="323"/>
    </row>
    <row r="1820" spans="1:37" ht="36.75" customHeight="1">
      <c r="A1820" s="299">
        <f t="shared" si="101"/>
        <v>1807</v>
      </c>
      <c r="B1820" s="300" t="str">
        <f>IF(基本情報入力シート!C1840="","",基本情報入力シート!C1840)</f>
        <v/>
      </c>
      <c r="C1820" s="301" t="str">
        <f>IF(基本情報入力シート!D1840="","",基本情報入力シート!D1840)</f>
        <v/>
      </c>
      <c r="D1820" s="301" t="str">
        <f>IF(基本情報入力シート!E1840="","",基本情報入力シート!E1840)</f>
        <v/>
      </c>
      <c r="E1820" s="301" t="str">
        <f>IF(基本情報入力シート!F1840="","",基本情報入力シート!F1840)</f>
        <v/>
      </c>
      <c r="F1820" s="301" t="str">
        <f>IF(基本情報入力シート!G1840="","",基本情報入力シート!G1840)</f>
        <v/>
      </c>
      <c r="G1820" s="301" t="str">
        <f>IF(基本情報入力シート!H1840="","",基本情報入力シート!H1840)</f>
        <v/>
      </c>
      <c r="H1820" s="301" t="str">
        <f>IF(基本情報入力シート!I1840="","",基本情報入力シート!I1840)</f>
        <v/>
      </c>
      <c r="I1820" s="301" t="str">
        <f>IF(基本情報入力シート!J1840="","",基本情報入力シート!J1840)</f>
        <v/>
      </c>
      <c r="J1820" s="301" t="str">
        <f>IF(基本情報入力シート!K1840="","",基本情報入力シート!K1840)</f>
        <v/>
      </c>
      <c r="K1820" s="302" t="str">
        <f>IF(基本情報入力シート!L1840="","",基本情報入力シート!L1840)</f>
        <v/>
      </c>
      <c r="L1820" s="299" t="str">
        <f>IF(基本情報入力シート!M1840="","",基本情報入力シート!M1840)</f>
        <v/>
      </c>
      <c r="M1820" s="299" t="str">
        <f>IF(基本情報入力シート!R1840="","",基本情報入力シート!R1840)</f>
        <v/>
      </c>
      <c r="N1820" s="299" t="str">
        <f>IF(基本情報入力シート!W1840="","",基本情報入力シート!W1840)</f>
        <v/>
      </c>
      <c r="O1820" s="303" t="str">
        <f>IF(基本情報入力シート!X1840="","",基本情報入力シート!X1840)</f>
        <v/>
      </c>
      <c r="P1820" s="304" t="str">
        <f>IF(基本情報入力シート!Y1840="","",基本情報入力シート!Y1840)</f>
        <v/>
      </c>
      <c r="Q1820" s="175"/>
      <c r="R1820" s="305" t="str">
        <f>IF(基本情報入力シート!AB1840="","",基本情報入力シート!AB1840)</f>
        <v/>
      </c>
      <c r="S1820" s="176"/>
      <c r="T1820" s="306" t="str">
        <f>IF(P1820="","",VLOOKUP(P1820,【参考】数式用!$J$2:$L$34,3,FALSE))</f>
        <v/>
      </c>
      <c r="U1820" s="313" t="s">
        <v>143</v>
      </c>
      <c r="V1820" s="177"/>
      <c r="W1820" s="314" t="s">
        <v>144</v>
      </c>
      <c r="X1820" s="177"/>
      <c r="Y1820" s="315" t="s">
        <v>145</v>
      </c>
      <c r="Z1820" s="177"/>
      <c r="AA1820" s="315" t="s">
        <v>144</v>
      </c>
      <c r="AB1820" s="177"/>
      <c r="AC1820" s="315" t="s">
        <v>146</v>
      </c>
      <c r="AD1820" s="316" t="s">
        <v>147</v>
      </c>
      <c r="AE1820" s="317" t="str">
        <f t="shared" si="102"/>
        <v/>
      </c>
      <c r="AF1820" s="318" t="s">
        <v>148</v>
      </c>
      <c r="AG1820" s="312" t="str">
        <f t="shared" si="103"/>
        <v/>
      </c>
      <c r="AH1820" s="322"/>
      <c r="AI1820" s="323"/>
      <c r="AJ1820" s="322"/>
      <c r="AK1820" s="323"/>
    </row>
    <row r="1821" spans="1:37" ht="36.75" customHeight="1">
      <c r="A1821" s="299">
        <f t="shared" si="101"/>
        <v>1808</v>
      </c>
      <c r="B1821" s="300" t="str">
        <f>IF(基本情報入力シート!C1841="","",基本情報入力シート!C1841)</f>
        <v/>
      </c>
      <c r="C1821" s="301" t="str">
        <f>IF(基本情報入力シート!D1841="","",基本情報入力シート!D1841)</f>
        <v/>
      </c>
      <c r="D1821" s="301" t="str">
        <f>IF(基本情報入力シート!E1841="","",基本情報入力シート!E1841)</f>
        <v/>
      </c>
      <c r="E1821" s="301" t="str">
        <f>IF(基本情報入力シート!F1841="","",基本情報入力シート!F1841)</f>
        <v/>
      </c>
      <c r="F1821" s="301" t="str">
        <f>IF(基本情報入力シート!G1841="","",基本情報入力シート!G1841)</f>
        <v/>
      </c>
      <c r="G1821" s="301" t="str">
        <f>IF(基本情報入力シート!H1841="","",基本情報入力シート!H1841)</f>
        <v/>
      </c>
      <c r="H1821" s="301" t="str">
        <f>IF(基本情報入力シート!I1841="","",基本情報入力シート!I1841)</f>
        <v/>
      </c>
      <c r="I1821" s="301" t="str">
        <f>IF(基本情報入力シート!J1841="","",基本情報入力シート!J1841)</f>
        <v/>
      </c>
      <c r="J1821" s="301" t="str">
        <f>IF(基本情報入力シート!K1841="","",基本情報入力シート!K1841)</f>
        <v/>
      </c>
      <c r="K1821" s="302" t="str">
        <f>IF(基本情報入力シート!L1841="","",基本情報入力シート!L1841)</f>
        <v/>
      </c>
      <c r="L1821" s="299" t="str">
        <f>IF(基本情報入力シート!M1841="","",基本情報入力シート!M1841)</f>
        <v/>
      </c>
      <c r="M1821" s="299" t="str">
        <f>IF(基本情報入力シート!R1841="","",基本情報入力シート!R1841)</f>
        <v/>
      </c>
      <c r="N1821" s="299" t="str">
        <f>IF(基本情報入力シート!W1841="","",基本情報入力シート!W1841)</f>
        <v/>
      </c>
      <c r="O1821" s="303" t="str">
        <f>IF(基本情報入力シート!X1841="","",基本情報入力シート!X1841)</f>
        <v/>
      </c>
      <c r="P1821" s="304" t="str">
        <f>IF(基本情報入力シート!Y1841="","",基本情報入力シート!Y1841)</f>
        <v/>
      </c>
      <c r="Q1821" s="175"/>
      <c r="R1821" s="305" t="str">
        <f>IF(基本情報入力シート!AB1841="","",基本情報入力シート!AB1841)</f>
        <v/>
      </c>
      <c r="S1821" s="176"/>
      <c r="T1821" s="306" t="str">
        <f>IF(P1821="","",VLOOKUP(P1821,【参考】数式用!$J$2:$L$34,3,FALSE))</f>
        <v/>
      </c>
      <c r="U1821" s="313" t="s">
        <v>143</v>
      </c>
      <c r="V1821" s="177"/>
      <c r="W1821" s="314" t="s">
        <v>144</v>
      </c>
      <c r="X1821" s="177"/>
      <c r="Y1821" s="315" t="s">
        <v>145</v>
      </c>
      <c r="Z1821" s="177"/>
      <c r="AA1821" s="315" t="s">
        <v>144</v>
      </c>
      <c r="AB1821" s="177"/>
      <c r="AC1821" s="315" t="s">
        <v>146</v>
      </c>
      <c r="AD1821" s="316" t="s">
        <v>147</v>
      </c>
      <c r="AE1821" s="317" t="str">
        <f t="shared" si="102"/>
        <v/>
      </c>
      <c r="AF1821" s="318" t="s">
        <v>148</v>
      </c>
      <c r="AG1821" s="312" t="str">
        <f t="shared" si="103"/>
        <v/>
      </c>
      <c r="AH1821" s="322"/>
      <c r="AI1821" s="323"/>
      <c r="AJ1821" s="322"/>
      <c r="AK1821" s="323"/>
    </row>
    <row r="1822" spans="1:37" ht="36.75" customHeight="1">
      <c r="A1822" s="299">
        <f t="shared" si="101"/>
        <v>1809</v>
      </c>
      <c r="B1822" s="300" t="str">
        <f>IF(基本情報入力シート!C1842="","",基本情報入力シート!C1842)</f>
        <v/>
      </c>
      <c r="C1822" s="301" t="str">
        <f>IF(基本情報入力シート!D1842="","",基本情報入力シート!D1842)</f>
        <v/>
      </c>
      <c r="D1822" s="301" t="str">
        <f>IF(基本情報入力シート!E1842="","",基本情報入力シート!E1842)</f>
        <v/>
      </c>
      <c r="E1822" s="301" t="str">
        <f>IF(基本情報入力シート!F1842="","",基本情報入力シート!F1842)</f>
        <v/>
      </c>
      <c r="F1822" s="301" t="str">
        <f>IF(基本情報入力シート!G1842="","",基本情報入力シート!G1842)</f>
        <v/>
      </c>
      <c r="G1822" s="301" t="str">
        <f>IF(基本情報入力シート!H1842="","",基本情報入力シート!H1842)</f>
        <v/>
      </c>
      <c r="H1822" s="301" t="str">
        <f>IF(基本情報入力シート!I1842="","",基本情報入力シート!I1842)</f>
        <v/>
      </c>
      <c r="I1822" s="301" t="str">
        <f>IF(基本情報入力シート!J1842="","",基本情報入力シート!J1842)</f>
        <v/>
      </c>
      <c r="J1822" s="301" t="str">
        <f>IF(基本情報入力シート!K1842="","",基本情報入力シート!K1842)</f>
        <v/>
      </c>
      <c r="K1822" s="302" t="str">
        <f>IF(基本情報入力シート!L1842="","",基本情報入力シート!L1842)</f>
        <v/>
      </c>
      <c r="L1822" s="299" t="str">
        <f>IF(基本情報入力シート!M1842="","",基本情報入力シート!M1842)</f>
        <v/>
      </c>
      <c r="M1822" s="299" t="str">
        <f>IF(基本情報入力シート!R1842="","",基本情報入力シート!R1842)</f>
        <v/>
      </c>
      <c r="N1822" s="299" t="str">
        <f>IF(基本情報入力シート!W1842="","",基本情報入力シート!W1842)</f>
        <v/>
      </c>
      <c r="O1822" s="303" t="str">
        <f>IF(基本情報入力シート!X1842="","",基本情報入力シート!X1842)</f>
        <v/>
      </c>
      <c r="P1822" s="304" t="str">
        <f>IF(基本情報入力シート!Y1842="","",基本情報入力シート!Y1842)</f>
        <v/>
      </c>
      <c r="Q1822" s="175"/>
      <c r="R1822" s="305" t="str">
        <f>IF(基本情報入力シート!AB1842="","",基本情報入力シート!AB1842)</f>
        <v/>
      </c>
      <c r="S1822" s="176"/>
      <c r="T1822" s="306" t="str">
        <f>IF(P1822="","",VLOOKUP(P1822,【参考】数式用!$J$2:$L$34,3,FALSE))</f>
        <v/>
      </c>
      <c r="U1822" s="313" t="s">
        <v>143</v>
      </c>
      <c r="V1822" s="177"/>
      <c r="W1822" s="314" t="s">
        <v>144</v>
      </c>
      <c r="X1822" s="177"/>
      <c r="Y1822" s="315" t="s">
        <v>145</v>
      </c>
      <c r="Z1822" s="177"/>
      <c r="AA1822" s="315" t="s">
        <v>144</v>
      </c>
      <c r="AB1822" s="177"/>
      <c r="AC1822" s="315" t="s">
        <v>146</v>
      </c>
      <c r="AD1822" s="316" t="s">
        <v>147</v>
      </c>
      <c r="AE1822" s="317" t="str">
        <f t="shared" si="102"/>
        <v/>
      </c>
      <c r="AF1822" s="318" t="s">
        <v>148</v>
      </c>
      <c r="AG1822" s="312" t="str">
        <f t="shared" si="103"/>
        <v/>
      </c>
      <c r="AH1822" s="322"/>
      <c r="AI1822" s="323"/>
      <c r="AJ1822" s="322"/>
      <c r="AK1822" s="323"/>
    </row>
    <row r="1823" spans="1:37" ht="36.75" customHeight="1">
      <c r="A1823" s="299">
        <f t="shared" si="101"/>
        <v>1810</v>
      </c>
      <c r="B1823" s="300" t="str">
        <f>IF(基本情報入力シート!C1843="","",基本情報入力シート!C1843)</f>
        <v/>
      </c>
      <c r="C1823" s="301" t="str">
        <f>IF(基本情報入力シート!D1843="","",基本情報入力シート!D1843)</f>
        <v/>
      </c>
      <c r="D1823" s="301" t="str">
        <f>IF(基本情報入力シート!E1843="","",基本情報入力シート!E1843)</f>
        <v/>
      </c>
      <c r="E1823" s="301" t="str">
        <f>IF(基本情報入力シート!F1843="","",基本情報入力シート!F1843)</f>
        <v/>
      </c>
      <c r="F1823" s="301" t="str">
        <f>IF(基本情報入力シート!G1843="","",基本情報入力シート!G1843)</f>
        <v/>
      </c>
      <c r="G1823" s="301" t="str">
        <f>IF(基本情報入力シート!H1843="","",基本情報入力シート!H1843)</f>
        <v/>
      </c>
      <c r="H1823" s="301" t="str">
        <f>IF(基本情報入力シート!I1843="","",基本情報入力シート!I1843)</f>
        <v/>
      </c>
      <c r="I1823" s="301" t="str">
        <f>IF(基本情報入力シート!J1843="","",基本情報入力シート!J1843)</f>
        <v/>
      </c>
      <c r="J1823" s="301" t="str">
        <f>IF(基本情報入力シート!K1843="","",基本情報入力シート!K1843)</f>
        <v/>
      </c>
      <c r="K1823" s="302" t="str">
        <f>IF(基本情報入力シート!L1843="","",基本情報入力シート!L1843)</f>
        <v/>
      </c>
      <c r="L1823" s="299" t="str">
        <f>IF(基本情報入力シート!M1843="","",基本情報入力シート!M1843)</f>
        <v/>
      </c>
      <c r="M1823" s="299" t="str">
        <f>IF(基本情報入力シート!R1843="","",基本情報入力シート!R1843)</f>
        <v/>
      </c>
      <c r="N1823" s="299" t="str">
        <f>IF(基本情報入力シート!W1843="","",基本情報入力シート!W1843)</f>
        <v/>
      </c>
      <c r="O1823" s="303" t="str">
        <f>IF(基本情報入力シート!X1843="","",基本情報入力シート!X1843)</f>
        <v/>
      </c>
      <c r="P1823" s="304" t="str">
        <f>IF(基本情報入力シート!Y1843="","",基本情報入力シート!Y1843)</f>
        <v/>
      </c>
      <c r="Q1823" s="175"/>
      <c r="R1823" s="305" t="str">
        <f>IF(基本情報入力シート!AB1843="","",基本情報入力シート!AB1843)</f>
        <v/>
      </c>
      <c r="S1823" s="176"/>
      <c r="T1823" s="306" t="str">
        <f>IF(P1823="","",VLOOKUP(P1823,【参考】数式用!$J$2:$L$34,3,FALSE))</f>
        <v/>
      </c>
      <c r="U1823" s="313" t="s">
        <v>143</v>
      </c>
      <c r="V1823" s="177"/>
      <c r="W1823" s="314" t="s">
        <v>144</v>
      </c>
      <c r="X1823" s="177"/>
      <c r="Y1823" s="315" t="s">
        <v>145</v>
      </c>
      <c r="Z1823" s="177"/>
      <c r="AA1823" s="315" t="s">
        <v>144</v>
      </c>
      <c r="AB1823" s="177"/>
      <c r="AC1823" s="315" t="s">
        <v>146</v>
      </c>
      <c r="AD1823" s="316" t="s">
        <v>147</v>
      </c>
      <c r="AE1823" s="317" t="str">
        <f t="shared" si="102"/>
        <v/>
      </c>
      <c r="AF1823" s="318" t="s">
        <v>148</v>
      </c>
      <c r="AG1823" s="312" t="str">
        <f t="shared" si="103"/>
        <v/>
      </c>
      <c r="AH1823" s="322"/>
      <c r="AI1823" s="323"/>
      <c r="AJ1823" s="322"/>
      <c r="AK1823" s="323"/>
    </row>
    <row r="1824" spans="1:37" ht="36.75" customHeight="1">
      <c r="A1824" s="299">
        <f t="shared" si="101"/>
        <v>1811</v>
      </c>
      <c r="B1824" s="300" t="str">
        <f>IF(基本情報入力シート!C1844="","",基本情報入力シート!C1844)</f>
        <v/>
      </c>
      <c r="C1824" s="301" t="str">
        <f>IF(基本情報入力シート!D1844="","",基本情報入力シート!D1844)</f>
        <v/>
      </c>
      <c r="D1824" s="301" t="str">
        <f>IF(基本情報入力シート!E1844="","",基本情報入力シート!E1844)</f>
        <v/>
      </c>
      <c r="E1824" s="301" t="str">
        <f>IF(基本情報入力シート!F1844="","",基本情報入力シート!F1844)</f>
        <v/>
      </c>
      <c r="F1824" s="301" t="str">
        <f>IF(基本情報入力シート!G1844="","",基本情報入力シート!G1844)</f>
        <v/>
      </c>
      <c r="G1824" s="301" t="str">
        <f>IF(基本情報入力シート!H1844="","",基本情報入力シート!H1844)</f>
        <v/>
      </c>
      <c r="H1824" s="301" t="str">
        <f>IF(基本情報入力シート!I1844="","",基本情報入力シート!I1844)</f>
        <v/>
      </c>
      <c r="I1824" s="301" t="str">
        <f>IF(基本情報入力シート!J1844="","",基本情報入力シート!J1844)</f>
        <v/>
      </c>
      <c r="J1824" s="301" t="str">
        <f>IF(基本情報入力シート!K1844="","",基本情報入力シート!K1844)</f>
        <v/>
      </c>
      <c r="K1824" s="302" t="str">
        <f>IF(基本情報入力シート!L1844="","",基本情報入力シート!L1844)</f>
        <v/>
      </c>
      <c r="L1824" s="299" t="str">
        <f>IF(基本情報入力シート!M1844="","",基本情報入力シート!M1844)</f>
        <v/>
      </c>
      <c r="M1824" s="299" t="str">
        <f>IF(基本情報入力シート!R1844="","",基本情報入力シート!R1844)</f>
        <v/>
      </c>
      <c r="N1824" s="299" t="str">
        <f>IF(基本情報入力シート!W1844="","",基本情報入力シート!W1844)</f>
        <v/>
      </c>
      <c r="O1824" s="303" t="str">
        <f>IF(基本情報入力シート!X1844="","",基本情報入力シート!X1844)</f>
        <v/>
      </c>
      <c r="P1824" s="304" t="str">
        <f>IF(基本情報入力シート!Y1844="","",基本情報入力シート!Y1844)</f>
        <v/>
      </c>
      <c r="Q1824" s="175"/>
      <c r="R1824" s="305" t="str">
        <f>IF(基本情報入力シート!AB1844="","",基本情報入力シート!AB1844)</f>
        <v/>
      </c>
      <c r="S1824" s="176"/>
      <c r="T1824" s="306" t="str">
        <f>IF(P1824="","",VLOOKUP(P1824,【参考】数式用!$J$2:$L$34,3,FALSE))</f>
        <v/>
      </c>
      <c r="U1824" s="313" t="s">
        <v>143</v>
      </c>
      <c r="V1824" s="177"/>
      <c r="W1824" s="314" t="s">
        <v>144</v>
      </c>
      <c r="X1824" s="177"/>
      <c r="Y1824" s="315" t="s">
        <v>145</v>
      </c>
      <c r="Z1824" s="177"/>
      <c r="AA1824" s="315" t="s">
        <v>144</v>
      </c>
      <c r="AB1824" s="177"/>
      <c r="AC1824" s="315" t="s">
        <v>146</v>
      </c>
      <c r="AD1824" s="316" t="s">
        <v>147</v>
      </c>
      <c r="AE1824" s="317" t="str">
        <f t="shared" si="102"/>
        <v/>
      </c>
      <c r="AF1824" s="318" t="s">
        <v>148</v>
      </c>
      <c r="AG1824" s="312" t="str">
        <f t="shared" si="103"/>
        <v/>
      </c>
      <c r="AH1824" s="322"/>
      <c r="AI1824" s="323"/>
      <c r="AJ1824" s="322"/>
      <c r="AK1824" s="323"/>
    </row>
    <row r="1825" spans="1:37" ht="36.75" customHeight="1">
      <c r="A1825" s="299">
        <f t="shared" si="101"/>
        <v>1812</v>
      </c>
      <c r="B1825" s="300" t="str">
        <f>IF(基本情報入力シート!C1845="","",基本情報入力シート!C1845)</f>
        <v/>
      </c>
      <c r="C1825" s="301" t="str">
        <f>IF(基本情報入力シート!D1845="","",基本情報入力シート!D1845)</f>
        <v/>
      </c>
      <c r="D1825" s="301" t="str">
        <f>IF(基本情報入力シート!E1845="","",基本情報入力シート!E1845)</f>
        <v/>
      </c>
      <c r="E1825" s="301" t="str">
        <f>IF(基本情報入力シート!F1845="","",基本情報入力シート!F1845)</f>
        <v/>
      </c>
      <c r="F1825" s="301" t="str">
        <f>IF(基本情報入力シート!G1845="","",基本情報入力シート!G1845)</f>
        <v/>
      </c>
      <c r="G1825" s="301" t="str">
        <f>IF(基本情報入力シート!H1845="","",基本情報入力シート!H1845)</f>
        <v/>
      </c>
      <c r="H1825" s="301" t="str">
        <f>IF(基本情報入力シート!I1845="","",基本情報入力シート!I1845)</f>
        <v/>
      </c>
      <c r="I1825" s="301" t="str">
        <f>IF(基本情報入力シート!J1845="","",基本情報入力シート!J1845)</f>
        <v/>
      </c>
      <c r="J1825" s="301" t="str">
        <f>IF(基本情報入力シート!K1845="","",基本情報入力シート!K1845)</f>
        <v/>
      </c>
      <c r="K1825" s="302" t="str">
        <f>IF(基本情報入力シート!L1845="","",基本情報入力シート!L1845)</f>
        <v/>
      </c>
      <c r="L1825" s="299" t="str">
        <f>IF(基本情報入力シート!M1845="","",基本情報入力シート!M1845)</f>
        <v/>
      </c>
      <c r="M1825" s="299" t="str">
        <f>IF(基本情報入力シート!R1845="","",基本情報入力シート!R1845)</f>
        <v/>
      </c>
      <c r="N1825" s="299" t="str">
        <f>IF(基本情報入力シート!W1845="","",基本情報入力シート!W1845)</f>
        <v/>
      </c>
      <c r="O1825" s="303" t="str">
        <f>IF(基本情報入力シート!X1845="","",基本情報入力シート!X1845)</f>
        <v/>
      </c>
      <c r="P1825" s="304" t="str">
        <f>IF(基本情報入力シート!Y1845="","",基本情報入力シート!Y1845)</f>
        <v/>
      </c>
      <c r="Q1825" s="175"/>
      <c r="R1825" s="305" t="str">
        <f>IF(基本情報入力シート!AB1845="","",基本情報入力シート!AB1845)</f>
        <v/>
      </c>
      <c r="S1825" s="176"/>
      <c r="T1825" s="306" t="str">
        <f>IF(P1825="","",VLOOKUP(P1825,【参考】数式用!$J$2:$L$34,3,FALSE))</f>
        <v/>
      </c>
      <c r="U1825" s="313" t="s">
        <v>143</v>
      </c>
      <c r="V1825" s="177"/>
      <c r="W1825" s="314" t="s">
        <v>144</v>
      </c>
      <c r="X1825" s="177"/>
      <c r="Y1825" s="315" t="s">
        <v>145</v>
      </c>
      <c r="Z1825" s="177"/>
      <c r="AA1825" s="315" t="s">
        <v>144</v>
      </c>
      <c r="AB1825" s="177"/>
      <c r="AC1825" s="315" t="s">
        <v>146</v>
      </c>
      <c r="AD1825" s="316" t="s">
        <v>147</v>
      </c>
      <c r="AE1825" s="317" t="str">
        <f t="shared" si="102"/>
        <v/>
      </c>
      <c r="AF1825" s="318" t="s">
        <v>148</v>
      </c>
      <c r="AG1825" s="312" t="str">
        <f t="shared" si="103"/>
        <v/>
      </c>
      <c r="AH1825" s="322"/>
      <c r="AI1825" s="323"/>
      <c r="AJ1825" s="322"/>
      <c r="AK1825" s="323"/>
    </row>
    <row r="1826" spans="1:37" ht="36.75" customHeight="1">
      <c r="A1826" s="299">
        <f t="shared" si="101"/>
        <v>1813</v>
      </c>
      <c r="B1826" s="300" t="str">
        <f>IF(基本情報入力シート!C1846="","",基本情報入力シート!C1846)</f>
        <v/>
      </c>
      <c r="C1826" s="301" t="str">
        <f>IF(基本情報入力シート!D1846="","",基本情報入力シート!D1846)</f>
        <v/>
      </c>
      <c r="D1826" s="301" t="str">
        <f>IF(基本情報入力シート!E1846="","",基本情報入力シート!E1846)</f>
        <v/>
      </c>
      <c r="E1826" s="301" t="str">
        <f>IF(基本情報入力シート!F1846="","",基本情報入力シート!F1846)</f>
        <v/>
      </c>
      <c r="F1826" s="301" t="str">
        <f>IF(基本情報入力シート!G1846="","",基本情報入力シート!G1846)</f>
        <v/>
      </c>
      <c r="G1826" s="301" t="str">
        <f>IF(基本情報入力シート!H1846="","",基本情報入力シート!H1846)</f>
        <v/>
      </c>
      <c r="H1826" s="301" t="str">
        <f>IF(基本情報入力シート!I1846="","",基本情報入力シート!I1846)</f>
        <v/>
      </c>
      <c r="I1826" s="301" t="str">
        <f>IF(基本情報入力シート!J1846="","",基本情報入力シート!J1846)</f>
        <v/>
      </c>
      <c r="J1826" s="301" t="str">
        <f>IF(基本情報入力シート!K1846="","",基本情報入力シート!K1846)</f>
        <v/>
      </c>
      <c r="K1826" s="302" t="str">
        <f>IF(基本情報入力シート!L1846="","",基本情報入力シート!L1846)</f>
        <v/>
      </c>
      <c r="L1826" s="299" t="str">
        <f>IF(基本情報入力シート!M1846="","",基本情報入力シート!M1846)</f>
        <v/>
      </c>
      <c r="M1826" s="299" t="str">
        <f>IF(基本情報入力シート!R1846="","",基本情報入力シート!R1846)</f>
        <v/>
      </c>
      <c r="N1826" s="299" t="str">
        <f>IF(基本情報入力シート!W1846="","",基本情報入力シート!W1846)</f>
        <v/>
      </c>
      <c r="O1826" s="303" t="str">
        <f>IF(基本情報入力シート!X1846="","",基本情報入力シート!X1846)</f>
        <v/>
      </c>
      <c r="P1826" s="304" t="str">
        <f>IF(基本情報入力シート!Y1846="","",基本情報入力シート!Y1846)</f>
        <v/>
      </c>
      <c r="Q1826" s="175"/>
      <c r="R1826" s="305" t="str">
        <f>IF(基本情報入力シート!AB1846="","",基本情報入力シート!AB1846)</f>
        <v/>
      </c>
      <c r="S1826" s="176"/>
      <c r="T1826" s="306" t="str">
        <f>IF(P1826="","",VLOOKUP(P1826,【参考】数式用!$J$2:$L$34,3,FALSE))</f>
        <v/>
      </c>
      <c r="U1826" s="313" t="s">
        <v>143</v>
      </c>
      <c r="V1826" s="177"/>
      <c r="W1826" s="314" t="s">
        <v>144</v>
      </c>
      <c r="X1826" s="177"/>
      <c r="Y1826" s="315" t="s">
        <v>145</v>
      </c>
      <c r="Z1826" s="177"/>
      <c r="AA1826" s="315" t="s">
        <v>144</v>
      </c>
      <c r="AB1826" s="177"/>
      <c r="AC1826" s="315" t="s">
        <v>146</v>
      </c>
      <c r="AD1826" s="316" t="s">
        <v>147</v>
      </c>
      <c r="AE1826" s="317" t="str">
        <f t="shared" si="102"/>
        <v/>
      </c>
      <c r="AF1826" s="318" t="s">
        <v>148</v>
      </c>
      <c r="AG1826" s="312" t="str">
        <f t="shared" si="103"/>
        <v/>
      </c>
      <c r="AH1826" s="322"/>
      <c r="AI1826" s="323"/>
      <c r="AJ1826" s="322"/>
      <c r="AK1826" s="323"/>
    </row>
    <row r="1827" spans="1:37" ht="36.75" customHeight="1">
      <c r="A1827" s="299">
        <f t="shared" si="101"/>
        <v>1814</v>
      </c>
      <c r="B1827" s="300" t="str">
        <f>IF(基本情報入力シート!C1847="","",基本情報入力シート!C1847)</f>
        <v/>
      </c>
      <c r="C1827" s="301" t="str">
        <f>IF(基本情報入力シート!D1847="","",基本情報入力シート!D1847)</f>
        <v/>
      </c>
      <c r="D1827" s="301" t="str">
        <f>IF(基本情報入力シート!E1847="","",基本情報入力シート!E1847)</f>
        <v/>
      </c>
      <c r="E1827" s="301" t="str">
        <f>IF(基本情報入力シート!F1847="","",基本情報入力シート!F1847)</f>
        <v/>
      </c>
      <c r="F1827" s="301" t="str">
        <f>IF(基本情報入力シート!G1847="","",基本情報入力シート!G1847)</f>
        <v/>
      </c>
      <c r="G1827" s="301" t="str">
        <f>IF(基本情報入力シート!H1847="","",基本情報入力シート!H1847)</f>
        <v/>
      </c>
      <c r="H1827" s="301" t="str">
        <f>IF(基本情報入力シート!I1847="","",基本情報入力シート!I1847)</f>
        <v/>
      </c>
      <c r="I1827" s="301" t="str">
        <f>IF(基本情報入力シート!J1847="","",基本情報入力シート!J1847)</f>
        <v/>
      </c>
      <c r="J1827" s="301" t="str">
        <f>IF(基本情報入力シート!K1847="","",基本情報入力シート!K1847)</f>
        <v/>
      </c>
      <c r="K1827" s="302" t="str">
        <f>IF(基本情報入力シート!L1847="","",基本情報入力シート!L1847)</f>
        <v/>
      </c>
      <c r="L1827" s="299" t="str">
        <f>IF(基本情報入力シート!M1847="","",基本情報入力シート!M1847)</f>
        <v/>
      </c>
      <c r="M1827" s="299" t="str">
        <f>IF(基本情報入力シート!R1847="","",基本情報入力シート!R1847)</f>
        <v/>
      </c>
      <c r="N1827" s="299" t="str">
        <f>IF(基本情報入力シート!W1847="","",基本情報入力シート!W1847)</f>
        <v/>
      </c>
      <c r="O1827" s="303" t="str">
        <f>IF(基本情報入力シート!X1847="","",基本情報入力シート!X1847)</f>
        <v/>
      </c>
      <c r="P1827" s="304" t="str">
        <f>IF(基本情報入力シート!Y1847="","",基本情報入力シート!Y1847)</f>
        <v/>
      </c>
      <c r="Q1827" s="175"/>
      <c r="R1827" s="305" t="str">
        <f>IF(基本情報入力シート!AB1847="","",基本情報入力シート!AB1847)</f>
        <v/>
      </c>
      <c r="S1827" s="176"/>
      <c r="T1827" s="306" t="str">
        <f>IF(P1827="","",VLOOKUP(P1827,【参考】数式用!$J$2:$L$34,3,FALSE))</f>
        <v/>
      </c>
      <c r="U1827" s="313" t="s">
        <v>143</v>
      </c>
      <c r="V1827" s="177"/>
      <c r="W1827" s="314" t="s">
        <v>144</v>
      </c>
      <c r="X1827" s="177"/>
      <c r="Y1827" s="315" t="s">
        <v>145</v>
      </c>
      <c r="Z1827" s="177"/>
      <c r="AA1827" s="315" t="s">
        <v>144</v>
      </c>
      <c r="AB1827" s="177"/>
      <c r="AC1827" s="315" t="s">
        <v>146</v>
      </c>
      <c r="AD1827" s="316" t="s">
        <v>147</v>
      </c>
      <c r="AE1827" s="317" t="str">
        <f t="shared" si="102"/>
        <v/>
      </c>
      <c r="AF1827" s="318" t="s">
        <v>148</v>
      </c>
      <c r="AG1827" s="312" t="str">
        <f t="shared" si="103"/>
        <v/>
      </c>
      <c r="AH1827" s="322"/>
      <c r="AI1827" s="323"/>
      <c r="AJ1827" s="322"/>
      <c r="AK1827" s="323"/>
    </row>
    <row r="1828" spans="1:37" ht="36.75" customHeight="1">
      <c r="A1828" s="299">
        <f t="shared" si="101"/>
        <v>1815</v>
      </c>
      <c r="B1828" s="300" t="str">
        <f>IF(基本情報入力シート!C1848="","",基本情報入力シート!C1848)</f>
        <v/>
      </c>
      <c r="C1828" s="301" t="str">
        <f>IF(基本情報入力シート!D1848="","",基本情報入力シート!D1848)</f>
        <v/>
      </c>
      <c r="D1828" s="301" t="str">
        <f>IF(基本情報入力シート!E1848="","",基本情報入力シート!E1848)</f>
        <v/>
      </c>
      <c r="E1828" s="301" t="str">
        <f>IF(基本情報入力シート!F1848="","",基本情報入力シート!F1848)</f>
        <v/>
      </c>
      <c r="F1828" s="301" t="str">
        <f>IF(基本情報入力シート!G1848="","",基本情報入力シート!G1848)</f>
        <v/>
      </c>
      <c r="G1828" s="301" t="str">
        <f>IF(基本情報入力シート!H1848="","",基本情報入力シート!H1848)</f>
        <v/>
      </c>
      <c r="H1828" s="301" t="str">
        <f>IF(基本情報入力シート!I1848="","",基本情報入力シート!I1848)</f>
        <v/>
      </c>
      <c r="I1828" s="301" t="str">
        <f>IF(基本情報入力シート!J1848="","",基本情報入力シート!J1848)</f>
        <v/>
      </c>
      <c r="J1828" s="301" t="str">
        <f>IF(基本情報入力シート!K1848="","",基本情報入力シート!K1848)</f>
        <v/>
      </c>
      <c r="K1828" s="302" t="str">
        <f>IF(基本情報入力シート!L1848="","",基本情報入力シート!L1848)</f>
        <v/>
      </c>
      <c r="L1828" s="299" t="str">
        <f>IF(基本情報入力シート!M1848="","",基本情報入力シート!M1848)</f>
        <v/>
      </c>
      <c r="M1828" s="299" t="str">
        <f>IF(基本情報入力シート!R1848="","",基本情報入力シート!R1848)</f>
        <v/>
      </c>
      <c r="N1828" s="299" t="str">
        <f>IF(基本情報入力シート!W1848="","",基本情報入力シート!W1848)</f>
        <v/>
      </c>
      <c r="O1828" s="303" t="str">
        <f>IF(基本情報入力シート!X1848="","",基本情報入力シート!X1848)</f>
        <v/>
      </c>
      <c r="P1828" s="304" t="str">
        <f>IF(基本情報入力シート!Y1848="","",基本情報入力シート!Y1848)</f>
        <v/>
      </c>
      <c r="Q1828" s="175"/>
      <c r="R1828" s="305" t="str">
        <f>IF(基本情報入力シート!AB1848="","",基本情報入力シート!AB1848)</f>
        <v/>
      </c>
      <c r="S1828" s="176"/>
      <c r="T1828" s="306" t="str">
        <f>IF(P1828="","",VLOOKUP(P1828,【参考】数式用!$J$2:$L$34,3,FALSE))</f>
        <v/>
      </c>
      <c r="U1828" s="313" t="s">
        <v>143</v>
      </c>
      <c r="V1828" s="177"/>
      <c r="W1828" s="314" t="s">
        <v>144</v>
      </c>
      <c r="X1828" s="177"/>
      <c r="Y1828" s="315" t="s">
        <v>145</v>
      </c>
      <c r="Z1828" s="177"/>
      <c r="AA1828" s="315" t="s">
        <v>144</v>
      </c>
      <c r="AB1828" s="177"/>
      <c r="AC1828" s="315" t="s">
        <v>146</v>
      </c>
      <c r="AD1828" s="316" t="s">
        <v>147</v>
      </c>
      <c r="AE1828" s="317" t="str">
        <f t="shared" si="102"/>
        <v/>
      </c>
      <c r="AF1828" s="318" t="s">
        <v>148</v>
      </c>
      <c r="AG1828" s="312" t="str">
        <f t="shared" si="103"/>
        <v/>
      </c>
      <c r="AH1828" s="322"/>
      <c r="AI1828" s="323"/>
      <c r="AJ1828" s="322"/>
      <c r="AK1828" s="323"/>
    </row>
    <row r="1829" spans="1:37" ht="36.75" customHeight="1">
      <c r="A1829" s="299">
        <f t="shared" si="101"/>
        <v>1816</v>
      </c>
      <c r="B1829" s="300" t="str">
        <f>IF(基本情報入力シート!C1849="","",基本情報入力シート!C1849)</f>
        <v/>
      </c>
      <c r="C1829" s="301" t="str">
        <f>IF(基本情報入力シート!D1849="","",基本情報入力シート!D1849)</f>
        <v/>
      </c>
      <c r="D1829" s="301" t="str">
        <f>IF(基本情報入力シート!E1849="","",基本情報入力シート!E1849)</f>
        <v/>
      </c>
      <c r="E1829" s="301" t="str">
        <f>IF(基本情報入力シート!F1849="","",基本情報入力シート!F1849)</f>
        <v/>
      </c>
      <c r="F1829" s="301" t="str">
        <f>IF(基本情報入力シート!G1849="","",基本情報入力シート!G1849)</f>
        <v/>
      </c>
      <c r="G1829" s="301" t="str">
        <f>IF(基本情報入力シート!H1849="","",基本情報入力シート!H1849)</f>
        <v/>
      </c>
      <c r="H1829" s="301" t="str">
        <f>IF(基本情報入力シート!I1849="","",基本情報入力シート!I1849)</f>
        <v/>
      </c>
      <c r="I1829" s="301" t="str">
        <f>IF(基本情報入力シート!J1849="","",基本情報入力シート!J1849)</f>
        <v/>
      </c>
      <c r="J1829" s="301" t="str">
        <f>IF(基本情報入力シート!K1849="","",基本情報入力シート!K1849)</f>
        <v/>
      </c>
      <c r="K1829" s="302" t="str">
        <f>IF(基本情報入力シート!L1849="","",基本情報入力シート!L1849)</f>
        <v/>
      </c>
      <c r="L1829" s="299" t="str">
        <f>IF(基本情報入力シート!M1849="","",基本情報入力シート!M1849)</f>
        <v/>
      </c>
      <c r="M1829" s="299" t="str">
        <f>IF(基本情報入力シート!R1849="","",基本情報入力シート!R1849)</f>
        <v/>
      </c>
      <c r="N1829" s="299" t="str">
        <f>IF(基本情報入力シート!W1849="","",基本情報入力シート!W1849)</f>
        <v/>
      </c>
      <c r="O1829" s="303" t="str">
        <f>IF(基本情報入力シート!X1849="","",基本情報入力シート!X1849)</f>
        <v/>
      </c>
      <c r="P1829" s="304" t="str">
        <f>IF(基本情報入力シート!Y1849="","",基本情報入力シート!Y1849)</f>
        <v/>
      </c>
      <c r="Q1829" s="175"/>
      <c r="R1829" s="305" t="str">
        <f>IF(基本情報入力シート!AB1849="","",基本情報入力シート!AB1849)</f>
        <v/>
      </c>
      <c r="S1829" s="176"/>
      <c r="T1829" s="306" t="str">
        <f>IF(P1829="","",VLOOKUP(P1829,【参考】数式用!$J$2:$L$34,3,FALSE))</f>
        <v/>
      </c>
      <c r="U1829" s="313" t="s">
        <v>143</v>
      </c>
      <c r="V1829" s="177"/>
      <c r="W1829" s="314" t="s">
        <v>144</v>
      </c>
      <c r="X1829" s="177"/>
      <c r="Y1829" s="315" t="s">
        <v>145</v>
      </c>
      <c r="Z1829" s="177"/>
      <c r="AA1829" s="315" t="s">
        <v>144</v>
      </c>
      <c r="AB1829" s="177"/>
      <c r="AC1829" s="315" t="s">
        <v>146</v>
      </c>
      <c r="AD1829" s="316" t="s">
        <v>147</v>
      </c>
      <c r="AE1829" s="317" t="str">
        <f t="shared" si="102"/>
        <v/>
      </c>
      <c r="AF1829" s="318" t="s">
        <v>148</v>
      </c>
      <c r="AG1829" s="312" t="str">
        <f t="shared" si="103"/>
        <v/>
      </c>
      <c r="AH1829" s="322"/>
      <c r="AI1829" s="323"/>
      <c r="AJ1829" s="322"/>
      <c r="AK1829" s="323"/>
    </row>
    <row r="1830" spans="1:37" ht="36.75" customHeight="1">
      <c r="A1830" s="299">
        <f t="shared" si="101"/>
        <v>1817</v>
      </c>
      <c r="B1830" s="300" t="str">
        <f>IF(基本情報入力シート!C1850="","",基本情報入力シート!C1850)</f>
        <v/>
      </c>
      <c r="C1830" s="301" t="str">
        <f>IF(基本情報入力シート!D1850="","",基本情報入力シート!D1850)</f>
        <v/>
      </c>
      <c r="D1830" s="301" t="str">
        <f>IF(基本情報入力シート!E1850="","",基本情報入力シート!E1850)</f>
        <v/>
      </c>
      <c r="E1830" s="301" t="str">
        <f>IF(基本情報入力シート!F1850="","",基本情報入力シート!F1850)</f>
        <v/>
      </c>
      <c r="F1830" s="301" t="str">
        <f>IF(基本情報入力シート!G1850="","",基本情報入力シート!G1850)</f>
        <v/>
      </c>
      <c r="G1830" s="301" t="str">
        <f>IF(基本情報入力シート!H1850="","",基本情報入力シート!H1850)</f>
        <v/>
      </c>
      <c r="H1830" s="301" t="str">
        <f>IF(基本情報入力シート!I1850="","",基本情報入力シート!I1850)</f>
        <v/>
      </c>
      <c r="I1830" s="301" t="str">
        <f>IF(基本情報入力シート!J1850="","",基本情報入力シート!J1850)</f>
        <v/>
      </c>
      <c r="J1830" s="301" t="str">
        <f>IF(基本情報入力シート!K1850="","",基本情報入力シート!K1850)</f>
        <v/>
      </c>
      <c r="K1830" s="302" t="str">
        <f>IF(基本情報入力シート!L1850="","",基本情報入力シート!L1850)</f>
        <v/>
      </c>
      <c r="L1830" s="299" t="str">
        <f>IF(基本情報入力シート!M1850="","",基本情報入力シート!M1850)</f>
        <v/>
      </c>
      <c r="M1830" s="299" t="str">
        <f>IF(基本情報入力シート!R1850="","",基本情報入力シート!R1850)</f>
        <v/>
      </c>
      <c r="N1830" s="299" t="str">
        <f>IF(基本情報入力シート!W1850="","",基本情報入力シート!W1850)</f>
        <v/>
      </c>
      <c r="O1830" s="303" t="str">
        <f>IF(基本情報入力シート!X1850="","",基本情報入力シート!X1850)</f>
        <v/>
      </c>
      <c r="P1830" s="304" t="str">
        <f>IF(基本情報入力シート!Y1850="","",基本情報入力シート!Y1850)</f>
        <v/>
      </c>
      <c r="Q1830" s="175"/>
      <c r="R1830" s="305" t="str">
        <f>IF(基本情報入力シート!AB1850="","",基本情報入力シート!AB1850)</f>
        <v/>
      </c>
      <c r="S1830" s="176"/>
      <c r="T1830" s="306" t="str">
        <f>IF(P1830="","",VLOOKUP(P1830,【参考】数式用!$J$2:$L$34,3,FALSE))</f>
        <v/>
      </c>
      <c r="U1830" s="313" t="s">
        <v>143</v>
      </c>
      <c r="V1830" s="177"/>
      <c r="W1830" s="314" t="s">
        <v>144</v>
      </c>
      <c r="X1830" s="177"/>
      <c r="Y1830" s="315" t="s">
        <v>145</v>
      </c>
      <c r="Z1830" s="177"/>
      <c r="AA1830" s="315" t="s">
        <v>144</v>
      </c>
      <c r="AB1830" s="177"/>
      <c r="AC1830" s="315" t="s">
        <v>146</v>
      </c>
      <c r="AD1830" s="316" t="s">
        <v>147</v>
      </c>
      <c r="AE1830" s="317" t="str">
        <f t="shared" si="102"/>
        <v/>
      </c>
      <c r="AF1830" s="318" t="s">
        <v>148</v>
      </c>
      <c r="AG1830" s="312" t="str">
        <f t="shared" si="103"/>
        <v/>
      </c>
      <c r="AH1830" s="322"/>
      <c r="AI1830" s="323"/>
      <c r="AJ1830" s="322"/>
      <c r="AK1830" s="323"/>
    </row>
    <row r="1831" spans="1:37" ht="36.75" customHeight="1">
      <c r="A1831" s="299">
        <f t="shared" si="101"/>
        <v>1818</v>
      </c>
      <c r="B1831" s="300" t="str">
        <f>IF(基本情報入力シート!C1851="","",基本情報入力シート!C1851)</f>
        <v/>
      </c>
      <c r="C1831" s="301" t="str">
        <f>IF(基本情報入力シート!D1851="","",基本情報入力シート!D1851)</f>
        <v/>
      </c>
      <c r="D1831" s="301" t="str">
        <f>IF(基本情報入力シート!E1851="","",基本情報入力シート!E1851)</f>
        <v/>
      </c>
      <c r="E1831" s="301" t="str">
        <f>IF(基本情報入力シート!F1851="","",基本情報入力シート!F1851)</f>
        <v/>
      </c>
      <c r="F1831" s="301" t="str">
        <f>IF(基本情報入力シート!G1851="","",基本情報入力シート!G1851)</f>
        <v/>
      </c>
      <c r="G1831" s="301" t="str">
        <f>IF(基本情報入力シート!H1851="","",基本情報入力シート!H1851)</f>
        <v/>
      </c>
      <c r="H1831" s="301" t="str">
        <f>IF(基本情報入力シート!I1851="","",基本情報入力シート!I1851)</f>
        <v/>
      </c>
      <c r="I1831" s="301" t="str">
        <f>IF(基本情報入力シート!J1851="","",基本情報入力シート!J1851)</f>
        <v/>
      </c>
      <c r="J1831" s="301" t="str">
        <f>IF(基本情報入力シート!K1851="","",基本情報入力シート!K1851)</f>
        <v/>
      </c>
      <c r="K1831" s="302" t="str">
        <f>IF(基本情報入力シート!L1851="","",基本情報入力シート!L1851)</f>
        <v/>
      </c>
      <c r="L1831" s="299" t="str">
        <f>IF(基本情報入力シート!M1851="","",基本情報入力シート!M1851)</f>
        <v/>
      </c>
      <c r="M1831" s="299" t="str">
        <f>IF(基本情報入力シート!R1851="","",基本情報入力シート!R1851)</f>
        <v/>
      </c>
      <c r="N1831" s="299" t="str">
        <f>IF(基本情報入力シート!W1851="","",基本情報入力シート!W1851)</f>
        <v/>
      </c>
      <c r="O1831" s="303" t="str">
        <f>IF(基本情報入力シート!X1851="","",基本情報入力シート!X1851)</f>
        <v/>
      </c>
      <c r="P1831" s="304" t="str">
        <f>IF(基本情報入力シート!Y1851="","",基本情報入力シート!Y1851)</f>
        <v/>
      </c>
      <c r="Q1831" s="175"/>
      <c r="R1831" s="305" t="str">
        <f>IF(基本情報入力シート!AB1851="","",基本情報入力シート!AB1851)</f>
        <v/>
      </c>
      <c r="S1831" s="176"/>
      <c r="T1831" s="306" t="str">
        <f>IF(P1831="","",VLOOKUP(P1831,【参考】数式用!$J$2:$L$34,3,FALSE))</f>
        <v/>
      </c>
      <c r="U1831" s="313" t="s">
        <v>143</v>
      </c>
      <c r="V1831" s="177"/>
      <c r="W1831" s="314" t="s">
        <v>144</v>
      </c>
      <c r="X1831" s="177"/>
      <c r="Y1831" s="315" t="s">
        <v>145</v>
      </c>
      <c r="Z1831" s="177"/>
      <c r="AA1831" s="315" t="s">
        <v>144</v>
      </c>
      <c r="AB1831" s="177"/>
      <c r="AC1831" s="315" t="s">
        <v>146</v>
      </c>
      <c r="AD1831" s="316" t="s">
        <v>147</v>
      </c>
      <c r="AE1831" s="317" t="str">
        <f t="shared" si="102"/>
        <v/>
      </c>
      <c r="AF1831" s="318" t="s">
        <v>148</v>
      </c>
      <c r="AG1831" s="312" t="str">
        <f t="shared" si="103"/>
        <v/>
      </c>
      <c r="AH1831" s="322"/>
      <c r="AI1831" s="323"/>
      <c r="AJ1831" s="322"/>
      <c r="AK1831" s="323"/>
    </row>
    <row r="1832" spans="1:37" ht="36.75" customHeight="1">
      <c r="A1832" s="299">
        <f t="shared" si="101"/>
        <v>1819</v>
      </c>
      <c r="B1832" s="300" t="str">
        <f>IF(基本情報入力シート!C1852="","",基本情報入力シート!C1852)</f>
        <v/>
      </c>
      <c r="C1832" s="301" t="str">
        <f>IF(基本情報入力シート!D1852="","",基本情報入力シート!D1852)</f>
        <v/>
      </c>
      <c r="D1832" s="301" t="str">
        <f>IF(基本情報入力シート!E1852="","",基本情報入力シート!E1852)</f>
        <v/>
      </c>
      <c r="E1832" s="301" t="str">
        <f>IF(基本情報入力シート!F1852="","",基本情報入力シート!F1852)</f>
        <v/>
      </c>
      <c r="F1832" s="301" t="str">
        <f>IF(基本情報入力シート!G1852="","",基本情報入力シート!G1852)</f>
        <v/>
      </c>
      <c r="G1832" s="301" t="str">
        <f>IF(基本情報入力シート!H1852="","",基本情報入力シート!H1852)</f>
        <v/>
      </c>
      <c r="H1832" s="301" t="str">
        <f>IF(基本情報入力シート!I1852="","",基本情報入力シート!I1852)</f>
        <v/>
      </c>
      <c r="I1832" s="301" t="str">
        <f>IF(基本情報入力シート!J1852="","",基本情報入力シート!J1852)</f>
        <v/>
      </c>
      <c r="J1832" s="301" t="str">
        <f>IF(基本情報入力シート!K1852="","",基本情報入力シート!K1852)</f>
        <v/>
      </c>
      <c r="K1832" s="302" t="str">
        <f>IF(基本情報入力シート!L1852="","",基本情報入力シート!L1852)</f>
        <v/>
      </c>
      <c r="L1832" s="299" t="str">
        <f>IF(基本情報入力シート!M1852="","",基本情報入力シート!M1852)</f>
        <v/>
      </c>
      <c r="M1832" s="299" t="str">
        <f>IF(基本情報入力シート!R1852="","",基本情報入力シート!R1852)</f>
        <v/>
      </c>
      <c r="N1832" s="299" t="str">
        <f>IF(基本情報入力シート!W1852="","",基本情報入力シート!W1852)</f>
        <v/>
      </c>
      <c r="O1832" s="303" t="str">
        <f>IF(基本情報入力シート!X1852="","",基本情報入力シート!X1852)</f>
        <v/>
      </c>
      <c r="P1832" s="304" t="str">
        <f>IF(基本情報入力シート!Y1852="","",基本情報入力シート!Y1852)</f>
        <v/>
      </c>
      <c r="Q1832" s="175"/>
      <c r="R1832" s="305" t="str">
        <f>IF(基本情報入力シート!AB1852="","",基本情報入力シート!AB1852)</f>
        <v/>
      </c>
      <c r="S1832" s="176"/>
      <c r="T1832" s="306" t="str">
        <f>IF(P1832="","",VLOOKUP(P1832,【参考】数式用!$J$2:$L$34,3,FALSE))</f>
        <v/>
      </c>
      <c r="U1832" s="313" t="s">
        <v>143</v>
      </c>
      <c r="V1832" s="177"/>
      <c r="W1832" s="314" t="s">
        <v>144</v>
      </c>
      <c r="X1832" s="177"/>
      <c r="Y1832" s="315" t="s">
        <v>145</v>
      </c>
      <c r="Z1832" s="177"/>
      <c r="AA1832" s="315" t="s">
        <v>144</v>
      </c>
      <c r="AB1832" s="177"/>
      <c r="AC1832" s="315" t="s">
        <v>146</v>
      </c>
      <c r="AD1832" s="316" t="s">
        <v>147</v>
      </c>
      <c r="AE1832" s="317" t="str">
        <f t="shared" si="102"/>
        <v/>
      </c>
      <c r="AF1832" s="318" t="s">
        <v>148</v>
      </c>
      <c r="AG1832" s="312" t="str">
        <f t="shared" si="103"/>
        <v/>
      </c>
      <c r="AH1832" s="322"/>
      <c r="AI1832" s="323"/>
      <c r="AJ1832" s="322"/>
      <c r="AK1832" s="323"/>
    </row>
    <row r="1833" spans="1:37" ht="36.75" customHeight="1">
      <c r="A1833" s="299">
        <f t="shared" si="101"/>
        <v>1820</v>
      </c>
      <c r="B1833" s="300" t="str">
        <f>IF(基本情報入力シート!C1853="","",基本情報入力シート!C1853)</f>
        <v/>
      </c>
      <c r="C1833" s="301" t="str">
        <f>IF(基本情報入力シート!D1853="","",基本情報入力シート!D1853)</f>
        <v/>
      </c>
      <c r="D1833" s="301" t="str">
        <f>IF(基本情報入力シート!E1853="","",基本情報入力シート!E1853)</f>
        <v/>
      </c>
      <c r="E1833" s="301" t="str">
        <f>IF(基本情報入力シート!F1853="","",基本情報入力シート!F1853)</f>
        <v/>
      </c>
      <c r="F1833" s="301" t="str">
        <f>IF(基本情報入力シート!G1853="","",基本情報入力シート!G1853)</f>
        <v/>
      </c>
      <c r="G1833" s="301" t="str">
        <f>IF(基本情報入力シート!H1853="","",基本情報入力シート!H1853)</f>
        <v/>
      </c>
      <c r="H1833" s="301" t="str">
        <f>IF(基本情報入力シート!I1853="","",基本情報入力シート!I1853)</f>
        <v/>
      </c>
      <c r="I1833" s="301" t="str">
        <f>IF(基本情報入力シート!J1853="","",基本情報入力シート!J1853)</f>
        <v/>
      </c>
      <c r="J1833" s="301" t="str">
        <f>IF(基本情報入力シート!K1853="","",基本情報入力シート!K1853)</f>
        <v/>
      </c>
      <c r="K1833" s="302" t="str">
        <f>IF(基本情報入力シート!L1853="","",基本情報入力シート!L1853)</f>
        <v/>
      </c>
      <c r="L1833" s="299" t="str">
        <f>IF(基本情報入力シート!M1853="","",基本情報入力シート!M1853)</f>
        <v/>
      </c>
      <c r="M1833" s="299" t="str">
        <f>IF(基本情報入力シート!R1853="","",基本情報入力シート!R1853)</f>
        <v/>
      </c>
      <c r="N1833" s="299" t="str">
        <f>IF(基本情報入力シート!W1853="","",基本情報入力シート!W1853)</f>
        <v/>
      </c>
      <c r="O1833" s="303" t="str">
        <f>IF(基本情報入力シート!X1853="","",基本情報入力シート!X1853)</f>
        <v/>
      </c>
      <c r="P1833" s="304" t="str">
        <f>IF(基本情報入力シート!Y1853="","",基本情報入力シート!Y1853)</f>
        <v/>
      </c>
      <c r="Q1833" s="175"/>
      <c r="R1833" s="305" t="str">
        <f>IF(基本情報入力シート!AB1853="","",基本情報入力シート!AB1853)</f>
        <v/>
      </c>
      <c r="S1833" s="176"/>
      <c r="T1833" s="306" t="str">
        <f>IF(P1833="","",VLOOKUP(P1833,【参考】数式用!$J$2:$L$34,3,FALSE))</f>
        <v/>
      </c>
      <c r="U1833" s="313" t="s">
        <v>143</v>
      </c>
      <c r="V1833" s="177"/>
      <c r="W1833" s="314" t="s">
        <v>144</v>
      </c>
      <c r="X1833" s="177"/>
      <c r="Y1833" s="315" t="s">
        <v>145</v>
      </c>
      <c r="Z1833" s="177"/>
      <c r="AA1833" s="315" t="s">
        <v>144</v>
      </c>
      <c r="AB1833" s="177"/>
      <c r="AC1833" s="315" t="s">
        <v>146</v>
      </c>
      <c r="AD1833" s="316" t="s">
        <v>147</v>
      </c>
      <c r="AE1833" s="317" t="str">
        <f t="shared" si="102"/>
        <v/>
      </c>
      <c r="AF1833" s="318" t="s">
        <v>148</v>
      </c>
      <c r="AG1833" s="312" t="str">
        <f t="shared" si="103"/>
        <v/>
      </c>
      <c r="AH1833" s="322"/>
      <c r="AI1833" s="323"/>
      <c r="AJ1833" s="322"/>
      <c r="AK1833" s="323"/>
    </row>
    <row r="1834" spans="1:37" ht="36.75" customHeight="1">
      <c r="A1834" s="299">
        <f t="shared" si="101"/>
        <v>1821</v>
      </c>
      <c r="B1834" s="300" t="str">
        <f>IF(基本情報入力シート!C1854="","",基本情報入力シート!C1854)</f>
        <v/>
      </c>
      <c r="C1834" s="301" t="str">
        <f>IF(基本情報入力シート!D1854="","",基本情報入力シート!D1854)</f>
        <v/>
      </c>
      <c r="D1834" s="301" t="str">
        <f>IF(基本情報入力シート!E1854="","",基本情報入力シート!E1854)</f>
        <v/>
      </c>
      <c r="E1834" s="301" t="str">
        <f>IF(基本情報入力シート!F1854="","",基本情報入力シート!F1854)</f>
        <v/>
      </c>
      <c r="F1834" s="301" t="str">
        <f>IF(基本情報入力シート!G1854="","",基本情報入力シート!G1854)</f>
        <v/>
      </c>
      <c r="G1834" s="301" t="str">
        <f>IF(基本情報入力シート!H1854="","",基本情報入力シート!H1854)</f>
        <v/>
      </c>
      <c r="H1834" s="301" t="str">
        <f>IF(基本情報入力シート!I1854="","",基本情報入力シート!I1854)</f>
        <v/>
      </c>
      <c r="I1834" s="301" t="str">
        <f>IF(基本情報入力シート!J1854="","",基本情報入力シート!J1854)</f>
        <v/>
      </c>
      <c r="J1834" s="301" t="str">
        <f>IF(基本情報入力シート!K1854="","",基本情報入力シート!K1854)</f>
        <v/>
      </c>
      <c r="K1834" s="302" t="str">
        <f>IF(基本情報入力シート!L1854="","",基本情報入力シート!L1854)</f>
        <v/>
      </c>
      <c r="L1834" s="299" t="str">
        <f>IF(基本情報入力シート!M1854="","",基本情報入力シート!M1854)</f>
        <v/>
      </c>
      <c r="M1834" s="299" t="str">
        <f>IF(基本情報入力シート!R1854="","",基本情報入力シート!R1854)</f>
        <v/>
      </c>
      <c r="N1834" s="299" t="str">
        <f>IF(基本情報入力シート!W1854="","",基本情報入力シート!W1854)</f>
        <v/>
      </c>
      <c r="O1834" s="303" t="str">
        <f>IF(基本情報入力シート!X1854="","",基本情報入力シート!X1854)</f>
        <v/>
      </c>
      <c r="P1834" s="304" t="str">
        <f>IF(基本情報入力シート!Y1854="","",基本情報入力シート!Y1854)</f>
        <v/>
      </c>
      <c r="Q1834" s="175"/>
      <c r="R1834" s="305" t="str">
        <f>IF(基本情報入力シート!AB1854="","",基本情報入力シート!AB1854)</f>
        <v/>
      </c>
      <c r="S1834" s="176"/>
      <c r="T1834" s="306" t="str">
        <f>IF(P1834="","",VLOOKUP(P1834,【参考】数式用!$J$2:$L$34,3,FALSE))</f>
        <v/>
      </c>
      <c r="U1834" s="313" t="s">
        <v>143</v>
      </c>
      <c r="V1834" s="177"/>
      <c r="W1834" s="314" t="s">
        <v>144</v>
      </c>
      <c r="X1834" s="177"/>
      <c r="Y1834" s="315" t="s">
        <v>145</v>
      </c>
      <c r="Z1834" s="177"/>
      <c r="AA1834" s="315" t="s">
        <v>144</v>
      </c>
      <c r="AB1834" s="177"/>
      <c r="AC1834" s="315" t="s">
        <v>146</v>
      </c>
      <c r="AD1834" s="316" t="s">
        <v>147</v>
      </c>
      <c r="AE1834" s="317" t="str">
        <f t="shared" si="102"/>
        <v/>
      </c>
      <c r="AF1834" s="318" t="s">
        <v>148</v>
      </c>
      <c r="AG1834" s="312" t="str">
        <f t="shared" si="103"/>
        <v/>
      </c>
      <c r="AH1834" s="322"/>
      <c r="AI1834" s="323"/>
      <c r="AJ1834" s="322"/>
      <c r="AK1834" s="323"/>
    </row>
    <row r="1835" spans="1:37" ht="36.75" customHeight="1">
      <c r="A1835" s="299">
        <f t="shared" si="101"/>
        <v>1822</v>
      </c>
      <c r="B1835" s="300" t="str">
        <f>IF(基本情報入力シート!C1855="","",基本情報入力シート!C1855)</f>
        <v/>
      </c>
      <c r="C1835" s="301" t="str">
        <f>IF(基本情報入力シート!D1855="","",基本情報入力シート!D1855)</f>
        <v/>
      </c>
      <c r="D1835" s="301" t="str">
        <f>IF(基本情報入力シート!E1855="","",基本情報入力シート!E1855)</f>
        <v/>
      </c>
      <c r="E1835" s="301" t="str">
        <f>IF(基本情報入力シート!F1855="","",基本情報入力シート!F1855)</f>
        <v/>
      </c>
      <c r="F1835" s="301" t="str">
        <f>IF(基本情報入力シート!G1855="","",基本情報入力シート!G1855)</f>
        <v/>
      </c>
      <c r="G1835" s="301" t="str">
        <f>IF(基本情報入力シート!H1855="","",基本情報入力シート!H1855)</f>
        <v/>
      </c>
      <c r="H1835" s="301" t="str">
        <f>IF(基本情報入力シート!I1855="","",基本情報入力シート!I1855)</f>
        <v/>
      </c>
      <c r="I1835" s="301" t="str">
        <f>IF(基本情報入力シート!J1855="","",基本情報入力シート!J1855)</f>
        <v/>
      </c>
      <c r="J1835" s="301" t="str">
        <f>IF(基本情報入力シート!K1855="","",基本情報入力シート!K1855)</f>
        <v/>
      </c>
      <c r="K1835" s="302" t="str">
        <f>IF(基本情報入力シート!L1855="","",基本情報入力シート!L1855)</f>
        <v/>
      </c>
      <c r="L1835" s="299" t="str">
        <f>IF(基本情報入力シート!M1855="","",基本情報入力シート!M1855)</f>
        <v/>
      </c>
      <c r="M1835" s="299" t="str">
        <f>IF(基本情報入力シート!R1855="","",基本情報入力シート!R1855)</f>
        <v/>
      </c>
      <c r="N1835" s="299" t="str">
        <f>IF(基本情報入力シート!W1855="","",基本情報入力シート!W1855)</f>
        <v/>
      </c>
      <c r="O1835" s="303" t="str">
        <f>IF(基本情報入力シート!X1855="","",基本情報入力シート!X1855)</f>
        <v/>
      </c>
      <c r="P1835" s="304" t="str">
        <f>IF(基本情報入力シート!Y1855="","",基本情報入力シート!Y1855)</f>
        <v/>
      </c>
      <c r="Q1835" s="175"/>
      <c r="R1835" s="305" t="str">
        <f>IF(基本情報入力シート!AB1855="","",基本情報入力シート!AB1855)</f>
        <v/>
      </c>
      <c r="S1835" s="176"/>
      <c r="T1835" s="306" t="str">
        <f>IF(P1835="","",VLOOKUP(P1835,【参考】数式用!$J$2:$L$34,3,FALSE))</f>
        <v/>
      </c>
      <c r="U1835" s="313" t="s">
        <v>143</v>
      </c>
      <c r="V1835" s="177"/>
      <c r="W1835" s="314" t="s">
        <v>144</v>
      </c>
      <c r="X1835" s="177"/>
      <c r="Y1835" s="315" t="s">
        <v>145</v>
      </c>
      <c r="Z1835" s="177"/>
      <c r="AA1835" s="315" t="s">
        <v>144</v>
      </c>
      <c r="AB1835" s="177"/>
      <c r="AC1835" s="315" t="s">
        <v>146</v>
      </c>
      <c r="AD1835" s="316" t="s">
        <v>147</v>
      </c>
      <c r="AE1835" s="317" t="str">
        <f t="shared" si="102"/>
        <v/>
      </c>
      <c r="AF1835" s="318" t="s">
        <v>148</v>
      </c>
      <c r="AG1835" s="312" t="str">
        <f t="shared" si="103"/>
        <v/>
      </c>
      <c r="AH1835" s="322"/>
      <c r="AI1835" s="323"/>
      <c r="AJ1835" s="322"/>
      <c r="AK1835" s="323"/>
    </row>
    <row r="1836" spans="1:37" ht="36.75" customHeight="1">
      <c r="A1836" s="299">
        <f t="shared" si="101"/>
        <v>1823</v>
      </c>
      <c r="B1836" s="300" t="str">
        <f>IF(基本情報入力シート!C1856="","",基本情報入力シート!C1856)</f>
        <v/>
      </c>
      <c r="C1836" s="301" t="str">
        <f>IF(基本情報入力シート!D1856="","",基本情報入力シート!D1856)</f>
        <v/>
      </c>
      <c r="D1836" s="301" t="str">
        <f>IF(基本情報入力シート!E1856="","",基本情報入力シート!E1856)</f>
        <v/>
      </c>
      <c r="E1836" s="301" t="str">
        <f>IF(基本情報入力シート!F1856="","",基本情報入力シート!F1856)</f>
        <v/>
      </c>
      <c r="F1836" s="301" t="str">
        <f>IF(基本情報入力シート!G1856="","",基本情報入力シート!G1856)</f>
        <v/>
      </c>
      <c r="G1836" s="301" t="str">
        <f>IF(基本情報入力シート!H1856="","",基本情報入力シート!H1856)</f>
        <v/>
      </c>
      <c r="H1836" s="301" t="str">
        <f>IF(基本情報入力シート!I1856="","",基本情報入力シート!I1856)</f>
        <v/>
      </c>
      <c r="I1836" s="301" t="str">
        <f>IF(基本情報入力シート!J1856="","",基本情報入力シート!J1856)</f>
        <v/>
      </c>
      <c r="J1836" s="301" t="str">
        <f>IF(基本情報入力シート!K1856="","",基本情報入力シート!K1856)</f>
        <v/>
      </c>
      <c r="K1836" s="302" t="str">
        <f>IF(基本情報入力シート!L1856="","",基本情報入力シート!L1856)</f>
        <v/>
      </c>
      <c r="L1836" s="299" t="str">
        <f>IF(基本情報入力シート!M1856="","",基本情報入力シート!M1856)</f>
        <v/>
      </c>
      <c r="M1836" s="299" t="str">
        <f>IF(基本情報入力シート!R1856="","",基本情報入力シート!R1856)</f>
        <v/>
      </c>
      <c r="N1836" s="299" t="str">
        <f>IF(基本情報入力シート!W1856="","",基本情報入力シート!W1856)</f>
        <v/>
      </c>
      <c r="O1836" s="303" t="str">
        <f>IF(基本情報入力シート!X1856="","",基本情報入力シート!X1856)</f>
        <v/>
      </c>
      <c r="P1836" s="304" t="str">
        <f>IF(基本情報入力シート!Y1856="","",基本情報入力シート!Y1856)</f>
        <v/>
      </c>
      <c r="Q1836" s="175"/>
      <c r="R1836" s="305" t="str">
        <f>IF(基本情報入力シート!AB1856="","",基本情報入力シート!AB1856)</f>
        <v/>
      </c>
      <c r="S1836" s="176"/>
      <c r="T1836" s="306" t="str">
        <f>IF(P1836="","",VLOOKUP(P1836,【参考】数式用!$J$2:$L$34,3,FALSE))</f>
        <v/>
      </c>
      <c r="U1836" s="313" t="s">
        <v>143</v>
      </c>
      <c r="V1836" s="177"/>
      <c r="W1836" s="314" t="s">
        <v>144</v>
      </c>
      <c r="X1836" s="177"/>
      <c r="Y1836" s="315" t="s">
        <v>145</v>
      </c>
      <c r="Z1836" s="177"/>
      <c r="AA1836" s="315" t="s">
        <v>144</v>
      </c>
      <c r="AB1836" s="177"/>
      <c r="AC1836" s="315" t="s">
        <v>146</v>
      </c>
      <c r="AD1836" s="316" t="s">
        <v>147</v>
      </c>
      <c r="AE1836" s="317" t="str">
        <f t="shared" si="102"/>
        <v/>
      </c>
      <c r="AF1836" s="318" t="s">
        <v>148</v>
      </c>
      <c r="AG1836" s="312" t="str">
        <f t="shared" si="103"/>
        <v/>
      </c>
      <c r="AH1836" s="322"/>
      <c r="AI1836" s="323"/>
      <c r="AJ1836" s="322"/>
      <c r="AK1836" s="323"/>
    </row>
    <row r="1837" spans="1:37" ht="36.75" customHeight="1">
      <c r="A1837" s="299">
        <f t="shared" si="101"/>
        <v>1824</v>
      </c>
      <c r="B1837" s="300" t="str">
        <f>IF(基本情報入力シート!C1857="","",基本情報入力シート!C1857)</f>
        <v/>
      </c>
      <c r="C1837" s="301" t="str">
        <f>IF(基本情報入力シート!D1857="","",基本情報入力シート!D1857)</f>
        <v/>
      </c>
      <c r="D1837" s="301" t="str">
        <f>IF(基本情報入力シート!E1857="","",基本情報入力シート!E1857)</f>
        <v/>
      </c>
      <c r="E1837" s="301" t="str">
        <f>IF(基本情報入力シート!F1857="","",基本情報入力シート!F1857)</f>
        <v/>
      </c>
      <c r="F1837" s="301" t="str">
        <f>IF(基本情報入力シート!G1857="","",基本情報入力シート!G1857)</f>
        <v/>
      </c>
      <c r="G1837" s="301" t="str">
        <f>IF(基本情報入力シート!H1857="","",基本情報入力シート!H1857)</f>
        <v/>
      </c>
      <c r="H1837" s="301" t="str">
        <f>IF(基本情報入力シート!I1857="","",基本情報入力シート!I1857)</f>
        <v/>
      </c>
      <c r="I1837" s="301" t="str">
        <f>IF(基本情報入力シート!J1857="","",基本情報入力シート!J1857)</f>
        <v/>
      </c>
      <c r="J1837" s="301" t="str">
        <f>IF(基本情報入力シート!K1857="","",基本情報入力シート!K1857)</f>
        <v/>
      </c>
      <c r="K1837" s="302" t="str">
        <f>IF(基本情報入力シート!L1857="","",基本情報入力シート!L1857)</f>
        <v/>
      </c>
      <c r="L1837" s="299" t="str">
        <f>IF(基本情報入力シート!M1857="","",基本情報入力シート!M1857)</f>
        <v/>
      </c>
      <c r="M1837" s="299" t="str">
        <f>IF(基本情報入力シート!R1857="","",基本情報入力シート!R1857)</f>
        <v/>
      </c>
      <c r="N1837" s="299" t="str">
        <f>IF(基本情報入力シート!W1857="","",基本情報入力シート!W1857)</f>
        <v/>
      </c>
      <c r="O1837" s="303" t="str">
        <f>IF(基本情報入力シート!X1857="","",基本情報入力シート!X1857)</f>
        <v/>
      </c>
      <c r="P1837" s="304" t="str">
        <f>IF(基本情報入力シート!Y1857="","",基本情報入力シート!Y1857)</f>
        <v/>
      </c>
      <c r="Q1837" s="175"/>
      <c r="R1837" s="305" t="str">
        <f>IF(基本情報入力シート!AB1857="","",基本情報入力シート!AB1857)</f>
        <v/>
      </c>
      <c r="S1837" s="176"/>
      <c r="T1837" s="306" t="str">
        <f>IF(P1837="","",VLOOKUP(P1837,【参考】数式用!$J$2:$L$34,3,FALSE))</f>
        <v/>
      </c>
      <c r="U1837" s="313" t="s">
        <v>143</v>
      </c>
      <c r="V1837" s="177"/>
      <c r="W1837" s="314" t="s">
        <v>144</v>
      </c>
      <c r="X1837" s="177"/>
      <c r="Y1837" s="315" t="s">
        <v>145</v>
      </c>
      <c r="Z1837" s="177"/>
      <c r="AA1837" s="315" t="s">
        <v>144</v>
      </c>
      <c r="AB1837" s="177"/>
      <c r="AC1837" s="315" t="s">
        <v>146</v>
      </c>
      <c r="AD1837" s="316" t="s">
        <v>147</v>
      </c>
      <c r="AE1837" s="317" t="str">
        <f t="shared" si="102"/>
        <v/>
      </c>
      <c r="AF1837" s="318" t="s">
        <v>148</v>
      </c>
      <c r="AG1837" s="312" t="str">
        <f t="shared" si="103"/>
        <v/>
      </c>
      <c r="AH1837" s="322"/>
      <c r="AI1837" s="323"/>
      <c r="AJ1837" s="322"/>
      <c r="AK1837" s="323"/>
    </row>
    <row r="1838" spans="1:37" ht="36.75" customHeight="1">
      <c r="A1838" s="299">
        <f t="shared" si="101"/>
        <v>1825</v>
      </c>
      <c r="B1838" s="300" t="str">
        <f>IF(基本情報入力シート!C1858="","",基本情報入力シート!C1858)</f>
        <v/>
      </c>
      <c r="C1838" s="301" t="str">
        <f>IF(基本情報入力シート!D1858="","",基本情報入力シート!D1858)</f>
        <v/>
      </c>
      <c r="D1838" s="301" t="str">
        <f>IF(基本情報入力シート!E1858="","",基本情報入力シート!E1858)</f>
        <v/>
      </c>
      <c r="E1838" s="301" t="str">
        <f>IF(基本情報入力シート!F1858="","",基本情報入力シート!F1858)</f>
        <v/>
      </c>
      <c r="F1838" s="301" t="str">
        <f>IF(基本情報入力シート!G1858="","",基本情報入力シート!G1858)</f>
        <v/>
      </c>
      <c r="G1838" s="301" t="str">
        <f>IF(基本情報入力シート!H1858="","",基本情報入力シート!H1858)</f>
        <v/>
      </c>
      <c r="H1838" s="301" t="str">
        <f>IF(基本情報入力シート!I1858="","",基本情報入力シート!I1858)</f>
        <v/>
      </c>
      <c r="I1838" s="301" t="str">
        <f>IF(基本情報入力シート!J1858="","",基本情報入力シート!J1858)</f>
        <v/>
      </c>
      <c r="J1838" s="301" t="str">
        <f>IF(基本情報入力シート!K1858="","",基本情報入力シート!K1858)</f>
        <v/>
      </c>
      <c r="K1838" s="302" t="str">
        <f>IF(基本情報入力シート!L1858="","",基本情報入力シート!L1858)</f>
        <v/>
      </c>
      <c r="L1838" s="299" t="str">
        <f>IF(基本情報入力シート!M1858="","",基本情報入力シート!M1858)</f>
        <v/>
      </c>
      <c r="M1838" s="299" t="str">
        <f>IF(基本情報入力シート!R1858="","",基本情報入力シート!R1858)</f>
        <v/>
      </c>
      <c r="N1838" s="299" t="str">
        <f>IF(基本情報入力シート!W1858="","",基本情報入力シート!W1858)</f>
        <v/>
      </c>
      <c r="O1838" s="303" t="str">
        <f>IF(基本情報入力シート!X1858="","",基本情報入力シート!X1858)</f>
        <v/>
      </c>
      <c r="P1838" s="304" t="str">
        <f>IF(基本情報入力シート!Y1858="","",基本情報入力シート!Y1858)</f>
        <v/>
      </c>
      <c r="Q1838" s="175"/>
      <c r="R1838" s="305" t="str">
        <f>IF(基本情報入力シート!AB1858="","",基本情報入力シート!AB1858)</f>
        <v/>
      </c>
      <c r="S1838" s="176"/>
      <c r="T1838" s="306" t="str">
        <f>IF(P1838="","",VLOOKUP(P1838,【参考】数式用!$J$2:$L$34,3,FALSE))</f>
        <v/>
      </c>
      <c r="U1838" s="313" t="s">
        <v>143</v>
      </c>
      <c r="V1838" s="177"/>
      <c r="W1838" s="314" t="s">
        <v>144</v>
      </c>
      <c r="X1838" s="177"/>
      <c r="Y1838" s="315" t="s">
        <v>145</v>
      </c>
      <c r="Z1838" s="177"/>
      <c r="AA1838" s="315" t="s">
        <v>144</v>
      </c>
      <c r="AB1838" s="177"/>
      <c r="AC1838" s="315" t="s">
        <v>146</v>
      </c>
      <c r="AD1838" s="316" t="s">
        <v>147</v>
      </c>
      <c r="AE1838" s="317" t="str">
        <f t="shared" si="102"/>
        <v/>
      </c>
      <c r="AF1838" s="318" t="s">
        <v>148</v>
      </c>
      <c r="AG1838" s="312" t="str">
        <f t="shared" si="103"/>
        <v/>
      </c>
      <c r="AH1838" s="322"/>
      <c r="AI1838" s="323"/>
      <c r="AJ1838" s="322"/>
      <c r="AK1838" s="323"/>
    </row>
    <row r="1839" spans="1:37" ht="36.75" customHeight="1">
      <c r="A1839" s="299">
        <f t="shared" si="101"/>
        <v>1826</v>
      </c>
      <c r="B1839" s="300" t="str">
        <f>IF(基本情報入力シート!C1859="","",基本情報入力シート!C1859)</f>
        <v/>
      </c>
      <c r="C1839" s="301" t="str">
        <f>IF(基本情報入力シート!D1859="","",基本情報入力シート!D1859)</f>
        <v/>
      </c>
      <c r="D1839" s="301" t="str">
        <f>IF(基本情報入力シート!E1859="","",基本情報入力シート!E1859)</f>
        <v/>
      </c>
      <c r="E1839" s="301" t="str">
        <f>IF(基本情報入力シート!F1859="","",基本情報入力シート!F1859)</f>
        <v/>
      </c>
      <c r="F1839" s="301" t="str">
        <f>IF(基本情報入力シート!G1859="","",基本情報入力シート!G1859)</f>
        <v/>
      </c>
      <c r="G1839" s="301" t="str">
        <f>IF(基本情報入力シート!H1859="","",基本情報入力シート!H1859)</f>
        <v/>
      </c>
      <c r="H1839" s="301" t="str">
        <f>IF(基本情報入力シート!I1859="","",基本情報入力シート!I1859)</f>
        <v/>
      </c>
      <c r="I1839" s="301" t="str">
        <f>IF(基本情報入力シート!J1859="","",基本情報入力シート!J1859)</f>
        <v/>
      </c>
      <c r="J1839" s="301" t="str">
        <f>IF(基本情報入力シート!K1859="","",基本情報入力シート!K1859)</f>
        <v/>
      </c>
      <c r="K1839" s="302" t="str">
        <f>IF(基本情報入力シート!L1859="","",基本情報入力シート!L1859)</f>
        <v/>
      </c>
      <c r="L1839" s="299" t="str">
        <f>IF(基本情報入力シート!M1859="","",基本情報入力シート!M1859)</f>
        <v/>
      </c>
      <c r="M1839" s="299" t="str">
        <f>IF(基本情報入力シート!R1859="","",基本情報入力シート!R1859)</f>
        <v/>
      </c>
      <c r="N1839" s="299" t="str">
        <f>IF(基本情報入力シート!W1859="","",基本情報入力シート!W1859)</f>
        <v/>
      </c>
      <c r="O1839" s="303" t="str">
        <f>IF(基本情報入力シート!X1859="","",基本情報入力シート!X1859)</f>
        <v/>
      </c>
      <c r="P1839" s="304" t="str">
        <f>IF(基本情報入力シート!Y1859="","",基本情報入力シート!Y1859)</f>
        <v/>
      </c>
      <c r="Q1839" s="175"/>
      <c r="R1839" s="305" t="str">
        <f>IF(基本情報入力シート!AB1859="","",基本情報入力シート!AB1859)</f>
        <v/>
      </c>
      <c r="S1839" s="176"/>
      <c r="T1839" s="306" t="str">
        <f>IF(P1839="","",VLOOKUP(P1839,【参考】数式用!$J$2:$L$34,3,FALSE))</f>
        <v/>
      </c>
      <c r="U1839" s="313" t="s">
        <v>143</v>
      </c>
      <c r="V1839" s="177"/>
      <c r="W1839" s="314" t="s">
        <v>144</v>
      </c>
      <c r="X1839" s="177"/>
      <c r="Y1839" s="315" t="s">
        <v>145</v>
      </c>
      <c r="Z1839" s="177"/>
      <c r="AA1839" s="315" t="s">
        <v>144</v>
      </c>
      <c r="AB1839" s="177"/>
      <c r="AC1839" s="315" t="s">
        <v>146</v>
      </c>
      <c r="AD1839" s="316" t="s">
        <v>147</v>
      </c>
      <c r="AE1839" s="317" t="str">
        <f t="shared" si="102"/>
        <v/>
      </c>
      <c r="AF1839" s="318" t="s">
        <v>148</v>
      </c>
      <c r="AG1839" s="312" t="str">
        <f t="shared" si="103"/>
        <v/>
      </c>
      <c r="AH1839" s="322"/>
      <c r="AI1839" s="323"/>
      <c r="AJ1839" s="322"/>
      <c r="AK1839" s="323"/>
    </row>
    <row r="1840" spans="1:37" ht="36.75" customHeight="1">
      <c r="A1840" s="299">
        <f t="shared" si="101"/>
        <v>1827</v>
      </c>
      <c r="B1840" s="300" t="str">
        <f>IF(基本情報入力シート!C1860="","",基本情報入力シート!C1860)</f>
        <v/>
      </c>
      <c r="C1840" s="301" t="str">
        <f>IF(基本情報入力シート!D1860="","",基本情報入力シート!D1860)</f>
        <v/>
      </c>
      <c r="D1840" s="301" t="str">
        <f>IF(基本情報入力シート!E1860="","",基本情報入力シート!E1860)</f>
        <v/>
      </c>
      <c r="E1840" s="301" t="str">
        <f>IF(基本情報入力シート!F1860="","",基本情報入力シート!F1860)</f>
        <v/>
      </c>
      <c r="F1840" s="301" t="str">
        <f>IF(基本情報入力シート!G1860="","",基本情報入力シート!G1860)</f>
        <v/>
      </c>
      <c r="G1840" s="301" t="str">
        <f>IF(基本情報入力シート!H1860="","",基本情報入力シート!H1860)</f>
        <v/>
      </c>
      <c r="H1840" s="301" t="str">
        <f>IF(基本情報入力シート!I1860="","",基本情報入力シート!I1860)</f>
        <v/>
      </c>
      <c r="I1840" s="301" t="str">
        <f>IF(基本情報入力シート!J1860="","",基本情報入力シート!J1860)</f>
        <v/>
      </c>
      <c r="J1840" s="301" t="str">
        <f>IF(基本情報入力シート!K1860="","",基本情報入力シート!K1860)</f>
        <v/>
      </c>
      <c r="K1840" s="302" t="str">
        <f>IF(基本情報入力シート!L1860="","",基本情報入力シート!L1860)</f>
        <v/>
      </c>
      <c r="L1840" s="299" t="str">
        <f>IF(基本情報入力シート!M1860="","",基本情報入力シート!M1860)</f>
        <v/>
      </c>
      <c r="M1840" s="299" t="str">
        <f>IF(基本情報入力シート!R1860="","",基本情報入力シート!R1860)</f>
        <v/>
      </c>
      <c r="N1840" s="299" t="str">
        <f>IF(基本情報入力シート!W1860="","",基本情報入力シート!W1860)</f>
        <v/>
      </c>
      <c r="O1840" s="303" t="str">
        <f>IF(基本情報入力シート!X1860="","",基本情報入力シート!X1860)</f>
        <v/>
      </c>
      <c r="P1840" s="304" t="str">
        <f>IF(基本情報入力シート!Y1860="","",基本情報入力シート!Y1860)</f>
        <v/>
      </c>
      <c r="Q1840" s="175"/>
      <c r="R1840" s="305" t="str">
        <f>IF(基本情報入力シート!AB1860="","",基本情報入力シート!AB1860)</f>
        <v/>
      </c>
      <c r="S1840" s="176"/>
      <c r="T1840" s="306" t="str">
        <f>IF(P1840="","",VLOOKUP(P1840,【参考】数式用!$J$2:$L$34,3,FALSE))</f>
        <v/>
      </c>
      <c r="U1840" s="313" t="s">
        <v>143</v>
      </c>
      <c r="V1840" s="177"/>
      <c r="W1840" s="314" t="s">
        <v>144</v>
      </c>
      <c r="X1840" s="177"/>
      <c r="Y1840" s="315" t="s">
        <v>145</v>
      </c>
      <c r="Z1840" s="177"/>
      <c r="AA1840" s="315" t="s">
        <v>144</v>
      </c>
      <c r="AB1840" s="177"/>
      <c r="AC1840" s="315" t="s">
        <v>146</v>
      </c>
      <c r="AD1840" s="316" t="s">
        <v>147</v>
      </c>
      <c r="AE1840" s="317" t="str">
        <f t="shared" si="102"/>
        <v/>
      </c>
      <c r="AF1840" s="318" t="s">
        <v>148</v>
      </c>
      <c r="AG1840" s="312" t="str">
        <f t="shared" si="103"/>
        <v/>
      </c>
      <c r="AH1840" s="322"/>
      <c r="AI1840" s="323"/>
      <c r="AJ1840" s="322"/>
      <c r="AK1840" s="323"/>
    </row>
    <row r="1841" spans="1:37" ht="36.75" customHeight="1">
      <c r="A1841" s="299">
        <f t="shared" si="101"/>
        <v>1828</v>
      </c>
      <c r="B1841" s="300" t="str">
        <f>IF(基本情報入力シート!C1861="","",基本情報入力シート!C1861)</f>
        <v/>
      </c>
      <c r="C1841" s="301" t="str">
        <f>IF(基本情報入力シート!D1861="","",基本情報入力シート!D1861)</f>
        <v/>
      </c>
      <c r="D1841" s="301" t="str">
        <f>IF(基本情報入力シート!E1861="","",基本情報入力シート!E1861)</f>
        <v/>
      </c>
      <c r="E1841" s="301" t="str">
        <f>IF(基本情報入力シート!F1861="","",基本情報入力シート!F1861)</f>
        <v/>
      </c>
      <c r="F1841" s="301" t="str">
        <f>IF(基本情報入力シート!G1861="","",基本情報入力シート!G1861)</f>
        <v/>
      </c>
      <c r="G1841" s="301" t="str">
        <f>IF(基本情報入力シート!H1861="","",基本情報入力シート!H1861)</f>
        <v/>
      </c>
      <c r="H1841" s="301" t="str">
        <f>IF(基本情報入力シート!I1861="","",基本情報入力シート!I1861)</f>
        <v/>
      </c>
      <c r="I1841" s="301" t="str">
        <f>IF(基本情報入力シート!J1861="","",基本情報入力シート!J1861)</f>
        <v/>
      </c>
      <c r="J1841" s="301" t="str">
        <f>IF(基本情報入力シート!K1861="","",基本情報入力シート!K1861)</f>
        <v/>
      </c>
      <c r="K1841" s="302" t="str">
        <f>IF(基本情報入力シート!L1861="","",基本情報入力シート!L1861)</f>
        <v/>
      </c>
      <c r="L1841" s="299" t="str">
        <f>IF(基本情報入力シート!M1861="","",基本情報入力シート!M1861)</f>
        <v/>
      </c>
      <c r="M1841" s="299" t="str">
        <f>IF(基本情報入力シート!R1861="","",基本情報入力シート!R1861)</f>
        <v/>
      </c>
      <c r="N1841" s="299" t="str">
        <f>IF(基本情報入力シート!W1861="","",基本情報入力シート!W1861)</f>
        <v/>
      </c>
      <c r="O1841" s="303" t="str">
        <f>IF(基本情報入力シート!X1861="","",基本情報入力シート!X1861)</f>
        <v/>
      </c>
      <c r="P1841" s="304" t="str">
        <f>IF(基本情報入力シート!Y1861="","",基本情報入力シート!Y1861)</f>
        <v/>
      </c>
      <c r="Q1841" s="175"/>
      <c r="R1841" s="305" t="str">
        <f>IF(基本情報入力シート!AB1861="","",基本情報入力シート!AB1861)</f>
        <v/>
      </c>
      <c r="S1841" s="176"/>
      <c r="T1841" s="306" t="str">
        <f>IF(P1841="","",VLOOKUP(P1841,【参考】数式用!$J$2:$L$34,3,FALSE))</f>
        <v/>
      </c>
      <c r="U1841" s="313" t="s">
        <v>143</v>
      </c>
      <c r="V1841" s="177"/>
      <c r="W1841" s="314" t="s">
        <v>144</v>
      </c>
      <c r="X1841" s="177"/>
      <c r="Y1841" s="315" t="s">
        <v>145</v>
      </c>
      <c r="Z1841" s="177"/>
      <c r="AA1841" s="315" t="s">
        <v>144</v>
      </c>
      <c r="AB1841" s="177"/>
      <c r="AC1841" s="315" t="s">
        <v>146</v>
      </c>
      <c r="AD1841" s="316" t="s">
        <v>147</v>
      </c>
      <c r="AE1841" s="317" t="str">
        <f t="shared" si="102"/>
        <v/>
      </c>
      <c r="AF1841" s="318" t="s">
        <v>148</v>
      </c>
      <c r="AG1841" s="312" t="str">
        <f t="shared" si="103"/>
        <v/>
      </c>
      <c r="AH1841" s="322"/>
      <c r="AI1841" s="323"/>
      <c r="AJ1841" s="322"/>
      <c r="AK1841" s="323"/>
    </row>
    <row r="1842" spans="1:37" ht="36.75" customHeight="1">
      <c r="A1842" s="299">
        <f t="shared" si="101"/>
        <v>1829</v>
      </c>
      <c r="B1842" s="300" t="str">
        <f>IF(基本情報入力シート!C1862="","",基本情報入力シート!C1862)</f>
        <v/>
      </c>
      <c r="C1842" s="301" t="str">
        <f>IF(基本情報入力シート!D1862="","",基本情報入力シート!D1862)</f>
        <v/>
      </c>
      <c r="D1842" s="301" t="str">
        <f>IF(基本情報入力シート!E1862="","",基本情報入力シート!E1862)</f>
        <v/>
      </c>
      <c r="E1842" s="301" t="str">
        <f>IF(基本情報入力シート!F1862="","",基本情報入力シート!F1862)</f>
        <v/>
      </c>
      <c r="F1842" s="301" t="str">
        <f>IF(基本情報入力シート!G1862="","",基本情報入力シート!G1862)</f>
        <v/>
      </c>
      <c r="G1842" s="301" t="str">
        <f>IF(基本情報入力シート!H1862="","",基本情報入力シート!H1862)</f>
        <v/>
      </c>
      <c r="H1842" s="301" t="str">
        <f>IF(基本情報入力シート!I1862="","",基本情報入力シート!I1862)</f>
        <v/>
      </c>
      <c r="I1842" s="301" t="str">
        <f>IF(基本情報入力シート!J1862="","",基本情報入力シート!J1862)</f>
        <v/>
      </c>
      <c r="J1842" s="301" t="str">
        <f>IF(基本情報入力シート!K1862="","",基本情報入力シート!K1862)</f>
        <v/>
      </c>
      <c r="K1842" s="302" t="str">
        <f>IF(基本情報入力シート!L1862="","",基本情報入力シート!L1862)</f>
        <v/>
      </c>
      <c r="L1842" s="299" t="str">
        <f>IF(基本情報入力シート!M1862="","",基本情報入力シート!M1862)</f>
        <v/>
      </c>
      <c r="M1842" s="299" t="str">
        <f>IF(基本情報入力シート!R1862="","",基本情報入力シート!R1862)</f>
        <v/>
      </c>
      <c r="N1842" s="299" t="str">
        <f>IF(基本情報入力シート!W1862="","",基本情報入力シート!W1862)</f>
        <v/>
      </c>
      <c r="O1842" s="303" t="str">
        <f>IF(基本情報入力シート!X1862="","",基本情報入力シート!X1862)</f>
        <v/>
      </c>
      <c r="P1842" s="304" t="str">
        <f>IF(基本情報入力シート!Y1862="","",基本情報入力シート!Y1862)</f>
        <v/>
      </c>
      <c r="Q1842" s="175"/>
      <c r="R1842" s="305" t="str">
        <f>IF(基本情報入力シート!AB1862="","",基本情報入力シート!AB1862)</f>
        <v/>
      </c>
      <c r="S1842" s="176"/>
      <c r="T1842" s="306" t="str">
        <f>IF(P1842="","",VLOOKUP(P1842,【参考】数式用!$J$2:$L$34,3,FALSE))</f>
        <v/>
      </c>
      <c r="U1842" s="313" t="s">
        <v>143</v>
      </c>
      <c r="V1842" s="177"/>
      <c r="W1842" s="314" t="s">
        <v>144</v>
      </c>
      <c r="X1842" s="177"/>
      <c r="Y1842" s="315" t="s">
        <v>145</v>
      </c>
      <c r="Z1842" s="177"/>
      <c r="AA1842" s="315" t="s">
        <v>144</v>
      </c>
      <c r="AB1842" s="177"/>
      <c r="AC1842" s="315" t="s">
        <v>146</v>
      </c>
      <c r="AD1842" s="316" t="s">
        <v>147</v>
      </c>
      <c r="AE1842" s="317" t="str">
        <f t="shared" si="102"/>
        <v/>
      </c>
      <c r="AF1842" s="318" t="s">
        <v>148</v>
      </c>
      <c r="AG1842" s="312" t="str">
        <f t="shared" si="103"/>
        <v/>
      </c>
      <c r="AH1842" s="322"/>
      <c r="AI1842" s="323"/>
      <c r="AJ1842" s="322"/>
      <c r="AK1842" s="323"/>
    </row>
    <row r="1843" spans="1:37" ht="36.75" customHeight="1">
      <c r="A1843" s="299">
        <f t="shared" si="101"/>
        <v>1830</v>
      </c>
      <c r="B1843" s="300" t="str">
        <f>IF(基本情報入力シート!C1863="","",基本情報入力シート!C1863)</f>
        <v/>
      </c>
      <c r="C1843" s="301" t="str">
        <f>IF(基本情報入力シート!D1863="","",基本情報入力シート!D1863)</f>
        <v/>
      </c>
      <c r="D1843" s="301" t="str">
        <f>IF(基本情報入力シート!E1863="","",基本情報入力シート!E1863)</f>
        <v/>
      </c>
      <c r="E1843" s="301" t="str">
        <f>IF(基本情報入力シート!F1863="","",基本情報入力シート!F1863)</f>
        <v/>
      </c>
      <c r="F1843" s="301" t="str">
        <f>IF(基本情報入力シート!G1863="","",基本情報入力シート!G1863)</f>
        <v/>
      </c>
      <c r="G1843" s="301" t="str">
        <f>IF(基本情報入力シート!H1863="","",基本情報入力シート!H1863)</f>
        <v/>
      </c>
      <c r="H1843" s="301" t="str">
        <f>IF(基本情報入力シート!I1863="","",基本情報入力シート!I1863)</f>
        <v/>
      </c>
      <c r="I1843" s="301" t="str">
        <f>IF(基本情報入力シート!J1863="","",基本情報入力シート!J1863)</f>
        <v/>
      </c>
      <c r="J1843" s="301" t="str">
        <f>IF(基本情報入力シート!K1863="","",基本情報入力シート!K1863)</f>
        <v/>
      </c>
      <c r="K1843" s="302" t="str">
        <f>IF(基本情報入力シート!L1863="","",基本情報入力シート!L1863)</f>
        <v/>
      </c>
      <c r="L1843" s="299" t="str">
        <f>IF(基本情報入力シート!M1863="","",基本情報入力シート!M1863)</f>
        <v/>
      </c>
      <c r="M1843" s="299" t="str">
        <f>IF(基本情報入力シート!R1863="","",基本情報入力シート!R1863)</f>
        <v/>
      </c>
      <c r="N1843" s="299" t="str">
        <f>IF(基本情報入力シート!W1863="","",基本情報入力シート!W1863)</f>
        <v/>
      </c>
      <c r="O1843" s="303" t="str">
        <f>IF(基本情報入力シート!X1863="","",基本情報入力シート!X1863)</f>
        <v/>
      </c>
      <c r="P1843" s="304" t="str">
        <f>IF(基本情報入力シート!Y1863="","",基本情報入力シート!Y1863)</f>
        <v/>
      </c>
      <c r="Q1843" s="175"/>
      <c r="R1843" s="305" t="str">
        <f>IF(基本情報入力シート!AB1863="","",基本情報入力シート!AB1863)</f>
        <v/>
      </c>
      <c r="S1843" s="176"/>
      <c r="T1843" s="306" t="str">
        <f>IF(P1843="","",VLOOKUP(P1843,【参考】数式用!$J$2:$L$34,3,FALSE))</f>
        <v/>
      </c>
      <c r="U1843" s="313" t="s">
        <v>143</v>
      </c>
      <c r="V1843" s="177"/>
      <c r="W1843" s="314" t="s">
        <v>144</v>
      </c>
      <c r="X1843" s="177"/>
      <c r="Y1843" s="315" t="s">
        <v>145</v>
      </c>
      <c r="Z1843" s="177"/>
      <c r="AA1843" s="315" t="s">
        <v>144</v>
      </c>
      <c r="AB1843" s="177"/>
      <c r="AC1843" s="315" t="s">
        <v>146</v>
      </c>
      <c r="AD1843" s="316" t="s">
        <v>147</v>
      </c>
      <c r="AE1843" s="317" t="str">
        <f t="shared" si="102"/>
        <v/>
      </c>
      <c r="AF1843" s="318" t="s">
        <v>148</v>
      </c>
      <c r="AG1843" s="312" t="str">
        <f t="shared" si="103"/>
        <v/>
      </c>
      <c r="AH1843" s="322"/>
      <c r="AI1843" s="323"/>
      <c r="AJ1843" s="322"/>
      <c r="AK1843" s="323"/>
    </row>
    <row r="1844" spans="1:37" ht="36.75" customHeight="1">
      <c r="A1844" s="299">
        <f t="shared" si="101"/>
        <v>1831</v>
      </c>
      <c r="B1844" s="300" t="str">
        <f>IF(基本情報入力シート!C1864="","",基本情報入力シート!C1864)</f>
        <v/>
      </c>
      <c r="C1844" s="301" t="str">
        <f>IF(基本情報入力シート!D1864="","",基本情報入力シート!D1864)</f>
        <v/>
      </c>
      <c r="D1844" s="301" t="str">
        <f>IF(基本情報入力シート!E1864="","",基本情報入力シート!E1864)</f>
        <v/>
      </c>
      <c r="E1844" s="301" t="str">
        <f>IF(基本情報入力シート!F1864="","",基本情報入力シート!F1864)</f>
        <v/>
      </c>
      <c r="F1844" s="301" t="str">
        <f>IF(基本情報入力シート!G1864="","",基本情報入力シート!G1864)</f>
        <v/>
      </c>
      <c r="G1844" s="301" t="str">
        <f>IF(基本情報入力シート!H1864="","",基本情報入力シート!H1864)</f>
        <v/>
      </c>
      <c r="H1844" s="301" t="str">
        <f>IF(基本情報入力シート!I1864="","",基本情報入力シート!I1864)</f>
        <v/>
      </c>
      <c r="I1844" s="301" t="str">
        <f>IF(基本情報入力シート!J1864="","",基本情報入力シート!J1864)</f>
        <v/>
      </c>
      <c r="J1844" s="301" t="str">
        <f>IF(基本情報入力シート!K1864="","",基本情報入力シート!K1864)</f>
        <v/>
      </c>
      <c r="K1844" s="302" t="str">
        <f>IF(基本情報入力シート!L1864="","",基本情報入力シート!L1864)</f>
        <v/>
      </c>
      <c r="L1844" s="299" t="str">
        <f>IF(基本情報入力シート!M1864="","",基本情報入力シート!M1864)</f>
        <v/>
      </c>
      <c r="M1844" s="299" t="str">
        <f>IF(基本情報入力シート!R1864="","",基本情報入力シート!R1864)</f>
        <v/>
      </c>
      <c r="N1844" s="299" t="str">
        <f>IF(基本情報入力シート!W1864="","",基本情報入力シート!W1864)</f>
        <v/>
      </c>
      <c r="O1844" s="303" t="str">
        <f>IF(基本情報入力シート!X1864="","",基本情報入力シート!X1864)</f>
        <v/>
      </c>
      <c r="P1844" s="304" t="str">
        <f>IF(基本情報入力シート!Y1864="","",基本情報入力シート!Y1864)</f>
        <v/>
      </c>
      <c r="Q1844" s="175"/>
      <c r="R1844" s="305" t="str">
        <f>IF(基本情報入力シート!AB1864="","",基本情報入力シート!AB1864)</f>
        <v/>
      </c>
      <c r="S1844" s="176"/>
      <c r="T1844" s="306" t="str">
        <f>IF(P1844="","",VLOOKUP(P1844,【参考】数式用!$J$2:$L$34,3,FALSE))</f>
        <v/>
      </c>
      <c r="U1844" s="313" t="s">
        <v>143</v>
      </c>
      <c r="V1844" s="177"/>
      <c r="W1844" s="314" t="s">
        <v>144</v>
      </c>
      <c r="X1844" s="177"/>
      <c r="Y1844" s="315" t="s">
        <v>145</v>
      </c>
      <c r="Z1844" s="177"/>
      <c r="AA1844" s="315" t="s">
        <v>144</v>
      </c>
      <c r="AB1844" s="177"/>
      <c r="AC1844" s="315" t="s">
        <v>146</v>
      </c>
      <c r="AD1844" s="316" t="s">
        <v>147</v>
      </c>
      <c r="AE1844" s="317" t="str">
        <f t="shared" si="102"/>
        <v/>
      </c>
      <c r="AF1844" s="318" t="s">
        <v>148</v>
      </c>
      <c r="AG1844" s="312" t="str">
        <f t="shared" si="103"/>
        <v/>
      </c>
      <c r="AH1844" s="322"/>
      <c r="AI1844" s="323"/>
      <c r="AJ1844" s="322"/>
      <c r="AK1844" s="323"/>
    </row>
    <row r="1845" spans="1:37" ht="36.75" customHeight="1">
      <c r="A1845" s="299">
        <f t="shared" si="101"/>
        <v>1832</v>
      </c>
      <c r="B1845" s="300" t="str">
        <f>IF(基本情報入力シート!C1865="","",基本情報入力シート!C1865)</f>
        <v/>
      </c>
      <c r="C1845" s="301" t="str">
        <f>IF(基本情報入力シート!D1865="","",基本情報入力シート!D1865)</f>
        <v/>
      </c>
      <c r="D1845" s="301" t="str">
        <f>IF(基本情報入力シート!E1865="","",基本情報入力シート!E1865)</f>
        <v/>
      </c>
      <c r="E1845" s="301" t="str">
        <f>IF(基本情報入力シート!F1865="","",基本情報入力シート!F1865)</f>
        <v/>
      </c>
      <c r="F1845" s="301" t="str">
        <f>IF(基本情報入力シート!G1865="","",基本情報入力シート!G1865)</f>
        <v/>
      </c>
      <c r="G1845" s="301" t="str">
        <f>IF(基本情報入力シート!H1865="","",基本情報入力シート!H1865)</f>
        <v/>
      </c>
      <c r="H1845" s="301" t="str">
        <f>IF(基本情報入力シート!I1865="","",基本情報入力シート!I1865)</f>
        <v/>
      </c>
      <c r="I1845" s="301" t="str">
        <f>IF(基本情報入力シート!J1865="","",基本情報入力シート!J1865)</f>
        <v/>
      </c>
      <c r="J1845" s="301" t="str">
        <f>IF(基本情報入力シート!K1865="","",基本情報入力シート!K1865)</f>
        <v/>
      </c>
      <c r="K1845" s="302" t="str">
        <f>IF(基本情報入力シート!L1865="","",基本情報入力シート!L1865)</f>
        <v/>
      </c>
      <c r="L1845" s="299" t="str">
        <f>IF(基本情報入力シート!M1865="","",基本情報入力シート!M1865)</f>
        <v/>
      </c>
      <c r="M1845" s="299" t="str">
        <f>IF(基本情報入力シート!R1865="","",基本情報入力シート!R1865)</f>
        <v/>
      </c>
      <c r="N1845" s="299" t="str">
        <f>IF(基本情報入力シート!W1865="","",基本情報入力シート!W1865)</f>
        <v/>
      </c>
      <c r="O1845" s="303" t="str">
        <f>IF(基本情報入力シート!X1865="","",基本情報入力シート!X1865)</f>
        <v/>
      </c>
      <c r="P1845" s="304" t="str">
        <f>IF(基本情報入力シート!Y1865="","",基本情報入力シート!Y1865)</f>
        <v/>
      </c>
      <c r="Q1845" s="175"/>
      <c r="R1845" s="305" t="str">
        <f>IF(基本情報入力シート!AB1865="","",基本情報入力シート!AB1865)</f>
        <v/>
      </c>
      <c r="S1845" s="176"/>
      <c r="T1845" s="306" t="str">
        <f>IF(P1845="","",VLOOKUP(P1845,【参考】数式用!$J$2:$L$34,3,FALSE))</f>
        <v/>
      </c>
      <c r="U1845" s="313" t="s">
        <v>143</v>
      </c>
      <c r="V1845" s="177"/>
      <c r="W1845" s="314" t="s">
        <v>144</v>
      </c>
      <c r="X1845" s="177"/>
      <c r="Y1845" s="315" t="s">
        <v>145</v>
      </c>
      <c r="Z1845" s="177"/>
      <c r="AA1845" s="315" t="s">
        <v>144</v>
      </c>
      <c r="AB1845" s="177"/>
      <c r="AC1845" s="315" t="s">
        <v>146</v>
      </c>
      <c r="AD1845" s="316" t="s">
        <v>147</v>
      </c>
      <c r="AE1845" s="317" t="str">
        <f t="shared" si="102"/>
        <v/>
      </c>
      <c r="AF1845" s="318" t="s">
        <v>148</v>
      </c>
      <c r="AG1845" s="312" t="str">
        <f t="shared" si="103"/>
        <v/>
      </c>
      <c r="AH1845" s="322"/>
      <c r="AI1845" s="323"/>
      <c r="AJ1845" s="322"/>
      <c r="AK1845" s="323"/>
    </row>
    <row r="1846" spans="1:37" ht="36.75" customHeight="1">
      <c r="A1846" s="299">
        <f t="shared" si="101"/>
        <v>1833</v>
      </c>
      <c r="B1846" s="300" t="str">
        <f>IF(基本情報入力シート!C1866="","",基本情報入力シート!C1866)</f>
        <v/>
      </c>
      <c r="C1846" s="301" t="str">
        <f>IF(基本情報入力シート!D1866="","",基本情報入力シート!D1866)</f>
        <v/>
      </c>
      <c r="D1846" s="301" t="str">
        <f>IF(基本情報入力シート!E1866="","",基本情報入力シート!E1866)</f>
        <v/>
      </c>
      <c r="E1846" s="301" t="str">
        <f>IF(基本情報入力シート!F1866="","",基本情報入力シート!F1866)</f>
        <v/>
      </c>
      <c r="F1846" s="301" t="str">
        <f>IF(基本情報入力シート!G1866="","",基本情報入力シート!G1866)</f>
        <v/>
      </c>
      <c r="G1846" s="301" t="str">
        <f>IF(基本情報入力シート!H1866="","",基本情報入力シート!H1866)</f>
        <v/>
      </c>
      <c r="H1846" s="301" t="str">
        <f>IF(基本情報入力シート!I1866="","",基本情報入力シート!I1866)</f>
        <v/>
      </c>
      <c r="I1846" s="301" t="str">
        <f>IF(基本情報入力シート!J1866="","",基本情報入力シート!J1866)</f>
        <v/>
      </c>
      <c r="J1846" s="301" t="str">
        <f>IF(基本情報入力シート!K1866="","",基本情報入力シート!K1866)</f>
        <v/>
      </c>
      <c r="K1846" s="302" t="str">
        <f>IF(基本情報入力シート!L1866="","",基本情報入力シート!L1866)</f>
        <v/>
      </c>
      <c r="L1846" s="299" t="str">
        <f>IF(基本情報入力シート!M1866="","",基本情報入力シート!M1866)</f>
        <v/>
      </c>
      <c r="M1846" s="299" t="str">
        <f>IF(基本情報入力シート!R1866="","",基本情報入力シート!R1866)</f>
        <v/>
      </c>
      <c r="N1846" s="299" t="str">
        <f>IF(基本情報入力シート!W1866="","",基本情報入力シート!W1866)</f>
        <v/>
      </c>
      <c r="O1846" s="303" t="str">
        <f>IF(基本情報入力シート!X1866="","",基本情報入力シート!X1866)</f>
        <v/>
      </c>
      <c r="P1846" s="304" t="str">
        <f>IF(基本情報入力シート!Y1866="","",基本情報入力シート!Y1866)</f>
        <v/>
      </c>
      <c r="Q1846" s="175"/>
      <c r="R1846" s="305" t="str">
        <f>IF(基本情報入力シート!AB1866="","",基本情報入力シート!AB1866)</f>
        <v/>
      </c>
      <c r="S1846" s="176"/>
      <c r="T1846" s="306" t="str">
        <f>IF(P1846="","",VLOOKUP(P1846,【参考】数式用!$J$2:$L$34,3,FALSE))</f>
        <v/>
      </c>
      <c r="U1846" s="313" t="s">
        <v>143</v>
      </c>
      <c r="V1846" s="177"/>
      <c r="W1846" s="314" t="s">
        <v>144</v>
      </c>
      <c r="X1846" s="177"/>
      <c r="Y1846" s="315" t="s">
        <v>145</v>
      </c>
      <c r="Z1846" s="177"/>
      <c r="AA1846" s="315" t="s">
        <v>144</v>
      </c>
      <c r="AB1846" s="177"/>
      <c r="AC1846" s="315" t="s">
        <v>146</v>
      </c>
      <c r="AD1846" s="316" t="s">
        <v>147</v>
      </c>
      <c r="AE1846" s="317" t="str">
        <f t="shared" si="102"/>
        <v/>
      </c>
      <c r="AF1846" s="318" t="s">
        <v>148</v>
      </c>
      <c r="AG1846" s="312" t="str">
        <f t="shared" si="103"/>
        <v/>
      </c>
      <c r="AH1846" s="322"/>
      <c r="AI1846" s="323"/>
      <c r="AJ1846" s="322"/>
      <c r="AK1846" s="323"/>
    </row>
    <row r="1847" spans="1:37" ht="36.75" customHeight="1">
      <c r="A1847" s="299">
        <f t="shared" si="101"/>
        <v>1834</v>
      </c>
      <c r="B1847" s="300" t="str">
        <f>IF(基本情報入力シート!C1867="","",基本情報入力シート!C1867)</f>
        <v/>
      </c>
      <c r="C1847" s="301" t="str">
        <f>IF(基本情報入力シート!D1867="","",基本情報入力シート!D1867)</f>
        <v/>
      </c>
      <c r="D1847" s="301" t="str">
        <f>IF(基本情報入力シート!E1867="","",基本情報入力シート!E1867)</f>
        <v/>
      </c>
      <c r="E1847" s="301" t="str">
        <f>IF(基本情報入力シート!F1867="","",基本情報入力シート!F1867)</f>
        <v/>
      </c>
      <c r="F1847" s="301" t="str">
        <f>IF(基本情報入力シート!G1867="","",基本情報入力シート!G1867)</f>
        <v/>
      </c>
      <c r="G1847" s="301" t="str">
        <f>IF(基本情報入力シート!H1867="","",基本情報入力シート!H1867)</f>
        <v/>
      </c>
      <c r="H1847" s="301" t="str">
        <f>IF(基本情報入力シート!I1867="","",基本情報入力シート!I1867)</f>
        <v/>
      </c>
      <c r="I1847" s="301" t="str">
        <f>IF(基本情報入力シート!J1867="","",基本情報入力シート!J1867)</f>
        <v/>
      </c>
      <c r="J1847" s="301" t="str">
        <f>IF(基本情報入力シート!K1867="","",基本情報入力シート!K1867)</f>
        <v/>
      </c>
      <c r="K1847" s="302" t="str">
        <f>IF(基本情報入力シート!L1867="","",基本情報入力シート!L1867)</f>
        <v/>
      </c>
      <c r="L1847" s="299" t="str">
        <f>IF(基本情報入力シート!M1867="","",基本情報入力シート!M1867)</f>
        <v/>
      </c>
      <c r="M1847" s="299" t="str">
        <f>IF(基本情報入力シート!R1867="","",基本情報入力シート!R1867)</f>
        <v/>
      </c>
      <c r="N1847" s="299" t="str">
        <f>IF(基本情報入力シート!W1867="","",基本情報入力シート!W1867)</f>
        <v/>
      </c>
      <c r="O1847" s="303" t="str">
        <f>IF(基本情報入力シート!X1867="","",基本情報入力シート!X1867)</f>
        <v/>
      </c>
      <c r="P1847" s="304" t="str">
        <f>IF(基本情報入力シート!Y1867="","",基本情報入力シート!Y1867)</f>
        <v/>
      </c>
      <c r="Q1847" s="175"/>
      <c r="R1847" s="305" t="str">
        <f>IF(基本情報入力シート!AB1867="","",基本情報入力シート!AB1867)</f>
        <v/>
      </c>
      <c r="S1847" s="176"/>
      <c r="T1847" s="306" t="str">
        <f>IF(P1847="","",VLOOKUP(P1847,【参考】数式用!$J$2:$L$34,3,FALSE))</f>
        <v/>
      </c>
      <c r="U1847" s="313" t="s">
        <v>143</v>
      </c>
      <c r="V1847" s="177"/>
      <c r="W1847" s="314" t="s">
        <v>144</v>
      </c>
      <c r="X1847" s="177"/>
      <c r="Y1847" s="315" t="s">
        <v>145</v>
      </c>
      <c r="Z1847" s="177"/>
      <c r="AA1847" s="315" t="s">
        <v>144</v>
      </c>
      <c r="AB1847" s="177"/>
      <c r="AC1847" s="315" t="s">
        <v>146</v>
      </c>
      <c r="AD1847" s="316" t="s">
        <v>147</v>
      </c>
      <c r="AE1847" s="317" t="str">
        <f t="shared" si="102"/>
        <v/>
      </c>
      <c r="AF1847" s="318" t="s">
        <v>148</v>
      </c>
      <c r="AG1847" s="312" t="str">
        <f t="shared" si="103"/>
        <v/>
      </c>
      <c r="AH1847" s="322"/>
      <c r="AI1847" s="323"/>
      <c r="AJ1847" s="322"/>
      <c r="AK1847" s="323"/>
    </row>
    <row r="1848" spans="1:37" ht="36.75" customHeight="1">
      <c r="A1848" s="299">
        <f t="shared" si="101"/>
        <v>1835</v>
      </c>
      <c r="B1848" s="300" t="str">
        <f>IF(基本情報入力シート!C1868="","",基本情報入力シート!C1868)</f>
        <v/>
      </c>
      <c r="C1848" s="301" t="str">
        <f>IF(基本情報入力シート!D1868="","",基本情報入力シート!D1868)</f>
        <v/>
      </c>
      <c r="D1848" s="301" t="str">
        <f>IF(基本情報入力シート!E1868="","",基本情報入力シート!E1868)</f>
        <v/>
      </c>
      <c r="E1848" s="301" t="str">
        <f>IF(基本情報入力シート!F1868="","",基本情報入力シート!F1868)</f>
        <v/>
      </c>
      <c r="F1848" s="301" t="str">
        <f>IF(基本情報入力シート!G1868="","",基本情報入力シート!G1868)</f>
        <v/>
      </c>
      <c r="G1848" s="301" t="str">
        <f>IF(基本情報入力シート!H1868="","",基本情報入力シート!H1868)</f>
        <v/>
      </c>
      <c r="H1848" s="301" t="str">
        <f>IF(基本情報入力シート!I1868="","",基本情報入力シート!I1868)</f>
        <v/>
      </c>
      <c r="I1848" s="301" t="str">
        <f>IF(基本情報入力シート!J1868="","",基本情報入力シート!J1868)</f>
        <v/>
      </c>
      <c r="J1848" s="301" t="str">
        <f>IF(基本情報入力シート!K1868="","",基本情報入力シート!K1868)</f>
        <v/>
      </c>
      <c r="K1848" s="302" t="str">
        <f>IF(基本情報入力シート!L1868="","",基本情報入力シート!L1868)</f>
        <v/>
      </c>
      <c r="L1848" s="299" t="str">
        <f>IF(基本情報入力シート!M1868="","",基本情報入力シート!M1868)</f>
        <v/>
      </c>
      <c r="M1848" s="299" t="str">
        <f>IF(基本情報入力シート!R1868="","",基本情報入力シート!R1868)</f>
        <v/>
      </c>
      <c r="N1848" s="299" t="str">
        <f>IF(基本情報入力シート!W1868="","",基本情報入力シート!W1868)</f>
        <v/>
      </c>
      <c r="O1848" s="303" t="str">
        <f>IF(基本情報入力シート!X1868="","",基本情報入力シート!X1868)</f>
        <v/>
      </c>
      <c r="P1848" s="304" t="str">
        <f>IF(基本情報入力シート!Y1868="","",基本情報入力シート!Y1868)</f>
        <v/>
      </c>
      <c r="Q1848" s="175"/>
      <c r="R1848" s="305" t="str">
        <f>IF(基本情報入力シート!AB1868="","",基本情報入力シート!AB1868)</f>
        <v/>
      </c>
      <c r="S1848" s="176"/>
      <c r="T1848" s="306" t="str">
        <f>IF(P1848="","",VLOOKUP(P1848,【参考】数式用!$J$2:$L$34,3,FALSE))</f>
        <v/>
      </c>
      <c r="U1848" s="313" t="s">
        <v>143</v>
      </c>
      <c r="V1848" s="177"/>
      <c r="W1848" s="314" t="s">
        <v>144</v>
      </c>
      <c r="X1848" s="177"/>
      <c r="Y1848" s="315" t="s">
        <v>145</v>
      </c>
      <c r="Z1848" s="177"/>
      <c r="AA1848" s="315" t="s">
        <v>144</v>
      </c>
      <c r="AB1848" s="177"/>
      <c r="AC1848" s="315" t="s">
        <v>146</v>
      </c>
      <c r="AD1848" s="316" t="s">
        <v>147</v>
      </c>
      <c r="AE1848" s="317" t="str">
        <f t="shared" si="102"/>
        <v/>
      </c>
      <c r="AF1848" s="318" t="s">
        <v>148</v>
      </c>
      <c r="AG1848" s="312" t="str">
        <f t="shared" si="103"/>
        <v/>
      </c>
      <c r="AH1848" s="322"/>
      <c r="AI1848" s="323"/>
      <c r="AJ1848" s="322"/>
      <c r="AK1848" s="323"/>
    </row>
    <row r="1849" spans="1:37" ht="36.75" customHeight="1">
      <c r="A1849" s="299">
        <f t="shared" si="101"/>
        <v>1836</v>
      </c>
      <c r="B1849" s="300" t="str">
        <f>IF(基本情報入力シート!C1869="","",基本情報入力シート!C1869)</f>
        <v/>
      </c>
      <c r="C1849" s="301" t="str">
        <f>IF(基本情報入力シート!D1869="","",基本情報入力シート!D1869)</f>
        <v/>
      </c>
      <c r="D1849" s="301" t="str">
        <f>IF(基本情報入力シート!E1869="","",基本情報入力シート!E1869)</f>
        <v/>
      </c>
      <c r="E1849" s="301" t="str">
        <f>IF(基本情報入力シート!F1869="","",基本情報入力シート!F1869)</f>
        <v/>
      </c>
      <c r="F1849" s="301" t="str">
        <f>IF(基本情報入力シート!G1869="","",基本情報入力シート!G1869)</f>
        <v/>
      </c>
      <c r="G1849" s="301" t="str">
        <f>IF(基本情報入力シート!H1869="","",基本情報入力シート!H1869)</f>
        <v/>
      </c>
      <c r="H1849" s="301" t="str">
        <f>IF(基本情報入力シート!I1869="","",基本情報入力シート!I1869)</f>
        <v/>
      </c>
      <c r="I1849" s="301" t="str">
        <f>IF(基本情報入力シート!J1869="","",基本情報入力シート!J1869)</f>
        <v/>
      </c>
      <c r="J1849" s="301" t="str">
        <f>IF(基本情報入力シート!K1869="","",基本情報入力シート!K1869)</f>
        <v/>
      </c>
      <c r="K1849" s="302" t="str">
        <f>IF(基本情報入力シート!L1869="","",基本情報入力シート!L1869)</f>
        <v/>
      </c>
      <c r="L1849" s="299" t="str">
        <f>IF(基本情報入力シート!M1869="","",基本情報入力シート!M1869)</f>
        <v/>
      </c>
      <c r="M1849" s="299" t="str">
        <f>IF(基本情報入力シート!R1869="","",基本情報入力シート!R1869)</f>
        <v/>
      </c>
      <c r="N1849" s="299" t="str">
        <f>IF(基本情報入力シート!W1869="","",基本情報入力シート!W1869)</f>
        <v/>
      </c>
      <c r="O1849" s="303" t="str">
        <f>IF(基本情報入力シート!X1869="","",基本情報入力シート!X1869)</f>
        <v/>
      </c>
      <c r="P1849" s="304" t="str">
        <f>IF(基本情報入力シート!Y1869="","",基本情報入力シート!Y1869)</f>
        <v/>
      </c>
      <c r="Q1849" s="175"/>
      <c r="R1849" s="305" t="str">
        <f>IF(基本情報入力シート!AB1869="","",基本情報入力シート!AB1869)</f>
        <v/>
      </c>
      <c r="S1849" s="176"/>
      <c r="T1849" s="306" t="str">
        <f>IF(P1849="","",VLOOKUP(P1849,【参考】数式用!$J$2:$L$34,3,FALSE))</f>
        <v/>
      </c>
      <c r="U1849" s="313" t="s">
        <v>143</v>
      </c>
      <c r="V1849" s="177"/>
      <c r="W1849" s="314" t="s">
        <v>144</v>
      </c>
      <c r="X1849" s="177"/>
      <c r="Y1849" s="315" t="s">
        <v>145</v>
      </c>
      <c r="Z1849" s="177"/>
      <c r="AA1849" s="315" t="s">
        <v>144</v>
      </c>
      <c r="AB1849" s="177"/>
      <c r="AC1849" s="315" t="s">
        <v>146</v>
      </c>
      <c r="AD1849" s="316" t="s">
        <v>147</v>
      </c>
      <c r="AE1849" s="317" t="str">
        <f t="shared" si="102"/>
        <v/>
      </c>
      <c r="AF1849" s="318" t="s">
        <v>148</v>
      </c>
      <c r="AG1849" s="312" t="str">
        <f t="shared" si="103"/>
        <v/>
      </c>
      <c r="AH1849" s="322"/>
      <c r="AI1849" s="323"/>
      <c r="AJ1849" s="322"/>
      <c r="AK1849" s="323"/>
    </row>
    <row r="1850" spans="1:37" ht="36.75" customHeight="1">
      <c r="A1850" s="299">
        <f t="shared" si="101"/>
        <v>1837</v>
      </c>
      <c r="B1850" s="300" t="str">
        <f>IF(基本情報入力シート!C1870="","",基本情報入力シート!C1870)</f>
        <v/>
      </c>
      <c r="C1850" s="301" t="str">
        <f>IF(基本情報入力シート!D1870="","",基本情報入力シート!D1870)</f>
        <v/>
      </c>
      <c r="D1850" s="301" t="str">
        <f>IF(基本情報入力シート!E1870="","",基本情報入力シート!E1870)</f>
        <v/>
      </c>
      <c r="E1850" s="301" t="str">
        <f>IF(基本情報入力シート!F1870="","",基本情報入力シート!F1870)</f>
        <v/>
      </c>
      <c r="F1850" s="301" t="str">
        <f>IF(基本情報入力シート!G1870="","",基本情報入力シート!G1870)</f>
        <v/>
      </c>
      <c r="G1850" s="301" t="str">
        <f>IF(基本情報入力シート!H1870="","",基本情報入力シート!H1870)</f>
        <v/>
      </c>
      <c r="H1850" s="301" t="str">
        <f>IF(基本情報入力シート!I1870="","",基本情報入力シート!I1870)</f>
        <v/>
      </c>
      <c r="I1850" s="301" t="str">
        <f>IF(基本情報入力シート!J1870="","",基本情報入力シート!J1870)</f>
        <v/>
      </c>
      <c r="J1850" s="301" t="str">
        <f>IF(基本情報入力シート!K1870="","",基本情報入力シート!K1870)</f>
        <v/>
      </c>
      <c r="K1850" s="302" t="str">
        <f>IF(基本情報入力シート!L1870="","",基本情報入力シート!L1870)</f>
        <v/>
      </c>
      <c r="L1850" s="299" t="str">
        <f>IF(基本情報入力シート!M1870="","",基本情報入力シート!M1870)</f>
        <v/>
      </c>
      <c r="M1850" s="299" t="str">
        <f>IF(基本情報入力シート!R1870="","",基本情報入力シート!R1870)</f>
        <v/>
      </c>
      <c r="N1850" s="299" t="str">
        <f>IF(基本情報入力シート!W1870="","",基本情報入力シート!W1870)</f>
        <v/>
      </c>
      <c r="O1850" s="303" t="str">
        <f>IF(基本情報入力シート!X1870="","",基本情報入力シート!X1870)</f>
        <v/>
      </c>
      <c r="P1850" s="304" t="str">
        <f>IF(基本情報入力シート!Y1870="","",基本情報入力シート!Y1870)</f>
        <v/>
      </c>
      <c r="Q1850" s="175"/>
      <c r="R1850" s="305" t="str">
        <f>IF(基本情報入力シート!AB1870="","",基本情報入力シート!AB1870)</f>
        <v/>
      </c>
      <c r="S1850" s="176"/>
      <c r="T1850" s="306" t="str">
        <f>IF(P1850="","",VLOOKUP(P1850,【参考】数式用!$J$2:$L$34,3,FALSE))</f>
        <v/>
      </c>
      <c r="U1850" s="313" t="s">
        <v>143</v>
      </c>
      <c r="V1850" s="177"/>
      <c r="W1850" s="314" t="s">
        <v>144</v>
      </c>
      <c r="X1850" s="177"/>
      <c r="Y1850" s="315" t="s">
        <v>145</v>
      </c>
      <c r="Z1850" s="177"/>
      <c r="AA1850" s="315" t="s">
        <v>144</v>
      </c>
      <c r="AB1850" s="177"/>
      <c r="AC1850" s="315" t="s">
        <v>146</v>
      </c>
      <c r="AD1850" s="316" t="s">
        <v>147</v>
      </c>
      <c r="AE1850" s="317" t="str">
        <f t="shared" si="102"/>
        <v/>
      </c>
      <c r="AF1850" s="318" t="s">
        <v>148</v>
      </c>
      <c r="AG1850" s="312" t="str">
        <f t="shared" si="103"/>
        <v/>
      </c>
      <c r="AH1850" s="322"/>
      <c r="AI1850" s="323"/>
      <c r="AJ1850" s="322"/>
      <c r="AK1850" s="323"/>
    </row>
    <row r="1851" spans="1:37" ht="36.75" customHeight="1">
      <c r="A1851" s="299">
        <f t="shared" si="101"/>
        <v>1838</v>
      </c>
      <c r="B1851" s="300" t="str">
        <f>IF(基本情報入力シート!C1871="","",基本情報入力シート!C1871)</f>
        <v/>
      </c>
      <c r="C1851" s="301" t="str">
        <f>IF(基本情報入力シート!D1871="","",基本情報入力シート!D1871)</f>
        <v/>
      </c>
      <c r="D1851" s="301" t="str">
        <f>IF(基本情報入力シート!E1871="","",基本情報入力シート!E1871)</f>
        <v/>
      </c>
      <c r="E1851" s="301" t="str">
        <f>IF(基本情報入力シート!F1871="","",基本情報入力シート!F1871)</f>
        <v/>
      </c>
      <c r="F1851" s="301" t="str">
        <f>IF(基本情報入力シート!G1871="","",基本情報入力シート!G1871)</f>
        <v/>
      </c>
      <c r="G1851" s="301" t="str">
        <f>IF(基本情報入力シート!H1871="","",基本情報入力シート!H1871)</f>
        <v/>
      </c>
      <c r="H1851" s="301" t="str">
        <f>IF(基本情報入力シート!I1871="","",基本情報入力シート!I1871)</f>
        <v/>
      </c>
      <c r="I1851" s="301" t="str">
        <f>IF(基本情報入力シート!J1871="","",基本情報入力シート!J1871)</f>
        <v/>
      </c>
      <c r="J1851" s="301" t="str">
        <f>IF(基本情報入力シート!K1871="","",基本情報入力シート!K1871)</f>
        <v/>
      </c>
      <c r="K1851" s="302" t="str">
        <f>IF(基本情報入力シート!L1871="","",基本情報入力シート!L1871)</f>
        <v/>
      </c>
      <c r="L1851" s="299" t="str">
        <f>IF(基本情報入力シート!M1871="","",基本情報入力シート!M1871)</f>
        <v/>
      </c>
      <c r="M1851" s="299" t="str">
        <f>IF(基本情報入力シート!R1871="","",基本情報入力シート!R1871)</f>
        <v/>
      </c>
      <c r="N1851" s="299" t="str">
        <f>IF(基本情報入力シート!W1871="","",基本情報入力シート!W1871)</f>
        <v/>
      </c>
      <c r="O1851" s="303" t="str">
        <f>IF(基本情報入力シート!X1871="","",基本情報入力シート!X1871)</f>
        <v/>
      </c>
      <c r="P1851" s="304" t="str">
        <f>IF(基本情報入力シート!Y1871="","",基本情報入力シート!Y1871)</f>
        <v/>
      </c>
      <c r="Q1851" s="175"/>
      <c r="R1851" s="305" t="str">
        <f>IF(基本情報入力シート!AB1871="","",基本情報入力シート!AB1871)</f>
        <v/>
      </c>
      <c r="S1851" s="176"/>
      <c r="T1851" s="306" t="str">
        <f>IF(P1851="","",VLOOKUP(P1851,【参考】数式用!$J$2:$L$34,3,FALSE))</f>
        <v/>
      </c>
      <c r="U1851" s="313" t="s">
        <v>143</v>
      </c>
      <c r="V1851" s="177"/>
      <c r="W1851" s="314" t="s">
        <v>144</v>
      </c>
      <c r="X1851" s="177"/>
      <c r="Y1851" s="315" t="s">
        <v>145</v>
      </c>
      <c r="Z1851" s="177"/>
      <c r="AA1851" s="315" t="s">
        <v>144</v>
      </c>
      <c r="AB1851" s="177"/>
      <c r="AC1851" s="315" t="s">
        <v>146</v>
      </c>
      <c r="AD1851" s="316" t="s">
        <v>147</v>
      </c>
      <c r="AE1851" s="317" t="str">
        <f t="shared" si="102"/>
        <v/>
      </c>
      <c r="AF1851" s="318" t="s">
        <v>148</v>
      </c>
      <c r="AG1851" s="312" t="str">
        <f t="shared" si="103"/>
        <v/>
      </c>
      <c r="AH1851" s="322"/>
      <c r="AI1851" s="323"/>
      <c r="AJ1851" s="322"/>
      <c r="AK1851" s="323"/>
    </row>
    <row r="1852" spans="1:37" ht="36.75" customHeight="1">
      <c r="A1852" s="299">
        <f t="shared" si="101"/>
        <v>1839</v>
      </c>
      <c r="B1852" s="300" t="str">
        <f>IF(基本情報入力シート!C1872="","",基本情報入力シート!C1872)</f>
        <v/>
      </c>
      <c r="C1852" s="301" t="str">
        <f>IF(基本情報入力シート!D1872="","",基本情報入力シート!D1872)</f>
        <v/>
      </c>
      <c r="D1852" s="301" t="str">
        <f>IF(基本情報入力シート!E1872="","",基本情報入力シート!E1872)</f>
        <v/>
      </c>
      <c r="E1852" s="301" t="str">
        <f>IF(基本情報入力シート!F1872="","",基本情報入力シート!F1872)</f>
        <v/>
      </c>
      <c r="F1852" s="301" t="str">
        <f>IF(基本情報入力シート!G1872="","",基本情報入力シート!G1872)</f>
        <v/>
      </c>
      <c r="G1852" s="301" t="str">
        <f>IF(基本情報入力シート!H1872="","",基本情報入力シート!H1872)</f>
        <v/>
      </c>
      <c r="H1852" s="301" t="str">
        <f>IF(基本情報入力シート!I1872="","",基本情報入力シート!I1872)</f>
        <v/>
      </c>
      <c r="I1852" s="301" t="str">
        <f>IF(基本情報入力シート!J1872="","",基本情報入力シート!J1872)</f>
        <v/>
      </c>
      <c r="J1852" s="301" t="str">
        <f>IF(基本情報入力シート!K1872="","",基本情報入力シート!K1872)</f>
        <v/>
      </c>
      <c r="K1852" s="302" t="str">
        <f>IF(基本情報入力シート!L1872="","",基本情報入力シート!L1872)</f>
        <v/>
      </c>
      <c r="L1852" s="299" t="str">
        <f>IF(基本情報入力シート!M1872="","",基本情報入力シート!M1872)</f>
        <v/>
      </c>
      <c r="M1852" s="299" t="str">
        <f>IF(基本情報入力シート!R1872="","",基本情報入力シート!R1872)</f>
        <v/>
      </c>
      <c r="N1852" s="299" t="str">
        <f>IF(基本情報入力シート!W1872="","",基本情報入力シート!W1872)</f>
        <v/>
      </c>
      <c r="O1852" s="303" t="str">
        <f>IF(基本情報入力シート!X1872="","",基本情報入力シート!X1872)</f>
        <v/>
      </c>
      <c r="P1852" s="304" t="str">
        <f>IF(基本情報入力シート!Y1872="","",基本情報入力シート!Y1872)</f>
        <v/>
      </c>
      <c r="Q1852" s="175"/>
      <c r="R1852" s="305" t="str">
        <f>IF(基本情報入力シート!AB1872="","",基本情報入力シート!AB1872)</f>
        <v/>
      </c>
      <c r="S1852" s="176"/>
      <c r="T1852" s="306" t="str">
        <f>IF(P1852="","",VLOOKUP(P1852,【参考】数式用!$J$2:$L$34,3,FALSE))</f>
        <v/>
      </c>
      <c r="U1852" s="313" t="s">
        <v>143</v>
      </c>
      <c r="V1852" s="177"/>
      <c r="W1852" s="314" t="s">
        <v>144</v>
      </c>
      <c r="X1852" s="177"/>
      <c r="Y1852" s="315" t="s">
        <v>145</v>
      </c>
      <c r="Z1852" s="177"/>
      <c r="AA1852" s="315" t="s">
        <v>144</v>
      </c>
      <c r="AB1852" s="177"/>
      <c r="AC1852" s="315" t="s">
        <v>146</v>
      </c>
      <c r="AD1852" s="316" t="s">
        <v>147</v>
      </c>
      <c r="AE1852" s="317" t="str">
        <f t="shared" si="102"/>
        <v/>
      </c>
      <c r="AF1852" s="318" t="s">
        <v>148</v>
      </c>
      <c r="AG1852" s="312" t="str">
        <f t="shared" si="103"/>
        <v/>
      </c>
      <c r="AH1852" s="322"/>
      <c r="AI1852" s="323"/>
      <c r="AJ1852" s="322"/>
      <c r="AK1852" s="323"/>
    </row>
    <row r="1853" spans="1:37" ht="36.75" customHeight="1">
      <c r="A1853" s="299">
        <f t="shared" si="101"/>
        <v>1840</v>
      </c>
      <c r="B1853" s="300" t="str">
        <f>IF(基本情報入力シート!C1873="","",基本情報入力シート!C1873)</f>
        <v/>
      </c>
      <c r="C1853" s="301" t="str">
        <f>IF(基本情報入力シート!D1873="","",基本情報入力シート!D1873)</f>
        <v/>
      </c>
      <c r="D1853" s="301" t="str">
        <f>IF(基本情報入力シート!E1873="","",基本情報入力シート!E1873)</f>
        <v/>
      </c>
      <c r="E1853" s="301" t="str">
        <f>IF(基本情報入力シート!F1873="","",基本情報入力シート!F1873)</f>
        <v/>
      </c>
      <c r="F1853" s="301" t="str">
        <f>IF(基本情報入力シート!G1873="","",基本情報入力シート!G1873)</f>
        <v/>
      </c>
      <c r="G1853" s="301" t="str">
        <f>IF(基本情報入力シート!H1873="","",基本情報入力シート!H1873)</f>
        <v/>
      </c>
      <c r="H1853" s="301" t="str">
        <f>IF(基本情報入力シート!I1873="","",基本情報入力シート!I1873)</f>
        <v/>
      </c>
      <c r="I1853" s="301" t="str">
        <f>IF(基本情報入力シート!J1873="","",基本情報入力シート!J1873)</f>
        <v/>
      </c>
      <c r="J1853" s="301" t="str">
        <f>IF(基本情報入力シート!K1873="","",基本情報入力シート!K1873)</f>
        <v/>
      </c>
      <c r="K1853" s="302" t="str">
        <f>IF(基本情報入力シート!L1873="","",基本情報入力シート!L1873)</f>
        <v/>
      </c>
      <c r="L1853" s="299" t="str">
        <f>IF(基本情報入力シート!M1873="","",基本情報入力シート!M1873)</f>
        <v/>
      </c>
      <c r="M1853" s="299" t="str">
        <f>IF(基本情報入力シート!R1873="","",基本情報入力シート!R1873)</f>
        <v/>
      </c>
      <c r="N1853" s="299" t="str">
        <f>IF(基本情報入力シート!W1873="","",基本情報入力シート!W1873)</f>
        <v/>
      </c>
      <c r="O1853" s="303" t="str">
        <f>IF(基本情報入力シート!X1873="","",基本情報入力シート!X1873)</f>
        <v/>
      </c>
      <c r="P1853" s="304" t="str">
        <f>IF(基本情報入力シート!Y1873="","",基本情報入力シート!Y1873)</f>
        <v/>
      </c>
      <c r="Q1853" s="175"/>
      <c r="R1853" s="305" t="str">
        <f>IF(基本情報入力シート!AB1873="","",基本情報入力シート!AB1873)</f>
        <v/>
      </c>
      <c r="S1853" s="176"/>
      <c r="T1853" s="306" t="str">
        <f>IF(P1853="","",VLOOKUP(P1853,【参考】数式用!$J$2:$L$34,3,FALSE))</f>
        <v/>
      </c>
      <c r="U1853" s="313" t="s">
        <v>143</v>
      </c>
      <c r="V1853" s="177"/>
      <c r="W1853" s="314" t="s">
        <v>144</v>
      </c>
      <c r="X1853" s="177"/>
      <c r="Y1853" s="315" t="s">
        <v>145</v>
      </c>
      <c r="Z1853" s="177"/>
      <c r="AA1853" s="315" t="s">
        <v>144</v>
      </c>
      <c r="AB1853" s="177"/>
      <c r="AC1853" s="315" t="s">
        <v>146</v>
      </c>
      <c r="AD1853" s="316" t="s">
        <v>147</v>
      </c>
      <c r="AE1853" s="317" t="str">
        <f t="shared" si="102"/>
        <v/>
      </c>
      <c r="AF1853" s="319" t="s">
        <v>148</v>
      </c>
      <c r="AG1853" s="312" t="str">
        <f t="shared" si="103"/>
        <v/>
      </c>
      <c r="AH1853" s="322"/>
      <c r="AI1853" s="323"/>
      <c r="AJ1853" s="322"/>
      <c r="AK1853" s="323"/>
    </row>
    <row r="1854" spans="1:37" ht="36.75" customHeight="1">
      <c r="A1854" s="299">
        <f t="shared" si="101"/>
        <v>1841</v>
      </c>
      <c r="B1854" s="300" t="str">
        <f>IF(基本情報入力シート!C1874="","",基本情報入力シート!C1874)</f>
        <v/>
      </c>
      <c r="C1854" s="301" t="str">
        <f>IF(基本情報入力シート!D1874="","",基本情報入力シート!D1874)</f>
        <v/>
      </c>
      <c r="D1854" s="301" t="str">
        <f>IF(基本情報入力シート!E1874="","",基本情報入力シート!E1874)</f>
        <v/>
      </c>
      <c r="E1854" s="301" t="str">
        <f>IF(基本情報入力シート!F1874="","",基本情報入力シート!F1874)</f>
        <v/>
      </c>
      <c r="F1854" s="301" t="str">
        <f>IF(基本情報入力シート!G1874="","",基本情報入力シート!G1874)</f>
        <v/>
      </c>
      <c r="G1854" s="301" t="str">
        <f>IF(基本情報入力シート!H1874="","",基本情報入力シート!H1874)</f>
        <v/>
      </c>
      <c r="H1854" s="301" t="str">
        <f>IF(基本情報入力シート!I1874="","",基本情報入力シート!I1874)</f>
        <v/>
      </c>
      <c r="I1854" s="301" t="str">
        <f>IF(基本情報入力シート!J1874="","",基本情報入力シート!J1874)</f>
        <v/>
      </c>
      <c r="J1854" s="301" t="str">
        <f>IF(基本情報入力シート!K1874="","",基本情報入力シート!K1874)</f>
        <v/>
      </c>
      <c r="K1854" s="302" t="str">
        <f>IF(基本情報入力シート!L1874="","",基本情報入力シート!L1874)</f>
        <v/>
      </c>
      <c r="L1854" s="299" t="str">
        <f>IF(基本情報入力シート!M1874="","",基本情報入力シート!M1874)</f>
        <v/>
      </c>
      <c r="M1854" s="299" t="str">
        <f>IF(基本情報入力シート!R1874="","",基本情報入力シート!R1874)</f>
        <v/>
      </c>
      <c r="N1854" s="299" t="str">
        <f>IF(基本情報入力シート!W1874="","",基本情報入力シート!W1874)</f>
        <v/>
      </c>
      <c r="O1854" s="303" t="str">
        <f>IF(基本情報入力シート!X1874="","",基本情報入力シート!X1874)</f>
        <v/>
      </c>
      <c r="P1854" s="304" t="str">
        <f>IF(基本情報入力シート!Y1874="","",基本情報入力シート!Y1874)</f>
        <v/>
      </c>
      <c r="Q1854" s="175"/>
      <c r="R1854" s="305" t="str">
        <f>IF(基本情報入力シート!AB1874="","",基本情報入力シート!AB1874)</f>
        <v/>
      </c>
      <c r="S1854" s="176"/>
      <c r="T1854" s="306" t="str">
        <f>IF(P1854="","",VLOOKUP(P1854,【参考】数式用!$J$2:$L$34,3,FALSE))</f>
        <v/>
      </c>
      <c r="U1854" s="313" t="s">
        <v>143</v>
      </c>
      <c r="V1854" s="177"/>
      <c r="W1854" s="314" t="s">
        <v>144</v>
      </c>
      <c r="X1854" s="177"/>
      <c r="Y1854" s="315" t="s">
        <v>145</v>
      </c>
      <c r="Z1854" s="177"/>
      <c r="AA1854" s="315" t="s">
        <v>144</v>
      </c>
      <c r="AB1854" s="177"/>
      <c r="AC1854" s="315" t="s">
        <v>146</v>
      </c>
      <c r="AD1854" s="316" t="s">
        <v>147</v>
      </c>
      <c r="AE1854" s="317" t="str">
        <f t="shared" si="102"/>
        <v/>
      </c>
      <c r="AF1854" s="319" t="s">
        <v>148</v>
      </c>
      <c r="AG1854" s="312" t="str">
        <f t="shared" si="103"/>
        <v/>
      </c>
      <c r="AH1854" s="322"/>
      <c r="AI1854" s="323"/>
      <c r="AJ1854" s="322"/>
      <c r="AK1854" s="323"/>
    </row>
    <row r="1855" spans="1:37" ht="36.75" customHeight="1">
      <c r="A1855" s="299">
        <f t="shared" si="101"/>
        <v>1842</v>
      </c>
      <c r="B1855" s="300" t="str">
        <f>IF(基本情報入力シート!C1875="","",基本情報入力シート!C1875)</f>
        <v/>
      </c>
      <c r="C1855" s="301" t="str">
        <f>IF(基本情報入力シート!D1875="","",基本情報入力シート!D1875)</f>
        <v/>
      </c>
      <c r="D1855" s="301" t="str">
        <f>IF(基本情報入力シート!E1875="","",基本情報入力シート!E1875)</f>
        <v/>
      </c>
      <c r="E1855" s="301" t="str">
        <f>IF(基本情報入力シート!F1875="","",基本情報入力シート!F1875)</f>
        <v/>
      </c>
      <c r="F1855" s="301" t="str">
        <f>IF(基本情報入力シート!G1875="","",基本情報入力シート!G1875)</f>
        <v/>
      </c>
      <c r="G1855" s="301" t="str">
        <f>IF(基本情報入力シート!H1875="","",基本情報入力シート!H1875)</f>
        <v/>
      </c>
      <c r="H1855" s="301" t="str">
        <f>IF(基本情報入力シート!I1875="","",基本情報入力シート!I1875)</f>
        <v/>
      </c>
      <c r="I1855" s="301" t="str">
        <f>IF(基本情報入力シート!J1875="","",基本情報入力シート!J1875)</f>
        <v/>
      </c>
      <c r="J1855" s="301" t="str">
        <f>IF(基本情報入力シート!K1875="","",基本情報入力シート!K1875)</f>
        <v/>
      </c>
      <c r="K1855" s="302" t="str">
        <f>IF(基本情報入力シート!L1875="","",基本情報入力シート!L1875)</f>
        <v/>
      </c>
      <c r="L1855" s="299" t="str">
        <f>IF(基本情報入力シート!M1875="","",基本情報入力シート!M1875)</f>
        <v/>
      </c>
      <c r="M1855" s="299" t="str">
        <f>IF(基本情報入力シート!R1875="","",基本情報入力シート!R1875)</f>
        <v/>
      </c>
      <c r="N1855" s="299" t="str">
        <f>IF(基本情報入力シート!W1875="","",基本情報入力シート!W1875)</f>
        <v/>
      </c>
      <c r="O1855" s="303" t="str">
        <f>IF(基本情報入力シート!X1875="","",基本情報入力シート!X1875)</f>
        <v/>
      </c>
      <c r="P1855" s="304" t="str">
        <f>IF(基本情報入力シート!Y1875="","",基本情報入力シート!Y1875)</f>
        <v/>
      </c>
      <c r="Q1855" s="175"/>
      <c r="R1855" s="305" t="str">
        <f>IF(基本情報入力シート!AB1875="","",基本情報入力シート!AB1875)</f>
        <v/>
      </c>
      <c r="S1855" s="176"/>
      <c r="T1855" s="306" t="str">
        <f>IF(P1855="","",VLOOKUP(P1855,【参考】数式用!$J$2:$L$34,3,FALSE))</f>
        <v/>
      </c>
      <c r="U1855" s="313" t="s">
        <v>143</v>
      </c>
      <c r="V1855" s="177"/>
      <c r="W1855" s="314" t="s">
        <v>144</v>
      </c>
      <c r="X1855" s="177"/>
      <c r="Y1855" s="315" t="s">
        <v>145</v>
      </c>
      <c r="Z1855" s="177"/>
      <c r="AA1855" s="315" t="s">
        <v>144</v>
      </c>
      <c r="AB1855" s="177"/>
      <c r="AC1855" s="315" t="s">
        <v>146</v>
      </c>
      <c r="AD1855" s="316" t="s">
        <v>147</v>
      </c>
      <c r="AE1855" s="317" t="str">
        <f t="shared" si="102"/>
        <v/>
      </c>
      <c r="AF1855" s="319" t="s">
        <v>148</v>
      </c>
      <c r="AG1855" s="312" t="str">
        <f t="shared" si="103"/>
        <v/>
      </c>
      <c r="AH1855" s="322"/>
      <c r="AI1855" s="323"/>
      <c r="AJ1855" s="322"/>
      <c r="AK1855" s="323"/>
    </row>
    <row r="1856" spans="1:37" ht="36.75" customHeight="1">
      <c r="A1856" s="299">
        <f t="shared" si="101"/>
        <v>1843</v>
      </c>
      <c r="B1856" s="300" t="str">
        <f>IF(基本情報入力シート!C1876="","",基本情報入力シート!C1876)</f>
        <v/>
      </c>
      <c r="C1856" s="301" t="str">
        <f>IF(基本情報入力シート!D1876="","",基本情報入力シート!D1876)</f>
        <v/>
      </c>
      <c r="D1856" s="301" t="str">
        <f>IF(基本情報入力シート!E1876="","",基本情報入力シート!E1876)</f>
        <v/>
      </c>
      <c r="E1856" s="301" t="str">
        <f>IF(基本情報入力シート!F1876="","",基本情報入力シート!F1876)</f>
        <v/>
      </c>
      <c r="F1856" s="301" t="str">
        <f>IF(基本情報入力シート!G1876="","",基本情報入力シート!G1876)</f>
        <v/>
      </c>
      <c r="G1856" s="301" t="str">
        <f>IF(基本情報入力シート!H1876="","",基本情報入力シート!H1876)</f>
        <v/>
      </c>
      <c r="H1856" s="301" t="str">
        <f>IF(基本情報入力シート!I1876="","",基本情報入力シート!I1876)</f>
        <v/>
      </c>
      <c r="I1856" s="301" t="str">
        <f>IF(基本情報入力シート!J1876="","",基本情報入力シート!J1876)</f>
        <v/>
      </c>
      <c r="J1856" s="301" t="str">
        <f>IF(基本情報入力シート!K1876="","",基本情報入力シート!K1876)</f>
        <v/>
      </c>
      <c r="K1856" s="302" t="str">
        <f>IF(基本情報入力シート!L1876="","",基本情報入力シート!L1876)</f>
        <v/>
      </c>
      <c r="L1856" s="299" t="str">
        <f>IF(基本情報入力シート!M1876="","",基本情報入力シート!M1876)</f>
        <v/>
      </c>
      <c r="M1856" s="299" t="str">
        <f>IF(基本情報入力シート!R1876="","",基本情報入力シート!R1876)</f>
        <v/>
      </c>
      <c r="N1856" s="299" t="str">
        <f>IF(基本情報入力シート!W1876="","",基本情報入力シート!W1876)</f>
        <v/>
      </c>
      <c r="O1856" s="303" t="str">
        <f>IF(基本情報入力シート!X1876="","",基本情報入力シート!X1876)</f>
        <v/>
      </c>
      <c r="P1856" s="304" t="str">
        <f>IF(基本情報入力シート!Y1876="","",基本情報入力シート!Y1876)</f>
        <v/>
      </c>
      <c r="Q1856" s="175"/>
      <c r="R1856" s="305" t="str">
        <f>IF(基本情報入力シート!AB1876="","",基本情報入力シート!AB1876)</f>
        <v/>
      </c>
      <c r="S1856" s="176"/>
      <c r="T1856" s="306" t="str">
        <f>IF(P1856="","",VLOOKUP(P1856,【参考】数式用!$J$2:$L$34,3,FALSE))</f>
        <v/>
      </c>
      <c r="U1856" s="313" t="s">
        <v>143</v>
      </c>
      <c r="V1856" s="177"/>
      <c r="W1856" s="314" t="s">
        <v>144</v>
      </c>
      <c r="X1856" s="177"/>
      <c r="Y1856" s="315" t="s">
        <v>145</v>
      </c>
      <c r="Z1856" s="177"/>
      <c r="AA1856" s="315" t="s">
        <v>144</v>
      </c>
      <c r="AB1856" s="177"/>
      <c r="AC1856" s="315" t="s">
        <v>146</v>
      </c>
      <c r="AD1856" s="316" t="s">
        <v>147</v>
      </c>
      <c r="AE1856" s="317" t="str">
        <f t="shared" si="102"/>
        <v/>
      </c>
      <c r="AF1856" s="319" t="s">
        <v>148</v>
      </c>
      <c r="AG1856" s="312" t="str">
        <f t="shared" si="103"/>
        <v/>
      </c>
      <c r="AH1856" s="322"/>
      <c r="AI1856" s="323"/>
      <c r="AJ1856" s="322"/>
      <c r="AK1856" s="323"/>
    </row>
    <row r="1857" spans="1:37" ht="36.75" customHeight="1">
      <c r="A1857" s="299">
        <f t="shared" si="101"/>
        <v>1844</v>
      </c>
      <c r="B1857" s="300" t="str">
        <f>IF(基本情報入力シート!C1877="","",基本情報入力シート!C1877)</f>
        <v/>
      </c>
      <c r="C1857" s="301" t="str">
        <f>IF(基本情報入力シート!D1877="","",基本情報入力シート!D1877)</f>
        <v/>
      </c>
      <c r="D1857" s="301" t="str">
        <f>IF(基本情報入力シート!E1877="","",基本情報入力シート!E1877)</f>
        <v/>
      </c>
      <c r="E1857" s="301" t="str">
        <f>IF(基本情報入力シート!F1877="","",基本情報入力シート!F1877)</f>
        <v/>
      </c>
      <c r="F1857" s="301" t="str">
        <f>IF(基本情報入力シート!G1877="","",基本情報入力シート!G1877)</f>
        <v/>
      </c>
      <c r="G1857" s="301" t="str">
        <f>IF(基本情報入力シート!H1877="","",基本情報入力シート!H1877)</f>
        <v/>
      </c>
      <c r="H1857" s="301" t="str">
        <f>IF(基本情報入力シート!I1877="","",基本情報入力シート!I1877)</f>
        <v/>
      </c>
      <c r="I1857" s="301" t="str">
        <f>IF(基本情報入力シート!J1877="","",基本情報入力シート!J1877)</f>
        <v/>
      </c>
      <c r="J1857" s="301" t="str">
        <f>IF(基本情報入力シート!K1877="","",基本情報入力シート!K1877)</f>
        <v/>
      </c>
      <c r="K1857" s="302" t="str">
        <f>IF(基本情報入力シート!L1877="","",基本情報入力シート!L1877)</f>
        <v/>
      </c>
      <c r="L1857" s="299" t="str">
        <f>IF(基本情報入力シート!M1877="","",基本情報入力シート!M1877)</f>
        <v/>
      </c>
      <c r="M1857" s="299" t="str">
        <f>IF(基本情報入力シート!R1877="","",基本情報入力シート!R1877)</f>
        <v/>
      </c>
      <c r="N1857" s="299" t="str">
        <f>IF(基本情報入力シート!W1877="","",基本情報入力シート!W1877)</f>
        <v/>
      </c>
      <c r="O1857" s="303" t="str">
        <f>IF(基本情報入力シート!X1877="","",基本情報入力シート!X1877)</f>
        <v/>
      </c>
      <c r="P1857" s="304" t="str">
        <f>IF(基本情報入力シート!Y1877="","",基本情報入力シート!Y1877)</f>
        <v/>
      </c>
      <c r="Q1857" s="175"/>
      <c r="R1857" s="305" t="str">
        <f>IF(基本情報入力シート!AB1877="","",基本情報入力シート!AB1877)</f>
        <v/>
      </c>
      <c r="S1857" s="176"/>
      <c r="T1857" s="306" t="str">
        <f>IF(P1857="","",VLOOKUP(P1857,【参考】数式用!$J$2:$L$34,3,FALSE))</f>
        <v/>
      </c>
      <c r="U1857" s="313" t="s">
        <v>143</v>
      </c>
      <c r="V1857" s="177"/>
      <c r="W1857" s="314" t="s">
        <v>144</v>
      </c>
      <c r="X1857" s="177"/>
      <c r="Y1857" s="315" t="s">
        <v>145</v>
      </c>
      <c r="Z1857" s="177"/>
      <c r="AA1857" s="315" t="s">
        <v>144</v>
      </c>
      <c r="AB1857" s="177"/>
      <c r="AC1857" s="315" t="s">
        <v>146</v>
      </c>
      <c r="AD1857" s="316" t="s">
        <v>147</v>
      </c>
      <c r="AE1857" s="317" t="str">
        <f t="shared" si="102"/>
        <v/>
      </c>
      <c r="AF1857" s="319" t="s">
        <v>148</v>
      </c>
      <c r="AG1857" s="312" t="str">
        <f t="shared" si="103"/>
        <v/>
      </c>
      <c r="AH1857" s="322"/>
      <c r="AI1857" s="323"/>
      <c r="AJ1857" s="322"/>
      <c r="AK1857" s="323"/>
    </row>
    <row r="1858" spans="1:37" ht="36.75" customHeight="1">
      <c r="A1858" s="299">
        <f t="shared" si="101"/>
        <v>1845</v>
      </c>
      <c r="B1858" s="300" t="str">
        <f>IF(基本情報入力シート!C1878="","",基本情報入力シート!C1878)</f>
        <v/>
      </c>
      <c r="C1858" s="301" t="str">
        <f>IF(基本情報入力シート!D1878="","",基本情報入力シート!D1878)</f>
        <v/>
      </c>
      <c r="D1858" s="301" t="str">
        <f>IF(基本情報入力シート!E1878="","",基本情報入力シート!E1878)</f>
        <v/>
      </c>
      <c r="E1858" s="301" t="str">
        <f>IF(基本情報入力シート!F1878="","",基本情報入力シート!F1878)</f>
        <v/>
      </c>
      <c r="F1858" s="301" t="str">
        <f>IF(基本情報入力シート!G1878="","",基本情報入力シート!G1878)</f>
        <v/>
      </c>
      <c r="G1858" s="301" t="str">
        <f>IF(基本情報入力シート!H1878="","",基本情報入力シート!H1878)</f>
        <v/>
      </c>
      <c r="H1858" s="301" t="str">
        <f>IF(基本情報入力シート!I1878="","",基本情報入力シート!I1878)</f>
        <v/>
      </c>
      <c r="I1858" s="301" t="str">
        <f>IF(基本情報入力シート!J1878="","",基本情報入力シート!J1878)</f>
        <v/>
      </c>
      <c r="J1858" s="301" t="str">
        <f>IF(基本情報入力シート!K1878="","",基本情報入力シート!K1878)</f>
        <v/>
      </c>
      <c r="K1858" s="302" t="str">
        <f>IF(基本情報入力シート!L1878="","",基本情報入力シート!L1878)</f>
        <v/>
      </c>
      <c r="L1858" s="299" t="str">
        <f>IF(基本情報入力シート!M1878="","",基本情報入力シート!M1878)</f>
        <v/>
      </c>
      <c r="M1858" s="299" t="str">
        <f>IF(基本情報入力シート!R1878="","",基本情報入力シート!R1878)</f>
        <v/>
      </c>
      <c r="N1858" s="299" t="str">
        <f>IF(基本情報入力シート!W1878="","",基本情報入力シート!W1878)</f>
        <v/>
      </c>
      <c r="O1858" s="303" t="str">
        <f>IF(基本情報入力シート!X1878="","",基本情報入力シート!X1878)</f>
        <v/>
      </c>
      <c r="P1858" s="304" t="str">
        <f>IF(基本情報入力シート!Y1878="","",基本情報入力シート!Y1878)</f>
        <v/>
      </c>
      <c r="Q1858" s="175"/>
      <c r="R1858" s="305" t="str">
        <f>IF(基本情報入力シート!AB1878="","",基本情報入力シート!AB1878)</f>
        <v/>
      </c>
      <c r="S1858" s="176"/>
      <c r="T1858" s="306" t="str">
        <f>IF(P1858="","",VLOOKUP(P1858,【参考】数式用!$J$2:$L$34,3,FALSE))</f>
        <v/>
      </c>
      <c r="U1858" s="313" t="s">
        <v>143</v>
      </c>
      <c r="V1858" s="177"/>
      <c r="W1858" s="314" t="s">
        <v>144</v>
      </c>
      <c r="X1858" s="177"/>
      <c r="Y1858" s="315" t="s">
        <v>145</v>
      </c>
      <c r="Z1858" s="177"/>
      <c r="AA1858" s="315" t="s">
        <v>144</v>
      </c>
      <c r="AB1858" s="177"/>
      <c r="AC1858" s="315" t="s">
        <v>146</v>
      </c>
      <c r="AD1858" s="316" t="s">
        <v>147</v>
      </c>
      <c r="AE1858" s="317" t="str">
        <f t="shared" si="102"/>
        <v/>
      </c>
      <c r="AF1858" s="319" t="s">
        <v>148</v>
      </c>
      <c r="AG1858" s="312" t="str">
        <f t="shared" si="103"/>
        <v/>
      </c>
      <c r="AH1858" s="322"/>
      <c r="AI1858" s="323"/>
      <c r="AJ1858" s="322"/>
      <c r="AK1858" s="323"/>
    </row>
    <row r="1859" spans="1:37" ht="36.75" customHeight="1">
      <c r="A1859" s="299">
        <f t="shared" si="101"/>
        <v>1846</v>
      </c>
      <c r="B1859" s="300" t="str">
        <f>IF(基本情報入力シート!C1879="","",基本情報入力シート!C1879)</f>
        <v/>
      </c>
      <c r="C1859" s="301" t="str">
        <f>IF(基本情報入力シート!D1879="","",基本情報入力シート!D1879)</f>
        <v/>
      </c>
      <c r="D1859" s="301" t="str">
        <f>IF(基本情報入力シート!E1879="","",基本情報入力シート!E1879)</f>
        <v/>
      </c>
      <c r="E1859" s="301" t="str">
        <f>IF(基本情報入力シート!F1879="","",基本情報入力シート!F1879)</f>
        <v/>
      </c>
      <c r="F1859" s="301" t="str">
        <f>IF(基本情報入力シート!G1879="","",基本情報入力シート!G1879)</f>
        <v/>
      </c>
      <c r="G1859" s="301" t="str">
        <f>IF(基本情報入力シート!H1879="","",基本情報入力シート!H1879)</f>
        <v/>
      </c>
      <c r="H1859" s="301" t="str">
        <f>IF(基本情報入力シート!I1879="","",基本情報入力シート!I1879)</f>
        <v/>
      </c>
      <c r="I1859" s="301" t="str">
        <f>IF(基本情報入力シート!J1879="","",基本情報入力シート!J1879)</f>
        <v/>
      </c>
      <c r="J1859" s="301" t="str">
        <f>IF(基本情報入力シート!K1879="","",基本情報入力シート!K1879)</f>
        <v/>
      </c>
      <c r="K1859" s="302" t="str">
        <f>IF(基本情報入力シート!L1879="","",基本情報入力シート!L1879)</f>
        <v/>
      </c>
      <c r="L1859" s="299" t="str">
        <f>IF(基本情報入力シート!M1879="","",基本情報入力シート!M1879)</f>
        <v/>
      </c>
      <c r="M1859" s="299" t="str">
        <f>IF(基本情報入力シート!R1879="","",基本情報入力シート!R1879)</f>
        <v/>
      </c>
      <c r="N1859" s="299" t="str">
        <f>IF(基本情報入力シート!W1879="","",基本情報入力シート!W1879)</f>
        <v/>
      </c>
      <c r="O1859" s="303" t="str">
        <f>IF(基本情報入力シート!X1879="","",基本情報入力シート!X1879)</f>
        <v/>
      </c>
      <c r="P1859" s="304" t="str">
        <f>IF(基本情報入力シート!Y1879="","",基本情報入力シート!Y1879)</f>
        <v/>
      </c>
      <c r="Q1859" s="175"/>
      <c r="R1859" s="305" t="str">
        <f>IF(基本情報入力シート!AB1879="","",基本情報入力シート!AB1879)</f>
        <v/>
      </c>
      <c r="S1859" s="176"/>
      <c r="T1859" s="306" t="str">
        <f>IF(P1859="","",VLOOKUP(P1859,【参考】数式用!$J$2:$L$34,3,FALSE))</f>
        <v/>
      </c>
      <c r="U1859" s="313" t="s">
        <v>143</v>
      </c>
      <c r="V1859" s="177"/>
      <c r="W1859" s="314" t="s">
        <v>144</v>
      </c>
      <c r="X1859" s="177"/>
      <c r="Y1859" s="315" t="s">
        <v>145</v>
      </c>
      <c r="Z1859" s="177"/>
      <c r="AA1859" s="315" t="s">
        <v>144</v>
      </c>
      <c r="AB1859" s="177"/>
      <c r="AC1859" s="315" t="s">
        <v>146</v>
      </c>
      <c r="AD1859" s="316" t="s">
        <v>147</v>
      </c>
      <c r="AE1859" s="317" t="str">
        <f t="shared" si="102"/>
        <v/>
      </c>
      <c r="AF1859" s="319" t="s">
        <v>148</v>
      </c>
      <c r="AG1859" s="312" t="str">
        <f t="shared" si="103"/>
        <v/>
      </c>
      <c r="AH1859" s="322"/>
      <c r="AI1859" s="323"/>
      <c r="AJ1859" s="322"/>
      <c r="AK1859" s="323"/>
    </row>
    <row r="1860" spans="1:37" ht="36.75" customHeight="1">
      <c r="A1860" s="299">
        <f t="shared" si="101"/>
        <v>1847</v>
      </c>
      <c r="B1860" s="300" t="str">
        <f>IF(基本情報入力シート!C1880="","",基本情報入力シート!C1880)</f>
        <v/>
      </c>
      <c r="C1860" s="301" t="str">
        <f>IF(基本情報入力シート!D1880="","",基本情報入力シート!D1880)</f>
        <v/>
      </c>
      <c r="D1860" s="301" t="str">
        <f>IF(基本情報入力シート!E1880="","",基本情報入力シート!E1880)</f>
        <v/>
      </c>
      <c r="E1860" s="301" t="str">
        <f>IF(基本情報入力シート!F1880="","",基本情報入力シート!F1880)</f>
        <v/>
      </c>
      <c r="F1860" s="301" t="str">
        <f>IF(基本情報入力シート!G1880="","",基本情報入力シート!G1880)</f>
        <v/>
      </c>
      <c r="G1860" s="301" t="str">
        <f>IF(基本情報入力シート!H1880="","",基本情報入力シート!H1880)</f>
        <v/>
      </c>
      <c r="H1860" s="301" t="str">
        <f>IF(基本情報入力シート!I1880="","",基本情報入力シート!I1880)</f>
        <v/>
      </c>
      <c r="I1860" s="301" t="str">
        <f>IF(基本情報入力シート!J1880="","",基本情報入力シート!J1880)</f>
        <v/>
      </c>
      <c r="J1860" s="301" t="str">
        <f>IF(基本情報入力シート!K1880="","",基本情報入力シート!K1880)</f>
        <v/>
      </c>
      <c r="K1860" s="302" t="str">
        <f>IF(基本情報入力シート!L1880="","",基本情報入力シート!L1880)</f>
        <v/>
      </c>
      <c r="L1860" s="299" t="str">
        <f>IF(基本情報入力シート!M1880="","",基本情報入力シート!M1880)</f>
        <v/>
      </c>
      <c r="M1860" s="299" t="str">
        <f>IF(基本情報入力シート!R1880="","",基本情報入力シート!R1880)</f>
        <v/>
      </c>
      <c r="N1860" s="299" t="str">
        <f>IF(基本情報入力シート!W1880="","",基本情報入力シート!W1880)</f>
        <v/>
      </c>
      <c r="O1860" s="303" t="str">
        <f>IF(基本情報入力シート!X1880="","",基本情報入力シート!X1880)</f>
        <v/>
      </c>
      <c r="P1860" s="304" t="str">
        <f>IF(基本情報入力シート!Y1880="","",基本情報入力シート!Y1880)</f>
        <v/>
      </c>
      <c r="Q1860" s="175"/>
      <c r="R1860" s="305" t="str">
        <f>IF(基本情報入力シート!AB1880="","",基本情報入力シート!AB1880)</f>
        <v/>
      </c>
      <c r="S1860" s="176"/>
      <c r="T1860" s="306" t="str">
        <f>IF(P1860="","",VLOOKUP(P1860,【参考】数式用!$J$2:$L$34,3,FALSE))</f>
        <v/>
      </c>
      <c r="U1860" s="313" t="s">
        <v>143</v>
      </c>
      <c r="V1860" s="177"/>
      <c r="W1860" s="314" t="s">
        <v>144</v>
      </c>
      <c r="X1860" s="177"/>
      <c r="Y1860" s="315" t="s">
        <v>145</v>
      </c>
      <c r="Z1860" s="177"/>
      <c r="AA1860" s="315" t="s">
        <v>144</v>
      </c>
      <c r="AB1860" s="177"/>
      <c r="AC1860" s="315" t="s">
        <v>146</v>
      </c>
      <c r="AD1860" s="316" t="s">
        <v>147</v>
      </c>
      <c r="AE1860" s="317" t="str">
        <f t="shared" si="102"/>
        <v/>
      </c>
      <c r="AF1860" s="319" t="s">
        <v>148</v>
      </c>
      <c r="AG1860" s="312" t="str">
        <f t="shared" si="103"/>
        <v/>
      </c>
      <c r="AH1860" s="322"/>
      <c r="AI1860" s="323"/>
      <c r="AJ1860" s="322"/>
      <c r="AK1860" s="323"/>
    </row>
    <row r="1861" spans="1:37" ht="36.75" customHeight="1">
      <c r="A1861" s="299">
        <f t="shared" si="101"/>
        <v>1848</v>
      </c>
      <c r="B1861" s="300" t="str">
        <f>IF(基本情報入力シート!C1881="","",基本情報入力シート!C1881)</f>
        <v/>
      </c>
      <c r="C1861" s="301" t="str">
        <f>IF(基本情報入力シート!D1881="","",基本情報入力シート!D1881)</f>
        <v/>
      </c>
      <c r="D1861" s="301" t="str">
        <f>IF(基本情報入力シート!E1881="","",基本情報入力シート!E1881)</f>
        <v/>
      </c>
      <c r="E1861" s="301" t="str">
        <f>IF(基本情報入力シート!F1881="","",基本情報入力シート!F1881)</f>
        <v/>
      </c>
      <c r="F1861" s="301" t="str">
        <f>IF(基本情報入力シート!G1881="","",基本情報入力シート!G1881)</f>
        <v/>
      </c>
      <c r="G1861" s="301" t="str">
        <f>IF(基本情報入力シート!H1881="","",基本情報入力シート!H1881)</f>
        <v/>
      </c>
      <c r="H1861" s="301" t="str">
        <f>IF(基本情報入力シート!I1881="","",基本情報入力シート!I1881)</f>
        <v/>
      </c>
      <c r="I1861" s="301" t="str">
        <f>IF(基本情報入力シート!J1881="","",基本情報入力シート!J1881)</f>
        <v/>
      </c>
      <c r="J1861" s="301" t="str">
        <f>IF(基本情報入力シート!K1881="","",基本情報入力シート!K1881)</f>
        <v/>
      </c>
      <c r="K1861" s="302" t="str">
        <f>IF(基本情報入力シート!L1881="","",基本情報入力シート!L1881)</f>
        <v/>
      </c>
      <c r="L1861" s="299" t="str">
        <f>IF(基本情報入力シート!M1881="","",基本情報入力シート!M1881)</f>
        <v/>
      </c>
      <c r="M1861" s="299" t="str">
        <f>IF(基本情報入力シート!R1881="","",基本情報入力シート!R1881)</f>
        <v/>
      </c>
      <c r="N1861" s="299" t="str">
        <f>IF(基本情報入力シート!W1881="","",基本情報入力シート!W1881)</f>
        <v/>
      </c>
      <c r="O1861" s="303" t="str">
        <f>IF(基本情報入力シート!X1881="","",基本情報入力シート!X1881)</f>
        <v/>
      </c>
      <c r="P1861" s="304" t="str">
        <f>IF(基本情報入力シート!Y1881="","",基本情報入力シート!Y1881)</f>
        <v/>
      </c>
      <c r="Q1861" s="175"/>
      <c r="R1861" s="305" t="str">
        <f>IF(基本情報入力シート!AB1881="","",基本情報入力シート!AB1881)</f>
        <v/>
      </c>
      <c r="S1861" s="176"/>
      <c r="T1861" s="306" t="str">
        <f>IF(P1861="","",VLOOKUP(P1861,【参考】数式用!$J$2:$L$34,3,FALSE))</f>
        <v/>
      </c>
      <c r="U1861" s="313" t="s">
        <v>143</v>
      </c>
      <c r="V1861" s="177"/>
      <c r="W1861" s="314" t="s">
        <v>144</v>
      </c>
      <c r="X1861" s="177"/>
      <c r="Y1861" s="315" t="s">
        <v>145</v>
      </c>
      <c r="Z1861" s="177"/>
      <c r="AA1861" s="315" t="s">
        <v>144</v>
      </c>
      <c r="AB1861" s="177"/>
      <c r="AC1861" s="315" t="s">
        <v>146</v>
      </c>
      <c r="AD1861" s="316" t="s">
        <v>147</v>
      </c>
      <c r="AE1861" s="317" t="str">
        <f t="shared" si="102"/>
        <v/>
      </c>
      <c r="AF1861" s="319" t="s">
        <v>148</v>
      </c>
      <c r="AG1861" s="312" t="str">
        <f t="shared" si="103"/>
        <v/>
      </c>
      <c r="AH1861" s="322"/>
      <c r="AI1861" s="323"/>
      <c r="AJ1861" s="322"/>
      <c r="AK1861" s="323"/>
    </row>
    <row r="1862" spans="1:37" ht="36.75" customHeight="1">
      <c r="A1862" s="299">
        <f t="shared" si="101"/>
        <v>1849</v>
      </c>
      <c r="B1862" s="300" t="str">
        <f>IF(基本情報入力シート!C1882="","",基本情報入力シート!C1882)</f>
        <v/>
      </c>
      <c r="C1862" s="301" t="str">
        <f>IF(基本情報入力シート!D1882="","",基本情報入力シート!D1882)</f>
        <v/>
      </c>
      <c r="D1862" s="301" t="str">
        <f>IF(基本情報入力シート!E1882="","",基本情報入力シート!E1882)</f>
        <v/>
      </c>
      <c r="E1862" s="301" t="str">
        <f>IF(基本情報入力シート!F1882="","",基本情報入力シート!F1882)</f>
        <v/>
      </c>
      <c r="F1862" s="301" t="str">
        <f>IF(基本情報入力シート!G1882="","",基本情報入力シート!G1882)</f>
        <v/>
      </c>
      <c r="G1862" s="301" t="str">
        <f>IF(基本情報入力シート!H1882="","",基本情報入力シート!H1882)</f>
        <v/>
      </c>
      <c r="H1862" s="301" t="str">
        <f>IF(基本情報入力シート!I1882="","",基本情報入力シート!I1882)</f>
        <v/>
      </c>
      <c r="I1862" s="301" t="str">
        <f>IF(基本情報入力シート!J1882="","",基本情報入力シート!J1882)</f>
        <v/>
      </c>
      <c r="J1862" s="301" t="str">
        <f>IF(基本情報入力シート!K1882="","",基本情報入力シート!K1882)</f>
        <v/>
      </c>
      <c r="K1862" s="302" t="str">
        <f>IF(基本情報入力シート!L1882="","",基本情報入力シート!L1882)</f>
        <v/>
      </c>
      <c r="L1862" s="299" t="str">
        <f>IF(基本情報入力シート!M1882="","",基本情報入力シート!M1882)</f>
        <v/>
      </c>
      <c r="M1862" s="299" t="str">
        <f>IF(基本情報入力シート!R1882="","",基本情報入力シート!R1882)</f>
        <v/>
      </c>
      <c r="N1862" s="299" t="str">
        <f>IF(基本情報入力シート!W1882="","",基本情報入力シート!W1882)</f>
        <v/>
      </c>
      <c r="O1862" s="303" t="str">
        <f>IF(基本情報入力シート!X1882="","",基本情報入力シート!X1882)</f>
        <v/>
      </c>
      <c r="P1862" s="304" t="str">
        <f>IF(基本情報入力シート!Y1882="","",基本情報入力シート!Y1882)</f>
        <v/>
      </c>
      <c r="Q1862" s="175"/>
      <c r="R1862" s="305" t="str">
        <f>IF(基本情報入力シート!AB1882="","",基本情報入力シート!AB1882)</f>
        <v/>
      </c>
      <c r="S1862" s="176"/>
      <c r="T1862" s="306" t="str">
        <f>IF(P1862="","",VLOOKUP(P1862,【参考】数式用!$J$2:$L$34,3,FALSE))</f>
        <v/>
      </c>
      <c r="U1862" s="313" t="s">
        <v>143</v>
      </c>
      <c r="V1862" s="177"/>
      <c r="W1862" s="314" t="s">
        <v>144</v>
      </c>
      <c r="X1862" s="177"/>
      <c r="Y1862" s="315" t="s">
        <v>145</v>
      </c>
      <c r="Z1862" s="177"/>
      <c r="AA1862" s="315" t="s">
        <v>144</v>
      </c>
      <c r="AB1862" s="177"/>
      <c r="AC1862" s="315" t="s">
        <v>146</v>
      </c>
      <c r="AD1862" s="316" t="s">
        <v>147</v>
      </c>
      <c r="AE1862" s="317" t="str">
        <f t="shared" si="102"/>
        <v/>
      </c>
      <c r="AF1862" s="319" t="s">
        <v>148</v>
      </c>
      <c r="AG1862" s="312" t="str">
        <f t="shared" si="103"/>
        <v/>
      </c>
      <c r="AH1862" s="322"/>
      <c r="AI1862" s="323"/>
      <c r="AJ1862" s="322"/>
      <c r="AK1862" s="323"/>
    </row>
    <row r="1863" spans="1:37" ht="36.75" customHeight="1">
      <c r="A1863" s="299">
        <f t="shared" si="101"/>
        <v>1850</v>
      </c>
      <c r="B1863" s="300" t="str">
        <f>IF(基本情報入力シート!C1883="","",基本情報入力シート!C1883)</f>
        <v/>
      </c>
      <c r="C1863" s="301" t="str">
        <f>IF(基本情報入力シート!D1883="","",基本情報入力シート!D1883)</f>
        <v/>
      </c>
      <c r="D1863" s="301" t="str">
        <f>IF(基本情報入力シート!E1883="","",基本情報入力シート!E1883)</f>
        <v/>
      </c>
      <c r="E1863" s="301" t="str">
        <f>IF(基本情報入力シート!F1883="","",基本情報入力シート!F1883)</f>
        <v/>
      </c>
      <c r="F1863" s="301" t="str">
        <f>IF(基本情報入力シート!G1883="","",基本情報入力シート!G1883)</f>
        <v/>
      </c>
      <c r="G1863" s="301" t="str">
        <f>IF(基本情報入力シート!H1883="","",基本情報入力シート!H1883)</f>
        <v/>
      </c>
      <c r="H1863" s="301" t="str">
        <f>IF(基本情報入力シート!I1883="","",基本情報入力シート!I1883)</f>
        <v/>
      </c>
      <c r="I1863" s="301" t="str">
        <f>IF(基本情報入力シート!J1883="","",基本情報入力シート!J1883)</f>
        <v/>
      </c>
      <c r="J1863" s="301" t="str">
        <f>IF(基本情報入力シート!K1883="","",基本情報入力シート!K1883)</f>
        <v/>
      </c>
      <c r="K1863" s="302" t="str">
        <f>IF(基本情報入力シート!L1883="","",基本情報入力シート!L1883)</f>
        <v/>
      </c>
      <c r="L1863" s="299" t="str">
        <f>IF(基本情報入力シート!M1883="","",基本情報入力シート!M1883)</f>
        <v/>
      </c>
      <c r="M1863" s="299" t="str">
        <f>IF(基本情報入力シート!R1883="","",基本情報入力シート!R1883)</f>
        <v/>
      </c>
      <c r="N1863" s="299" t="str">
        <f>IF(基本情報入力シート!W1883="","",基本情報入力シート!W1883)</f>
        <v/>
      </c>
      <c r="O1863" s="303" t="str">
        <f>IF(基本情報入力シート!X1883="","",基本情報入力シート!X1883)</f>
        <v/>
      </c>
      <c r="P1863" s="304" t="str">
        <f>IF(基本情報入力シート!Y1883="","",基本情報入力シート!Y1883)</f>
        <v/>
      </c>
      <c r="Q1863" s="175"/>
      <c r="R1863" s="305" t="str">
        <f>IF(基本情報入力シート!AB1883="","",基本情報入力シート!AB1883)</f>
        <v/>
      </c>
      <c r="S1863" s="176"/>
      <c r="T1863" s="306" t="str">
        <f>IF(P1863="","",VLOOKUP(P1863,【参考】数式用!$J$2:$L$34,3,FALSE))</f>
        <v/>
      </c>
      <c r="U1863" s="313" t="s">
        <v>143</v>
      </c>
      <c r="V1863" s="177"/>
      <c r="W1863" s="314" t="s">
        <v>144</v>
      </c>
      <c r="X1863" s="177"/>
      <c r="Y1863" s="315" t="s">
        <v>145</v>
      </c>
      <c r="Z1863" s="177"/>
      <c r="AA1863" s="315" t="s">
        <v>144</v>
      </c>
      <c r="AB1863" s="177"/>
      <c r="AC1863" s="315" t="s">
        <v>146</v>
      </c>
      <c r="AD1863" s="316" t="s">
        <v>147</v>
      </c>
      <c r="AE1863" s="317" t="str">
        <f t="shared" si="102"/>
        <v/>
      </c>
      <c r="AF1863" s="319" t="s">
        <v>148</v>
      </c>
      <c r="AG1863" s="312" t="str">
        <f t="shared" si="103"/>
        <v/>
      </c>
      <c r="AH1863" s="322"/>
      <c r="AI1863" s="323"/>
      <c r="AJ1863" s="322"/>
      <c r="AK1863" s="323"/>
    </row>
    <row r="1864" spans="1:37" ht="36.75" customHeight="1">
      <c r="A1864" s="299">
        <f t="shared" si="101"/>
        <v>1851</v>
      </c>
      <c r="B1864" s="300" t="str">
        <f>IF(基本情報入力シート!C1884="","",基本情報入力シート!C1884)</f>
        <v/>
      </c>
      <c r="C1864" s="301" t="str">
        <f>IF(基本情報入力シート!D1884="","",基本情報入力シート!D1884)</f>
        <v/>
      </c>
      <c r="D1864" s="301" t="str">
        <f>IF(基本情報入力シート!E1884="","",基本情報入力シート!E1884)</f>
        <v/>
      </c>
      <c r="E1864" s="301" t="str">
        <f>IF(基本情報入力シート!F1884="","",基本情報入力シート!F1884)</f>
        <v/>
      </c>
      <c r="F1864" s="301" t="str">
        <f>IF(基本情報入力シート!G1884="","",基本情報入力シート!G1884)</f>
        <v/>
      </c>
      <c r="G1864" s="301" t="str">
        <f>IF(基本情報入力シート!H1884="","",基本情報入力シート!H1884)</f>
        <v/>
      </c>
      <c r="H1864" s="301" t="str">
        <f>IF(基本情報入力シート!I1884="","",基本情報入力シート!I1884)</f>
        <v/>
      </c>
      <c r="I1864" s="301" t="str">
        <f>IF(基本情報入力シート!J1884="","",基本情報入力シート!J1884)</f>
        <v/>
      </c>
      <c r="J1864" s="301" t="str">
        <f>IF(基本情報入力シート!K1884="","",基本情報入力シート!K1884)</f>
        <v/>
      </c>
      <c r="K1864" s="302" t="str">
        <f>IF(基本情報入力シート!L1884="","",基本情報入力シート!L1884)</f>
        <v/>
      </c>
      <c r="L1864" s="299" t="str">
        <f>IF(基本情報入力シート!M1884="","",基本情報入力シート!M1884)</f>
        <v/>
      </c>
      <c r="M1864" s="299" t="str">
        <f>IF(基本情報入力シート!R1884="","",基本情報入力シート!R1884)</f>
        <v/>
      </c>
      <c r="N1864" s="299" t="str">
        <f>IF(基本情報入力シート!W1884="","",基本情報入力シート!W1884)</f>
        <v/>
      </c>
      <c r="O1864" s="303" t="str">
        <f>IF(基本情報入力シート!X1884="","",基本情報入力シート!X1884)</f>
        <v/>
      </c>
      <c r="P1864" s="304" t="str">
        <f>IF(基本情報入力シート!Y1884="","",基本情報入力シート!Y1884)</f>
        <v/>
      </c>
      <c r="Q1864" s="175"/>
      <c r="R1864" s="305" t="str">
        <f>IF(基本情報入力シート!AB1884="","",基本情報入力シート!AB1884)</f>
        <v/>
      </c>
      <c r="S1864" s="176"/>
      <c r="T1864" s="306" t="str">
        <f>IF(P1864="","",VLOOKUP(P1864,【参考】数式用!$J$2:$L$34,3,FALSE))</f>
        <v/>
      </c>
      <c r="U1864" s="313" t="s">
        <v>143</v>
      </c>
      <c r="V1864" s="177"/>
      <c r="W1864" s="314" t="s">
        <v>144</v>
      </c>
      <c r="X1864" s="177"/>
      <c r="Y1864" s="315" t="s">
        <v>145</v>
      </c>
      <c r="Z1864" s="177"/>
      <c r="AA1864" s="315" t="s">
        <v>144</v>
      </c>
      <c r="AB1864" s="177"/>
      <c r="AC1864" s="315" t="s">
        <v>146</v>
      </c>
      <c r="AD1864" s="316" t="s">
        <v>147</v>
      </c>
      <c r="AE1864" s="317" t="str">
        <f t="shared" si="102"/>
        <v/>
      </c>
      <c r="AF1864" s="319" t="s">
        <v>148</v>
      </c>
      <c r="AG1864" s="312" t="str">
        <f t="shared" si="103"/>
        <v/>
      </c>
      <c r="AH1864" s="322"/>
      <c r="AI1864" s="323"/>
      <c r="AJ1864" s="322"/>
      <c r="AK1864" s="323"/>
    </row>
    <row r="1865" spans="1:37" ht="36.75" customHeight="1">
      <c r="A1865" s="299">
        <f t="shared" si="101"/>
        <v>1852</v>
      </c>
      <c r="B1865" s="300" t="str">
        <f>IF(基本情報入力シート!C1885="","",基本情報入力シート!C1885)</f>
        <v/>
      </c>
      <c r="C1865" s="301" t="str">
        <f>IF(基本情報入力シート!D1885="","",基本情報入力シート!D1885)</f>
        <v/>
      </c>
      <c r="D1865" s="301" t="str">
        <f>IF(基本情報入力シート!E1885="","",基本情報入力シート!E1885)</f>
        <v/>
      </c>
      <c r="E1865" s="301" t="str">
        <f>IF(基本情報入力シート!F1885="","",基本情報入力シート!F1885)</f>
        <v/>
      </c>
      <c r="F1865" s="301" t="str">
        <f>IF(基本情報入力シート!G1885="","",基本情報入力シート!G1885)</f>
        <v/>
      </c>
      <c r="G1865" s="301" t="str">
        <f>IF(基本情報入力シート!H1885="","",基本情報入力シート!H1885)</f>
        <v/>
      </c>
      <c r="H1865" s="301" t="str">
        <f>IF(基本情報入力シート!I1885="","",基本情報入力シート!I1885)</f>
        <v/>
      </c>
      <c r="I1865" s="301" t="str">
        <f>IF(基本情報入力シート!J1885="","",基本情報入力シート!J1885)</f>
        <v/>
      </c>
      <c r="J1865" s="301" t="str">
        <f>IF(基本情報入力シート!K1885="","",基本情報入力シート!K1885)</f>
        <v/>
      </c>
      <c r="K1865" s="302" t="str">
        <f>IF(基本情報入力シート!L1885="","",基本情報入力シート!L1885)</f>
        <v/>
      </c>
      <c r="L1865" s="299" t="str">
        <f>IF(基本情報入力シート!M1885="","",基本情報入力シート!M1885)</f>
        <v/>
      </c>
      <c r="M1865" s="299" t="str">
        <f>IF(基本情報入力シート!R1885="","",基本情報入力シート!R1885)</f>
        <v/>
      </c>
      <c r="N1865" s="299" t="str">
        <f>IF(基本情報入力シート!W1885="","",基本情報入力シート!W1885)</f>
        <v/>
      </c>
      <c r="O1865" s="303" t="str">
        <f>IF(基本情報入力シート!X1885="","",基本情報入力シート!X1885)</f>
        <v/>
      </c>
      <c r="P1865" s="304" t="str">
        <f>IF(基本情報入力シート!Y1885="","",基本情報入力シート!Y1885)</f>
        <v/>
      </c>
      <c r="Q1865" s="175"/>
      <c r="R1865" s="305" t="str">
        <f>IF(基本情報入力シート!AB1885="","",基本情報入力シート!AB1885)</f>
        <v/>
      </c>
      <c r="S1865" s="176"/>
      <c r="T1865" s="306" t="str">
        <f>IF(P1865="","",VLOOKUP(P1865,【参考】数式用!$J$2:$L$34,3,FALSE))</f>
        <v/>
      </c>
      <c r="U1865" s="313" t="s">
        <v>143</v>
      </c>
      <c r="V1865" s="177"/>
      <c r="W1865" s="314" t="s">
        <v>144</v>
      </c>
      <c r="X1865" s="177"/>
      <c r="Y1865" s="315" t="s">
        <v>145</v>
      </c>
      <c r="Z1865" s="177"/>
      <c r="AA1865" s="315" t="s">
        <v>144</v>
      </c>
      <c r="AB1865" s="177"/>
      <c r="AC1865" s="315" t="s">
        <v>146</v>
      </c>
      <c r="AD1865" s="316" t="s">
        <v>147</v>
      </c>
      <c r="AE1865" s="317" t="str">
        <f t="shared" si="102"/>
        <v/>
      </c>
      <c r="AF1865" s="319" t="s">
        <v>148</v>
      </c>
      <c r="AG1865" s="312" t="str">
        <f t="shared" si="103"/>
        <v/>
      </c>
      <c r="AH1865" s="322"/>
      <c r="AI1865" s="323"/>
      <c r="AJ1865" s="322"/>
      <c r="AK1865" s="323"/>
    </row>
    <row r="1866" spans="1:37" ht="36.75" customHeight="1">
      <c r="A1866" s="299">
        <f t="shared" si="101"/>
        <v>1853</v>
      </c>
      <c r="B1866" s="300" t="str">
        <f>IF(基本情報入力シート!C1886="","",基本情報入力シート!C1886)</f>
        <v/>
      </c>
      <c r="C1866" s="301" t="str">
        <f>IF(基本情報入力シート!D1886="","",基本情報入力シート!D1886)</f>
        <v/>
      </c>
      <c r="D1866" s="301" t="str">
        <f>IF(基本情報入力シート!E1886="","",基本情報入力シート!E1886)</f>
        <v/>
      </c>
      <c r="E1866" s="301" t="str">
        <f>IF(基本情報入力シート!F1886="","",基本情報入力シート!F1886)</f>
        <v/>
      </c>
      <c r="F1866" s="301" t="str">
        <f>IF(基本情報入力シート!G1886="","",基本情報入力シート!G1886)</f>
        <v/>
      </c>
      <c r="G1866" s="301" t="str">
        <f>IF(基本情報入力シート!H1886="","",基本情報入力シート!H1886)</f>
        <v/>
      </c>
      <c r="H1866" s="301" t="str">
        <f>IF(基本情報入力シート!I1886="","",基本情報入力シート!I1886)</f>
        <v/>
      </c>
      <c r="I1866" s="301" t="str">
        <f>IF(基本情報入力シート!J1886="","",基本情報入力シート!J1886)</f>
        <v/>
      </c>
      <c r="J1866" s="301" t="str">
        <f>IF(基本情報入力シート!K1886="","",基本情報入力シート!K1886)</f>
        <v/>
      </c>
      <c r="K1866" s="302" t="str">
        <f>IF(基本情報入力シート!L1886="","",基本情報入力シート!L1886)</f>
        <v/>
      </c>
      <c r="L1866" s="299" t="str">
        <f>IF(基本情報入力シート!M1886="","",基本情報入力シート!M1886)</f>
        <v/>
      </c>
      <c r="M1866" s="299" t="str">
        <f>IF(基本情報入力シート!R1886="","",基本情報入力シート!R1886)</f>
        <v/>
      </c>
      <c r="N1866" s="299" t="str">
        <f>IF(基本情報入力シート!W1886="","",基本情報入力シート!W1886)</f>
        <v/>
      </c>
      <c r="O1866" s="303" t="str">
        <f>IF(基本情報入力シート!X1886="","",基本情報入力シート!X1886)</f>
        <v/>
      </c>
      <c r="P1866" s="304" t="str">
        <f>IF(基本情報入力シート!Y1886="","",基本情報入力シート!Y1886)</f>
        <v/>
      </c>
      <c r="Q1866" s="175"/>
      <c r="R1866" s="305" t="str">
        <f>IF(基本情報入力シート!AB1886="","",基本情報入力シート!AB1886)</f>
        <v/>
      </c>
      <c r="S1866" s="176"/>
      <c r="T1866" s="306" t="str">
        <f>IF(P1866="","",VLOOKUP(P1866,【参考】数式用!$J$2:$L$34,3,FALSE))</f>
        <v/>
      </c>
      <c r="U1866" s="313" t="s">
        <v>143</v>
      </c>
      <c r="V1866" s="177"/>
      <c r="W1866" s="314" t="s">
        <v>144</v>
      </c>
      <c r="X1866" s="177"/>
      <c r="Y1866" s="315" t="s">
        <v>145</v>
      </c>
      <c r="Z1866" s="177"/>
      <c r="AA1866" s="315" t="s">
        <v>144</v>
      </c>
      <c r="AB1866" s="177"/>
      <c r="AC1866" s="315" t="s">
        <v>146</v>
      </c>
      <c r="AD1866" s="316" t="s">
        <v>147</v>
      </c>
      <c r="AE1866" s="317" t="str">
        <f t="shared" si="102"/>
        <v/>
      </c>
      <c r="AF1866" s="319" t="s">
        <v>148</v>
      </c>
      <c r="AG1866" s="312" t="str">
        <f t="shared" si="103"/>
        <v/>
      </c>
      <c r="AH1866" s="322"/>
      <c r="AI1866" s="323"/>
      <c r="AJ1866" s="322"/>
      <c r="AK1866" s="323"/>
    </row>
    <row r="1867" spans="1:37" ht="36.75" customHeight="1">
      <c r="A1867" s="299">
        <f t="shared" si="101"/>
        <v>1854</v>
      </c>
      <c r="B1867" s="300" t="str">
        <f>IF(基本情報入力シート!C1887="","",基本情報入力シート!C1887)</f>
        <v/>
      </c>
      <c r="C1867" s="301" t="str">
        <f>IF(基本情報入力シート!D1887="","",基本情報入力シート!D1887)</f>
        <v/>
      </c>
      <c r="D1867" s="301" t="str">
        <f>IF(基本情報入力シート!E1887="","",基本情報入力シート!E1887)</f>
        <v/>
      </c>
      <c r="E1867" s="301" t="str">
        <f>IF(基本情報入力シート!F1887="","",基本情報入力シート!F1887)</f>
        <v/>
      </c>
      <c r="F1867" s="301" t="str">
        <f>IF(基本情報入力シート!G1887="","",基本情報入力シート!G1887)</f>
        <v/>
      </c>
      <c r="G1867" s="301" t="str">
        <f>IF(基本情報入力シート!H1887="","",基本情報入力シート!H1887)</f>
        <v/>
      </c>
      <c r="H1867" s="301" t="str">
        <f>IF(基本情報入力シート!I1887="","",基本情報入力シート!I1887)</f>
        <v/>
      </c>
      <c r="I1867" s="301" t="str">
        <f>IF(基本情報入力シート!J1887="","",基本情報入力シート!J1887)</f>
        <v/>
      </c>
      <c r="J1867" s="301" t="str">
        <f>IF(基本情報入力シート!K1887="","",基本情報入力シート!K1887)</f>
        <v/>
      </c>
      <c r="K1867" s="302" t="str">
        <f>IF(基本情報入力シート!L1887="","",基本情報入力シート!L1887)</f>
        <v/>
      </c>
      <c r="L1867" s="299" t="str">
        <f>IF(基本情報入力シート!M1887="","",基本情報入力シート!M1887)</f>
        <v/>
      </c>
      <c r="M1867" s="299" t="str">
        <f>IF(基本情報入力シート!R1887="","",基本情報入力シート!R1887)</f>
        <v/>
      </c>
      <c r="N1867" s="299" t="str">
        <f>IF(基本情報入力シート!W1887="","",基本情報入力シート!W1887)</f>
        <v/>
      </c>
      <c r="O1867" s="303" t="str">
        <f>IF(基本情報入力シート!X1887="","",基本情報入力シート!X1887)</f>
        <v/>
      </c>
      <c r="P1867" s="304" t="str">
        <f>IF(基本情報入力シート!Y1887="","",基本情報入力シート!Y1887)</f>
        <v/>
      </c>
      <c r="Q1867" s="175"/>
      <c r="R1867" s="305" t="str">
        <f>IF(基本情報入力シート!AB1887="","",基本情報入力シート!AB1887)</f>
        <v/>
      </c>
      <c r="S1867" s="176"/>
      <c r="T1867" s="306" t="str">
        <f>IF(P1867="","",VLOOKUP(P1867,【参考】数式用!$J$2:$L$34,3,FALSE))</f>
        <v/>
      </c>
      <c r="U1867" s="313" t="s">
        <v>143</v>
      </c>
      <c r="V1867" s="177"/>
      <c r="W1867" s="314" t="s">
        <v>144</v>
      </c>
      <c r="X1867" s="177"/>
      <c r="Y1867" s="315" t="s">
        <v>145</v>
      </c>
      <c r="Z1867" s="177"/>
      <c r="AA1867" s="315" t="s">
        <v>144</v>
      </c>
      <c r="AB1867" s="177"/>
      <c r="AC1867" s="315" t="s">
        <v>146</v>
      </c>
      <c r="AD1867" s="316" t="s">
        <v>147</v>
      </c>
      <c r="AE1867" s="317" t="str">
        <f t="shared" si="102"/>
        <v/>
      </c>
      <c r="AF1867" s="319" t="s">
        <v>148</v>
      </c>
      <c r="AG1867" s="312" t="str">
        <f t="shared" si="103"/>
        <v/>
      </c>
      <c r="AH1867" s="322"/>
      <c r="AI1867" s="323"/>
      <c r="AJ1867" s="322"/>
      <c r="AK1867" s="323"/>
    </row>
    <row r="1868" spans="1:37" ht="36.75" customHeight="1">
      <c r="A1868" s="299">
        <f t="shared" si="101"/>
        <v>1855</v>
      </c>
      <c r="B1868" s="300" t="str">
        <f>IF(基本情報入力シート!C1888="","",基本情報入力シート!C1888)</f>
        <v/>
      </c>
      <c r="C1868" s="301" t="str">
        <f>IF(基本情報入力シート!D1888="","",基本情報入力シート!D1888)</f>
        <v/>
      </c>
      <c r="D1868" s="301" t="str">
        <f>IF(基本情報入力シート!E1888="","",基本情報入力シート!E1888)</f>
        <v/>
      </c>
      <c r="E1868" s="301" t="str">
        <f>IF(基本情報入力シート!F1888="","",基本情報入力シート!F1888)</f>
        <v/>
      </c>
      <c r="F1868" s="301" t="str">
        <f>IF(基本情報入力シート!G1888="","",基本情報入力シート!G1888)</f>
        <v/>
      </c>
      <c r="G1868" s="301" t="str">
        <f>IF(基本情報入力シート!H1888="","",基本情報入力シート!H1888)</f>
        <v/>
      </c>
      <c r="H1868" s="301" t="str">
        <f>IF(基本情報入力シート!I1888="","",基本情報入力シート!I1888)</f>
        <v/>
      </c>
      <c r="I1868" s="301" t="str">
        <f>IF(基本情報入力シート!J1888="","",基本情報入力シート!J1888)</f>
        <v/>
      </c>
      <c r="J1868" s="301" t="str">
        <f>IF(基本情報入力シート!K1888="","",基本情報入力シート!K1888)</f>
        <v/>
      </c>
      <c r="K1868" s="302" t="str">
        <f>IF(基本情報入力シート!L1888="","",基本情報入力シート!L1888)</f>
        <v/>
      </c>
      <c r="L1868" s="299" t="str">
        <f>IF(基本情報入力シート!M1888="","",基本情報入力シート!M1888)</f>
        <v/>
      </c>
      <c r="M1868" s="299" t="str">
        <f>IF(基本情報入力シート!R1888="","",基本情報入力シート!R1888)</f>
        <v/>
      </c>
      <c r="N1868" s="299" t="str">
        <f>IF(基本情報入力シート!W1888="","",基本情報入力シート!W1888)</f>
        <v/>
      </c>
      <c r="O1868" s="303" t="str">
        <f>IF(基本情報入力シート!X1888="","",基本情報入力シート!X1888)</f>
        <v/>
      </c>
      <c r="P1868" s="304" t="str">
        <f>IF(基本情報入力シート!Y1888="","",基本情報入力シート!Y1888)</f>
        <v/>
      </c>
      <c r="Q1868" s="175"/>
      <c r="R1868" s="305" t="str">
        <f>IF(基本情報入力シート!AB1888="","",基本情報入力シート!AB1888)</f>
        <v/>
      </c>
      <c r="S1868" s="176"/>
      <c r="T1868" s="306" t="str">
        <f>IF(P1868="","",VLOOKUP(P1868,【参考】数式用!$J$2:$L$34,3,FALSE))</f>
        <v/>
      </c>
      <c r="U1868" s="313" t="s">
        <v>143</v>
      </c>
      <c r="V1868" s="177"/>
      <c r="W1868" s="314" t="s">
        <v>144</v>
      </c>
      <c r="X1868" s="177"/>
      <c r="Y1868" s="315" t="s">
        <v>145</v>
      </c>
      <c r="Z1868" s="177"/>
      <c r="AA1868" s="315" t="s">
        <v>144</v>
      </c>
      <c r="AB1868" s="177"/>
      <c r="AC1868" s="315" t="s">
        <v>146</v>
      </c>
      <c r="AD1868" s="316" t="s">
        <v>147</v>
      </c>
      <c r="AE1868" s="317" t="str">
        <f t="shared" si="102"/>
        <v/>
      </c>
      <c r="AF1868" s="319" t="s">
        <v>148</v>
      </c>
      <c r="AG1868" s="312" t="str">
        <f t="shared" si="103"/>
        <v/>
      </c>
      <c r="AH1868" s="322"/>
      <c r="AI1868" s="323"/>
      <c r="AJ1868" s="322"/>
      <c r="AK1868" s="323"/>
    </row>
    <row r="1869" spans="1:37" ht="36.75" customHeight="1">
      <c r="A1869" s="299">
        <f t="shared" si="101"/>
        <v>1856</v>
      </c>
      <c r="B1869" s="300" t="str">
        <f>IF(基本情報入力シート!C1889="","",基本情報入力シート!C1889)</f>
        <v/>
      </c>
      <c r="C1869" s="301" t="str">
        <f>IF(基本情報入力シート!D1889="","",基本情報入力シート!D1889)</f>
        <v/>
      </c>
      <c r="D1869" s="301" t="str">
        <f>IF(基本情報入力シート!E1889="","",基本情報入力シート!E1889)</f>
        <v/>
      </c>
      <c r="E1869" s="301" t="str">
        <f>IF(基本情報入力シート!F1889="","",基本情報入力シート!F1889)</f>
        <v/>
      </c>
      <c r="F1869" s="301" t="str">
        <f>IF(基本情報入力シート!G1889="","",基本情報入力シート!G1889)</f>
        <v/>
      </c>
      <c r="G1869" s="301" t="str">
        <f>IF(基本情報入力シート!H1889="","",基本情報入力シート!H1889)</f>
        <v/>
      </c>
      <c r="H1869" s="301" t="str">
        <f>IF(基本情報入力シート!I1889="","",基本情報入力シート!I1889)</f>
        <v/>
      </c>
      <c r="I1869" s="301" t="str">
        <f>IF(基本情報入力シート!J1889="","",基本情報入力シート!J1889)</f>
        <v/>
      </c>
      <c r="J1869" s="301" t="str">
        <f>IF(基本情報入力シート!K1889="","",基本情報入力シート!K1889)</f>
        <v/>
      </c>
      <c r="K1869" s="302" t="str">
        <f>IF(基本情報入力シート!L1889="","",基本情報入力シート!L1889)</f>
        <v/>
      </c>
      <c r="L1869" s="299" t="str">
        <f>IF(基本情報入力シート!M1889="","",基本情報入力シート!M1889)</f>
        <v/>
      </c>
      <c r="M1869" s="299" t="str">
        <f>IF(基本情報入力シート!R1889="","",基本情報入力シート!R1889)</f>
        <v/>
      </c>
      <c r="N1869" s="299" t="str">
        <f>IF(基本情報入力シート!W1889="","",基本情報入力シート!W1889)</f>
        <v/>
      </c>
      <c r="O1869" s="303" t="str">
        <f>IF(基本情報入力シート!X1889="","",基本情報入力シート!X1889)</f>
        <v/>
      </c>
      <c r="P1869" s="304" t="str">
        <f>IF(基本情報入力シート!Y1889="","",基本情報入力シート!Y1889)</f>
        <v/>
      </c>
      <c r="Q1869" s="175"/>
      <c r="R1869" s="305" t="str">
        <f>IF(基本情報入力シート!AB1889="","",基本情報入力シート!AB1889)</f>
        <v/>
      </c>
      <c r="S1869" s="176"/>
      <c r="T1869" s="306" t="str">
        <f>IF(P1869="","",VLOOKUP(P1869,【参考】数式用!$J$2:$L$34,3,FALSE))</f>
        <v/>
      </c>
      <c r="U1869" s="313" t="s">
        <v>143</v>
      </c>
      <c r="V1869" s="177"/>
      <c r="W1869" s="314" t="s">
        <v>144</v>
      </c>
      <c r="X1869" s="177"/>
      <c r="Y1869" s="315" t="s">
        <v>145</v>
      </c>
      <c r="Z1869" s="177"/>
      <c r="AA1869" s="315" t="s">
        <v>144</v>
      </c>
      <c r="AB1869" s="177"/>
      <c r="AC1869" s="315" t="s">
        <v>146</v>
      </c>
      <c r="AD1869" s="316" t="s">
        <v>147</v>
      </c>
      <c r="AE1869" s="317" t="str">
        <f t="shared" si="102"/>
        <v/>
      </c>
      <c r="AF1869" s="319" t="s">
        <v>148</v>
      </c>
      <c r="AG1869" s="312" t="str">
        <f t="shared" si="103"/>
        <v/>
      </c>
      <c r="AH1869" s="322"/>
      <c r="AI1869" s="323"/>
      <c r="AJ1869" s="322"/>
      <c r="AK1869" s="323"/>
    </row>
    <row r="1870" spans="1:37" ht="36.75" customHeight="1">
      <c r="A1870" s="299">
        <f t="shared" si="101"/>
        <v>1857</v>
      </c>
      <c r="B1870" s="300" t="str">
        <f>IF(基本情報入力シート!C1890="","",基本情報入力シート!C1890)</f>
        <v/>
      </c>
      <c r="C1870" s="301" t="str">
        <f>IF(基本情報入力シート!D1890="","",基本情報入力シート!D1890)</f>
        <v/>
      </c>
      <c r="D1870" s="301" t="str">
        <f>IF(基本情報入力シート!E1890="","",基本情報入力シート!E1890)</f>
        <v/>
      </c>
      <c r="E1870" s="301" t="str">
        <f>IF(基本情報入力シート!F1890="","",基本情報入力シート!F1890)</f>
        <v/>
      </c>
      <c r="F1870" s="301" t="str">
        <f>IF(基本情報入力シート!G1890="","",基本情報入力シート!G1890)</f>
        <v/>
      </c>
      <c r="G1870" s="301" t="str">
        <f>IF(基本情報入力シート!H1890="","",基本情報入力シート!H1890)</f>
        <v/>
      </c>
      <c r="H1870" s="301" t="str">
        <f>IF(基本情報入力シート!I1890="","",基本情報入力シート!I1890)</f>
        <v/>
      </c>
      <c r="I1870" s="301" t="str">
        <f>IF(基本情報入力シート!J1890="","",基本情報入力シート!J1890)</f>
        <v/>
      </c>
      <c r="J1870" s="301" t="str">
        <f>IF(基本情報入力シート!K1890="","",基本情報入力シート!K1890)</f>
        <v/>
      </c>
      <c r="K1870" s="302" t="str">
        <f>IF(基本情報入力シート!L1890="","",基本情報入力シート!L1890)</f>
        <v/>
      </c>
      <c r="L1870" s="299" t="str">
        <f>IF(基本情報入力シート!M1890="","",基本情報入力シート!M1890)</f>
        <v/>
      </c>
      <c r="M1870" s="299" t="str">
        <f>IF(基本情報入力シート!R1890="","",基本情報入力シート!R1890)</f>
        <v/>
      </c>
      <c r="N1870" s="299" t="str">
        <f>IF(基本情報入力シート!W1890="","",基本情報入力シート!W1890)</f>
        <v/>
      </c>
      <c r="O1870" s="303" t="str">
        <f>IF(基本情報入力シート!X1890="","",基本情報入力シート!X1890)</f>
        <v/>
      </c>
      <c r="P1870" s="304" t="str">
        <f>IF(基本情報入力シート!Y1890="","",基本情報入力シート!Y1890)</f>
        <v/>
      </c>
      <c r="Q1870" s="175"/>
      <c r="R1870" s="305" t="str">
        <f>IF(基本情報入力シート!AB1890="","",基本情報入力シート!AB1890)</f>
        <v/>
      </c>
      <c r="S1870" s="176"/>
      <c r="T1870" s="306" t="str">
        <f>IF(P1870="","",VLOOKUP(P1870,【参考】数式用!$J$2:$L$34,3,FALSE))</f>
        <v/>
      </c>
      <c r="U1870" s="313" t="s">
        <v>143</v>
      </c>
      <c r="V1870" s="177"/>
      <c r="W1870" s="314" t="s">
        <v>144</v>
      </c>
      <c r="X1870" s="177"/>
      <c r="Y1870" s="315" t="s">
        <v>145</v>
      </c>
      <c r="Z1870" s="177"/>
      <c r="AA1870" s="315" t="s">
        <v>144</v>
      </c>
      <c r="AB1870" s="177"/>
      <c r="AC1870" s="315" t="s">
        <v>146</v>
      </c>
      <c r="AD1870" s="316" t="s">
        <v>147</v>
      </c>
      <c r="AE1870" s="317" t="str">
        <f t="shared" si="102"/>
        <v/>
      </c>
      <c r="AF1870" s="319" t="s">
        <v>148</v>
      </c>
      <c r="AG1870" s="312" t="str">
        <f t="shared" si="103"/>
        <v/>
      </c>
      <c r="AH1870" s="322"/>
      <c r="AI1870" s="323"/>
      <c r="AJ1870" s="322"/>
      <c r="AK1870" s="323"/>
    </row>
    <row r="1871" spans="1:37" ht="36.75" customHeight="1">
      <c r="A1871" s="299">
        <f t="shared" si="101"/>
        <v>1858</v>
      </c>
      <c r="B1871" s="300" t="str">
        <f>IF(基本情報入力シート!C1891="","",基本情報入力シート!C1891)</f>
        <v/>
      </c>
      <c r="C1871" s="301" t="str">
        <f>IF(基本情報入力シート!D1891="","",基本情報入力シート!D1891)</f>
        <v/>
      </c>
      <c r="D1871" s="301" t="str">
        <f>IF(基本情報入力シート!E1891="","",基本情報入力シート!E1891)</f>
        <v/>
      </c>
      <c r="E1871" s="301" t="str">
        <f>IF(基本情報入力シート!F1891="","",基本情報入力シート!F1891)</f>
        <v/>
      </c>
      <c r="F1871" s="301" t="str">
        <f>IF(基本情報入力シート!G1891="","",基本情報入力シート!G1891)</f>
        <v/>
      </c>
      <c r="G1871" s="301" t="str">
        <f>IF(基本情報入力シート!H1891="","",基本情報入力シート!H1891)</f>
        <v/>
      </c>
      <c r="H1871" s="301" t="str">
        <f>IF(基本情報入力シート!I1891="","",基本情報入力シート!I1891)</f>
        <v/>
      </c>
      <c r="I1871" s="301" t="str">
        <f>IF(基本情報入力シート!J1891="","",基本情報入力シート!J1891)</f>
        <v/>
      </c>
      <c r="J1871" s="301" t="str">
        <f>IF(基本情報入力シート!K1891="","",基本情報入力シート!K1891)</f>
        <v/>
      </c>
      <c r="K1871" s="302" t="str">
        <f>IF(基本情報入力シート!L1891="","",基本情報入力シート!L1891)</f>
        <v/>
      </c>
      <c r="L1871" s="299" t="str">
        <f>IF(基本情報入力シート!M1891="","",基本情報入力シート!M1891)</f>
        <v/>
      </c>
      <c r="M1871" s="299" t="str">
        <f>IF(基本情報入力シート!R1891="","",基本情報入力シート!R1891)</f>
        <v/>
      </c>
      <c r="N1871" s="299" t="str">
        <f>IF(基本情報入力シート!W1891="","",基本情報入力シート!W1891)</f>
        <v/>
      </c>
      <c r="O1871" s="303" t="str">
        <f>IF(基本情報入力シート!X1891="","",基本情報入力シート!X1891)</f>
        <v/>
      </c>
      <c r="P1871" s="304" t="str">
        <f>IF(基本情報入力シート!Y1891="","",基本情報入力シート!Y1891)</f>
        <v/>
      </c>
      <c r="Q1871" s="175"/>
      <c r="R1871" s="305" t="str">
        <f>IF(基本情報入力シート!AB1891="","",基本情報入力シート!AB1891)</f>
        <v/>
      </c>
      <c r="S1871" s="176"/>
      <c r="T1871" s="306" t="str">
        <f>IF(P1871="","",VLOOKUP(P1871,【参考】数式用!$J$2:$L$34,3,FALSE))</f>
        <v/>
      </c>
      <c r="U1871" s="313" t="s">
        <v>143</v>
      </c>
      <c r="V1871" s="177"/>
      <c r="W1871" s="314" t="s">
        <v>144</v>
      </c>
      <c r="X1871" s="177"/>
      <c r="Y1871" s="315" t="s">
        <v>145</v>
      </c>
      <c r="Z1871" s="177"/>
      <c r="AA1871" s="315" t="s">
        <v>144</v>
      </c>
      <c r="AB1871" s="177"/>
      <c r="AC1871" s="315" t="s">
        <v>146</v>
      </c>
      <c r="AD1871" s="316" t="s">
        <v>147</v>
      </c>
      <c r="AE1871" s="317" t="str">
        <f t="shared" si="102"/>
        <v/>
      </c>
      <c r="AF1871" s="319" t="s">
        <v>148</v>
      </c>
      <c r="AG1871" s="312" t="str">
        <f t="shared" si="103"/>
        <v/>
      </c>
      <c r="AH1871" s="322"/>
      <c r="AI1871" s="323"/>
      <c r="AJ1871" s="322"/>
      <c r="AK1871" s="323"/>
    </row>
    <row r="1872" spans="1:37" ht="36.75" customHeight="1">
      <c r="A1872" s="299">
        <f t="shared" ref="A1872:A1935" si="104">A1871+1</f>
        <v>1859</v>
      </c>
      <c r="B1872" s="300" t="str">
        <f>IF(基本情報入力シート!C1892="","",基本情報入力シート!C1892)</f>
        <v/>
      </c>
      <c r="C1872" s="301" t="str">
        <f>IF(基本情報入力シート!D1892="","",基本情報入力シート!D1892)</f>
        <v/>
      </c>
      <c r="D1872" s="301" t="str">
        <f>IF(基本情報入力シート!E1892="","",基本情報入力シート!E1892)</f>
        <v/>
      </c>
      <c r="E1872" s="301" t="str">
        <f>IF(基本情報入力シート!F1892="","",基本情報入力シート!F1892)</f>
        <v/>
      </c>
      <c r="F1872" s="301" t="str">
        <f>IF(基本情報入力シート!G1892="","",基本情報入力シート!G1892)</f>
        <v/>
      </c>
      <c r="G1872" s="301" t="str">
        <f>IF(基本情報入力シート!H1892="","",基本情報入力シート!H1892)</f>
        <v/>
      </c>
      <c r="H1872" s="301" t="str">
        <f>IF(基本情報入力シート!I1892="","",基本情報入力シート!I1892)</f>
        <v/>
      </c>
      <c r="I1872" s="301" t="str">
        <f>IF(基本情報入力シート!J1892="","",基本情報入力シート!J1892)</f>
        <v/>
      </c>
      <c r="J1872" s="301" t="str">
        <f>IF(基本情報入力シート!K1892="","",基本情報入力シート!K1892)</f>
        <v/>
      </c>
      <c r="K1872" s="302" t="str">
        <f>IF(基本情報入力シート!L1892="","",基本情報入力シート!L1892)</f>
        <v/>
      </c>
      <c r="L1872" s="299" t="str">
        <f>IF(基本情報入力シート!M1892="","",基本情報入力シート!M1892)</f>
        <v/>
      </c>
      <c r="M1872" s="299" t="str">
        <f>IF(基本情報入力シート!R1892="","",基本情報入力シート!R1892)</f>
        <v/>
      </c>
      <c r="N1872" s="299" t="str">
        <f>IF(基本情報入力シート!W1892="","",基本情報入力シート!W1892)</f>
        <v/>
      </c>
      <c r="O1872" s="303" t="str">
        <f>IF(基本情報入力シート!X1892="","",基本情報入力シート!X1892)</f>
        <v/>
      </c>
      <c r="P1872" s="304" t="str">
        <f>IF(基本情報入力シート!Y1892="","",基本情報入力シート!Y1892)</f>
        <v/>
      </c>
      <c r="Q1872" s="175"/>
      <c r="R1872" s="305" t="str">
        <f>IF(基本情報入力シート!AB1892="","",基本情報入力シート!AB1892)</f>
        <v/>
      </c>
      <c r="S1872" s="176"/>
      <c r="T1872" s="306" t="str">
        <f>IF(P1872="","",VLOOKUP(P1872,【参考】数式用!$J$2:$L$34,3,FALSE))</f>
        <v/>
      </c>
      <c r="U1872" s="313" t="s">
        <v>143</v>
      </c>
      <c r="V1872" s="177"/>
      <c r="W1872" s="314" t="s">
        <v>144</v>
      </c>
      <c r="X1872" s="177"/>
      <c r="Y1872" s="315" t="s">
        <v>145</v>
      </c>
      <c r="Z1872" s="177"/>
      <c r="AA1872" s="315" t="s">
        <v>144</v>
      </c>
      <c r="AB1872" s="177"/>
      <c r="AC1872" s="315" t="s">
        <v>146</v>
      </c>
      <c r="AD1872" s="316" t="s">
        <v>147</v>
      </c>
      <c r="AE1872" s="317" t="str">
        <f t="shared" si="102"/>
        <v/>
      </c>
      <c r="AF1872" s="319" t="s">
        <v>148</v>
      </c>
      <c r="AG1872" s="312" t="str">
        <f t="shared" si="103"/>
        <v/>
      </c>
      <c r="AH1872" s="322"/>
      <c r="AI1872" s="323"/>
      <c r="AJ1872" s="322"/>
      <c r="AK1872" s="323"/>
    </row>
    <row r="1873" spans="1:37" ht="36.75" customHeight="1">
      <c r="A1873" s="299">
        <f t="shared" si="104"/>
        <v>1860</v>
      </c>
      <c r="B1873" s="300" t="str">
        <f>IF(基本情報入力シート!C1893="","",基本情報入力シート!C1893)</f>
        <v/>
      </c>
      <c r="C1873" s="301" t="str">
        <f>IF(基本情報入力シート!D1893="","",基本情報入力シート!D1893)</f>
        <v/>
      </c>
      <c r="D1873" s="301" t="str">
        <f>IF(基本情報入力シート!E1893="","",基本情報入力シート!E1893)</f>
        <v/>
      </c>
      <c r="E1873" s="301" t="str">
        <f>IF(基本情報入力シート!F1893="","",基本情報入力シート!F1893)</f>
        <v/>
      </c>
      <c r="F1873" s="301" t="str">
        <f>IF(基本情報入力シート!G1893="","",基本情報入力シート!G1893)</f>
        <v/>
      </c>
      <c r="G1873" s="301" t="str">
        <f>IF(基本情報入力シート!H1893="","",基本情報入力シート!H1893)</f>
        <v/>
      </c>
      <c r="H1873" s="301" t="str">
        <f>IF(基本情報入力シート!I1893="","",基本情報入力シート!I1893)</f>
        <v/>
      </c>
      <c r="I1873" s="301" t="str">
        <f>IF(基本情報入力シート!J1893="","",基本情報入力シート!J1893)</f>
        <v/>
      </c>
      <c r="J1873" s="301" t="str">
        <f>IF(基本情報入力シート!K1893="","",基本情報入力シート!K1893)</f>
        <v/>
      </c>
      <c r="K1873" s="302" t="str">
        <f>IF(基本情報入力シート!L1893="","",基本情報入力シート!L1893)</f>
        <v/>
      </c>
      <c r="L1873" s="299" t="str">
        <f>IF(基本情報入力シート!M1893="","",基本情報入力シート!M1893)</f>
        <v/>
      </c>
      <c r="M1873" s="299" t="str">
        <f>IF(基本情報入力シート!R1893="","",基本情報入力シート!R1893)</f>
        <v/>
      </c>
      <c r="N1873" s="299" t="str">
        <f>IF(基本情報入力シート!W1893="","",基本情報入力シート!W1893)</f>
        <v/>
      </c>
      <c r="O1873" s="303" t="str">
        <f>IF(基本情報入力シート!X1893="","",基本情報入力シート!X1893)</f>
        <v/>
      </c>
      <c r="P1873" s="304" t="str">
        <f>IF(基本情報入力シート!Y1893="","",基本情報入力シート!Y1893)</f>
        <v/>
      </c>
      <c r="Q1873" s="175"/>
      <c r="R1873" s="305" t="str">
        <f>IF(基本情報入力シート!AB1893="","",基本情報入力シート!AB1893)</f>
        <v/>
      </c>
      <c r="S1873" s="176"/>
      <c r="T1873" s="306" t="str">
        <f>IF(P1873="","",VLOOKUP(P1873,【参考】数式用!$J$2:$L$34,3,FALSE))</f>
        <v/>
      </c>
      <c r="U1873" s="313" t="s">
        <v>143</v>
      </c>
      <c r="V1873" s="177"/>
      <c r="W1873" s="314" t="s">
        <v>144</v>
      </c>
      <c r="X1873" s="177"/>
      <c r="Y1873" s="315" t="s">
        <v>145</v>
      </c>
      <c r="Z1873" s="177"/>
      <c r="AA1873" s="315" t="s">
        <v>144</v>
      </c>
      <c r="AB1873" s="177"/>
      <c r="AC1873" s="315" t="s">
        <v>146</v>
      </c>
      <c r="AD1873" s="316" t="s">
        <v>147</v>
      </c>
      <c r="AE1873" s="317" t="str">
        <f t="shared" si="102"/>
        <v/>
      </c>
      <c r="AF1873" s="319" t="s">
        <v>148</v>
      </c>
      <c r="AG1873" s="312" t="str">
        <f t="shared" si="103"/>
        <v/>
      </c>
      <c r="AH1873" s="322"/>
      <c r="AI1873" s="323"/>
      <c r="AJ1873" s="322"/>
      <c r="AK1873" s="323"/>
    </row>
    <row r="1874" spans="1:37" ht="36.75" customHeight="1">
      <c r="A1874" s="299">
        <f t="shared" si="104"/>
        <v>1861</v>
      </c>
      <c r="B1874" s="300" t="str">
        <f>IF(基本情報入力シート!C1894="","",基本情報入力シート!C1894)</f>
        <v/>
      </c>
      <c r="C1874" s="301" t="str">
        <f>IF(基本情報入力シート!D1894="","",基本情報入力シート!D1894)</f>
        <v/>
      </c>
      <c r="D1874" s="301" t="str">
        <f>IF(基本情報入力シート!E1894="","",基本情報入力シート!E1894)</f>
        <v/>
      </c>
      <c r="E1874" s="301" t="str">
        <f>IF(基本情報入力シート!F1894="","",基本情報入力シート!F1894)</f>
        <v/>
      </c>
      <c r="F1874" s="301" t="str">
        <f>IF(基本情報入力シート!G1894="","",基本情報入力シート!G1894)</f>
        <v/>
      </c>
      <c r="G1874" s="301" t="str">
        <f>IF(基本情報入力シート!H1894="","",基本情報入力シート!H1894)</f>
        <v/>
      </c>
      <c r="H1874" s="301" t="str">
        <f>IF(基本情報入力シート!I1894="","",基本情報入力シート!I1894)</f>
        <v/>
      </c>
      <c r="I1874" s="301" t="str">
        <f>IF(基本情報入力シート!J1894="","",基本情報入力シート!J1894)</f>
        <v/>
      </c>
      <c r="J1874" s="301" t="str">
        <f>IF(基本情報入力シート!K1894="","",基本情報入力シート!K1894)</f>
        <v/>
      </c>
      <c r="K1874" s="302" t="str">
        <f>IF(基本情報入力シート!L1894="","",基本情報入力シート!L1894)</f>
        <v/>
      </c>
      <c r="L1874" s="299" t="str">
        <f>IF(基本情報入力シート!M1894="","",基本情報入力シート!M1894)</f>
        <v/>
      </c>
      <c r="M1874" s="299" t="str">
        <f>IF(基本情報入力シート!R1894="","",基本情報入力シート!R1894)</f>
        <v/>
      </c>
      <c r="N1874" s="299" t="str">
        <f>IF(基本情報入力シート!W1894="","",基本情報入力シート!W1894)</f>
        <v/>
      </c>
      <c r="O1874" s="303" t="str">
        <f>IF(基本情報入力シート!X1894="","",基本情報入力シート!X1894)</f>
        <v/>
      </c>
      <c r="P1874" s="304" t="str">
        <f>IF(基本情報入力シート!Y1894="","",基本情報入力シート!Y1894)</f>
        <v/>
      </c>
      <c r="Q1874" s="175"/>
      <c r="R1874" s="305" t="str">
        <f>IF(基本情報入力シート!AB1894="","",基本情報入力シート!AB1894)</f>
        <v/>
      </c>
      <c r="S1874" s="176"/>
      <c r="T1874" s="306" t="str">
        <f>IF(P1874="","",VLOOKUP(P1874,【参考】数式用!$J$2:$L$34,3,FALSE))</f>
        <v/>
      </c>
      <c r="U1874" s="313" t="s">
        <v>143</v>
      </c>
      <c r="V1874" s="177"/>
      <c r="W1874" s="314" t="s">
        <v>144</v>
      </c>
      <c r="X1874" s="177"/>
      <c r="Y1874" s="315" t="s">
        <v>145</v>
      </c>
      <c r="Z1874" s="177"/>
      <c r="AA1874" s="315" t="s">
        <v>144</v>
      </c>
      <c r="AB1874" s="177"/>
      <c r="AC1874" s="315" t="s">
        <v>146</v>
      </c>
      <c r="AD1874" s="316" t="s">
        <v>147</v>
      </c>
      <c r="AE1874" s="317" t="str">
        <f t="shared" si="102"/>
        <v/>
      </c>
      <c r="AF1874" s="319" t="s">
        <v>148</v>
      </c>
      <c r="AG1874" s="312" t="str">
        <f t="shared" si="103"/>
        <v/>
      </c>
      <c r="AH1874" s="322"/>
      <c r="AI1874" s="323"/>
      <c r="AJ1874" s="322"/>
      <c r="AK1874" s="323"/>
    </row>
    <row r="1875" spans="1:37" ht="36.75" customHeight="1">
      <c r="A1875" s="299">
        <f t="shared" si="104"/>
        <v>1862</v>
      </c>
      <c r="B1875" s="300" t="str">
        <f>IF(基本情報入力シート!C1895="","",基本情報入力シート!C1895)</f>
        <v/>
      </c>
      <c r="C1875" s="301" t="str">
        <f>IF(基本情報入力シート!D1895="","",基本情報入力シート!D1895)</f>
        <v/>
      </c>
      <c r="D1875" s="301" t="str">
        <f>IF(基本情報入力シート!E1895="","",基本情報入力シート!E1895)</f>
        <v/>
      </c>
      <c r="E1875" s="301" t="str">
        <f>IF(基本情報入力シート!F1895="","",基本情報入力シート!F1895)</f>
        <v/>
      </c>
      <c r="F1875" s="301" t="str">
        <f>IF(基本情報入力シート!G1895="","",基本情報入力シート!G1895)</f>
        <v/>
      </c>
      <c r="G1875" s="301" t="str">
        <f>IF(基本情報入力シート!H1895="","",基本情報入力シート!H1895)</f>
        <v/>
      </c>
      <c r="H1875" s="301" t="str">
        <f>IF(基本情報入力シート!I1895="","",基本情報入力シート!I1895)</f>
        <v/>
      </c>
      <c r="I1875" s="301" t="str">
        <f>IF(基本情報入力シート!J1895="","",基本情報入力シート!J1895)</f>
        <v/>
      </c>
      <c r="J1875" s="301" t="str">
        <f>IF(基本情報入力シート!K1895="","",基本情報入力シート!K1895)</f>
        <v/>
      </c>
      <c r="K1875" s="302" t="str">
        <f>IF(基本情報入力シート!L1895="","",基本情報入力シート!L1895)</f>
        <v/>
      </c>
      <c r="L1875" s="299" t="str">
        <f>IF(基本情報入力シート!M1895="","",基本情報入力シート!M1895)</f>
        <v/>
      </c>
      <c r="M1875" s="299" t="str">
        <f>IF(基本情報入力シート!R1895="","",基本情報入力シート!R1895)</f>
        <v/>
      </c>
      <c r="N1875" s="299" t="str">
        <f>IF(基本情報入力シート!W1895="","",基本情報入力シート!W1895)</f>
        <v/>
      </c>
      <c r="O1875" s="303" t="str">
        <f>IF(基本情報入力シート!X1895="","",基本情報入力シート!X1895)</f>
        <v/>
      </c>
      <c r="P1875" s="304" t="str">
        <f>IF(基本情報入力シート!Y1895="","",基本情報入力シート!Y1895)</f>
        <v/>
      </c>
      <c r="Q1875" s="175"/>
      <c r="R1875" s="305" t="str">
        <f>IF(基本情報入力シート!AB1895="","",基本情報入力シート!AB1895)</f>
        <v/>
      </c>
      <c r="S1875" s="176"/>
      <c r="T1875" s="306" t="str">
        <f>IF(P1875="","",VLOOKUP(P1875,【参考】数式用!$J$2:$L$34,3,FALSE))</f>
        <v/>
      </c>
      <c r="U1875" s="313" t="s">
        <v>143</v>
      </c>
      <c r="V1875" s="177"/>
      <c r="W1875" s="314" t="s">
        <v>144</v>
      </c>
      <c r="X1875" s="177"/>
      <c r="Y1875" s="315" t="s">
        <v>145</v>
      </c>
      <c r="Z1875" s="177"/>
      <c r="AA1875" s="315" t="s">
        <v>144</v>
      </c>
      <c r="AB1875" s="177"/>
      <c r="AC1875" s="315" t="s">
        <v>146</v>
      </c>
      <c r="AD1875" s="316" t="s">
        <v>147</v>
      </c>
      <c r="AE1875" s="317" t="str">
        <f t="shared" si="102"/>
        <v/>
      </c>
      <c r="AF1875" s="319" t="s">
        <v>148</v>
      </c>
      <c r="AG1875" s="312" t="str">
        <f t="shared" si="103"/>
        <v/>
      </c>
      <c r="AH1875" s="322"/>
      <c r="AI1875" s="323"/>
      <c r="AJ1875" s="322"/>
      <c r="AK1875" s="323"/>
    </row>
    <row r="1876" spans="1:37" ht="36.75" customHeight="1">
      <c r="A1876" s="299">
        <f t="shared" si="104"/>
        <v>1863</v>
      </c>
      <c r="B1876" s="300" t="str">
        <f>IF(基本情報入力シート!C1896="","",基本情報入力シート!C1896)</f>
        <v/>
      </c>
      <c r="C1876" s="301" t="str">
        <f>IF(基本情報入力シート!D1896="","",基本情報入力シート!D1896)</f>
        <v/>
      </c>
      <c r="D1876" s="301" t="str">
        <f>IF(基本情報入力シート!E1896="","",基本情報入力シート!E1896)</f>
        <v/>
      </c>
      <c r="E1876" s="301" t="str">
        <f>IF(基本情報入力シート!F1896="","",基本情報入力シート!F1896)</f>
        <v/>
      </c>
      <c r="F1876" s="301" t="str">
        <f>IF(基本情報入力シート!G1896="","",基本情報入力シート!G1896)</f>
        <v/>
      </c>
      <c r="G1876" s="301" t="str">
        <f>IF(基本情報入力シート!H1896="","",基本情報入力シート!H1896)</f>
        <v/>
      </c>
      <c r="H1876" s="301" t="str">
        <f>IF(基本情報入力シート!I1896="","",基本情報入力シート!I1896)</f>
        <v/>
      </c>
      <c r="I1876" s="301" t="str">
        <f>IF(基本情報入力シート!J1896="","",基本情報入力シート!J1896)</f>
        <v/>
      </c>
      <c r="J1876" s="301" t="str">
        <f>IF(基本情報入力シート!K1896="","",基本情報入力シート!K1896)</f>
        <v/>
      </c>
      <c r="K1876" s="302" t="str">
        <f>IF(基本情報入力シート!L1896="","",基本情報入力シート!L1896)</f>
        <v/>
      </c>
      <c r="L1876" s="299" t="str">
        <f>IF(基本情報入力シート!M1896="","",基本情報入力シート!M1896)</f>
        <v/>
      </c>
      <c r="M1876" s="299" t="str">
        <f>IF(基本情報入力シート!R1896="","",基本情報入力シート!R1896)</f>
        <v/>
      </c>
      <c r="N1876" s="299" t="str">
        <f>IF(基本情報入力シート!W1896="","",基本情報入力シート!W1896)</f>
        <v/>
      </c>
      <c r="O1876" s="303" t="str">
        <f>IF(基本情報入力シート!X1896="","",基本情報入力シート!X1896)</f>
        <v/>
      </c>
      <c r="P1876" s="304" t="str">
        <f>IF(基本情報入力シート!Y1896="","",基本情報入力シート!Y1896)</f>
        <v/>
      </c>
      <c r="Q1876" s="175"/>
      <c r="R1876" s="305" t="str">
        <f>IF(基本情報入力シート!AB1896="","",基本情報入力シート!AB1896)</f>
        <v/>
      </c>
      <c r="S1876" s="176"/>
      <c r="T1876" s="306" t="str">
        <f>IF(P1876="","",VLOOKUP(P1876,【参考】数式用!$J$2:$L$34,3,FALSE))</f>
        <v/>
      </c>
      <c r="U1876" s="313" t="s">
        <v>143</v>
      </c>
      <c r="V1876" s="177"/>
      <c r="W1876" s="314" t="s">
        <v>144</v>
      </c>
      <c r="X1876" s="177"/>
      <c r="Y1876" s="315" t="s">
        <v>145</v>
      </c>
      <c r="Z1876" s="177"/>
      <c r="AA1876" s="315" t="s">
        <v>144</v>
      </c>
      <c r="AB1876" s="177"/>
      <c r="AC1876" s="315" t="s">
        <v>146</v>
      </c>
      <c r="AD1876" s="316" t="s">
        <v>147</v>
      </c>
      <c r="AE1876" s="317" t="str">
        <f t="shared" si="102"/>
        <v/>
      </c>
      <c r="AF1876" s="319" t="s">
        <v>148</v>
      </c>
      <c r="AG1876" s="312" t="str">
        <f t="shared" si="103"/>
        <v/>
      </c>
      <c r="AH1876" s="322"/>
      <c r="AI1876" s="323"/>
      <c r="AJ1876" s="322"/>
      <c r="AK1876" s="323"/>
    </row>
    <row r="1877" spans="1:37" ht="36.75" customHeight="1">
      <c r="A1877" s="299">
        <f t="shared" si="104"/>
        <v>1864</v>
      </c>
      <c r="B1877" s="300" t="str">
        <f>IF(基本情報入力シート!C1897="","",基本情報入力シート!C1897)</f>
        <v/>
      </c>
      <c r="C1877" s="301" t="str">
        <f>IF(基本情報入力シート!D1897="","",基本情報入力シート!D1897)</f>
        <v/>
      </c>
      <c r="D1877" s="301" t="str">
        <f>IF(基本情報入力シート!E1897="","",基本情報入力シート!E1897)</f>
        <v/>
      </c>
      <c r="E1877" s="301" t="str">
        <f>IF(基本情報入力シート!F1897="","",基本情報入力シート!F1897)</f>
        <v/>
      </c>
      <c r="F1877" s="301" t="str">
        <f>IF(基本情報入力シート!G1897="","",基本情報入力シート!G1897)</f>
        <v/>
      </c>
      <c r="G1877" s="301" t="str">
        <f>IF(基本情報入力シート!H1897="","",基本情報入力シート!H1897)</f>
        <v/>
      </c>
      <c r="H1877" s="301" t="str">
        <f>IF(基本情報入力シート!I1897="","",基本情報入力シート!I1897)</f>
        <v/>
      </c>
      <c r="I1877" s="301" t="str">
        <f>IF(基本情報入力シート!J1897="","",基本情報入力シート!J1897)</f>
        <v/>
      </c>
      <c r="J1877" s="301" t="str">
        <f>IF(基本情報入力シート!K1897="","",基本情報入力シート!K1897)</f>
        <v/>
      </c>
      <c r="K1877" s="302" t="str">
        <f>IF(基本情報入力シート!L1897="","",基本情報入力シート!L1897)</f>
        <v/>
      </c>
      <c r="L1877" s="299" t="str">
        <f>IF(基本情報入力シート!M1897="","",基本情報入力シート!M1897)</f>
        <v/>
      </c>
      <c r="M1877" s="299" t="str">
        <f>IF(基本情報入力シート!R1897="","",基本情報入力シート!R1897)</f>
        <v/>
      </c>
      <c r="N1877" s="299" t="str">
        <f>IF(基本情報入力シート!W1897="","",基本情報入力シート!W1897)</f>
        <v/>
      </c>
      <c r="O1877" s="303" t="str">
        <f>IF(基本情報入力シート!X1897="","",基本情報入力シート!X1897)</f>
        <v/>
      </c>
      <c r="P1877" s="304" t="str">
        <f>IF(基本情報入力シート!Y1897="","",基本情報入力シート!Y1897)</f>
        <v/>
      </c>
      <c r="Q1877" s="175"/>
      <c r="R1877" s="305" t="str">
        <f>IF(基本情報入力シート!AB1897="","",基本情報入力シート!AB1897)</f>
        <v/>
      </c>
      <c r="S1877" s="176"/>
      <c r="T1877" s="306" t="str">
        <f>IF(P1877="","",VLOOKUP(P1877,【参考】数式用!$J$2:$L$34,3,FALSE))</f>
        <v/>
      </c>
      <c r="U1877" s="313" t="s">
        <v>143</v>
      </c>
      <c r="V1877" s="177"/>
      <c r="W1877" s="314" t="s">
        <v>144</v>
      </c>
      <c r="X1877" s="177"/>
      <c r="Y1877" s="315" t="s">
        <v>145</v>
      </c>
      <c r="Z1877" s="177"/>
      <c r="AA1877" s="315" t="s">
        <v>144</v>
      </c>
      <c r="AB1877" s="177"/>
      <c r="AC1877" s="315" t="s">
        <v>146</v>
      </c>
      <c r="AD1877" s="316" t="s">
        <v>147</v>
      </c>
      <c r="AE1877" s="317" t="str">
        <f t="shared" si="102"/>
        <v/>
      </c>
      <c r="AF1877" s="319" t="s">
        <v>148</v>
      </c>
      <c r="AG1877" s="312" t="str">
        <f t="shared" si="103"/>
        <v/>
      </c>
      <c r="AH1877" s="322"/>
      <c r="AI1877" s="323"/>
      <c r="AJ1877" s="322"/>
      <c r="AK1877" s="323"/>
    </row>
    <row r="1878" spans="1:37" ht="36.75" customHeight="1">
      <c r="A1878" s="299">
        <f t="shared" si="104"/>
        <v>1865</v>
      </c>
      <c r="B1878" s="300" t="str">
        <f>IF(基本情報入力シート!C1898="","",基本情報入力シート!C1898)</f>
        <v/>
      </c>
      <c r="C1878" s="301" t="str">
        <f>IF(基本情報入力シート!D1898="","",基本情報入力シート!D1898)</f>
        <v/>
      </c>
      <c r="D1878" s="301" t="str">
        <f>IF(基本情報入力シート!E1898="","",基本情報入力シート!E1898)</f>
        <v/>
      </c>
      <c r="E1878" s="301" t="str">
        <f>IF(基本情報入力シート!F1898="","",基本情報入力シート!F1898)</f>
        <v/>
      </c>
      <c r="F1878" s="301" t="str">
        <f>IF(基本情報入力シート!G1898="","",基本情報入力シート!G1898)</f>
        <v/>
      </c>
      <c r="G1878" s="301" t="str">
        <f>IF(基本情報入力シート!H1898="","",基本情報入力シート!H1898)</f>
        <v/>
      </c>
      <c r="H1878" s="301" t="str">
        <f>IF(基本情報入力シート!I1898="","",基本情報入力シート!I1898)</f>
        <v/>
      </c>
      <c r="I1878" s="301" t="str">
        <f>IF(基本情報入力シート!J1898="","",基本情報入力シート!J1898)</f>
        <v/>
      </c>
      <c r="J1878" s="301" t="str">
        <f>IF(基本情報入力シート!K1898="","",基本情報入力シート!K1898)</f>
        <v/>
      </c>
      <c r="K1878" s="302" t="str">
        <f>IF(基本情報入力シート!L1898="","",基本情報入力シート!L1898)</f>
        <v/>
      </c>
      <c r="L1878" s="299" t="str">
        <f>IF(基本情報入力シート!M1898="","",基本情報入力シート!M1898)</f>
        <v/>
      </c>
      <c r="M1878" s="299" t="str">
        <f>IF(基本情報入力シート!R1898="","",基本情報入力シート!R1898)</f>
        <v/>
      </c>
      <c r="N1878" s="299" t="str">
        <f>IF(基本情報入力シート!W1898="","",基本情報入力シート!W1898)</f>
        <v/>
      </c>
      <c r="O1878" s="303" t="str">
        <f>IF(基本情報入力シート!X1898="","",基本情報入力シート!X1898)</f>
        <v/>
      </c>
      <c r="P1878" s="304" t="str">
        <f>IF(基本情報入力シート!Y1898="","",基本情報入力シート!Y1898)</f>
        <v/>
      </c>
      <c r="Q1878" s="175"/>
      <c r="R1878" s="305" t="str">
        <f>IF(基本情報入力シート!AB1898="","",基本情報入力シート!AB1898)</f>
        <v/>
      </c>
      <c r="S1878" s="176"/>
      <c r="T1878" s="306" t="str">
        <f>IF(P1878="","",VLOOKUP(P1878,【参考】数式用!$J$2:$L$34,3,FALSE))</f>
        <v/>
      </c>
      <c r="U1878" s="313" t="s">
        <v>143</v>
      </c>
      <c r="V1878" s="177"/>
      <c r="W1878" s="314" t="s">
        <v>144</v>
      </c>
      <c r="X1878" s="177"/>
      <c r="Y1878" s="315" t="s">
        <v>145</v>
      </c>
      <c r="Z1878" s="177"/>
      <c r="AA1878" s="315" t="s">
        <v>144</v>
      </c>
      <c r="AB1878" s="177"/>
      <c r="AC1878" s="315" t="s">
        <v>146</v>
      </c>
      <c r="AD1878" s="316" t="s">
        <v>147</v>
      </c>
      <c r="AE1878" s="317" t="str">
        <f t="shared" si="102"/>
        <v/>
      </c>
      <c r="AF1878" s="319" t="s">
        <v>148</v>
      </c>
      <c r="AG1878" s="312" t="str">
        <f t="shared" si="103"/>
        <v/>
      </c>
      <c r="AH1878" s="322"/>
      <c r="AI1878" s="323"/>
      <c r="AJ1878" s="322"/>
      <c r="AK1878" s="323"/>
    </row>
    <row r="1879" spans="1:37" ht="36.75" customHeight="1">
      <c r="A1879" s="299">
        <f t="shared" si="104"/>
        <v>1866</v>
      </c>
      <c r="B1879" s="300" t="str">
        <f>IF(基本情報入力シート!C1899="","",基本情報入力シート!C1899)</f>
        <v/>
      </c>
      <c r="C1879" s="301" t="str">
        <f>IF(基本情報入力シート!D1899="","",基本情報入力シート!D1899)</f>
        <v/>
      </c>
      <c r="D1879" s="301" t="str">
        <f>IF(基本情報入力シート!E1899="","",基本情報入力シート!E1899)</f>
        <v/>
      </c>
      <c r="E1879" s="301" t="str">
        <f>IF(基本情報入力シート!F1899="","",基本情報入力シート!F1899)</f>
        <v/>
      </c>
      <c r="F1879" s="301" t="str">
        <f>IF(基本情報入力シート!G1899="","",基本情報入力シート!G1899)</f>
        <v/>
      </c>
      <c r="G1879" s="301" t="str">
        <f>IF(基本情報入力シート!H1899="","",基本情報入力シート!H1899)</f>
        <v/>
      </c>
      <c r="H1879" s="301" t="str">
        <f>IF(基本情報入力シート!I1899="","",基本情報入力シート!I1899)</f>
        <v/>
      </c>
      <c r="I1879" s="301" t="str">
        <f>IF(基本情報入力シート!J1899="","",基本情報入力シート!J1899)</f>
        <v/>
      </c>
      <c r="J1879" s="301" t="str">
        <f>IF(基本情報入力シート!K1899="","",基本情報入力シート!K1899)</f>
        <v/>
      </c>
      <c r="K1879" s="302" t="str">
        <f>IF(基本情報入力シート!L1899="","",基本情報入力シート!L1899)</f>
        <v/>
      </c>
      <c r="L1879" s="299" t="str">
        <f>IF(基本情報入力シート!M1899="","",基本情報入力シート!M1899)</f>
        <v/>
      </c>
      <c r="M1879" s="299" t="str">
        <f>IF(基本情報入力シート!R1899="","",基本情報入力シート!R1899)</f>
        <v/>
      </c>
      <c r="N1879" s="299" t="str">
        <f>IF(基本情報入力シート!W1899="","",基本情報入力シート!W1899)</f>
        <v/>
      </c>
      <c r="O1879" s="303" t="str">
        <f>IF(基本情報入力シート!X1899="","",基本情報入力シート!X1899)</f>
        <v/>
      </c>
      <c r="P1879" s="304" t="str">
        <f>IF(基本情報入力シート!Y1899="","",基本情報入力シート!Y1899)</f>
        <v/>
      </c>
      <c r="Q1879" s="175"/>
      <c r="R1879" s="305" t="str">
        <f>IF(基本情報入力シート!AB1899="","",基本情報入力シート!AB1899)</f>
        <v/>
      </c>
      <c r="S1879" s="176"/>
      <c r="T1879" s="306" t="str">
        <f>IF(P1879="","",VLOOKUP(P1879,【参考】数式用!$J$2:$L$34,3,FALSE))</f>
        <v/>
      </c>
      <c r="U1879" s="313" t="s">
        <v>143</v>
      </c>
      <c r="V1879" s="177"/>
      <c r="W1879" s="314" t="s">
        <v>144</v>
      </c>
      <c r="X1879" s="177"/>
      <c r="Y1879" s="315" t="s">
        <v>145</v>
      </c>
      <c r="Z1879" s="177"/>
      <c r="AA1879" s="315" t="s">
        <v>144</v>
      </c>
      <c r="AB1879" s="177"/>
      <c r="AC1879" s="315" t="s">
        <v>146</v>
      </c>
      <c r="AD1879" s="316" t="s">
        <v>147</v>
      </c>
      <c r="AE1879" s="317" t="str">
        <f t="shared" ref="AE1879:AE1913" si="105">IF(V1879&gt;=1,(Z1879*12+AB1879)-(V1879*12+X1879)+1,"")</f>
        <v/>
      </c>
      <c r="AF1879" s="319" t="s">
        <v>148</v>
      </c>
      <c r="AG1879" s="312" t="str">
        <f t="shared" ref="AG1879:AG1913" si="106">IFERROR(ROUNDDOWN(R1879*T1879,0)*AE1879,"")</f>
        <v/>
      </c>
      <c r="AH1879" s="322"/>
      <c r="AI1879" s="323"/>
      <c r="AJ1879" s="322"/>
      <c r="AK1879" s="323"/>
    </row>
    <row r="1880" spans="1:37" ht="36.75" customHeight="1">
      <c r="A1880" s="299">
        <f t="shared" si="104"/>
        <v>1867</v>
      </c>
      <c r="B1880" s="300" t="str">
        <f>IF(基本情報入力シート!C1900="","",基本情報入力シート!C1900)</f>
        <v/>
      </c>
      <c r="C1880" s="301" t="str">
        <f>IF(基本情報入力シート!D1900="","",基本情報入力シート!D1900)</f>
        <v/>
      </c>
      <c r="D1880" s="301" t="str">
        <f>IF(基本情報入力シート!E1900="","",基本情報入力シート!E1900)</f>
        <v/>
      </c>
      <c r="E1880" s="301" t="str">
        <f>IF(基本情報入力シート!F1900="","",基本情報入力シート!F1900)</f>
        <v/>
      </c>
      <c r="F1880" s="301" t="str">
        <f>IF(基本情報入力シート!G1900="","",基本情報入力シート!G1900)</f>
        <v/>
      </c>
      <c r="G1880" s="301" t="str">
        <f>IF(基本情報入力シート!H1900="","",基本情報入力シート!H1900)</f>
        <v/>
      </c>
      <c r="H1880" s="301" t="str">
        <f>IF(基本情報入力シート!I1900="","",基本情報入力シート!I1900)</f>
        <v/>
      </c>
      <c r="I1880" s="301" t="str">
        <f>IF(基本情報入力シート!J1900="","",基本情報入力シート!J1900)</f>
        <v/>
      </c>
      <c r="J1880" s="301" t="str">
        <f>IF(基本情報入力シート!K1900="","",基本情報入力シート!K1900)</f>
        <v/>
      </c>
      <c r="K1880" s="302" t="str">
        <f>IF(基本情報入力シート!L1900="","",基本情報入力シート!L1900)</f>
        <v/>
      </c>
      <c r="L1880" s="299" t="str">
        <f>IF(基本情報入力シート!M1900="","",基本情報入力シート!M1900)</f>
        <v/>
      </c>
      <c r="M1880" s="299" t="str">
        <f>IF(基本情報入力シート!R1900="","",基本情報入力シート!R1900)</f>
        <v/>
      </c>
      <c r="N1880" s="299" t="str">
        <f>IF(基本情報入力シート!W1900="","",基本情報入力シート!W1900)</f>
        <v/>
      </c>
      <c r="O1880" s="303" t="str">
        <f>IF(基本情報入力シート!X1900="","",基本情報入力シート!X1900)</f>
        <v/>
      </c>
      <c r="P1880" s="304" t="str">
        <f>IF(基本情報入力シート!Y1900="","",基本情報入力シート!Y1900)</f>
        <v/>
      </c>
      <c r="Q1880" s="175"/>
      <c r="R1880" s="305" t="str">
        <f>IF(基本情報入力シート!AB1900="","",基本情報入力シート!AB1900)</f>
        <v/>
      </c>
      <c r="S1880" s="176"/>
      <c r="T1880" s="306" t="str">
        <f>IF(P1880="","",VLOOKUP(P1880,【参考】数式用!$J$2:$L$34,3,FALSE))</f>
        <v/>
      </c>
      <c r="U1880" s="313" t="s">
        <v>143</v>
      </c>
      <c r="V1880" s="177"/>
      <c r="W1880" s="314" t="s">
        <v>144</v>
      </c>
      <c r="X1880" s="177"/>
      <c r="Y1880" s="315" t="s">
        <v>145</v>
      </c>
      <c r="Z1880" s="177"/>
      <c r="AA1880" s="315" t="s">
        <v>144</v>
      </c>
      <c r="AB1880" s="177"/>
      <c r="AC1880" s="315" t="s">
        <v>146</v>
      </c>
      <c r="AD1880" s="316" t="s">
        <v>147</v>
      </c>
      <c r="AE1880" s="317" t="str">
        <f t="shared" si="105"/>
        <v/>
      </c>
      <c r="AF1880" s="319" t="s">
        <v>148</v>
      </c>
      <c r="AG1880" s="312" t="str">
        <f t="shared" si="106"/>
        <v/>
      </c>
      <c r="AH1880" s="322"/>
      <c r="AI1880" s="323"/>
      <c r="AJ1880" s="322"/>
      <c r="AK1880" s="323"/>
    </row>
    <row r="1881" spans="1:37" ht="36.75" customHeight="1">
      <c r="A1881" s="299">
        <f t="shared" si="104"/>
        <v>1868</v>
      </c>
      <c r="B1881" s="300" t="str">
        <f>IF(基本情報入力シート!C1901="","",基本情報入力シート!C1901)</f>
        <v/>
      </c>
      <c r="C1881" s="301" t="str">
        <f>IF(基本情報入力シート!D1901="","",基本情報入力シート!D1901)</f>
        <v/>
      </c>
      <c r="D1881" s="301" t="str">
        <f>IF(基本情報入力シート!E1901="","",基本情報入力シート!E1901)</f>
        <v/>
      </c>
      <c r="E1881" s="301" t="str">
        <f>IF(基本情報入力シート!F1901="","",基本情報入力シート!F1901)</f>
        <v/>
      </c>
      <c r="F1881" s="301" t="str">
        <f>IF(基本情報入力シート!G1901="","",基本情報入力シート!G1901)</f>
        <v/>
      </c>
      <c r="G1881" s="301" t="str">
        <f>IF(基本情報入力シート!H1901="","",基本情報入力シート!H1901)</f>
        <v/>
      </c>
      <c r="H1881" s="301" t="str">
        <f>IF(基本情報入力シート!I1901="","",基本情報入力シート!I1901)</f>
        <v/>
      </c>
      <c r="I1881" s="301" t="str">
        <f>IF(基本情報入力シート!J1901="","",基本情報入力シート!J1901)</f>
        <v/>
      </c>
      <c r="J1881" s="301" t="str">
        <f>IF(基本情報入力シート!K1901="","",基本情報入力シート!K1901)</f>
        <v/>
      </c>
      <c r="K1881" s="302" t="str">
        <f>IF(基本情報入力シート!L1901="","",基本情報入力シート!L1901)</f>
        <v/>
      </c>
      <c r="L1881" s="299" t="str">
        <f>IF(基本情報入力シート!M1901="","",基本情報入力シート!M1901)</f>
        <v/>
      </c>
      <c r="M1881" s="299" t="str">
        <f>IF(基本情報入力シート!R1901="","",基本情報入力シート!R1901)</f>
        <v/>
      </c>
      <c r="N1881" s="299" t="str">
        <f>IF(基本情報入力シート!W1901="","",基本情報入力シート!W1901)</f>
        <v/>
      </c>
      <c r="O1881" s="303" t="str">
        <f>IF(基本情報入力シート!X1901="","",基本情報入力シート!X1901)</f>
        <v/>
      </c>
      <c r="P1881" s="304" t="str">
        <f>IF(基本情報入力シート!Y1901="","",基本情報入力シート!Y1901)</f>
        <v/>
      </c>
      <c r="Q1881" s="175"/>
      <c r="R1881" s="305" t="str">
        <f>IF(基本情報入力シート!AB1901="","",基本情報入力シート!AB1901)</f>
        <v/>
      </c>
      <c r="S1881" s="176"/>
      <c r="T1881" s="306" t="str">
        <f>IF(P1881="","",VLOOKUP(P1881,【参考】数式用!$J$2:$L$34,3,FALSE))</f>
        <v/>
      </c>
      <c r="U1881" s="313" t="s">
        <v>143</v>
      </c>
      <c r="V1881" s="177"/>
      <c r="W1881" s="314" t="s">
        <v>144</v>
      </c>
      <c r="X1881" s="177"/>
      <c r="Y1881" s="315" t="s">
        <v>145</v>
      </c>
      <c r="Z1881" s="177"/>
      <c r="AA1881" s="315" t="s">
        <v>144</v>
      </c>
      <c r="AB1881" s="177"/>
      <c r="AC1881" s="315" t="s">
        <v>146</v>
      </c>
      <c r="AD1881" s="316" t="s">
        <v>147</v>
      </c>
      <c r="AE1881" s="317" t="str">
        <f t="shared" si="105"/>
        <v/>
      </c>
      <c r="AF1881" s="319" t="s">
        <v>148</v>
      </c>
      <c r="AG1881" s="312" t="str">
        <f t="shared" si="106"/>
        <v/>
      </c>
      <c r="AH1881" s="322"/>
      <c r="AI1881" s="323"/>
      <c r="AJ1881" s="322"/>
      <c r="AK1881" s="323"/>
    </row>
    <row r="1882" spans="1:37" ht="36.75" customHeight="1">
      <c r="A1882" s="299">
        <f t="shared" si="104"/>
        <v>1869</v>
      </c>
      <c r="B1882" s="300" t="str">
        <f>IF(基本情報入力シート!C1902="","",基本情報入力シート!C1902)</f>
        <v/>
      </c>
      <c r="C1882" s="301" t="str">
        <f>IF(基本情報入力シート!D1902="","",基本情報入力シート!D1902)</f>
        <v/>
      </c>
      <c r="D1882" s="301" t="str">
        <f>IF(基本情報入力シート!E1902="","",基本情報入力シート!E1902)</f>
        <v/>
      </c>
      <c r="E1882" s="301" t="str">
        <f>IF(基本情報入力シート!F1902="","",基本情報入力シート!F1902)</f>
        <v/>
      </c>
      <c r="F1882" s="301" t="str">
        <f>IF(基本情報入力シート!G1902="","",基本情報入力シート!G1902)</f>
        <v/>
      </c>
      <c r="G1882" s="301" t="str">
        <f>IF(基本情報入力シート!H1902="","",基本情報入力シート!H1902)</f>
        <v/>
      </c>
      <c r="H1882" s="301" t="str">
        <f>IF(基本情報入力シート!I1902="","",基本情報入力シート!I1902)</f>
        <v/>
      </c>
      <c r="I1882" s="301" t="str">
        <f>IF(基本情報入力シート!J1902="","",基本情報入力シート!J1902)</f>
        <v/>
      </c>
      <c r="J1882" s="301" t="str">
        <f>IF(基本情報入力シート!K1902="","",基本情報入力シート!K1902)</f>
        <v/>
      </c>
      <c r="K1882" s="302" t="str">
        <f>IF(基本情報入力シート!L1902="","",基本情報入力シート!L1902)</f>
        <v/>
      </c>
      <c r="L1882" s="299" t="str">
        <f>IF(基本情報入力シート!M1902="","",基本情報入力シート!M1902)</f>
        <v/>
      </c>
      <c r="M1882" s="299" t="str">
        <f>IF(基本情報入力シート!R1902="","",基本情報入力シート!R1902)</f>
        <v/>
      </c>
      <c r="N1882" s="299" t="str">
        <f>IF(基本情報入力シート!W1902="","",基本情報入力シート!W1902)</f>
        <v/>
      </c>
      <c r="O1882" s="303" t="str">
        <f>IF(基本情報入力シート!X1902="","",基本情報入力シート!X1902)</f>
        <v/>
      </c>
      <c r="P1882" s="304" t="str">
        <f>IF(基本情報入力シート!Y1902="","",基本情報入力シート!Y1902)</f>
        <v/>
      </c>
      <c r="Q1882" s="175"/>
      <c r="R1882" s="305" t="str">
        <f>IF(基本情報入力シート!AB1902="","",基本情報入力シート!AB1902)</f>
        <v/>
      </c>
      <c r="S1882" s="176"/>
      <c r="T1882" s="306" t="str">
        <f>IF(P1882="","",VLOOKUP(P1882,【参考】数式用!$J$2:$L$34,3,FALSE))</f>
        <v/>
      </c>
      <c r="U1882" s="313" t="s">
        <v>143</v>
      </c>
      <c r="V1882" s="177"/>
      <c r="W1882" s="314" t="s">
        <v>144</v>
      </c>
      <c r="X1882" s="177"/>
      <c r="Y1882" s="315" t="s">
        <v>145</v>
      </c>
      <c r="Z1882" s="177"/>
      <c r="AA1882" s="315" t="s">
        <v>144</v>
      </c>
      <c r="AB1882" s="177"/>
      <c r="AC1882" s="315" t="s">
        <v>146</v>
      </c>
      <c r="AD1882" s="316" t="s">
        <v>147</v>
      </c>
      <c r="AE1882" s="317" t="str">
        <f t="shared" si="105"/>
        <v/>
      </c>
      <c r="AF1882" s="319" t="s">
        <v>148</v>
      </c>
      <c r="AG1882" s="312" t="str">
        <f t="shared" si="106"/>
        <v/>
      </c>
      <c r="AH1882" s="322"/>
      <c r="AI1882" s="323"/>
      <c r="AJ1882" s="322"/>
      <c r="AK1882" s="323"/>
    </row>
    <row r="1883" spans="1:37" ht="36.75" customHeight="1">
      <c r="A1883" s="299">
        <f t="shared" si="104"/>
        <v>1870</v>
      </c>
      <c r="B1883" s="300" t="str">
        <f>IF(基本情報入力シート!C1903="","",基本情報入力シート!C1903)</f>
        <v/>
      </c>
      <c r="C1883" s="301" t="str">
        <f>IF(基本情報入力シート!D1903="","",基本情報入力シート!D1903)</f>
        <v/>
      </c>
      <c r="D1883" s="301" t="str">
        <f>IF(基本情報入力シート!E1903="","",基本情報入力シート!E1903)</f>
        <v/>
      </c>
      <c r="E1883" s="301" t="str">
        <f>IF(基本情報入力シート!F1903="","",基本情報入力シート!F1903)</f>
        <v/>
      </c>
      <c r="F1883" s="301" t="str">
        <f>IF(基本情報入力シート!G1903="","",基本情報入力シート!G1903)</f>
        <v/>
      </c>
      <c r="G1883" s="301" t="str">
        <f>IF(基本情報入力シート!H1903="","",基本情報入力シート!H1903)</f>
        <v/>
      </c>
      <c r="H1883" s="301" t="str">
        <f>IF(基本情報入力シート!I1903="","",基本情報入力シート!I1903)</f>
        <v/>
      </c>
      <c r="I1883" s="301" t="str">
        <f>IF(基本情報入力シート!J1903="","",基本情報入力シート!J1903)</f>
        <v/>
      </c>
      <c r="J1883" s="301" t="str">
        <f>IF(基本情報入力シート!K1903="","",基本情報入力シート!K1903)</f>
        <v/>
      </c>
      <c r="K1883" s="302" t="str">
        <f>IF(基本情報入力シート!L1903="","",基本情報入力シート!L1903)</f>
        <v/>
      </c>
      <c r="L1883" s="299" t="str">
        <f>IF(基本情報入力シート!M1903="","",基本情報入力シート!M1903)</f>
        <v/>
      </c>
      <c r="M1883" s="299" t="str">
        <f>IF(基本情報入力シート!R1903="","",基本情報入力シート!R1903)</f>
        <v/>
      </c>
      <c r="N1883" s="299" t="str">
        <f>IF(基本情報入力シート!W1903="","",基本情報入力シート!W1903)</f>
        <v/>
      </c>
      <c r="O1883" s="303" t="str">
        <f>IF(基本情報入力シート!X1903="","",基本情報入力シート!X1903)</f>
        <v/>
      </c>
      <c r="P1883" s="304" t="str">
        <f>IF(基本情報入力シート!Y1903="","",基本情報入力シート!Y1903)</f>
        <v/>
      </c>
      <c r="Q1883" s="175"/>
      <c r="R1883" s="305" t="str">
        <f>IF(基本情報入力シート!AB1903="","",基本情報入力シート!AB1903)</f>
        <v/>
      </c>
      <c r="S1883" s="176"/>
      <c r="T1883" s="306" t="str">
        <f>IF(P1883="","",VLOOKUP(P1883,【参考】数式用!$J$2:$L$34,3,FALSE))</f>
        <v/>
      </c>
      <c r="U1883" s="313" t="s">
        <v>143</v>
      </c>
      <c r="V1883" s="177"/>
      <c r="W1883" s="314" t="s">
        <v>144</v>
      </c>
      <c r="X1883" s="177"/>
      <c r="Y1883" s="315" t="s">
        <v>145</v>
      </c>
      <c r="Z1883" s="177"/>
      <c r="AA1883" s="315" t="s">
        <v>144</v>
      </c>
      <c r="AB1883" s="177"/>
      <c r="AC1883" s="315" t="s">
        <v>146</v>
      </c>
      <c r="AD1883" s="316" t="s">
        <v>147</v>
      </c>
      <c r="AE1883" s="317" t="str">
        <f t="shared" si="105"/>
        <v/>
      </c>
      <c r="AF1883" s="319" t="s">
        <v>148</v>
      </c>
      <c r="AG1883" s="312" t="str">
        <f t="shared" si="106"/>
        <v/>
      </c>
      <c r="AH1883" s="322"/>
      <c r="AI1883" s="323"/>
      <c r="AJ1883" s="322"/>
      <c r="AK1883" s="323"/>
    </row>
    <row r="1884" spans="1:37" ht="36.75" customHeight="1">
      <c r="A1884" s="299">
        <f t="shared" si="104"/>
        <v>1871</v>
      </c>
      <c r="B1884" s="300" t="str">
        <f>IF(基本情報入力シート!C1904="","",基本情報入力シート!C1904)</f>
        <v/>
      </c>
      <c r="C1884" s="301" t="str">
        <f>IF(基本情報入力シート!D1904="","",基本情報入力シート!D1904)</f>
        <v/>
      </c>
      <c r="D1884" s="301" t="str">
        <f>IF(基本情報入力シート!E1904="","",基本情報入力シート!E1904)</f>
        <v/>
      </c>
      <c r="E1884" s="301" t="str">
        <f>IF(基本情報入力シート!F1904="","",基本情報入力シート!F1904)</f>
        <v/>
      </c>
      <c r="F1884" s="301" t="str">
        <f>IF(基本情報入力シート!G1904="","",基本情報入力シート!G1904)</f>
        <v/>
      </c>
      <c r="G1884" s="301" t="str">
        <f>IF(基本情報入力シート!H1904="","",基本情報入力シート!H1904)</f>
        <v/>
      </c>
      <c r="H1884" s="301" t="str">
        <f>IF(基本情報入力シート!I1904="","",基本情報入力シート!I1904)</f>
        <v/>
      </c>
      <c r="I1884" s="301" t="str">
        <f>IF(基本情報入力シート!J1904="","",基本情報入力シート!J1904)</f>
        <v/>
      </c>
      <c r="J1884" s="301" t="str">
        <f>IF(基本情報入力シート!K1904="","",基本情報入力シート!K1904)</f>
        <v/>
      </c>
      <c r="K1884" s="302" t="str">
        <f>IF(基本情報入力シート!L1904="","",基本情報入力シート!L1904)</f>
        <v/>
      </c>
      <c r="L1884" s="299" t="str">
        <f>IF(基本情報入力シート!M1904="","",基本情報入力シート!M1904)</f>
        <v/>
      </c>
      <c r="M1884" s="299" t="str">
        <f>IF(基本情報入力シート!R1904="","",基本情報入力シート!R1904)</f>
        <v/>
      </c>
      <c r="N1884" s="299" t="str">
        <f>IF(基本情報入力シート!W1904="","",基本情報入力シート!W1904)</f>
        <v/>
      </c>
      <c r="O1884" s="303" t="str">
        <f>IF(基本情報入力シート!X1904="","",基本情報入力シート!X1904)</f>
        <v/>
      </c>
      <c r="P1884" s="304" t="str">
        <f>IF(基本情報入力シート!Y1904="","",基本情報入力シート!Y1904)</f>
        <v/>
      </c>
      <c r="Q1884" s="175"/>
      <c r="R1884" s="305" t="str">
        <f>IF(基本情報入力シート!AB1904="","",基本情報入力シート!AB1904)</f>
        <v/>
      </c>
      <c r="S1884" s="176"/>
      <c r="T1884" s="306" t="str">
        <f>IF(P1884="","",VLOOKUP(P1884,【参考】数式用!$J$2:$L$34,3,FALSE))</f>
        <v/>
      </c>
      <c r="U1884" s="313" t="s">
        <v>143</v>
      </c>
      <c r="V1884" s="177"/>
      <c r="W1884" s="314" t="s">
        <v>144</v>
      </c>
      <c r="X1884" s="177"/>
      <c r="Y1884" s="315" t="s">
        <v>145</v>
      </c>
      <c r="Z1884" s="177"/>
      <c r="AA1884" s="315" t="s">
        <v>144</v>
      </c>
      <c r="AB1884" s="177"/>
      <c r="AC1884" s="315" t="s">
        <v>146</v>
      </c>
      <c r="AD1884" s="316" t="s">
        <v>147</v>
      </c>
      <c r="AE1884" s="317" t="str">
        <f t="shared" si="105"/>
        <v/>
      </c>
      <c r="AF1884" s="319" t="s">
        <v>148</v>
      </c>
      <c r="AG1884" s="312" t="str">
        <f t="shared" si="106"/>
        <v/>
      </c>
      <c r="AH1884" s="322"/>
      <c r="AI1884" s="323"/>
      <c r="AJ1884" s="322"/>
      <c r="AK1884" s="323"/>
    </row>
    <row r="1885" spans="1:37" ht="36.75" customHeight="1">
      <c r="A1885" s="299">
        <f t="shared" si="104"/>
        <v>1872</v>
      </c>
      <c r="B1885" s="300" t="str">
        <f>IF(基本情報入力シート!C1905="","",基本情報入力シート!C1905)</f>
        <v/>
      </c>
      <c r="C1885" s="301" t="str">
        <f>IF(基本情報入力シート!D1905="","",基本情報入力シート!D1905)</f>
        <v/>
      </c>
      <c r="D1885" s="301" t="str">
        <f>IF(基本情報入力シート!E1905="","",基本情報入力シート!E1905)</f>
        <v/>
      </c>
      <c r="E1885" s="301" t="str">
        <f>IF(基本情報入力シート!F1905="","",基本情報入力シート!F1905)</f>
        <v/>
      </c>
      <c r="F1885" s="301" t="str">
        <f>IF(基本情報入力シート!G1905="","",基本情報入力シート!G1905)</f>
        <v/>
      </c>
      <c r="G1885" s="301" t="str">
        <f>IF(基本情報入力シート!H1905="","",基本情報入力シート!H1905)</f>
        <v/>
      </c>
      <c r="H1885" s="301" t="str">
        <f>IF(基本情報入力シート!I1905="","",基本情報入力シート!I1905)</f>
        <v/>
      </c>
      <c r="I1885" s="301" t="str">
        <f>IF(基本情報入力シート!J1905="","",基本情報入力シート!J1905)</f>
        <v/>
      </c>
      <c r="J1885" s="301" t="str">
        <f>IF(基本情報入力シート!K1905="","",基本情報入力シート!K1905)</f>
        <v/>
      </c>
      <c r="K1885" s="302" t="str">
        <f>IF(基本情報入力シート!L1905="","",基本情報入力シート!L1905)</f>
        <v/>
      </c>
      <c r="L1885" s="299" t="str">
        <f>IF(基本情報入力シート!M1905="","",基本情報入力シート!M1905)</f>
        <v/>
      </c>
      <c r="M1885" s="299" t="str">
        <f>IF(基本情報入力シート!R1905="","",基本情報入力シート!R1905)</f>
        <v/>
      </c>
      <c r="N1885" s="299" t="str">
        <f>IF(基本情報入力シート!W1905="","",基本情報入力シート!W1905)</f>
        <v/>
      </c>
      <c r="O1885" s="303" t="str">
        <f>IF(基本情報入力シート!X1905="","",基本情報入力シート!X1905)</f>
        <v/>
      </c>
      <c r="P1885" s="304" t="str">
        <f>IF(基本情報入力シート!Y1905="","",基本情報入力シート!Y1905)</f>
        <v/>
      </c>
      <c r="Q1885" s="175"/>
      <c r="R1885" s="305" t="str">
        <f>IF(基本情報入力シート!AB1905="","",基本情報入力シート!AB1905)</f>
        <v/>
      </c>
      <c r="S1885" s="176"/>
      <c r="T1885" s="306" t="str">
        <f>IF(P1885="","",VLOOKUP(P1885,【参考】数式用!$J$2:$L$34,3,FALSE))</f>
        <v/>
      </c>
      <c r="U1885" s="313" t="s">
        <v>143</v>
      </c>
      <c r="V1885" s="177"/>
      <c r="W1885" s="314" t="s">
        <v>144</v>
      </c>
      <c r="X1885" s="177"/>
      <c r="Y1885" s="315" t="s">
        <v>145</v>
      </c>
      <c r="Z1885" s="177"/>
      <c r="AA1885" s="315" t="s">
        <v>144</v>
      </c>
      <c r="AB1885" s="177"/>
      <c r="AC1885" s="315" t="s">
        <v>146</v>
      </c>
      <c r="AD1885" s="316" t="s">
        <v>147</v>
      </c>
      <c r="AE1885" s="317" t="str">
        <f t="shared" si="105"/>
        <v/>
      </c>
      <c r="AF1885" s="319" t="s">
        <v>148</v>
      </c>
      <c r="AG1885" s="312" t="str">
        <f t="shared" si="106"/>
        <v/>
      </c>
      <c r="AH1885" s="322"/>
      <c r="AI1885" s="323"/>
      <c r="AJ1885" s="322"/>
      <c r="AK1885" s="323"/>
    </row>
    <row r="1886" spans="1:37" ht="36.75" customHeight="1">
      <c r="A1886" s="299">
        <f t="shared" si="104"/>
        <v>1873</v>
      </c>
      <c r="B1886" s="300" t="str">
        <f>IF(基本情報入力シート!C1906="","",基本情報入力シート!C1906)</f>
        <v/>
      </c>
      <c r="C1886" s="301" t="str">
        <f>IF(基本情報入力シート!D1906="","",基本情報入力シート!D1906)</f>
        <v/>
      </c>
      <c r="D1886" s="301" t="str">
        <f>IF(基本情報入力シート!E1906="","",基本情報入力シート!E1906)</f>
        <v/>
      </c>
      <c r="E1886" s="301" t="str">
        <f>IF(基本情報入力シート!F1906="","",基本情報入力シート!F1906)</f>
        <v/>
      </c>
      <c r="F1886" s="301" t="str">
        <f>IF(基本情報入力シート!G1906="","",基本情報入力シート!G1906)</f>
        <v/>
      </c>
      <c r="G1886" s="301" t="str">
        <f>IF(基本情報入力シート!H1906="","",基本情報入力シート!H1906)</f>
        <v/>
      </c>
      <c r="H1886" s="301" t="str">
        <f>IF(基本情報入力シート!I1906="","",基本情報入力シート!I1906)</f>
        <v/>
      </c>
      <c r="I1886" s="301" t="str">
        <f>IF(基本情報入力シート!J1906="","",基本情報入力シート!J1906)</f>
        <v/>
      </c>
      <c r="J1886" s="301" t="str">
        <f>IF(基本情報入力シート!K1906="","",基本情報入力シート!K1906)</f>
        <v/>
      </c>
      <c r="K1886" s="302" t="str">
        <f>IF(基本情報入力シート!L1906="","",基本情報入力シート!L1906)</f>
        <v/>
      </c>
      <c r="L1886" s="299" t="str">
        <f>IF(基本情報入力シート!M1906="","",基本情報入力シート!M1906)</f>
        <v/>
      </c>
      <c r="M1886" s="299" t="str">
        <f>IF(基本情報入力シート!R1906="","",基本情報入力シート!R1906)</f>
        <v/>
      </c>
      <c r="N1886" s="299" t="str">
        <f>IF(基本情報入力シート!W1906="","",基本情報入力シート!W1906)</f>
        <v/>
      </c>
      <c r="O1886" s="303" t="str">
        <f>IF(基本情報入力シート!X1906="","",基本情報入力シート!X1906)</f>
        <v/>
      </c>
      <c r="P1886" s="304" t="str">
        <f>IF(基本情報入力シート!Y1906="","",基本情報入力シート!Y1906)</f>
        <v/>
      </c>
      <c r="Q1886" s="175"/>
      <c r="R1886" s="305" t="str">
        <f>IF(基本情報入力シート!AB1906="","",基本情報入力シート!AB1906)</f>
        <v/>
      </c>
      <c r="S1886" s="176"/>
      <c r="T1886" s="306" t="str">
        <f>IF(P1886="","",VLOOKUP(P1886,【参考】数式用!$J$2:$L$34,3,FALSE))</f>
        <v/>
      </c>
      <c r="U1886" s="313" t="s">
        <v>143</v>
      </c>
      <c r="V1886" s="177"/>
      <c r="W1886" s="314" t="s">
        <v>144</v>
      </c>
      <c r="X1886" s="177"/>
      <c r="Y1886" s="315" t="s">
        <v>145</v>
      </c>
      <c r="Z1886" s="177"/>
      <c r="AA1886" s="315" t="s">
        <v>144</v>
      </c>
      <c r="AB1886" s="177"/>
      <c r="AC1886" s="315" t="s">
        <v>146</v>
      </c>
      <c r="AD1886" s="316" t="s">
        <v>147</v>
      </c>
      <c r="AE1886" s="317" t="str">
        <f t="shared" si="105"/>
        <v/>
      </c>
      <c r="AF1886" s="319" t="s">
        <v>148</v>
      </c>
      <c r="AG1886" s="312" t="str">
        <f t="shared" si="106"/>
        <v/>
      </c>
      <c r="AH1886" s="322"/>
      <c r="AI1886" s="323"/>
      <c r="AJ1886" s="322"/>
      <c r="AK1886" s="323"/>
    </row>
    <row r="1887" spans="1:37" ht="36.75" customHeight="1">
      <c r="A1887" s="299">
        <f t="shared" si="104"/>
        <v>1874</v>
      </c>
      <c r="B1887" s="300" t="str">
        <f>IF(基本情報入力シート!C1907="","",基本情報入力シート!C1907)</f>
        <v/>
      </c>
      <c r="C1887" s="301" t="str">
        <f>IF(基本情報入力シート!D1907="","",基本情報入力シート!D1907)</f>
        <v/>
      </c>
      <c r="D1887" s="301" t="str">
        <f>IF(基本情報入力シート!E1907="","",基本情報入力シート!E1907)</f>
        <v/>
      </c>
      <c r="E1887" s="301" t="str">
        <f>IF(基本情報入力シート!F1907="","",基本情報入力シート!F1907)</f>
        <v/>
      </c>
      <c r="F1887" s="301" t="str">
        <f>IF(基本情報入力シート!G1907="","",基本情報入力シート!G1907)</f>
        <v/>
      </c>
      <c r="G1887" s="301" t="str">
        <f>IF(基本情報入力シート!H1907="","",基本情報入力シート!H1907)</f>
        <v/>
      </c>
      <c r="H1887" s="301" t="str">
        <f>IF(基本情報入力シート!I1907="","",基本情報入力シート!I1907)</f>
        <v/>
      </c>
      <c r="I1887" s="301" t="str">
        <f>IF(基本情報入力シート!J1907="","",基本情報入力シート!J1907)</f>
        <v/>
      </c>
      <c r="J1887" s="301" t="str">
        <f>IF(基本情報入力シート!K1907="","",基本情報入力シート!K1907)</f>
        <v/>
      </c>
      <c r="K1887" s="302" t="str">
        <f>IF(基本情報入力シート!L1907="","",基本情報入力シート!L1907)</f>
        <v/>
      </c>
      <c r="L1887" s="299" t="str">
        <f>IF(基本情報入力シート!M1907="","",基本情報入力シート!M1907)</f>
        <v/>
      </c>
      <c r="M1887" s="299" t="str">
        <f>IF(基本情報入力シート!R1907="","",基本情報入力シート!R1907)</f>
        <v/>
      </c>
      <c r="N1887" s="299" t="str">
        <f>IF(基本情報入力シート!W1907="","",基本情報入力シート!W1907)</f>
        <v/>
      </c>
      <c r="O1887" s="303" t="str">
        <f>IF(基本情報入力シート!X1907="","",基本情報入力シート!X1907)</f>
        <v/>
      </c>
      <c r="P1887" s="304" t="str">
        <f>IF(基本情報入力シート!Y1907="","",基本情報入力シート!Y1907)</f>
        <v/>
      </c>
      <c r="Q1887" s="175"/>
      <c r="R1887" s="305" t="str">
        <f>IF(基本情報入力シート!AB1907="","",基本情報入力シート!AB1907)</f>
        <v/>
      </c>
      <c r="S1887" s="176"/>
      <c r="T1887" s="306" t="str">
        <f>IF(P1887="","",VLOOKUP(P1887,【参考】数式用!$J$2:$L$34,3,FALSE))</f>
        <v/>
      </c>
      <c r="U1887" s="313" t="s">
        <v>143</v>
      </c>
      <c r="V1887" s="177"/>
      <c r="W1887" s="314" t="s">
        <v>144</v>
      </c>
      <c r="X1887" s="177"/>
      <c r="Y1887" s="315" t="s">
        <v>145</v>
      </c>
      <c r="Z1887" s="177"/>
      <c r="AA1887" s="315" t="s">
        <v>144</v>
      </c>
      <c r="AB1887" s="177"/>
      <c r="AC1887" s="315" t="s">
        <v>146</v>
      </c>
      <c r="AD1887" s="316" t="s">
        <v>147</v>
      </c>
      <c r="AE1887" s="317" t="str">
        <f t="shared" si="105"/>
        <v/>
      </c>
      <c r="AF1887" s="319" t="s">
        <v>148</v>
      </c>
      <c r="AG1887" s="312" t="str">
        <f t="shared" si="106"/>
        <v/>
      </c>
      <c r="AH1887" s="322"/>
      <c r="AI1887" s="323"/>
      <c r="AJ1887" s="322"/>
      <c r="AK1887" s="323"/>
    </row>
    <row r="1888" spans="1:37" ht="36.75" customHeight="1">
      <c r="A1888" s="299">
        <f t="shared" si="104"/>
        <v>1875</v>
      </c>
      <c r="B1888" s="300" t="str">
        <f>IF(基本情報入力シート!C1908="","",基本情報入力シート!C1908)</f>
        <v/>
      </c>
      <c r="C1888" s="301" t="str">
        <f>IF(基本情報入力シート!D1908="","",基本情報入力シート!D1908)</f>
        <v/>
      </c>
      <c r="D1888" s="301" t="str">
        <f>IF(基本情報入力シート!E1908="","",基本情報入力シート!E1908)</f>
        <v/>
      </c>
      <c r="E1888" s="301" t="str">
        <f>IF(基本情報入力シート!F1908="","",基本情報入力シート!F1908)</f>
        <v/>
      </c>
      <c r="F1888" s="301" t="str">
        <f>IF(基本情報入力シート!G1908="","",基本情報入力シート!G1908)</f>
        <v/>
      </c>
      <c r="G1888" s="301" t="str">
        <f>IF(基本情報入力シート!H1908="","",基本情報入力シート!H1908)</f>
        <v/>
      </c>
      <c r="H1888" s="301" t="str">
        <f>IF(基本情報入力シート!I1908="","",基本情報入力シート!I1908)</f>
        <v/>
      </c>
      <c r="I1888" s="301" t="str">
        <f>IF(基本情報入力シート!J1908="","",基本情報入力シート!J1908)</f>
        <v/>
      </c>
      <c r="J1888" s="301" t="str">
        <f>IF(基本情報入力シート!K1908="","",基本情報入力シート!K1908)</f>
        <v/>
      </c>
      <c r="K1888" s="302" t="str">
        <f>IF(基本情報入力シート!L1908="","",基本情報入力シート!L1908)</f>
        <v/>
      </c>
      <c r="L1888" s="299" t="str">
        <f>IF(基本情報入力シート!M1908="","",基本情報入力シート!M1908)</f>
        <v/>
      </c>
      <c r="M1888" s="299" t="str">
        <f>IF(基本情報入力シート!R1908="","",基本情報入力シート!R1908)</f>
        <v/>
      </c>
      <c r="N1888" s="299" t="str">
        <f>IF(基本情報入力シート!W1908="","",基本情報入力シート!W1908)</f>
        <v/>
      </c>
      <c r="O1888" s="303" t="str">
        <f>IF(基本情報入力シート!X1908="","",基本情報入力シート!X1908)</f>
        <v/>
      </c>
      <c r="P1888" s="304" t="str">
        <f>IF(基本情報入力シート!Y1908="","",基本情報入力シート!Y1908)</f>
        <v/>
      </c>
      <c r="Q1888" s="175"/>
      <c r="R1888" s="305" t="str">
        <f>IF(基本情報入力シート!AB1908="","",基本情報入力シート!AB1908)</f>
        <v/>
      </c>
      <c r="S1888" s="176"/>
      <c r="T1888" s="306" t="str">
        <f>IF(P1888="","",VLOOKUP(P1888,【参考】数式用!$J$2:$L$34,3,FALSE))</f>
        <v/>
      </c>
      <c r="U1888" s="313" t="s">
        <v>143</v>
      </c>
      <c r="V1888" s="177"/>
      <c r="W1888" s="314" t="s">
        <v>144</v>
      </c>
      <c r="X1888" s="177"/>
      <c r="Y1888" s="315" t="s">
        <v>145</v>
      </c>
      <c r="Z1888" s="177"/>
      <c r="AA1888" s="315" t="s">
        <v>144</v>
      </c>
      <c r="AB1888" s="177"/>
      <c r="AC1888" s="315" t="s">
        <v>146</v>
      </c>
      <c r="AD1888" s="316" t="s">
        <v>147</v>
      </c>
      <c r="AE1888" s="317" t="str">
        <f t="shared" si="105"/>
        <v/>
      </c>
      <c r="AF1888" s="319" t="s">
        <v>148</v>
      </c>
      <c r="AG1888" s="312" t="str">
        <f t="shared" si="106"/>
        <v/>
      </c>
      <c r="AH1888" s="322"/>
      <c r="AI1888" s="323"/>
      <c r="AJ1888" s="322"/>
      <c r="AK1888" s="323"/>
    </row>
    <row r="1889" spans="1:37" ht="36.75" customHeight="1">
      <c r="A1889" s="299">
        <f t="shared" si="104"/>
        <v>1876</v>
      </c>
      <c r="B1889" s="300" t="str">
        <f>IF(基本情報入力シート!C1909="","",基本情報入力シート!C1909)</f>
        <v/>
      </c>
      <c r="C1889" s="301" t="str">
        <f>IF(基本情報入力シート!D1909="","",基本情報入力シート!D1909)</f>
        <v/>
      </c>
      <c r="D1889" s="301" t="str">
        <f>IF(基本情報入力シート!E1909="","",基本情報入力シート!E1909)</f>
        <v/>
      </c>
      <c r="E1889" s="301" t="str">
        <f>IF(基本情報入力シート!F1909="","",基本情報入力シート!F1909)</f>
        <v/>
      </c>
      <c r="F1889" s="301" t="str">
        <f>IF(基本情報入力シート!G1909="","",基本情報入力シート!G1909)</f>
        <v/>
      </c>
      <c r="G1889" s="301" t="str">
        <f>IF(基本情報入力シート!H1909="","",基本情報入力シート!H1909)</f>
        <v/>
      </c>
      <c r="H1889" s="301" t="str">
        <f>IF(基本情報入力シート!I1909="","",基本情報入力シート!I1909)</f>
        <v/>
      </c>
      <c r="I1889" s="301" t="str">
        <f>IF(基本情報入力シート!J1909="","",基本情報入力シート!J1909)</f>
        <v/>
      </c>
      <c r="J1889" s="301" t="str">
        <f>IF(基本情報入力シート!K1909="","",基本情報入力シート!K1909)</f>
        <v/>
      </c>
      <c r="K1889" s="302" t="str">
        <f>IF(基本情報入力シート!L1909="","",基本情報入力シート!L1909)</f>
        <v/>
      </c>
      <c r="L1889" s="299" t="str">
        <f>IF(基本情報入力シート!M1909="","",基本情報入力シート!M1909)</f>
        <v/>
      </c>
      <c r="M1889" s="299" t="str">
        <f>IF(基本情報入力シート!R1909="","",基本情報入力シート!R1909)</f>
        <v/>
      </c>
      <c r="N1889" s="299" t="str">
        <f>IF(基本情報入力シート!W1909="","",基本情報入力シート!W1909)</f>
        <v/>
      </c>
      <c r="O1889" s="303" t="str">
        <f>IF(基本情報入力シート!X1909="","",基本情報入力シート!X1909)</f>
        <v/>
      </c>
      <c r="P1889" s="304" t="str">
        <f>IF(基本情報入力シート!Y1909="","",基本情報入力シート!Y1909)</f>
        <v/>
      </c>
      <c r="Q1889" s="175"/>
      <c r="R1889" s="305" t="str">
        <f>IF(基本情報入力シート!AB1909="","",基本情報入力シート!AB1909)</f>
        <v/>
      </c>
      <c r="S1889" s="176"/>
      <c r="T1889" s="306" t="str">
        <f>IF(P1889="","",VLOOKUP(P1889,【参考】数式用!$J$2:$L$34,3,FALSE))</f>
        <v/>
      </c>
      <c r="U1889" s="313" t="s">
        <v>143</v>
      </c>
      <c r="V1889" s="177"/>
      <c r="W1889" s="314" t="s">
        <v>144</v>
      </c>
      <c r="X1889" s="177"/>
      <c r="Y1889" s="315" t="s">
        <v>145</v>
      </c>
      <c r="Z1889" s="177"/>
      <c r="AA1889" s="315" t="s">
        <v>144</v>
      </c>
      <c r="AB1889" s="177"/>
      <c r="AC1889" s="315" t="s">
        <v>146</v>
      </c>
      <c r="AD1889" s="316" t="s">
        <v>147</v>
      </c>
      <c r="AE1889" s="317" t="str">
        <f t="shared" si="105"/>
        <v/>
      </c>
      <c r="AF1889" s="319" t="s">
        <v>148</v>
      </c>
      <c r="AG1889" s="312" t="str">
        <f t="shared" si="106"/>
        <v/>
      </c>
      <c r="AH1889" s="322"/>
      <c r="AI1889" s="323"/>
      <c r="AJ1889" s="322"/>
      <c r="AK1889" s="323"/>
    </row>
    <row r="1890" spans="1:37" ht="36.75" customHeight="1">
      <c r="A1890" s="299">
        <f t="shared" si="104"/>
        <v>1877</v>
      </c>
      <c r="B1890" s="300" t="str">
        <f>IF(基本情報入力シート!C1910="","",基本情報入力シート!C1910)</f>
        <v/>
      </c>
      <c r="C1890" s="301" t="str">
        <f>IF(基本情報入力シート!D1910="","",基本情報入力シート!D1910)</f>
        <v/>
      </c>
      <c r="D1890" s="301" t="str">
        <f>IF(基本情報入力シート!E1910="","",基本情報入力シート!E1910)</f>
        <v/>
      </c>
      <c r="E1890" s="301" t="str">
        <f>IF(基本情報入力シート!F1910="","",基本情報入力シート!F1910)</f>
        <v/>
      </c>
      <c r="F1890" s="301" t="str">
        <f>IF(基本情報入力シート!G1910="","",基本情報入力シート!G1910)</f>
        <v/>
      </c>
      <c r="G1890" s="301" t="str">
        <f>IF(基本情報入力シート!H1910="","",基本情報入力シート!H1910)</f>
        <v/>
      </c>
      <c r="H1890" s="301" t="str">
        <f>IF(基本情報入力シート!I1910="","",基本情報入力シート!I1910)</f>
        <v/>
      </c>
      <c r="I1890" s="301" t="str">
        <f>IF(基本情報入力シート!J1910="","",基本情報入力シート!J1910)</f>
        <v/>
      </c>
      <c r="J1890" s="301" t="str">
        <f>IF(基本情報入力シート!K1910="","",基本情報入力シート!K1910)</f>
        <v/>
      </c>
      <c r="K1890" s="302" t="str">
        <f>IF(基本情報入力シート!L1910="","",基本情報入力シート!L1910)</f>
        <v/>
      </c>
      <c r="L1890" s="299" t="str">
        <f>IF(基本情報入力シート!M1910="","",基本情報入力シート!M1910)</f>
        <v/>
      </c>
      <c r="M1890" s="299" t="str">
        <f>IF(基本情報入力シート!R1910="","",基本情報入力シート!R1910)</f>
        <v/>
      </c>
      <c r="N1890" s="299" t="str">
        <f>IF(基本情報入力シート!W1910="","",基本情報入力シート!W1910)</f>
        <v/>
      </c>
      <c r="O1890" s="303" t="str">
        <f>IF(基本情報入力シート!X1910="","",基本情報入力シート!X1910)</f>
        <v/>
      </c>
      <c r="P1890" s="304" t="str">
        <f>IF(基本情報入力シート!Y1910="","",基本情報入力シート!Y1910)</f>
        <v/>
      </c>
      <c r="Q1890" s="175"/>
      <c r="R1890" s="305" t="str">
        <f>IF(基本情報入力シート!AB1910="","",基本情報入力シート!AB1910)</f>
        <v/>
      </c>
      <c r="S1890" s="176"/>
      <c r="T1890" s="306" t="str">
        <f>IF(P1890="","",VLOOKUP(P1890,【参考】数式用!$J$2:$L$34,3,FALSE))</f>
        <v/>
      </c>
      <c r="U1890" s="313" t="s">
        <v>143</v>
      </c>
      <c r="V1890" s="177"/>
      <c r="W1890" s="314" t="s">
        <v>144</v>
      </c>
      <c r="X1890" s="177"/>
      <c r="Y1890" s="315" t="s">
        <v>145</v>
      </c>
      <c r="Z1890" s="177"/>
      <c r="AA1890" s="315" t="s">
        <v>144</v>
      </c>
      <c r="AB1890" s="177"/>
      <c r="AC1890" s="315" t="s">
        <v>146</v>
      </c>
      <c r="AD1890" s="316" t="s">
        <v>147</v>
      </c>
      <c r="AE1890" s="317" t="str">
        <f t="shared" si="105"/>
        <v/>
      </c>
      <c r="AF1890" s="319" t="s">
        <v>148</v>
      </c>
      <c r="AG1890" s="312" t="str">
        <f t="shared" si="106"/>
        <v/>
      </c>
      <c r="AH1890" s="322"/>
      <c r="AI1890" s="323"/>
      <c r="AJ1890" s="322"/>
      <c r="AK1890" s="323"/>
    </row>
    <row r="1891" spans="1:37" ht="36.75" customHeight="1">
      <c r="A1891" s="299">
        <f t="shared" si="104"/>
        <v>1878</v>
      </c>
      <c r="B1891" s="300" t="str">
        <f>IF(基本情報入力シート!C1911="","",基本情報入力シート!C1911)</f>
        <v/>
      </c>
      <c r="C1891" s="301" t="str">
        <f>IF(基本情報入力シート!D1911="","",基本情報入力シート!D1911)</f>
        <v/>
      </c>
      <c r="D1891" s="301" t="str">
        <f>IF(基本情報入力シート!E1911="","",基本情報入力シート!E1911)</f>
        <v/>
      </c>
      <c r="E1891" s="301" t="str">
        <f>IF(基本情報入力シート!F1911="","",基本情報入力シート!F1911)</f>
        <v/>
      </c>
      <c r="F1891" s="301" t="str">
        <f>IF(基本情報入力シート!G1911="","",基本情報入力シート!G1911)</f>
        <v/>
      </c>
      <c r="G1891" s="301" t="str">
        <f>IF(基本情報入力シート!H1911="","",基本情報入力シート!H1911)</f>
        <v/>
      </c>
      <c r="H1891" s="301" t="str">
        <f>IF(基本情報入力シート!I1911="","",基本情報入力シート!I1911)</f>
        <v/>
      </c>
      <c r="I1891" s="301" t="str">
        <f>IF(基本情報入力シート!J1911="","",基本情報入力シート!J1911)</f>
        <v/>
      </c>
      <c r="J1891" s="301" t="str">
        <f>IF(基本情報入力シート!K1911="","",基本情報入力シート!K1911)</f>
        <v/>
      </c>
      <c r="K1891" s="302" t="str">
        <f>IF(基本情報入力シート!L1911="","",基本情報入力シート!L1911)</f>
        <v/>
      </c>
      <c r="L1891" s="299" t="str">
        <f>IF(基本情報入力シート!M1911="","",基本情報入力シート!M1911)</f>
        <v/>
      </c>
      <c r="M1891" s="299" t="str">
        <f>IF(基本情報入力シート!R1911="","",基本情報入力シート!R1911)</f>
        <v/>
      </c>
      <c r="N1891" s="299" t="str">
        <f>IF(基本情報入力シート!W1911="","",基本情報入力シート!W1911)</f>
        <v/>
      </c>
      <c r="O1891" s="303" t="str">
        <f>IF(基本情報入力シート!X1911="","",基本情報入力シート!X1911)</f>
        <v/>
      </c>
      <c r="P1891" s="304" t="str">
        <f>IF(基本情報入力シート!Y1911="","",基本情報入力シート!Y1911)</f>
        <v/>
      </c>
      <c r="Q1891" s="175"/>
      <c r="R1891" s="305" t="str">
        <f>IF(基本情報入力シート!AB1911="","",基本情報入力シート!AB1911)</f>
        <v/>
      </c>
      <c r="S1891" s="176"/>
      <c r="T1891" s="306" t="str">
        <f>IF(P1891="","",VLOOKUP(P1891,【参考】数式用!$J$2:$L$34,3,FALSE))</f>
        <v/>
      </c>
      <c r="U1891" s="313" t="s">
        <v>143</v>
      </c>
      <c r="V1891" s="177"/>
      <c r="W1891" s="314" t="s">
        <v>144</v>
      </c>
      <c r="X1891" s="177"/>
      <c r="Y1891" s="315" t="s">
        <v>145</v>
      </c>
      <c r="Z1891" s="177"/>
      <c r="AA1891" s="315" t="s">
        <v>144</v>
      </c>
      <c r="AB1891" s="177"/>
      <c r="AC1891" s="315" t="s">
        <v>146</v>
      </c>
      <c r="AD1891" s="316" t="s">
        <v>147</v>
      </c>
      <c r="AE1891" s="317" t="str">
        <f t="shared" si="105"/>
        <v/>
      </c>
      <c r="AF1891" s="319" t="s">
        <v>148</v>
      </c>
      <c r="AG1891" s="312" t="str">
        <f t="shared" si="106"/>
        <v/>
      </c>
      <c r="AH1891" s="322"/>
      <c r="AI1891" s="323"/>
      <c r="AJ1891" s="322"/>
      <c r="AK1891" s="323"/>
    </row>
    <row r="1892" spans="1:37" ht="36.75" customHeight="1">
      <c r="A1892" s="299">
        <f t="shared" si="104"/>
        <v>1879</v>
      </c>
      <c r="B1892" s="300" t="str">
        <f>IF(基本情報入力シート!C1912="","",基本情報入力シート!C1912)</f>
        <v/>
      </c>
      <c r="C1892" s="301" t="str">
        <f>IF(基本情報入力シート!D1912="","",基本情報入力シート!D1912)</f>
        <v/>
      </c>
      <c r="D1892" s="301" t="str">
        <f>IF(基本情報入力シート!E1912="","",基本情報入力シート!E1912)</f>
        <v/>
      </c>
      <c r="E1892" s="301" t="str">
        <f>IF(基本情報入力シート!F1912="","",基本情報入力シート!F1912)</f>
        <v/>
      </c>
      <c r="F1892" s="301" t="str">
        <f>IF(基本情報入力シート!G1912="","",基本情報入力シート!G1912)</f>
        <v/>
      </c>
      <c r="G1892" s="301" t="str">
        <f>IF(基本情報入力シート!H1912="","",基本情報入力シート!H1912)</f>
        <v/>
      </c>
      <c r="H1892" s="301" t="str">
        <f>IF(基本情報入力シート!I1912="","",基本情報入力シート!I1912)</f>
        <v/>
      </c>
      <c r="I1892" s="301" t="str">
        <f>IF(基本情報入力シート!J1912="","",基本情報入力シート!J1912)</f>
        <v/>
      </c>
      <c r="J1892" s="301" t="str">
        <f>IF(基本情報入力シート!K1912="","",基本情報入力シート!K1912)</f>
        <v/>
      </c>
      <c r="K1892" s="302" t="str">
        <f>IF(基本情報入力シート!L1912="","",基本情報入力シート!L1912)</f>
        <v/>
      </c>
      <c r="L1892" s="299" t="str">
        <f>IF(基本情報入力シート!M1912="","",基本情報入力シート!M1912)</f>
        <v/>
      </c>
      <c r="M1892" s="299" t="str">
        <f>IF(基本情報入力シート!R1912="","",基本情報入力シート!R1912)</f>
        <v/>
      </c>
      <c r="N1892" s="299" t="str">
        <f>IF(基本情報入力シート!W1912="","",基本情報入力シート!W1912)</f>
        <v/>
      </c>
      <c r="O1892" s="303" t="str">
        <f>IF(基本情報入力シート!X1912="","",基本情報入力シート!X1912)</f>
        <v/>
      </c>
      <c r="P1892" s="304" t="str">
        <f>IF(基本情報入力シート!Y1912="","",基本情報入力シート!Y1912)</f>
        <v/>
      </c>
      <c r="Q1892" s="175"/>
      <c r="R1892" s="305" t="str">
        <f>IF(基本情報入力シート!AB1912="","",基本情報入力シート!AB1912)</f>
        <v/>
      </c>
      <c r="S1892" s="176"/>
      <c r="T1892" s="306" t="str">
        <f>IF(P1892="","",VLOOKUP(P1892,【参考】数式用!$J$2:$L$34,3,FALSE))</f>
        <v/>
      </c>
      <c r="U1892" s="313" t="s">
        <v>143</v>
      </c>
      <c r="V1892" s="177"/>
      <c r="W1892" s="314" t="s">
        <v>144</v>
      </c>
      <c r="X1892" s="177"/>
      <c r="Y1892" s="315" t="s">
        <v>145</v>
      </c>
      <c r="Z1892" s="177"/>
      <c r="AA1892" s="315" t="s">
        <v>144</v>
      </c>
      <c r="AB1892" s="177"/>
      <c r="AC1892" s="315" t="s">
        <v>146</v>
      </c>
      <c r="AD1892" s="316" t="s">
        <v>147</v>
      </c>
      <c r="AE1892" s="317" t="str">
        <f t="shared" si="105"/>
        <v/>
      </c>
      <c r="AF1892" s="319" t="s">
        <v>148</v>
      </c>
      <c r="AG1892" s="312" t="str">
        <f t="shared" si="106"/>
        <v/>
      </c>
      <c r="AH1892" s="322"/>
      <c r="AI1892" s="323"/>
      <c r="AJ1892" s="322"/>
      <c r="AK1892" s="323"/>
    </row>
    <row r="1893" spans="1:37" ht="36.75" customHeight="1">
      <c r="A1893" s="299">
        <f t="shared" si="104"/>
        <v>1880</v>
      </c>
      <c r="B1893" s="300" t="str">
        <f>IF(基本情報入力シート!C1913="","",基本情報入力シート!C1913)</f>
        <v/>
      </c>
      <c r="C1893" s="301" t="str">
        <f>IF(基本情報入力シート!D1913="","",基本情報入力シート!D1913)</f>
        <v/>
      </c>
      <c r="D1893" s="301" t="str">
        <f>IF(基本情報入力シート!E1913="","",基本情報入力シート!E1913)</f>
        <v/>
      </c>
      <c r="E1893" s="301" t="str">
        <f>IF(基本情報入力シート!F1913="","",基本情報入力シート!F1913)</f>
        <v/>
      </c>
      <c r="F1893" s="301" t="str">
        <f>IF(基本情報入力シート!G1913="","",基本情報入力シート!G1913)</f>
        <v/>
      </c>
      <c r="G1893" s="301" t="str">
        <f>IF(基本情報入力シート!H1913="","",基本情報入力シート!H1913)</f>
        <v/>
      </c>
      <c r="H1893" s="301" t="str">
        <f>IF(基本情報入力シート!I1913="","",基本情報入力シート!I1913)</f>
        <v/>
      </c>
      <c r="I1893" s="301" t="str">
        <f>IF(基本情報入力シート!J1913="","",基本情報入力シート!J1913)</f>
        <v/>
      </c>
      <c r="J1893" s="301" t="str">
        <f>IF(基本情報入力シート!K1913="","",基本情報入力シート!K1913)</f>
        <v/>
      </c>
      <c r="K1893" s="302" t="str">
        <f>IF(基本情報入力シート!L1913="","",基本情報入力シート!L1913)</f>
        <v/>
      </c>
      <c r="L1893" s="299" t="str">
        <f>IF(基本情報入力シート!M1913="","",基本情報入力シート!M1913)</f>
        <v/>
      </c>
      <c r="M1893" s="299" t="str">
        <f>IF(基本情報入力シート!R1913="","",基本情報入力シート!R1913)</f>
        <v/>
      </c>
      <c r="N1893" s="299" t="str">
        <f>IF(基本情報入力シート!W1913="","",基本情報入力シート!W1913)</f>
        <v/>
      </c>
      <c r="O1893" s="303" t="str">
        <f>IF(基本情報入力シート!X1913="","",基本情報入力シート!X1913)</f>
        <v/>
      </c>
      <c r="P1893" s="304" t="str">
        <f>IF(基本情報入力シート!Y1913="","",基本情報入力シート!Y1913)</f>
        <v/>
      </c>
      <c r="Q1893" s="175"/>
      <c r="R1893" s="305" t="str">
        <f>IF(基本情報入力シート!AB1913="","",基本情報入力シート!AB1913)</f>
        <v/>
      </c>
      <c r="S1893" s="176"/>
      <c r="T1893" s="306" t="str">
        <f>IF(P1893="","",VLOOKUP(P1893,【参考】数式用!$J$2:$L$34,3,FALSE))</f>
        <v/>
      </c>
      <c r="U1893" s="313" t="s">
        <v>143</v>
      </c>
      <c r="V1893" s="177"/>
      <c r="W1893" s="314" t="s">
        <v>144</v>
      </c>
      <c r="X1893" s="177"/>
      <c r="Y1893" s="315" t="s">
        <v>145</v>
      </c>
      <c r="Z1893" s="177"/>
      <c r="AA1893" s="315" t="s">
        <v>144</v>
      </c>
      <c r="AB1893" s="177"/>
      <c r="AC1893" s="315" t="s">
        <v>146</v>
      </c>
      <c r="AD1893" s="316" t="s">
        <v>147</v>
      </c>
      <c r="AE1893" s="317" t="str">
        <f t="shared" si="105"/>
        <v/>
      </c>
      <c r="AF1893" s="319" t="s">
        <v>148</v>
      </c>
      <c r="AG1893" s="312" t="str">
        <f t="shared" si="106"/>
        <v/>
      </c>
      <c r="AH1893" s="322"/>
      <c r="AI1893" s="323"/>
      <c r="AJ1893" s="322"/>
      <c r="AK1893" s="323"/>
    </row>
    <row r="1894" spans="1:37" ht="36.75" customHeight="1">
      <c r="A1894" s="299">
        <f t="shared" si="104"/>
        <v>1881</v>
      </c>
      <c r="B1894" s="300" t="str">
        <f>IF(基本情報入力シート!C1914="","",基本情報入力シート!C1914)</f>
        <v/>
      </c>
      <c r="C1894" s="301" t="str">
        <f>IF(基本情報入力シート!D1914="","",基本情報入力シート!D1914)</f>
        <v/>
      </c>
      <c r="D1894" s="301" t="str">
        <f>IF(基本情報入力シート!E1914="","",基本情報入力シート!E1914)</f>
        <v/>
      </c>
      <c r="E1894" s="301" t="str">
        <f>IF(基本情報入力シート!F1914="","",基本情報入力シート!F1914)</f>
        <v/>
      </c>
      <c r="F1894" s="301" t="str">
        <f>IF(基本情報入力シート!G1914="","",基本情報入力シート!G1914)</f>
        <v/>
      </c>
      <c r="G1894" s="301" t="str">
        <f>IF(基本情報入力シート!H1914="","",基本情報入力シート!H1914)</f>
        <v/>
      </c>
      <c r="H1894" s="301" t="str">
        <f>IF(基本情報入力シート!I1914="","",基本情報入力シート!I1914)</f>
        <v/>
      </c>
      <c r="I1894" s="301" t="str">
        <f>IF(基本情報入力シート!J1914="","",基本情報入力シート!J1914)</f>
        <v/>
      </c>
      <c r="J1894" s="301" t="str">
        <f>IF(基本情報入力シート!K1914="","",基本情報入力シート!K1914)</f>
        <v/>
      </c>
      <c r="K1894" s="302" t="str">
        <f>IF(基本情報入力シート!L1914="","",基本情報入力シート!L1914)</f>
        <v/>
      </c>
      <c r="L1894" s="299" t="str">
        <f>IF(基本情報入力シート!M1914="","",基本情報入力シート!M1914)</f>
        <v/>
      </c>
      <c r="M1894" s="299" t="str">
        <f>IF(基本情報入力シート!R1914="","",基本情報入力シート!R1914)</f>
        <v/>
      </c>
      <c r="N1894" s="299" t="str">
        <f>IF(基本情報入力シート!W1914="","",基本情報入力シート!W1914)</f>
        <v/>
      </c>
      <c r="O1894" s="303" t="str">
        <f>IF(基本情報入力シート!X1914="","",基本情報入力シート!X1914)</f>
        <v/>
      </c>
      <c r="P1894" s="304" t="str">
        <f>IF(基本情報入力シート!Y1914="","",基本情報入力シート!Y1914)</f>
        <v/>
      </c>
      <c r="Q1894" s="175"/>
      <c r="R1894" s="305" t="str">
        <f>IF(基本情報入力シート!AB1914="","",基本情報入力シート!AB1914)</f>
        <v/>
      </c>
      <c r="S1894" s="176"/>
      <c r="T1894" s="306" t="str">
        <f>IF(P1894="","",VLOOKUP(P1894,【参考】数式用!$J$2:$L$34,3,FALSE))</f>
        <v/>
      </c>
      <c r="U1894" s="313" t="s">
        <v>143</v>
      </c>
      <c r="V1894" s="177"/>
      <c r="W1894" s="314" t="s">
        <v>144</v>
      </c>
      <c r="X1894" s="177"/>
      <c r="Y1894" s="315" t="s">
        <v>145</v>
      </c>
      <c r="Z1894" s="177"/>
      <c r="AA1894" s="315" t="s">
        <v>144</v>
      </c>
      <c r="AB1894" s="177"/>
      <c r="AC1894" s="315" t="s">
        <v>146</v>
      </c>
      <c r="AD1894" s="316" t="s">
        <v>147</v>
      </c>
      <c r="AE1894" s="317" t="str">
        <f t="shared" si="105"/>
        <v/>
      </c>
      <c r="AF1894" s="319" t="s">
        <v>148</v>
      </c>
      <c r="AG1894" s="312" t="str">
        <f t="shared" si="106"/>
        <v/>
      </c>
      <c r="AH1894" s="322"/>
      <c r="AI1894" s="323"/>
      <c r="AJ1894" s="322"/>
      <c r="AK1894" s="323"/>
    </row>
    <row r="1895" spans="1:37" ht="36.75" customHeight="1">
      <c r="A1895" s="299">
        <f t="shared" si="104"/>
        <v>1882</v>
      </c>
      <c r="B1895" s="300" t="str">
        <f>IF(基本情報入力シート!C1915="","",基本情報入力シート!C1915)</f>
        <v/>
      </c>
      <c r="C1895" s="301" t="str">
        <f>IF(基本情報入力シート!D1915="","",基本情報入力シート!D1915)</f>
        <v/>
      </c>
      <c r="D1895" s="301" t="str">
        <f>IF(基本情報入力シート!E1915="","",基本情報入力シート!E1915)</f>
        <v/>
      </c>
      <c r="E1895" s="301" t="str">
        <f>IF(基本情報入力シート!F1915="","",基本情報入力シート!F1915)</f>
        <v/>
      </c>
      <c r="F1895" s="301" t="str">
        <f>IF(基本情報入力シート!G1915="","",基本情報入力シート!G1915)</f>
        <v/>
      </c>
      <c r="G1895" s="301" t="str">
        <f>IF(基本情報入力シート!H1915="","",基本情報入力シート!H1915)</f>
        <v/>
      </c>
      <c r="H1895" s="301" t="str">
        <f>IF(基本情報入力シート!I1915="","",基本情報入力シート!I1915)</f>
        <v/>
      </c>
      <c r="I1895" s="301" t="str">
        <f>IF(基本情報入力シート!J1915="","",基本情報入力シート!J1915)</f>
        <v/>
      </c>
      <c r="J1895" s="301" t="str">
        <f>IF(基本情報入力シート!K1915="","",基本情報入力シート!K1915)</f>
        <v/>
      </c>
      <c r="K1895" s="302" t="str">
        <f>IF(基本情報入力シート!L1915="","",基本情報入力シート!L1915)</f>
        <v/>
      </c>
      <c r="L1895" s="299" t="str">
        <f>IF(基本情報入力シート!M1915="","",基本情報入力シート!M1915)</f>
        <v/>
      </c>
      <c r="M1895" s="299" t="str">
        <f>IF(基本情報入力シート!R1915="","",基本情報入力シート!R1915)</f>
        <v/>
      </c>
      <c r="N1895" s="299" t="str">
        <f>IF(基本情報入力シート!W1915="","",基本情報入力シート!W1915)</f>
        <v/>
      </c>
      <c r="O1895" s="303" t="str">
        <f>IF(基本情報入力シート!X1915="","",基本情報入力シート!X1915)</f>
        <v/>
      </c>
      <c r="P1895" s="304" t="str">
        <f>IF(基本情報入力シート!Y1915="","",基本情報入力シート!Y1915)</f>
        <v/>
      </c>
      <c r="Q1895" s="175"/>
      <c r="R1895" s="305" t="str">
        <f>IF(基本情報入力シート!AB1915="","",基本情報入力シート!AB1915)</f>
        <v/>
      </c>
      <c r="S1895" s="176"/>
      <c r="T1895" s="306" t="str">
        <f>IF(P1895="","",VLOOKUP(P1895,【参考】数式用!$J$2:$L$34,3,FALSE))</f>
        <v/>
      </c>
      <c r="U1895" s="313" t="s">
        <v>143</v>
      </c>
      <c r="V1895" s="177"/>
      <c r="W1895" s="314" t="s">
        <v>144</v>
      </c>
      <c r="X1895" s="177"/>
      <c r="Y1895" s="315" t="s">
        <v>145</v>
      </c>
      <c r="Z1895" s="177"/>
      <c r="AA1895" s="315" t="s">
        <v>144</v>
      </c>
      <c r="AB1895" s="177"/>
      <c r="AC1895" s="315" t="s">
        <v>146</v>
      </c>
      <c r="AD1895" s="316" t="s">
        <v>147</v>
      </c>
      <c r="AE1895" s="317" t="str">
        <f t="shared" si="105"/>
        <v/>
      </c>
      <c r="AF1895" s="319" t="s">
        <v>148</v>
      </c>
      <c r="AG1895" s="312" t="str">
        <f t="shared" si="106"/>
        <v/>
      </c>
      <c r="AH1895" s="322"/>
      <c r="AI1895" s="323"/>
      <c r="AJ1895" s="322"/>
      <c r="AK1895" s="323"/>
    </row>
    <row r="1896" spans="1:37" ht="36.75" customHeight="1">
      <c r="A1896" s="299">
        <f t="shared" si="104"/>
        <v>1883</v>
      </c>
      <c r="B1896" s="300" t="str">
        <f>IF(基本情報入力シート!C1916="","",基本情報入力シート!C1916)</f>
        <v/>
      </c>
      <c r="C1896" s="301" t="str">
        <f>IF(基本情報入力シート!D1916="","",基本情報入力シート!D1916)</f>
        <v/>
      </c>
      <c r="D1896" s="301" t="str">
        <f>IF(基本情報入力シート!E1916="","",基本情報入力シート!E1916)</f>
        <v/>
      </c>
      <c r="E1896" s="301" t="str">
        <f>IF(基本情報入力シート!F1916="","",基本情報入力シート!F1916)</f>
        <v/>
      </c>
      <c r="F1896" s="301" t="str">
        <f>IF(基本情報入力シート!G1916="","",基本情報入力シート!G1916)</f>
        <v/>
      </c>
      <c r="G1896" s="301" t="str">
        <f>IF(基本情報入力シート!H1916="","",基本情報入力シート!H1916)</f>
        <v/>
      </c>
      <c r="H1896" s="301" t="str">
        <f>IF(基本情報入力シート!I1916="","",基本情報入力シート!I1916)</f>
        <v/>
      </c>
      <c r="I1896" s="301" t="str">
        <f>IF(基本情報入力シート!J1916="","",基本情報入力シート!J1916)</f>
        <v/>
      </c>
      <c r="J1896" s="301" t="str">
        <f>IF(基本情報入力シート!K1916="","",基本情報入力シート!K1916)</f>
        <v/>
      </c>
      <c r="K1896" s="302" t="str">
        <f>IF(基本情報入力シート!L1916="","",基本情報入力シート!L1916)</f>
        <v/>
      </c>
      <c r="L1896" s="299" t="str">
        <f>IF(基本情報入力シート!M1916="","",基本情報入力シート!M1916)</f>
        <v/>
      </c>
      <c r="M1896" s="299" t="str">
        <f>IF(基本情報入力シート!R1916="","",基本情報入力シート!R1916)</f>
        <v/>
      </c>
      <c r="N1896" s="299" t="str">
        <f>IF(基本情報入力シート!W1916="","",基本情報入力シート!W1916)</f>
        <v/>
      </c>
      <c r="O1896" s="303" t="str">
        <f>IF(基本情報入力シート!X1916="","",基本情報入力シート!X1916)</f>
        <v/>
      </c>
      <c r="P1896" s="304" t="str">
        <f>IF(基本情報入力シート!Y1916="","",基本情報入力シート!Y1916)</f>
        <v/>
      </c>
      <c r="Q1896" s="175"/>
      <c r="R1896" s="305" t="str">
        <f>IF(基本情報入力シート!AB1916="","",基本情報入力シート!AB1916)</f>
        <v/>
      </c>
      <c r="S1896" s="176"/>
      <c r="T1896" s="306" t="str">
        <f>IF(P1896="","",VLOOKUP(P1896,【参考】数式用!$J$2:$L$34,3,FALSE))</f>
        <v/>
      </c>
      <c r="U1896" s="313" t="s">
        <v>143</v>
      </c>
      <c r="V1896" s="177"/>
      <c r="W1896" s="314" t="s">
        <v>144</v>
      </c>
      <c r="X1896" s="177"/>
      <c r="Y1896" s="315" t="s">
        <v>145</v>
      </c>
      <c r="Z1896" s="177"/>
      <c r="AA1896" s="315" t="s">
        <v>144</v>
      </c>
      <c r="AB1896" s="177"/>
      <c r="AC1896" s="315" t="s">
        <v>146</v>
      </c>
      <c r="AD1896" s="316" t="s">
        <v>147</v>
      </c>
      <c r="AE1896" s="317" t="str">
        <f t="shared" si="105"/>
        <v/>
      </c>
      <c r="AF1896" s="319" t="s">
        <v>148</v>
      </c>
      <c r="AG1896" s="312" t="str">
        <f t="shared" si="106"/>
        <v/>
      </c>
      <c r="AH1896" s="322"/>
      <c r="AI1896" s="323"/>
      <c r="AJ1896" s="322"/>
      <c r="AK1896" s="323"/>
    </row>
    <row r="1897" spans="1:37" ht="36.75" customHeight="1">
      <c r="A1897" s="299">
        <f t="shared" si="104"/>
        <v>1884</v>
      </c>
      <c r="B1897" s="300" t="str">
        <f>IF(基本情報入力シート!C1917="","",基本情報入力シート!C1917)</f>
        <v/>
      </c>
      <c r="C1897" s="301" t="str">
        <f>IF(基本情報入力シート!D1917="","",基本情報入力シート!D1917)</f>
        <v/>
      </c>
      <c r="D1897" s="301" t="str">
        <f>IF(基本情報入力シート!E1917="","",基本情報入力シート!E1917)</f>
        <v/>
      </c>
      <c r="E1897" s="301" t="str">
        <f>IF(基本情報入力シート!F1917="","",基本情報入力シート!F1917)</f>
        <v/>
      </c>
      <c r="F1897" s="301" t="str">
        <f>IF(基本情報入力シート!G1917="","",基本情報入力シート!G1917)</f>
        <v/>
      </c>
      <c r="G1897" s="301" t="str">
        <f>IF(基本情報入力シート!H1917="","",基本情報入力シート!H1917)</f>
        <v/>
      </c>
      <c r="H1897" s="301" t="str">
        <f>IF(基本情報入力シート!I1917="","",基本情報入力シート!I1917)</f>
        <v/>
      </c>
      <c r="I1897" s="301" t="str">
        <f>IF(基本情報入力シート!J1917="","",基本情報入力シート!J1917)</f>
        <v/>
      </c>
      <c r="J1897" s="301" t="str">
        <f>IF(基本情報入力シート!K1917="","",基本情報入力シート!K1917)</f>
        <v/>
      </c>
      <c r="K1897" s="302" t="str">
        <f>IF(基本情報入力シート!L1917="","",基本情報入力シート!L1917)</f>
        <v/>
      </c>
      <c r="L1897" s="299" t="str">
        <f>IF(基本情報入力シート!M1917="","",基本情報入力シート!M1917)</f>
        <v/>
      </c>
      <c r="M1897" s="299" t="str">
        <f>IF(基本情報入力シート!R1917="","",基本情報入力シート!R1917)</f>
        <v/>
      </c>
      <c r="N1897" s="299" t="str">
        <f>IF(基本情報入力シート!W1917="","",基本情報入力シート!W1917)</f>
        <v/>
      </c>
      <c r="O1897" s="303" t="str">
        <f>IF(基本情報入力シート!X1917="","",基本情報入力シート!X1917)</f>
        <v/>
      </c>
      <c r="P1897" s="304" t="str">
        <f>IF(基本情報入力シート!Y1917="","",基本情報入力シート!Y1917)</f>
        <v/>
      </c>
      <c r="Q1897" s="175"/>
      <c r="R1897" s="305" t="str">
        <f>IF(基本情報入力シート!AB1917="","",基本情報入力シート!AB1917)</f>
        <v/>
      </c>
      <c r="S1897" s="176"/>
      <c r="T1897" s="306" t="str">
        <f>IF(P1897="","",VLOOKUP(P1897,【参考】数式用!$J$2:$L$34,3,FALSE))</f>
        <v/>
      </c>
      <c r="U1897" s="313" t="s">
        <v>143</v>
      </c>
      <c r="V1897" s="177"/>
      <c r="W1897" s="314" t="s">
        <v>144</v>
      </c>
      <c r="X1897" s="177"/>
      <c r="Y1897" s="315" t="s">
        <v>145</v>
      </c>
      <c r="Z1897" s="177"/>
      <c r="AA1897" s="315" t="s">
        <v>144</v>
      </c>
      <c r="AB1897" s="177"/>
      <c r="AC1897" s="315" t="s">
        <v>146</v>
      </c>
      <c r="AD1897" s="316" t="s">
        <v>147</v>
      </c>
      <c r="AE1897" s="317" t="str">
        <f t="shared" si="105"/>
        <v/>
      </c>
      <c r="AF1897" s="319" t="s">
        <v>148</v>
      </c>
      <c r="AG1897" s="312" t="str">
        <f t="shared" si="106"/>
        <v/>
      </c>
      <c r="AH1897" s="322"/>
      <c r="AI1897" s="323"/>
      <c r="AJ1897" s="322"/>
      <c r="AK1897" s="323"/>
    </row>
    <row r="1898" spans="1:37" ht="36.75" customHeight="1">
      <c r="A1898" s="299">
        <f t="shared" si="104"/>
        <v>1885</v>
      </c>
      <c r="B1898" s="300" t="str">
        <f>IF(基本情報入力シート!C1918="","",基本情報入力シート!C1918)</f>
        <v/>
      </c>
      <c r="C1898" s="301" t="str">
        <f>IF(基本情報入力シート!D1918="","",基本情報入力シート!D1918)</f>
        <v/>
      </c>
      <c r="D1898" s="301" t="str">
        <f>IF(基本情報入力シート!E1918="","",基本情報入力シート!E1918)</f>
        <v/>
      </c>
      <c r="E1898" s="301" t="str">
        <f>IF(基本情報入力シート!F1918="","",基本情報入力シート!F1918)</f>
        <v/>
      </c>
      <c r="F1898" s="301" t="str">
        <f>IF(基本情報入力シート!G1918="","",基本情報入力シート!G1918)</f>
        <v/>
      </c>
      <c r="G1898" s="301" t="str">
        <f>IF(基本情報入力シート!H1918="","",基本情報入力シート!H1918)</f>
        <v/>
      </c>
      <c r="H1898" s="301" t="str">
        <f>IF(基本情報入力シート!I1918="","",基本情報入力シート!I1918)</f>
        <v/>
      </c>
      <c r="I1898" s="301" t="str">
        <f>IF(基本情報入力シート!J1918="","",基本情報入力シート!J1918)</f>
        <v/>
      </c>
      <c r="J1898" s="301" t="str">
        <f>IF(基本情報入力シート!K1918="","",基本情報入力シート!K1918)</f>
        <v/>
      </c>
      <c r="K1898" s="302" t="str">
        <f>IF(基本情報入力シート!L1918="","",基本情報入力シート!L1918)</f>
        <v/>
      </c>
      <c r="L1898" s="299" t="str">
        <f>IF(基本情報入力シート!M1918="","",基本情報入力シート!M1918)</f>
        <v/>
      </c>
      <c r="M1898" s="299" t="str">
        <f>IF(基本情報入力シート!R1918="","",基本情報入力シート!R1918)</f>
        <v/>
      </c>
      <c r="N1898" s="299" t="str">
        <f>IF(基本情報入力シート!W1918="","",基本情報入力シート!W1918)</f>
        <v/>
      </c>
      <c r="O1898" s="303" t="str">
        <f>IF(基本情報入力シート!X1918="","",基本情報入力シート!X1918)</f>
        <v/>
      </c>
      <c r="P1898" s="304" t="str">
        <f>IF(基本情報入力シート!Y1918="","",基本情報入力シート!Y1918)</f>
        <v/>
      </c>
      <c r="Q1898" s="175"/>
      <c r="R1898" s="305" t="str">
        <f>IF(基本情報入力シート!AB1918="","",基本情報入力シート!AB1918)</f>
        <v/>
      </c>
      <c r="S1898" s="176"/>
      <c r="T1898" s="306" t="str">
        <f>IF(P1898="","",VLOOKUP(P1898,【参考】数式用!$J$2:$L$34,3,FALSE))</f>
        <v/>
      </c>
      <c r="U1898" s="313" t="s">
        <v>143</v>
      </c>
      <c r="V1898" s="177"/>
      <c r="W1898" s="314" t="s">
        <v>144</v>
      </c>
      <c r="X1898" s="177"/>
      <c r="Y1898" s="315" t="s">
        <v>145</v>
      </c>
      <c r="Z1898" s="177"/>
      <c r="AA1898" s="315" t="s">
        <v>144</v>
      </c>
      <c r="AB1898" s="177"/>
      <c r="AC1898" s="315" t="s">
        <v>146</v>
      </c>
      <c r="AD1898" s="316" t="s">
        <v>147</v>
      </c>
      <c r="AE1898" s="317" t="str">
        <f t="shared" si="105"/>
        <v/>
      </c>
      <c r="AF1898" s="319" t="s">
        <v>148</v>
      </c>
      <c r="AG1898" s="312" t="str">
        <f t="shared" si="106"/>
        <v/>
      </c>
      <c r="AH1898" s="322"/>
      <c r="AI1898" s="323"/>
      <c r="AJ1898" s="322"/>
      <c r="AK1898" s="323"/>
    </row>
    <row r="1899" spans="1:37" ht="36.75" customHeight="1">
      <c r="A1899" s="299">
        <f t="shared" si="104"/>
        <v>1886</v>
      </c>
      <c r="B1899" s="300" t="str">
        <f>IF(基本情報入力シート!C1919="","",基本情報入力シート!C1919)</f>
        <v/>
      </c>
      <c r="C1899" s="301" t="str">
        <f>IF(基本情報入力シート!D1919="","",基本情報入力シート!D1919)</f>
        <v/>
      </c>
      <c r="D1899" s="301" t="str">
        <f>IF(基本情報入力シート!E1919="","",基本情報入力シート!E1919)</f>
        <v/>
      </c>
      <c r="E1899" s="301" t="str">
        <f>IF(基本情報入力シート!F1919="","",基本情報入力シート!F1919)</f>
        <v/>
      </c>
      <c r="F1899" s="301" t="str">
        <f>IF(基本情報入力シート!G1919="","",基本情報入力シート!G1919)</f>
        <v/>
      </c>
      <c r="G1899" s="301" t="str">
        <f>IF(基本情報入力シート!H1919="","",基本情報入力シート!H1919)</f>
        <v/>
      </c>
      <c r="H1899" s="301" t="str">
        <f>IF(基本情報入力シート!I1919="","",基本情報入力シート!I1919)</f>
        <v/>
      </c>
      <c r="I1899" s="301" t="str">
        <f>IF(基本情報入力シート!J1919="","",基本情報入力シート!J1919)</f>
        <v/>
      </c>
      <c r="J1899" s="301" t="str">
        <f>IF(基本情報入力シート!K1919="","",基本情報入力シート!K1919)</f>
        <v/>
      </c>
      <c r="K1899" s="302" t="str">
        <f>IF(基本情報入力シート!L1919="","",基本情報入力シート!L1919)</f>
        <v/>
      </c>
      <c r="L1899" s="299" t="str">
        <f>IF(基本情報入力シート!M1919="","",基本情報入力シート!M1919)</f>
        <v/>
      </c>
      <c r="M1899" s="299" t="str">
        <f>IF(基本情報入力シート!R1919="","",基本情報入力シート!R1919)</f>
        <v/>
      </c>
      <c r="N1899" s="299" t="str">
        <f>IF(基本情報入力シート!W1919="","",基本情報入力シート!W1919)</f>
        <v/>
      </c>
      <c r="O1899" s="303" t="str">
        <f>IF(基本情報入力シート!X1919="","",基本情報入力シート!X1919)</f>
        <v/>
      </c>
      <c r="P1899" s="304" t="str">
        <f>IF(基本情報入力シート!Y1919="","",基本情報入力シート!Y1919)</f>
        <v/>
      </c>
      <c r="Q1899" s="175"/>
      <c r="R1899" s="305" t="str">
        <f>IF(基本情報入力シート!AB1919="","",基本情報入力シート!AB1919)</f>
        <v/>
      </c>
      <c r="S1899" s="176"/>
      <c r="T1899" s="306" t="str">
        <f>IF(P1899="","",VLOOKUP(P1899,【参考】数式用!$J$2:$L$34,3,FALSE))</f>
        <v/>
      </c>
      <c r="U1899" s="313" t="s">
        <v>143</v>
      </c>
      <c r="V1899" s="177"/>
      <c r="W1899" s="314" t="s">
        <v>144</v>
      </c>
      <c r="X1899" s="177"/>
      <c r="Y1899" s="315" t="s">
        <v>145</v>
      </c>
      <c r="Z1899" s="177"/>
      <c r="AA1899" s="315" t="s">
        <v>144</v>
      </c>
      <c r="AB1899" s="177"/>
      <c r="AC1899" s="315" t="s">
        <v>146</v>
      </c>
      <c r="AD1899" s="316" t="s">
        <v>147</v>
      </c>
      <c r="AE1899" s="317" t="str">
        <f t="shared" si="105"/>
        <v/>
      </c>
      <c r="AF1899" s="319" t="s">
        <v>148</v>
      </c>
      <c r="AG1899" s="312" t="str">
        <f t="shared" si="106"/>
        <v/>
      </c>
      <c r="AH1899" s="322"/>
      <c r="AI1899" s="323"/>
      <c r="AJ1899" s="322"/>
      <c r="AK1899" s="323"/>
    </row>
    <row r="1900" spans="1:37" ht="36.75" customHeight="1">
      <c r="A1900" s="299">
        <f t="shared" si="104"/>
        <v>1887</v>
      </c>
      <c r="B1900" s="300" t="str">
        <f>IF(基本情報入力シート!C1920="","",基本情報入力シート!C1920)</f>
        <v/>
      </c>
      <c r="C1900" s="301" t="str">
        <f>IF(基本情報入力シート!D1920="","",基本情報入力シート!D1920)</f>
        <v/>
      </c>
      <c r="D1900" s="301" t="str">
        <f>IF(基本情報入力シート!E1920="","",基本情報入力シート!E1920)</f>
        <v/>
      </c>
      <c r="E1900" s="301" t="str">
        <f>IF(基本情報入力シート!F1920="","",基本情報入力シート!F1920)</f>
        <v/>
      </c>
      <c r="F1900" s="301" t="str">
        <f>IF(基本情報入力シート!G1920="","",基本情報入力シート!G1920)</f>
        <v/>
      </c>
      <c r="G1900" s="301" t="str">
        <f>IF(基本情報入力シート!H1920="","",基本情報入力シート!H1920)</f>
        <v/>
      </c>
      <c r="H1900" s="301" t="str">
        <f>IF(基本情報入力シート!I1920="","",基本情報入力シート!I1920)</f>
        <v/>
      </c>
      <c r="I1900" s="301" t="str">
        <f>IF(基本情報入力シート!J1920="","",基本情報入力シート!J1920)</f>
        <v/>
      </c>
      <c r="J1900" s="301" t="str">
        <f>IF(基本情報入力シート!K1920="","",基本情報入力シート!K1920)</f>
        <v/>
      </c>
      <c r="K1900" s="302" t="str">
        <f>IF(基本情報入力シート!L1920="","",基本情報入力シート!L1920)</f>
        <v/>
      </c>
      <c r="L1900" s="299" t="str">
        <f>IF(基本情報入力シート!M1920="","",基本情報入力シート!M1920)</f>
        <v/>
      </c>
      <c r="M1900" s="299" t="str">
        <f>IF(基本情報入力シート!R1920="","",基本情報入力シート!R1920)</f>
        <v/>
      </c>
      <c r="N1900" s="299" t="str">
        <f>IF(基本情報入力シート!W1920="","",基本情報入力シート!W1920)</f>
        <v/>
      </c>
      <c r="O1900" s="303" t="str">
        <f>IF(基本情報入力シート!X1920="","",基本情報入力シート!X1920)</f>
        <v/>
      </c>
      <c r="P1900" s="304" t="str">
        <f>IF(基本情報入力シート!Y1920="","",基本情報入力シート!Y1920)</f>
        <v/>
      </c>
      <c r="Q1900" s="175"/>
      <c r="R1900" s="305" t="str">
        <f>IF(基本情報入力シート!AB1920="","",基本情報入力シート!AB1920)</f>
        <v/>
      </c>
      <c r="S1900" s="176"/>
      <c r="T1900" s="306" t="str">
        <f>IF(P1900="","",VLOOKUP(P1900,【参考】数式用!$J$2:$L$34,3,FALSE))</f>
        <v/>
      </c>
      <c r="U1900" s="313" t="s">
        <v>143</v>
      </c>
      <c r="V1900" s="177"/>
      <c r="W1900" s="314" t="s">
        <v>144</v>
      </c>
      <c r="X1900" s="177"/>
      <c r="Y1900" s="315" t="s">
        <v>145</v>
      </c>
      <c r="Z1900" s="177"/>
      <c r="AA1900" s="315" t="s">
        <v>144</v>
      </c>
      <c r="AB1900" s="177"/>
      <c r="AC1900" s="315" t="s">
        <v>146</v>
      </c>
      <c r="AD1900" s="316" t="s">
        <v>147</v>
      </c>
      <c r="AE1900" s="317" t="str">
        <f t="shared" si="105"/>
        <v/>
      </c>
      <c r="AF1900" s="319" t="s">
        <v>148</v>
      </c>
      <c r="AG1900" s="312" t="str">
        <f t="shared" si="106"/>
        <v/>
      </c>
      <c r="AH1900" s="322"/>
      <c r="AI1900" s="323"/>
      <c r="AJ1900" s="322"/>
      <c r="AK1900" s="323"/>
    </row>
    <row r="1901" spans="1:37" ht="36.75" customHeight="1">
      <c r="A1901" s="299">
        <f t="shared" si="104"/>
        <v>1888</v>
      </c>
      <c r="B1901" s="300" t="str">
        <f>IF(基本情報入力シート!C1921="","",基本情報入力シート!C1921)</f>
        <v/>
      </c>
      <c r="C1901" s="301" t="str">
        <f>IF(基本情報入力シート!D1921="","",基本情報入力シート!D1921)</f>
        <v/>
      </c>
      <c r="D1901" s="301" t="str">
        <f>IF(基本情報入力シート!E1921="","",基本情報入力シート!E1921)</f>
        <v/>
      </c>
      <c r="E1901" s="301" t="str">
        <f>IF(基本情報入力シート!F1921="","",基本情報入力シート!F1921)</f>
        <v/>
      </c>
      <c r="F1901" s="301" t="str">
        <f>IF(基本情報入力シート!G1921="","",基本情報入力シート!G1921)</f>
        <v/>
      </c>
      <c r="G1901" s="301" t="str">
        <f>IF(基本情報入力シート!H1921="","",基本情報入力シート!H1921)</f>
        <v/>
      </c>
      <c r="H1901" s="301" t="str">
        <f>IF(基本情報入力シート!I1921="","",基本情報入力シート!I1921)</f>
        <v/>
      </c>
      <c r="I1901" s="301" t="str">
        <f>IF(基本情報入力シート!J1921="","",基本情報入力シート!J1921)</f>
        <v/>
      </c>
      <c r="J1901" s="301" t="str">
        <f>IF(基本情報入力シート!K1921="","",基本情報入力シート!K1921)</f>
        <v/>
      </c>
      <c r="K1901" s="302" t="str">
        <f>IF(基本情報入力シート!L1921="","",基本情報入力シート!L1921)</f>
        <v/>
      </c>
      <c r="L1901" s="299" t="str">
        <f>IF(基本情報入力シート!M1921="","",基本情報入力シート!M1921)</f>
        <v/>
      </c>
      <c r="M1901" s="299" t="str">
        <f>IF(基本情報入力シート!R1921="","",基本情報入力シート!R1921)</f>
        <v/>
      </c>
      <c r="N1901" s="299" t="str">
        <f>IF(基本情報入力シート!W1921="","",基本情報入力シート!W1921)</f>
        <v/>
      </c>
      <c r="O1901" s="303" t="str">
        <f>IF(基本情報入力シート!X1921="","",基本情報入力シート!X1921)</f>
        <v/>
      </c>
      <c r="P1901" s="304" t="str">
        <f>IF(基本情報入力シート!Y1921="","",基本情報入力シート!Y1921)</f>
        <v/>
      </c>
      <c r="Q1901" s="175"/>
      <c r="R1901" s="305" t="str">
        <f>IF(基本情報入力シート!AB1921="","",基本情報入力シート!AB1921)</f>
        <v/>
      </c>
      <c r="S1901" s="176"/>
      <c r="T1901" s="306" t="str">
        <f>IF(P1901="","",VLOOKUP(P1901,【参考】数式用!$J$2:$L$34,3,FALSE))</f>
        <v/>
      </c>
      <c r="U1901" s="313" t="s">
        <v>143</v>
      </c>
      <c r="V1901" s="177"/>
      <c r="W1901" s="314" t="s">
        <v>144</v>
      </c>
      <c r="X1901" s="177"/>
      <c r="Y1901" s="315" t="s">
        <v>145</v>
      </c>
      <c r="Z1901" s="177"/>
      <c r="AA1901" s="315" t="s">
        <v>144</v>
      </c>
      <c r="AB1901" s="177"/>
      <c r="AC1901" s="315" t="s">
        <v>146</v>
      </c>
      <c r="AD1901" s="316" t="s">
        <v>147</v>
      </c>
      <c r="AE1901" s="317" t="str">
        <f t="shared" si="105"/>
        <v/>
      </c>
      <c r="AF1901" s="319" t="s">
        <v>148</v>
      </c>
      <c r="AG1901" s="312" t="str">
        <f t="shared" si="106"/>
        <v/>
      </c>
      <c r="AH1901" s="322"/>
      <c r="AI1901" s="323"/>
      <c r="AJ1901" s="322"/>
      <c r="AK1901" s="323"/>
    </row>
    <row r="1902" spans="1:37" ht="36.75" customHeight="1">
      <c r="A1902" s="299">
        <f t="shared" si="104"/>
        <v>1889</v>
      </c>
      <c r="B1902" s="300" t="str">
        <f>IF(基本情報入力シート!C1922="","",基本情報入力シート!C1922)</f>
        <v/>
      </c>
      <c r="C1902" s="301" t="str">
        <f>IF(基本情報入力シート!D1922="","",基本情報入力シート!D1922)</f>
        <v/>
      </c>
      <c r="D1902" s="301" t="str">
        <f>IF(基本情報入力シート!E1922="","",基本情報入力シート!E1922)</f>
        <v/>
      </c>
      <c r="E1902" s="301" t="str">
        <f>IF(基本情報入力シート!F1922="","",基本情報入力シート!F1922)</f>
        <v/>
      </c>
      <c r="F1902" s="301" t="str">
        <f>IF(基本情報入力シート!G1922="","",基本情報入力シート!G1922)</f>
        <v/>
      </c>
      <c r="G1902" s="301" t="str">
        <f>IF(基本情報入力シート!H1922="","",基本情報入力シート!H1922)</f>
        <v/>
      </c>
      <c r="H1902" s="301" t="str">
        <f>IF(基本情報入力シート!I1922="","",基本情報入力シート!I1922)</f>
        <v/>
      </c>
      <c r="I1902" s="301" t="str">
        <f>IF(基本情報入力シート!J1922="","",基本情報入力シート!J1922)</f>
        <v/>
      </c>
      <c r="J1902" s="301" t="str">
        <f>IF(基本情報入力シート!K1922="","",基本情報入力シート!K1922)</f>
        <v/>
      </c>
      <c r="K1902" s="302" t="str">
        <f>IF(基本情報入力シート!L1922="","",基本情報入力シート!L1922)</f>
        <v/>
      </c>
      <c r="L1902" s="299" t="str">
        <f>IF(基本情報入力シート!M1922="","",基本情報入力シート!M1922)</f>
        <v/>
      </c>
      <c r="M1902" s="299" t="str">
        <f>IF(基本情報入力シート!R1922="","",基本情報入力シート!R1922)</f>
        <v/>
      </c>
      <c r="N1902" s="299" t="str">
        <f>IF(基本情報入力シート!W1922="","",基本情報入力シート!W1922)</f>
        <v/>
      </c>
      <c r="O1902" s="303" t="str">
        <f>IF(基本情報入力シート!X1922="","",基本情報入力シート!X1922)</f>
        <v/>
      </c>
      <c r="P1902" s="304" t="str">
        <f>IF(基本情報入力シート!Y1922="","",基本情報入力シート!Y1922)</f>
        <v/>
      </c>
      <c r="Q1902" s="175"/>
      <c r="R1902" s="305" t="str">
        <f>IF(基本情報入力シート!AB1922="","",基本情報入力シート!AB1922)</f>
        <v/>
      </c>
      <c r="S1902" s="176"/>
      <c r="T1902" s="306" t="str">
        <f>IF(P1902="","",VLOOKUP(P1902,【参考】数式用!$J$2:$L$34,3,FALSE))</f>
        <v/>
      </c>
      <c r="U1902" s="313" t="s">
        <v>143</v>
      </c>
      <c r="V1902" s="177"/>
      <c r="W1902" s="314" t="s">
        <v>144</v>
      </c>
      <c r="X1902" s="177"/>
      <c r="Y1902" s="315" t="s">
        <v>145</v>
      </c>
      <c r="Z1902" s="177"/>
      <c r="AA1902" s="315" t="s">
        <v>144</v>
      </c>
      <c r="AB1902" s="177"/>
      <c r="AC1902" s="315" t="s">
        <v>146</v>
      </c>
      <c r="AD1902" s="316" t="s">
        <v>147</v>
      </c>
      <c r="AE1902" s="317" t="str">
        <f t="shared" si="105"/>
        <v/>
      </c>
      <c r="AF1902" s="319" t="s">
        <v>148</v>
      </c>
      <c r="AG1902" s="312" t="str">
        <f t="shared" si="106"/>
        <v/>
      </c>
      <c r="AH1902" s="322"/>
      <c r="AI1902" s="323"/>
      <c r="AJ1902" s="322"/>
      <c r="AK1902" s="323"/>
    </row>
    <row r="1903" spans="1:37" ht="36.75" customHeight="1">
      <c r="A1903" s="299">
        <f t="shared" si="104"/>
        <v>1890</v>
      </c>
      <c r="B1903" s="300" t="str">
        <f>IF(基本情報入力シート!C1923="","",基本情報入力シート!C1923)</f>
        <v/>
      </c>
      <c r="C1903" s="301" t="str">
        <f>IF(基本情報入力シート!D1923="","",基本情報入力シート!D1923)</f>
        <v/>
      </c>
      <c r="D1903" s="301" t="str">
        <f>IF(基本情報入力シート!E1923="","",基本情報入力シート!E1923)</f>
        <v/>
      </c>
      <c r="E1903" s="301" t="str">
        <f>IF(基本情報入力シート!F1923="","",基本情報入力シート!F1923)</f>
        <v/>
      </c>
      <c r="F1903" s="301" t="str">
        <f>IF(基本情報入力シート!G1923="","",基本情報入力シート!G1923)</f>
        <v/>
      </c>
      <c r="G1903" s="301" t="str">
        <f>IF(基本情報入力シート!H1923="","",基本情報入力シート!H1923)</f>
        <v/>
      </c>
      <c r="H1903" s="301" t="str">
        <f>IF(基本情報入力シート!I1923="","",基本情報入力シート!I1923)</f>
        <v/>
      </c>
      <c r="I1903" s="301" t="str">
        <f>IF(基本情報入力シート!J1923="","",基本情報入力シート!J1923)</f>
        <v/>
      </c>
      <c r="J1903" s="301" t="str">
        <f>IF(基本情報入力シート!K1923="","",基本情報入力シート!K1923)</f>
        <v/>
      </c>
      <c r="K1903" s="302" t="str">
        <f>IF(基本情報入力シート!L1923="","",基本情報入力シート!L1923)</f>
        <v/>
      </c>
      <c r="L1903" s="299" t="str">
        <f>IF(基本情報入力シート!M1923="","",基本情報入力シート!M1923)</f>
        <v/>
      </c>
      <c r="M1903" s="299" t="str">
        <f>IF(基本情報入力シート!R1923="","",基本情報入力シート!R1923)</f>
        <v/>
      </c>
      <c r="N1903" s="299" t="str">
        <f>IF(基本情報入力シート!W1923="","",基本情報入力シート!W1923)</f>
        <v/>
      </c>
      <c r="O1903" s="303" t="str">
        <f>IF(基本情報入力シート!X1923="","",基本情報入力シート!X1923)</f>
        <v/>
      </c>
      <c r="P1903" s="304" t="str">
        <f>IF(基本情報入力シート!Y1923="","",基本情報入力シート!Y1923)</f>
        <v/>
      </c>
      <c r="Q1903" s="175"/>
      <c r="R1903" s="305" t="str">
        <f>IF(基本情報入力シート!AB1923="","",基本情報入力シート!AB1923)</f>
        <v/>
      </c>
      <c r="S1903" s="176"/>
      <c r="T1903" s="306" t="str">
        <f>IF(P1903="","",VLOOKUP(P1903,【参考】数式用!$J$2:$L$34,3,FALSE))</f>
        <v/>
      </c>
      <c r="U1903" s="313" t="s">
        <v>143</v>
      </c>
      <c r="V1903" s="177"/>
      <c r="W1903" s="314" t="s">
        <v>144</v>
      </c>
      <c r="X1903" s="177"/>
      <c r="Y1903" s="315" t="s">
        <v>145</v>
      </c>
      <c r="Z1903" s="177"/>
      <c r="AA1903" s="315" t="s">
        <v>144</v>
      </c>
      <c r="AB1903" s="177"/>
      <c r="AC1903" s="315" t="s">
        <v>146</v>
      </c>
      <c r="AD1903" s="316" t="s">
        <v>147</v>
      </c>
      <c r="AE1903" s="317" t="str">
        <f t="shared" si="105"/>
        <v/>
      </c>
      <c r="AF1903" s="319" t="s">
        <v>148</v>
      </c>
      <c r="AG1903" s="312" t="str">
        <f t="shared" si="106"/>
        <v/>
      </c>
      <c r="AH1903" s="322"/>
      <c r="AI1903" s="323"/>
      <c r="AJ1903" s="322"/>
      <c r="AK1903" s="323"/>
    </row>
    <row r="1904" spans="1:37" ht="36.75" customHeight="1">
      <c r="A1904" s="299">
        <f t="shared" si="104"/>
        <v>1891</v>
      </c>
      <c r="B1904" s="300" t="str">
        <f>IF(基本情報入力シート!C1924="","",基本情報入力シート!C1924)</f>
        <v/>
      </c>
      <c r="C1904" s="301" t="str">
        <f>IF(基本情報入力シート!D1924="","",基本情報入力シート!D1924)</f>
        <v/>
      </c>
      <c r="D1904" s="301" t="str">
        <f>IF(基本情報入力シート!E1924="","",基本情報入力シート!E1924)</f>
        <v/>
      </c>
      <c r="E1904" s="301" t="str">
        <f>IF(基本情報入力シート!F1924="","",基本情報入力シート!F1924)</f>
        <v/>
      </c>
      <c r="F1904" s="301" t="str">
        <f>IF(基本情報入力シート!G1924="","",基本情報入力シート!G1924)</f>
        <v/>
      </c>
      <c r="G1904" s="301" t="str">
        <f>IF(基本情報入力シート!H1924="","",基本情報入力シート!H1924)</f>
        <v/>
      </c>
      <c r="H1904" s="301" t="str">
        <f>IF(基本情報入力シート!I1924="","",基本情報入力シート!I1924)</f>
        <v/>
      </c>
      <c r="I1904" s="301" t="str">
        <f>IF(基本情報入力シート!J1924="","",基本情報入力シート!J1924)</f>
        <v/>
      </c>
      <c r="J1904" s="301" t="str">
        <f>IF(基本情報入力シート!K1924="","",基本情報入力シート!K1924)</f>
        <v/>
      </c>
      <c r="K1904" s="302" t="str">
        <f>IF(基本情報入力シート!L1924="","",基本情報入力シート!L1924)</f>
        <v/>
      </c>
      <c r="L1904" s="299" t="str">
        <f>IF(基本情報入力シート!M1924="","",基本情報入力シート!M1924)</f>
        <v/>
      </c>
      <c r="M1904" s="299" t="str">
        <f>IF(基本情報入力シート!R1924="","",基本情報入力シート!R1924)</f>
        <v/>
      </c>
      <c r="N1904" s="299" t="str">
        <f>IF(基本情報入力シート!W1924="","",基本情報入力シート!W1924)</f>
        <v/>
      </c>
      <c r="O1904" s="303" t="str">
        <f>IF(基本情報入力シート!X1924="","",基本情報入力シート!X1924)</f>
        <v/>
      </c>
      <c r="P1904" s="304" t="str">
        <f>IF(基本情報入力シート!Y1924="","",基本情報入力シート!Y1924)</f>
        <v/>
      </c>
      <c r="Q1904" s="175"/>
      <c r="R1904" s="305" t="str">
        <f>IF(基本情報入力シート!AB1924="","",基本情報入力シート!AB1924)</f>
        <v/>
      </c>
      <c r="S1904" s="176"/>
      <c r="T1904" s="306" t="str">
        <f>IF(P1904="","",VLOOKUP(P1904,【参考】数式用!$J$2:$L$34,3,FALSE))</f>
        <v/>
      </c>
      <c r="U1904" s="313" t="s">
        <v>143</v>
      </c>
      <c r="V1904" s="177"/>
      <c r="W1904" s="314" t="s">
        <v>144</v>
      </c>
      <c r="X1904" s="177"/>
      <c r="Y1904" s="315" t="s">
        <v>145</v>
      </c>
      <c r="Z1904" s="177"/>
      <c r="AA1904" s="315" t="s">
        <v>144</v>
      </c>
      <c r="AB1904" s="177"/>
      <c r="AC1904" s="315" t="s">
        <v>146</v>
      </c>
      <c r="AD1904" s="316" t="s">
        <v>147</v>
      </c>
      <c r="AE1904" s="317" t="str">
        <f t="shared" si="105"/>
        <v/>
      </c>
      <c r="AF1904" s="319" t="s">
        <v>148</v>
      </c>
      <c r="AG1904" s="312" t="str">
        <f t="shared" si="106"/>
        <v/>
      </c>
      <c r="AH1904" s="322"/>
      <c r="AI1904" s="323"/>
      <c r="AJ1904" s="322"/>
      <c r="AK1904" s="323"/>
    </row>
    <row r="1905" spans="1:37" ht="36.75" customHeight="1">
      <c r="A1905" s="299">
        <f t="shared" si="104"/>
        <v>1892</v>
      </c>
      <c r="B1905" s="300" t="str">
        <f>IF(基本情報入力シート!C1925="","",基本情報入力シート!C1925)</f>
        <v/>
      </c>
      <c r="C1905" s="301" t="str">
        <f>IF(基本情報入力シート!D1925="","",基本情報入力シート!D1925)</f>
        <v/>
      </c>
      <c r="D1905" s="301" t="str">
        <f>IF(基本情報入力シート!E1925="","",基本情報入力シート!E1925)</f>
        <v/>
      </c>
      <c r="E1905" s="301" t="str">
        <f>IF(基本情報入力シート!F1925="","",基本情報入力シート!F1925)</f>
        <v/>
      </c>
      <c r="F1905" s="301" t="str">
        <f>IF(基本情報入力シート!G1925="","",基本情報入力シート!G1925)</f>
        <v/>
      </c>
      <c r="G1905" s="301" t="str">
        <f>IF(基本情報入力シート!H1925="","",基本情報入力シート!H1925)</f>
        <v/>
      </c>
      <c r="H1905" s="301" t="str">
        <f>IF(基本情報入力シート!I1925="","",基本情報入力シート!I1925)</f>
        <v/>
      </c>
      <c r="I1905" s="301" t="str">
        <f>IF(基本情報入力シート!J1925="","",基本情報入力シート!J1925)</f>
        <v/>
      </c>
      <c r="J1905" s="301" t="str">
        <f>IF(基本情報入力シート!K1925="","",基本情報入力シート!K1925)</f>
        <v/>
      </c>
      <c r="K1905" s="302" t="str">
        <f>IF(基本情報入力シート!L1925="","",基本情報入力シート!L1925)</f>
        <v/>
      </c>
      <c r="L1905" s="299" t="str">
        <f>IF(基本情報入力シート!M1925="","",基本情報入力シート!M1925)</f>
        <v/>
      </c>
      <c r="M1905" s="299" t="str">
        <f>IF(基本情報入力シート!R1925="","",基本情報入力シート!R1925)</f>
        <v/>
      </c>
      <c r="N1905" s="299" t="str">
        <f>IF(基本情報入力シート!W1925="","",基本情報入力シート!W1925)</f>
        <v/>
      </c>
      <c r="O1905" s="303" t="str">
        <f>IF(基本情報入力シート!X1925="","",基本情報入力シート!X1925)</f>
        <v/>
      </c>
      <c r="P1905" s="304" t="str">
        <f>IF(基本情報入力シート!Y1925="","",基本情報入力シート!Y1925)</f>
        <v/>
      </c>
      <c r="Q1905" s="175"/>
      <c r="R1905" s="305" t="str">
        <f>IF(基本情報入力シート!AB1925="","",基本情報入力シート!AB1925)</f>
        <v/>
      </c>
      <c r="S1905" s="176"/>
      <c r="T1905" s="306" t="str">
        <f>IF(P1905="","",VLOOKUP(P1905,【参考】数式用!$J$2:$L$34,3,FALSE))</f>
        <v/>
      </c>
      <c r="U1905" s="313" t="s">
        <v>143</v>
      </c>
      <c r="V1905" s="177"/>
      <c r="W1905" s="314" t="s">
        <v>144</v>
      </c>
      <c r="X1905" s="177"/>
      <c r="Y1905" s="315" t="s">
        <v>145</v>
      </c>
      <c r="Z1905" s="177"/>
      <c r="AA1905" s="315" t="s">
        <v>144</v>
      </c>
      <c r="AB1905" s="177"/>
      <c r="AC1905" s="315" t="s">
        <v>146</v>
      </c>
      <c r="AD1905" s="316" t="s">
        <v>147</v>
      </c>
      <c r="AE1905" s="317" t="str">
        <f t="shared" si="105"/>
        <v/>
      </c>
      <c r="AF1905" s="319" t="s">
        <v>148</v>
      </c>
      <c r="AG1905" s="312" t="str">
        <f t="shared" si="106"/>
        <v/>
      </c>
      <c r="AH1905" s="322"/>
      <c r="AI1905" s="323"/>
      <c r="AJ1905" s="322"/>
      <c r="AK1905" s="323"/>
    </row>
    <row r="1906" spans="1:37" ht="36.75" customHeight="1">
      <c r="A1906" s="299">
        <f t="shared" si="104"/>
        <v>1893</v>
      </c>
      <c r="B1906" s="300" t="str">
        <f>IF(基本情報入力シート!C1926="","",基本情報入力シート!C1926)</f>
        <v/>
      </c>
      <c r="C1906" s="301" t="str">
        <f>IF(基本情報入力シート!D1926="","",基本情報入力シート!D1926)</f>
        <v/>
      </c>
      <c r="D1906" s="301" t="str">
        <f>IF(基本情報入力シート!E1926="","",基本情報入力シート!E1926)</f>
        <v/>
      </c>
      <c r="E1906" s="301" t="str">
        <f>IF(基本情報入力シート!F1926="","",基本情報入力シート!F1926)</f>
        <v/>
      </c>
      <c r="F1906" s="301" t="str">
        <f>IF(基本情報入力シート!G1926="","",基本情報入力シート!G1926)</f>
        <v/>
      </c>
      <c r="G1906" s="301" t="str">
        <f>IF(基本情報入力シート!H1926="","",基本情報入力シート!H1926)</f>
        <v/>
      </c>
      <c r="H1906" s="301" t="str">
        <f>IF(基本情報入力シート!I1926="","",基本情報入力シート!I1926)</f>
        <v/>
      </c>
      <c r="I1906" s="301" t="str">
        <f>IF(基本情報入力シート!J1926="","",基本情報入力シート!J1926)</f>
        <v/>
      </c>
      <c r="J1906" s="301" t="str">
        <f>IF(基本情報入力シート!K1926="","",基本情報入力シート!K1926)</f>
        <v/>
      </c>
      <c r="K1906" s="302" t="str">
        <f>IF(基本情報入力シート!L1926="","",基本情報入力シート!L1926)</f>
        <v/>
      </c>
      <c r="L1906" s="299" t="str">
        <f>IF(基本情報入力シート!M1926="","",基本情報入力シート!M1926)</f>
        <v/>
      </c>
      <c r="M1906" s="299" t="str">
        <f>IF(基本情報入力シート!R1926="","",基本情報入力シート!R1926)</f>
        <v/>
      </c>
      <c r="N1906" s="299" t="str">
        <f>IF(基本情報入力シート!W1926="","",基本情報入力シート!W1926)</f>
        <v/>
      </c>
      <c r="O1906" s="303" t="str">
        <f>IF(基本情報入力シート!X1926="","",基本情報入力シート!X1926)</f>
        <v/>
      </c>
      <c r="P1906" s="304" t="str">
        <f>IF(基本情報入力シート!Y1926="","",基本情報入力シート!Y1926)</f>
        <v/>
      </c>
      <c r="Q1906" s="175"/>
      <c r="R1906" s="305" t="str">
        <f>IF(基本情報入力シート!AB1926="","",基本情報入力シート!AB1926)</f>
        <v/>
      </c>
      <c r="S1906" s="176"/>
      <c r="T1906" s="306" t="str">
        <f>IF(P1906="","",VLOOKUP(P1906,【参考】数式用!$J$2:$L$34,3,FALSE))</f>
        <v/>
      </c>
      <c r="U1906" s="313" t="s">
        <v>143</v>
      </c>
      <c r="V1906" s="177"/>
      <c r="W1906" s="314" t="s">
        <v>144</v>
      </c>
      <c r="X1906" s="177"/>
      <c r="Y1906" s="315" t="s">
        <v>145</v>
      </c>
      <c r="Z1906" s="177"/>
      <c r="AA1906" s="315" t="s">
        <v>144</v>
      </c>
      <c r="AB1906" s="177"/>
      <c r="AC1906" s="315" t="s">
        <v>146</v>
      </c>
      <c r="AD1906" s="316" t="s">
        <v>147</v>
      </c>
      <c r="AE1906" s="317" t="str">
        <f t="shared" si="105"/>
        <v/>
      </c>
      <c r="AF1906" s="319" t="s">
        <v>148</v>
      </c>
      <c r="AG1906" s="312" t="str">
        <f t="shared" si="106"/>
        <v/>
      </c>
      <c r="AH1906" s="322"/>
      <c r="AI1906" s="323"/>
      <c r="AJ1906" s="322"/>
      <c r="AK1906" s="323"/>
    </row>
    <row r="1907" spans="1:37" ht="36.75" customHeight="1">
      <c r="A1907" s="299">
        <f t="shared" si="104"/>
        <v>1894</v>
      </c>
      <c r="B1907" s="300" t="str">
        <f>IF(基本情報入力シート!C1927="","",基本情報入力シート!C1927)</f>
        <v/>
      </c>
      <c r="C1907" s="301" t="str">
        <f>IF(基本情報入力シート!D1927="","",基本情報入力シート!D1927)</f>
        <v/>
      </c>
      <c r="D1907" s="301" t="str">
        <f>IF(基本情報入力シート!E1927="","",基本情報入力シート!E1927)</f>
        <v/>
      </c>
      <c r="E1907" s="301" t="str">
        <f>IF(基本情報入力シート!F1927="","",基本情報入力シート!F1927)</f>
        <v/>
      </c>
      <c r="F1907" s="301" t="str">
        <f>IF(基本情報入力シート!G1927="","",基本情報入力シート!G1927)</f>
        <v/>
      </c>
      <c r="G1907" s="301" t="str">
        <f>IF(基本情報入力シート!H1927="","",基本情報入力シート!H1927)</f>
        <v/>
      </c>
      <c r="H1907" s="301" t="str">
        <f>IF(基本情報入力シート!I1927="","",基本情報入力シート!I1927)</f>
        <v/>
      </c>
      <c r="I1907" s="301" t="str">
        <f>IF(基本情報入力シート!J1927="","",基本情報入力シート!J1927)</f>
        <v/>
      </c>
      <c r="J1907" s="301" t="str">
        <f>IF(基本情報入力シート!K1927="","",基本情報入力シート!K1927)</f>
        <v/>
      </c>
      <c r="K1907" s="302" t="str">
        <f>IF(基本情報入力シート!L1927="","",基本情報入力シート!L1927)</f>
        <v/>
      </c>
      <c r="L1907" s="299" t="str">
        <f>IF(基本情報入力シート!M1927="","",基本情報入力シート!M1927)</f>
        <v/>
      </c>
      <c r="M1907" s="299" t="str">
        <f>IF(基本情報入力シート!R1927="","",基本情報入力シート!R1927)</f>
        <v/>
      </c>
      <c r="N1907" s="299" t="str">
        <f>IF(基本情報入力シート!W1927="","",基本情報入力シート!W1927)</f>
        <v/>
      </c>
      <c r="O1907" s="303" t="str">
        <f>IF(基本情報入力シート!X1927="","",基本情報入力シート!X1927)</f>
        <v/>
      </c>
      <c r="P1907" s="304" t="str">
        <f>IF(基本情報入力シート!Y1927="","",基本情報入力シート!Y1927)</f>
        <v/>
      </c>
      <c r="Q1907" s="175"/>
      <c r="R1907" s="305" t="str">
        <f>IF(基本情報入力シート!AB1927="","",基本情報入力シート!AB1927)</f>
        <v/>
      </c>
      <c r="S1907" s="176"/>
      <c r="T1907" s="306" t="str">
        <f>IF(P1907="","",VLOOKUP(P1907,【参考】数式用!$J$2:$L$34,3,FALSE))</f>
        <v/>
      </c>
      <c r="U1907" s="313" t="s">
        <v>143</v>
      </c>
      <c r="V1907" s="177"/>
      <c r="W1907" s="314" t="s">
        <v>144</v>
      </c>
      <c r="X1907" s="177"/>
      <c r="Y1907" s="315" t="s">
        <v>145</v>
      </c>
      <c r="Z1907" s="177"/>
      <c r="AA1907" s="315" t="s">
        <v>144</v>
      </c>
      <c r="AB1907" s="177"/>
      <c r="AC1907" s="315" t="s">
        <v>146</v>
      </c>
      <c r="AD1907" s="316" t="s">
        <v>147</v>
      </c>
      <c r="AE1907" s="317" t="str">
        <f t="shared" si="105"/>
        <v/>
      </c>
      <c r="AF1907" s="319" t="s">
        <v>148</v>
      </c>
      <c r="AG1907" s="312" t="str">
        <f t="shared" si="106"/>
        <v/>
      </c>
      <c r="AH1907" s="322"/>
      <c r="AI1907" s="323"/>
      <c r="AJ1907" s="322"/>
      <c r="AK1907" s="323"/>
    </row>
    <row r="1908" spans="1:37" ht="36.75" customHeight="1">
      <c r="A1908" s="299">
        <f t="shared" si="104"/>
        <v>1895</v>
      </c>
      <c r="B1908" s="300" t="str">
        <f>IF(基本情報入力シート!C1928="","",基本情報入力シート!C1928)</f>
        <v/>
      </c>
      <c r="C1908" s="301" t="str">
        <f>IF(基本情報入力シート!D1928="","",基本情報入力シート!D1928)</f>
        <v/>
      </c>
      <c r="D1908" s="301" t="str">
        <f>IF(基本情報入力シート!E1928="","",基本情報入力シート!E1928)</f>
        <v/>
      </c>
      <c r="E1908" s="301" t="str">
        <f>IF(基本情報入力シート!F1928="","",基本情報入力シート!F1928)</f>
        <v/>
      </c>
      <c r="F1908" s="301" t="str">
        <f>IF(基本情報入力シート!G1928="","",基本情報入力シート!G1928)</f>
        <v/>
      </c>
      <c r="G1908" s="301" t="str">
        <f>IF(基本情報入力シート!H1928="","",基本情報入力シート!H1928)</f>
        <v/>
      </c>
      <c r="H1908" s="301" t="str">
        <f>IF(基本情報入力シート!I1928="","",基本情報入力シート!I1928)</f>
        <v/>
      </c>
      <c r="I1908" s="301" t="str">
        <f>IF(基本情報入力シート!J1928="","",基本情報入力シート!J1928)</f>
        <v/>
      </c>
      <c r="J1908" s="301" t="str">
        <f>IF(基本情報入力シート!K1928="","",基本情報入力シート!K1928)</f>
        <v/>
      </c>
      <c r="K1908" s="302" t="str">
        <f>IF(基本情報入力シート!L1928="","",基本情報入力シート!L1928)</f>
        <v/>
      </c>
      <c r="L1908" s="299" t="str">
        <f>IF(基本情報入力シート!M1928="","",基本情報入力シート!M1928)</f>
        <v/>
      </c>
      <c r="M1908" s="299" t="str">
        <f>IF(基本情報入力シート!R1928="","",基本情報入力シート!R1928)</f>
        <v/>
      </c>
      <c r="N1908" s="299" t="str">
        <f>IF(基本情報入力シート!W1928="","",基本情報入力シート!W1928)</f>
        <v/>
      </c>
      <c r="O1908" s="303" t="str">
        <f>IF(基本情報入力シート!X1928="","",基本情報入力シート!X1928)</f>
        <v/>
      </c>
      <c r="P1908" s="304" t="str">
        <f>IF(基本情報入力シート!Y1928="","",基本情報入力シート!Y1928)</f>
        <v/>
      </c>
      <c r="Q1908" s="175"/>
      <c r="R1908" s="305" t="str">
        <f>IF(基本情報入力シート!AB1928="","",基本情報入力シート!AB1928)</f>
        <v/>
      </c>
      <c r="S1908" s="176"/>
      <c r="T1908" s="306" t="str">
        <f>IF(P1908="","",VLOOKUP(P1908,【参考】数式用!$J$2:$L$34,3,FALSE))</f>
        <v/>
      </c>
      <c r="U1908" s="313" t="s">
        <v>143</v>
      </c>
      <c r="V1908" s="177"/>
      <c r="W1908" s="314" t="s">
        <v>144</v>
      </c>
      <c r="X1908" s="177"/>
      <c r="Y1908" s="315" t="s">
        <v>145</v>
      </c>
      <c r="Z1908" s="177"/>
      <c r="AA1908" s="315" t="s">
        <v>144</v>
      </c>
      <c r="AB1908" s="177"/>
      <c r="AC1908" s="315" t="s">
        <v>146</v>
      </c>
      <c r="AD1908" s="316" t="s">
        <v>147</v>
      </c>
      <c r="AE1908" s="317" t="str">
        <f t="shared" si="105"/>
        <v/>
      </c>
      <c r="AF1908" s="319" t="s">
        <v>148</v>
      </c>
      <c r="AG1908" s="312" t="str">
        <f t="shared" si="106"/>
        <v/>
      </c>
      <c r="AH1908" s="322"/>
      <c r="AI1908" s="323"/>
      <c r="AJ1908" s="322"/>
      <c r="AK1908" s="323"/>
    </row>
    <row r="1909" spans="1:37" ht="36.75" customHeight="1">
      <c r="A1909" s="299">
        <f t="shared" si="104"/>
        <v>1896</v>
      </c>
      <c r="B1909" s="300" t="str">
        <f>IF(基本情報入力シート!C1929="","",基本情報入力シート!C1929)</f>
        <v/>
      </c>
      <c r="C1909" s="301" t="str">
        <f>IF(基本情報入力シート!D1929="","",基本情報入力シート!D1929)</f>
        <v/>
      </c>
      <c r="D1909" s="301" t="str">
        <f>IF(基本情報入力シート!E1929="","",基本情報入力シート!E1929)</f>
        <v/>
      </c>
      <c r="E1909" s="301" t="str">
        <f>IF(基本情報入力シート!F1929="","",基本情報入力シート!F1929)</f>
        <v/>
      </c>
      <c r="F1909" s="301" t="str">
        <f>IF(基本情報入力シート!G1929="","",基本情報入力シート!G1929)</f>
        <v/>
      </c>
      <c r="G1909" s="301" t="str">
        <f>IF(基本情報入力シート!H1929="","",基本情報入力シート!H1929)</f>
        <v/>
      </c>
      <c r="H1909" s="301" t="str">
        <f>IF(基本情報入力シート!I1929="","",基本情報入力シート!I1929)</f>
        <v/>
      </c>
      <c r="I1909" s="301" t="str">
        <f>IF(基本情報入力シート!J1929="","",基本情報入力シート!J1929)</f>
        <v/>
      </c>
      <c r="J1909" s="301" t="str">
        <f>IF(基本情報入力シート!K1929="","",基本情報入力シート!K1929)</f>
        <v/>
      </c>
      <c r="K1909" s="302" t="str">
        <f>IF(基本情報入力シート!L1929="","",基本情報入力シート!L1929)</f>
        <v/>
      </c>
      <c r="L1909" s="299" t="str">
        <f>IF(基本情報入力シート!M1929="","",基本情報入力シート!M1929)</f>
        <v/>
      </c>
      <c r="M1909" s="299" t="str">
        <f>IF(基本情報入力シート!R1929="","",基本情報入力シート!R1929)</f>
        <v/>
      </c>
      <c r="N1909" s="299" t="str">
        <f>IF(基本情報入力シート!W1929="","",基本情報入力シート!W1929)</f>
        <v/>
      </c>
      <c r="O1909" s="303" t="str">
        <f>IF(基本情報入力シート!X1929="","",基本情報入力シート!X1929)</f>
        <v/>
      </c>
      <c r="P1909" s="304" t="str">
        <f>IF(基本情報入力シート!Y1929="","",基本情報入力シート!Y1929)</f>
        <v/>
      </c>
      <c r="Q1909" s="175"/>
      <c r="R1909" s="305" t="str">
        <f>IF(基本情報入力シート!AB1929="","",基本情報入力シート!AB1929)</f>
        <v/>
      </c>
      <c r="S1909" s="176"/>
      <c r="T1909" s="306" t="str">
        <f>IF(P1909="","",VLOOKUP(P1909,【参考】数式用!$J$2:$L$34,3,FALSE))</f>
        <v/>
      </c>
      <c r="U1909" s="313" t="s">
        <v>143</v>
      </c>
      <c r="V1909" s="177"/>
      <c r="W1909" s="314" t="s">
        <v>144</v>
      </c>
      <c r="X1909" s="177"/>
      <c r="Y1909" s="315" t="s">
        <v>145</v>
      </c>
      <c r="Z1909" s="177"/>
      <c r="AA1909" s="315" t="s">
        <v>144</v>
      </c>
      <c r="AB1909" s="177"/>
      <c r="AC1909" s="315" t="s">
        <v>146</v>
      </c>
      <c r="AD1909" s="316" t="s">
        <v>147</v>
      </c>
      <c r="AE1909" s="317" t="str">
        <f t="shared" si="105"/>
        <v/>
      </c>
      <c r="AF1909" s="319" t="s">
        <v>148</v>
      </c>
      <c r="AG1909" s="312" t="str">
        <f t="shared" si="106"/>
        <v/>
      </c>
      <c r="AH1909" s="322"/>
      <c r="AI1909" s="323"/>
      <c r="AJ1909" s="322"/>
      <c r="AK1909" s="323"/>
    </row>
    <row r="1910" spans="1:37" ht="36.75" customHeight="1">
      <c r="A1910" s="299">
        <f t="shared" si="104"/>
        <v>1897</v>
      </c>
      <c r="B1910" s="300" t="str">
        <f>IF(基本情報入力シート!C1930="","",基本情報入力シート!C1930)</f>
        <v/>
      </c>
      <c r="C1910" s="301" t="str">
        <f>IF(基本情報入力シート!D1930="","",基本情報入力シート!D1930)</f>
        <v/>
      </c>
      <c r="D1910" s="301" t="str">
        <f>IF(基本情報入力シート!E1930="","",基本情報入力シート!E1930)</f>
        <v/>
      </c>
      <c r="E1910" s="301" t="str">
        <f>IF(基本情報入力シート!F1930="","",基本情報入力シート!F1930)</f>
        <v/>
      </c>
      <c r="F1910" s="301" t="str">
        <f>IF(基本情報入力シート!G1930="","",基本情報入力シート!G1930)</f>
        <v/>
      </c>
      <c r="G1910" s="301" t="str">
        <f>IF(基本情報入力シート!H1930="","",基本情報入力シート!H1930)</f>
        <v/>
      </c>
      <c r="H1910" s="301" t="str">
        <f>IF(基本情報入力シート!I1930="","",基本情報入力シート!I1930)</f>
        <v/>
      </c>
      <c r="I1910" s="301" t="str">
        <f>IF(基本情報入力シート!J1930="","",基本情報入力シート!J1930)</f>
        <v/>
      </c>
      <c r="J1910" s="301" t="str">
        <f>IF(基本情報入力シート!K1930="","",基本情報入力シート!K1930)</f>
        <v/>
      </c>
      <c r="K1910" s="302" t="str">
        <f>IF(基本情報入力シート!L1930="","",基本情報入力シート!L1930)</f>
        <v/>
      </c>
      <c r="L1910" s="299" t="str">
        <f>IF(基本情報入力シート!M1930="","",基本情報入力シート!M1930)</f>
        <v/>
      </c>
      <c r="M1910" s="299" t="str">
        <f>IF(基本情報入力シート!R1930="","",基本情報入力シート!R1930)</f>
        <v/>
      </c>
      <c r="N1910" s="299" t="str">
        <f>IF(基本情報入力シート!W1930="","",基本情報入力シート!W1930)</f>
        <v/>
      </c>
      <c r="O1910" s="303" t="str">
        <f>IF(基本情報入力シート!X1930="","",基本情報入力シート!X1930)</f>
        <v/>
      </c>
      <c r="P1910" s="304" t="str">
        <f>IF(基本情報入力シート!Y1930="","",基本情報入力シート!Y1930)</f>
        <v/>
      </c>
      <c r="Q1910" s="175"/>
      <c r="R1910" s="305" t="str">
        <f>IF(基本情報入力シート!AB1930="","",基本情報入力シート!AB1930)</f>
        <v/>
      </c>
      <c r="S1910" s="176"/>
      <c r="T1910" s="306" t="str">
        <f>IF(P1910="","",VLOOKUP(P1910,【参考】数式用!$J$2:$L$34,3,FALSE))</f>
        <v/>
      </c>
      <c r="U1910" s="313" t="s">
        <v>143</v>
      </c>
      <c r="V1910" s="177"/>
      <c r="W1910" s="314" t="s">
        <v>144</v>
      </c>
      <c r="X1910" s="177"/>
      <c r="Y1910" s="315" t="s">
        <v>145</v>
      </c>
      <c r="Z1910" s="177"/>
      <c r="AA1910" s="315" t="s">
        <v>144</v>
      </c>
      <c r="AB1910" s="177"/>
      <c r="AC1910" s="315" t="s">
        <v>146</v>
      </c>
      <c r="AD1910" s="316" t="s">
        <v>147</v>
      </c>
      <c r="AE1910" s="317" t="str">
        <f t="shared" si="105"/>
        <v/>
      </c>
      <c r="AF1910" s="319" t="s">
        <v>148</v>
      </c>
      <c r="AG1910" s="312" t="str">
        <f t="shared" si="106"/>
        <v/>
      </c>
      <c r="AH1910" s="322"/>
      <c r="AI1910" s="323"/>
      <c r="AJ1910" s="322"/>
      <c r="AK1910" s="323"/>
    </row>
    <row r="1911" spans="1:37" ht="36.75" customHeight="1">
      <c r="A1911" s="299">
        <f t="shared" si="104"/>
        <v>1898</v>
      </c>
      <c r="B1911" s="300" t="str">
        <f>IF(基本情報入力シート!C1931="","",基本情報入力シート!C1931)</f>
        <v/>
      </c>
      <c r="C1911" s="301" t="str">
        <f>IF(基本情報入力シート!D1931="","",基本情報入力シート!D1931)</f>
        <v/>
      </c>
      <c r="D1911" s="301" t="str">
        <f>IF(基本情報入力シート!E1931="","",基本情報入力シート!E1931)</f>
        <v/>
      </c>
      <c r="E1911" s="301" t="str">
        <f>IF(基本情報入力シート!F1931="","",基本情報入力シート!F1931)</f>
        <v/>
      </c>
      <c r="F1911" s="301" t="str">
        <f>IF(基本情報入力シート!G1931="","",基本情報入力シート!G1931)</f>
        <v/>
      </c>
      <c r="G1911" s="301" t="str">
        <f>IF(基本情報入力シート!H1931="","",基本情報入力シート!H1931)</f>
        <v/>
      </c>
      <c r="H1911" s="301" t="str">
        <f>IF(基本情報入力シート!I1931="","",基本情報入力シート!I1931)</f>
        <v/>
      </c>
      <c r="I1911" s="301" t="str">
        <f>IF(基本情報入力シート!J1931="","",基本情報入力シート!J1931)</f>
        <v/>
      </c>
      <c r="J1911" s="301" t="str">
        <f>IF(基本情報入力シート!K1931="","",基本情報入力シート!K1931)</f>
        <v/>
      </c>
      <c r="K1911" s="302" t="str">
        <f>IF(基本情報入力シート!L1931="","",基本情報入力シート!L1931)</f>
        <v/>
      </c>
      <c r="L1911" s="299" t="str">
        <f>IF(基本情報入力シート!M1931="","",基本情報入力シート!M1931)</f>
        <v/>
      </c>
      <c r="M1911" s="299" t="str">
        <f>IF(基本情報入力シート!R1931="","",基本情報入力シート!R1931)</f>
        <v/>
      </c>
      <c r="N1911" s="299" t="str">
        <f>IF(基本情報入力シート!W1931="","",基本情報入力シート!W1931)</f>
        <v/>
      </c>
      <c r="O1911" s="303" t="str">
        <f>IF(基本情報入力シート!X1931="","",基本情報入力シート!X1931)</f>
        <v/>
      </c>
      <c r="P1911" s="304" t="str">
        <f>IF(基本情報入力シート!Y1931="","",基本情報入力シート!Y1931)</f>
        <v/>
      </c>
      <c r="Q1911" s="175"/>
      <c r="R1911" s="305" t="str">
        <f>IF(基本情報入力シート!AB1931="","",基本情報入力シート!AB1931)</f>
        <v/>
      </c>
      <c r="S1911" s="176"/>
      <c r="T1911" s="306" t="str">
        <f>IF(P1911="","",VLOOKUP(P1911,【参考】数式用!$J$2:$L$34,3,FALSE))</f>
        <v/>
      </c>
      <c r="U1911" s="313" t="s">
        <v>143</v>
      </c>
      <c r="V1911" s="177"/>
      <c r="W1911" s="314" t="s">
        <v>144</v>
      </c>
      <c r="X1911" s="177"/>
      <c r="Y1911" s="315" t="s">
        <v>145</v>
      </c>
      <c r="Z1911" s="177"/>
      <c r="AA1911" s="315" t="s">
        <v>144</v>
      </c>
      <c r="AB1911" s="177"/>
      <c r="AC1911" s="315" t="s">
        <v>146</v>
      </c>
      <c r="AD1911" s="316" t="s">
        <v>147</v>
      </c>
      <c r="AE1911" s="317" t="str">
        <f t="shared" si="105"/>
        <v/>
      </c>
      <c r="AF1911" s="319" t="s">
        <v>148</v>
      </c>
      <c r="AG1911" s="312" t="str">
        <f t="shared" si="106"/>
        <v/>
      </c>
      <c r="AH1911" s="322"/>
      <c r="AI1911" s="323"/>
      <c r="AJ1911" s="322"/>
      <c r="AK1911" s="323"/>
    </row>
    <row r="1912" spans="1:37" ht="36.75" customHeight="1">
      <c r="A1912" s="299">
        <f t="shared" si="104"/>
        <v>1899</v>
      </c>
      <c r="B1912" s="300" t="str">
        <f>IF(基本情報入力シート!C1932="","",基本情報入力シート!C1932)</f>
        <v/>
      </c>
      <c r="C1912" s="301" t="str">
        <f>IF(基本情報入力シート!D1932="","",基本情報入力シート!D1932)</f>
        <v/>
      </c>
      <c r="D1912" s="301" t="str">
        <f>IF(基本情報入力シート!E1932="","",基本情報入力シート!E1932)</f>
        <v/>
      </c>
      <c r="E1912" s="301" t="str">
        <f>IF(基本情報入力シート!F1932="","",基本情報入力シート!F1932)</f>
        <v/>
      </c>
      <c r="F1912" s="301" t="str">
        <f>IF(基本情報入力シート!G1932="","",基本情報入力シート!G1932)</f>
        <v/>
      </c>
      <c r="G1912" s="301" t="str">
        <f>IF(基本情報入力シート!H1932="","",基本情報入力シート!H1932)</f>
        <v/>
      </c>
      <c r="H1912" s="301" t="str">
        <f>IF(基本情報入力シート!I1932="","",基本情報入力シート!I1932)</f>
        <v/>
      </c>
      <c r="I1912" s="301" t="str">
        <f>IF(基本情報入力シート!J1932="","",基本情報入力シート!J1932)</f>
        <v/>
      </c>
      <c r="J1912" s="301" t="str">
        <f>IF(基本情報入力シート!K1932="","",基本情報入力シート!K1932)</f>
        <v/>
      </c>
      <c r="K1912" s="302" t="str">
        <f>IF(基本情報入力シート!L1932="","",基本情報入力シート!L1932)</f>
        <v/>
      </c>
      <c r="L1912" s="299" t="str">
        <f>IF(基本情報入力シート!M1932="","",基本情報入力シート!M1932)</f>
        <v/>
      </c>
      <c r="M1912" s="299" t="str">
        <f>IF(基本情報入力シート!R1932="","",基本情報入力シート!R1932)</f>
        <v/>
      </c>
      <c r="N1912" s="299" t="str">
        <f>IF(基本情報入力シート!W1932="","",基本情報入力シート!W1932)</f>
        <v/>
      </c>
      <c r="O1912" s="303" t="str">
        <f>IF(基本情報入力シート!X1932="","",基本情報入力シート!X1932)</f>
        <v/>
      </c>
      <c r="P1912" s="304" t="str">
        <f>IF(基本情報入力シート!Y1932="","",基本情報入力シート!Y1932)</f>
        <v/>
      </c>
      <c r="Q1912" s="175"/>
      <c r="R1912" s="305" t="str">
        <f>IF(基本情報入力シート!AB1932="","",基本情報入力シート!AB1932)</f>
        <v/>
      </c>
      <c r="S1912" s="176"/>
      <c r="T1912" s="306" t="str">
        <f>IF(P1912="","",VLOOKUP(P1912,【参考】数式用!$J$2:$L$34,3,FALSE))</f>
        <v/>
      </c>
      <c r="U1912" s="313" t="s">
        <v>143</v>
      </c>
      <c r="V1912" s="177"/>
      <c r="W1912" s="314" t="s">
        <v>144</v>
      </c>
      <c r="X1912" s="177"/>
      <c r="Y1912" s="315" t="s">
        <v>145</v>
      </c>
      <c r="Z1912" s="177"/>
      <c r="AA1912" s="315" t="s">
        <v>144</v>
      </c>
      <c r="AB1912" s="177"/>
      <c r="AC1912" s="315" t="s">
        <v>146</v>
      </c>
      <c r="AD1912" s="316" t="s">
        <v>147</v>
      </c>
      <c r="AE1912" s="317" t="str">
        <f t="shared" si="105"/>
        <v/>
      </c>
      <c r="AF1912" s="319" t="s">
        <v>148</v>
      </c>
      <c r="AG1912" s="312" t="str">
        <f t="shared" si="106"/>
        <v/>
      </c>
      <c r="AH1912" s="322"/>
      <c r="AI1912" s="323"/>
      <c r="AJ1912" s="322"/>
      <c r="AK1912" s="323"/>
    </row>
    <row r="1913" spans="1:37" ht="36.75" customHeight="1">
      <c r="A1913" s="299">
        <f t="shared" si="104"/>
        <v>1900</v>
      </c>
      <c r="B1913" s="300" t="str">
        <f>IF(基本情報入力シート!C1933="","",基本情報入力シート!C1933)</f>
        <v/>
      </c>
      <c r="C1913" s="301" t="str">
        <f>IF(基本情報入力シート!D1933="","",基本情報入力シート!D1933)</f>
        <v/>
      </c>
      <c r="D1913" s="301" t="str">
        <f>IF(基本情報入力シート!E1933="","",基本情報入力シート!E1933)</f>
        <v/>
      </c>
      <c r="E1913" s="301" t="str">
        <f>IF(基本情報入力シート!F1933="","",基本情報入力シート!F1933)</f>
        <v/>
      </c>
      <c r="F1913" s="301" t="str">
        <f>IF(基本情報入力シート!G1933="","",基本情報入力シート!G1933)</f>
        <v/>
      </c>
      <c r="G1913" s="301" t="str">
        <f>IF(基本情報入力シート!H1933="","",基本情報入力シート!H1933)</f>
        <v/>
      </c>
      <c r="H1913" s="301" t="str">
        <f>IF(基本情報入力シート!I1933="","",基本情報入力シート!I1933)</f>
        <v/>
      </c>
      <c r="I1913" s="301" t="str">
        <f>IF(基本情報入力シート!J1933="","",基本情報入力シート!J1933)</f>
        <v/>
      </c>
      <c r="J1913" s="301" t="str">
        <f>IF(基本情報入力シート!K1933="","",基本情報入力シート!K1933)</f>
        <v/>
      </c>
      <c r="K1913" s="302" t="str">
        <f>IF(基本情報入力シート!L1933="","",基本情報入力シート!L1933)</f>
        <v/>
      </c>
      <c r="L1913" s="299" t="str">
        <f>IF(基本情報入力シート!M1933="","",基本情報入力シート!M1933)</f>
        <v/>
      </c>
      <c r="M1913" s="299" t="str">
        <f>IF(基本情報入力シート!R1933="","",基本情報入力シート!R1933)</f>
        <v/>
      </c>
      <c r="N1913" s="299" t="str">
        <f>IF(基本情報入力シート!W1933="","",基本情報入力シート!W1933)</f>
        <v/>
      </c>
      <c r="O1913" s="303" t="str">
        <f>IF(基本情報入力シート!X1933="","",基本情報入力シート!X1933)</f>
        <v/>
      </c>
      <c r="P1913" s="304" t="str">
        <f>IF(基本情報入力シート!Y1933="","",基本情報入力シート!Y1933)</f>
        <v/>
      </c>
      <c r="Q1913" s="175"/>
      <c r="R1913" s="305" t="str">
        <f>IF(基本情報入力シート!AB1933="","",基本情報入力シート!AB1933)</f>
        <v/>
      </c>
      <c r="S1913" s="176"/>
      <c r="T1913" s="306" t="str">
        <f>IF(P1913="","",VLOOKUP(P1913,【参考】数式用!$J$2:$L$34,3,FALSE))</f>
        <v/>
      </c>
      <c r="U1913" s="313" t="s">
        <v>143</v>
      </c>
      <c r="V1913" s="177"/>
      <c r="W1913" s="314" t="s">
        <v>144</v>
      </c>
      <c r="X1913" s="177"/>
      <c r="Y1913" s="315" t="s">
        <v>145</v>
      </c>
      <c r="Z1913" s="177"/>
      <c r="AA1913" s="315" t="s">
        <v>144</v>
      </c>
      <c r="AB1913" s="177"/>
      <c r="AC1913" s="315" t="s">
        <v>146</v>
      </c>
      <c r="AD1913" s="316" t="s">
        <v>147</v>
      </c>
      <c r="AE1913" s="317" t="str">
        <f t="shared" si="105"/>
        <v/>
      </c>
      <c r="AF1913" s="319" t="s">
        <v>148</v>
      </c>
      <c r="AG1913" s="312" t="str">
        <f t="shared" si="106"/>
        <v/>
      </c>
      <c r="AH1913" s="322"/>
      <c r="AI1913" s="323"/>
      <c r="AJ1913" s="322"/>
      <c r="AK1913" s="323"/>
    </row>
    <row r="1914" spans="1:37" ht="36.75" customHeight="1">
      <c r="A1914" s="299">
        <f t="shared" si="104"/>
        <v>1901</v>
      </c>
      <c r="B1914" s="300" t="str">
        <f>IF(基本情報入力シート!C1934="","",基本情報入力シート!C1934)</f>
        <v/>
      </c>
      <c r="C1914" s="301" t="str">
        <f>IF(基本情報入力シート!D1934="","",基本情報入力シート!D1934)</f>
        <v/>
      </c>
      <c r="D1914" s="301" t="str">
        <f>IF(基本情報入力シート!E1934="","",基本情報入力シート!E1934)</f>
        <v/>
      </c>
      <c r="E1914" s="301" t="str">
        <f>IF(基本情報入力シート!F1934="","",基本情報入力シート!F1934)</f>
        <v/>
      </c>
      <c r="F1914" s="301" t="str">
        <f>IF(基本情報入力シート!G1934="","",基本情報入力シート!G1934)</f>
        <v/>
      </c>
      <c r="G1914" s="301" t="str">
        <f>IF(基本情報入力シート!H1934="","",基本情報入力シート!H1934)</f>
        <v/>
      </c>
      <c r="H1914" s="301" t="str">
        <f>IF(基本情報入力シート!I1934="","",基本情報入力シート!I1934)</f>
        <v/>
      </c>
      <c r="I1914" s="301" t="str">
        <f>IF(基本情報入力シート!J1934="","",基本情報入力シート!J1934)</f>
        <v/>
      </c>
      <c r="J1914" s="301" t="str">
        <f>IF(基本情報入力シート!K1934="","",基本情報入力シート!K1934)</f>
        <v/>
      </c>
      <c r="K1914" s="302" t="str">
        <f>IF(基本情報入力シート!L1934="","",基本情報入力シート!L1934)</f>
        <v/>
      </c>
      <c r="L1914" s="299" t="str">
        <f>IF(基本情報入力シート!M1934="","",基本情報入力シート!M1934)</f>
        <v/>
      </c>
      <c r="M1914" s="299" t="str">
        <f>IF(基本情報入力シート!R1934="","",基本情報入力シート!R1934)</f>
        <v/>
      </c>
      <c r="N1914" s="299" t="str">
        <f>IF(基本情報入力シート!W1934="","",基本情報入力シート!W1934)</f>
        <v/>
      </c>
      <c r="O1914" s="303" t="str">
        <f>IF(基本情報入力シート!X1934="","",基本情報入力シート!X1934)</f>
        <v/>
      </c>
      <c r="P1914" s="304" t="str">
        <f>IF(基本情報入力シート!Y1934="","",基本情報入力シート!Y1934)</f>
        <v/>
      </c>
      <c r="Q1914" s="175"/>
      <c r="R1914" s="305" t="str">
        <f>IF(基本情報入力シート!AB1934="","",基本情報入力シート!AB1934)</f>
        <v/>
      </c>
      <c r="S1914" s="176"/>
      <c r="T1914" s="306" t="str">
        <f>IF(P1914="","",VLOOKUP(P1914,【参考】数式用!$J$2:$L$34,3,FALSE))</f>
        <v/>
      </c>
      <c r="U1914" s="313" t="s">
        <v>17</v>
      </c>
      <c r="V1914" s="177"/>
      <c r="W1914" s="314" t="s">
        <v>11</v>
      </c>
      <c r="X1914" s="177"/>
      <c r="Y1914" s="315" t="s">
        <v>66</v>
      </c>
      <c r="Z1914" s="177"/>
      <c r="AA1914" s="315" t="s">
        <v>11</v>
      </c>
      <c r="AB1914" s="177"/>
      <c r="AC1914" s="315" t="s">
        <v>14</v>
      </c>
      <c r="AD1914" s="316" t="s">
        <v>27</v>
      </c>
      <c r="AE1914" s="317" t="str">
        <f>IF(V1914&gt;=1,(Z1914*12+AB1914)-(V1914*12+X1914)+1,"")</f>
        <v/>
      </c>
      <c r="AF1914" s="318" t="s">
        <v>46</v>
      </c>
      <c r="AG1914" s="312" t="str">
        <f>IFERROR(ROUNDDOWN(R1914*T1914,0)*AE1914,"")</f>
        <v/>
      </c>
      <c r="AH1914" s="322"/>
      <c r="AI1914" s="323"/>
      <c r="AJ1914" s="322"/>
      <c r="AK1914" s="323"/>
    </row>
    <row r="1915" spans="1:37" ht="36.75" customHeight="1">
      <c r="A1915" s="299">
        <f t="shared" si="104"/>
        <v>1902</v>
      </c>
      <c r="B1915" s="300" t="str">
        <f>IF(基本情報入力シート!C1935="","",基本情報入力シート!C1935)</f>
        <v/>
      </c>
      <c r="C1915" s="301" t="str">
        <f>IF(基本情報入力シート!D1935="","",基本情報入力シート!D1935)</f>
        <v/>
      </c>
      <c r="D1915" s="301" t="str">
        <f>IF(基本情報入力シート!E1935="","",基本情報入力シート!E1935)</f>
        <v/>
      </c>
      <c r="E1915" s="301" t="str">
        <f>IF(基本情報入力シート!F1935="","",基本情報入力シート!F1935)</f>
        <v/>
      </c>
      <c r="F1915" s="301" t="str">
        <f>IF(基本情報入力シート!G1935="","",基本情報入力シート!G1935)</f>
        <v/>
      </c>
      <c r="G1915" s="301" t="str">
        <f>IF(基本情報入力シート!H1935="","",基本情報入力シート!H1935)</f>
        <v/>
      </c>
      <c r="H1915" s="301" t="str">
        <f>IF(基本情報入力シート!I1935="","",基本情報入力シート!I1935)</f>
        <v/>
      </c>
      <c r="I1915" s="301" t="str">
        <f>IF(基本情報入力シート!J1935="","",基本情報入力シート!J1935)</f>
        <v/>
      </c>
      <c r="J1915" s="301" t="str">
        <f>IF(基本情報入力シート!K1935="","",基本情報入力シート!K1935)</f>
        <v/>
      </c>
      <c r="K1915" s="302" t="str">
        <f>IF(基本情報入力シート!L1935="","",基本情報入力シート!L1935)</f>
        <v/>
      </c>
      <c r="L1915" s="299" t="str">
        <f>IF(基本情報入力シート!M1935="","",基本情報入力シート!M1935)</f>
        <v/>
      </c>
      <c r="M1915" s="299" t="str">
        <f>IF(基本情報入力シート!R1935="","",基本情報入力シート!R1935)</f>
        <v/>
      </c>
      <c r="N1915" s="299" t="str">
        <f>IF(基本情報入力シート!W1935="","",基本情報入力シート!W1935)</f>
        <v/>
      </c>
      <c r="O1915" s="303" t="str">
        <f>IF(基本情報入力シート!X1935="","",基本情報入力シート!X1935)</f>
        <v/>
      </c>
      <c r="P1915" s="304" t="str">
        <f>IF(基本情報入力シート!Y1935="","",基本情報入力シート!Y1935)</f>
        <v/>
      </c>
      <c r="Q1915" s="175"/>
      <c r="R1915" s="305" t="str">
        <f>IF(基本情報入力シート!AB1935="","",基本情報入力シート!AB1935)</f>
        <v/>
      </c>
      <c r="S1915" s="176"/>
      <c r="T1915" s="306" t="str">
        <f>IF(P1915="","",VLOOKUP(P1915,【参考】数式用!$J$2:$L$34,3,FALSE))</f>
        <v/>
      </c>
      <c r="U1915" s="313" t="s">
        <v>17</v>
      </c>
      <c r="V1915" s="177"/>
      <c r="W1915" s="314" t="s">
        <v>11</v>
      </c>
      <c r="X1915" s="177"/>
      <c r="Y1915" s="315" t="s">
        <v>66</v>
      </c>
      <c r="Z1915" s="177"/>
      <c r="AA1915" s="315" t="s">
        <v>11</v>
      </c>
      <c r="AB1915" s="177"/>
      <c r="AC1915" s="315" t="s">
        <v>14</v>
      </c>
      <c r="AD1915" s="316" t="s">
        <v>27</v>
      </c>
      <c r="AE1915" s="317" t="str">
        <f t="shared" ref="AE1915:AE1978" si="107">IF(V1915&gt;=1,(Z1915*12+AB1915)-(V1915*12+X1915)+1,"")</f>
        <v/>
      </c>
      <c r="AF1915" s="318" t="s">
        <v>46</v>
      </c>
      <c r="AG1915" s="312" t="str">
        <f t="shared" ref="AG1915:AG1978" si="108">IFERROR(ROUNDDOWN(R1915*T1915,0)*AE1915,"")</f>
        <v/>
      </c>
      <c r="AH1915" s="322"/>
      <c r="AI1915" s="323"/>
      <c r="AJ1915" s="322"/>
      <c r="AK1915" s="323"/>
    </row>
    <row r="1916" spans="1:37" ht="36.75" customHeight="1">
      <c r="A1916" s="299">
        <f t="shared" si="104"/>
        <v>1903</v>
      </c>
      <c r="B1916" s="300" t="str">
        <f>IF(基本情報入力シート!C1936="","",基本情報入力シート!C1936)</f>
        <v/>
      </c>
      <c r="C1916" s="301" t="str">
        <f>IF(基本情報入力シート!D1936="","",基本情報入力シート!D1936)</f>
        <v/>
      </c>
      <c r="D1916" s="301" t="str">
        <f>IF(基本情報入力シート!E1936="","",基本情報入力シート!E1936)</f>
        <v/>
      </c>
      <c r="E1916" s="301" t="str">
        <f>IF(基本情報入力シート!F1936="","",基本情報入力シート!F1936)</f>
        <v/>
      </c>
      <c r="F1916" s="301" t="str">
        <f>IF(基本情報入力シート!G1936="","",基本情報入力シート!G1936)</f>
        <v/>
      </c>
      <c r="G1916" s="301" t="str">
        <f>IF(基本情報入力シート!H1936="","",基本情報入力シート!H1936)</f>
        <v/>
      </c>
      <c r="H1916" s="301" t="str">
        <f>IF(基本情報入力シート!I1936="","",基本情報入力シート!I1936)</f>
        <v/>
      </c>
      <c r="I1916" s="301" t="str">
        <f>IF(基本情報入力シート!J1936="","",基本情報入力シート!J1936)</f>
        <v/>
      </c>
      <c r="J1916" s="301" t="str">
        <f>IF(基本情報入力シート!K1936="","",基本情報入力シート!K1936)</f>
        <v/>
      </c>
      <c r="K1916" s="302" t="str">
        <f>IF(基本情報入力シート!L1936="","",基本情報入力シート!L1936)</f>
        <v/>
      </c>
      <c r="L1916" s="299" t="str">
        <f>IF(基本情報入力シート!M1936="","",基本情報入力シート!M1936)</f>
        <v/>
      </c>
      <c r="M1916" s="299" t="str">
        <f>IF(基本情報入力シート!R1936="","",基本情報入力シート!R1936)</f>
        <v/>
      </c>
      <c r="N1916" s="299" t="str">
        <f>IF(基本情報入力シート!W1936="","",基本情報入力シート!W1936)</f>
        <v/>
      </c>
      <c r="O1916" s="303" t="str">
        <f>IF(基本情報入力シート!X1936="","",基本情報入力シート!X1936)</f>
        <v/>
      </c>
      <c r="P1916" s="304" t="str">
        <f>IF(基本情報入力シート!Y1936="","",基本情報入力シート!Y1936)</f>
        <v/>
      </c>
      <c r="Q1916" s="175"/>
      <c r="R1916" s="305" t="str">
        <f>IF(基本情報入力シート!AB1936="","",基本情報入力シート!AB1936)</f>
        <v/>
      </c>
      <c r="S1916" s="176"/>
      <c r="T1916" s="306" t="str">
        <f>IF(P1916="","",VLOOKUP(P1916,【参考】数式用!$J$2:$L$34,3,FALSE))</f>
        <v/>
      </c>
      <c r="U1916" s="313" t="s">
        <v>17</v>
      </c>
      <c r="V1916" s="177"/>
      <c r="W1916" s="314" t="s">
        <v>11</v>
      </c>
      <c r="X1916" s="177"/>
      <c r="Y1916" s="315" t="s">
        <v>66</v>
      </c>
      <c r="Z1916" s="177"/>
      <c r="AA1916" s="315" t="s">
        <v>11</v>
      </c>
      <c r="AB1916" s="177"/>
      <c r="AC1916" s="315" t="s">
        <v>14</v>
      </c>
      <c r="AD1916" s="316" t="s">
        <v>27</v>
      </c>
      <c r="AE1916" s="317" t="str">
        <f t="shared" si="107"/>
        <v/>
      </c>
      <c r="AF1916" s="318" t="s">
        <v>46</v>
      </c>
      <c r="AG1916" s="312" t="str">
        <f t="shared" si="108"/>
        <v/>
      </c>
      <c r="AH1916" s="322"/>
      <c r="AI1916" s="323"/>
      <c r="AJ1916" s="322"/>
      <c r="AK1916" s="323"/>
    </row>
    <row r="1917" spans="1:37" ht="36.75" customHeight="1">
      <c r="A1917" s="299">
        <f t="shared" si="104"/>
        <v>1904</v>
      </c>
      <c r="B1917" s="300" t="str">
        <f>IF(基本情報入力シート!C1937="","",基本情報入力シート!C1937)</f>
        <v/>
      </c>
      <c r="C1917" s="301" t="str">
        <f>IF(基本情報入力シート!D1937="","",基本情報入力シート!D1937)</f>
        <v/>
      </c>
      <c r="D1917" s="301" t="str">
        <f>IF(基本情報入力シート!E1937="","",基本情報入力シート!E1937)</f>
        <v/>
      </c>
      <c r="E1917" s="301" t="str">
        <f>IF(基本情報入力シート!F1937="","",基本情報入力シート!F1937)</f>
        <v/>
      </c>
      <c r="F1917" s="301" t="str">
        <f>IF(基本情報入力シート!G1937="","",基本情報入力シート!G1937)</f>
        <v/>
      </c>
      <c r="G1917" s="301" t="str">
        <f>IF(基本情報入力シート!H1937="","",基本情報入力シート!H1937)</f>
        <v/>
      </c>
      <c r="H1917" s="301" t="str">
        <f>IF(基本情報入力シート!I1937="","",基本情報入力シート!I1937)</f>
        <v/>
      </c>
      <c r="I1917" s="301" t="str">
        <f>IF(基本情報入力シート!J1937="","",基本情報入力シート!J1937)</f>
        <v/>
      </c>
      <c r="J1917" s="301" t="str">
        <f>IF(基本情報入力シート!K1937="","",基本情報入力シート!K1937)</f>
        <v/>
      </c>
      <c r="K1917" s="302" t="str">
        <f>IF(基本情報入力シート!L1937="","",基本情報入力シート!L1937)</f>
        <v/>
      </c>
      <c r="L1917" s="299" t="str">
        <f>IF(基本情報入力シート!M1937="","",基本情報入力シート!M1937)</f>
        <v/>
      </c>
      <c r="M1917" s="299" t="str">
        <f>IF(基本情報入力シート!R1937="","",基本情報入力シート!R1937)</f>
        <v/>
      </c>
      <c r="N1917" s="299" t="str">
        <f>IF(基本情報入力シート!W1937="","",基本情報入力シート!W1937)</f>
        <v/>
      </c>
      <c r="O1917" s="303" t="str">
        <f>IF(基本情報入力シート!X1937="","",基本情報入力シート!X1937)</f>
        <v/>
      </c>
      <c r="P1917" s="304" t="str">
        <f>IF(基本情報入力シート!Y1937="","",基本情報入力シート!Y1937)</f>
        <v/>
      </c>
      <c r="Q1917" s="175"/>
      <c r="R1917" s="305" t="str">
        <f>IF(基本情報入力シート!AB1937="","",基本情報入力シート!AB1937)</f>
        <v/>
      </c>
      <c r="S1917" s="176"/>
      <c r="T1917" s="306" t="str">
        <f>IF(P1917="","",VLOOKUP(P1917,【参考】数式用!$J$2:$L$34,3,FALSE))</f>
        <v/>
      </c>
      <c r="U1917" s="313" t="s">
        <v>17</v>
      </c>
      <c r="V1917" s="177"/>
      <c r="W1917" s="314" t="s">
        <v>11</v>
      </c>
      <c r="X1917" s="177"/>
      <c r="Y1917" s="315" t="s">
        <v>66</v>
      </c>
      <c r="Z1917" s="177"/>
      <c r="AA1917" s="315" t="s">
        <v>11</v>
      </c>
      <c r="AB1917" s="177"/>
      <c r="AC1917" s="315" t="s">
        <v>14</v>
      </c>
      <c r="AD1917" s="316" t="s">
        <v>27</v>
      </c>
      <c r="AE1917" s="317" t="str">
        <f t="shared" si="107"/>
        <v/>
      </c>
      <c r="AF1917" s="318" t="s">
        <v>46</v>
      </c>
      <c r="AG1917" s="312" t="str">
        <f t="shared" si="108"/>
        <v/>
      </c>
      <c r="AH1917" s="322"/>
      <c r="AI1917" s="323"/>
      <c r="AJ1917" s="322"/>
      <c r="AK1917" s="323"/>
    </row>
    <row r="1918" spans="1:37" ht="36.75" customHeight="1">
      <c r="A1918" s="299">
        <f t="shared" si="104"/>
        <v>1905</v>
      </c>
      <c r="B1918" s="300" t="str">
        <f>IF(基本情報入力シート!C1938="","",基本情報入力シート!C1938)</f>
        <v/>
      </c>
      <c r="C1918" s="301" t="str">
        <f>IF(基本情報入力シート!D1938="","",基本情報入力シート!D1938)</f>
        <v/>
      </c>
      <c r="D1918" s="301" t="str">
        <f>IF(基本情報入力シート!E1938="","",基本情報入力シート!E1938)</f>
        <v/>
      </c>
      <c r="E1918" s="301" t="str">
        <f>IF(基本情報入力シート!F1938="","",基本情報入力シート!F1938)</f>
        <v/>
      </c>
      <c r="F1918" s="301" t="str">
        <f>IF(基本情報入力シート!G1938="","",基本情報入力シート!G1938)</f>
        <v/>
      </c>
      <c r="G1918" s="301" t="str">
        <f>IF(基本情報入力シート!H1938="","",基本情報入力シート!H1938)</f>
        <v/>
      </c>
      <c r="H1918" s="301" t="str">
        <f>IF(基本情報入力シート!I1938="","",基本情報入力シート!I1938)</f>
        <v/>
      </c>
      <c r="I1918" s="301" t="str">
        <f>IF(基本情報入力シート!J1938="","",基本情報入力シート!J1938)</f>
        <v/>
      </c>
      <c r="J1918" s="301" t="str">
        <f>IF(基本情報入力シート!K1938="","",基本情報入力シート!K1938)</f>
        <v/>
      </c>
      <c r="K1918" s="302" t="str">
        <f>IF(基本情報入力シート!L1938="","",基本情報入力シート!L1938)</f>
        <v/>
      </c>
      <c r="L1918" s="299" t="str">
        <f>IF(基本情報入力シート!M1938="","",基本情報入力シート!M1938)</f>
        <v/>
      </c>
      <c r="M1918" s="299" t="str">
        <f>IF(基本情報入力シート!R1938="","",基本情報入力シート!R1938)</f>
        <v/>
      </c>
      <c r="N1918" s="299" t="str">
        <f>IF(基本情報入力シート!W1938="","",基本情報入力シート!W1938)</f>
        <v/>
      </c>
      <c r="O1918" s="303" t="str">
        <f>IF(基本情報入力シート!X1938="","",基本情報入力シート!X1938)</f>
        <v/>
      </c>
      <c r="P1918" s="304" t="str">
        <f>IF(基本情報入力シート!Y1938="","",基本情報入力シート!Y1938)</f>
        <v/>
      </c>
      <c r="Q1918" s="175"/>
      <c r="R1918" s="305" t="str">
        <f>IF(基本情報入力シート!AB1938="","",基本情報入力シート!AB1938)</f>
        <v/>
      </c>
      <c r="S1918" s="176"/>
      <c r="T1918" s="306" t="str">
        <f>IF(P1918="","",VLOOKUP(P1918,【参考】数式用!$J$2:$L$34,3,FALSE))</f>
        <v/>
      </c>
      <c r="U1918" s="313" t="s">
        <v>17</v>
      </c>
      <c r="V1918" s="177"/>
      <c r="W1918" s="314" t="s">
        <v>11</v>
      </c>
      <c r="X1918" s="177"/>
      <c r="Y1918" s="315" t="s">
        <v>66</v>
      </c>
      <c r="Z1918" s="177"/>
      <c r="AA1918" s="315" t="s">
        <v>11</v>
      </c>
      <c r="AB1918" s="177"/>
      <c r="AC1918" s="315" t="s">
        <v>14</v>
      </c>
      <c r="AD1918" s="316" t="s">
        <v>27</v>
      </c>
      <c r="AE1918" s="317" t="str">
        <f t="shared" si="107"/>
        <v/>
      </c>
      <c r="AF1918" s="318" t="s">
        <v>46</v>
      </c>
      <c r="AG1918" s="312" t="str">
        <f t="shared" si="108"/>
        <v/>
      </c>
      <c r="AH1918" s="322"/>
      <c r="AI1918" s="323"/>
      <c r="AJ1918" s="322"/>
      <c r="AK1918" s="323"/>
    </row>
    <row r="1919" spans="1:37" ht="36.75" customHeight="1">
      <c r="A1919" s="299">
        <f t="shared" si="104"/>
        <v>1906</v>
      </c>
      <c r="B1919" s="300" t="str">
        <f>IF(基本情報入力シート!C1939="","",基本情報入力シート!C1939)</f>
        <v/>
      </c>
      <c r="C1919" s="301" t="str">
        <f>IF(基本情報入力シート!D1939="","",基本情報入力シート!D1939)</f>
        <v/>
      </c>
      <c r="D1919" s="301" t="str">
        <f>IF(基本情報入力シート!E1939="","",基本情報入力シート!E1939)</f>
        <v/>
      </c>
      <c r="E1919" s="301" t="str">
        <f>IF(基本情報入力シート!F1939="","",基本情報入力シート!F1939)</f>
        <v/>
      </c>
      <c r="F1919" s="301" t="str">
        <f>IF(基本情報入力シート!G1939="","",基本情報入力シート!G1939)</f>
        <v/>
      </c>
      <c r="G1919" s="301" t="str">
        <f>IF(基本情報入力シート!H1939="","",基本情報入力シート!H1939)</f>
        <v/>
      </c>
      <c r="H1919" s="301" t="str">
        <f>IF(基本情報入力シート!I1939="","",基本情報入力シート!I1939)</f>
        <v/>
      </c>
      <c r="I1919" s="301" t="str">
        <f>IF(基本情報入力シート!J1939="","",基本情報入力シート!J1939)</f>
        <v/>
      </c>
      <c r="J1919" s="301" t="str">
        <f>IF(基本情報入力シート!K1939="","",基本情報入力シート!K1939)</f>
        <v/>
      </c>
      <c r="K1919" s="302" t="str">
        <f>IF(基本情報入力シート!L1939="","",基本情報入力シート!L1939)</f>
        <v/>
      </c>
      <c r="L1919" s="299" t="str">
        <f>IF(基本情報入力シート!M1939="","",基本情報入力シート!M1939)</f>
        <v/>
      </c>
      <c r="M1919" s="299" t="str">
        <f>IF(基本情報入力シート!R1939="","",基本情報入力シート!R1939)</f>
        <v/>
      </c>
      <c r="N1919" s="299" t="str">
        <f>IF(基本情報入力シート!W1939="","",基本情報入力シート!W1939)</f>
        <v/>
      </c>
      <c r="O1919" s="303" t="str">
        <f>IF(基本情報入力シート!X1939="","",基本情報入力シート!X1939)</f>
        <v/>
      </c>
      <c r="P1919" s="304" t="str">
        <f>IF(基本情報入力シート!Y1939="","",基本情報入力シート!Y1939)</f>
        <v/>
      </c>
      <c r="Q1919" s="175"/>
      <c r="R1919" s="305" t="str">
        <f>IF(基本情報入力シート!AB1939="","",基本情報入力シート!AB1939)</f>
        <v/>
      </c>
      <c r="S1919" s="176"/>
      <c r="T1919" s="306" t="str">
        <f>IF(P1919="","",VLOOKUP(P1919,【参考】数式用!$J$2:$L$34,3,FALSE))</f>
        <v/>
      </c>
      <c r="U1919" s="313" t="s">
        <v>143</v>
      </c>
      <c r="V1919" s="177"/>
      <c r="W1919" s="314" t="s">
        <v>144</v>
      </c>
      <c r="X1919" s="177"/>
      <c r="Y1919" s="315" t="s">
        <v>145</v>
      </c>
      <c r="Z1919" s="177"/>
      <c r="AA1919" s="315" t="s">
        <v>144</v>
      </c>
      <c r="AB1919" s="177"/>
      <c r="AC1919" s="315" t="s">
        <v>146</v>
      </c>
      <c r="AD1919" s="316" t="s">
        <v>147</v>
      </c>
      <c r="AE1919" s="317" t="str">
        <f t="shared" si="107"/>
        <v/>
      </c>
      <c r="AF1919" s="318" t="s">
        <v>148</v>
      </c>
      <c r="AG1919" s="312" t="str">
        <f t="shared" si="108"/>
        <v/>
      </c>
      <c r="AH1919" s="322"/>
      <c r="AI1919" s="323"/>
      <c r="AJ1919" s="322"/>
      <c r="AK1919" s="323"/>
    </row>
    <row r="1920" spans="1:37" ht="36.75" customHeight="1">
      <c r="A1920" s="299">
        <f t="shared" si="104"/>
        <v>1907</v>
      </c>
      <c r="B1920" s="300" t="str">
        <f>IF(基本情報入力シート!C1940="","",基本情報入力シート!C1940)</f>
        <v/>
      </c>
      <c r="C1920" s="301" t="str">
        <f>IF(基本情報入力シート!D1940="","",基本情報入力シート!D1940)</f>
        <v/>
      </c>
      <c r="D1920" s="301" t="str">
        <f>IF(基本情報入力シート!E1940="","",基本情報入力シート!E1940)</f>
        <v/>
      </c>
      <c r="E1920" s="301" t="str">
        <f>IF(基本情報入力シート!F1940="","",基本情報入力シート!F1940)</f>
        <v/>
      </c>
      <c r="F1920" s="301" t="str">
        <f>IF(基本情報入力シート!G1940="","",基本情報入力シート!G1940)</f>
        <v/>
      </c>
      <c r="G1920" s="301" t="str">
        <f>IF(基本情報入力シート!H1940="","",基本情報入力シート!H1940)</f>
        <v/>
      </c>
      <c r="H1920" s="301" t="str">
        <f>IF(基本情報入力シート!I1940="","",基本情報入力シート!I1940)</f>
        <v/>
      </c>
      <c r="I1920" s="301" t="str">
        <f>IF(基本情報入力シート!J1940="","",基本情報入力シート!J1940)</f>
        <v/>
      </c>
      <c r="J1920" s="301" t="str">
        <f>IF(基本情報入力シート!K1940="","",基本情報入力シート!K1940)</f>
        <v/>
      </c>
      <c r="K1920" s="302" t="str">
        <f>IF(基本情報入力シート!L1940="","",基本情報入力シート!L1940)</f>
        <v/>
      </c>
      <c r="L1920" s="299" t="str">
        <f>IF(基本情報入力シート!M1940="","",基本情報入力シート!M1940)</f>
        <v/>
      </c>
      <c r="M1920" s="299" t="str">
        <f>IF(基本情報入力シート!R1940="","",基本情報入力シート!R1940)</f>
        <v/>
      </c>
      <c r="N1920" s="299" t="str">
        <f>IF(基本情報入力シート!W1940="","",基本情報入力シート!W1940)</f>
        <v/>
      </c>
      <c r="O1920" s="303" t="str">
        <f>IF(基本情報入力シート!X1940="","",基本情報入力シート!X1940)</f>
        <v/>
      </c>
      <c r="P1920" s="304" t="str">
        <f>IF(基本情報入力シート!Y1940="","",基本情報入力シート!Y1940)</f>
        <v/>
      </c>
      <c r="Q1920" s="175"/>
      <c r="R1920" s="305" t="str">
        <f>IF(基本情報入力シート!AB1940="","",基本情報入力シート!AB1940)</f>
        <v/>
      </c>
      <c r="S1920" s="176"/>
      <c r="T1920" s="306" t="str">
        <f>IF(P1920="","",VLOOKUP(P1920,【参考】数式用!$J$2:$L$34,3,FALSE))</f>
        <v/>
      </c>
      <c r="U1920" s="313" t="s">
        <v>143</v>
      </c>
      <c r="V1920" s="177"/>
      <c r="W1920" s="314" t="s">
        <v>144</v>
      </c>
      <c r="X1920" s="177"/>
      <c r="Y1920" s="315" t="s">
        <v>145</v>
      </c>
      <c r="Z1920" s="177"/>
      <c r="AA1920" s="315" t="s">
        <v>144</v>
      </c>
      <c r="AB1920" s="177"/>
      <c r="AC1920" s="315" t="s">
        <v>146</v>
      </c>
      <c r="AD1920" s="316" t="s">
        <v>147</v>
      </c>
      <c r="AE1920" s="317" t="str">
        <f t="shared" si="107"/>
        <v/>
      </c>
      <c r="AF1920" s="318" t="s">
        <v>148</v>
      </c>
      <c r="AG1920" s="312" t="str">
        <f t="shared" si="108"/>
        <v/>
      </c>
      <c r="AH1920" s="322"/>
      <c r="AI1920" s="323"/>
      <c r="AJ1920" s="322"/>
      <c r="AK1920" s="323"/>
    </row>
    <row r="1921" spans="1:37" ht="36.75" customHeight="1">
      <c r="A1921" s="299">
        <f t="shared" si="104"/>
        <v>1908</v>
      </c>
      <c r="B1921" s="300" t="str">
        <f>IF(基本情報入力シート!C1941="","",基本情報入力シート!C1941)</f>
        <v/>
      </c>
      <c r="C1921" s="301" t="str">
        <f>IF(基本情報入力シート!D1941="","",基本情報入力シート!D1941)</f>
        <v/>
      </c>
      <c r="D1921" s="301" t="str">
        <f>IF(基本情報入力シート!E1941="","",基本情報入力シート!E1941)</f>
        <v/>
      </c>
      <c r="E1921" s="301" t="str">
        <f>IF(基本情報入力シート!F1941="","",基本情報入力シート!F1941)</f>
        <v/>
      </c>
      <c r="F1921" s="301" t="str">
        <f>IF(基本情報入力シート!G1941="","",基本情報入力シート!G1941)</f>
        <v/>
      </c>
      <c r="G1921" s="301" t="str">
        <f>IF(基本情報入力シート!H1941="","",基本情報入力シート!H1941)</f>
        <v/>
      </c>
      <c r="H1921" s="301" t="str">
        <f>IF(基本情報入力シート!I1941="","",基本情報入力シート!I1941)</f>
        <v/>
      </c>
      <c r="I1921" s="301" t="str">
        <f>IF(基本情報入力シート!J1941="","",基本情報入力シート!J1941)</f>
        <v/>
      </c>
      <c r="J1921" s="301" t="str">
        <f>IF(基本情報入力シート!K1941="","",基本情報入力シート!K1941)</f>
        <v/>
      </c>
      <c r="K1921" s="302" t="str">
        <f>IF(基本情報入力シート!L1941="","",基本情報入力シート!L1941)</f>
        <v/>
      </c>
      <c r="L1921" s="299" t="str">
        <f>IF(基本情報入力シート!M1941="","",基本情報入力シート!M1941)</f>
        <v/>
      </c>
      <c r="M1921" s="299" t="str">
        <f>IF(基本情報入力シート!R1941="","",基本情報入力シート!R1941)</f>
        <v/>
      </c>
      <c r="N1921" s="299" t="str">
        <f>IF(基本情報入力シート!W1941="","",基本情報入力シート!W1941)</f>
        <v/>
      </c>
      <c r="O1921" s="303" t="str">
        <f>IF(基本情報入力シート!X1941="","",基本情報入力シート!X1941)</f>
        <v/>
      </c>
      <c r="P1921" s="304" t="str">
        <f>IF(基本情報入力シート!Y1941="","",基本情報入力シート!Y1941)</f>
        <v/>
      </c>
      <c r="Q1921" s="175"/>
      <c r="R1921" s="305" t="str">
        <f>IF(基本情報入力シート!AB1941="","",基本情報入力シート!AB1941)</f>
        <v/>
      </c>
      <c r="S1921" s="176"/>
      <c r="T1921" s="306" t="str">
        <f>IF(P1921="","",VLOOKUP(P1921,【参考】数式用!$J$2:$L$34,3,FALSE))</f>
        <v/>
      </c>
      <c r="U1921" s="313" t="s">
        <v>143</v>
      </c>
      <c r="V1921" s="177"/>
      <c r="W1921" s="314" t="s">
        <v>144</v>
      </c>
      <c r="X1921" s="177"/>
      <c r="Y1921" s="315" t="s">
        <v>145</v>
      </c>
      <c r="Z1921" s="177"/>
      <c r="AA1921" s="315" t="s">
        <v>144</v>
      </c>
      <c r="AB1921" s="177"/>
      <c r="AC1921" s="315" t="s">
        <v>146</v>
      </c>
      <c r="AD1921" s="316" t="s">
        <v>147</v>
      </c>
      <c r="AE1921" s="317" t="str">
        <f t="shared" si="107"/>
        <v/>
      </c>
      <c r="AF1921" s="318" t="s">
        <v>148</v>
      </c>
      <c r="AG1921" s="312" t="str">
        <f t="shared" si="108"/>
        <v/>
      </c>
      <c r="AH1921" s="322"/>
      <c r="AI1921" s="323"/>
      <c r="AJ1921" s="322"/>
      <c r="AK1921" s="323"/>
    </row>
    <row r="1922" spans="1:37" ht="36.75" customHeight="1">
      <c r="A1922" s="299">
        <f t="shared" si="104"/>
        <v>1909</v>
      </c>
      <c r="B1922" s="300" t="str">
        <f>IF(基本情報入力シート!C1942="","",基本情報入力シート!C1942)</f>
        <v/>
      </c>
      <c r="C1922" s="301" t="str">
        <f>IF(基本情報入力シート!D1942="","",基本情報入力シート!D1942)</f>
        <v/>
      </c>
      <c r="D1922" s="301" t="str">
        <f>IF(基本情報入力シート!E1942="","",基本情報入力シート!E1942)</f>
        <v/>
      </c>
      <c r="E1922" s="301" t="str">
        <f>IF(基本情報入力シート!F1942="","",基本情報入力シート!F1942)</f>
        <v/>
      </c>
      <c r="F1922" s="301" t="str">
        <f>IF(基本情報入力シート!G1942="","",基本情報入力シート!G1942)</f>
        <v/>
      </c>
      <c r="G1922" s="301" t="str">
        <f>IF(基本情報入力シート!H1942="","",基本情報入力シート!H1942)</f>
        <v/>
      </c>
      <c r="H1922" s="301" t="str">
        <f>IF(基本情報入力シート!I1942="","",基本情報入力シート!I1942)</f>
        <v/>
      </c>
      <c r="I1922" s="301" t="str">
        <f>IF(基本情報入力シート!J1942="","",基本情報入力シート!J1942)</f>
        <v/>
      </c>
      <c r="J1922" s="301" t="str">
        <f>IF(基本情報入力シート!K1942="","",基本情報入力シート!K1942)</f>
        <v/>
      </c>
      <c r="K1922" s="302" t="str">
        <f>IF(基本情報入力シート!L1942="","",基本情報入力シート!L1942)</f>
        <v/>
      </c>
      <c r="L1922" s="299" t="str">
        <f>IF(基本情報入力シート!M1942="","",基本情報入力シート!M1942)</f>
        <v/>
      </c>
      <c r="M1922" s="299" t="str">
        <f>IF(基本情報入力シート!R1942="","",基本情報入力シート!R1942)</f>
        <v/>
      </c>
      <c r="N1922" s="299" t="str">
        <f>IF(基本情報入力シート!W1942="","",基本情報入力シート!W1942)</f>
        <v/>
      </c>
      <c r="O1922" s="303" t="str">
        <f>IF(基本情報入力シート!X1942="","",基本情報入力シート!X1942)</f>
        <v/>
      </c>
      <c r="P1922" s="304" t="str">
        <f>IF(基本情報入力シート!Y1942="","",基本情報入力シート!Y1942)</f>
        <v/>
      </c>
      <c r="Q1922" s="175"/>
      <c r="R1922" s="305" t="str">
        <f>IF(基本情報入力シート!AB1942="","",基本情報入力シート!AB1942)</f>
        <v/>
      </c>
      <c r="S1922" s="176"/>
      <c r="T1922" s="306" t="str">
        <f>IF(P1922="","",VLOOKUP(P1922,【参考】数式用!$J$2:$L$34,3,FALSE))</f>
        <v/>
      </c>
      <c r="U1922" s="313" t="s">
        <v>143</v>
      </c>
      <c r="V1922" s="177"/>
      <c r="W1922" s="314" t="s">
        <v>144</v>
      </c>
      <c r="X1922" s="177"/>
      <c r="Y1922" s="315" t="s">
        <v>145</v>
      </c>
      <c r="Z1922" s="177"/>
      <c r="AA1922" s="315" t="s">
        <v>144</v>
      </c>
      <c r="AB1922" s="177"/>
      <c r="AC1922" s="315" t="s">
        <v>146</v>
      </c>
      <c r="AD1922" s="316" t="s">
        <v>147</v>
      </c>
      <c r="AE1922" s="317" t="str">
        <f t="shared" si="107"/>
        <v/>
      </c>
      <c r="AF1922" s="318" t="s">
        <v>148</v>
      </c>
      <c r="AG1922" s="312" t="str">
        <f t="shared" si="108"/>
        <v/>
      </c>
      <c r="AH1922" s="322"/>
      <c r="AI1922" s="323"/>
      <c r="AJ1922" s="322"/>
      <c r="AK1922" s="323"/>
    </row>
    <row r="1923" spans="1:37" ht="36.75" customHeight="1">
      <c r="A1923" s="299">
        <f t="shared" si="104"/>
        <v>1910</v>
      </c>
      <c r="B1923" s="300" t="str">
        <f>IF(基本情報入力シート!C1943="","",基本情報入力シート!C1943)</f>
        <v/>
      </c>
      <c r="C1923" s="301" t="str">
        <f>IF(基本情報入力シート!D1943="","",基本情報入力シート!D1943)</f>
        <v/>
      </c>
      <c r="D1923" s="301" t="str">
        <f>IF(基本情報入力シート!E1943="","",基本情報入力シート!E1943)</f>
        <v/>
      </c>
      <c r="E1923" s="301" t="str">
        <f>IF(基本情報入力シート!F1943="","",基本情報入力シート!F1943)</f>
        <v/>
      </c>
      <c r="F1923" s="301" t="str">
        <f>IF(基本情報入力シート!G1943="","",基本情報入力シート!G1943)</f>
        <v/>
      </c>
      <c r="G1923" s="301" t="str">
        <f>IF(基本情報入力シート!H1943="","",基本情報入力シート!H1943)</f>
        <v/>
      </c>
      <c r="H1923" s="301" t="str">
        <f>IF(基本情報入力シート!I1943="","",基本情報入力シート!I1943)</f>
        <v/>
      </c>
      <c r="I1923" s="301" t="str">
        <f>IF(基本情報入力シート!J1943="","",基本情報入力シート!J1943)</f>
        <v/>
      </c>
      <c r="J1923" s="301" t="str">
        <f>IF(基本情報入力シート!K1943="","",基本情報入力シート!K1943)</f>
        <v/>
      </c>
      <c r="K1923" s="302" t="str">
        <f>IF(基本情報入力シート!L1943="","",基本情報入力シート!L1943)</f>
        <v/>
      </c>
      <c r="L1923" s="299" t="str">
        <f>IF(基本情報入力シート!M1943="","",基本情報入力シート!M1943)</f>
        <v/>
      </c>
      <c r="M1923" s="299" t="str">
        <f>IF(基本情報入力シート!R1943="","",基本情報入力シート!R1943)</f>
        <v/>
      </c>
      <c r="N1923" s="299" t="str">
        <f>IF(基本情報入力シート!W1943="","",基本情報入力シート!W1943)</f>
        <v/>
      </c>
      <c r="O1923" s="303" t="str">
        <f>IF(基本情報入力シート!X1943="","",基本情報入力シート!X1943)</f>
        <v/>
      </c>
      <c r="P1923" s="304" t="str">
        <f>IF(基本情報入力シート!Y1943="","",基本情報入力シート!Y1943)</f>
        <v/>
      </c>
      <c r="Q1923" s="175"/>
      <c r="R1923" s="305" t="str">
        <f>IF(基本情報入力シート!AB1943="","",基本情報入力シート!AB1943)</f>
        <v/>
      </c>
      <c r="S1923" s="176"/>
      <c r="T1923" s="306" t="str">
        <f>IF(P1923="","",VLOOKUP(P1923,【参考】数式用!$J$2:$L$34,3,FALSE))</f>
        <v/>
      </c>
      <c r="U1923" s="313" t="s">
        <v>143</v>
      </c>
      <c r="V1923" s="177"/>
      <c r="W1923" s="314" t="s">
        <v>144</v>
      </c>
      <c r="X1923" s="177"/>
      <c r="Y1923" s="315" t="s">
        <v>145</v>
      </c>
      <c r="Z1923" s="177"/>
      <c r="AA1923" s="315" t="s">
        <v>144</v>
      </c>
      <c r="AB1923" s="177"/>
      <c r="AC1923" s="315" t="s">
        <v>146</v>
      </c>
      <c r="AD1923" s="316" t="s">
        <v>147</v>
      </c>
      <c r="AE1923" s="317" t="str">
        <f t="shared" si="107"/>
        <v/>
      </c>
      <c r="AF1923" s="318" t="s">
        <v>148</v>
      </c>
      <c r="AG1923" s="312" t="str">
        <f t="shared" si="108"/>
        <v/>
      </c>
      <c r="AH1923" s="322"/>
      <c r="AI1923" s="323"/>
      <c r="AJ1923" s="322"/>
      <c r="AK1923" s="323"/>
    </row>
    <row r="1924" spans="1:37" ht="36.75" customHeight="1">
      <c r="A1924" s="299">
        <f t="shared" si="104"/>
        <v>1911</v>
      </c>
      <c r="B1924" s="300" t="str">
        <f>IF(基本情報入力シート!C1944="","",基本情報入力シート!C1944)</f>
        <v/>
      </c>
      <c r="C1924" s="301" t="str">
        <f>IF(基本情報入力シート!D1944="","",基本情報入力シート!D1944)</f>
        <v/>
      </c>
      <c r="D1924" s="301" t="str">
        <f>IF(基本情報入力シート!E1944="","",基本情報入力シート!E1944)</f>
        <v/>
      </c>
      <c r="E1924" s="301" t="str">
        <f>IF(基本情報入力シート!F1944="","",基本情報入力シート!F1944)</f>
        <v/>
      </c>
      <c r="F1924" s="301" t="str">
        <f>IF(基本情報入力シート!G1944="","",基本情報入力シート!G1944)</f>
        <v/>
      </c>
      <c r="G1924" s="301" t="str">
        <f>IF(基本情報入力シート!H1944="","",基本情報入力シート!H1944)</f>
        <v/>
      </c>
      <c r="H1924" s="301" t="str">
        <f>IF(基本情報入力シート!I1944="","",基本情報入力シート!I1944)</f>
        <v/>
      </c>
      <c r="I1924" s="301" t="str">
        <f>IF(基本情報入力シート!J1944="","",基本情報入力シート!J1944)</f>
        <v/>
      </c>
      <c r="J1924" s="301" t="str">
        <f>IF(基本情報入力シート!K1944="","",基本情報入力シート!K1944)</f>
        <v/>
      </c>
      <c r="K1924" s="302" t="str">
        <f>IF(基本情報入力シート!L1944="","",基本情報入力シート!L1944)</f>
        <v/>
      </c>
      <c r="L1924" s="299" t="str">
        <f>IF(基本情報入力シート!M1944="","",基本情報入力シート!M1944)</f>
        <v/>
      </c>
      <c r="M1924" s="299" t="str">
        <f>IF(基本情報入力シート!R1944="","",基本情報入力シート!R1944)</f>
        <v/>
      </c>
      <c r="N1924" s="299" t="str">
        <f>IF(基本情報入力シート!W1944="","",基本情報入力シート!W1944)</f>
        <v/>
      </c>
      <c r="O1924" s="303" t="str">
        <f>IF(基本情報入力シート!X1944="","",基本情報入力シート!X1944)</f>
        <v/>
      </c>
      <c r="P1924" s="304" t="str">
        <f>IF(基本情報入力シート!Y1944="","",基本情報入力シート!Y1944)</f>
        <v/>
      </c>
      <c r="Q1924" s="175"/>
      <c r="R1924" s="305" t="str">
        <f>IF(基本情報入力シート!AB1944="","",基本情報入力シート!AB1944)</f>
        <v/>
      </c>
      <c r="S1924" s="176"/>
      <c r="T1924" s="306" t="str">
        <f>IF(P1924="","",VLOOKUP(P1924,【参考】数式用!$J$2:$L$34,3,FALSE))</f>
        <v/>
      </c>
      <c r="U1924" s="313" t="s">
        <v>143</v>
      </c>
      <c r="V1924" s="177"/>
      <c r="W1924" s="314" t="s">
        <v>144</v>
      </c>
      <c r="X1924" s="177"/>
      <c r="Y1924" s="315" t="s">
        <v>145</v>
      </c>
      <c r="Z1924" s="177"/>
      <c r="AA1924" s="315" t="s">
        <v>144</v>
      </c>
      <c r="AB1924" s="177"/>
      <c r="AC1924" s="315" t="s">
        <v>146</v>
      </c>
      <c r="AD1924" s="316" t="s">
        <v>147</v>
      </c>
      <c r="AE1924" s="317" t="str">
        <f t="shared" si="107"/>
        <v/>
      </c>
      <c r="AF1924" s="318" t="s">
        <v>148</v>
      </c>
      <c r="AG1924" s="312" t="str">
        <f t="shared" si="108"/>
        <v/>
      </c>
      <c r="AH1924" s="322"/>
      <c r="AI1924" s="323"/>
      <c r="AJ1924" s="322"/>
      <c r="AK1924" s="323"/>
    </row>
    <row r="1925" spans="1:37" ht="36.75" customHeight="1">
      <c r="A1925" s="299">
        <f t="shared" si="104"/>
        <v>1912</v>
      </c>
      <c r="B1925" s="300" t="str">
        <f>IF(基本情報入力シート!C1945="","",基本情報入力シート!C1945)</f>
        <v/>
      </c>
      <c r="C1925" s="301" t="str">
        <f>IF(基本情報入力シート!D1945="","",基本情報入力シート!D1945)</f>
        <v/>
      </c>
      <c r="D1925" s="301" t="str">
        <f>IF(基本情報入力シート!E1945="","",基本情報入力シート!E1945)</f>
        <v/>
      </c>
      <c r="E1925" s="301" t="str">
        <f>IF(基本情報入力シート!F1945="","",基本情報入力シート!F1945)</f>
        <v/>
      </c>
      <c r="F1925" s="301" t="str">
        <f>IF(基本情報入力シート!G1945="","",基本情報入力シート!G1945)</f>
        <v/>
      </c>
      <c r="G1925" s="301" t="str">
        <f>IF(基本情報入力シート!H1945="","",基本情報入力シート!H1945)</f>
        <v/>
      </c>
      <c r="H1925" s="301" t="str">
        <f>IF(基本情報入力シート!I1945="","",基本情報入力シート!I1945)</f>
        <v/>
      </c>
      <c r="I1925" s="301" t="str">
        <f>IF(基本情報入力シート!J1945="","",基本情報入力シート!J1945)</f>
        <v/>
      </c>
      <c r="J1925" s="301" t="str">
        <f>IF(基本情報入力シート!K1945="","",基本情報入力シート!K1945)</f>
        <v/>
      </c>
      <c r="K1925" s="302" t="str">
        <f>IF(基本情報入力シート!L1945="","",基本情報入力シート!L1945)</f>
        <v/>
      </c>
      <c r="L1925" s="299" t="str">
        <f>IF(基本情報入力シート!M1945="","",基本情報入力シート!M1945)</f>
        <v/>
      </c>
      <c r="M1925" s="299" t="str">
        <f>IF(基本情報入力シート!R1945="","",基本情報入力シート!R1945)</f>
        <v/>
      </c>
      <c r="N1925" s="299" t="str">
        <f>IF(基本情報入力シート!W1945="","",基本情報入力シート!W1945)</f>
        <v/>
      </c>
      <c r="O1925" s="303" t="str">
        <f>IF(基本情報入力シート!X1945="","",基本情報入力シート!X1945)</f>
        <v/>
      </c>
      <c r="P1925" s="304" t="str">
        <f>IF(基本情報入力シート!Y1945="","",基本情報入力シート!Y1945)</f>
        <v/>
      </c>
      <c r="Q1925" s="175"/>
      <c r="R1925" s="305" t="str">
        <f>IF(基本情報入力シート!AB1945="","",基本情報入力シート!AB1945)</f>
        <v/>
      </c>
      <c r="S1925" s="176"/>
      <c r="T1925" s="306" t="str">
        <f>IF(P1925="","",VLOOKUP(P1925,【参考】数式用!$J$2:$L$34,3,FALSE))</f>
        <v/>
      </c>
      <c r="U1925" s="313" t="s">
        <v>143</v>
      </c>
      <c r="V1925" s="177"/>
      <c r="W1925" s="314" t="s">
        <v>144</v>
      </c>
      <c r="X1925" s="177"/>
      <c r="Y1925" s="315" t="s">
        <v>145</v>
      </c>
      <c r="Z1925" s="177"/>
      <c r="AA1925" s="315" t="s">
        <v>144</v>
      </c>
      <c r="AB1925" s="177"/>
      <c r="AC1925" s="315" t="s">
        <v>146</v>
      </c>
      <c r="AD1925" s="316" t="s">
        <v>147</v>
      </c>
      <c r="AE1925" s="317" t="str">
        <f t="shared" si="107"/>
        <v/>
      </c>
      <c r="AF1925" s="318" t="s">
        <v>148</v>
      </c>
      <c r="AG1925" s="312" t="str">
        <f t="shared" si="108"/>
        <v/>
      </c>
      <c r="AH1925" s="322"/>
      <c r="AI1925" s="323"/>
      <c r="AJ1925" s="322"/>
      <c r="AK1925" s="323"/>
    </row>
    <row r="1926" spans="1:37" ht="36.75" customHeight="1">
      <c r="A1926" s="299">
        <f t="shared" si="104"/>
        <v>1913</v>
      </c>
      <c r="B1926" s="300" t="str">
        <f>IF(基本情報入力シート!C1946="","",基本情報入力シート!C1946)</f>
        <v/>
      </c>
      <c r="C1926" s="301" t="str">
        <f>IF(基本情報入力シート!D1946="","",基本情報入力シート!D1946)</f>
        <v/>
      </c>
      <c r="D1926" s="301" t="str">
        <f>IF(基本情報入力シート!E1946="","",基本情報入力シート!E1946)</f>
        <v/>
      </c>
      <c r="E1926" s="301" t="str">
        <f>IF(基本情報入力シート!F1946="","",基本情報入力シート!F1946)</f>
        <v/>
      </c>
      <c r="F1926" s="301" t="str">
        <f>IF(基本情報入力シート!G1946="","",基本情報入力シート!G1946)</f>
        <v/>
      </c>
      <c r="G1926" s="301" t="str">
        <f>IF(基本情報入力シート!H1946="","",基本情報入力シート!H1946)</f>
        <v/>
      </c>
      <c r="H1926" s="301" t="str">
        <f>IF(基本情報入力シート!I1946="","",基本情報入力シート!I1946)</f>
        <v/>
      </c>
      <c r="I1926" s="301" t="str">
        <f>IF(基本情報入力シート!J1946="","",基本情報入力シート!J1946)</f>
        <v/>
      </c>
      <c r="J1926" s="301" t="str">
        <f>IF(基本情報入力シート!K1946="","",基本情報入力シート!K1946)</f>
        <v/>
      </c>
      <c r="K1926" s="302" t="str">
        <f>IF(基本情報入力シート!L1946="","",基本情報入力シート!L1946)</f>
        <v/>
      </c>
      <c r="L1926" s="299" t="str">
        <f>IF(基本情報入力シート!M1946="","",基本情報入力シート!M1946)</f>
        <v/>
      </c>
      <c r="M1926" s="299" t="str">
        <f>IF(基本情報入力シート!R1946="","",基本情報入力シート!R1946)</f>
        <v/>
      </c>
      <c r="N1926" s="299" t="str">
        <f>IF(基本情報入力シート!W1946="","",基本情報入力シート!W1946)</f>
        <v/>
      </c>
      <c r="O1926" s="303" t="str">
        <f>IF(基本情報入力シート!X1946="","",基本情報入力シート!X1946)</f>
        <v/>
      </c>
      <c r="P1926" s="304" t="str">
        <f>IF(基本情報入力シート!Y1946="","",基本情報入力シート!Y1946)</f>
        <v/>
      </c>
      <c r="Q1926" s="175"/>
      <c r="R1926" s="305" t="str">
        <f>IF(基本情報入力シート!AB1946="","",基本情報入力シート!AB1946)</f>
        <v/>
      </c>
      <c r="S1926" s="176"/>
      <c r="T1926" s="306" t="str">
        <f>IF(P1926="","",VLOOKUP(P1926,【参考】数式用!$J$2:$L$34,3,FALSE))</f>
        <v/>
      </c>
      <c r="U1926" s="313" t="s">
        <v>143</v>
      </c>
      <c r="V1926" s="177"/>
      <c r="W1926" s="314" t="s">
        <v>144</v>
      </c>
      <c r="X1926" s="177"/>
      <c r="Y1926" s="315" t="s">
        <v>145</v>
      </c>
      <c r="Z1926" s="177"/>
      <c r="AA1926" s="315" t="s">
        <v>144</v>
      </c>
      <c r="AB1926" s="177"/>
      <c r="AC1926" s="315" t="s">
        <v>146</v>
      </c>
      <c r="AD1926" s="316" t="s">
        <v>147</v>
      </c>
      <c r="AE1926" s="317" t="str">
        <f t="shared" si="107"/>
        <v/>
      </c>
      <c r="AF1926" s="318" t="s">
        <v>148</v>
      </c>
      <c r="AG1926" s="312" t="str">
        <f t="shared" si="108"/>
        <v/>
      </c>
      <c r="AH1926" s="322"/>
      <c r="AI1926" s="323"/>
      <c r="AJ1926" s="322"/>
      <c r="AK1926" s="323"/>
    </row>
    <row r="1927" spans="1:37" ht="36.75" customHeight="1">
      <c r="A1927" s="299">
        <f t="shared" si="104"/>
        <v>1914</v>
      </c>
      <c r="B1927" s="300" t="str">
        <f>IF(基本情報入力シート!C1947="","",基本情報入力シート!C1947)</f>
        <v/>
      </c>
      <c r="C1927" s="301" t="str">
        <f>IF(基本情報入力シート!D1947="","",基本情報入力シート!D1947)</f>
        <v/>
      </c>
      <c r="D1927" s="301" t="str">
        <f>IF(基本情報入力シート!E1947="","",基本情報入力シート!E1947)</f>
        <v/>
      </c>
      <c r="E1927" s="301" t="str">
        <f>IF(基本情報入力シート!F1947="","",基本情報入力シート!F1947)</f>
        <v/>
      </c>
      <c r="F1927" s="301" t="str">
        <f>IF(基本情報入力シート!G1947="","",基本情報入力シート!G1947)</f>
        <v/>
      </c>
      <c r="G1927" s="301" t="str">
        <f>IF(基本情報入力シート!H1947="","",基本情報入力シート!H1947)</f>
        <v/>
      </c>
      <c r="H1927" s="301" t="str">
        <f>IF(基本情報入力シート!I1947="","",基本情報入力シート!I1947)</f>
        <v/>
      </c>
      <c r="I1927" s="301" t="str">
        <f>IF(基本情報入力シート!J1947="","",基本情報入力シート!J1947)</f>
        <v/>
      </c>
      <c r="J1927" s="301" t="str">
        <f>IF(基本情報入力シート!K1947="","",基本情報入力シート!K1947)</f>
        <v/>
      </c>
      <c r="K1927" s="302" t="str">
        <f>IF(基本情報入力シート!L1947="","",基本情報入力シート!L1947)</f>
        <v/>
      </c>
      <c r="L1927" s="299" t="str">
        <f>IF(基本情報入力シート!M1947="","",基本情報入力シート!M1947)</f>
        <v/>
      </c>
      <c r="M1927" s="299" t="str">
        <f>IF(基本情報入力シート!R1947="","",基本情報入力シート!R1947)</f>
        <v/>
      </c>
      <c r="N1927" s="299" t="str">
        <f>IF(基本情報入力シート!W1947="","",基本情報入力シート!W1947)</f>
        <v/>
      </c>
      <c r="O1927" s="303" t="str">
        <f>IF(基本情報入力シート!X1947="","",基本情報入力シート!X1947)</f>
        <v/>
      </c>
      <c r="P1927" s="304" t="str">
        <f>IF(基本情報入力シート!Y1947="","",基本情報入力シート!Y1947)</f>
        <v/>
      </c>
      <c r="Q1927" s="175"/>
      <c r="R1927" s="305" t="str">
        <f>IF(基本情報入力シート!AB1947="","",基本情報入力シート!AB1947)</f>
        <v/>
      </c>
      <c r="S1927" s="176"/>
      <c r="T1927" s="306" t="str">
        <f>IF(P1927="","",VLOOKUP(P1927,【参考】数式用!$J$2:$L$34,3,FALSE))</f>
        <v/>
      </c>
      <c r="U1927" s="313" t="s">
        <v>143</v>
      </c>
      <c r="V1927" s="177"/>
      <c r="W1927" s="314" t="s">
        <v>144</v>
      </c>
      <c r="X1927" s="177"/>
      <c r="Y1927" s="315" t="s">
        <v>145</v>
      </c>
      <c r="Z1927" s="177"/>
      <c r="AA1927" s="315" t="s">
        <v>144</v>
      </c>
      <c r="AB1927" s="177"/>
      <c r="AC1927" s="315" t="s">
        <v>146</v>
      </c>
      <c r="AD1927" s="316" t="s">
        <v>147</v>
      </c>
      <c r="AE1927" s="317" t="str">
        <f t="shared" si="107"/>
        <v/>
      </c>
      <c r="AF1927" s="318" t="s">
        <v>148</v>
      </c>
      <c r="AG1927" s="312" t="str">
        <f t="shared" si="108"/>
        <v/>
      </c>
      <c r="AH1927" s="322"/>
      <c r="AI1927" s="323"/>
      <c r="AJ1927" s="322"/>
      <c r="AK1927" s="323"/>
    </row>
    <row r="1928" spans="1:37" ht="36.75" customHeight="1">
      <c r="A1928" s="299">
        <f t="shared" si="104"/>
        <v>1915</v>
      </c>
      <c r="B1928" s="300" t="str">
        <f>IF(基本情報入力シート!C1948="","",基本情報入力シート!C1948)</f>
        <v/>
      </c>
      <c r="C1928" s="301" t="str">
        <f>IF(基本情報入力シート!D1948="","",基本情報入力シート!D1948)</f>
        <v/>
      </c>
      <c r="D1928" s="301" t="str">
        <f>IF(基本情報入力シート!E1948="","",基本情報入力シート!E1948)</f>
        <v/>
      </c>
      <c r="E1928" s="301" t="str">
        <f>IF(基本情報入力シート!F1948="","",基本情報入力シート!F1948)</f>
        <v/>
      </c>
      <c r="F1928" s="301" t="str">
        <f>IF(基本情報入力シート!G1948="","",基本情報入力シート!G1948)</f>
        <v/>
      </c>
      <c r="G1928" s="301" t="str">
        <f>IF(基本情報入力シート!H1948="","",基本情報入力シート!H1948)</f>
        <v/>
      </c>
      <c r="H1928" s="301" t="str">
        <f>IF(基本情報入力シート!I1948="","",基本情報入力シート!I1948)</f>
        <v/>
      </c>
      <c r="I1928" s="301" t="str">
        <f>IF(基本情報入力シート!J1948="","",基本情報入力シート!J1948)</f>
        <v/>
      </c>
      <c r="J1928" s="301" t="str">
        <f>IF(基本情報入力シート!K1948="","",基本情報入力シート!K1948)</f>
        <v/>
      </c>
      <c r="K1928" s="302" t="str">
        <f>IF(基本情報入力シート!L1948="","",基本情報入力シート!L1948)</f>
        <v/>
      </c>
      <c r="L1928" s="299" t="str">
        <f>IF(基本情報入力シート!M1948="","",基本情報入力シート!M1948)</f>
        <v/>
      </c>
      <c r="M1928" s="299" t="str">
        <f>IF(基本情報入力シート!R1948="","",基本情報入力シート!R1948)</f>
        <v/>
      </c>
      <c r="N1928" s="299" t="str">
        <f>IF(基本情報入力シート!W1948="","",基本情報入力シート!W1948)</f>
        <v/>
      </c>
      <c r="O1928" s="303" t="str">
        <f>IF(基本情報入力シート!X1948="","",基本情報入力シート!X1948)</f>
        <v/>
      </c>
      <c r="P1928" s="304" t="str">
        <f>IF(基本情報入力シート!Y1948="","",基本情報入力シート!Y1948)</f>
        <v/>
      </c>
      <c r="Q1928" s="175"/>
      <c r="R1928" s="305" t="str">
        <f>IF(基本情報入力シート!AB1948="","",基本情報入力シート!AB1948)</f>
        <v/>
      </c>
      <c r="S1928" s="176"/>
      <c r="T1928" s="306" t="str">
        <f>IF(P1928="","",VLOOKUP(P1928,【参考】数式用!$J$2:$L$34,3,FALSE))</f>
        <v/>
      </c>
      <c r="U1928" s="313" t="s">
        <v>143</v>
      </c>
      <c r="V1928" s="177"/>
      <c r="W1928" s="314" t="s">
        <v>144</v>
      </c>
      <c r="X1928" s="177"/>
      <c r="Y1928" s="315" t="s">
        <v>145</v>
      </c>
      <c r="Z1928" s="177"/>
      <c r="AA1928" s="315" t="s">
        <v>144</v>
      </c>
      <c r="AB1928" s="177"/>
      <c r="AC1928" s="315" t="s">
        <v>146</v>
      </c>
      <c r="AD1928" s="316" t="s">
        <v>147</v>
      </c>
      <c r="AE1928" s="317" t="str">
        <f t="shared" si="107"/>
        <v/>
      </c>
      <c r="AF1928" s="318" t="s">
        <v>148</v>
      </c>
      <c r="AG1928" s="312" t="str">
        <f t="shared" si="108"/>
        <v/>
      </c>
      <c r="AH1928" s="322"/>
      <c r="AI1928" s="323"/>
      <c r="AJ1928" s="322"/>
      <c r="AK1928" s="323"/>
    </row>
    <row r="1929" spans="1:37" ht="36.75" customHeight="1">
      <c r="A1929" s="299">
        <f t="shared" si="104"/>
        <v>1916</v>
      </c>
      <c r="B1929" s="300" t="str">
        <f>IF(基本情報入力シート!C1949="","",基本情報入力シート!C1949)</f>
        <v/>
      </c>
      <c r="C1929" s="301" t="str">
        <f>IF(基本情報入力シート!D1949="","",基本情報入力シート!D1949)</f>
        <v/>
      </c>
      <c r="D1929" s="301" t="str">
        <f>IF(基本情報入力シート!E1949="","",基本情報入力シート!E1949)</f>
        <v/>
      </c>
      <c r="E1929" s="301" t="str">
        <f>IF(基本情報入力シート!F1949="","",基本情報入力シート!F1949)</f>
        <v/>
      </c>
      <c r="F1929" s="301" t="str">
        <f>IF(基本情報入力シート!G1949="","",基本情報入力シート!G1949)</f>
        <v/>
      </c>
      <c r="G1929" s="301" t="str">
        <f>IF(基本情報入力シート!H1949="","",基本情報入力シート!H1949)</f>
        <v/>
      </c>
      <c r="H1929" s="301" t="str">
        <f>IF(基本情報入力シート!I1949="","",基本情報入力シート!I1949)</f>
        <v/>
      </c>
      <c r="I1929" s="301" t="str">
        <f>IF(基本情報入力シート!J1949="","",基本情報入力シート!J1949)</f>
        <v/>
      </c>
      <c r="J1929" s="301" t="str">
        <f>IF(基本情報入力シート!K1949="","",基本情報入力シート!K1949)</f>
        <v/>
      </c>
      <c r="K1929" s="302" t="str">
        <f>IF(基本情報入力シート!L1949="","",基本情報入力シート!L1949)</f>
        <v/>
      </c>
      <c r="L1929" s="299" t="str">
        <f>IF(基本情報入力シート!M1949="","",基本情報入力シート!M1949)</f>
        <v/>
      </c>
      <c r="M1929" s="299" t="str">
        <f>IF(基本情報入力シート!R1949="","",基本情報入力シート!R1949)</f>
        <v/>
      </c>
      <c r="N1929" s="299" t="str">
        <f>IF(基本情報入力シート!W1949="","",基本情報入力シート!W1949)</f>
        <v/>
      </c>
      <c r="O1929" s="303" t="str">
        <f>IF(基本情報入力シート!X1949="","",基本情報入力シート!X1949)</f>
        <v/>
      </c>
      <c r="P1929" s="304" t="str">
        <f>IF(基本情報入力シート!Y1949="","",基本情報入力シート!Y1949)</f>
        <v/>
      </c>
      <c r="Q1929" s="175"/>
      <c r="R1929" s="305" t="str">
        <f>IF(基本情報入力シート!AB1949="","",基本情報入力シート!AB1949)</f>
        <v/>
      </c>
      <c r="S1929" s="176"/>
      <c r="T1929" s="306" t="str">
        <f>IF(P1929="","",VLOOKUP(P1929,【参考】数式用!$J$2:$L$34,3,FALSE))</f>
        <v/>
      </c>
      <c r="U1929" s="313" t="s">
        <v>143</v>
      </c>
      <c r="V1929" s="177"/>
      <c r="W1929" s="314" t="s">
        <v>144</v>
      </c>
      <c r="X1929" s="177"/>
      <c r="Y1929" s="315" t="s">
        <v>145</v>
      </c>
      <c r="Z1929" s="177"/>
      <c r="AA1929" s="315" t="s">
        <v>144</v>
      </c>
      <c r="AB1929" s="177"/>
      <c r="AC1929" s="315" t="s">
        <v>146</v>
      </c>
      <c r="AD1929" s="316" t="s">
        <v>147</v>
      </c>
      <c r="AE1929" s="317" t="str">
        <f t="shared" si="107"/>
        <v/>
      </c>
      <c r="AF1929" s="318" t="s">
        <v>148</v>
      </c>
      <c r="AG1929" s="312" t="str">
        <f t="shared" si="108"/>
        <v/>
      </c>
      <c r="AH1929" s="322"/>
      <c r="AI1929" s="323"/>
      <c r="AJ1929" s="322"/>
      <c r="AK1929" s="323"/>
    </row>
    <row r="1930" spans="1:37" ht="36.75" customHeight="1">
      <c r="A1930" s="299">
        <f t="shared" si="104"/>
        <v>1917</v>
      </c>
      <c r="B1930" s="300" t="str">
        <f>IF(基本情報入力シート!C1950="","",基本情報入力シート!C1950)</f>
        <v/>
      </c>
      <c r="C1930" s="301" t="str">
        <f>IF(基本情報入力シート!D1950="","",基本情報入力シート!D1950)</f>
        <v/>
      </c>
      <c r="D1930" s="301" t="str">
        <f>IF(基本情報入力シート!E1950="","",基本情報入力シート!E1950)</f>
        <v/>
      </c>
      <c r="E1930" s="301" t="str">
        <f>IF(基本情報入力シート!F1950="","",基本情報入力シート!F1950)</f>
        <v/>
      </c>
      <c r="F1930" s="301" t="str">
        <f>IF(基本情報入力シート!G1950="","",基本情報入力シート!G1950)</f>
        <v/>
      </c>
      <c r="G1930" s="301" t="str">
        <f>IF(基本情報入力シート!H1950="","",基本情報入力シート!H1950)</f>
        <v/>
      </c>
      <c r="H1930" s="301" t="str">
        <f>IF(基本情報入力シート!I1950="","",基本情報入力シート!I1950)</f>
        <v/>
      </c>
      <c r="I1930" s="301" t="str">
        <f>IF(基本情報入力シート!J1950="","",基本情報入力シート!J1950)</f>
        <v/>
      </c>
      <c r="J1930" s="301" t="str">
        <f>IF(基本情報入力シート!K1950="","",基本情報入力シート!K1950)</f>
        <v/>
      </c>
      <c r="K1930" s="302" t="str">
        <f>IF(基本情報入力シート!L1950="","",基本情報入力シート!L1950)</f>
        <v/>
      </c>
      <c r="L1930" s="299" t="str">
        <f>IF(基本情報入力シート!M1950="","",基本情報入力シート!M1950)</f>
        <v/>
      </c>
      <c r="M1930" s="299" t="str">
        <f>IF(基本情報入力シート!R1950="","",基本情報入力シート!R1950)</f>
        <v/>
      </c>
      <c r="N1930" s="299" t="str">
        <f>IF(基本情報入力シート!W1950="","",基本情報入力シート!W1950)</f>
        <v/>
      </c>
      <c r="O1930" s="303" t="str">
        <f>IF(基本情報入力シート!X1950="","",基本情報入力シート!X1950)</f>
        <v/>
      </c>
      <c r="P1930" s="304" t="str">
        <f>IF(基本情報入力シート!Y1950="","",基本情報入力シート!Y1950)</f>
        <v/>
      </c>
      <c r="Q1930" s="175"/>
      <c r="R1930" s="305" t="str">
        <f>IF(基本情報入力シート!AB1950="","",基本情報入力シート!AB1950)</f>
        <v/>
      </c>
      <c r="S1930" s="176"/>
      <c r="T1930" s="306" t="str">
        <f>IF(P1930="","",VLOOKUP(P1930,【参考】数式用!$J$2:$L$34,3,FALSE))</f>
        <v/>
      </c>
      <c r="U1930" s="313" t="s">
        <v>143</v>
      </c>
      <c r="V1930" s="177"/>
      <c r="W1930" s="314" t="s">
        <v>144</v>
      </c>
      <c r="X1930" s="177"/>
      <c r="Y1930" s="315" t="s">
        <v>145</v>
      </c>
      <c r="Z1930" s="177"/>
      <c r="AA1930" s="315" t="s">
        <v>144</v>
      </c>
      <c r="AB1930" s="177"/>
      <c r="AC1930" s="315" t="s">
        <v>146</v>
      </c>
      <c r="AD1930" s="316" t="s">
        <v>147</v>
      </c>
      <c r="AE1930" s="317" t="str">
        <f t="shared" si="107"/>
        <v/>
      </c>
      <c r="AF1930" s="318" t="s">
        <v>148</v>
      </c>
      <c r="AG1930" s="312" t="str">
        <f t="shared" si="108"/>
        <v/>
      </c>
      <c r="AH1930" s="322"/>
      <c r="AI1930" s="323"/>
      <c r="AJ1930" s="322"/>
      <c r="AK1930" s="323"/>
    </row>
    <row r="1931" spans="1:37" ht="36.75" customHeight="1">
      <c r="A1931" s="299">
        <f t="shared" si="104"/>
        <v>1918</v>
      </c>
      <c r="B1931" s="300" t="str">
        <f>IF(基本情報入力シート!C1951="","",基本情報入力シート!C1951)</f>
        <v/>
      </c>
      <c r="C1931" s="301" t="str">
        <f>IF(基本情報入力シート!D1951="","",基本情報入力シート!D1951)</f>
        <v/>
      </c>
      <c r="D1931" s="301" t="str">
        <f>IF(基本情報入力シート!E1951="","",基本情報入力シート!E1951)</f>
        <v/>
      </c>
      <c r="E1931" s="301" t="str">
        <f>IF(基本情報入力シート!F1951="","",基本情報入力シート!F1951)</f>
        <v/>
      </c>
      <c r="F1931" s="301" t="str">
        <f>IF(基本情報入力シート!G1951="","",基本情報入力シート!G1951)</f>
        <v/>
      </c>
      <c r="G1931" s="301" t="str">
        <f>IF(基本情報入力シート!H1951="","",基本情報入力シート!H1951)</f>
        <v/>
      </c>
      <c r="H1931" s="301" t="str">
        <f>IF(基本情報入力シート!I1951="","",基本情報入力シート!I1951)</f>
        <v/>
      </c>
      <c r="I1931" s="301" t="str">
        <f>IF(基本情報入力シート!J1951="","",基本情報入力シート!J1951)</f>
        <v/>
      </c>
      <c r="J1931" s="301" t="str">
        <f>IF(基本情報入力シート!K1951="","",基本情報入力シート!K1951)</f>
        <v/>
      </c>
      <c r="K1931" s="302" t="str">
        <f>IF(基本情報入力シート!L1951="","",基本情報入力シート!L1951)</f>
        <v/>
      </c>
      <c r="L1931" s="299" t="str">
        <f>IF(基本情報入力シート!M1951="","",基本情報入力シート!M1951)</f>
        <v/>
      </c>
      <c r="M1931" s="299" t="str">
        <f>IF(基本情報入力シート!R1951="","",基本情報入力シート!R1951)</f>
        <v/>
      </c>
      <c r="N1931" s="299" t="str">
        <f>IF(基本情報入力シート!W1951="","",基本情報入力シート!W1951)</f>
        <v/>
      </c>
      <c r="O1931" s="303" t="str">
        <f>IF(基本情報入力シート!X1951="","",基本情報入力シート!X1951)</f>
        <v/>
      </c>
      <c r="P1931" s="304" t="str">
        <f>IF(基本情報入力シート!Y1951="","",基本情報入力シート!Y1951)</f>
        <v/>
      </c>
      <c r="Q1931" s="175"/>
      <c r="R1931" s="305" t="str">
        <f>IF(基本情報入力シート!AB1951="","",基本情報入力シート!AB1951)</f>
        <v/>
      </c>
      <c r="S1931" s="176"/>
      <c r="T1931" s="306" t="str">
        <f>IF(P1931="","",VLOOKUP(P1931,【参考】数式用!$J$2:$L$34,3,FALSE))</f>
        <v/>
      </c>
      <c r="U1931" s="313" t="s">
        <v>143</v>
      </c>
      <c r="V1931" s="177"/>
      <c r="W1931" s="314" t="s">
        <v>144</v>
      </c>
      <c r="X1931" s="177"/>
      <c r="Y1931" s="315" t="s">
        <v>145</v>
      </c>
      <c r="Z1931" s="177"/>
      <c r="AA1931" s="315" t="s">
        <v>144</v>
      </c>
      <c r="AB1931" s="177"/>
      <c r="AC1931" s="315" t="s">
        <v>146</v>
      </c>
      <c r="AD1931" s="316" t="s">
        <v>147</v>
      </c>
      <c r="AE1931" s="317" t="str">
        <f t="shared" si="107"/>
        <v/>
      </c>
      <c r="AF1931" s="318" t="s">
        <v>148</v>
      </c>
      <c r="AG1931" s="312" t="str">
        <f t="shared" si="108"/>
        <v/>
      </c>
      <c r="AH1931" s="322"/>
      <c r="AI1931" s="323"/>
      <c r="AJ1931" s="322"/>
      <c r="AK1931" s="323"/>
    </row>
    <row r="1932" spans="1:37" ht="36.75" customHeight="1">
      <c r="A1932" s="299">
        <f t="shared" si="104"/>
        <v>1919</v>
      </c>
      <c r="B1932" s="300" t="str">
        <f>IF(基本情報入力シート!C1952="","",基本情報入力シート!C1952)</f>
        <v/>
      </c>
      <c r="C1932" s="301" t="str">
        <f>IF(基本情報入力シート!D1952="","",基本情報入力シート!D1952)</f>
        <v/>
      </c>
      <c r="D1932" s="301" t="str">
        <f>IF(基本情報入力シート!E1952="","",基本情報入力シート!E1952)</f>
        <v/>
      </c>
      <c r="E1932" s="301" t="str">
        <f>IF(基本情報入力シート!F1952="","",基本情報入力シート!F1952)</f>
        <v/>
      </c>
      <c r="F1932" s="301" t="str">
        <f>IF(基本情報入力シート!G1952="","",基本情報入力シート!G1952)</f>
        <v/>
      </c>
      <c r="G1932" s="301" t="str">
        <f>IF(基本情報入力シート!H1952="","",基本情報入力シート!H1952)</f>
        <v/>
      </c>
      <c r="H1932" s="301" t="str">
        <f>IF(基本情報入力シート!I1952="","",基本情報入力シート!I1952)</f>
        <v/>
      </c>
      <c r="I1932" s="301" t="str">
        <f>IF(基本情報入力シート!J1952="","",基本情報入力シート!J1952)</f>
        <v/>
      </c>
      <c r="J1932" s="301" t="str">
        <f>IF(基本情報入力シート!K1952="","",基本情報入力シート!K1952)</f>
        <v/>
      </c>
      <c r="K1932" s="302" t="str">
        <f>IF(基本情報入力シート!L1952="","",基本情報入力シート!L1952)</f>
        <v/>
      </c>
      <c r="L1932" s="299" t="str">
        <f>IF(基本情報入力シート!M1952="","",基本情報入力シート!M1952)</f>
        <v/>
      </c>
      <c r="M1932" s="299" t="str">
        <f>IF(基本情報入力シート!R1952="","",基本情報入力シート!R1952)</f>
        <v/>
      </c>
      <c r="N1932" s="299" t="str">
        <f>IF(基本情報入力シート!W1952="","",基本情報入力シート!W1952)</f>
        <v/>
      </c>
      <c r="O1932" s="303" t="str">
        <f>IF(基本情報入力シート!X1952="","",基本情報入力シート!X1952)</f>
        <v/>
      </c>
      <c r="P1932" s="304" t="str">
        <f>IF(基本情報入力シート!Y1952="","",基本情報入力シート!Y1952)</f>
        <v/>
      </c>
      <c r="Q1932" s="175"/>
      <c r="R1932" s="305" t="str">
        <f>IF(基本情報入力シート!AB1952="","",基本情報入力シート!AB1952)</f>
        <v/>
      </c>
      <c r="S1932" s="176"/>
      <c r="T1932" s="306" t="str">
        <f>IF(P1932="","",VLOOKUP(P1932,【参考】数式用!$J$2:$L$34,3,FALSE))</f>
        <v/>
      </c>
      <c r="U1932" s="313" t="s">
        <v>143</v>
      </c>
      <c r="V1932" s="177"/>
      <c r="W1932" s="314" t="s">
        <v>144</v>
      </c>
      <c r="X1932" s="177"/>
      <c r="Y1932" s="315" t="s">
        <v>145</v>
      </c>
      <c r="Z1932" s="177"/>
      <c r="AA1932" s="315" t="s">
        <v>144</v>
      </c>
      <c r="AB1932" s="177"/>
      <c r="AC1932" s="315" t="s">
        <v>146</v>
      </c>
      <c r="AD1932" s="316" t="s">
        <v>147</v>
      </c>
      <c r="AE1932" s="317" t="str">
        <f t="shared" si="107"/>
        <v/>
      </c>
      <c r="AF1932" s="318" t="s">
        <v>148</v>
      </c>
      <c r="AG1932" s="312" t="str">
        <f t="shared" si="108"/>
        <v/>
      </c>
      <c r="AH1932" s="322"/>
      <c r="AI1932" s="323"/>
      <c r="AJ1932" s="322"/>
      <c r="AK1932" s="323"/>
    </row>
    <row r="1933" spans="1:37" ht="36.75" customHeight="1">
      <c r="A1933" s="299">
        <f t="shared" si="104"/>
        <v>1920</v>
      </c>
      <c r="B1933" s="300" t="str">
        <f>IF(基本情報入力シート!C1953="","",基本情報入力シート!C1953)</f>
        <v/>
      </c>
      <c r="C1933" s="301" t="str">
        <f>IF(基本情報入力シート!D1953="","",基本情報入力シート!D1953)</f>
        <v/>
      </c>
      <c r="D1933" s="301" t="str">
        <f>IF(基本情報入力シート!E1953="","",基本情報入力シート!E1953)</f>
        <v/>
      </c>
      <c r="E1933" s="301" t="str">
        <f>IF(基本情報入力シート!F1953="","",基本情報入力シート!F1953)</f>
        <v/>
      </c>
      <c r="F1933" s="301" t="str">
        <f>IF(基本情報入力シート!G1953="","",基本情報入力シート!G1953)</f>
        <v/>
      </c>
      <c r="G1933" s="301" t="str">
        <f>IF(基本情報入力シート!H1953="","",基本情報入力シート!H1953)</f>
        <v/>
      </c>
      <c r="H1933" s="301" t="str">
        <f>IF(基本情報入力シート!I1953="","",基本情報入力シート!I1953)</f>
        <v/>
      </c>
      <c r="I1933" s="301" t="str">
        <f>IF(基本情報入力シート!J1953="","",基本情報入力シート!J1953)</f>
        <v/>
      </c>
      <c r="J1933" s="301" t="str">
        <f>IF(基本情報入力シート!K1953="","",基本情報入力シート!K1953)</f>
        <v/>
      </c>
      <c r="K1933" s="302" t="str">
        <f>IF(基本情報入力シート!L1953="","",基本情報入力シート!L1953)</f>
        <v/>
      </c>
      <c r="L1933" s="299" t="str">
        <f>IF(基本情報入力シート!M1953="","",基本情報入力シート!M1953)</f>
        <v/>
      </c>
      <c r="M1933" s="299" t="str">
        <f>IF(基本情報入力シート!R1953="","",基本情報入力シート!R1953)</f>
        <v/>
      </c>
      <c r="N1933" s="299" t="str">
        <f>IF(基本情報入力シート!W1953="","",基本情報入力シート!W1953)</f>
        <v/>
      </c>
      <c r="O1933" s="303" t="str">
        <f>IF(基本情報入力シート!X1953="","",基本情報入力シート!X1953)</f>
        <v/>
      </c>
      <c r="P1933" s="304" t="str">
        <f>IF(基本情報入力シート!Y1953="","",基本情報入力シート!Y1953)</f>
        <v/>
      </c>
      <c r="Q1933" s="175"/>
      <c r="R1933" s="305" t="str">
        <f>IF(基本情報入力シート!AB1953="","",基本情報入力シート!AB1953)</f>
        <v/>
      </c>
      <c r="S1933" s="176"/>
      <c r="T1933" s="306" t="str">
        <f>IF(P1933="","",VLOOKUP(P1933,【参考】数式用!$J$2:$L$34,3,FALSE))</f>
        <v/>
      </c>
      <c r="U1933" s="313" t="s">
        <v>143</v>
      </c>
      <c r="V1933" s="177"/>
      <c r="W1933" s="314" t="s">
        <v>144</v>
      </c>
      <c r="X1933" s="177"/>
      <c r="Y1933" s="315" t="s">
        <v>145</v>
      </c>
      <c r="Z1933" s="177"/>
      <c r="AA1933" s="315" t="s">
        <v>144</v>
      </c>
      <c r="AB1933" s="177"/>
      <c r="AC1933" s="315" t="s">
        <v>146</v>
      </c>
      <c r="AD1933" s="316" t="s">
        <v>147</v>
      </c>
      <c r="AE1933" s="317" t="str">
        <f t="shared" si="107"/>
        <v/>
      </c>
      <c r="AF1933" s="318" t="s">
        <v>148</v>
      </c>
      <c r="AG1933" s="312" t="str">
        <f t="shared" si="108"/>
        <v/>
      </c>
      <c r="AH1933" s="322"/>
      <c r="AI1933" s="323"/>
      <c r="AJ1933" s="322"/>
      <c r="AK1933" s="323"/>
    </row>
    <row r="1934" spans="1:37" ht="36.75" customHeight="1">
      <c r="A1934" s="299">
        <f t="shared" si="104"/>
        <v>1921</v>
      </c>
      <c r="B1934" s="300" t="str">
        <f>IF(基本情報入力シート!C1954="","",基本情報入力シート!C1954)</f>
        <v/>
      </c>
      <c r="C1934" s="301" t="str">
        <f>IF(基本情報入力シート!D1954="","",基本情報入力シート!D1954)</f>
        <v/>
      </c>
      <c r="D1934" s="301" t="str">
        <f>IF(基本情報入力シート!E1954="","",基本情報入力シート!E1954)</f>
        <v/>
      </c>
      <c r="E1934" s="301" t="str">
        <f>IF(基本情報入力シート!F1954="","",基本情報入力シート!F1954)</f>
        <v/>
      </c>
      <c r="F1934" s="301" t="str">
        <f>IF(基本情報入力シート!G1954="","",基本情報入力シート!G1954)</f>
        <v/>
      </c>
      <c r="G1934" s="301" t="str">
        <f>IF(基本情報入力シート!H1954="","",基本情報入力シート!H1954)</f>
        <v/>
      </c>
      <c r="H1934" s="301" t="str">
        <f>IF(基本情報入力シート!I1954="","",基本情報入力シート!I1954)</f>
        <v/>
      </c>
      <c r="I1934" s="301" t="str">
        <f>IF(基本情報入力シート!J1954="","",基本情報入力シート!J1954)</f>
        <v/>
      </c>
      <c r="J1934" s="301" t="str">
        <f>IF(基本情報入力シート!K1954="","",基本情報入力シート!K1954)</f>
        <v/>
      </c>
      <c r="K1934" s="302" t="str">
        <f>IF(基本情報入力シート!L1954="","",基本情報入力シート!L1954)</f>
        <v/>
      </c>
      <c r="L1934" s="299" t="str">
        <f>IF(基本情報入力シート!M1954="","",基本情報入力シート!M1954)</f>
        <v/>
      </c>
      <c r="M1934" s="299" t="str">
        <f>IF(基本情報入力シート!R1954="","",基本情報入力シート!R1954)</f>
        <v/>
      </c>
      <c r="N1934" s="299" t="str">
        <f>IF(基本情報入力シート!W1954="","",基本情報入力シート!W1954)</f>
        <v/>
      </c>
      <c r="O1934" s="303" t="str">
        <f>IF(基本情報入力シート!X1954="","",基本情報入力シート!X1954)</f>
        <v/>
      </c>
      <c r="P1934" s="304" t="str">
        <f>IF(基本情報入力シート!Y1954="","",基本情報入力シート!Y1954)</f>
        <v/>
      </c>
      <c r="Q1934" s="175"/>
      <c r="R1934" s="305" t="str">
        <f>IF(基本情報入力シート!AB1954="","",基本情報入力シート!AB1954)</f>
        <v/>
      </c>
      <c r="S1934" s="176"/>
      <c r="T1934" s="306" t="str">
        <f>IF(P1934="","",VLOOKUP(P1934,【参考】数式用!$J$2:$L$34,3,FALSE))</f>
        <v/>
      </c>
      <c r="U1934" s="313" t="s">
        <v>143</v>
      </c>
      <c r="V1934" s="177"/>
      <c r="W1934" s="314" t="s">
        <v>144</v>
      </c>
      <c r="X1934" s="177"/>
      <c r="Y1934" s="315" t="s">
        <v>145</v>
      </c>
      <c r="Z1934" s="177"/>
      <c r="AA1934" s="315" t="s">
        <v>144</v>
      </c>
      <c r="AB1934" s="177"/>
      <c r="AC1934" s="315" t="s">
        <v>146</v>
      </c>
      <c r="AD1934" s="316" t="s">
        <v>147</v>
      </c>
      <c r="AE1934" s="317" t="str">
        <f t="shared" si="107"/>
        <v/>
      </c>
      <c r="AF1934" s="318" t="s">
        <v>148</v>
      </c>
      <c r="AG1934" s="312" t="str">
        <f t="shared" si="108"/>
        <v/>
      </c>
      <c r="AH1934" s="322"/>
      <c r="AI1934" s="323"/>
      <c r="AJ1934" s="322"/>
      <c r="AK1934" s="323"/>
    </row>
    <row r="1935" spans="1:37" ht="36.75" customHeight="1">
      <c r="A1935" s="299">
        <f t="shared" si="104"/>
        <v>1922</v>
      </c>
      <c r="B1935" s="300" t="str">
        <f>IF(基本情報入力シート!C1955="","",基本情報入力シート!C1955)</f>
        <v/>
      </c>
      <c r="C1935" s="301" t="str">
        <f>IF(基本情報入力シート!D1955="","",基本情報入力シート!D1955)</f>
        <v/>
      </c>
      <c r="D1935" s="301" t="str">
        <f>IF(基本情報入力シート!E1955="","",基本情報入力シート!E1955)</f>
        <v/>
      </c>
      <c r="E1935" s="301" t="str">
        <f>IF(基本情報入力シート!F1955="","",基本情報入力シート!F1955)</f>
        <v/>
      </c>
      <c r="F1935" s="301" t="str">
        <f>IF(基本情報入力シート!G1955="","",基本情報入力シート!G1955)</f>
        <v/>
      </c>
      <c r="G1935" s="301" t="str">
        <f>IF(基本情報入力シート!H1955="","",基本情報入力シート!H1955)</f>
        <v/>
      </c>
      <c r="H1935" s="301" t="str">
        <f>IF(基本情報入力シート!I1955="","",基本情報入力シート!I1955)</f>
        <v/>
      </c>
      <c r="I1935" s="301" t="str">
        <f>IF(基本情報入力シート!J1955="","",基本情報入力シート!J1955)</f>
        <v/>
      </c>
      <c r="J1935" s="301" t="str">
        <f>IF(基本情報入力シート!K1955="","",基本情報入力シート!K1955)</f>
        <v/>
      </c>
      <c r="K1935" s="302" t="str">
        <f>IF(基本情報入力シート!L1955="","",基本情報入力シート!L1955)</f>
        <v/>
      </c>
      <c r="L1935" s="299" t="str">
        <f>IF(基本情報入力シート!M1955="","",基本情報入力シート!M1955)</f>
        <v/>
      </c>
      <c r="M1935" s="299" t="str">
        <f>IF(基本情報入力シート!R1955="","",基本情報入力シート!R1955)</f>
        <v/>
      </c>
      <c r="N1935" s="299" t="str">
        <f>IF(基本情報入力シート!W1955="","",基本情報入力シート!W1955)</f>
        <v/>
      </c>
      <c r="O1935" s="303" t="str">
        <f>IF(基本情報入力シート!X1955="","",基本情報入力シート!X1955)</f>
        <v/>
      </c>
      <c r="P1935" s="304" t="str">
        <f>IF(基本情報入力シート!Y1955="","",基本情報入力シート!Y1955)</f>
        <v/>
      </c>
      <c r="Q1935" s="175"/>
      <c r="R1935" s="305" t="str">
        <f>IF(基本情報入力シート!AB1955="","",基本情報入力シート!AB1955)</f>
        <v/>
      </c>
      <c r="S1935" s="176"/>
      <c r="T1935" s="306" t="str">
        <f>IF(P1935="","",VLOOKUP(P1935,【参考】数式用!$J$2:$L$34,3,FALSE))</f>
        <v/>
      </c>
      <c r="U1935" s="313" t="s">
        <v>143</v>
      </c>
      <c r="V1935" s="177"/>
      <c r="W1935" s="314" t="s">
        <v>144</v>
      </c>
      <c r="X1935" s="177"/>
      <c r="Y1935" s="315" t="s">
        <v>145</v>
      </c>
      <c r="Z1935" s="177"/>
      <c r="AA1935" s="315" t="s">
        <v>144</v>
      </c>
      <c r="AB1935" s="177"/>
      <c r="AC1935" s="315" t="s">
        <v>146</v>
      </c>
      <c r="AD1935" s="316" t="s">
        <v>147</v>
      </c>
      <c r="AE1935" s="317" t="str">
        <f t="shared" si="107"/>
        <v/>
      </c>
      <c r="AF1935" s="318" t="s">
        <v>148</v>
      </c>
      <c r="AG1935" s="312" t="str">
        <f t="shared" si="108"/>
        <v/>
      </c>
      <c r="AH1935" s="322"/>
      <c r="AI1935" s="323"/>
      <c r="AJ1935" s="322"/>
      <c r="AK1935" s="323"/>
    </row>
    <row r="1936" spans="1:37" ht="36.75" customHeight="1">
      <c r="A1936" s="299">
        <f t="shared" ref="A1936:A1999" si="109">A1935+1</f>
        <v>1923</v>
      </c>
      <c r="B1936" s="300" t="str">
        <f>IF(基本情報入力シート!C1956="","",基本情報入力シート!C1956)</f>
        <v/>
      </c>
      <c r="C1936" s="301" t="str">
        <f>IF(基本情報入力シート!D1956="","",基本情報入力シート!D1956)</f>
        <v/>
      </c>
      <c r="D1936" s="301" t="str">
        <f>IF(基本情報入力シート!E1956="","",基本情報入力シート!E1956)</f>
        <v/>
      </c>
      <c r="E1936" s="301" t="str">
        <f>IF(基本情報入力シート!F1956="","",基本情報入力シート!F1956)</f>
        <v/>
      </c>
      <c r="F1936" s="301" t="str">
        <f>IF(基本情報入力シート!G1956="","",基本情報入力シート!G1956)</f>
        <v/>
      </c>
      <c r="G1936" s="301" t="str">
        <f>IF(基本情報入力シート!H1956="","",基本情報入力シート!H1956)</f>
        <v/>
      </c>
      <c r="H1936" s="301" t="str">
        <f>IF(基本情報入力シート!I1956="","",基本情報入力シート!I1956)</f>
        <v/>
      </c>
      <c r="I1936" s="301" t="str">
        <f>IF(基本情報入力シート!J1956="","",基本情報入力シート!J1956)</f>
        <v/>
      </c>
      <c r="J1936" s="301" t="str">
        <f>IF(基本情報入力シート!K1956="","",基本情報入力シート!K1956)</f>
        <v/>
      </c>
      <c r="K1936" s="302" t="str">
        <f>IF(基本情報入力シート!L1956="","",基本情報入力シート!L1956)</f>
        <v/>
      </c>
      <c r="L1936" s="299" t="str">
        <f>IF(基本情報入力シート!M1956="","",基本情報入力シート!M1956)</f>
        <v/>
      </c>
      <c r="M1936" s="299" t="str">
        <f>IF(基本情報入力シート!R1956="","",基本情報入力シート!R1956)</f>
        <v/>
      </c>
      <c r="N1936" s="299" t="str">
        <f>IF(基本情報入力シート!W1956="","",基本情報入力シート!W1956)</f>
        <v/>
      </c>
      <c r="O1936" s="303" t="str">
        <f>IF(基本情報入力シート!X1956="","",基本情報入力シート!X1956)</f>
        <v/>
      </c>
      <c r="P1936" s="304" t="str">
        <f>IF(基本情報入力シート!Y1956="","",基本情報入力シート!Y1956)</f>
        <v/>
      </c>
      <c r="Q1936" s="175"/>
      <c r="R1936" s="305" t="str">
        <f>IF(基本情報入力シート!AB1956="","",基本情報入力シート!AB1956)</f>
        <v/>
      </c>
      <c r="S1936" s="176"/>
      <c r="T1936" s="306" t="str">
        <f>IF(P1936="","",VLOOKUP(P1936,【参考】数式用!$J$2:$L$34,3,FALSE))</f>
        <v/>
      </c>
      <c r="U1936" s="313" t="s">
        <v>143</v>
      </c>
      <c r="V1936" s="177"/>
      <c r="W1936" s="314" t="s">
        <v>144</v>
      </c>
      <c r="X1936" s="177"/>
      <c r="Y1936" s="315" t="s">
        <v>145</v>
      </c>
      <c r="Z1936" s="177"/>
      <c r="AA1936" s="315" t="s">
        <v>144</v>
      </c>
      <c r="AB1936" s="177"/>
      <c r="AC1936" s="315" t="s">
        <v>146</v>
      </c>
      <c r="AD1936" s="316" t="s">
        <v>147</v>
      </c>
      <c r="AE1936" s="317" t="str">
        <f t="shared" si="107"/>
        <v/>
      </c>
      <c r="AF1936" s="318" t="s">
        <v>148</v>
      </c>
      <c r="AG1936" s="312" t="str">
        <f t="shared" si="108"/>
        <v/>
      </c>
      <c r="AH1936" s="322"/>
      <c r="AI1936" s="323"/>
      <c r="AJ1936" s="322"/>
      <c r="AK1936" s="323"/>
    </row>
    <row r="1937" spans="1:37" ht="36.75" customHeight="1">
      <c r="A1937" s="299">
        <f t="shared" si="109"/>
        <v>1924</v>
      </c>
      <c r="B1937" s="300" t="str">
        <f>IF(基本情報入力シート!C1957="","",基本情報入力シート!C1957)</f>
        <v/>
      </c>
      <c r="C1937" s="301" t="str">
        <f>IF(基本情報入力シート!D1957="","",基本情報入力シート!D1957)</f>
        <v/>
      </c>
      <c r="D1937" s="301" t="str">
        <f>IF(基本情報入力シート!E1957="","",基本情報入力シート!E1957)</f>
        <v/>
      </c>
      <c r="E1937" s="301" t="str">
        <f>IF(基本情報入力シート!F1957="","",基本情報入力シート!F1957)</f>
        <v/>
      </c>
      <c r="F1937" s="301" t="str">
        <f>IF(基本情報入力シート!G1957="","",基本情報入力シート!G1957)</f>
        <v/>
      </c>
      <c r="G1937" s="301" t="str">
        <f>IF(基本情報入力シート!H1957="","",基本情報入力シート!H1957)</f>
        <v/>
      </c>
      <c r="H1937" s="301" t="str">
        <f>IF(基本情報入力シート!I1957="","",基本情報入力シート!I1957)</f>
        <v/>
      </c>
      <c r="I1937" s="301" t="str">
        <f>IF(基本情報入力シート!J1957="","",基本情報入力シート!J1957)</f>
        <v/>
      </c>
      <c r="J1937" s="301" t="str">
        <f>IF(基本情報入力シート!K1957="","",基本情報入力シート!K1957)</f>
        <v/>
      </c>
      <c r="K1937" s="302" t="str">
        <f>IF(基本情報入力シート!L1957="","",基本情報入力シート!L1957)</f>
        <v/>
      </c>
      <c r="L1937" s="299" t="str">
        <f>IF(基本情報入力シート!M1957="","",基本情報入力シート!M1957)</f>
        <v/>
      </c>
      <c r="M1937" s="299" t="str">
        <f>IF(基本情報入力シート!R1957="","",基本情報入力シート!R1957)</f>
        <v/>
      </c>
      <c r="N1937" s="299" t="str">
        <f>IF(基本情報入力シート!W1957="","",基本情報入力シート!W1957)</f>
        <v/>
      </c>
      <c r="O1937" s="303" t="str">
        <f>IF(基本情報入力シート!X1957="","",基本情報入力シート!X1957)</f>
        <v/>
      </c>
      <c r="P1937" s="304" t="str">
        <f>IF(基本情報入力シート!Y1957="","",基本情報入力シート!Y1957)</f>
        <v/>
      </c>
      <c r="Q1937" s="175"/>
      <c r="R1937" s="305" t="str">
        <f>IF(基本情報入力シート!AB1957="","",基本情報入力シート!AB1957)</f>
        <v/>
      </c>
      <c r="S1937" s="176"/>
      <c r="T1937" s="306" t="str">
        <f>IF(P1937="","",VLOOKUP(P1937,【参考】数式用!$J$2:$L$34,3,FALSE))</f>
        <v/>
      </c>
      <c r="U1937" s="313" t="s">
        <v>143</v>
      </c>
      <c r="V1937" s="177"/>
      <c r="W1937" s="314" t="s">
        <v>144</v>
      </c>
      <c r="X1937" s="177"/>
      <c r="Y1937" s="315" t="s">
        <v>145</v>
      </c>
      <c r="Z1937" s="177"/>
      <c r="AA1937" s="315" t="s">
        <v>144</v>
      </c>
      <c r="AB1937" s="177"/>
      <c r="AC1937" s="315" t="s">
        <v>146</v>
      </c>
      <c r="AD1937" s="316" t="s">
        <v>147</v>
      </c>
      <c r="AE1937" s="317" t="str">
        <f t="shared" si="107"/>
        <v/>
      </c>
      <c r="AF1937" s="318" t="s">
        <v>148</v>
      </c>
      <c r="AG1937" s="312" t="str">
        <f t="shared" si="108"/>
        <v/>
      </c>
      <c r="AH1937" s="322"/>
      <c r="AI1937" s="323"/>
      <c r="AJ1937" s="322"/>
      <c r="AK1937" s="323"/>
    </row>
    <row r="1938" spans="1:37" ht="36.75" customHeight="1">
      <c r="A1938" s="299">
        <f t="shared" si="109"/>
        <v>1925</v>
      </c>
      <c r="B1938" s="300" t="str">
        <f>IF(基本情報入力シート!C1958="","",基本情報入力シート!C1958)</f>
        <v/>
      </c>
      <c r="C1938" s="301" t="str">
        <f>IF(基本情報入力シート!D1958="","",基本情報入力シート!D1958)</f>
        <v/>
      </c>
      <c r="D1938" s="301" t="str">
        <f>IF(基本情報入力シート!E1958="","",基本情報入力シート!E1958)</f>
        <v/>
      </c>
      <c r="E1938" s="301" t="str">
        <f>IF(基本情報入力シート!F1958="","",基本情報入力シート!F1958)</f>
        <v/>
      </c>
      <c r="F1938" s="301" t="str">
        <f>IF(基本情報入力シート!G1958="","",基本情報入力シート!G1958)</f>
        <v/>
      </c>
      <c r="G1938" s="301" t="str">
        <f>IF(基本情報入力シート!H1958="","",基本情報入力シート!H1958)</f>
        <v/>
      </c>
      <c r="H1938" s="301" t="str">
        <f>IF(基本情報入力シート!I1958="","",基本情報入力シート!I1958)</f>
        <v/>
      </c>
      <c r="I1938" s="301" t="str">
        <f>IF(基本情報入力シート!J1958="","",基本情報入力シート!J1958)</f>
        <v/>
      </c>
      <c r="J1938" s="301" t="str">
        <f>IF(基本情報入力シート!K1958="","",基本情報入力シート!K1958)</f>
        <v/>
      </c>
      <c r="K1938" s="302" t="str">
        <f>IF(基本情報入力シート!L1958="","",基本情報入力シート!L1958)</f>
        <v/>
      </c>
      <c r="L1938" s="299" t="str">
        <f>IF(基本情報入力シート!M1958="","",基本情報入力シート!M1958)</f>
        <v/>
      </c>
      <c r="M1938" s="299" t="str">
        <f>IF(基本情報入力シート!R1958="","",基本情報入力シート!R1958)</f>
        <v/>
      </c>
      <c r="N1938" s="299" t="str">
        <f>IF(基本情報入力シート!W1958="","",基本情報入力シート!W1958)</f>
        <v/>
      </c>
      <c r="O1938" s="303" t="str">
        <f>IF(基本情報入力シート!X1958="","",基本情報入力シート!X1958)</f>
        <v/>
      </c>
      <c r="P1938" s="304" t="str">
        <f>IF(基本情報入力シート!Y1958="","",基本情報入力シート!Y1958)</f>
        <v/>
      </c>
      <c r="Q1938" s="175"/>
      <c r="R1938" s="305" t="str">
        <f>IF(基本情報入力シート!AB1958="","",基本情報入力シート!AB1958)</f>
        <v/>
      </c>
      <c r="S1938" s="176"/>
      <c r="T1938" s="306" t="str">
        <f>IF(P1938="","",VLOOKUP(P1938,【参考】数式用!$J$2:$L$34,3,FALSE))</f>
        <v/>
      </c>
      <c r="U1938" s="313" t="s">
        <v>143</v>
      </c>
      <c r="V1938" s="177"/>
      <c r="W1938" s="314" t="s">
        <v>144</v>
      </c>
      <c r="X1938" s="177"/>
      <c r="Y1938" s="315" t="s">
        <v>145</v>
      </c>
      <c r="Z1938" s="177"/>
      <c r="AA1938" s="315" t="s">
        <v>144</v>
      </c>
      <c r="AB1938" s="177"/>
      <c r="AC1938" s="315" t="s">
        <v>146</v>
      </c>
      <c r="AD1938" s="316" t="s">
        <v>147</v>
      </c>
      <c r="AE1938" s="317" t="str">
        <f t="shared" si="107"/>
        <v/>
      </c>
      <c r="AF1938" s="318" t="s">
        <v>148</v>
      </c>
      <c r="AG1938" s="312" t="str">
        <f t="shared" si="108"/>
        <v/>
      </c>
      <c r="AH1938" s="322"/>
      <c r="AI1938" s="323"/>
      <c r="AJ1938" s="322"/>
      <c r="AK1938" s="323"/>
    </row>
    <row r="1939" spans="1:37" ht="36.75" customHeight="1">
      <c r="A1939" s="299">
        <f t="shared" si="109"/>
        <v>1926</v>
      </c>
      <c r="B1939" s="300" t="str">
        <f>IF(基本情報入力シート!C1959="","",基本情報入力シート!C1959)</f>
        <v/>
      </c>
      <c r="C1939" s="301" t="str">
        <f>IF(基本情報入力シート!D1959="","",基本情報入力シート!D1959)</f>
        <v/>
      </c>
      <c r="D1939" s="301" t="str">
        <f>IF(基本情報入力シート!E1959="","",基本情報入力シート!E1959)</f>
        <v/>
      </c>
      <c r="E1939" s="301" t="str">
        <f>IF(基本情報入力シート!F1959="","",基本情報入力シート!F1959)</f>
        <v/>
      </c>
      <c r="F1939" s="301" t="str">
        <f>IF(基本情報入力シート!G1959="","",基本情報入力シート!G1959)</f>
        <v/>
      </c>
      <c r="G1939" s="301" t="str">
        <f>IF(基本情報入力シート!H1959="","",基本情報入力シート!H1959)</f>
        <v/>
      </c>
      <c r="H1939" s="301" t="str">
        <f>IF(基本情報入力シート!I1959="","",基本情報入力シート!I1959)</f>
        <v/>
      </c>
      <c r="I1939" s="301" t="str">
        <f>IF(基本情報入力シート!J1959="","",基本情報入力シート!J1959)</f>
        <v/>
      </c>
      <c r="J1939" s="301" t="str">
        <f>IF(基本情報入力シート!K1959="","",基本情報入力シート!K1959)</f>
        <v/>
      </c>
      <c r="K1939" s="302" t="str">
        <f>IF(基本情報入力シート!L1959="","",基本情報入力シート!L1959)</f>
        <v/>
      </c>
      <c r="L1939" s="299" t="str">
        <f>IF(基本情報入力シート!M1959="","",基本情報入力シート!M1959)</f>
        <v/>
      </c>
      <c r="M1939" s="299" t="str">
        <f>IF(基本情報入力シート!R1959="","",基本情報入力シート!R1959)</f>
        <v/>
      </c>
      <c r="N1939" s="299" t="str">
        <f>IF(基本情報入力シート!W1959="","",基本情報入力シート!W1959)</f>
        <v/>
      </c>
      <c r="O1939" s="303" t="str">
        <f>IF(基本情報入力シート!X1959="","",基本情報入力シート!X1959)</f>
        <v/>
      </c>
      <c r="P1939" s="304" t="str">
        <f>IF(基本情報入力シート!Y1959="","",基本情報入力シート!Y1959)</f>
        <v/>
      </c>
      <c r="Q1939" s="175"/>
      <c r="R1939" s="305" t="str">
        <f>IF(基本情報入力シート!AB1959="","",基本情報入力シート!AB1959)</f>
        <v/>
      </c>
      <c r="S1939" s="176"/>
      <c r="T1939" s="306" t="str">
        <f>IF(P1939="","",VLOOKUP(P1939,【参考】数式用!$J$2:$L$34,3,FALSE))</f>
        <v/>
      </c>
      <c r="U1939" s="313" t="s">
        <v>143</v>
      </c>
      <c r="V1939" s="177"/>
      <c r="W1939" s="314" t="s">
        <v>144</v>
      </c>
      <c r="X1939" s="177"/>
      <c r="Y1939" s="315" t="s">
        <v>145</v>
      </c>
      <c r="Z1939" s="177"/>
      <c r="AA1939" s="315" t="s">
        <v>144</v>
      </c>
      <c r="AB1939" s="177"/>
      <c r="AC1939" s="315" t="s">
        <v>146</v>
      </c>
      <c r="AD1939" s="316" t="s">
        <v>147</v>
      </c>
      <c r="AE1939" s="317" t="str">
        <f t="shared" si="107"/>
        <v/>
      </c>
      <c r="AF1939" s="318" t="s">
        <v>148</v>
      </c>
      <c r="AG1939" s="312" t="str">
        <f t="shared" si="108"/>
        <v/>
      </c>
      <c r="AH1939" s="322"/>
      <c r="AI1939" s="323"/>
      <c r="AJ1939" s="322"/>
      <c r="AK1939" s="323"/>
    </row>
    <row r="1940" spans="1:37" ht="36.75" customHeight="1">
      <c r="A1940" s="299">
        <f t="shared" si="109"/>
        <v>1927</v>
      </c>
      <c r="B1940" s="300" t="str">
        <f>IF(基本情報入力シート!C1960="","",基本情報入力シート!C1960)</f>
        <v/>
      </c>
      <c r="C1940" s="301" t="str">
        <f>IF(基本情報入力シート!D1960="","",基本情報入力シート!D1960)</f>
        <v/>
      </c>
      <c r="D1940" s="301" t="str">
        <f>IF(基本情報入力シート!E1960="","",基本情報入力シート!E1960)</f>
        <v/>
      </c>
      <c r="E1940" s="301" t="str">
        <f>IF(基本情報入力シート!F1960="","",基本情報入力シート!F1960)</f>
        <v/>
      </c>
      <c r="F1940" s="301" t="str">
        <f>IF(基本情報入力シート!G1960="","",基本情報入力シート!G1960)</f>
        <v/>
      </c>
      <c r="G1940" s="301" t="str">
        <f>IF(基本情報入力シート!H1960="","",基本情報入力シート!H1960)</f>
        <v/>
      </c>
      <c r="H1940" s="301" t="str">
        <f>IF(基本情報入力シート!I1960="","",基本情報入力シート!I1960)</f>
        <v/>
      </c>
      <c r="I1940" s="301" t="str">
        <f>IF(基本情報入力シート!J1960="","",基本情報入力シート!J1960)</f>
        <v/>
      </c>
      <c r="J1940" s="301" t="str">
        <f>IF(基本情報入力シート!K1960="","",基本情報入力シート!K1960)</f>
        <v/>
      </c>
      <c r="K1940" s="302" t="str">
        <f>IF(基本情報入力シート!L1960="","",基本情報入力シート!L1960)</f>
        <v/>
      </c>
      <c r="L1940" s="299" t="str">
        <f>IF(基本情報入力シート!M1960="","",基本情報入力シート!M1960)</f>
        <v/>
      </c>
      <c r="M1940" s="299" t="str">
        <f>IF(基本情報入力シート!R1960="","",基本情報入力シート!R1960)</f>
        <v/>
      </c>
      <c r="N1940" s="299" t="str">
        <f>IF(基本情報入力シート!W1960="","",基本情報入力シート!W1960)</f>
        <v/>
      </c>
      <c r="O1940" s="303" t="str">
        <f>IF(基本情報入力シート!X1960="","",基本情報入力シート!X1960)</f>
        <v/>
      </c>
      <c r="P1940" s="304" t="str">
        <f>IF(基本情報入力シート!Y1960="","",基本情報入力シート!Y1960)</f>
        <v/>
      </c>
      <c r="Q1940" s="175"/>
      <c r="R1940" s="305" t="str">
        <f>IF(基本情報入力シート!AB1960="","",基本情報入力シート!AB1960)</f>
        <v/>
      </c>
      <c r="S1940" s="176"/>
      <c r="T1940" s="306" t="str">
        <f>IF(P1940="","",VLOOKUP(P1940,【参考】数式用!$J$2:$L$34,3,FALSE))</f>
        <v/>
      </c>
      <c r="U1940" s="313" t="s">
        <v>143</v>
      </c>
      <c r="V1940" s="177"/>
      <c r="W1940" s="314" t="s">
        <v>144</v>
      </c>
      <c r="X1940" s="177"/>
      <c r="Y1940" s="315" t="s">
        <v>145</v>
      </c>
      <c r="Z1940" s="177"/>
      <c r="AA1940" s="315" t="s">
        <v>144</v>
      </c>
      <c r="AB1940" s="177"/>
      <c r="AC1940" s="315" t="s">
        <v>146</v>
      </c>
      <c r="AD1940" s="316" t="s">
        <v>147</v>
      </c>
      <c r="AE1940" s="317" t="str">
        <f t="shared" si="107"/>
        <v/>
      </c>
      <c r="AF1940" s="318" t="s">
        <v>148</v>
      </c>
      <c r="AG1940" s="312" t="str">
        <f t="shared" si="108"/>
        <v/>
      </c>
      <c r="AH1940" s="322"/>
      <c r="AI1940" s="323"/>
      <c r="AJ1940" s="322"/>
      <c r="AK1940" s="323"/>
    </row>
    <row r="1941" spans="1:37" ht="36.75" customHeight="1">
      <c r="A1941" s="299">
        <f t="shared" si="109"/>
        <v>1928</v>
      </c>
      <c r="B1941" s="300" t="str">
        <f>IF(基本情報入力シート!C1961="","",基本情報入力シート!C1961)</f>
        <v/>
      </c>
      <c r="C1941" s="301" t="str">
        <f>IF(基本情報入力シート!D1961="","",基本情報入力シート!D1961)</f>
        <v/>
      </c>
      <c r="D1941" s="301" t="str">
        <f>IF(基本情報入力シート!E1961="","",基本情報入力シート!E1961)</f>
        <v/>
      </c>
      <c r="E1941" s="301" t="str">
        <f>IF(基本情報入力シート!F1961="","",基本情報入力シート!F1961)</f>
        <v/>
      </c>
      <c r="F1941" s="301" t="str">
        <f>IF(基本情報入力シート!G1961="","",基本情報入力シート!G1961)</f>
        <v/>
      </c>
      <c r="G1941" s="301" t="str">
        <f>IF(基本情報入力シート!H1961="","",基本情報入力シート!H1961)</f>
        <v/>
      </c>
      <c r="H1941" s="301" t="str">
        <f>IF(基本情報入力シート!I1961="","",基本情報入力シート!I1961)</f>
        <v/>
      </c>
      <c r="I1941" s="301" t="str">
        <f>IF(基本情報入力シート!J1961="","",基本情報入力シート!J1961)</f>
        <v/>
      </c>
      <c r="J1941" s="301" t="str">
        <f>IF(基本情報入力シート!K1961="","",基本情報入力シート!K1961)</f>
        <v/>
      </c>
      <c r="K1941" s="302" t="str">
        <f>IF(基本情報入力シート!L1961="","",基本情報入力シート!L1961)</f>
        <v/>
      </c>
      <c r="L1941" s="299" t="str">
        <f>IF(基本情報入力シート!M1961="","",基本情報入力シート!M1961)</f>
        <v/>
      </c>
      <c r="M1941" s="299" t="str">
        <f>IF(基本情報入力シート!R1961="","",基本情報入力シート!R1961)</f>
        <v/>
      </c>
      <c r="N1941" s="299" t="str">
        <f>IF(基本情報入力シート!W1961="","",基本情報入力シート!W1961)</f>
        <v/>
      </c>
      <c r="O1941" s="303" t="str">
        <f>IF(基本情報入力シート!X1961="","",基本情報入力シート!X1961)</f>
        <v/>
      </c>
      <c r="P1941" s="304" t="str">
        <f>IF(基本情報入力シート!Y1961="","",基本情報入力シート!Y1961)</f>
        <v/>
      </c>
      <c r="Q1941" s="175"/>
      <c r="R1941" s="305" t="str">
        <f>IF(基本情報入力シート!AB1961="","",基本情報入力シート!AB1961)</f>
        <v/>
      </c>
      <c r="S1941" s="176"/>
      <c r="T1941" s="306" t="str">
        <f>IF(P1941="","",VLOOKUP(P1941,【参考】数式用!$J$2:$L$34,3,FALSE))</f>
        <v/>
      </c>
      <c r="U1941" s="313" t="s">
        <v>143</v>
      </c>
      <c r="V1941" s="177"/>
      <c r="W1941" s="314" t="s">
        <v>144</v>
      </c>
      <c r="X1941" s="177"/>
      <c r="Y1941" s="315" t="s">
        <v>145</v>
      </c>
      <c r="Z1941" s="177"/>
      <c r="AA1941" s="315" t="s">
        <v>144</v>
      </c>
      <c r="AB1941" s="177"/>
      <c r="AC1941" s="315" t="s">
        <v>146</v>
      </c>
      <c r="AD1941" s="316" t="s">
        <v>147</v>
      </c>
      <c r="AE1941" s="317" t="str">
        <f t="shared" si="107"/>
        <v/>
      </c>
      <c r="AF1941" s="318" t="s">
        <v>148</v>
      </c>
      <c r="AG1941" s="312" t="str">
        <f t="shared" si="108"/>
        <v/>
      </c>
      <c r="AH1941" s="322"/>
      <c r="AI1941" s="323"/>
      <c r="AJ1941" s="322"/>
      <c r="AK1941" s="323"/>
    </row>
    <row r="1942" spans="1:37" ht="36.75" customHeight="1">
      <c r="A1942" s="299">
        <f t="shared" si="109"/>
        <v>1929</v>
      </c>
      <c r="B1942" s="300" t="str">
        <f>IF(基本情報入力シート!C1962="","",基本情報入力シート!C1962)</f>
        <v/>
      </c>
      <c r="C1942" s="301" t="str">
        <f>IF(基本情報入力シート!D1962="","",基本情報入力シート!D1962)</f>
        <v/>
      </c>
      <c r="D1942" s="301" t="str">
        <f>IF(基本情報入力シート!E1962="","",基本情報入力シート!E1962)</f>
        <v/>
      </c>
      <c r="E1942" s="301" t="str">
        <f>IF(基本情報入力シート!F1962="","",基本情報入力シート!F1962)</f>
        <v/>
      </c>
      <c r="F1942" s="301" t="str">
        <f>IF(基本情報入力シート!G1962="","",基本情報入力シート!G1962)</f>
        <v/>
      </c>
      <c r="G1942" s="301" t="str">
        <f>IF(基本情報入力シート!H1962="","",基本情報入力シート!H1962)</f>
        <v/>
      </c>
      <c r="H1942" s="301" t="str">
        <f>IF(基本情報入力シート!I1962="","",基本情報入力シート!I1962)</f>
        <v/>
      </c>
      <c r="I1942" s="301" t="str">
        <f>IF(基本情報入力シート!J1962="","",基本情報入力シート!J1962)</f>
        <v/>
      </c>
      <c r="J1942" s="301" t="str">
        <f>IF(基本情報入力シート!K1962="","",基本情報入力シート!K1962)</f>
        <v/>
      </c>
      <c r="K1942" s="302" t="str">
        <f>IF(基本情報入力シート!L1962="","",基本情報入力シート!L1962)</f>
        <v/>
      </c>
      <c r="L1942" s="299" t="str">
        <f>IF(基本情報入力シート!M1962="","",基本情報入力シート!M1962)</f>
        <v/>
      </c>
      <c r="M1942" s="299" t="str">
        <f>IF(基本情報入力シート!R1962="","",基本情報入力シート!R1962)</f>
        <v/>
      </c>
      <c r="N1942" s="299" t="str">
        <f>IF(基本情報入力シート!W1962="","",基本情報入力シート!W1962)</f>
        <v/>
      </c>
      <c r="O1942" s="303" t="str">
        <f>IF(基本情報入力シート!X1962="","",基本情報入力シート!X1962)</f>
        <v/>
      </c>
      <c r="P1942" s="304" t="str">
        <f>IF(基本情報入力シート!Y1962="","",基本情報入力シート!Y1962)</f>
        <v/>
      </c>
      <c r="Q1942" s="175"/>
      <c r="R1942" s="305" t="str">
        <f>IF(基本情報入力シート!AB1962="","",基本情報入力シート!AB1962)</f>
        <v/>
      </c>
      <c r="S1942" s="176"/>
      <c r="T1942" s="306" t="str">
        <f>IF(P1942="","",VLOOKUP(P1942,【参考】数式用!$J$2:$L$34,3,FALSE))</f>
        <v/>
      </c>
      <c r="U1942" s="313" t="s">
        <v>143</v>
      </c>
      <c r="V1942" s="177"/>
      <c r="W1942" s="314" t="s">
        <v>144</v>
      </c>
      <c r="X1942" s="177"/>
      <c r="Y1942" s="315" t="s">
        <v>145</v>
      </c>
      <c r="Z1942" s="177"/>
      <c r="AA1942" s="315" t="s">
        <v>144</v>
      </c>
      <c r="AB1942" s="177"/>
      <c r="AC1942" s="315" t="s">
        <v>146</v>
      </c>
      <c r="AD1942" s="316" t="s">
        <v>147</v>
      </c>
      <c r="AE1942" s="317" t="str">
        <f t="shared" si="107"/>
        <v/>
      </c>
      <c r="AF1942" s="318" t="s">
        <v>148</v>
      </c>
      <c r="AG1942" s="312" t="str">
        <f t="shared" si="108"/>
        <v/>
      </c>
      <c r="AH1942" s="322"/>
      <c r="AI1942" s="323"/>
      <c r="AJ1942" s="322"/>
      <c r="AK1942" s="323"/>
    </row>
    <row r="1943" spans="1:37" ht="36.75" customHeight="1">
      <c r="A1943" s="299">
        <f t="shared" si="109"/>
        <v>1930</v>
      </c>
      <c r="B1943" s="300" t="str">
        <f>IF(基本情報入力シート!C1963="","",基本情報入力シート!C1963)</f>
        <v/>
      </c>
      <c r="C1943" s="301" t="str">
        <f>IF(基本情報入力シート!D1963="","",基本情報入力シート!D1963)</f>
        <v/>
      </c>
      <c r="D1943" s="301" t="str">
        <f>IF(基本情報入力シート!E1963="","",基本情報入力シート!E1963)</f>
        <v/>
      </c>
      <c r="E1943" s="301" t="str">
        <f>IF(基本情報入力シート!F1963="","",基本情報入力シート!F1963)</f>
        <v/>
      </c>
      <c r="F1943" s="301" t="str">
        <f>IF(基本情報入力シート!G1963="","",基本情報入力シート!G1963)</f>
        <v/>
      </c>
      <c r="G1943" s="301" t="str">
        <f>IF(基本情報入力シート!H1963="","",基本情報入力シート!H1963)</f>
        <v/>
      </c>
      <c r="H1943" s="301" t="str">
        <f>IF(基本情報入力シート!I1963="","",基本情報入力シート!I1963)</f>
        <v/>
      </c>
      <c r="I1943" s="301" t="str">
        <f>IF(基本情報入力シート!J1963="","",基本情報入力シート!J1963)</f>
        <v/>
      </c>
      <c r="J1943" s="301" t="str">
        <f>IF(基本情報入力シート!K1963="","",基本情報入力シート!K1963)</f>
        <v/>
      </c>
      <c r="K1943" s="302" t="str">
        <f>IF(基本情報入力シート!L1963="","",基本情報入力シート!L1963)</f>
        <v/>
      </c>
      <c r="L1943" s="299" t="str">
        <f>IF(基本情報入力シート!M1963="","",基本情報入力シート!M1963)</f>
        <v/>
      </c>
      <c r="M1943" s="299" t="str">
        <f>IF(基本情報入力シート!R1963="","",基本情報入力シート!R1963)</f>
        <v/>
      </c>
      <c r="N1943" s="299" t="str">
        <f>IF(基本情報入力シート!W1963="","",基本情報入力シート!W1963)</f>
        <v/>
      </c>
      <c r="O1943" s="303" t="str">
        <f>IF(基本情報入力シート!X1963="","",基本情報入力シート!X1963)</f>
        <v/>
      </c>
      <c r="P1943" s="304" t="str">
        <f>IF(基本情報入力シート!Y1963="","",基本情報入力シート!Y1963)</f>
        <v/>
      </c>
      <c r="Q1943" s="175"/>
      <c r="R1943" s="305" t="str">
        <f>IF(基本情報入力シート!AB1963="","",基本情報入力シート!AB1963)</f>
        <v/>
      </c>
      <c r="S1943" s="176"/>
      <c r="T1943" s="306" t="str">
        <f>IF(P1943="","",VLOOKUP(P1943,【参考】数式用!$J$2:$L$34,3,FALSE))</f>
        <v/>
      </c>
      <c r="U1943" s="313" t="s">
        <v>143</v>
      </c>
      <c r="V1943" s="177"/>
      <c r="W1943" s="314" t="s">
        <v>144</v>
      </c>
      <c r="X1943" s="177"/>
      <c r="Y1943" s="315" t="s">
        <v>145</v>
      </c>
      <c r="Z1943" s="177"/>
      <c r="AA1943" s="315" t="s">
        <v>144</v>
      </c>
      <c r="AB1943" s="177"/>
      <c r="AC1943" s="315" t="s">
        <v>146</v>
      </c>
      <c r="AD1943" s="316" t="s">
        <v>147</v>
      </c>
      <c r="AE1943" s="317" t="str">
        <f t="shared" si="107"/>
        <v/>
      </c>
      <c r="AF1943" s="318" t="s">
        <v>148</v>
      </c>
      <c r="AG1943" s="312" t="str">
        <f t="shared" si="108"/>
        <v/>
      </c>
      <c r="AH1943" s="322"/>
      <c r="AI1943" s="323"/>
      <c r="AJ1943" s="322"/>
      <c r="AK1943" s="323"/>
    </row>
    <row r="1944" spans="1:37" ht="36.75" customHeight="1">
      <c r="A1944" s="299">
        <f t="shared" si="109"/>
        <v>1931</v>
      </c>
      <c r="B1944" s="300" t="str">
        <f>IF(基本情報入力シート!C1964="","",基本情報入力シート!C1964)</f>
        <v/>
      </c>
      <c r="C1944" s="301" t="str">
        <f>IF(基本情報入力シート!D1964="","",基本情報入力シート!D1964)</f>
        <v/>
      </c>
      <c r="D1944" s="301" t="str">
        <f>IF(基本情報入力シート!E1964="","",基本情報入力シート!E1964)</f>
        <v/>
      </c>
      <c r="E1944" s="301" t="str">
        <f>IF(基本情報入力シート!F1964="","",基本情報入力シート!F1964)</f>
        <v/>
      </c>
      <c r="F1944" s="301" t="str">
        <f>IF(基本情報入力シート!G1964="","",基本情報入力シート!G1964)</f>
        <v/>
      </c>
      <c r="G1944" s="301" t="str">
        <f>IF(基本情報入力シート!H1964="","",基本情報入力シート!H1964)</f>
        <v/>
      </c>
      <c r="H1944" s="301" t="str">
        <f>IF(基本情報入力シート!I1964="","",基本情報入力シート!I1964)</f>
        <v/>
      </c>
      <c r="I1944" s="301" t="str">
        <f>IF(基本情報入力シート!J1964="","",基本情報入力シート!J1964)</f>
        <v/>
      </c>
      <c r="J1944" s="301" t="str">
        <f>IF(基本情報入力シート!K1964="","",基本情報入力シート!K1964)</f>
        <v/>
      </c>
      <c r="K1944" s="302" t="str">
        <f>IF(基本情報入力シート!L1964="","",基本情報入力シート!L1964)</f>
        <v/>
      </c>
      <c r="L1944" s="299" t="str">
        <f>IF(基本情報入力シート!M1964="","",基本情報入力シート!M1964)</f>
        <v/>
      </c>
      <c r="M1944" s="299" t="str">
        <f>IF(基本情報入力シート!R1964="","",基本情報入力シート!R1964)</f>
        <v/>
      </c>
      <c r="N1944" s="299" t="str">
        <f>IF(基本情報入力シート!W1964="","",基本情報入力シート!W1964)</f>
        <v/>
      </c>
      <c r="O1944" s="303" t="str">
        <f>IF(基本情報入力シート!X1964="","",基本情報入力シート!X1964)</f>
        <v/>
      </c>
      <c r="P1944" s="304" t="str">
        <f>IF(基本情報入力シート!Y1964="","",基本情報入力シート!Y1964)</f>
        <v/>
      </c>
      <c r="Q1944" s="175"/>
      <c r="R1944" s="305" t="str">
        <f>IF(基本情報入力シート!AB1964="","",基本情報入力シート!AB1964)</f>
        <v/>
      </c>
      <c r="S1944" s="176"/>
      <c r="T1944" s="306" t="str">
        <f>IF(P1944="","",VLOOKUP(P1944,【参考】数式用!$J$2:$L$34,3,FALSE))</f>
        <v/>
      </c>
      <c r="U1944" s="313" t="s">
        <v>143</v>
      </c>
      <c r="V1944" s="177"/>
      <c r="W1944" s="314" t="s">
        <v>144</v>
      </c>
      <c r="X1944" s="177"/>
      <c r="Y1944" s="315" t="s">
        <v>145</v>
      </c>
      <c r="Z1944" s="177"/>
      <c r="AA1944" s="315" t="s">
        <v>144</v>
      </c>
      <c r="AB1944" s="177"/>
      <c r="AC1944" s="315" t="s">
        <v>146</v>
      </c>
      <c r="AD1944" s="316" t="s">
        <v>147</v>
      </c>
      <c r="AE1944" s="317" t="str">
        <f t="shared" si="107"/>
        <v/>
      </c>
      <c r="AF1944" s="318" t="s">
        <v>148</v>
      </c>
      <c r="AG1944" s="312" t="str">
        <f t="shared" si="108"/>
        <v/>
      </c>
      <c r="AH1944" s="322"/>
      <c r="AI1944" s="323"/>
      <c r="AJ1944" s="322"/>
      <c r="AK1944" s="323"/>
    </row>
    <row r="1945" spans="1:37" ht="36.75" customHeight="1">
      <c r="A1945" s="299">
        <f t="shared" si="109"/>
        <v>1932</v>
      </c>
      <c r="B1945" s="300" t="str">
        <f>IF(基本情報入力シート!C1965="","",基本情報入力シート!C1965)</f>
        <v/>
      </c>
      <c r="C1945" s="301" t="str">
        <f>IF(基本情報入力シート!D1965="","",基本情報入力シート!D1965)</f>
        <v/>
      </c>
      <c r="D1945" s="301" t="str">
        <f>IF(基本情報入力シート!E1965="","",基本情報入力シート!E1965)</f>
        <v/>
      </c>
      <c r="E1945" s="301" t="str">
        <f>IF(基本情報入力シート!F1965="","",基本情報入力シート!F1965)</f>
        <v/>
      </c>
      <c r="F1945" s="301" t="str">
        <f>IF(基本情報入力シート!G1965="","",基本情報入力シート!G1965)</f>
        <v/>
      </c>
      <c r="G1945" s="301" t="str">
        <f>IF(基本情報入力シート!H1965="","",基本情報入力シート!H1965)</f>
        <v/>
      </c>
      <c r="H1945" s="301" t="str">
        <f>IF(基本情報入力シート!I1965="","",基本情報入力シート!I1965)</f>
        <v/>
      </c>
      <c r="I1945" s="301" t="str">
        <f>IF(基本情報入力シート!J1965="","",基本情報入力シート!J1965)</f>
        <v/>
      </c>
      <c r="J1945" s="301" t="str">
        <f>IF(基本情報入力シート!K1965="","",基本情報入力シート!K1965)</f>
        <v/>
      </c>
      <c r="K1945" s="302" t="str">
        <f>IF(基本情報入力シート!L1965="","",基本情報入力シート!L1965)</f>
        <v/>
      </c>
      <c r="L1945" s="299" t="str">
        <f>IF(基本情報入力シート!M1965="","",基本情報入力シート!M1965)</f>
        <v/>
      </c>
      <c r="M1945" s="299" t="str">
        <f>IF(基本情報入力シート!R1965="","",基本情報入力シート!R1965)</f>
        <v/>
      </c>
      <c r="N1945" s="299" t="str">
        <f>IF(基本情報入力シート!W1965="","",基本情報入力シート!W1965)</f>
        <v/>
      </c>
      <c r="O1945" s="303" t="str">
        <f>IF(基本情報入力シート!X1965="","",基本情報入力シート!X1965)</f>
        <v/>
      </c>
      <c r="P1945" s="304" t="str">
        <f>IF(基本情報入力シート!Y1965="","",基本情報入力シート!Y1965)</f>
        <v/>
      </c>
      <c r="Q1945" s="175"/>
      <c r="R1945" s="305" t="str">
        <f>IF(基本情報入力シート!AB1965="","",基本情報入力シート!AB1965)</f>
        <v/>
      </c>
      <c r="S1945" s="176"/>
      <c r="T1945" s="306" t="str">
        <f>IF(P1945="","",VLOOKUP(P1945,【参考】数式用!$J$2:$L$34,3,FALSE))</f>
        <v/>
      </c>
      <c r="U1945" s="313" t="s">
        <v>143</v>
      </c>
      <c r="V1945" s="177"/>
      <c r="W1945" s="314" t="s">
        <v>144</v>
      </c>
      <c r="X1945" s="177"/>
      <c r="Y1945" s="315" t="s">
        <v>145</v>
      </c>
      <c r="Z1945" s="177"/>
      <c r="AA1945" s="315" t="s">
        <v>144</v>
      </c>
      <c r="AB1945" s="177"/>
      <c r="AC1945" s="315" t="s">
        <v>146</v>
      </c>
      <c r="AD1945" s="316" t="s">
        <v>147</v>
      </c>
      <c r="AE1945" s="317" t="str">
        <f t="shared" si="107"/>
        <v/>
      </c>
      <c r="AF1945" s="318" t="s">
        <v>148</v>
      </c>
      <c r="AG1945" s="312" t="str">
        <f t="shared" si="108"/>
        <v/>
      </c>
      <c r="AH1945" s="322"/>
      <c r="AI1945" s="323"/>
      <c r="AJ1945" s="322"/>
      <c r="AK1945" s="323"/>
    </row>
    <row r="1946" spans="1:37" ht="36.75" customHeight="1">
      <c r="A1946" s="299">
        <f t="shared" si="109"/>
        <v>1933</v>
      </c>
      <c r="B1946" s="300" t="str">
        <f>IF(基本情報入力シート!C1966="","",基本情報入力シート!C1966)</f>
        <v/>
      </c>
      <c r="C1946" s="301" t="str">
        <f>IF(基本情報入力シート!D1966="","",基本情報入力シート!D1966)</f>
        <v/>
      </c>
      <c r="D1946" s="301" t="str">
        <f>IF(基本情報入力シート!E1966="","",基本情報入力シート!E1966)</f>
        <v/>
      </c>
      <c r="E1946" s="301" t="str">
        <f>IF(基本情報入力シート!F1966="","",基本情報入力シート!F1966)</f>
        <v/>
      </c>
      <c r="F1946" s="301" t="str">
        <f>IF(基本情報入力シート!G1966="","",基本情報入力シート!G1966)</f>
        <v/>
      </c>
      <c r="G1946" s="301" t="str">
        <f>IF(基本情報入力シート!H1966="","",基本情報入力シート!H1966)</f>
        <v/>
      </c>
      <c r="H1946" s="301" t="str">
        <f>IF(基本情報入力シート!I1966="","",基本情報入力シート!I1966)</f>
        <v/>
      </c>
      <c r="I1946" s="301" t="str">
        <f>IF(基本情報入力シート!J1966="","",基本情報入力シート!J1966)</f>
        <v/>
      </c>
      <c r="J1946" s="301" t="str">
        <f>IF(基本情報入力シート!K1966="","",基本情報入力シート!K1966)</f>
        <v/>
      </c>
      <c r="K1946" s="302" t="str">
        <f>IF(基本情報入力シート!L1966="","",基本情報入力シート!L1966)</f>
        <v/>
      </c>
      <c r="L1946" s="299" t="str">
        <f>IF(基本情報入力シート!M1966="","",基本情報入力シート!M1966)</f>
        <v/>
      </c>
      <c r="M1946" s="299" t="str">
        <f>IF(基本情報入力シート!R1966="","",基本情報入力シート!R1966)</f>
        <v/>
      </c>
      <c r="N1946" s="299" t="str">
        <f>IF(基本情報入力シート!W1966="","",基本情報入力シート!W1966)</f>
        <v/>
      </c>
      <c r="O1946" s="303" t="str">
        <f>IF(基本情報入力シート!X1966="","",基本情報入力シート!X1966)</f>
        <v/>
      </c>
      <c r="P1946" s="304" t="str">
        <f>IF(基本情報入力シート!Y1966="","",基本情報入力シート!Y1966)</f>
        <v/>
      </c>
      <c r="Q1946" s="175"/>
      <c r="R1946" s="305" t="str">
        <f>IF(基本情報入力シート!AB1966="","",基本情報入力シート!AB1966)</f>
        <v/>
      </c>
      <c r="S1946" s="176"/>
      <c r="T1946" s="306" t="str">
        <f>IF(P1946="","",VLOOKUP(P1946,【参考】数式用!$J$2:$L$34,3,FALSE))</f>
        <v/>
      </c>
      <c r="U1946" s="313" t="s">
        <v>143</v>
      </c>
      <c r="V1946" s="177"/>
      <c r="W1946" s="314" t="s">
        <v>144</v>
      </c>
      <c r="X1946" s="177"/>
      <c r="Y1946" s="315" t="s">
        <v>145</v>
      </c>
      <c r="Z1946" s="177"/>
      <c r="AA1946" s="315" t="s">
        <v>144</v>
      </c>
      <c r="AB1946" s="177"/>
      <c r="AC1946" s="315" t="s">
        <v>146</v>
      </c>
      <c r="AD1946" s="316" t="s">
        <v>147</v>
      </c>
      <c r="AE1946" s="317" t="str">
        <f t="shared" si="107"/>
        <v/>
      </c>
      <c r="AF1946" s="318" t="s">
        <v>148</v>
      </c>
      <c r="AG1946" s="312" t="str">
        <f t="shared" si="108"/>
        <v/>
      </c>
      <c r="AH1946" s="322"/>
      <c r="AI1946" s="323"/>
      <c r="AJ1946" s="322"/>
      <c r="AK1946" s="323"/>
    </row>
    <row r="1947" spans="1:37" ht="36.75" customHeight="1">
      <c r="A1947" s="299">
        <f t="shared" si="109"/>
        <v>1934</v>
      </c>
      <c r="B1947" s="300" t="str">
        <f>IF(基本情報入力シート!C1967="","",基本情報入力シート!C1967)</f>
        <v/>
      </c>
      <c r="C1947" s="301" t="str">
        <f>IF(基本情報入力シート!D1967="","",基本情報入力シート!D1967)</f>
        <v/>
      </c>
      <c r="D1947" s="301" t="str">
        <f>IF(基本情報入力シート!E1967="","",基本情報入力シート!E1967)</f>
        <v/>
      </c>
      <c r="E1947" s="301" t="str">
        <f>IF(基本情報入力シート!F1967="","",基本情報入力シート!F1967)</f>
        <v/>
      </c>
      <c r="F1947" s="301" t="str">
        <f>IF(基本情報入力シート!G1967="","",基本情報入力シート!G1967)</f>
        <v/>
      </c>
      <c r="G1947" s="301" t="str">
        <f>IF(基本情報入力シート!H1967="","",基本情報入力シート!H1967)</f>
        <v/>
      </c>
      <c r="H1947" s="301" t="str">
        <f>IF(基本情報入力シート!I1967="","",基本情報入力シート!I1967)</f>
        <v/>
      </c>
      <c r="I1947" s="301" t="str">
        <f>IF(基本情報入力シート!J1967="","",基本情報入力シート!J1967)</f>
        <v/>
      </c>
      <c r="J1947" s="301" t="str">
        <f>IF(基本情報入力シート!K1967="","",基本情報入力シート!K1967)</f>
        <v/>
      </c>
      <c r="K1947" s="302" t="str">
        <f>IF(基本情報入力シート!L1967="","",基本情報入力シート!L1967)</f>
        <v/>
      </c>
      <c r="L1947" s="299" t="str">
        <f>IF(基本情報入力シート!M1967="","",基本情報入力シート!M1967)</f>
        <v/>
      </c>
      <c r="M1947" s="299" t="str">
        <f>IF(基本情報入力シート!R1967="","",基本情報入力シート!R1967)</f>
        <v/>
      </c>
      <c r="N1947" s="299" t="str">
        <f>IF(基本情報入力シート!W1967="","",基本情報入力シート!W1967)</f>
        <v/>
      </c>
      <c r="O1947" s="303" t="str">
        <f>IF(基本情報入力シート!X1967="","",基本情報入力シート!X1967)</f>
        <v/>
      </c>
      <c r="P1947" s="304" t="str">
        <f>IF(基本情報入力シート!Y1967="","",基本情報入力シート!Y1967)</f>
        <v/>
      </c>
      <c r="Q1947" s="175"/>
      <c r="R1947" s="305" t="str">
        <f>IF(基本情報入力シート!AB1967="","",基本情報入力シート!AB1967)</f>
        <v/>
      </c>
      <c r="S1947" s="176"/>
      <c r="T1947" s="306" t="str">
        <f>IF(P1947="","",VLOOKUP(P1947,【参考】数式用!$J$2:$L$34,3,FALSE))</f>
        <v/>
      </c>
      <c r="U1947" s="313" t="s">
        <v>143</v>
      </c>
      <c r="V1947" s="177"/>
      <c r="W1947" s="314" t="s">
        <v>144</v>
      </c>
      <c r="X1947" s="177"/>
      <c r="Y1947" s="315" t="s">
        <v>145</v>
      </c>
      <c r="Z1947" s="177"/>
      <c r="AA1947" s="315" t="s">
        <v>144</v>
      </c>
      <c r="AB1947" s="177"/>
      <c r="AC1947" s="315" t="s">
        <v>146</v>
      </c>
      <c r="AD1947" s="316" t="s">
        <v>147</v>
      </c>
      <c r="AE1947" s="317" t="str">
        <f t="shared" si="107"/>
        <v/>
      </c>
      <c r="AF1947" s="318" t="s">
        <v>148</v>
      </c>
      <c r="AG1947" s="312" t="str">
        <f t="shared" si="108"/>
        <v/>
      </c>
      <c r="AH1947" s="322"/>
      <c r="AI1947" s="323"/>
      <c r="AJ1947" s="322"/>
      <c r="AK1947" s="323"/>
    </row>
    <row r="1948" spans="1:37" ht="36.75" customHeight="1">
      <c r="A1948" s="299">
        <f t="shared" si="109"/>
        <v>1935</v>
      </c>
      <c r="B1948" s="300" t="str">
        <f>IF(基本情報入力シート!C1968="","",基本情報入力シート!C1968)</f>
        <v/>
      </c>
      <c r="C1948" s="301" t="str">
        <f>IF(基本情報入力シート!D1968="","",基本情報入力シート!D1968)</f>
        <v/>
      </c>
      <c r="D1948" s="301" t="str">
        <f>IF(基本情報入力シート!E1968="","",基本情報入力シート!E1968)</f>
        <v/>
      </c>
      <c r="E1948" s="301" t="str">
        <f>IF(基本情報入力シート!F1968="","",基本情報入力シート!F1968)</f>
        <v/>
      </c>
      <c r="F1948" s="301" t="str">
        <f>IF(基本情報入力シート!G1968="","",基本情報入力シート!G1968)</f>
        <v/>
      </c>
      <c r="G1948" s="301" t="str">
        <f>IF(基本情報入力シート!H1968="","",基本情報入力シート!H1968)</f>
        <v/>
      </c>
      <c r="H1948" s="301" t="str">
        <f>IF(基本情報入力シート!I1968="","",基本情報入力シート!I1968)</f>
        <v/>
      </c>
      <c r="I1948" s="301" t="str">
        <f>IF(基本情報入力シート!J1968="","",基本情報入力シート!J1968)</f>
        <v/>
      </c>
      <c r="J1948" s="301" t="str">
        <f>IF(基本情報入力シート!K1968="","",基本情報入力シート!K1968)</f>
        <v/>
      </c>
      <c r="K1948" s="302" t="str">
        <f>IF(基本情報入力シート!L1968="","",基本情報入力シート!L1968)</f>
        <v/>
      </c>
      <c r="L1948" s="299" t="str">
        <f>IF(基本情報入力シート!M1968="","",基本情報入力シート!M1968)</f>
        <v/>
      </c>
      <c r="M1948" s="299" t="str">
        <f>IF(基本情報入力シート!R1968="","",基本情報入力シート!R1968)</f>
        <v/>
      </c>
      <c r="N1948" s="299" t="str">
        <f>IF(基本情報入力シート!W1968="","",基本情報入力シート!W1968)</f>
        <v/>
      </c>
      <c r="O1948" s="303" t="str">
        <f>IF(基本情報入力シート!X1968="","",基本情報入力シート!X1968)</f>
        <v/>
      </c>
      <c r="P1948" s="304" t="str">
        <f>IF(基本情報入力シート!Y1968="","",基本情報入力シート!Y1968)</f>
        <v/>
      </c>
      <c r="Q1948" s="175"/>
      <c r="R1948" s="305" t="str">
        <f>IF(基本情報入力シート!AB1968="","",基本情報入力シート!AB1968)</f>
        <v/>
      </c>
      <c r="S1948" s="176"/>
      <c r="T1948" s="306" t="str">
        <f>IF(P1948="","",VLOOKUP(P1948,【参考】数式用!$J$2:$L$34,3,FALSE))</f>
        <v/>
      </c>
      <c r="U1948" s="313" t="s">
        <v>143</v>
      </c>
      <c r="V1948" s="177"/>
      <c r="W1948" s="314" t="s">
        <v>144</v>
      </c>
      <c r="X1948" s="177"/>
      <c r="Y1948" s="315" t="s">
        <v>145</v>
      </c>
      <c r="Z1948" s="177"/>
      <c r="AA1948" s="315" t="s">
        <v>144</v>
      </c>
      <c r="AB1948" s="177"/>
      <c r="AC1948" s="315" t="s">
        <v>146</v>
      </c>
      <c r="AD1948" s="316" t="s">
        <v>147</v>
      </c>
      <c r="AE1948" s="317" t="str">
        <f t="shared" si="107"/>
        <v/>
      </c>
      <c r="AF1948" s="318" t="s">
        <v>148</v>
      </c>
      <c r="AG1948" s="312" t="str">
        <f t="shared" si="108"/>
        <v/>
      </c>
      <c r="AH1948" s="322"/>
      <c r="AI1948" s="323"/>
      <c r="AJ1948" s="322"/>
      <c r="AK1948" s="323"/>
    </row>
    <row r="1949" spans="1:37" ht="36.75" customHeight="1">
      <c r="A1949" s="299">
        <f t="shared" si="109"/>
        <v>1936</v>
      </c>
      <c r="B1949" s="300" t="str">
        <f>IF(基本情報入力シート!C1969="","",基本情報入力シート!C1969)</f>
        <v/>
      </c>
      <c r="C1949" s="301" t="str">
        <f>IF(基本情報入力シート!D1969="","",基本情報入力シート!D1969)</f>
        <v/>
      </c>
      <c r="D1949" s="301" t="str">
        <f>IF(基本情報入力シート!E1969="","",基本情報入力シート!E1969)</f>
        <v/>
      </c>
      <c r="E1949" s="301" t="str">
        <f>IF(基本情報入力シート!F1969="","",基本情報入力シート!F1969)</f>
        <v/>
      </c>
      <c r="F1949" s="301" t="str">
        <f>IF(基本情報入力シート!G1969="","",基本情報入力シート!G1969)</f>
        <v/>
      </c>
      <c r="G1949" s="301" t="str">
        <f>IF(基本情報入力シート!H1969="","",基本情報入力シート!H1969)</f>
        <v/>
      </c>
      <c r="H1949" s="301" t="str">
        <f>IF(基本情報入力シート!I1969="","",基本情報入力シート!I1969)</f>
        <v/>
      </c>
      <c r="I1949" s="301" t="str">
        <f>IF(基本情報入力シート!J1969="","",基本情報入力シート!J1969)</f>
        <v/>
      </c>
      <c r="J1949" s="301" t="str">
        <f>IF(基本情報入力シート!K1969="","",基本情報入力シート!K1969)</f>
        <v/>
      </c>
      <c r="K1949" s="302" t="str">
        <f>IF(基本情報入力シート!L1969="","",基本情報入力シート!L1969)</f>
        <v/>
      </c>
      <c r="L1949" s="299" t="str">
        <f>IF(基本情報入力シート!M1969="","",基本情報入力シート!M1969)</f>
        <v/>
      </c>
      <c r="M1949" s="299" t="str">
        <f>IF(基本情報入力シート!R1969="","",基本情報入力シート!R1969)</f>
        <v/>
      </c>
      <c r="N1949" s="299" t="str">
        <f>IF(基本情報入力シート!W1969="","",基本情報入力シート!W1969)</f>
        <v/>
      </c>
      <c r="O1949" s="303" t="str">
        <f>IF(基本情報入力シート!X1969="","",基本情報入力シート!X1969)</f>
        <v/>
      </c>
      <c r="P1949" s="304" t="str">
        <f>IF(基本情報入力シート!Y1969="","",基本情報入力シート!Y1969)</f>
        <v/>
      </c>
      <c r="Q1949" s="175"/>
      <c r="R1949" s="305" t="str">
        <f>IF(基本情報入力シート!AB1969="","",基本情報入力シート!AB1969)</f>
        <v/>
      </c>
      <c r="S1949" s="176"/>
      <c r="T1949" s="306" t="str">
        <f>IF(P1949="","",VLOOKUP(P1949,【参考】数式用!$J$2:$L$34,3,FALSE))</f>
        <v/>
      </c>
      <c r="U1949" s="313" t="s">
        <v>143</v>
      </c>
      <c r="V1949" s="177"/>
      <c r="W1949" s="314" t="s">
        <v>144</v>
      </c>
      <c r="X1949" s="177"/>
      <c r="Y1949" s="315" t="s">
        <v>145</v>
      </c>
      <c r="Z1949" s="177"/>
      <c r="AA1949" s="315" t="s">
        <v>144</v>
      </c>
      <c r="AB1949" s="177"/>
      <c r="AC1949" s="315" t="s">
        <v>146</v>
      </c>
      <c r="AD1949" s="316" t="s">
        <v>147</v>
      </c>
      <c r="AE1949" s="317" t="str">
        <f t="shared" si="107"/>
        <v/>
      </c>
      <c r="AF1949" s="318" t="s">
        <v>148</v>
      </c>
      <c r="AG1949" s="312" t="str">
        <f t="shared" si="108"/>
        <v/>
      </c>
      <c r="AH1949" s="322"/>
      <c r="AI1949" s="323"/>
      <c r="AJ1949" s="322"/>
      <c r="AK1949" s="323"/>
    </row>
    <row r="1950" spans="1:37" ht="36.75" customHeight="1">
      <c r="A1950" s="299">
        <f t="shared" si="109"/>
        <v>1937</v>
      </c>
      <c r="B1950" s="300" t="str">
        <f>IF(基本情報入力シート!C1970="","",基本情報入力シート!C1970)</f>
        <v/>
      </c>
      <c r="C1950" s="301" t="str">
        <f>IF(基本情報入力シート!D1970="","",基本情報入力シート!D1970)</f>
        <v/>
      </c>
      <c r="D1950" s="301" t="str">
        <f>IF(基本情報入力シート!E1970="","",基本情報入力シート!E1970)</f>
        <v/>
      </c>
      <c r="E1950" s="301" t="str">
        <f>IF(基本情報入力シート!F1970="","",基本情報入力シート!F1970)</f>
        <v/>
      </c>
      <c r="F1950" s="301" t="str">
        <f>IF(基本情報入力シート!G1970="","",基本情報入力シート!G1970)</f>
        <v/>
      </c>
      <c r="G1950" s="301" t="str">
        <f>IF(基本情報入力シート!H1970="","",基本情報入力シート!H1970)</f>
        <v/>
      </c>
      <c r="H1950" s="301" t="str">
        <f>IF(基本情報入力シート!I1970="","",基本情報入力シート!I1970)</f>
        <v/>
      </c>
      <c r="I1950" s="301" t="str">
        <f>IF(基本情報入力シート!J1970="","",基本情報入力シート!J1970)</f>
        <v/>
      </c>
      <c r="J1950" s="301" t="str">
        <f>IF(基本情報入力シート!K1970="","",基本情報入力シート!K1970)</f>
        <v/>
      </c>
      <c r="K1950" s="302" t="str">
        <f>IF(基本情報入力シート!L1970="","",基本情報入力シート!L1970)</f>
        <v/>
      </c>
      <c r="L1950" s="299" t="str">
        <f>IF(基本情報入力シート!M1970="","",基本情報入力シート!M1970)</f>
        <v/>
      </c>
      <c r="M1950" s="299" t="str">
        <f>IF(基本情報入力シート!R1970="","",基本情報入力シート!R1970)</f>
        <v/>
      </c>
      <c r="N1950" s="299" t="str">
        <f>IF(基本情報入力シート!W1970="","",基本情報入力シート!W1970)</f>
        <v/>
      </c>
      <c r="O1950" s="303" t="str">
        <f>IF(基本情報入力シート!X1970="","",基本情報入力シート!X1970)</f>
        <v/>
      </c>
      <c r="P1950" s="304" t="str">
        <f>IF(基本情報入力シート!Y1970="","",基本情報入力シート!Y1970)</f>
        <v/>
      </c>
      <c r="Q1950" s="175"/>
      <c r="R1950" s="305" t="str">
        <f>IF(基本情報入力シート!AB1970="","",基本情報入力シート!AB1970)</f>
        <v/>
      </c>
      <c r="S1950" s="176"/>
      <c r="T1950" s="306" t="str">
        <f>IF(P1950="","",VLOOKUP(P1950,【参考】数式用!$J$2:$L$34,3,FALSE))</f>
        <v/>
      </c>
      <c r="U1950" s="313" t="s">
        <v>143</v>
      </c>
      <c r="V1950" s="177"/>
      <c r="W1950" s="314" t="s">
        <v>144</v>
      </c>
      <c r="X1950" s="177"/>
      <c r="Y1950" s="315" t="s">
        <v>145</v>
      </c>
      <c r="Z1950" s="177"/>
      <c r="AA1950" s="315" t="s">
        <v>144</v>
      </c>
      <c r="AB1950" s="177"/>
      <c r="AC1950" s="315" t="s">
        <v>146</v>
      </c>
      <c r="AD1950" s="316" t="s">
        <v>147</v>
      </c>
      <c r="AE1950" s="317" t="str">
        <f t="shared" si="107"/>
        <v/>
      </c>
      <c r="AF1950" s="318" t="s">
        <v>148</v>
      </c>
      <c r="AG1950" s="312" t="str">
        <f t="shared" si="108"/>
        <v/>
      </c>
      <c r="AH1950" s="322"/>
      <c r="AI1950" s="323"/>
      <c r="AJ1950" s="322"/>
      <c r="AK1950" s="323"/>
    </row>
    <row r="1951" spans="1:37" ht="36.75" customHeight="1">
      <c r="A1951" s="299">
        <f t="shared" si="109"/>
        <v>1938</v>
      </c>
      <c r="B1951" s="300" t="str">
        <f>IF(基本情報入力シート!C1971="","",基本情報入力シート!C1971)</f>
        <v/>
      </c>
      <c r="C1951" s="301" t="str">
        <f>IF(基本情報入力シート!D1971="","",基本情報入力シート!D1971)</f>
        <v/>
      </c>
      <c r="D1951" s="301" t="str">
        <f>IF(基本情報入力シート!E1971="","",基本情報入力シート!E1971)</f>
        <v/>
      </c>
      <c r="E1951" s="301" t="str">
        <f>IF(基本情報入力シート!F1971="","",基本情報入力シート!F1971)</f>
        <v/>
      </c>
      <c r="F1951" s="301" t="str">
        <f>IF(基本情報入力シート!G1971="","",基本情報入力シート!G1971)</f>
        <v/>
      </c>
      <c r="G1951" s="301" t="str">
        <f>IF(基本情報入力シート!H1971="","",基本情報入力シート!H1971)</f>
        <v/>
      </c>
      <c r="H1951" s="301" t="str">
        <f>IF(基本情報入力シート!I1971="","",基本情報入力シート!I1971)</f>
        <v/>
      </c>
      <c r="I1951" s="301" t="str">
        <f>IF(基本情報入力シート!J1971="","",基本情報入力シート!J1971)</f>
        <v/>
      </c>
      <c r="J1951" s="301" t="str">
        <f>IF(基本情報入力シート!K1971="","",基本情報入力シート!K1971)</f>
        <v/>
      </c>
      <c r="K1951" s="302" t="str">
        <f>IF(基本情報入力シート!L1971="","",基本情報入力シート!L1971)</f>
        <v/>
      </c>
      <c r="L1951" s="299" t="str">
        <f>IF(基本情報入力シート!M1971="","",基本情報入力シート!M1971)</f>
        <v/>
      </c>
      <c r="M1951" s="299" t="str">
        <f>IF(基本情報入力シート!R1971="","",基本情報入力シート!R1971)</f>
        <v/>
      </c>
      <c r="N1951" s="299" t="str">
        <f>IF(基本情報入力シート!W1971="","",基本情報入力シート!W1971)</f>
        <v/>
      </c>
      <c r="O1951" s="303" t="str">
        <f>IF(基本情報入力シート!X1971="","",基本情報入力シート!X1971)</f>
        <v/>
      </c>
      <c r="P1951" s="304" t="str">
        <f>IF(基本情報入力シート!Y1971="","",基本情報入力シート!Y1971)</f>
        <v/>
      </c>
      <c r="Q1951" s="175"/>
      <c r="R1951" s="305" t="str">
        <f>IF(基本情報入力シート!AB1971="","",基本情報入力シート!AB1971)</f>
        <v/>
      </c>
      <c r="S1951" s="176"/>
      <c r="T1951" s="306" t="str">
        <f>IF(P1951="","",VLOOKUP(P1951,【参考】数式用!$J$2:$L$34,3,FALSE))</f>
        <v/>
      </c>
      <c r="U1951" s="313" t="s">
        <v>143</v>
      </c>
      <c r="V1951" s="177"/>
      <c r="W1951" s="314" t="s">
        <v>144</v>
      </c>
      <c r="X1951" s="177"/>
      <c r="Y1951" s="315" t="s">
        <v>145</v>
      </c>
      <c r="Z1951" s="177"/>
      <c r="AA1951" s="315" t="s">
        <v>144</v>
      </c>
      <c r="AB1951" s="177"/>
      <c r="AC1951" s="315" t="s">
        <v>146</v>
      </c>
      <c r="AD1951" s="316" t="s">
        <v>147</v>
      </c>
      <c r="AE1951" s="317" t="str">
        <f t="shared" si="107"/>
        <v/>
      </c>
      <c r="AF1951" s="318" t="s">
        <v>148</v>
      </c>
      <c r="AG1951" s="312" t="str">
        <f t="shared" si="108"/>
        <v/>
      </c>
      <c r="AH1951" s="322"/>
      <c r="AI1951" s="323"/>
      <c r="AJ1951" s="322"/>
      <c r="AK1951" s="323"/>
    </row>
    <row r="1952" spans="1:37" ht="36.75" customHeight="1">
      <c r="A1952" s="299">
        <f t="shared" si="109"/>
        <v>1939</v>
      </c>
      <c r="B1952" s="300" t="str">
        <f>IF(基本情報入力シート!C1972="","",基本情報入力シート!C1972)</f>
        <v/>
      </c>
      <c r="C1952" s="301" t="str">
        <f>IF(基本情報入力シート!D1972="","",基本情報入力シート!D1972)</f>
        <v/>
      </c>
      <c r="D1952" s="301" t="str">
        <f>IF(基本情報入力シート!E1972="","",基本情報入力シート!E1972)</f>
        <v/>
      </c>
      <c r="E1952" s="301" t="str">
        <f>IF(基本情報入力シート!F1972="","",基本情報入力シート!F1972)</f>
        <v/>
      </c>
      <c r="F1952" s="301" t="str">
        <f>IF(基本情報入力シート!G1972="","",基本情報入力シート!G1972)</f>
        <v/>
      </c>
      <c r="G1952" s="301" t="str">
        <f>IF(基本情報入力シート!H1972="","",基本情報入力シート!H1972)</f>
        <v/>
      </c>
      <c r="H1952" s="301" t="str">
        <f>IF(基本情報入力シート!I1972="","",基本情報入力シート!I1972)</f>
        <v/>
      </c>
      <c r="I1952" s="301" t="str">
        <f>IF(基本情報入力シート!J1972="","",基本情報入力シート!J1972)</f>
        <v/>
      </c>
      <c r="J1952" s="301" t="str">
        <f>IF(基本情報入力シート!K1972="","",基本情報入力シート!K1972)</f>
        <v/>
      </c>
      <c r="K1952" s="302" t="str">
        <f>IF(基本情報入力シート!L1972="","",基本情報入力シート!L1972)</f>
        <v/>
      </c>
      <c r="L1952" s="299" t="str">
        <f>IF(基本情報入力シート!M1972="","",基本情報入力シート!M1972)</f>
        <v/>
      </c>
      <c r="M1952" s="299" t="str">
        <f>IF(基本情報入力シート!R1972="","",基本情報入力シート!R1972)</f>
        <v/>
      </c>
      <c r="N1952" s="299" t="str">
        <f>IF(基本情報入力シート!W1972="","",基本情報入力シート!W1972)</f>
        <v/>
      </c>
      <c r="O1952" s="303" t="str">
        <f>IF(基本情報入力シート!X1972="","",基本情報入力シート!X1972)</f>
        <v/>
      </c>
      <c r="P1952" s="304" t="str">
        <f>IF(基本情報入力シート!Y1972="","",基本情報入力シート!Y1972)</f>
        <v/>
      </c>
      <c r="Q1952" s="175"/>
      <c r="R1952" s="305" t="str">
        <f>IF(基本情報入力シート!AB1972="","",基本情報入力シート!AB1972)</f>
        <v/>
      </c>
      <c r="S1952" s="176"/>
      <c r="T1952" s="306" t="str">
        <f>IF(P1952="","",VLOOKUP(P1952,【参考】数式用!$J$2:$L$34,3,FALSE))</f>
        <v/>
      </c>
      <c r="U1952" s="313" t="s">
        <v>143</v>
      </c>
      <c r="V1952" s="177"/>
      <c r="W1952" s="314" t="s">
        <v>144</v>
      </c>
      <c r="X1952" s="177"/>
      <c r="Y1952" s="315" t="s">
        <v>145</v>
      </c>
      <c r="Z1952" s="177"/>
      <c r="AA1952" s="315" t="s">
        <v>144</v>
      </c>
      <c r="AB1952" s="177"/>
      <c r="AC1952" s="315" t="s">
        <v>146</v>
      </c>
      <c r="AD1952" s="316" t="s">
        <v>147</v>
      </c>
      <c r="AE1952" s="317" t="str">
        <f t="shared" si="107"/>
        <v/>
      </c>
      <c r="AF1952" s="318" t="s">
        <v>148</v>
      </c>
      <c r="AG1952" s="312" t="str">
        <f t="shared" si="108"/>
        <v/>
      </c>
      <c r="AH1952" s="322"/>
      <c r="AI1952" s="323"/>
      <c r="AJ1952" s="322"/>
      <c r="AK1952" s="323"/>
    </row>
    <row r="1953" spans="1:37" ht="36.75" customHeight="1">
      <c r="A1953" s="299">
        <f t="shared" si="109"/>
        <v>1940</v>
      </c>
      <c r="B1953" s="300" t="str">
        <f>IF(基本情報入力シート!C1973="","",基本情報入力シート!C1973)</f>
        <v/>
      </c>
      <c r="C1953" s="301" t="str">
        <f>IF(基本情報入力シート!D1973="","",基本情報入力シート!D1973)</f>
        <v/>
      </c>
      <c r="D1953" s="301" t="str">
        <f>IF(基本情報入力シート!E1973="","",基本情報入力シート!E1973)</f>
        <v/>
      </c>
      <c r="E1953" s="301" t="str">
        <f>IF(基本情報入力シート!F1973="","",基本情報入力シート!F1973)</f>
        <v/>
      </c>
      <c r="F1953" s="301" t="str">
        <f>IF(基本情報入力シート!G1973="","",基本情報入力シート!G1973)</f>
        <v/>
      </c>
      <c r="G1953" s="301" t="str">
        <f>IF(基本情報入力シート!H1973="","",基本情報入力シート!H1973)</f>
        <v/>
      </c>
      <c r="H1953" s="301" t="str">
        <f>IF(基本情報入力シート!I1973="","",基本情報入力シート!I1973)</f>
        <v/>
      </c>
      <c r="I1953" s="301" t="str">
        <f>IF(基本情報入力シート!J1973="","",基本情報入力シート!J1973)</f>
        <v/>
      </c>
      <c r="J1953" s="301" t="str">
        <f>IF(基本情報入力シート!K1973="","",基本情報入力シート!K1973)</f>
        <v/>
      </c>
      <c r="K1953" s="302" t="str">
        <f>IF(基本情報入力シート!L1973="","",基本情報入力シート!L1973)</f>
        <v/>
      </c>
      <c r="L1953" s="299" t="str">
        <f>IF(基本情報入力シート!M1973="","",基本情報入力シート!M1973)</f>
        <v/>
      </c>
      <c r="M1953" s="299" t="str">
        <f>IF(基本情報入力シート!R1973="","",基本情報入力シート!R1973)</f>
        <v/>
      </c>
      <c r="N1953" s="299" t="str">
        <f>IF(基本情報入力シート!W1973="","",基本情報入力シート!W1973)</f>
        <v/>
      </c>
      <c r="O1953" s="303" t="str">
        <f>IF(基本情報入力シート!X1973="","",基本情報入力シート!X1973)</f>
        <v/>
      </c>
      <c r="P1953" s="304" t="str">
        <f>IF(基本情報入力シート!Y1973="","",基本情報入力シート!Y1973)</f>
        <v/>
      </c>
      <c r="Q1953" s="175"/>
      <c r="R1953" s="305" t="str">
        <f>IF(基本情報入力シート!AB1973="","",基本情報入力シート!AB1973)</f>
        <v/>
      </c>
      <c r="S1953" s="176"/>
      <c r="T1953" s="306" t="str">
        <f>IF(P1953="","",VLOOKUP(P1953,【参考】数式用!$J$2:$L$34,3,FALSE))</f>
        <v/>
      </c>
      <c r="U1953" s="313" t="s">
        <v>143</v>
      </c>
      <c r="V1953" s="177"/>
      <c r="W1953" s="314" t="s">
        <v>144</v>
      </c>
      <c r="X1953" s="177"/>
      <c r="Y1953" s="315" t="s">
        <v>145</v>
      </c>
      <c r="Z1953" s="177"/>
      <c r="AA1953" s="315" t="s">
        <v>144</v>
      </c>
      <c r="AB1953" s="177"/>
      <c r="AC1953" s="315" t="s">
        <v>146</v>
      </c>
      <c r="AD1953" s="316" t="s">
        <v>147</v>
      </c>
      <c r="AE1953" s="317" t="str">
        <f t="shared" si="107"/>
        <v/>
      </c>
      <c r="AF1953" s="319" t="s">
        <v>148</v>
      </c>
      <c r="AG1953" s="312" t="str">
        <f t="shared" si="108"/>
        <v/>
      </c>
      <c r="AH1953" s="322"/>
      <c r="AI1953" s="323"/>
      <c r="AJ1953" s="322"/>
      <c r="AK1953" s="323"/>
    </row>
    <row r="1954" spans="1:37" ht="36.75" customHeight="1">
      <c r="A1954" s="299">
        <f t="shared" si="109"/>
        <v>1941</v>
      </c>
      <c r="B1954" s="300" t="str">
        <f>IF(基本情報入力シート!C1974="","",基本情報入力シート!C1974)</f>
        <v/>
      </c>
      <c r="C1954" s="301" t="str">
        <f>IF(基本情報入力シート!D1974="","",基本情報入力シート!D1974)</f>
        <v/>
      </c>
      <c r="D1954" s="301" t="str">
        <f>IF(基本情報入力シート!E1974="","",基本情報入力シート!E1974)</f>
        <v/>
      </c>
      <c r="E1954" s="301" t="str">
        <f>IF(基本情報入力シート!F1974="","",基本情報入力シート!F1974)</f>
        <v/>
      </c>
      <c r="F1954" s="301" t="str">
        <f>IF(基本情報入力シート!G1974="","",基本情報入力シート!G1974)</f>
        <v/>
      </c>
      <c r="G1954" s="301" t="str">
        <f>IF(基本情報入力シート!H1974="","",基本情報入力シート!H1974)</f>
        <v/>
      </c>
      <c r="H1954" s="301" t="str">
        <f>IF(基本情報入力シート!I1974="","",基本情報入力シート!I1974)</f>
        <v/>
      </c>
      <c r="I1954" s="301" t="str">
        <f>IF(基本情報入力シート!J1974="","",基本情報入力シート!J1974)</f>
        <v/>
      </c>
      <c r="J1954" s="301" t="str">
        <f>IF(基本情報入力シート!K1974="","",基本情報入力シート!K1974)</f>
        <v/>
      </c>
      <c r="K1954" s="302" t="str">
        <f>IF(基本情報入力シート!L1974="","",基本情報入力シート!L1974)</f>
        <v/>
      </c>
      <c r="L1954" s="299" t="str">
        <f>IF(基本情報入力シート!M1974="","",基本情報入力シート!M1974)</f>
        <v/>
      </c>
      <c r="M1954" s="299" t="str">
        <f>IF(基本情報入力シート!R1974="","",基本情報入力シート!R1974)</f>
        <v/>
      </c>
      <c r="N1954" s="299" t="str">
        <f>IF(基本情報入力シート!W1974="","",基本情報入力シート!W1974)</f>
        <v/>
      </c>
      <c r="O1954" s="303" t="str">
        <f>IF(基本情報入力シート!X1974="","",基本情報入力シート!X1974)</f>
        <v/>
      </c>
      <c r="P1954" s="304" t="str">
        <f>IF(基本情報入力シート!Y1974="","",基本情報入力シート!Y1974)</f>
        <v/>
      </c>
      <c r="Q1954" s="175"/>
      <c r="R1954" s="305" t="str">
        <f>IF(基本情報入力シート!AB1974="","",基本情報入力シート!AB1974)</f>
        <v/>
      </c>
      <c r="S1954" s="176"/>
      <c r="T1954" s="306" t="str">
        <f>IF(P1954="","",VLOOKUP(P1954,【参考】数式用!$J$2:$L$34,3,FALSE))</f>
        <v/>
      </c>
      <c r="U1954" s="313" t="s">
        <v>143</v>
      </c>
      <c r="V1954" s="177"/>
      <c r="W1954" s="314" t="s">
        <v>144</v>
      </c>
      <c r="X1954" s="177"/>
      <c r="Y1954" s="315" t="s">
        <v>145</v>
      </c>
      <c r="Z1954" s="177"/>
      <c r="AA1954" s="315" t="s">
        <v>144</v>
      </c>
      <c r="AB1954" s="177"/>
      <c r="AC1954" s="315" t="s">
        <v>146</v>
      </c>
      <c r="AD1954" s="316" t="s">
        <v>147</v>
      </c>
      <c r="AE1954" s="317" t="str">
        <f t="shared" si="107"/>
        <v/>
      </c>
      <c r="AF1954" s="319" t="s">
        <v>148</v>
      </c>
      <c r="AG1954" s="312" t="str">
        <f t="shared" si="108"/>
        <v/>
      </c>
      <c r="AH1954" s="322"/>
      <c r="AI1954" s="323"/>
      <c r="AJ1954" s="322"/>
      <c r="AK1954" s="323"/>
    </row>
    <row r="1955" spans="1:37" ht="36.75" customHeight="1">
      <c r="A1955" s="299">
        <f t="shared" si="109"/>
        <v>1942</v>
      </c>
      <c r="B1955" s="300" t="str">
        <f>IF(基本情報入力シート!C1975="","",基本情報入力シート!C1975)</f>
        <v/>
      </c>
      <c r="C1955" s="301" t="str">
        <f>IF(基本情報入力シート!D1975="","",基本情報入力シート!D1975)</f>
        <v/>
      </c>
      <c r="D1955" s="301" t="str">
        <f>IF(基本情報入力シート!E1975="","",基本情報入力シート!E1975)</f>
        <v/>
      </c>
      <c r="E1955" s="301" t="str">
        <f>IF(基本情報入力シート!F1975="","",基本情報入力シート!F1975)</f>
        <v/>
      </c>
      <c r="F1955" s="301" t="str">
        <f>IF(基本情報入力シート!G1975="","",基本情報入力シート!G1975)</f>
        <v/>
      </c>
      <c r="G1955" s="301" t="str">
        <f>IF(基本情報入力シート!H1975="","",基本情報入力シート!H1975)</f>
        <v/>
      </c>
      <c r="H1955" s="301" t="str">
        <f>IF(基本情報入力シート!I1975="","",基本情報入力シート!I1975)</f>
        <v/>
      </c>
      <c r="I1955" s="301" t="str">
        <f>IF(基本情報入力シート!J1975="","",基本情報入力シート!J1975)</f>
        <v/>
      </c>
      <c r="J1955" s="301" t="str">
        <f>IF(基本情報入力シート!K1975="","",基本情報入力シート!K1975)</f>
        <v/>
      </c>
      <c r="K1955" s="302" t="str">
        <f>IF(基本情報入力シート!L1975="","",基本情報入力シート!L1975)</f>
        <v/>
      </c>
      <c r="L1955" s="299" t="str">
        <f>IF(基本情報入力シート!M1975="","",基本情報入力シート!M1975)</f>
        <v/>
      </c>
      <c r="M1955" s="299" t="str">
        <f>IF(基本情報入力シート!R1975="","",基本情報入力シート!R1975)</f>
        <v/>
      </c>
      <c r="N1955" s="299" t="str">
        <f>IF(基本情報入力シート!W1975="","",基本情報入力シート!W1975)</f>
        <v/>
      </c>
      <c r="O1955" s="303" t="str">
        <f>IF(基本情報入力シート!X1975="","",基本情報入力シート!X1975)</f>
        <v/>
      </c>
      <c r="P1955" s="304" t="str">
        <f>IF(基本情報入力シート!Y1975="","",基本情報入力シート!Y1975)</f>
        <v/>
      </c>
      <c r="Q1955" s="175"/>
      <c r="R1955" s="305" t="str">
        <f>IF(基本情報入力シート!AB1975="","",基本情報入力シート!AB1975)</f>
        <v/>
      </c>
      <c r="S1955" s="176"/>
      <c r="T1955" s="306" t="str">
        <f>IF(P1955="","",VLOOKUP(P1955,【参考】数式用!$J$2:$L$34,3,FALSE))</f>
        <v/>
      </c>
      <c r="U1955" s="313" t="s">
        <v>143</v>
      </c>
      <c r="V1955" s="177"/>
      <c r="W1955" s="314" t="s">
        <v>144</v>
      </c>
      <c r="X1955" s="177"/>
      <c r="Y1955" s="315" t="s">
        <v>145</v>
      </c>
      <c r="Z1955" s="177"/>
      <c r="AA1955" s="315" t="s">
        <v>144</v>
      </c>
      <c r="AB1955" s="177"/>
      <c r="AC1955" s="315" t="s">
        <v>146</v>
      </c>
      <c r="AD1955" s="316" t="s">
        <v>147</v>
      </c>
      <c r="AE1955" s="317" t="str">
        <f t="shared" si="107"/>
        <v/>
      </c>
      <c r="AF1955" s="319" t="s">
        <v>148</v>
      </c>
      <c r="AG1955" s="312" t="str">
        <f t="shared" si="108"/>
        <v/>
      </c>
      <c r="AH1955" s="322"/>
      <c r="AI1955" s="323"/>
      <c r="AJ1955" s="322"/>
      <c r="AK1955" s="323"/>
    </row>
    <row r="1956" spans="1:37" ht="36.75" customHeight="1">
      <c r="A1956" s="299">
        <f t="shared" si="109"/>
        <v>1943</v>
      </c>
      <c r="B1956" s="300" t="str">
        <f>IF(基本情報入力シート!C1976="","",基本情報入力シート!C1976)</f>
        <v/>
      </c>
      <c r="C1956" s="301" t="str">
        <f>IF(基本情報入力シート!D1976="","",基本情報入力シート!D1976)</f>
        <v/>
      </c>
      <c r="D1956" s="301" t="str">
        <f>IF(基本情報入力シート!E1976="","",基本情報入力シート!E1976)</f>
        <v/>
      </c>
      <c r="E1956" s="301" t="str">
        <f>IF(基本情報入力シート!F1976="","",基本情報入力シート!F1976)</f>
        <v/>
      </c>
      <c r="F1956" s="301" t="str">
        <f>IF(基本情報入力シート!G1976="","",基本情報入力シート!G1976)</f>
        <v/>
      </c>
      <c r="G1956" s="301" t="str">
        <f>IF(基本情報入力シート!H1976="","",基本情報入力シート!H1976)</f>
        <v/>
      </c>
      <c r="H1956" s="301" t="str">
        <f>IF(基本情報入力シート!I1976="","",基本情報入力シート!I1976)</f>
        <v/>
      </c>
      <c r="I1956" s="301" t="str">
        <f>IF(基本情報入力シート!J1976="","",基本情報入力シート!J1976)</f>
        <v/>
      </c>
      <c r="J1956" s="301" t="str">
        <f>IF(基本情報入力シート!K1976="","",基本情報入力シート!K1976)</f>
        <v/>
      </c>
      <c r="K1956" s="302" t="str">
        <f>IF(基本情報入力シート!L1976="","",基本情報入力シート!L1976)</f>
        <v/>
      </c>
      <c r="L1956" s="299" t="str">
        <f>IF(基本情報入力シート!M1976="","",基本情報入力シート!M1976)</f>
        <v/>
      </c>
      <c r="M1956" s="299" t="str">
        <f>IF(基本情報入力シート!R1976="","",基本情報入力シート!R1976)</f>
        <v/>
      </c>
      <c r="N1956" s="299" t="str">
        <f>IF(基本情報入力シート!W1976="","",基本情報入力シート!W1976)</f>
        <v/>
      </c>
      <c r="O1956" s="303" t="str">
        <f>IF(基本情報入力シート!X1976="","",基本情報入力シート!X1976)</f>
        <v/>
      </c>
      <c r="P1956" s="304" t="str">
        <f>IF(基本情報入力シート!Y1976="","",基本情報入力シート!Y1976)</f>
        <v/>
      </c>
      <c r="Q1956" s="175"/>
      <c r="R1956" s="305" t="str">
        <f>IF(基本情報入力シート!AB1976="","",基本情報入力シート!AB1976)</f>
        <v/>
      </c>
      <c r="S1956" s="176"/>
      <c r="T1956" s="306" t="str">
        <f>IF(P1956="","",VLOOKUP(P1956,【参考】数式用!$J$2:$L$34,3,FALSE))</f>
        <v/>
      </c>
      <c r="U1956" s="313" t="s">
        <v>143</v>
      </c>
      <c r="V1956" s="177"/>
      <c r="W1956" s="314" t="s">
        <v>144</v>
      </c>
      <c r="X1956" s="177"/>
      <c r="Y1956" s="315" t="s">
        <v>145</v>
      </c>
      <c r="Z1956" s="177"/>
      <c r="AA1956" s="315" t="s">
        <v>144</v>
      </c>
      <c r="AB1956" s="177"/>
      <c r="AC1956" s="315" t="s">
        <v>146</v>
      </c>
      <c r="AD1956" s="316" t="s">
        <v>147</v>
      </c>
      <c r="AE1956" s="317" t="str">
        <f t="shared" si="107"/>
        <v/>
      </c>
      <c r="AF1956" s="319" t="s">
        <v>148</v>
      </c>
      <c r="AG1956" s="312" t="str">
        <f t="shared" si="108"/>
        <v/>
      </c>
      <c r="AH1956" s="322"/>
      <c r="AI1956" s="323"/>
      <c r="AJ1956" s="322"/>
      <c r="AK1956" s="323"/>
    </row>
    <row r="1957" spans="1:37" ht="36.75" customHeight="1">
      <c r="A1957" s="299">
        <f t="shared" si="109"/>
        <v>1944</v>
      </c>
      <c r="B1957" s="300" t="str">
        <f>IF(基本情報入力シート!C1977="","",基本情報入力シート!C1977)</f>
        <v/>
      </c>
      <c r="C1957" s="301" t="str">
        <f>IF(基本情報入力シート!D1977="","",基本情報入力シート!D1977)</f>
        <v/>
      </c>
      <c r="D1957" s="301" t="str">
        <f>IF(基本情報入力シート!E1977="","",基本情報入力シート!E1977)</f>
        <v/>
      </c>
      <c r="E1957" s="301" t="str">
        <f>IF(基本情報入力シート!F1977="","",基本情報入力シート!F1977)</f>
        <v/>
      </c>
      <c r="F1957" s="301" t="str">
        <f>IF(基本情報入力シート!G1977="","",基本情報入力シート!G1977)</f>
        <v/>
      </c>
      <c r="G1957" s="301" t="str">
        <f>IF(基本情報入力シート!H1977="","",基本情報入力シート!H1977)</f>
        <v/>
      </c>
      <c r="H1957" s="301" t="str">
        <f>IF(基本情報入力シート!I1977="","",基本情報入力シート!I1977)</f>
        <v/>
      </c>
      <c r="I1957" s="301" t="str">
        <f>IF(基本情報入力シート!J1977="","",基本情報入力シート!J1977)</f>
        <v/>
      </c>
      <c r="J1957" s="301" t="str">
        <f>IF(基本情報入力シート!K1977="","",基本情報入力シート!K1977)</f>
        <v/>
      </c>
      <c r="K1957" s="302" t="str">
        <f>IF(基本情報入力シート!L1977="","",基本情報入力シート!L1977)</f>
        <v/>
      </c>
      <c r="L1957" s="299" t="str">
        <f>IF(基本情報入力シート!M1977="","",基本情報入力シート!M1977)</f>
        <v/>
      </c>
      <c r="M1957" s="299" t="str">
        <f>IF(基本情報入力シート!R1977="","",基本情報入力シート!R1977)</f>
        <v/>
      </c>
      <c r="N1957" s="299" t="str">
        <f>IF(基本情報入力シート!W1977="","",基本情報入力シート!W1977)</f>
        <v/>
      </c>
      <c r="O1957" s="303" t="str">
        <f>IF(基本情報入力シート!X1977="","",基本情報入力シート!X1977)</f>
        <v/>
      </c>
      <c r="P1957" s="304" t="str">
        <f>IF(基本情報入力シート!Y1977="","",基本情報入力シート!Y1977)</f>
        <v/>
      </c>
      <c r="Q1957" s="175"/>
      <c r="R1957" s="305" t="str">
        <f>IF(基本情報入力シート!AB1977="","",基本情報入力シート!AB1977)</f>
        <v/>
      </c>
      <c r="S1957" s="176"/>
      <c r="T1957" s="306" t="str">
        <f>IF(P1957="","",VLOOKUP(P1957,【参考】数式用!$J$2:$L$34,3,FALSE))</f>
        <v/>
      </c>
      <c r="U1957" s="313" t="s">
        <v>143</v>
      </c>
      <c r="V1957" s="177"/>
      <c r="W1957" s="314" t="s">
        <v>144</v>
      </c>
      <c r="X1957" s="177"/>
      <c r="Y1957" s="315" t="s">
        <v>145</v>
      </c>
      <c r="Z1957" s="177"/>
      <c r="AA1957" s="315" t="s">
        <v>144</v>
      </c>
      <c r="AB1957" s="177"/>
      <c r="AC1957" s="315" t="s">
        <v>146</v>
      </c>
      <c r="AD1957" s="316" t="s">
        <v>147</v>
      </c>
      <c r="AE1957" s="317" t="str">
        <f t="shared" si="107"/>
        <v/>
      </c>
      <c r="AF1957" s="319" t="s">
        <v>148</v>
      </c>
      <c r="AG1957" s="312" t="str">
        <f t="shared" si="108"/>
        <v/>
      </c>
      <c r="AH1957" s="322"/>
      <c r="AI1957" s="323"/>
      <c r="AJ1957" s="322"/>
      <c r="AK1957" s="323"/>
    </row>
    <row r="1958" spans="1:37" ht="36.75" customHeight="1">
      <c r="A1958" s="299">
        <f t="shared" si="109"/>
        <v>1945</v>
      </c>
      <c r="B1958" s="300" t="str">
        <f>IF(基本情報入力シート!C1978="","",基本情報入力シート!C1978)</f>
        <v/>
      </c>
      <c r="C1958" s="301" t="str">
        <f>IF(基本情報入力シート!D1978="","",基本情報入力シート!D1978)</f>
        <v/>
      </c>
      <c r="D1958" s="301" t="str">
        <f>IF(基本情報入力シート!E1978="","",基本情報入力シート!E1978)</f>
        <v/>
      </c>
      <c r="E1958" s="301" t="str">
        <f>IF(基本情報入力シート!F1978="","",基本情報入力シート!F1978)</f>
        <v/>
      </c>
      <c r="F1958" s="301" t="str">
        <f>IF(基本情報入力シート!G1978="","",基本情報入力シート!G1978)</f>
        <v/>
      </c>
      <c r="G1958" s="301" t="str">
        <f>IF(基本情報入力シート!H1978="","",基本情報入力シート!H1978)</f>
        <v/>
      </c>
      <c r="H1958" s="301" t="str">
        <f>IF(基本情報入力シート!I1978="","",基本情報入力シート!I1978)</f>
        <v/>
      </c>
      <c r="I1958" s="301" t="str">
        <f>IF(基本情報入力シート!J1978="","",基本情報入力シート!J1978)</f>
        <v/>
      </c>
      <c r="J1958" s="301" t="str">
        <f>IF(基本情報入力シート!K1978="","",基本情報入力シート!K1978)</f>
        <v/>
      </c>
      <c r="K1958" s="302" t="str">
        <f>IF(基本情報入力シート!L1978="","",基本情報入力シート!L1978)</f>
        <v/>
      </c>
      <c r="L1958" s="299" t="str">
        <f>IF(基本情報入力シート!M1978="","",基本情報入力シート!M1978)</f>
        <v/>
      </c>
      <c r="M1958" s="299" t="str">
        <f>IF(基本情報入力シート!R1978="","",基本情報入力シート!R1978)</f>
        <v/>
      </c>
      <c r="N1958" s="299" t="str">
        <f>IF(基本情報入力シート!W1978="","",基本情報入力シート!W1978)</f>
        <v/>
      </c>
      <c r="O1958" s="303" t="str">
        <f>IF(基本情報入力シート!X1978="","",基本情報入力シート!X1978)</f>
        <v/>
      </c>
      <c r="P1958" s="304" t="str">
        <f>IF(基本情報入力シート!Y1978="","",基本情報入力シート!Y1978)</f>
        <v/>
      </c>
      <c r="Q1958" s="175"/>
      <c r="R1958" s="305" t="str">
        <f>IF(基本情報入力シート!AB1978="","",基本情報入力シート!AB1978)</f>
        <v/>
      </c>
      <c r="S1958" s="176"/>
      <c r="T1958" s="306" t="str">
        <f>IF(P1958="","",VLOOKUP(P1958,【参考】数式用!$J$2:$L$34,3,FALSE))</f>
        <v/>
      </c>
      <c r="U1958" s="313" t="s">
        <v>143</v>
      </c>
      <c r="V1958" s="177"/>
      <c r="W1958" s="314" t="s">
        <v>144</v>
      </c>
      <c r="X1958" s="177"/>
      <c r="Y1958" s="315" t="s">
        <v>145</v>
      </c>
      <c r="Z1958" s="177"/>
      <c r="AA1958" s="315" t="s">
        <v>144</v>
      </c>
      <c r="AB1958" s="177"/>
      <c r="AC1958" s="315" t="s">
        <v>146</v>
      </c>
      <c r="AD1958" s="316" t="s">
        <v>147</v>
      </c>
      <c r="AE1958" s="317" t="str">
        <f t="shared" si="107"/>
        <v/>
      </c>
      <c r="AF1958" s="319" t="s">
        <v>148</v>
      </c>
      <c r="AG1958" s="312" t="str">
        <f t="shared" si="108"/>
        <v/>
      </c>
      <c r="AH1958" s="322"/>
      <c r="AI1958" s="323"/>
      <c r="AJ1958" s="322"/>
      <c r="AK1958" s="323"/>
    </row>
    <row r="1959" spans="1:37" ht="36.75" customHeight="1">
      <c r="A1959" s="299">
        <f t="shared" si="109"/>
        <v>1946</v>
      </c>
      <c r="B1959" s="300" t="str">
        <f>IF(基本情報入力シート!C1979="","",基本情報入力シート!C1979)</f>
        <v/>
      </c>
      <c r="C1959" s="301" t="str">
        <f>IF(基本情報入力シート!D1979="","",基本情報入力シート!D1979)</f>
        <v/>
      </c>
      <c r="D1959" s="301" t="str">
        <f>IF(基本情報入力シート!E1979="","",基本情報入力シート!E1979)</f>
        <v/>
      </c>
      <c r="E1959" s="301" t="str">
        <f>IF(基本情報入力シート!F1979="","",基本情報入力シート!F1979)</f>
        <v/>
      </c>
      <c r="F1959" s="301" t="str">
        <f>IF(基本情報入力シート!G1979="","",基本情報入力シート!G1979)</f>
        <v/>
      </c>
      <c r="G1959" s="301" t="str">
        <f>IF(基本情報入力シート!H1979="","",基本情報入力シート!H1979)</f>
        <v/>
      </c>
      <c r="H1959" s="301" t="str">
        <f>IF(基本情報入力シート!I1979="","",基本情報入力シート!I1979)</f>
        <v/>
      </c>
      <c r="I1959" s="301" t="str">
        <f>IF(基本情報入力シート!J1979="","",基本情報入力シート!J1979)</f>
        <v/>
      </c>
      <c r="J1959" s="301" t="str">
        <f>IF(基本情報入力シート!K1979="","",基本情報入力シート!K1979)</f>
        <v/>
      </c>
      <c r="K1959" s="302" t="str">
        <f>IF(基本情報入力シート!L1979="","",基本情報入力シート!L1979)</f>
        <v/>
      </c>
      <c r="L1959" s="299" t="str">
        <f>IF(基本情報入力シート!M1979="","",基本情報入力シート!M1979)</f>
        <v/>
      </c>
      <c r="M1959" s="299" t="str">
        <f>IF(基本情報入力シート!R1979="","",基本情報入力シート!R1979)</f>
        <v/>
      </c>
      <c r="N1959" s="299" t="str">
        <f>IF(基本情報入力シート!W1979="","",基本情報入力シート!W1979)</f>
        <v/>
      </c>
      <c r="O1959" s="303" t="str">
        <f>IF(基本情報入力シート!X1979="","",基本情報入力シート!X1979)</f>
        <v/>
      </c>
      <c r="P1959" s="304" t="str">
        <f>IF(基本情報入力シート!Y1979="","",基本情報入力シート!Y1979)</f>
        <v/>
      </c>
      <c r="Q1959" s="175"/>
      <c r="R1959" s="305" t="str">
        <f>IF(基本情報入力シート!AB1979="","",基本情報入力シート!AB1979)</f>
        <v/>
      </c>
      <c r="S1959" s="176"/>
      <c r="T1959" s="306" t="str">
        <f>IF(P1959="","",VLOOKUP(P1959,【参考】数式用!$J$2:$L$34,3,FALSE))</f>
        <v/>
      </c>
      <c r="U1959" s="313" t="s">
        <v>143</v>
      </c>
      <c r="V1959" s="177"/>
      <c r="W1959" s="314" t="s">
        <v>144</v>
      </c>
      <c r="X1959" s="177"/>
      <c r="Y1959" s="315" t="s">
        <v>145</v>
      </c>
      <c r="Z1959" s="177"/>
      <c r="AA1959" s="315" t="s">
        <v>144</v>
      </c>
      <c r="AB1959" s="177"/>
      <c r="AC1959" s="315" t="s">
        <v>146</v>
      </c>
      <c r="AD1959" s="316" t="s">
        <v>147</v>
      </c>
      <c r="AE1959" s="317" t="str">
        <f t="shared" si="107"/>
        <v/>
      </c>
      <c r="AF1959" s="319" t="s">
        <v>148</v>
      </c>
      <c r="AG1959" s="312" t="str">
        <f t="shared" si="108"/>
        <v/>
      </c>
      <c r="AH1959" s="322"/>
      <c r="AI1959" s="323"/>
      <c r="AJ1959" s="322"/>
      <c r="AK1959" s="323"/>
    </row>
    <row r="1960" spans="1:37" ht="36.75" customHeight="1">
      <c r="A1960" s="299">
        <f t="shared" si="109"/>
        <v>1947</v>
      </c>
      <c r="B1960" s="300" t="str">
        <f>IF(基本情報入力シート!C1980="","",基本情報入力シート!C1980)</f>
        <v/>
      </c>
      <c r="C1960" s="301" t="str">
        <f>IF(基本情報入力シート!D1980="","",基本情報入力シート!D1980)</f>
        <v/>
      </c>
      <c r="D1960" s="301" t="str">
        <f>IF(基本情報入力シート!E1980="","",基本情報入力シート!E1980)</f>
        <v/>
      </c>
      <c r="E1960" s="301" t="str">
        <f>IF(基本情報入力シート!F1980="","",基本情報入力シート!F1980)</f>
        <v/>
      </c>
      <c r="F1960" s="301" t="str">
        <f>IF(基本情報入力シート!G1980="","",基本情報入力シート!G1980)</f>
        <v/>
      </c>
      <c r="G1960" s="301" t="str">
        <f>IF(基本情報入力シート!H1980="","",基本情報入力シート!H1980)</f>
        <v/>
      </c>
      <c r="H1960" s="301" t="str">
        <f>IF(基本情報入力シート!I1980="","",基本情報入力シート!I1980)</f>
        <v/>
      </c>
      <c r="I1960" s="301" t="str">
        <f>IF(基本情報入力シート!J1980="","",基本情報入力シート!J1980)</f>
        <v/>
      </c>
      <c r="J1960" s="301" t="str">
        <f>IF(基本情報入力シート!K1980="","",基本情報入力シート!K1980)</f>
        <v/>
      </c>
      <c r="K1960" s="302" t="str">
        <f>IF(基本情報入力シート!L1980="","",基本情報入力シート!L1980)</f>
        <v/>
      </c>
      <c r="L1960" s="299" t="str">
        <f>IF(基本情報入力シート!M1980="","",基本情報入力シート!M1980)</f>
        <v/>
      </c>
      <c r="M1960" s="299" t="str">
        <f>IF(基本情報入力シート!R1980="","",基本情報入力シート!R1980)</f>
        <v/>
      </c>
      <c r="N1960" s="299" t="str">
        <f>IF(基本情報入力シート!W1980="","",基本情報入力シート!W1980)</f>
        <v/>
      </c>
      <c r="O1960" s="303" t="str">
        <f>IF(基本情報入力シート!X1980="","",基本情報入力シート!X1980)</f>
        <v/>
      </c>
      <c r="P1960" s="304" t="str">
        <f>IF(基本情報入力シート!Y1980="","",基本情報入力シート!Y1980)</f>
        <v/>
      </c>
      <c r="Q1960" s="175"/>
      <c r="R1960" s="305" t="str">
        <f>IF(基本情報入力シート!AB1980="","",基本情報入力シート!AB1980)</f>
        <v/>
      </c>
      <c r="S1960" s="176"/>
      <c r="T1960" s="306" t="str">
        <f>IF(P1960="","",VLOOKUP(P1960,【参考】数式用!$J$2:$L$34,3,FALSE))</f>
        <v/>
      </c>
      <c r="U1960" s="313" t="s">
        <v>143</v>
      </c>
      <c r="V1960" s="177"/>
      <c r="W1960" s="314" t="s">
        <v>144</v>
      </c>
      <c r="X1960" s="177"/>
      <c r="Y1960" s="315" t="s">
        <v>145</v>
      </c>
      <c r="Z1960" s="177"/>
      <c r="AA1960" s="315" t="s">
        <v>144</v>
      </c>
      <c r="AB1960" s="177"/>
      <c r="AC1960" s="315" t="s">
        <v>146</v>
      </c>
      <c r="AD1960" s="316" t="s">
        <v>147</v>
      </c>
      <c r="AE1960" s="317" t="str">
        <f t="shared" si="107"/>
        <v/>
      </c>
      <c r="AF1960" s="319" t="s">
        <v>148</v>
      </c>
      <c r="AG1960" s="312" t="str">
        <f t="shared" si="108"/>
        <v/>
      </c>
      <c r="AH1960" s="322"/>
      <c r="AI1960" s="323"/>
      <c r="AJ1960" s="322"/>
      <c r="AK1960" s="323"/>
    </row>
    <row r="1961" spans="1:37" ht="36.75" customHeight="1">
      <c r="A1961" s="299">
        <f t="shared" si="109"/>
        <v>1948</v>
      </c>
      <c r="B1961" s="300" t="str">
        <f>IF(基本情報入力シート!C1981="","",基本情報入力シート!C1981)</f>
        <v/>
      </c>
      <c r="C1961" s="301" t="str">
        <f>IF(基本情報入力シート!D1981="","",基本情報入力シート!D1981)</f>
        <v/>
      </c>
      <c r="D1961" s="301" t="str">
        <f>IF(基本情報入力シート!E1981="","",基本情報入力シート!E1981)</f>
        <v/>
      </c>
      <c r="E1961" s="301" t="str">
        <f>IF(基本情報入力シート!F1981="","",基本情報入力シート!F1981)</f>
        <v/>
      </c>
      <c r="F1961" s="301" t="str">
        <f>IF(基本情報入力シート!G1981="","",基本情報入力シート!G1981)</f>
        <v/>
      </c>
      <c r="G1961" s="301" t="str">
        <f>IF(基本情報入力シート!H1981="","",基本情報入力シート!H1981)</f>
        <v/>
      </c>
      <c r="H1961" s="301" t="str">
        <f>IF(基本情報入力シート!I1981="","",基本情報入力シート!I1981)</f>
        <v/>
      </c>
      <c r="I1961" s="301" t="str">
        <f>IF(基本情報入力シート!J1981="","",基本情報入力シート!J1981)</f>
        <v/>
      </c>
      <c r="J1961" s="301" t="str">
        <f>IF(基本情報入力シート!K1981="","",基本情報入力シート!K1981)</f>
        <v/>
      </c>
      <c r="K1961" s="302" t="str">
        <f>IF(基本情報入力シート!L1981="","",基本情報入力シート!L1981)</f>
        <v/>
      </c>
      <c r="L1961" s="299" t="str">
        <f>IF(基本情報入力シート!M1981="","",基本情報入力シート!M1981)</f>
        <v/>
      </c>
      <c r="M1961" s="299" t="str">
        <f>IF(基本情報入力シート!R1981="","",基本情報入力シート!R1981)</f>
        <v/>
      </c>
      <c r="N1961" s="299" t="str">
        <f>IF(基本情報入力シート!W1981="","",基本情報入力シート!W1981)</f>
        <v/>
      </c>
      <c r="O1961" s="303" t="str">
        <f>IF(基本情報入力シート!X1981="","",基本情報入力シート!X1981)</f>
        <v/>
      </c>
      <c r="P1961" s="304" t="str">
        <f>IF(基本情報入力シート!Y1981="","",基本情報入力シート!Y1981)</f>
        <v/>
      </c>
      <c r="Q1961" s="175"/>
      <c r="R1961" s="305" t="str">
        <f>IF(基本情報入力シート!AB1981="","",基本情報入力シート!AB1981)</f>
        <v/>
      </c>
      <c r="S1961" s="176"/>
      <c r="T1961" s="306" t="str">
        <f>IF(P1961="","",VLOOKUP(P1961,【参考】数式用!$J$2:$L$34,3,FALSE))</f>
        <v/>
      </c>
      <c r="U1961" s="313" t="s">
        <v>143</v>
      </c>
      <c r="V1961" s="177"/>
      <c r="W1961" s="314" t="s">
        <v>144</v>
      </c>
      <c r="X1961" s="177"/>
      <c r="Y1961" s="315" t="s">
        <v>145</v>
      </c>
      <c r="Z1961" s="177"/>
      <c r="AA1961" s="315" t="s">
        <v>144</v>
      </c>
      <c r="AB1961" s="177"/>
      <c r="AC1961" s="315" t="s">
        <v>146</v>
      </c>
      <c r="AD1961" s="316" t="s">
        <v>147</v>
      </c>
      <c r="AE1961" s="317" t="str">
        <f t="shared" si="107"/>
        <v/>
      </c>
      <c r="AF1961" s="319" t="s">
        <v>148</v>
      </c>
      <c r="AG1961" s="312" t="str">
        <f t="shared" si="108"/>
        <v/>
      </c>
      <c r="AH1961" s="322"/>
      <c r="AI1961" s="323"/>
      <c r="AJ1961" s="322"/>
      <c r="AK1961" s="323"/>
    </row>
    <row r="1962" spans="1:37" ht="36.75" customHeight="1">
      <c r="A1962" s="299">
        <f t="shared" si="109"/>
        <v>1949</v>
      </c>
      <c r="B1962" s="300" t="str">
        <f>IF(基本情報入力シート!C1982="","",基本情報入力シート!C1982)</f>
        <v/>
      </c>
      <c r="C1962" s="301" t="str">
        <f>IF(基本情報入力シート!D1982="","",基本情報入力シート!D1982)</f>
        <v/>
      </c>
      <c r="D1962" s="301" t="str">
        <f>IF(基本情報入力シート!E1982="","",基本情報入力シート!E1982)</f>
        <v/>
      </c>
      <c r="E1962" s="301" t="str">
        <f>IF(基本情報入力シート!F1982="","",基本情報入力シート!F1982)</f>
        <v/>
      </c>
      <c r="F1962" s="301" t="str">
        <f>IF(基本情報入力シート!G1982="","",基本情報入力シート!G1982)</f>
        <v/>
      </c>
      <c r="G1962" s="301" t="str">
        <f>IF(基本情報入力シート!H1982="","",基本情報入力シート!H1982)</f>
        <v/>
      </c>
      <c r="H1962" s="301" t="str">
        <f>IF(基本情報入力シート!I1982="","",基本情報入力シート!I1982)</f>
        <v/>
      </c>
      <c r="I1962" s="301" t="str">
        <f>IF(基本情報入力シート!J1982="","",基本情報入力シート!J1982)</f>
        <v/>
      </c>
      <c r="J1962" s="301" t="str">
        <f>IF(基本情報入力シート!K1982="","",基本情報入力シート!K1982)</f>
        <v/>
      </c>
      <c r="K1962" s="302" t="str">
        <f>IF(基本情報入力シート!L1982="","",基本情報入力シート!L1982)</f>
        <v/>
      </c>
      <c r="L1962" s="299" t="str">
        <f>IF(基本情報入力シート!M1982="","",基本情報入力シート!M1982)</f>
        <v/>
      </c>
      <c r="M1962" s="299" t="str">
        <f>IF(基本情報入力シート!R1982="","",基本情報入力シート!R1982)</f>
        <v/>
      </c>
      <c r="N1962" s="299" t="str">
        <f>IF(基本情報入力シート!W1982="","",基本情報入力シート!W1982)</f>
        <v/>
      </c>
      <c r="O1962" s="303" t="str">
        <f>IF(基本情報入力シート!X1982="","",基本情報入力シート!X1982)</f>
        <v/>
      </c>
      <c r="P1962" s="304" t="str">
        <f>IF(基本情報入力シート!Y1982="","",基本情報入力シート!Y1982)</f>
        <v/>
      </c>
      <c r="Q1962" s="175"/>
      <c r="R1962" s="305" t="str">
        <f>IF(基本情報入力シート!AB1982="","",基本情報入力シート!AB1982)</f>
        <v/>
      </c>
      <c r="S1962" s="176"/>
      <c r="T1962" s="306" t="str">
        <f>IF(P1962="","",VLOOKUP(P1962,【参考】数式用!$J$2:$L$34,3,FALSE))</f>
        <v/>
      </c>
      <c r="U1962" s="313" t="s">
        <v>143</v>
      </c>
      <c r="V1962" s="177"/>
      <c r="W1962" s="314" t="s">
        <v>144</v>
      </c>
      <c r="X1962" s="177"/>
      <c r="Y1962" s="315" t="s">
        <v>145</v>
      </c>
      <c r="Z1962" s="177"/>
      <c r="AA1962" s="315" t="s">
        <v>144</v>
      </c>
      <c r="AB1962" s="177"/>
      <c r="AC1962" s="315" t="s">
        <v>146</v>
      </c>
      <c r="AD1962" s="316" t="s">
        <v>147</v>
      </c>
      <c r="AE1962" s="317" t="str">
        <f t="shared" si="107"/>
        <v/>
      </c>
      <c r="AF1962" s="319" t="s">
        <v>148</v>
      </c>
      <c r="AG1962" s="312" t="str">
        <f t="shared" si="108"/>
        <v/>
      </c>
      <c r="AH1962" s="322"/>
      <c r="AI1962" s="323"/>
      <c r="AJ1962" s="322"/>
      <c r="AK1962" s="323"/>
    </row>
    <row r="1963" spans="1:37" ht="36.75" customHeight="1">
      <c r="A1963" s="299">
        <f t="shared" si="109"/>
        <v>1950</v>
      </c>
      <c r="B1963" s="300" t="str">
        <f>IF(基本情報入力シート!C1983="","",基本情報入力シート!C1983)</f>
        <v/>
      </c>
      <c r="C1963" s="301" t="str">
        <f>IF(基本情報入力シート!D1983="","",基本情報入力シート!D1983)</f>
        <v/>
      </c>
      <c r="D1963" s="301" t="str">
        <f>IF(基本情報入力シート!E1983="","",基本情報入力シート!E1983)</f>
        <v/>
      </c>
      <c r="E1963" s="301" t="str">
        <f>IF(基本情報入力シート!F1983="","",基本情報入力シート!F1983)</f>
        <v/>
      </c>
      <c r="F1963" s="301" t="str">
        <f>IF(基本情報入力シート!G1983="","",基本情報入力シート!G1983)</f>
        <v/>
      </c>
      <c r="G1963" s="301" t="str">
        <f>IF(基本情報入力シート!H1983="","",基本情報入力シート!H1983)</f>
        <v/>
      </c>
      <c r="H1963" s="301" t="str">
        <f>IF(基本情報入力シート!I1983="","",基本情報入力シート!I1983)</f>
        <v/>
      </c>
      <c r="I1963" s="301" t="str">
        <f>IF(基本情報入力シート!J1983="","",基本情報入力シート!J1983)</f>
        <v/>
      </c>
      <c r="J1963" s="301" t="str">
        <f>IF(基本情報入力シート!K1983="","",基本情報入力シート!K1983)</f>
        <v/>
      </c>
      <c r="K1963" s="302" t="str">
        <f>IF(基本情報入力シート!L1983="","",基本情報入力シート!L1983)</f>
        <v/>
      </c>
      <c r="L1963" s="299" t="str">
        <f>IF(基本情報入力シート!M1983="","",基本情報入力シート!M1983)</f>
        <v/>
      </c>
      <c r="M1963" s="299" t="str">
        <f>IF(基本情報入力シート!R1983="","",基本情報入力シート!R1983)</f>
        <v/>
      </c>
      <c r="N1963" s="299" t="str">
        <f>IF(基本情報入力シート!W1983="","",基本情報入力シート!W1983)</f>
        <v/>
      </c>
      <c r="O1963" s="303" t="str">
        <f>IF(基本情報入力シート!X1983="","",基本情報入力シート!X1983)</f>
        <v/>
      </c>
      <c r="P1963" s="304" t="str">
        <f>IF(基本情報入力シート!Y1983="","",基本情報入力シート!Y1983)</f>
        <v/>
      </c>
      <c r="Q1963" s="175"/>
      <c r="R1963" s="305" t="str">
        <f>IF(基本情報入力シート!AB1983="","",基本情報入力シート!AB1983)</f>
        <v/>
      </c>
      <c r="S1963" s="176"/>
      <c r="T1963" s="306" t="str">
        <f>IF(P1963="","",VLOOKUP(P1963,【参考】数式用!$J$2:$L$34,3,FALSE))</f>
        <v/>
      </c>
      <c r="U1963" s="313" t="s">
        <v>143</v>
      </c>
      <c r="V1963" s="177"/>
      <c r="W1963" s="314" t="s">
        <v>144</v>
      </c>
      <c r="X1963" s="177"/>
      <c r="Y1963" s="315" t="s">
        <v>145</v>
      </c>
      <c r="Z1963" s="177"/>
      <c r="AA1963" s="315" t="s">
        <v>144</v>
      </c>
      <c r="AB1963" s="177"/>
      <c r="AC1963" s="315" t="s">
        <v>146</v>
      </c>
      <c r="AD1963" s="316" t="s">
        <v>147</v>
      </c>
      <c r="AE1963" s="317" t="str">
        <f t="shared" si="107"/>
        <v/>
      </c>
      <c r="AF1963" s="319" t="s">
        <v>148</v>
      </c>
      <c r="AG1963" s="312" t="str">
        <f t="shared" si="108"/>
        <v/>
      </c>
      <c r="AH1963" s="322"/>
      <c r="AI1963" s="323"/>
      <c r="AJ1963" s="322"/>
      <c r="AK1963" s="323"/>
    </row>
    <row r="1964" spans="1:37" ht="36.75" customHeight="1">
      <c r="A1964" s="299">
        <f t="shared" si="109"/>
        <v>1951</v>
      </c>
      <c r="B1964" s="300" t="str">
        <f>IF(基本情報入力シート!C1984="","",基本情報入力シート!C1984)</f>
        <v/>
      </c>
      <c r="C1964" s="301" t="str">
        <f>IF(基本情報入力シート!D1984="","",基本情報入力シート!D1984)</f>
        <v/>
      </c>
      <c r="D1964" s="301" t="str">
        <f>IF(基本情報入力シート!E1984="","",基本情報入力シート!E1984)</f>
        <v/>
      </c>
      <c r="E1964" s="301" t="str">
        <f>IF(基本情報入力シート!F1984="","",基本情報入力シート!F1984)</f>
        <v/>
      </c>
      <c r="F1964" s="301" t="str">
        <f>IF(基本情報入力シート!G1984="","",基本情報入力シート!G1984)</f>
        <v/>
      </c>
      <c r="G1964" s="301" t="str">
        <f>IF(基本情報入力シート!H1984="","",基本情報入力シート!H1984)</f>
        <v/>
      </c>
      <c r="H1964" s="301" t="str">
        <f>IF(基本情報入力シート!I1984="","",基本情報入力シート!I1984)</f>
        <v/>
      </c>
      <c r="I1964" s="301" t="str">
        <f>IF(基本情報入力シート!J1984="","",基本情報入力シート!J1984)</f>
        <v/>
      </c>
      <c r="J1964" s="301" t="str">
        <f>IF(基本情報入力シート!K1984="","",基本情報入力シート!K1984)</f>
        <v/>
      </c>
      <c r="K1964" s="302" t="str">
        <f>IF(基本情報入力シート!L1984="","",基本情報入力シート!L1984)</f>
        <v/>
      </c>
      <c r="L1964" s="299" t="str">
        <f>IF(基本情報入力シート!M1984="","",基本情報入力シート!M1984)</f>
        <v/>
      </c>
      <c r="M1964" s="299" t="str">
        <f>IF(基本情報入力シート!R1984="","",基本情報入力シート!R1984)</f>
        <v/>
      </c>
      <c r="N1964" s="299" t="str">
        <f>IF(基本情報入力シート!W1984="","",基本情報入力シート!W1984)</f>
        <v/>
      </c>
      <c r="O1964" s="303" t="str">
        <f>IF(基本情報入力シート!X1984="","",基本情報入力シート!X1984)</f>
        <v/>
      </c>
      <c r="P1964" s="304" t="str">
        <f>IF(基本情報入力シート!Y1984="","",基本情報入力シート!Y1984)</f>
        <v/>
      </c>
      <c r="Q1964" s="175"/>
      <c r="R1964" s="305" t="str">
        <f>IF(基本情報入力シート!AB1984="","",基本情報入力シート!AB1984)</f>
        <v/>
      </c>
      <c r="S1964" s="176"/>
      <c r="T1964" s="306" t="str">
        <f>IF(P1964="","",VLOOKUP(P1964,【参考】数式用!$J$2:$L$34,3,FALSE))</f>
        <v/>
      </c>
      <c r="U1964" s="313" t="s">
        <v>143</v>
      </c>
      <c r="V1964" s="177"/>
      <c r="W1964" s="314" t="s">
        <v>144</v>
      </c>
      <c r="X1964" s="177"/>
      <c r="Y1964" s="315" t="s">
        <v>145</v>
      </c>
      <c r="Z1964" s="177"/>
      <c r="AA1964" s="315" t="s">
        <v>144</v>
      </c>
      <c r="AB1964" s="177"/>
      <c r="AC1964" s="315" t="s">
        <v>146</v>
      </c>
      <c r="AD1964" s="316" t="s">
        <v>147</v>
      </c>
      <c r="AE1964" s="317" t="str">
        <f t="shared" si="107"/>
        <v/>
      </c>
      <c r="AF1964" s="319" t="s">
        <v>148</v>
      </c>
      <c r="AG1964" s="312" t="str">
        <f t="shared" si="108"/>
        <v/>
      </c>
      <c r="AH1964" s="322"/>
      <c r="AI1964" s="323"/>
      <c r="AJ1964" s="322"/>
      <c r="AK1964" s="323"/>
    </row>
    <row r="1965" spans="1:37" ht="36.75" customHeight="1">
      <c r="A1965" s="299">
        <f t="shared" si="109"/>
        <v>1952</v>
      </c>
      <c r="B1965" s="300" t="str">
        <f>IF(基本情報入力シート!C1985="","",基本情報入力シート!C1985)</f>
        <v/>
      </c>
      <c r="C1965" s="301" t="str">
        <f>IF(基本情報入力シート!D1985="","",基本情報入力シート!D1985)</f>
        <v/>
      </c>
      <c r="D1965" s="301" t="str">
        <f>IF(基本情報入力シート!E1985="","",基本情報入力シート!E1985)</f>
        <v/>
      </c>
      <c r="E1965" s="301" t="str">
        <f>IF(基本情報入力シート!F1985="","",基本情報入力シート!F1985)</f>
        <v/>
      </c>
      <c r="F1965" s="301" t="str">
        <f>IF(基本情報入力シート!G1985="","",基本情報入力シート!G1985)</f>
        <v/>
      </c>
      <c r="G1965" s="301" t="str">
        <f>IF(基本情報入力シート!H1985="","",基本情報入力シート!H1985)</f>
        <v/>
      </c>
      <c r="H1965" s="301" t="str">
        <f>IF(基本情報入力シート!I1985="","",基本情報入力シート!I1985)</f>
        <v/>
      </c>
      <c r="I1965" s="301" t="str">
        <f>IF(基本情報入力シート!J1985="","",基本情報入力シート!J1985)</f>
        <v/>
      </c>
      <c r="J1965" s="301" t="str">
        <f>IF(基本情報入力シート!K1985="","",基本情報入力シート!K1985)</f>
        <v/>
      </c>
      <c r="K1965" s="302" t="str">
        <f>IF(基本情報入力シート!L1985="","",基本情報入力シート!L1985)</f>
        <v/>
      </c>
      <c r="L1965" s="299" t="str">
        <f>IF(基本情報入力シート!M1985="","",基本情報入力シート!M1985)</f>
        <v/>
      </c>
      <c r="M1965" s="299" t="str">
        <f>IF(基本情報入力シート!R1985="","",基本情報入力シート!R1985)</f>
        <v/>
      </c>
      <c r="N1965" s="299" t="str">
        <f>IF(基本情報入力シート!W1985="","",基本情報入力シート!W1985)</f>
        <v/>
      </c>
      <c r="O1965" s="303" t="str">
        <f>IF(基本情報入力シート!X1985="","",基本情報入力シート!X1985)</f>
        <v/>
      </c>
      <c r="P1965" s="304" t="str">
        <f>IF(基本情報入力シート!Y1985="","",基本情報入力シート!Y1985)</f>
        <v/>
      </c>
      <c r="Q1965" s="175"/>
      <c r="R1965" s="305" t="str">
        <f>IF(基本情報入力シート!AB1985="","",基本情報入力シート!AB1985)</f>
        <v/>
      </c>
      <c r="S1965" s="176"/>
      <c r="T1965" s="306" t="str">
        <f>IF(P1965="","",VLOOKUP(P1965,【参考】数式用!$J$2:$L$34,3,FALSE))</f>
        <v/>
      </c>
      <c r="U1965" s="313" t="s">
        <v>143</v>
      </c>
      <c r="V1965" s="177"/>
      <c r="W1965" s="314" t="s">
        <v>144</v>
      </c>
      <c r="X1965" s="177"/>
      <c r="Y1965" s="315" t="s">
        <v>145</v>
      </c>
      <c r="Z1965" s="177"/>
      <c r="AA1965" s="315" t="s">
        <v>144</v>
      </c>
      <c r="AB1965" s="177"/>
      <c r="AC1965" s="315" t="s">
        <v>146</v>
      </c>
      <c r="AD1965" s="316" t="s">
        <v>147</v>
      </c>
      <c r="AE1965" s="317" t="str">
        <f t="shared" si="107"/>
        <v/>
      </c>
      <c r="AF1965" s="319" t="s">
        <v>148</v>
      </c>
      <c r="AG1965" s="312" t="str">
        <f t="shared" si="108"/>
        <v/>
      </c>
      <c r="AH1965" s="322"/>
      <c r="AI1965" s="323"/>
      <c r="AJ1965" s="322"/>
      <c r="AK1965" s="323"/>
    </row>
    <row r="1966" spans="1:37" ht="36.75" customHeight="1">
      <c r="A1966" s="299">
        <f t="shared" si="109"/>
        <v>1953</v>
      </c>
      <c r="B1966" s="300" t="str">
        <f>IF(基本情報入力シート!C1986="","",基本情報入力シート!C1986)</f>
        <v/>
      </c>
      <c r="C1966" s="301" t="str">
        <f>IF(基本情報入力シート!D1986="","",基本情報入力シート!D1986)</f>
        <v/>
      </c>
      <c r="D1966" s="301" t="str">
        <f>IF(基本情報入力シート!E1986="","",基本情報入力シート!E1986)</f>
        <v/>
      </c>
      <c r="E1966" s="301" t="str">
        <f>IF(基本情報入力シート!F1986="","",基本情報入力シート!F1986)</f>
        <v/>
      </c>
      <c r="F1966" s="301" t="str">
        <f>IF(基本情報入力シート!G1986="","",基本情報入力シート!G1986)</f>
        <v/>
      </c>
      <c r="G1966" s="301" t="str">
        <f>IF(基本情報入力シート!H1986="","",基本情報入力シート!H1986)</f>
        <v/>
      </c>
      <c r="H1966" s="301" t="str">
        <f>IF(基本情報入力シート!I1986="","",基本情報入力シート!I1986)</f>
        <v/>
      </c>
      <c r="I1966" s="301" t="str">
        <f>IF(基本情報入力シート!J1986="","",基本情報入力シート!J1986)</f>
        <v/>
      </c>
      <c r="J1966" s="301" t="str">
        <f>IF(基本情報入力シート!K1986="","",基本情報入力シート!K1986)</f>
        <v/>
      </c>
      <c r="K1966" s="302" t="str">
        <f>IF(基本情報入力シート!L1986="","",基本情報入力シート!L1986)</f>
        <v/>
      </c>
      <c r="L1966" s="299" t="str">
        <f>IF(基本情報入力シート!M1986="","",基本情報入力シート!M1986)</f>
        <v/>
      </c>
      <c r="M1966" s="299" t="str">
        <f>IF(基本情報入力シート!R1986="","",基本情報入力シート!R1986)</f>
        <v/>
      </c>
      <c r="N1966" s="299" t="str">
        <f>IF(基本情報入力シート!W1986="","",基本情報入力シート!W1986)</f>
        <v/>
      </c>
      <c r="O1966" s="303" t="str">
        <f>IF(基本情報入力シート!X1986="","",基本情報入力シート!X1986)</f>
        <v/>
      </c>
      <c r="P1966" s="304" t="str">
        <f>IF(基本情報入力シート!Y1986="","",基本情報入力シート!Y1986)</f>
        <v/>
      </c>
      <c r="Q1966" s="175"/>
      <c r="R1966" s="305" t="str">
        <f>IF(基本情報入力シート!AB1986="","",基本情報入力シート!AB1986)</f>
        <v/>
      </c>
      <c r="S1966" s="176"/>
      <c r="T1966" s="306" t="str">
        <f>IF(P1966="","",VLOOKUP(P1966,【参考】数式用!$J$2:$L$34,3,FALSE))</f>
        <v/>
      </c>
      <c r="U1966" s="313" t="s">
        <v>143</v>
      </c>
      <c r="V1966" s="177"/>
      <c r="W1966" s="314" t="s">
        <v>144</v>
      </c>
      <c r="X1966" s="177"/>
      <c r="Y1966" s="315" t="s">
        <v>145</v>
      </c>
      <c r="Z1966" s="177"/>
      <c r="AA1966" s="315" t="s">
        <v>144</v>
      </c>
      <c r="AB1966" s="177"/>
      <c r="AC1966" s="315" t="s">
        <v>146</v>
      </c>
      <c r="AD1966" s="316" t="s">
        <v>147</v>
      </c>
      <c r="AE1966" s="317" t="str">
        <f t="shared" si="107"/>
        <v/>
      </c>
      <c r="AF1966" s="319" t="s">
        <v>148</v>
      </c>
      <c r="AG1966" s="312" t="str">
        <f t="shared" si="108"/>
        <v/>
      </c>
      <c r="AH1966" s="322"/>
      <c r="AI1966" s="323"/>
      <c r="AJ1966" s="322"/>
      <c r="AK1966" s="323"/>
    </row>
    <row r="1967" spans="1:37" ht="36.75" customHeight="1">
      <c r="A1967" s="299">
        <f t="shared" si="109"/>
        <v>1954</v>
      </c>
      <c r="B1967" s="300" t="str">
        <f>IF(基本情報入力シート!C1987="","",基本情報入力シート!C1987)</f>
        <v/>
      </c>
      <c r="C1967" s="301" t="str">
        <f>IF(基本情報入力シート!D1987="","",基本情報入力シート!D1987)</f>
        <v/>
      </c>
      <c r="D1967" s="301" t="str">
        <f>IF(基本情報入力シート!E1987="","",基本情報入力シート!E1987)</f>
        <v/>
      </c>
      <c r="E1967" s="301" t="str">
        <f>IF(基本情報入力シート!F1987="","",基本情報入力シート!F1987)</f>
        <v/>
      </c>
      <c r="F1967" s="301" t="str">
        <f>IF(基本情報入力シート!G1987="","",基本情報入力シート!G1987)</f>
        <v/>
      </c>
      <c r="G1967" s="301" t="str">
        <f>IF(基本情報入力シート!H1987="","",基本情報入力シート!H1987)</f>
        <v/>
      </c>
      <c r="H1967" s="301" t="str">
        <f>IF(基本情報入力シート!I1987="","",基本情報入力シート!I1987)</f>
        <v/>
      </c>
      <c r="I1967" s="301" t="str">
        <f>IF(基本情報入力シート!J1987="","",基本情報入力シート!J1987)</f>
        <v/>
      </c>
      <c r="J1967" s="301" t="str">
        <f>IF(基本情報入力シート!K1987="","",基本情報入力シート!K1987)</f>
        <v/>
      </c>
      <c r="K1967" s="302" t="str">
        <f>IF(基本情報入力シート!L1987="","",基本情報入力シート!L1987)</f>
        <v/>
      </c>
      <c r="L1967" s="299" t="str">
        <f>IF(基本情報入力シート!M1987="","",基本情報入力シート!M1987)</f>
        <v/>
      </c>
      <c r="M1967" s="299" t="str">
        <f>IF(基本情報入力シート!R1987="","",基本情報入力シート!R1987)</f>
        <v/>
      </c>
      <c r="N1967" s="299" t="str">
        <f>IF(基本情報入力シート!W1987="","",基本情報入力シート!W1987)</f>
        <v/>
      </c>
      <c r="O1967" s="303" t="str">
        <f>IF(基本情報入力シート!X1987="","",基本情報入力シート!X1987)</f>
        <v/>
      </c>
      <c r="P1967" s="304" t="str">
        <f>IF(基本情報入力シート!Y1987="","",基本情報入力シート!Y1987)</f>
        <v/>
      </c>
      <c r="Q1967" s="175"/>
      <c r="R1967" s="305" t="str">
        <f>IF(基本情報入力シート!AB1987="","",基本情報入力シート!AB1987)</f>
        <v/>
      </c>
      <c r="S1967" s="176"/>
      <c r="T1967" s="306" t="str">
        <f>IF(P1967="","",VLOOKUP(P1967,【参考】数式用!$J$2:$L$34,3,FALSE))</f>
        <v/>
      </c>
      <c r="U1967" s="313" t="s">
        <v>143</v>
      </c>
      <c r="V1967" s="177"/>
      <c r="W1967" s="314" t="s">
        <v>144</v>
      </c>
      <c r="X1967" s="177"/>
      <c r="Y1967" s="315" t="s">
        <v>145</v>
      </c>
      <c r="Z1967" s="177"/>
      <c r="AA1967" s="315" t="s">
        <v>144</v>
      </c>
      <c r="AB1967" s="177"/>
      <c r="AC1967" s="315" t="s">
        <v>146</v>
      </c>
      <c r="AD1967" s="316" t="s">
        <v>147</v>
      </c>
      <c r="AE1967" s="317" t="str">
        <f t="shared" si="107"/>
        <v/>
      </c>
      <c r="AF1967" s="319" t="s">
        <v>148</v>
      </c>
      <c r="AG1967" s="312" t="str">
        <f t="shared" si="108"/>
        <v/>
      </c>
      <c r="AH1967" s="322"/>
      <c r="AI1967" s="323"/>
      <c r="AJ1967" s="322"/>
      <c r="AK1967" s="323"/>
    </row>
    <row r="1968" spans="1:37" ht="36.75" customHeight="1">
      <c r="A1968" s="299">
        <f t="shared" si="109"/>
        <v>1955</v>
      </c>
      <c r="B1968" s="300" t="str">
        <f>IF(基本情報入力シート!C1988="","",基本情報入力シート!C1988)</f>
        <v/>
      </c>
      <c r="C1968" s="301" t="str">
        <f>IF(基本情報入力シート!D1988="","",基本情報入力シート!D1988)</f>
        <v/>
      </c>
      <c r="D1968" s="301" t="str">
        <f>IF(基本情報入力シート!E1988="","",基本情報入力シート!E1988)</f>
        <v/>
      </c>
      <c r="E1968" s="301" t="str">
        <f>IF(基本情報入力シート!F1988="","",基本情報入力シート!F1988)</f>
        <v/>
      </c>
      <c r="F1968" s="301" t="str">
        <f>IF(基本情報入力シート!G1988="","",基本情報入力シート!G1988)</f>
        <v/>
      </c>
      <c r="G1968" s="301" t="str">
        <f>IF(基本情報入力シート!H1988="","",基本情報入力シート!H1988)</f>
        <v/>
      </c>
      <c r="H1968" s="301" t="str">
        <f>IF(基本情報入力シート!I1988="","",基本情報入力シート!I1988)</f>
        <v/>
      </c>
      <c r="I1968" s="301" t="str">
        <f>IF(基本情報入力シート!J1988="","",基本情報入力シート!J1988)</f>
        <v/>
      </c>
      <c r="J1968" s="301" t="str">
        <f>IF(基本情報入力シート!K1988="","",基本情報入力シート!K1988)</f>
        <v/>
      </c>
      <c r="K1968" s="302" t="str">
        <f>IF(基本情報入力シート!L1988="","",基本情報入力シート!L1988)</f>
        <v/>
      </c>
      <c r="L1968" s="299" t="str">
        <f>IF(基本情報入力シート!M1988="","",基本情報入力シート!M1988)</f>
        <v/>
      </c>
      <c r="M1968" s="299" t="str">
        <f>IF(基本情報入力シート!R1988="","",基本情報入力シート!R1988)</f>
        <v/>
      </c>
      <c r="N1968" s="299" t="str">
        <f>IF(基本情報入力シート!W1988="","",基本情報入力シート!W1988)</f>
        <v/>
      </c>
      <c r="O1968" s="303" t="str">
        <f>IF(基本情報入力シート!X1988="","",基本情報入力シート!X1988)</f>
        <v/>
      </c>
      <c r="P1968" s="304" t="str">
        <f>IF(基本情報入力シート!Y1988="","",基本情報入力シート!Y1988)</f>
        <v/>
      </c>
      <c r="Q1968" s="175"/>
      <c r="R1968" s="305" t="str">
        <f>IF(基本情報入力シート!AB1988="","",基本情報入力シート!AB1988)</f>
        <v/>
      </c>
      <c r="S1968" s="176"/>
      <c r="T1968" s="306" t="str">
        <f>IF(P1968="","",VLOOKUP(P1968,【参考】数式用!$J$2:$L$34,3,FALSE))</f>
        <v/>
      </c>
      <c r="U1968" s="313" t="s">
        <v>143</v>
      </c>
      <c r="V1968" s="177"/>
      <c r="W1968" s="314" t="s">
        <v>144</v>
      </c>
      <c r="X1968" s="177"/>
      <c r="Y1968" s="315" t="s">
        <v>145</v>
      </c>
      <c r="Z1968" s="177"/>
      <c r="AA1968" s="315" t="s">
        <v>144</v>
      </c>
      <c r="AB1968" s="177"/>
      <c r="AC1968" s="315" t="s">
        <v>146</v>
      </c>
      <c r="AD1968" s="316" t="s">
        <v>147</v>
      </c>
      <c r="AE1968" s="317" t="str">
        <f t="shared" si="107"/>
        <v/>
      </c>
      <c r="AF1968" s="319" t="s">
        <v>148</v>
      </c>
      <c r="AG1968" s="312" t="str">
        <f t="shared" si="108"/>
        <v/>
      </c>
      <c r="AH1968" s="322"/>
      <c r="AI1968" s="323"/>
      <c r="AJ1968" s="322"/>
      <c r="AK1968" s="323"/>
    </row>
    <row r="1969" spans="1:37" ht="36.75" customHeight="1">
      <c r="A1969" s="299">
        <f t="shared" si="109"/>
        <v>1956</v>
      </c>
      <c r="B1969" s="300" t="str">
        <f>IF(基本情報入力シート!C1989="","",基本情報入力シート!C1989)</f>
        <v/>
      </c>
      <c r="C1969" s="301" t="str">
        <f>IF(基本情報入力シート!D1989="","",基本情報入力シート!D1989)</f>
        <v/>
      </c>
      <c r="D1969" s="301" t="str">
        <f>IF(基本情報入力シート!E1989="","",基本情報入力シート!E1989)</f>
        <v/>
      </c>
      <c r="E1969" s="301" t="str">
        <f>IF(基本情報入力シート!F1989="","",基本情報入力シート!F1989)</f>
        <v/>
      </c>
      <c r="F1969" s="301" t="str">
        <f>IF(基本情報入力シート!G1989="","",基本情報入力シート!G1989)</f>
        <v/>
      </c>
      <c r="G1969" s="301" t="str">
        <f>IF(基本情報入力シート!H1989="","",基本情報入力シート!H1989)</f>
        <v/>
      </c>
      <c r="H1969" s="301" t="str">
        <f>IF(基本情報入力シート!I1989="","",基本情報入力シート!I1989)</f>
        <v/>
      </c>
      <c r="I1969" s="301" t="str">
        <f>IF(基本情報入力シート!J1989="","",基本情報入力シート!J1989)</f>
        <v/>
      </c>
      <c r="J1969" s="301" t="str">
        <f>IF(基本情報入力シート!K1989="","",基本情報入力シート!K1989)</f>
        <v/>
      </c>
      <c r="K1969" s="302" t="str">
        <f>IF(基本情報入力シート!L1989="","",基本情報入力シート!L1989)</f>
        <v/>
      </c>
      <c r="L1969" s="299" t="str">
        <f>IF(基本情報入力シート!M1989="","",基本情報入力シート!M1989)</f>
        <v/>
      </c>
      <c r="M1969" s="299" t="str">
        <f>IF(基本情報入力シート!R1989="","",基本情報入力シート!R1989)</f>
        <v/>
      </c>
      <c r="N1969" s="299" t="str">
        <f>IF(基本情報入力シート!W1989="","",基本情報入力シート!W1989)</f>
        <v/>
      </c>
      <c r="O1969" s="303" t="str">
        <f>IF(基本情報入力シート!X1989="","",基本情報入力シート!X1989)</f>
        <v/>
      </c>
      <c r="P1969" s="304" t="str">
        <f>IF(基本情報入力シート!Y1989="","",基本情報入力シート!Y1989)</f>
        <v/>
      </c>
      <c r="Q1969" s="175"/>
      <c r="R1969" s="305" t="str">
        <f>IF(基本情報入力シート!AB1989="","",基本情報入力シート!AB1989)</f>
        <v/>
      </c>
      <c r="S1969" s="176"/>
      <c r="T1969" s="306" t="str">
        <f>IF(P1969="","",VLOOKUP(P1969,【参考】数式用!$J$2:$L$34,3,FALSE))</f>
        <v/>
      </c>
      <c r="U1969" s="313" t="s">
        <v>143</v>
      </c>
      <c r="V1969" s="177"/>
      <c r="W1969" s="314" t="s">
        <v>144</v>
      </c>
      <c r="X1969" s="177"/>
      <c r="Y1969" s="315" t="s">
        <v>145</v>
      </c>
      <c r="Z1969" s="177"/>
      <c r="AA1969" s="315" t="s">
        <v>144</v>
      </c>
      <c r="AB1969" s="177"/>
      <c r="AC1969" s="315" t="s">
        <v>146</v>
      </c>
      <c r="AD1969" s="316" t="s">
        <v>147</v>
      </c>
      <c r="AE1969" s="317" t="str">
        <f t="shared" si="107"/>
        <v/>
      </c>
      <c r="AF1969" s="319" t="s">
        <v>148</v>
      </c>
      <c r="AG1969" s="312" t="str">
        <f t="shared" si="108"/>
        <v/>
      </c>
      <c r="AH1969" s="322"/>
      <c r="AI1969" s="323"/>
      <c r="AJ1969" s="322"/>
      <c r="AK1969" s="323"/>
    </row>
    <row r="1970" spans="1:37" ht="36.75" customHeight="1">
      <c r="A1970" s="299">
        <f t="shared" si="109"/>
        <v>1957</v>
      </c>
      <c r="B1970" s="300" t="str">
        <f>IF(基本情報入力シート!C1990="","",基本情報入力シート!C1990)</f>
        <v/>
      </c>
      <c r="C1970" s="301" t="str">
        <f>IF(基本情報入力シート!D1990="","",基本情報入力シート!D1990)</f>
        <v/>
      </c>
      <c r="D1970" s="301" t="str">
        <f>IF(基本情報入力シート!E1990="","",基本情報入力シート!E1990)</f>
        <v/>
      </c>
      <c r="E1970" s="301" t="str">
        <f>IF(基本情報入力シート!F1990="","",基本情報入力シート!F1990)</f>
        <v/>
      </c>
      <c r="F1970" s="301" t="str">
        <f>IF(基本情報入力シート!G1990="","",基本情報入力シート!G1990)</f>
        <v/>
      </c>
      <c r="G1970" s="301" t="str">
        <f>IF(基本情報入力シート!H1990="","",基本情報入力シート!H1990)</f>
        <v/>
      </c>
      <c r="H1970" s="301" t="str">
        <f>IF(基本情報入力シート!I1990="","",基本情報入力シート!I1990)</f>
        <v/>
      </c>
      <c r="I1970" s="301" t="str">
        <f>IF(基本情報入力シート!J1990="","",基本情報入力シート!J1990)</f>
        <v/>
      </c>
      <c r="J1970" s="301" t="str">
        <f>IF(基本情報入力シート!K1990="","",基本情報入力シート!K1990)</f>
        <v/>
      </c>
      <c r="K1970" s="302" t="str">
        <f>IF(基本情報入力シート!L1990="","",基本情報入力シート!L1990)</f>
        <v/>
      </c>
      <c r="L1970" s="299" t="str">
        <f>IF(基本情報入力シート!M1990="","",基本情報入力シート!M1990)</f>
        <v/>
      </c>
      <c r="M1970" s="299" t="str">
        <f>IF(基本情報入力シート!R1990="","",基本情報入力シート!R1990)</f>
        <v/>
      </c>
      <c r="N1970" s="299" t="str">
        <f>IF(基本情報入力シート!W1990="","",基本情報入力シート!W1990)</f>
        <v/>
      </c>
      <c r="O1970" s="303" t="str">
        <f>IF(基本情報入力シート!X1990="","",基本情報入力シート!X1990)</f>
        <v/>
      </c>
      <c r="P1970" s="304" t="str">
        <f>IF(基本情報入力シート!Y1990="","",基本情報入力シート!Y1990)</f>
        <v/>
      </c>
      <c r="Q1970" s="175"/>
      <c r="R1970" s="305" t="str">
        <f>IF(基本情報入力シート!AB1990="","",基本情報入力シート!AB1990)</f>
        <v/>
      </c>
      <c r="S1970" s="176"/>
      <c r="T1970" s="306" t="str">
        <f>IF(P1970="","",VLOOKUP(P1970,【参考】数式用!$J$2:$L$34,3,FALSE))</f>
        <v/>
      </c>
      <c r="U1970" s="313" t="s">
        <v>143</v>
      </c>
      <c r="V1970" s="177"/>
      <c r="W1970" s="314" t="s">
        <v>144</v>
      </c>
      <c r="X1970" s="177"/>
      <c r="Y1970" s="315" t="s">
        <v>145</v>
      </c>
      <c r="Z1970" s="177"/>
      <c r="AA1970" s="315" t="s">
        <v>144</v>
      </c>
      <c r="AB1970" s="177"/>
      <c r="AC1970" s="315" t="s">
        <v>146</v>
      </c>
      <c r="AD1970" s="316" t="s">
        <v>147</v>
      </c>
      <c r="AE1970" s="317" t="str">
        <f t="shared" si="107"/>
        <v/>
      </c>
      <c r="AF1970" s="319" t="s">
        <v>148</v>
      </c>
      <c r="AG1970" s="312" t="str">
        <f t="shared" si="108"/>
        <v/>
      </c>
      <c r="AH1970" s="322"/>
      <c r="AI1970" s="323"/>
      <c r="AJ1970" s="322"/>
      <c r="AK1970" s="323"/>
    </row>
    <row r="1971" spans="1:37" ht="36.75" customHeight="1">
      <c r="A1971" s="299">
        <f t="shared" si="109"/>
        <v>1958</v>
      </c>
      <c r="B1971" s="300" t="str">
        <f>IF(基本情報入力シート!C1991="","",基本情報入力シート!C1991)</f>
        <v/>
      </c>
      <c r="C1971" s="301" t="str">
        <f>IF(基本情報入力シート!D1991="","",基本情報入力シート!D1991)</f>
        <v/>
      </c>
      <c r="D1971" s="301" t="str">
        <f>IF(基本情報入力シート!E1991="","",基本情報入力シート!E1991)</f>
        <v/>
      </c>
      <c r="E1971" s="301" t="str">
        <f>IF(基本情報入力シート!F1991="","",基本情報入力シート!F1991)</f>
        <v/>
      </c>
      <c r="F1971" s="301" t="str">
        <f>IF(基本情報入力シート!G1991="","",基本情報入力シート!G1991)</f>
        <v/>
      </c>
      <c r="G1971" s="301" t="str">
        <f>IF(基本情報入力シート!H1991="","",基本情報入力シート!H1991)</f>
        <v/>
      </c>
      <c r="H1971" s="301" t="str">
        <f>IF(基本情報入力シート!I1991="","",基本情報入力シート!I1991)</f>
        <v/>
      </c>
      <c r="I1971" s="301" t="str">
        <f>IF(基本情報入力シート!J1991="","",基本情報入力シート!J1991)</f>
        <v/>
      </c>
      <c r="J1971" s="301" t="str">
        <f>IF(基本情報入力シート!K1991="","",基本情報入力シート!K1991)</f>
        <v/>
      </c>
      <c r="K1971" s="302" t="str">
        <f>IF(基本情報入力シート!L1991="","",基本情報入力シート!L1991)</f>
        <v/>
      </c>
      <c r="L1971" s="299" t="str">
        <f>IF(基本情報入力シート!M1991="","",基本情報入力シート!M1991)</f>
        <v/>
      </c>
      <c r="M1971" s="299" t="str">
        <f>IF(基本情報入力シート!R1991="","",基本情報入力シート!R1991)</f>
        <v/>
      </c>
      <c r="N1971" s="299" t="str">
        <f>IF(基本情報入力シート!W1991="","",基本情報入力シート!W1991)</f>
        <v/>
      </c>
      <c r="O1971" s="303" t="str">
        <f>IF(基本情報入力シート!X1991="","",基本情報入力シート!X1991)</f>
        <v/>
      </c>
      <c r="P1971" s="304" t="str">
        <f>IF(基本情報入力シート!Y1991="","",基本情報入力シート!Y1991)</f>
        <v/>
      </c>
      <c r="Q1971" s="175"/>
      <c r="R1971" s="305" t="str">
        <f>IF(基本情報入力シート!AB1991="","",基本情報入力シート!AB1991)</f>
        <v/>
      </c>
      <c r="S1971" s="176"/>
      <c r="T1971" s="306" t="str">
        <f>IF(P1971="","",VLOOKUP(P1971,【参考】数式用!$J$2:$L$34,3,FALSE))</f>
        <v/>
      </c>
      <c r="U1971" s="313" t="s">
        <v>143</v>
      </c>
      <c r="V1971" s="177"/>
      <c r="W1971" s="314" t="s">
        <v>144</v>
      </c>
      <c r="X1971" s="177"/>
      <c r="Y1971" s="315" t="s">
        <v>145</v>
      </c>
      <c r="Z1971" s="177"/>
      <c r="AA1971" s="315" t="s">
        <v>144</v>
      </c>
      <c r="AB1971" s="177"/>
      <c r="AC1971" s="315" t="s">
        <v>146</v>
      </c>
      <c r="AD1971" s="316" t="s">
        <v>147</v>
      </c>
      <c r="AE1971" s="317" t="str">
        <f t="shared" si="107"/>
        <v/>
      </c>
      <c r="AF1971" s="319" t="s">
        <v>148</v>
      </c>
      <c r="AG1971" s="312" t="str">
        <f t="shared" si="108"/>
        <v/>
      </c>
      <c r="AH1971" s="322"/>
      <c r="AI1971" s="323"/>
      <c r="AJ1971" s="322"/>
      <c r="AK1971" s="323"/>
    </row>
    <row r="1972" spans="1:37" ht="36.75" customHeight="1">
      <c r="A1972" s="299">
        <f t="shared" si="109"/>
        <v>1959</v>
      </c>
      <c r="B1972" s="300" t="str">
        <f>IF(基本情報入力シート!C1992="","",基本情報入力シート!C1992)</f>
        <v/>
      </c>
      <c r="C1972" s="301" t="str">
        <f>IF(基本情報入力シート!D1992="","",基本情報入力シート!D1992)</f>
        <v/>
      </c>
      <c r="D1972" s="301" t="str">
        <f>IF(基本情報入力シート!E1992="","",基本情報入力シート!E1992)</f>
        <v/>
      </c>
      <c r="E1972" s="301" t="str">
        <f>IF(基本情報入力シート!F1992="","",基本情報入力シート!F1992)</f>
        <v/>
      </c>
      <c r="F1972" s="301" t="str">
        <f>IF(基本情報入力シート!G1992="","",基本情報入力シート!G1992)</f>
        <v/>
      </c>
      <c r="G1972" s="301" t="str">
        <f>IF(基本情報入力シート!H1992="","",基本情報入力シート!H1992)</f>
        <v/>
      </c>
      <c r="H1972" s="301" t="str">
        <f>IF(基本情報入力シート!I1992="","",基本情報入力シート!I1992)</f>
        <v/>
      </c>
      <c r="I1972" s="301" t="str">
        <f>IF(基本情報入力シート!J1992="","",基本情報入力シート!J1992)</f>
        <v/>
      </c>
      <c r="J1972" s="301" t="str">
        <f>IF(基本情報入力シート!K1992="","",基本情報入力シート!K1992)</f>
        <v/>
      </c>
      <c r="K1972" s="302" t="str">
        <f>IF(基本情報入力シート!L1992="","",基本情報入力シート!L1992)</f>
        <v/>
      </c>
      <c r="L1972" s="299" t="str">
        <f>IF(基本情報入力シート!M1992="","",基本情報入力シート!M1992)</f>
        <v/>
      </c>
      <c r="M1972" s="299" t="str">
        <f>IF(基本情報入力シート!R1992="","",基本情報入力シート!R1992)</f>
        <v/>
      </c>
      <c r="N1972" s="299" t="str">
        <f>IF(基本情報入力シート!W1992="","",基本情報入力シート!W1992)</f>
        <v/>
      </c>
      <c r="O1972" s="303" t="str">
        <f>IF(基本情報入力シート!X1992="","",基本情報入力シート!X1992)</f>
        <v/>
      </c>
      <c r="P1972" s="304" t="str">
        <f>IF(基本情報入力シート!Y1992="","",基本情報入力シート!Y1992)</f>
        <v/>
      </c>
      <c r="Q1972" s="175"/>
      <c r="R1972" s="305" t="str">
        <f>IF(基本情報入力シート!AB1992="","",基本情報入力シート!AB1992)</f>
        <v/>
      </c>
      <c r="S1972" s="176"/>
      <c r="T1972" s="306" t="str">
        <f>IF(P1972="","",VLOOKUP(P1972,【参考】数式用!$J$2:$L$34,3,FALSE))</f>
        <v/>
      </c>
      <c r="U1972" s="313" t="s">
        <v>143</v>
      </c>
      <c r="V1972" s="177"/>
      <c r="W1972" s="314" t="s">
        <v>144</v>
      </c>
      <c r="X1972" s="177"/>
      <c r="Y1972" s="315" t="s">
        <v>145</v>
      </c>
      <c r="Z1972" s="177"/>
      <c r="AA1972" s="315" t="s">
        <v>144</v>
      </c>
      <c r="AB1972" s="177"/>
      <c r="AC1972" s="315" t="s">
        <v>146</v>
      </c>
      <c r="AD1972" s="316" t="s">
        <v>147</v>
      </c>
      <c r="AE1972" s="317" t="str">
        <f t="shared" si="107"/>
        <v/>
      </c>
      <c r="AF1972" s="319" t="s">
        <v>148</v>
      </c>
      <c r="AG1972" s="312" t="str">
        <f t="shared" si="108"/>
        <v/>
      </c>
      <c r="AH1972" s="322"/>
      <c r="AI1972" s="323"/>
      <c r="AJ1972" s="322"/>
      <c r="AK1972" s="323"/>
    </row>
    <row r="1973" spans="1:37" ht="36.75" customHeight="1">
      <c r="A1973" s="299">
        <f t="shared" si="109"/>
        <v>1960</v>
      </c>
      <c r="B1973" s="300" t="str">
        <f>IF(基本情報入力シート!C1993="","",基本情報入力シート!C1993)</f>
        <v/>
      </c>
      <c r="C1973" s="301" t="str">
        <f>IF(基本情報入力シート!D1993="","",基本情報入力シート!D1993)</f>
        <v/>
      </c>
      <c r="D1973" s="301" t="str">
        <f>IF(基本情報入力シート!E1993="","",基本情報入力シート!E1993)</f>
        <v/>
      </c>
      <c r="E1973" s="301" t="str">
        <f>IF(基本情報入力シート!F1993="","",基本情報入力シート!F1993)</f>
        <v/>
      </c>
      <c r="F1973" s="301" t="str">
        <f>IF(基本情報入力シート!G1993="","",基本情報入力シート!G1993)</f>
        <v/>
      </c>
      <c r="G1973" s="301" t="str">
        <f>IF(基本情報入力シート!H1993="","",基本情報入力シート!H1993)</f>
        <v/>
      </c>
      <c r="H1973" s="301" t="str">
        <f>IF(基本情報入力シート!I1993="","",基本情報入力シート!I1993)</f>
        <v/>
      </c>
      <c r="I1973" s="301" t="str">
        <f>IF(基本情報入力シート!J1993="","",基本情報入力シート!J1993)</f>
        <v/>
      </c>
      <c r="J1973" s="301" t="str">
        <f>IF(基本情報入力シート!K1993="","",基本情報入力シート!K1993)</f>
        <v/>
      </c>
      <c r="K1973" s="302" t="str">
        <f>IF(基本情報入力シート!L1993="","",基本情報入力シート!L1993)</f>
        <v/>
      </c>
      <c r="L1973" s="299" t="str">
        <f>IF(基本情報入力シート!M1993="","",基本情報入力シート!M1993)</f>
        <v/>
      </c>
      <c r="M1973" s="299" t="str">
        <f>IF(基本情報入力シート!R1993="","",基本情報入力シート!R1993)</f>
        <v/>
      </c>
      <c r="N1973" s="299" t="str">
        <f>IF(基本情報入力シート!W1993="","",基本情報入力シート!W1993)</f>
        <v/>
      </c>
      <c r="O1973" s="303" t="str">
        <f>IF(基本情報入力シート!X1993="","",基本情報入力シート!X1993)</f>
        <v/>
      </c>
      <c r="P1973" s="304" t="str">
        <f>IF(基本情報入力シート!Y1993="","",基本情報入力シート!Y1993)</f>
        <v/>
      </c>
      <c r="Q1973" s="175"/>
      <c r="R1973" s="305" t="str">
        <f>IF(基本情報入力シート!AB1993="","",基本情報入力シート!AB1993)</f>
        <v/>
      </c>
      <c r="S1973" s="176"/>
      <c r="T1973" s="306" t="str">
        <f>IF(P1973="","",VLOOKUP(P1973,【参考】数式用!$J$2:$L$34,3,FALSE))</f>
        <v/>
      </c>
      <c r="U1973" s="313" t="s">
        <v>143</v>
      </c>
      <c r="V1973" s="177"/>
      <c r="W1973" s="314" t="s">
        <v>144</v>
      </c>
      <c r="X1973" s="177"/>
      <c r="Y1973" s="315" t="s">
        <v>145</v>
      </c>
      <c r="Z1973" s="177"/>
      <c r="AA1973" s="315" t="s">
        <v>144</v>
      </c>
      <c r="AB1973" s="177"/>
      <c r="AC1973" s="315" t="s">
        <v>146</v>
      </c>
      <c r="AD1973" s="316" t="s">
        <v>147</v>
      </c>
      <c r="AE1973" s="317" t="str">
        <f t="shared" si="107"/>
        <v/>
      </c>
      <c r="AF1973" s="319" t="s">
        <v>148</v>
      </c>
      <c r="AG1973" s="312" t="str">
        <f t="shared" si="108"/>
        <v/>
      </c>
      <c r="AH1973" s="322"/>
      <c r="AI1973" s="323"/>
      <c r="AJ1973" s="322"/>
      <c r="AK1973" s="323"/>
    </row>
    <row r="1974" spans="1:37" ht="36.75" customHeight="1">
      <c r="A1974" s="299">
        <f t="shared" si="109"/>
        <v>1961</v>
      </c>
      <c r="B1974" s="300" t="str">
        <f>IF(基本情報入力シート!C1994="","",基本情報入力シート!C1994)</f>
        <v/>
      </c>
      <c r="C1974" s="301" t="str">
        <f>IF(基本情報入力シート!D1994="","",基本情報入力シート!D1994)</f>
        <v/>
      </c>
      <c r="D1974" s="301" t="str">
        <f>IF(基本情報入力シート!E1994="","",基本情報入力シート!E1994)</f>
        <v/>
      </c>
      <c r="E1974" s="301" t="str">
        <f>IF(基本情報入力シート!F1994="","",基本情報入力シート!F1994)</f>
        <v/>
      </c>
      <c r="F1974" s="301" t="str">
        <f>IF(基本情報入力シート!G1994="","",基本情報入力シート!G1994)</f>
        <v/>
      </c>
      <c r="G1974" s="301" t="str">
        <f>IF(基本情報入力シート!H1994="","",基本情報入力シート!H1994)</f>
        <v/>
      </c>
      <c r="H1974" s="301" t="str">
        <f>IF(基本情報入力シート!I1994="","",基本情報入力シート!I1994)</f>
        <v/>
      </c>
      <c r="I1974" s="301" t="str">
        <f>IF(基本情報入力シート!J1994="","",基本情報入力シート!J1994)</f>
        <v/>
      </c>
      <c r="J1974" s="301" t="str">
        <f>IF(基本情報入力シート!K1994="","",基本情報入力シート!K1994)</f>
        <v/>
      </c>
      <c r="K1974" s="302" t="str">
        <f>IF(基本情報入力シート!L1994="","",基本情報入力シート!L1994)</f>
        <v/>
      </c>
      <c r="L1974" s="299" t="str">
        <f>IF(基本情報入力シート!M1994="","",基本情報入力シート!M1994)</f>
        <v/>
      </c>
      <c r="M1974" s="299" t="str">
        <f>IF(基本情報入力シート!R1994="","",基本情報入力シート!R1994)</f>
        <v/>
      </c>
      <c r="N1974" s="299" t="str">
        <f>IF(基本情報入力シート!W1994="","",基本情報入力シート!W1994)</f>
        <v/>
      </c>
      <c r="O1974" s="303" t="str">
        <f>IF(基本情報入力シート!X1994="","",基本情報入力シート!X1994)</f>
        <v/>
      </c>
      <c r="P1974" s="304" t="str">
        <f>IF(基本情報入力シート!Y1994="","",基本情報入力シート!Y1994)</f>
        <v/>
      </c>
      <c r="Q1974" s="175"/>
      <c r="R1974" s="305" t="str">
        <f>IF(基本情報入力シート!AB1994="","",基本情報入力シート!AB1994)</f>
        <v/>
      </c>
      <c r="S1974" s="176"/>
      <c r="T1974" s="306" t="str">
        <f>IF(P1974="","",VLOOKUP(P1974,【参考】数式用!$J$2:$L$34,3,FALSE))</f>
        <v/>
      </c>
      <c r="U1974" s="313" t="s">
        <v>143</v>
      </c>
      <c r="V1974" s="177"/>
      <c r="W1974" s="314" t="s">
        <v>144</v>
      </c>
      <c r="X1974" s="177"/>
      <c r="Y1974" s="315" t="s">
        <v>145</v>
      </c>
      <c r="Z1974" s="177"/>
      <c r="AA1974" s="315" t="s">
        <v>144</v>
      </c>
      <c r="AB1974" s="177"/>
      <c r="AC1974" s="315" t="s">
        <v>146</v>
      </c>
      <c r="AD1974" s="316" t="s">
        <v>147</v>
      </c>
      <c r="AE1974" s="317" t="str">
        <f t="shared" si="107"/>
        <v/>
      </c>
      <c r="AF1974" s="319" t="s">
        <v>148</v>
      </c>
      <c r="AG1974" s="312" t="str">
        <f t="shared" si="108"/>
        <v/>
      </c>
      <c r="AH1974" s="322"/>
      <c r="AI1974" s="323"/>
      <c r="AJ1974" s="322"/>
      <c r="AK1974" s="323"/>
    </row>
    <row r="1975" spans="1:37" ht="36.75" customHeight="1">
      <c r="A1975" s="299">
        <f t="shared" si="109"/>
        <v>1962</v>
      </c>
      <c r="B1975" s="300" t="str">
        <f>IF(基本情報入力シート!C1995="","",基本情報入力シート!C1995)</f>
        <v/>
      </c>
      <c r="C1975" s="301" t="str">
        <f>IF(基本情報入力シート!D1995="","",基本情報入力シート!D1995)</f>
        <v/>
      </c>
      <c r="D1975" s="301" t="str">
        <f>IF(基本情報入力シート!E1995="","",基本情報入力シート!E1995)</f>
        <v/>
      </c>
      <c r="E1975" s="301" t="str">
        <f>IF(基本情報入力シート!F1995="","",基本情報入力シート!F1995)</f>
        <v/>
      </c>
      <c r="F1975" s="301" t="str">
        <f>IF(基本情報入力シート!G1995="","",基本情報入力シート!G1995)</f>
        <v/>
      </c>
      <c r="G1975" s="301" t="str">
        <f>IF(基本情報入力シート!H1995="","",基本情報入力シート!H1995)</f>
        <v/>
      </c>
      <c r="H1975" s="301" t="str">
        <f>IF(基本情報入力シート!I1995="","",基本情報入力シート!I1995)</f>
        <v/>
      </c>
      <c r="I1975" s="301" t="str">
        <f>IF(基本情報入力シート!J1995="","",基本情報入力シート!J1995)</f>
        <v/>
      </c>
      <c r="J1975" s="301" t="str">
        <f>IF(基本情報入力シート!K1995="","",基本情報入力シート!K1995)</f>
        <v/>
      </c>
      <c r="K1975" s="302" t="str">
        <f>IF(基本情報入力シート!L1995="","",基本情報入力シート!L1995)</f>
        <v/>
      </c>
      <c r="L1975" s="299" t="str">
        <f>IF(基本情報入力シート!M1995="","",基本情報入力シート!M1995)</f>
        <v/>
      </c>
      <c r="M1975" s="299" t="str">
        <f>IF(基本情報入力シート!R1995="","",基本情報入力シート!R1995)</f>
        <v/>
      </c>
      <c r="N1975" s="299" t="str">
        <f>IF(基本情報入力シート!W1995="","",基本情報入力シート!W1995)</f>
        <v/>
      </c>
      <c r="O1975" s="303" t="str">
        <f>IF(基本情報入力シート!X1995="","",基本情報入力シート!X1995)</f>
        <v/>
      </c>
      <c r="P1975" s="304" t="str">
        <f>IF(基本情報入力シート!Y1995="","",基本情報入力シート!Y1995)</f>
        <v/>
      </c>
      <c r="Q1975" s="175"/>
      <c r="R1975" s="305" t="str">
        <f>IF(基本情報入力シート!AB1995="","",基本情報入力シート!AB1995)</f>
        <v/>
      </c>
      <c r="S1975" s="176"/>
      <c r="T1975" s="306" t="str">
        <f>IF(P1975="","",VLOOKUP(P1975,【参考】数式用!$J$2:$L$34,3,FALSE))</f>
        <v/>
      </c>
      <c r="U1975" s="313" t="s">
        <v>143</v>
      </c>
      <c r="V1975" s="177"/>
      <c r="W1975" s="314" t="s">
        <v>144</v>
      </c>
      <c r="X1975" s="177"/>
      <c r="Y1975" s="315" t="s">
        <v>145</v>
      </c>
      <c r="Z1975" s="177"/>
      <c r="AA1975" s="315" t="s">
        <v>144</v>
      </c>
      <c r="AB1975" s="177"/>
      <c r="AC1975" s="315" t="s">
        <v>146</v>
      </c>
      <c r="AD1975" s="316" t="s">
        <v>147</v>
      </c>
      <c r="AE1975" s="317" t="str">
        <f t="shared" si="107"/>
        <v/>
      </c>
      <c r="AF1975" s="319" t="s">
        <v>148</v>
      </c>
      <c r="AG1975" s="312" t="str">
        <f t="shared" si="108"/>
        <v/>
      </c>
      <c r="AH1975" s="322"/>
      <c r="AI1975" s="323"/>
      <c r="AJ1975" s="322"/>
      <c r="AK1975" s="323"/>
    </row>
    <row r="1976" spans="1:37" ht="36.75" customHeight="1">
      <c r="A1976" s="299">
        <f t="shared" si="109"/>
        <v>1963</v>
      </c>
      <c r="B1976" s="300" t="str">
        <f>IF(基本情報入力シート!C1996="","",基本情報入力シート!C1996)</f>
        <v/>
      </c>
      <c r="C1976" s="301" t="str">
        <f>IF(基本情報入力シート!D1996="","",基本情報入力シート!D1996)</f>
        <v/>
      </c>
      <c r="D1976" s="301" t="str">
        <f>IF(基本情報入力シート!E1996="","",基本情報入力シート!E1996)</f>
        <v/>
      </c>
      <c r="E1976" s="301" t="str">
        <f>IF(基本情報入力シート!F1996="","",基本情報入力シート!F1996)</f>
        <v/>
      </c>
      <c r="F1976" s="301" t="str">
        <f>IF(基本情報入力シート!G1996="","",基本情報入力シート!G1996)</f>
        <v/>
      </c>
      <c r="G1976" s="301" t="str">
        <f>IF(基本情報入力シート!H1996="","",基本情報入力シート!H1996)</f>
        <v/>
      </c>
      <c r="H1976" s="301" t="str">
        <f>IF(基本情報入力シート!I1996="","",基本情報入力シート!I1996)</f>
        <v/>
      </c>
      <c r="I1976" s="301" t="str">
        <f>IF(基本情報入力シート!J1996="","",基本情報入力シート!J1996)</f>
        <v/>
      </c>
      <c r="J1976" s="301" t="str">
        <f>IF(基本情報入力シート!K1996="","",基本情報入力シート!K1996)</f>
        <v/>
      </c>
      <c r="K1976" s="302" t="str">
        <f>IF(基本情報入力シート!L1996="","",基本情報入力シート!L1996)</f>
        <v/>
      </c>
      <c r="L1976" s="299" t="str">
        <f>IF(基本情報入力シート!M1996="","",基本情報入力シート!M1996)</f>
        <v/>
      </c>
      <c r="M1976" s="299" t="str">
        <f>IF(基本情報入力シート!R1996="","",基本情報入力シート!R1996)</f>
        <v/>
      </c>
      <c r="N1976" s="299" t="str">
        <f>IF(基本情報入力シート!W1996="","",基本情報入力シート!W1996)</f>
        <v/>
      </c>
      <c r="O1976" s="303" t="str">
        <f>IF(基本情報入力シート!X1996="","",基本情報入力シート!X1996)</f>
        <v/>
      </c>
      <c r="P1976" s="304" t="str">
        <f>IF(基本情報入力シート!Y1996="","",基本情報入力シート!Y1996)</f>
        <v/>
      </c>
      <c r="Q1976" s="175"/>
      <c r="R1976" s="305" t="str">
        <f>IF(基本情報入力シート!AB1996="","",基本情報入力シート!AB1996)</f>
        <v/>
      </c>
      <c r="S1976" s="176"/>
      <c r="T1976" s="306" t="str">
        <f>IF(P1976="","",VLOOKUP(P1976,【参考】数式用!$J$2:$L$34,3,FALSE))</f>
        <v/>
      </c>
      <c r="U1976" s="313" t="s">
        <v>143</v>
      </c>
      <c r="V1976" s="177"/>
      <c r="W1976" s="314" t="s">
        <v>144</v>
      </c>
      <c r="X1976" s="177"/>
      <c r="Y1976" s="315" t="s">
        <v>145</v>
      </c>
      <c r="Z1976" s="177"/>
      <c r="AA1976" s="315" t="s">
        <v>144</v>
      </c>
      <c r="AB1976" s="177"/>
      <c r="AC1976" s="315" t="s">
        <v>146</v>
      </c>
      <c r="AD1976" s="316" t="s">
        <v>147</v>
      </c>
      <c r="AE1976" s="317" t="str">
        <f t="shared" si="107"/>
        <v/>
      </c>
      <c r="AF1976" s="319" t="s">
        <v>148</v>
      </c>
      <c r="AG1976" s="312" t="str">
        <f t="shared" si="108"/>
        <v/>
      </c>
      <c r="AH1976" s="322"/>
      <c r="AI1976" s="323"/>
      <c r="AJ1976" s="322"/>
      <c r="AK1976" s="323"/>
    </row>
    <row r="1977" spans="1:37" ht="36.75" customHeight="1">
      <c r="A1977" s="299">
        <f t="shared" si="109"/>
        <v>1964</v>
      </c>
      <c r="B1977" s="300" t="str">
        <f>IF(基本情報入力シート!C1997="","",基本情報入力シート!C1997)</f>
        <v/>
      </c>
      <c r="C1977" s="301" t="str">
        <f>IF(基本情報入力シート!D1997="","",基本情報入力シート!D1997)</f>
        <v/>
      </c>
      <c r="D1977" s="301" t="str">
        <f>IF(基本情報入力シート!E1997="","",基本情報入力シート!E1997)</f>
        <v/>
      </c>
      <c r="E1977" s="301" t="str">
        <f>IF(基本情報入力シート!F1997="","",基本情報入力シート!F1997)</f>
        <v/>
      </c>
      <c r="F1977" s="301" t="str">
        <f>IF(基本情報入力シート!G1997="","",基本情報入力シート!G1997)</f>
        <v/>
      </c>
      <c r="G1977" s="301" t="str">
        <f>IF(基本情報入力シート!H1997="","",基本情報入力シート!H1997)</f>
        <v/>
      </c>
      <c r="H1977" s="301" t="str">
        <f>IF(基本情報入力シート!I1997="","",基本情報入力シート!I1997)</f>
        <v/>
      </c>
      <c r="I1977" s="301" t="str">
        <f>IF(基本情報入力シート!J1997="","",基本情報入力シート!J1997)</f>
        <v/>
      </c>
      <c r="J1977" s="301" t="str">
        <f>IF(基本情報入力シート!K1997="","",基本情報入力シート!K1997)</f>
        <v/>
      </c>
      <c r="K1977" s="302" t="str">
        <f>IF(基本情報入力シート!L1997="","",基本情報入力シート!L1997)</f>
        <v/>
      </c>
      <c r="L1977" s="299" t="str">
        <f>IF(基本情報入力シート!M1997="","",基本情報入力シート!M1997)</f>
        <v/>
      </c>
      <c r="M1977" s="299" t="str">
        <f>IF(基本情報入力シート!R1997="","",基本情報入力シート!R1997)</f>
        <v/>
      </c>
      <c r="N1977" s="299" t="str">
        <f>IF(基本情報入力シート!W1997="","",基本情報入力シート!W1997)</f>
        <v/>
      </c>
      <c r="O1977" s="303" t="str">
        <f>IF(基本情報入力シート!X1997="","",基本情報入力シート!X1997)</f>
        <v/>
      </c>
      <c r="P1977" s="304" t="str">
        <f>IF(基本情報入力シート!Y1997="","",基本情報入力シート!Y1997)</f>
        <v/>
      </c>
      <c r="Q1977" s="175"/>
      <c r="R1977" s="305" t="str">
        <f>IF(基本情報入力シート!AB1997="","",基本情報入力シート!AB1997)</f>
        <v/>
      </c>
      <c r="S1977" s="176"/>
      <c r="T1977" s="306" t="str">
        <f>IF(P1977="","",VLOOKUP(P1977,【参考】数式用!$J$2:$L$34,3,FALSE))</f>
        <v/>
      </c>
      <c r="U1977" s="313" t="s">
        <v>143</v>
      </c>
      <c r="V1977" s="177"/>
      <c r="W1977" s="314" t="s">
        <v>144</v>
      </c>
      <c r="X1977" s="177"/>
      <c r="Y1977" s="315" t="s">
        <v>145</v>
      </c>
      <c r="Z1977" s="177"/>
      <c r="AA1977" s="315" t="s">
        <v>144</v>
      </c>
      <c r="AB1977" s="177"/>
      <c r="AC1977" s="315" t="s">
        <v>146</v>
      </c>
      <c r="AD1977" s="316" t="s">
        <v>147</v>
      </c>
      <c r="AE1977" s="317" t="str">
        <f t="shared" si="107"/>
        <v/>
      </c>
      <c r="AF1977" s="319" t="s">
        <v>148</v>
      </c>
      <c r="AG1977" s="312" t="str">
        <f t="shared" si="108"/>
        <v/>
      </c>
      <c r="AH1977" s="322"/>
      <c r="AI1977" s="323"/>
      <c r="AJ1977" s="322"/>
      <c r="AK1977" s="323"/>
    </row>
    <row r="1978" spans="1:37" ht="36.75" customHeight="1">
      <c r="A1978" s="299">
        <f t="shared" si="109"/>
        <v>1965</v>
      </c>
      <c r="B1978" s="300" t="str">
        <f>IF(基本情報入力シート!C1998="","",基本情報入力シート!C1998)</f>
        <v/>
      </c>
      <c r="C1978" s="301" t="str">
        <f>IF(基本情報入力シート!D1998="","",基本情報入力シート!D1998)</f>
        <v/>
      </c>
      <c r="D1978" s="301" t="str">
        <f>IF(基本情報入力シート!E1998="","",基本情報入力シート!E1998)</f>
        <v/>
      </c>
      <c r="E1978" s="301" t="str">
        <f>IF(基本情報入力シート!F1998="","",基本情報入力シート!F1998)</f>
        <v/>
      </c>
      <c r="F1978" s="301" t="str">
        <f>IF(基本情報入力シート!G1998="","",基本情報入力シート!G1998)</f>
        <v/>
      </c>
      <c r="G1978" s="301" t="str">
        <f>IF(基本情報入力シート!H1998="","",基本情報入力シート!H1998)</f>
        <v/>
      </c>
      <c r="H1978" s="301" t="str">
        <f>IF(基本情報入力シート!I1998="","",基本情報入力シート!I1998)</f>
        <v/>
      </c>
      <c r="I1978" s="301" t="str">
        <f>IF(基本情報入力シート!J1998="","",基本情報入力シート!J1998)</f>
        <v/>
      </c>
      <c r="J1978" s="301" t="str">
        <f>IF(基本情報入力シート!K1998="","",基本情報入力シート!K1998)</f>
        <v/>
      </c>
      <c r="K1978" s="302" t="str">
        <f>IF(基本情報入力シート!L1998="","",基本情報入力シート!L1998)</f>
        <v/>
      </c>
      <c r="L1978" s="299" t="str">
        <f>IF(基本情報入力シート!M1998="","",基本情報入力シート!M1998)</f>
        <v/>
      </c>
      <c r="M1978" s="299" t="str">
        <f>IF(基本情報入力シート!R1998="","",基本情報入力シート!R1998)</f>
        <v/>
      </c>
      <c r="N1978" s="299" t="str">
        <f>IF(基本情報入力シート!W1998="","",基本情報入力シート!W1998)</f>
        <v/>
      </c>
      <c r="O1978" s="303" t="str">
        <f>IF(基本情報入力シート!X1998="","",基本情報入力シート!X1998)</f>
        <v/>
      </c>
      <c r="P1978" s="304" t="str">
        <f>IF(基本情報入力シート!Y1998="","",基本情報入力シート!Y1998)</f>
        <v/>
      </c>
      <c r="Q1978" s="175"/>
      <c r="R1978" s="305" t="str">
        <f>IF(基本情報入力シート!AB1998="","",基本情報入力シート!AB1998)</f>
        <v/>
      </c>
      <c r="S1978" s="176"/>
      <c r="T1978" s="306" t="str">
        <f>IF(P1978="","",VLOOKUP(P1978,【参考】数式用!$J$2:$L$34,3,FALSE))</f>
        <v/>
      </c>
      <c r="U1978" s="313" t="s">
        <v>143</v>
      </c>
      <c r="V1978" s="177"/>
      <c r="W1978" s="314" t="s">
        <v>144</v>
      </c>
      <c r="X1978" s="177"/>
      <c r="Y1978" s="315" t="s">
        <v>145</v>
      </c>
      <c r="Z1978" s="177"/>
      <c r="AA1978" s="315" t="s">
        <v>144</v>
      </c>
      <c r="AB1978" s="177"/>
      <c r="AC1978" s="315" t="s">
        <v>146</v>
      </c>
      <c r="AD1978" s="316" t="s">
        <v>147</v>
      </c>
      <c r="AE1978" s="317" t="str">
        <f t="shared" si="107"/>
        <v/>
      </c>
      <c r="AF1978" s="319" t="s">
        <v>148</v>
      </c>
      <c r="AG1978" s="312" t="str">
        <f t="shared" si="108"/>
        <v/>
      </c>
      <c r="AH1978" s="322"/>
      <c r="AI1978" s="323"/>
      <c r="AJ1978" s="322"/>
      <c r="AK1978" s="323"/>
    </row>
    <row r="1979" spans="1:37" ht="36.75" customHeight="1">
      <c r="A1979" s="299">
        <f t="shared" si="109"/>
        <v>1966</v>
      </c>
      <c r="B1979" s="300" t="str">
        <f>IF(基本情報入力シート!C1999="","",基本情報入力シート!C1999)</f>
        <v/>
      </c>
      <c r="C1979" s="301" t="str">
        <f>IF(基本情報入力シート!D1999="","",基本情報入力シート!D1999)</f>
        <v/>
      </c>
      <c r="D1979" s="301" t="str">
        <f>IF(基本情報入力シート!E1999="","",基本情報入力シート!E1999)</f>
        <v/>
      </c>
      <c r="E1979" s="301" t="str">
        <f>IF(基本情報入力シート!F1999="","",基本情報入力シート!F1999)</f>
        <v/>
      </c>
      <c r="F1979" s="301" t="str">
        <f>IF(基本情報入力シート!G1999="","",基本情報入力シート!G1999)</f>
        <v/>
      </c>
      <c r="G1979" s="301" t="str">
        <f>IF(基本情報入力シート!H1999="","",基本情報入力シート!H1999)</f>
        <v/>
      </c>
      <c r="H1979" s="301" t="str">
        <f>IF(基本情報入力シート!I1999="","",基本情報入力シート!I1999)</f>
        <v/>
      </c>
      <c r="I1979" s="301" t="str">
        <f>IF(基本情報入力シート!J1999="","",基本情報入力シート!J1999)</f>
        <v/>
      </c>
      <c r="J1979" s="301" t="str">
        <f>IF(基本情報入力シート!K1999="","",基本情報入力シート!K1999)</f>
        <v/>
      </c>
      <c r="K1979" s="302" t="str">
        <f>IF(基本情報入力シート!L1999="","",基本情報入力シート!L1999)</f>
        <v/>
      </c>
      <c r="L1979" s="299" t="str">
        <f>IF(基本情報入力シート!M1999="","",基本情報入力シート!M1999)</f>
        <v/>
      </c>
      <c r="M1979" s="299" t="str">
        <f>IF(基本情報入力シート!R1999="","",基本情報入力シート!R1999)</f>
        <v/>
      </c>
      <c r="N1979" s="299" t="str">
        <f>IF(基本情報入力シート!W1999="","",基本情報入力シート!W1999)</f>
        <v/>
      </c>
      <c r="O1979" s="303" t="str">
        <f>IF(基本情報入力シート!X1999="","",基本情報入力シート!X1999)</f>
        <v/>
      </c>
      <c r="P1979" s="304" t="str">
        <f>IF(基本情報入力シート!Y1999="","",基本情報入力シート!Y1999)</f>
        <v/>
      </c>
      <c r="Q1979" s="175"/>
      <c r="R1979" s="305" t="str">
        <f>IF(基本情報入力シート!AB1999="","",基本情報入力シート!AB1999)</f>
        <v/>
      </c>
      <c r="S1979" s="176"/>
      <c r="T1979" s="306" t="str">
        <f>IF(P1979="","",VLOOKUP(P1979,【参考】数式用!$J$2:$L$34,3,FALSE))</f>
        <v/>
      </c>
      <c r="U1979" s="313" t="s">
        <v>143</v>
      </c>
      <c r="V1979" s="177"/>
      <c r="W1979" s="314" t="s">
        <v>144</v>
      </c>
      <c r="X1979" s="177"/>
      <c r="Y1979" s="315" t="s">
        <v>145</v>
      </c>
      <c r="Z1979" s="177"/>
      <c r="AA1979" s="315" t="s">
        <v>144</v>
      </c>
      <c r="AB1979" s="177"/>
      <c r="AC1979" s="315" t="s">
        <v>146</v>
      </c>
      <c r="AD1979" s="316" t="s">
        <v>147</v>
      </c>
      <c r="AE1979" s="317" t="str">
        <f t="shared" ref="AE1979:AE2013" si="110">IF(V1979&gt;=1,(Z1979*12+AB1979)-(V1979*12+X1979)+1,"")</f>
        <v/>
      </c>
      <c r="AF1979" s="319" t="s">
        <v>148</v>
      </c>
      <c r="AG1979" s="312" t="str">
        <f t="shared" ref="AG1979:AG2013" si="111">IFERROR(ROUNDDOWN(R1979*T1979,0)*AE1979,"")</f>
        <v/>
      </c>
      <c r="AH1979" s="322"/>
      <c r="AI1979" s="323"/>
      <c r="AJ1979" s="322"/>
      <c r="AK1979" s="323"/>
    </row>
    <row r="1980" spans="1:37" ht="36.75" customHeight="1">
      <c r="A1980" s="299">
        <f t="shared" si="109"/>
        <v>1967</v>
      </c>
      <c r="B1980" s="300" t="str">
        <f>IF(基本情報入力シート!C2000="","",基本情報入力シート!C2000)</f>
        <v/>
      </c>
      <c r="C1980" s="301" t="str">
        <f>IF(基本情報入力シート!D2000="","",基本情報入力シート!D2000)</f>
        <v/>
      </c>
      <c r="D1980" s="301" t="str">
        <f>IF(基本情報入力シート!E2000="","",基本情報入力シート!E2000)</f>
        <v/>
      </c>
      <c r="E1980" s="301" t="str">
        <f>IF(基本情報入力シート!F2000="","",基本情報入力シート!F2000)</f>
        <v/>
      </c>
      <c r="F1980" s="301" t="str">
        <f>IF(基本情報入力シート!G2000="","",基本情報入力シート!G2000)</f>
        <v/>
      </c>
      <c r="G1980" s="301" t="str">
        <f>IF(基本情報入力シート!H2000="","",基本情報入力シート!H2000)</f>
        <v/>
      </c>
      <c r="H1980" s="301" t="str">
        <f>IF(基本情報入力シート!I2000="","",基本情報入力シート!I2000)</f>
        <v/>
      </c>
      <c r="I1980" s="301" t="str">
        <f>IF(基本情報入力シート!J2000="","",基本情報入力シート!J2000)</f>
        <v/>
      </c>
      <c r="J1980" s="301" t="str">
        <f>IF(基本情報入力シート!K2000="","",基本情報入力シート!K2000)</f>
        <v/>
      </c>
      <c r="K1980" s="302" t="str">
        <f>IF(基本情報入力シート!L2000="","",基本情報入力シート!L2000)</f>
        <v/>
      </c>
      <c r="L1980" s="299" t="str">
        <f>IF(基本情報入力シート!M2000="","",基本情報入力シート!M2000)</f>
        <v/>
      </c>
      <c r="M1980" s="299" t="str">
        <f>IF(基本情報入力シート!R2000="","",基本情報入力シート!R2000)</f>
        <v/>
      </c>
      <c r="N1980" s="299" t="str">
        <f>IF(基本情報入力シート!W2000="","",基本情報入力シート!W2000)</f>
        <v/>
      </c>
      <c r="O1980" s="303" t="str">
        <f>IF(基本情報入力シート!X2000="","",基本情報入力シート!X2000)</f>
        <v/>
      </c>
      <c r="P1980" s="304" t="str">
        <f>IF(基本情報入力シート!Y2000="","",基本情報入力シート!Y2000)</f>
        <v/>
      </c>
      <c r="Q1980" s="175"/>
      <c r="R1980" s="305" t="str">
        <f>IF(基本情報入力シート!AB2000="","",基本情報入力シート!AB2000)</f>
        <v/>
      </c>
      <c r="S1980" s="176"/>
      <c r="T1980" s="306" t="str">
        <f>IF(P1980="","",VLOOKUP(P1980,【参考】数式用!$J$2:$L$34,3,FALSE))</f>
        <v/>
      </c>
      <c r="U1980" s="313" t="s">
        <v>143</v>
      </c>
      <c r="V1980" s="177"/>
      <c r="W1980" s="314" t="s">
        <v>144</v>
      </c>
      <c r="X1980" s="177"/>
      <c r="Y1980" s="315" t="s">
        <v>145</v>
      </c>
      <c r="Z1980" s="177"/>
      <c r="AA1980" s="315" t="s">
        <v>144</v>
      </c>
      <c r="AB1980" s="177"/>
      <c r="AC1980" s="315" t="s">
        <v>146</v>
      </c>
      <c r="AD1980" s="316" t="s">
        <v>147</v>
      </c>
      <c r="AE1980" s="317" t="str">
        <f t="shared" si="110"/>
        <v/>
      </c>
      <c r="AF1980" s="319" t="s">
        <v>148</v>
      </c>
      <c r="AG1980" s="312" t="str">
        <f t="shared" si="111"/>
        <v/>
      </c>
      <c r="AH1980" s="322"/>
      <c r="AI1980" s="323"/>
      <c r="AJ1980" s="322"/>
      <c r="AK1980" s="323"/>
    </row>
    <row r="1981" spans="1:37" ht="36.75" customHeight="1">
      <c r="A1981" s="299">
        <f t="shared" si="109"/>
        <v>1968</v>
      </c>
      <c r="B1981" s="300" t="str">
        <f>IF(基本情報入力シート!C2001="","",基本情報入力シート!C2001)</f>
        <v/>
      </c>
      <c r="C1981" s="301" t="str">
        <f>IF(基本情報入力シート!D2001="","",基本情報入力シート!D2001)</f>
        <v/>
      </c>
      <c r="D1981" s="301" t="str">
        <f>IF(基本情報入力シート!E2001="","",基本情報入力シート!E2001)</f>
        <v/>
      </c>
      <c r="E1981" s="301" t="str">
        <f>IF(基本情報入力シート!F2001="","",基本情報入力シート!F2001)</f>
        <v/>
      </c>
      <c r="F1981" s="301" t="str">
        <f>IF(基本情報入力シート!G2001="","",基本情報入力シート!G2001)</f>
        <v/>
      </c>
      <c r="G1981" s="301" t="str">
        <f>IF(基本情報入力シート!H2001="","",基本情報入力シート!H2001)</f>
        <v/>
      </c>
      <c r="H1981" s="301" t="str">
        <f>IF(基本情報入力シート!I2001="","",基本情報入力シート!I2001)</f>
        <v/>
      </c>
      <c r="I1981" s="301" t="str">
        <f>IF(基本情報入力シート!J2001="","",基本情報入力シート!J2001)</f>
        <v/>
      </c>
      <c r="J1981" s="301" t="str">
        <f>IF(基本情報入力シート!K2001="","",基本情報入力シート!K2001)</f>
        <v/>
      </c>
      <c r="K1981" s="302" t="str">
        <f>IF(基本情報入力シート!L2001="","",基本情報入力シート!L2001)</f>
        <v/>
      </c>
      <c r="L1981" s="299" t="str">
        <f>IF(基本情報入力シート!M2001="","",基本情報入力シート!M2001)</f>
        <v/>
      </c>
      <c r="M1981" s="299" t="str">
        <f>IF(基本情報入力シート!R2001="","",基本情報入力シート!R2001)</f>
        <v/>
      </c>
      <c r="N1981" s="299" t="str">
        <f>IF(基本情報入力シート!W2001="","",基本情報入力シート!W2001)</f>
        <v/>
      </c>
      <c r="O1981" s="303" t="str">
        <f>IF(基本情報入力シート!X2001="","",基本情報入力シート!X2001)</f>
        <v/>
      </c>
      <c r="P1981" s="304" t="str">
        <f>IF(基本情報入力シート!Y2001="","",基本情報入力シート!Y2001)</f>
        <v/>
      </c>
      <c r="Q1981" s="175"/>
      <c r="R1981" s="305" t="str">
        <f>IF(基本情報入力シート!AB2001="","",基本情報入力シート!AB2001)</f>
        <v/>
      </c>
      <c r="S1981" s="176"/>
      <c r="T1981" s="306" t="str">
        <f>IF(P1981="","",VLOOKUP(P1981,【参考】数式用!$J$2:$L$34,3,FALSE))</f>
        <v/>
      </c>
      <c r="U1981" s="313" t="s">
        <v>143</v>
      </c>
      <c r="V1981" s="177"/>
      <c r="W1981" s="314" t="s">
        <v>144</v>
      </c>
      <c r="X1981" s="177"/>
      <c r="Y1981" s="315" t="s">
        <v>145</v>
      </c>
      <c r="Z1981" s="177"/>
      <c r="AA1981" s="315" t="s">
        <v>144</v>
      </c>
      <c r="AB1981" s="177"/>
      <c r="AC1981" s="315" t="s">
        <v>146</v>
      </c>
      <c r="AD1981" s="316" t="s">
        <v>147</v>
      </c>
      <c r="AE1981" s="317" t="str">
        <f t="shared" si="110"/>
        <v/>
      </c>
      <c r="AF1981" s="319" t="s">
        <v>148</v>
      </c>
      <c r="AG1981" s="312" t="str">
        <f t="shared" si="111"/>
        <v/>
      </c>
      <c r="AH1981" s="322"/>
      <c r="AI1981" s="323"/>
      <c r="AJ1981" s="322"/>
      <c r="AK1981" s="323"/>
    </row>
    <row r="1982" spans="1:37" ht="36.75" customHeight="1">
      <c r="A1982" s="299">
        <f t="shared" si="109"/>
        <v>1969</v>
      </c>
      <c r="B1982" s="300" t="str">
        <f>IF(基本情報入力シート!C2002="","",基本情報入力シート!C2002)</f>
        <v/>
      </c>
      <c r="C1982" s="301" t="str">
        <f>IF(基本情報入力シート!D2002="","",基本情報入力シート!D2002)</f>
        <v/>
      </c>
      <c r="D1982" s="301" t="str">
        <f>IF(基本情報入力シート!E2002="","",基本情報入力シート!E2002)</f>
        <v/>
      </c>
      <c r="E1982" s="301" t="str">
        <f>IF(基本情報入力シート!F2002="","",基本情報入力シート!F2002)</f>
        <v/>
      </c>
      <c r="F1982" s="301" t="str">
        <f>IF(基本情報入力シート!G2002="","",基本情報入力シート!G2002)</f>
        <v/>
      </c>
      <c r="G1982" s="301" t="str">
        <f>IF(基本情報入力シート!H2002="","",基本情報入力シート!H2002)</f>
        <v/>
      </c>
      <c r="H1982" s="301" t="str">
        <f>IF(基本情報入力シート!I2002="","",基本情報入力シート!I2002)</f>
        <v/>
      </c>
      <c r="I1982" s="301" t="str">
        <f>IF(基本情報入力シート!J2002="","",基本情報入力シート!J2002)</f>
        <v/>
      </c>
      <c r="J1982" s="301" t="str">
        <f>IF(基本情報入力シート!K2002="","",基本情報入力シート!K2002)</f>
        <v/>
      </c>
      <c r="K1982" s="302" t="str">
        <f>IF(基本情報入力シート!L2002="","",基本情報入力シート!L2002)</f>
        <v/>
      </c>
      <c r="L1982" s="299" t="str">
        <f>IF(基本情報入力シート!M2002="","",基本情報入力シート!M2002)</f>
        <v/>
      </c>
      <c r="M1982" s="299" t="str">
        <f>IF(基本情報入力シート!R2002="","",基本情報入力シート!R2002)</f>
        <v/>
      </c>
      <c r="N1982" s="299" t="str">
        <f>IF(基本情報入力シート!W2002="","",基本情報入力シート!W2002)</f>
        <v/>
      </c>
      <c r="O1982" s="303" t="str">
        <f>IF(基本情報入力シート!X2002="","",基本情報入力シート!X2002)</f>
        <v/>
      </c>
      <c r="P1982" s="304" t="str">
        <f>IF(基本情報入力シート!Y2002="","",基本情報入力シート!Y2002)</f>
        <v/>
      </c>
      <c r="Q1982" s="175"/>
      <c r="R1982" s="305" t="str">
        <f>IF(基本情報入力シート!AB2002="","",基本情報入力シート!AB2002)</f>
        <v/>
      </c>
      <c r="S1982" s="176"/>
      <c r="T1982" s="306" t="str">
        <f>IF(P1982="","",VLOOKUP(P1982,【参考】数式用!$J$2:$L$34,3,FALSE))</f>
        <v/>
      </c>
      <c r="U1982" s="313" t="s">
        <v>143</v>
      </c>
      <c r="V1982" s="177"/>
      <c r="W1982" s="314" t="s">
        <v>144</v>
      </c>
      <c r="X1982" s="177"/>
      <c r="Y1982" s="315" t="s">
        <v>145</v>
      </c>
      <c r="Z1982" s="177"/>
      <c r="AA1982" s="315" t="s">
        <v>144</v>
      </c>
      <c r="AB1982" s="177"/>
      <c r="AC1982" s="315" t="s">
        <v>146</v>
      </c>
      <c r="AD1982" s="316" t="s">
        <v>147</v>
      </c>
      <c r="AE1982" s="317" t="str">
        <f t="shared" si="110"/>
        <v/>
      </c>
      <c r="AF1982" s="319" t="s">
        <v>148</v>
      </c>
      <c r="AG1982" s="312" t="str">
        <f t="shared" si="111"/>
        <v/>
      </c>
      <c r="AH1982" s="322"/>
      <c r="AI1982" s="323"/>
      <c r="AJ1982" s="322"/>
      <c r="AK1982" s="323"/>
    </row>
    <row r="1983" spans="1:37" ht="36.75" customHeight="1">
      <c r="A1983" s="299">
        <f t="shared" si="109"/>
        <v>1970</v>
      </c>
      <c r="B1983" s="300" t="str">
        <f>IF(基本情報入力シート!C2003="","",基本情報入力シート!C2003)</f>
        <v/>
      </c>
      <c r="C1983" s="301" t="str">
        <f>IF(基本情報入力シート!D2003="","",基本情報入力シート!D2003)</f>
        <v/>
      </c>
      <c r="D1983" s="301" t="str">
        <f>IF(基本情報入力シート!E2003="","",基本情報入力シート!E2003)</f>
        <v/>
      </c>
      <c r="E1983" s="301" t="str">
        <f>IF(基本情報入力シート!F2003="","",基本情報入力シート!F2003)</f>
        <v/>
      </c>
      <c r="F1983" s="301" t="str">
        <f>IF(基本情報入力シート!G2003="","",基本情報入力シート!G2003)</f>
        <v/>
      </c>
      <c r="G1983" s="301" t="str">
        <f>IF(基本情報入力シート!H2003="","",基本情報入力シート!H2003)</f>
        <v/>
      </c>
      <c r="H1983" s="301" t="str">
        <f>IF(基本情報入力シート!I2003="","",基本情報入力シート!I2003)</f>
        <v/>
      </c>
      <c r="I1983" s="301" t="str">
        <f>IF(基本情報入力シート!J2003="","",基本情報入力シート!J2003)</f>
        <v/>
      </c>
      <c r="J1983" s="301" t="str">
        <f>IF(基本情報入力シート!K2003="","",基本情報入力シート!K2003)</f>
        <v/>
      </c>
      <c r="K1983" s="302" t="str">
        <f>IF(基本情報入力シート!L2003="","",基本情報入力シート!L2003)</f>
        <v/>
      </c>
      <c r="L1983" s="299" t="str">
        <f>IF(基本情報入力シート!M2003="","",基本情報入力シート!M2003)</f>
        <v/>
      </c>
      <c r="M1983" s="299" t="str">
        <f>IF(基本情報入力シート!R2003="","",基本情報入力シート!R2003)</f>
        <v/>
      </c>
      <c r="N1983" s="299" t="str">
        <f>IF(基本情報入力シート!W2003="","",基本情報入力シート!W2003)</f>
        <v/>
      </c>
      <c r="O1983" s="303" t="str">
        <f>IF(基本情報入力シート!X2003="","",基本情報入力シート!X2003)</f>
        <v/>
      </c>
      <c r="P1983" s="304" t="str">
        <f>IF(基本情報入力シート!Y2003="","",基本情報入力シート!Y2003)</f>
        <v/>
      </c>
      <c r="Q1983" s="175"/>
      <c r="R1983" s="305" t="str">
        <f>IF(基本情報入力シート!AB2003="","",基本情報入力シート!AB2003)</f>
        <v/>
      </c>
      <c r="S1983" s="176"/>
      <c r="T1983" s="306" t="str">
        <f>IF(P1983="","",VLOOKUP(P1983,【参考】数式用!$J$2:$L$34,3,FALSE))</f>
        <v/>
      </c>
      <c r="U1983" s="313" t="s">
        <v>143</v>
      </c>
      <c r="V1983" s="177"/>
      <c r="W1983" s="314" t="s">
        <v>144</v>
      </c>
      <c r="X1983" s="177"/>
      <c r="Y1983" s="315" t="s">
        <v>145</v>
      </c>
      <c r="Z1983" s="177"/>
      <c r="AA1983" s="315" t="s">
        <v>144</v>
      </c>
      <c r="AB1983" s="177"/>
      <c r="AC1983" s="315" t="s">
        <v>146</v>
      </c>
      <c r="AD1983" s="316" t="s">
        <v>147</v>
      </c>
      <c r="AE1983" s="317" t="str">
        <f t="shared" si="110"/>
        <v/>
      </c>
      <c r="AF1983" s="319" t="s">
        <v>148</v>
      </c>
      <c r="AG1983" s="312" t="str">
        <f t="shared" si="111"/>
        <v/>
      </c>
      <c r="AH1983" s="322"/>
      <c r="AI1983" s="323"/>
      <c r="AJ1983" s="322"/>
      <c r="AK1983" s="323"/>
    </row>
    <row r="1984" spans="1:37" ht="36.75" customHeight="1">
      <c r="A1984" s="299">
        <f t="shared" si="109"/>
        <v>1971</v>
      </c>
      <c r="B1984" s="300" t="str">
        <f>IF(基本情報入力シート!C2004="","",基本情報入力シート!C2004)</f>
        <v/>
      </c>
      <c r="C1984" s="301" t="str">
        <f>IF(基本情報入力シート!D2004="","",基本情報入力シート!D2004)</f>
        <v/>
      </c>
      <c r="D1984" s="301" t="str">
        <f>IF(基本情報入力シート!E2004="","",基本情報入力シート!E2004)</f>
        <v/>
      </c>
      <c r="E1984" s="301" t="str">
        <f>IF(基本情報入力シート!F2004="","",基本情報入力シート!F2004)</f>
        <v/>
      </c>
      <c r="F1984" s="301" t="str">
        <f>IF(基本情報入力シート!G2004="","",基本情報入力シート!G2004)</f>
        <v/>
      </c>
      <c r="G1984" s="301" t="str">
        <f>IF(基本情報入力シート!H2004="","",基本情報入力シート!H2004)</f>
        <v/>
      </c>
      <c r="H1984" s="301" t="str">
        <f>IF(基本情報入力シート!I2004="","",基本情報入力シート!I2004)</f>
        <v/>
      </c>
      <c r="I1984" s="301" t="str">
        <f>IF(基本情報入力シート!J2004="","",基本情報入力シート!J2004)</f>
        <v/>
      </c>
      <c r="J1984" s="301" t="str">
        <f>IF(基本情報入力シート!K2004="","",基本情報入力シート!K2004)</f>
        <v/>
      </c>
      <c r="K1984" s="302" t="str">
        <f>IF(基本情報入力シート!L2004="","",基本情報入力シート!L2004)</f>
        <v/>
      </c>
      <c r="L1984" s="299" t="str">
        <f>IF(基本情報入力シート!M2004="","",基本情報入力シート!M2004)</f>
        <v/>
      </c>
      <c r="M1984" s="299" t="str">
        <f>IF(基本情報入力シート!R2004="","",基本情報入力シート!R2004)</f>
        <v/>
      </c>
      <c r="N1984" s="299" t="str">
        <f>IF(基本情報入力シート!W2004="","",基本情報入力シート!W2004)</f>
        <v/>
      </c>
      <c r="O1984" s="303" t="str">
        <f>IF(基本情報入力シート!X2004="","",基本情報入力シート!X2004)</f>
        <v/>
      </c>
      <c r="P1984" s="304" t="str">
        <f>IF(基本情報入力シート!Y2004="","",基本情報入力シート!Y2004)</f>
        <v/>
      </c>
      <c r="Q1984" s="175"/>
      <c r="R1984" s="305" t="str">
        <f>IF(基本情報入力シート!AB2004="","",基本情報入力シート!AB2004)</f>
        <v/>
      </c>
      <c r="S1984" s="176"/>
      <c r="T1984" s="306" t="str">
        <f>IF(P1984="","",VLOOKUP(P1984,【参考】数式用!$J$2:$L$34,3,FALSE))</f>
        <v/>
      </c>
      <c r="U1984" s="313" t="s">
        <v>143</v>
      </c>
      <c r="V1984" s="177"/>
      <c r="W1984" s="314" t="s">
        <v>144</v>
      </c>
      <c r="X1984" s="177"/>
      <c r="Y1984" s="315" t="s">
        <v>145</v>
      </c>
      <c r="Z1984" s="177"/>
      <c r="AA1984" s="315" t="s">
        <v>144</v>
      </c>
      <c r="AB1984" s="177"/>
      <c r="AC1984" s="315" t="s">
        <v>146</v>
      </c>
      <c r="AD1984" s="316" t="s">
        <v>147</v>
      </c>
      <c r="AE1984" s="317" t="str">
        <f t="shared" si="110"/>
        <v/>
      </c>
      <c r="AF1984" s="319" t="s">
        <v>148</v>
      </c>
      <c r="AG1984" s="312" t="str">
        <f t="shared" si="111"/>
        <v/>
      </c>
      <c r="AH1984" s="322"/>
      <c r="AI1984" s="323"/>
      <c r="AJ1984" s="322"/>
      <c r="AK1984" s="323"/>
    </row>
    <row r="1985" spans="1:37" ht="36.75" customHeight="1">
      <c r="A1985" s="299">
        <f t="shared" si="109"/>
        <v>1972</v>
      </c>
      <c r="B1985" s="300" t="str">
        <f>IF(基本情報入力シート!C2005="","",基本情報入力シート!C2005)</f>
        <v/>
      </c>
      <c r="C1985" s="301" t="str">
        <f>IF(基本情報入力シート!D2005="","",基本情報入力シート!D2005)</f>
        <v/>
      </c>
      <c r="D1985" s="301" t="str">
        <f>IF(基本情報入力シート!E2005="","",基本情報入力シート!E2005)</f>
        <v/>
      </c>
      <c r="E1985" s="301" t="str">
        <f>IF(基本情報入力シート!F2005="","",基本情報入力シート!F2005)</f>
        <v/>
      </c>
      <c r="F1985" s="301" t="str">
        <f>IF(基本情報入力シート!G2005="","",基本情報入力シート!G2005)</f>
        <v/>
      </c>
      <c r="G1985" s="301" t="str">
        <f>IF(基本情報入力シート!H2005="","",基本情報入力シート!H2005)</f>
        <v/>
      </c>
      <c r="H1985" s="301" t="str">
        <f>IF(基本情報入力シート!I2005="","",基本情報入力シート!I2005)</f>
        <v/>
      </c>
      <c r="I1985" s="301" t="str">
        <f>IF(基本情報入力シート!J2005="","",基本情報入力シート!J2005)</f>
        <v/>
      </c>
      <c r="J1985" s="301" t="str">
        <f>IF(基本情報入力シート!K2005="","",基本情報入力シート!K2005)</f>
        <v/>
      </c>
      <c r="K1985" s="302" t="str">
        <f>IF(基本情報入力シート!L2005="","",基本情報入力シート!L2005)</f>
        <v/>
      </c>
      <c r="L1985" s="299" t="str">
        <f>IF(基本情報入力シート!M2005="","",基本情報入力シート!M2005)</f>
        <v/>
      </c>
      <c r="M1985" s="299" t="str">
        <f>IF(基本情報入力シート!R2005="","",基本情報入力シート!R2005)</f>
        <v/>
      </c>
      <c r="N1985" s="299" t="str">
        <f>IF(基本情報入力シート!W2005="","",基本情報入力シート!W2005)</f>
        <v/>
      </c>
      <c r="O1985" s="303" t="str">
        <f>IF(基本情報入力シート!X2005="","",基本情報入力シート!X2005)</f>
        <v/>
      </c>
      <c r="P1985" s="304" t="str">
        <f>IF(基本情報入力シート!Y2005="","",基本情報入力シート!Y2005)</f>
        <v/>
      </c>
      <c r="Q1985" s="175"/>
      <c r="R1985" s="305" t="str">
        <f>IF(基本情報入力シート!AB2005="","",基本情報入力シート!AB2005)</f>
        <v/>
      </c>
      <c r="S1985" s="176"/>
      <c r="T1985" s="306" t="str">
        <f>IF(P1985="","",VLOOKUP(P1985,【参考】数式用!$J$2:$L$34,3,FALSE))</f>
        <v/>
      </c>
      <c r="U1985" s="313" t="s">
        <v>143</v>
      </c>
      <c r="V1985" s="177"/>
      <c r="W1985" s="314" t="s">
        <v>144</v>
      </c>
      <c r="X1985" s="177"/>
      <c r="Y1985" s="315" t="s">
        <v>145</v>
      </c>
      <c r="Z1985" s="177"/>
      <c r="AA1985" s="315" t="s">
        <v>144</v>
      </c>
      <c r="AB1985" s="177"/>
      <c r="AC1985" s="315" t="s">
        <v>146</v>
      </c>
      <c r="AD1985" s="316" t="s">
        <v>147</v>
      </c>
      <c r="AE1985" s="317" t="str">
        <f t="shared" si="110"/>
        <v/>
      </c>
      <c r="AF1985" s="319" t="s">
        <v>148</v>
      </c>
      <c r="AG1985" s="312" t="str">
        <f t="shared" si="111"/>
        <v/>
      </c>
      <c r="AH1985" s="322"/>
      <c r="AI1985" s="323"/>
      <c r="AJ1985" s="322"/>
      <c r="AK1985" s="323"/>
    </row>
    <row r="1986" spans="1:37" ht="36.75" customHeight="1">
      <c r="A1986" s="299">
        <f t="shared" si="109"/>
        <v>1973</v>
      </c>
      <c r="B1986" s="300" t="str">
        <f>IF(基本情報入力シート!C2006="","",基本情報入力シート!C2006)</f>
        <v/>
      </c>
      <c r="C1986" s="301" t="str">
        <f>IF(基本情報入力シート!D2006="","",基本情報入力シート!D2006)</f>
        <v/>
      </c>
      <c r="D1986" s="301" t="str">
        <f>IF(基本情報入力シート!E2006="","",基本情報入力シート!E2006)</f>
        <v/>
      </c>
      <c r="E1986" s="301" t="str">
        <f>IF(基本情報入力シート!F2006="","",基本情報入力シート!F2006)</f>
        <v/>
      </c>
      <c r="F1986" s="301" t="str">
        <f>IF(基本情報入力シート!G2006="","",基本情報入力シート!G2006)</f>
        <v/>
      </c>
      <c r="G1986" s="301" t="str">
        <f>IF(基本情報入力シート!H2006="","",基本情報入力シート!H2006)</f>
        <v/>
      </c>
      <c r="H1986" s="301" t="str">
        <f>IF(基本情報入力シート!I2006="","",基本情報入力シート!I2006)</f>
        <v/>
      </c>
      <c r="I1986" s="301" t="str">
        <f>IF(基本情報入力シート!J2006="","",基本情報入力シート!J2006)</f>
        <v/>
      </c>
      <c r="J1986" s="301" t="str">
        <f>IF(基本情報入力シート!K2006="","",基本情報入力シート!K2006)</f>
        <v/>
      </c>
      <c r="K1986" s="302" t="str">
        <f>IF(基本情報入力シート!L2006="","",基本情報入力シート!L2006)</f>
        <v/>
      </c>
      <c r="L1986" s="299" t="str">
        <f>IF(基本情報入力シート!M2006="","",基本情報入力シート!M2006)</f>
        <v/>
      </c>
      <c r="M1986" s="299" t="str">
        <f>IF(基本情報入力シート!R2006="","",基本情報入力シート!R2006)</f>
        <v/>
      </c>
      <c r="N1986" s="299" t="str">
        <f>IF(基本情報入力シート!W2006="","",基本情報入力シート!W2006)</f>
        <v/>
      </c>
      <c r="O1986" s="303" t="str">
        <f>IF(基本情報入力シート!X2006="","",基本情報入力シート!X2006)</f>
        <v/>
      </c>
      <c r="P1986" s="304" t="str">
        <f>IF(基本情報入力シート!Y2006="","",基本情報入力シート!Y2006)</f>
        <v/>
      </c>
      <c r="Q1986" s="175"/>
      <c r="R1986" s="305" t="str">
        <f>IF(基本情報入力シート!AB2006="","",基本情報入力シート!AB2006)</f>
        <v/>
      </c>
      <c r="S1986" s="176"/>
      <c r="T1986" s="306" t="str">
        <f>IF(P1986="","",VLOOKUP(P1986,【参考】数式用!$J$2:$L$34,3,FALSE))</f>
        <v/>
      </c>
      <c r="U1986" s="313" t="s">
        <v>143</v>
      </c>
      <c r="V1986" s="177"/>
      <c r="W1986" s="314" t="s">
        <v>144</v>
      </c>
      <c r="X1986" s="177"/>
      <c r="Y1986" s="315" t="s">
        <v>145</v>
      </c>
      <c r="Z1986" s="177"/>
      <c r="AA1986" s="315" t="s">
        <v>144</v>
      </c>
      <c r="AB1986" s="177"/>
      <c r="AC1986" s="315" t="s">
        <v>146</v>
      </c>
      <c r="AD1986" s="316" t="s">
        <v>147</v>
      </c>
      <c r="AE1986" s="317" t="str">
        <f t="shared" si="110"/>
        <v/>
      </c>
      <c r="AF1986" s="319" t="s">
        <v>148</v>
      </c>
      <c r="AG1986" s="312" t="str">
        <f t="shared" si="111"/>
        <v/>
      </c>
      <c r="AH1986" s="322"/>
      <c r="AI1986" s="323"/>
      <c r="AJ1986" s="322"/>
      <c r="AK1986" s="323"/>
    </row>
    <row r="1987" spans="1:37" ht="36.75" customHeight="1">
      <c r="A1987" s="299">
        <f t="shared" si="109"/>
        <v>1974</v>
      </c>
      <c r="B1987" s="300" t="str">
        <f>IF(基本情報入力シート!C2007="","",基本情報入力シート!C2007)</f>
        <v/>
      </c>
      <c r="C1987" s="301" t="str">
        <f>IF(基本情報入力シート!D2007="","",基本情報入力シート!D2007)</f>
        <v/>
      </c>
      <c r="D1987" s="301" t="str">
        <f>IF(基本情報入力シート!E2007="","",基本情報入力シート!E2007)</f>
        <v/>
      </c>
      <c r="E1987" s="301" t="str">
        <f>IF(基本情報入力シート!F2007="","",基本情報入力シート!F2007)</f>
        <v/>
      </c>
      <c r="F1987" s="301" t="str">
        <f>IF(基本情報入力シート!G2007="","",基本情報入力シート!G2007)</f>
        <v/>
      </c>
      <c r="G1987" s="301" t="str">
        <f>IF(基本情報入力シート!H2007="","",基本情報入力シート!H2007)</f>
        <v/>
      </c>
      <c r="H1987" s="301" t="str">
        <f>IF(基本情報入力シート!I2007="","",基本情報入力シート!I2007)</f>
        <v/>
      </c>
      <c r="I1987" s="301" t="str">
        <f>IF(基本情報入力シート!J2007="","",基本情報入力シート!J2007)</f>
        <v/>
      </c>
      <c r="J1987" s="301" t="str">
        <f>IF(基本情報入力シート!K2007="","",基本情報入力シート!K2007)</f>
        <v/>
      </c>
      <c r="K1987" s="302" t="str">
        <f>IF(基本情報入力シート!L2007="","",基本情報入力シート!L2007)</f>
        <v/>
      </c>
      <c r="L1987" s="299" t="str">
        <f>IF(基本情報入力シート!M2007="","",基本情報入力シート!M2007)</f>
        <v/>
      </c>
      <c r="M1987" s="299" t="str">
        <f>IF(基本情報入力シート!R2007="","",基本情報入力シート!R2007)</f>
        <v/>
      </c>
      <c r="N1987" s="299" t="str">
        <f>IF(基本情報入力シート!W2007="","",基本情報入力シート!W2007)</f>
        <v/>
      </c>
      <c r="O1987" s="303" t="str">
        <f>IF(基本情報入力シート!X2007="","",基本情報入力シート!X2007)</f>
        <v/>
      </c>
      <c r="P1987" s="304" t="str">
        <f>IF(基本情報入力シート!Y2007="","",基本情報入力シート!Y2007)</f>
        <v/>
      </c>
      <c r="Q1987" s="175"/>
      <c r="R1987" s="305" t="str">
        <f>IF(基本情報入力シート!AB2007="","",基本情報入力シート!AB2007)</f>
        <v/>
      </c>
      <c r="S1987" s="176"/>
      <c r="T1987" s="306" t="str">
        <f>IF(P1987="","",VLOOKUP(P1987,【参考】数式用!$J$2:$L$34,3,FALSE))</f>
        <v/>
      </c>
      <c r="U1987" s="313" t="s">
        <v>143</v>
      </c>
      <c r="V1987" s="177"/>
      <c r="W1987" s="314" t="s">
        <v>144</v>
      </c>
      <c r="X1987" s="177"/>
      <c r="Y1987" s="315" t="s">
        <v>145</v>
      </c>
      <c r="Z1987" s="177"/>
      <c r="AA1987" s="315" t="s">
        <v>144</v>
      </c>
      <c r="AB1987" s="177"/>
      <c r="AC1987" s="315" t="s">
        <v>146</v>
      </c>
      <c r="AD1987" s="316" t="s">
        <v>147</v>
      </c>
      <c r="AE1987" s="317" t="str">
        <f t="shared" si="110"/>
        <v/>
      </c>
      <c r="AF1987" s="319" t="s">
        <v>148</v>
      </c>
      <c r="AG1987" s="312" t="str">
        <f t="shared" si="111"/>
        <v/>
      </c>
      <c r="AH1987" s="322"/>
      <c r="AI1987" s="323"/>
      <c r="AJ1987" s="322"/>
      <c r="AK1987" s="323"/>
    </row>
    <row r="1988" spans="1:37" ht="36.75" customHeight="1">
      <c r="A1988" s="299">
        <f t="shared" si="109"/>
        <v>1975</v>
      </c>
      <c r="B1988" s="300" t="str">
        <f>IF(基本情報入力シート!C2008="","",基本情報入力シート!C2008)</f>
        <v/>
      </c>
      <c r="C1988" s="301" t="str">
        <f>IF(基本情報入力シート!D2008="","",基本情報入力シート!D2008)</f>
        <v/>
      </c>
      <c r="D1988" s="301" t="str">
        <f>IF(基本情報入力シート!E2008="","",基本情報入力シート!E2008)</f>
        <v/>
      </c>
      <c r="E1988" s="301" t="str">
        <f>IF(基本情報入力シート!F2008="","",基本情報入力シート!F2008)</f>
        <v/>
      </c>
      <c r="F1988" s="301" t="str">
        <f>IF(基本情報入力シート!G2008="","",基本情報入力シート!G2008)</f>
        <v/>
      </c>
      <c r="G1988" s="301" t="str">
        <f>IF(基本情報入力シート!H2008="","",基本情報入力シート!H2008)</f>
        <v/>
      </c>
      <c r="H1988" s="301" t="str">
        <f>IF(基本情報入力シート!I2008="","",基本情報入力シート!I2008)</f>
        <v/>
      </c>
      <c r="I1988" s="301" t="str">
        <f>IF(基本情報入力シート!J2008="","",基本情報入力シート!J2008)</f>
        <v/>
      </c>
      <c r="J1988" s="301" t="str">
        <f>IF(基本情報入力シート!K2008="","",基本情報入力シート!K2008)</f>
        <v/>
      </c>
      <c r="K1988" s="302" t="str">
        <f>IF(基本情報入力シート!L2008="","",基本情報入力シート!L2008)</f>
        <v/>
      </c>
      <c r="L1988" s="299" t="str">
        <f>IF(基本情報入力シート!M2008="","",基本情報入力シート!M2008)</f>
        <v/>
      </c>
      <c r="M1988" s="299" t="str">
        <f>IF(基本情報入力シート!R2008="","",基本情報入力シート!R2008)</f>
        <v/>
      </c>
      <c r="N1988" s="299" t="str">
        <f>IF(基本情報入力シート!W2008="","",基本情報入力シート!W2008)</f>
        <v/>
      </c>
      <c r="O1988" s="303" t="str">
        <f>IF(基本情報入力シート!X2008="","",基本情報入力シート!X2008)</f>
        <v/>
      </c>
      <c r="P1988" s="304" t="str">
        <f>IF(基本情報入力シート!Y2008="","",基本情報入力シート!Y2008)</f>
        <v/>
      </c>
      <c r="Q1988" s="175"/>
      <c r="R1988" s="305" t="str">
        <f>IF(基本情報入力シート!AB2008="","",基本情報入力シート!AB2008)</f>
        <v/>
      </c>
      <c r="S1988" s="176"/>
      <c r="T1988" s="306" t="str">
        <f>IF(P1988="","",VLOOKUP(P1988,【参考】数式用!$J$2:$L$34,3,FALSE))</f>
        <v/>
      </c>
      <c r="U1988" s="313" t="s">
        <v>143</v>
      </c>
      <c r="V1988" s="177"/>
      <c r="W1988" s="314" t="s">
        <v>144</v>
      </c>
      <c r="X1988" s="177"/>
      <c r="Y1988" s="315" t="s">
        <v>145</v>
      </c>
      <c r="Z1988" s="177"/>
      <c r="AA1988" s="315" t="s">
        <v>144</v>
      </c>
      <c r="AB1988" s="177"/>
      <c r="AC1988" s="315" t="s">
        <v>146</v>
      </c>
      <c r="AD1988" s="316" t="s">
        <v>147</v>
      </c>
      <c r="AE1988" s="317" t="str">
        <f t="shared" si="110"/>
        <v/>
      </c>
      <c r="AF1988" s="319" t="s">
        <v>148</v>
      </c>
      <c r="AG1988" s="312" t="str">
        <f t="shared" si="111"/>
        <v/>
      </c>
      <c r="AH1988" s="322"/>
      <c r="AI1988" s="323"/>
      <c r="AJ1988" s="322"/>
      <c r="AK1988" s="323"/>
    </row>
    <row r="1989" spans="1:37" ht="36.75" customHeight="1">
      <c r="A1989" s="299">
        <f t="shared" si="109"/>
        <v>1976</v>
      </c>
      <c r="B1989" s="300" t="str">
        <f>IF(基本情報入力シート!C2009="","",基本情報入力シート!C2009)</f>
        <v/>
      </c>
      <c r="C1989" s="301" t="str">
        <f>IF(基本情報入力シート!D2009="","",基本情報入力シート!D2009)</f>
        <v/>
      </c>
      <c r="D1989" s="301" t="str">
        <f>IF(基本情報入力シート!E2009="","",基本情報入力シート!E2009)</f>
        <v/>
      </c>
      <c r="E1989" s="301" t="str">
        <f>IF(基本情報入力シート!F2009="","",基本情報入力シート!F2009)</f>
        <v/>
      </c>
      <c r="F1989" s="301" t="str">
        <f>IF(基本情報入力シート!G2009="","",基本情報入力シート!G2009)</f>
        <v/>
      </c>
      <c r="G1989" s="301" t="str">
        <f>IF(基本情報入力シート!H2009="","",基本情報入力シート!H2009)</f>
        <v/>
      </c>
      <c r="H1989" s="301" t="str">
        <f>IF(基本情報入力シート!I2009="","",基本情報入力シート!I2009)</f>
        <v/>
      </c>
      <c r="I1989" s="301" t="str">
        <f>IF(基本情報入力シート!J2009="","",基本情報入力シート!J2009)</f>
        <v/>
      </c>
      <c r="J1989" s="301" t="str">
        <f>IF(基本情報入力シート!K2009="","",基本情報入力シート!K2009)</f>
        <v/>
      </c>
      <c r="K1989" s="302" t="str">
        <f>IF(基本情報入力シート!L2009="","",基本情報入力シート!L2009)</f>
        <v/>
      </c>
      <c r="L1989" s="299" t="str">
        <f>IF(基本情報入力シート!M2009="","",基本情報入力シート!M2009)</f>
        <v/>
      </c>
      <c r="M1989" s="299" t="str">
        <f>IF(基本情報入力シート!R2009="","",基本情報入力シート!R2009)</f>
        <v/>
      </c>
      <c r="N1989" s="299" t="str">
        <f>IF(基本情報入力シート!W2009="","",基本情報入力シート!W2009)</f>
        <v/>
      </c>
      <c r="O1989" s="303" t="str">
        <f>IF(基本情報入力シート!X2009="","",基本情報入力シート!X2009)</f>
        <v/>
      </c>
      <c r="P1989" s="304" t="str">
        <f>IF(基本情報入力シート!Y2009="","",基本情報入力シート!Y2009)</f>
        <v/>
      </c>
      <c r="Q1989" s="175"/>
      <c r="R1989" s="305" t="str">
        <f>IF(基本情報入力シート!AB2009="","",基本情報入力シート!AB2009)</f>
        <v/>
      </c>
      <c r="S1989" s="176"/>
      <c r="T1989" s="306" t="str">
        <f>IF(P1989="","",VLOOKUP(P1989,【参考】数式用!$J$2:$L$34,3,FALSE))</f>
        <v/>
      </c>
      <c r="U1989" s="313" t="s">
        <v>143</v>
      </c>
      <c r="V1989" s="177"/>
      <c r="W1989" s="314" t="s">
        <v>144</v>
      </c>
      <c r="X1989" s="177"/>
      <c r="Y1989" s="315" t="s">
        <v>145</v>
      </c>
      <c r="Z1989" s="177"/>
      <c r="AA1989" s="315" t="s">
        <v>144</v>
      </c>
      <c r="AB1989" s="177"/>
      <c r="AC1989" s="315" t="s">
        <v>146</v>
      </c>
      <c r="AD1989" s="316" t="s">
        <v>147</v>
      </c>
      <c r="AE1989" s="317" t="str">
        <f t="shared" si="110"/>
        <v/>
      </c>
      <c r="AF1989" s="319" t="s">
        <v>148</v>
      </c>
      <c r="AG1989" s="312" t="str">
        <f t="shared" si="111"/>
        <v/>
      </c>
      <c r="AH1989" s="322"/>
      <c r="AI1989" s="323"/>
      <c r="AJ1989" s="322"/>
      <c r="AK1989" s="323"/>
    </row>
    <row r="1990" spans="1:37" ht="36.75" customHeight="1">
      <c r="A1990" s="299">
        <f t="shared" si="109"/>
        <v>1977</v>
      </c>
      <c r="B1990" s="300" t="str">
        <f>IF(基本情報入力シート!C2010="","",基本情報入力シート!C2010)</f>
        <v/>
      </c>
      <c r="C1990" s="301" t="str">
        <f>IF(基本情報入力シート!D2010="","",基本情報入力シート!D2010)</f>
        <v/>
      </c>
      <c r="D1990" s="301" t="str">
        <f>IF(基本情報入力シート!E2010="","",基本情報入力シート!E2010)</f>
        <v/>
      </c>
      <c r="E1990" s="301" t="str">
        <f>IF(基本情報入力シート!F2010="","",基本情報入力シート!F2010)</f>
        <v/>
      </c>
      <c r="F1990" s="301" t="str">
        <f>IF(基本情報入力シート!G2010="","",基本情報入力シート!G2010)</f>
        <v/>
      </c>
      <c r="G1990" s="301" t="str">
        <f>IF(基本情報入力シート!H2010="","",基本情報入力シート!H2010)</f>
        <v/>
      </c>
      <c r="H1990" s="301" t="str">
        <f>IF(基本情報入力シート!I2010="","",基本情報入力シート!I2010)</f>
        <v/>
      </c>
      <c r="I1990" s="301" t="str">
        <f>IF(基本情報入力シート!J2010="","",基本情報入力シート!J2010)</f>
        <v/>
      </c>
      <c r="J1990" s="301" t="str">
        <f>IF(基本情報入力シート!K2010="","",基本情報入力シート!K2010)</f>
        <v/>
      </c>
      <c r="K1990" s="302" t="str">
        <f>IF(基本情報入力シート!L2010="","",基本情報入力シート!L2010)</f>
        <v/>
      </c>
      <c r="L1990" s="299" t="str">
        <f>IF(基本情報入力シート!M2010="","",基本情報入力シート!M2010)</f>
        <v/>
      </c>
      <c r="M1990" s="299" t="str">
        <f>IF(基本情報入力シート!R2010="","",基本情報入力シート!R2010)</f>
        <v/>
      </c>
      <c r="N1990" s="299" t="str">
        <f>IF(基本情報入力シート!W2010="","",基本情報入力シート!W2010)</f>
        <v/>
      </c>
      <c r="O1990" s="303" t="str">
        <f>IF(基本情報入力シート!X2010="","",基本情報入力シート!X2010)</f>
        <v/>
      </c>
      <c r="P1990" s="304" t="str">
        <f>IF(基本情報入力シート!Y2010="","",基本情報入力シート!Y2010)</f>
        <v/>
      </c>
      <c r="Q1990" s="175"/>
      <c r="R1990" s="305" t="str">
        <f>IF(基本情報入力シート!AB2010="","",基本情報入力シート!AB2010)</f>
        <v/>
      </c>
      <c r="S1990" s="176"/>
      <c r="T1990" s="306" t="str">
        <f>IF(P1990="","",VLOOKUP(P1990,【参考】数式用!$J$2:$L$34,3,FALSE))</f>
        <v/>
      </c>
      <c r="U1990" s="313" t="s">
        <v>143</v>
      </c>
      <c r="V1990" s="177"/>
      <c r="W1990" s="314" t="s">
        <v>144</v>
      </c>
      <c r="X1990" s="177"/>
      <c r="Y1990" s="315" t="s">
        <v>145</v>
      </c>
      <c r="Z1990" s="177"/>
      <c r="AA1990" s="315" t="s">
        <v>144</v>
      </c>
      <c r="AB1990" s="177"/>
      <c r="AC1990" s="315" t="s">
        <v>146</v>
      </c>
      <c r="AD1990" s="316" t="s">
        <v>147</v>
      </c>
      <c r="AE1990" s="317" t="str">
        <f t="shared" si="110"/>
        <v/>
      </c>
      <c r="AF1990" s="319" t="s">
        <v>148</v>
      </c>
      <c r="AG1990" s="312" t="str">
        <f t="shared" si="111"/>
        <v/>
      </c>
      <c r="AH1990" s="322"/>
      <c r="AI1990" s="323"/>
      <c r="AJ1990" s="322"/>
      <c r="AK1990" s="323"/>
    </row>
    <row r="1991" spans="1:37" ht="36.75" customHeight="1">
      <c r="A1991" s="299">
        <f t="shared" si="109"/>
        <v>1978</v>
      </c>
      <c r="B1991" s="300" t="str">
        <f>IF(基本情報入力シート!C2011="","",基本情報入力シート!C2011)</f>
        <v/>
      </c>
      <c r="C1991" s="301" t="str">
        <f>IF(基本情報入力シート!D2011="","",基本情報入力シート!D2011)</f>
        <v/>
      </c>
      <c r="D1991" s="301" t="str">
        <f>IF(基本情報入力シート!E2011="","",基本情報入力シート!E2011)</f>
        <v/>
      </c>
      <c r="E1991" s="301" t="str">
        <f>IF(基本情報入力シート!F2011="","",基本情報入力シート!F2011)</f>
        <v/>
      </c>
      <c r="F1991" s="301" t="str">
        <f>IF(基本情報入力シート!G2011="","",基本情報入力シート!G2011)</f>
        <v/>
      </c>
      <c r="G1991" s="301" t="str">
        <f>IF(基本情報入力シート!H2011="","",基本情報入力シート!H2011)</f>
        <v/>
      </c>
      <c r="H1991" s="301" t="str">
        <f>IF(基本情報入力シート!I2011="","",基本情報入力シート!I2011)</f>
        <v/>
      </c>
      <c r="I1991" s="301" t="str">
        <f>IF(基本情報入力シート!J2011="","",基本情報入力シート!J2011)</f>
        <v/>
      </c>
      <c r="J1991" s="301" t="str">
        <f>IF(基本情報入力シート!K2011="","",基本情報入力シート!K2011)</f>
        <v/>
      </c>
      <c r="K1991" s="302" t="str">
        <f>IF(基本情報入力シート!L2011="","",基本情報入力シート!L2011)</f>
        <v/>
      </c>
      <c r="L1991" s="299" t="str">
        <f>IF(基本情報入力シート!M2011="","",基本情報入力シート!M2011)</f>
        <v/>
      </c>
      <c r="M1991" s="299" t="str">
        <f>IF(基本情報入力シート!R2011="","",基本情報入力シート!R2011)</f>
        <v/>
      </c>
      <c r="N1991" s="299" t="str">
        <f>IF(基本情報入力シート!W2011="","",基本情報入力シート!W2011)</f>
        <v/>
      </c>
      <c r="O1991" s="303" t="str">
        <f>IF(基本情報入力シート!X2011="","",基本情報入力シート!X2011)</f>
        <v/>
      </c>
      <c r="P1991" s="304" t="str">
        <f>IF(基本情報入力シート!Y2011="","",基本情報入力シート!Y2011)</f>
        <v/>
      </c>
      <c r="Q1991" s="175"/>
      <c r="R1991" s="305" t="str">
        <f>IF(基本情報入力シート!AB2011="","",基本情報入力シート!AB2011)</f>
        <v/>
      </c>
      <c r="S1991" s="176"/>
      <c r="T1991" s="306" t="str">
        <f>IF(P1991="","",VLOOKUP(P1991,【参考】数式用!$J$2:$L$34,3,FALSE))</f>
        <v/>
      </c>
      <c r="U1991" s="313" t="s">
        <v>143</v>
      </c>
      <c r="V1991" s="177"/>
      <c r="W1991" s="314" t="s">
        <v>144</v>
      </c>
      <c r="X1991" s="177"/>
      <c r="Y1991" s="315" t="s">
        <v>145</v>
      </c>
      <c r="Z1991" s="177"/>
      <c r="AA1991" s="315" t="s">
        <v>144</v>
      </c>
      <c r="AB1991" s="177"/>
      <c r="AC1991" s="315" t="s">
        <v>146</v>
      </c>
      <c r="AD1991" s="316" t="s">
        <v>147</v>
      </c>
      <c r="AE1991" s="317" t="str">
        <f t="shared" si="110"/>
        <v/>
      </c>
      <c r="AF1991" s="319" t="s">
        <v>148</v>
      </c>
      <c r="AG1991" s="312" t="str">
        <f t="shared" si="111"/>
        <v/>
      </c>
      <c r="AH1991" s="322"/>
      <c r="AI1991" s="323"/>
      <c r="AJ1991" s="322"/>
      <c r="AK1991" s="323"/>
    </row>
    <row r="1992" spans="1:37" ht="36.75" customHeight="1">
      <c r="A1992" s="299">
        <f t="shared" si="109"/>
        <v>1979</v>
      </c>
      <c r="B1992" s="300" t="str">
        <f>IF(基本情報入力シート!C2012="","",基本情報入力シート!C2012)</f>
        <v/>
      </c>
      <c r="C1992" s="301" t="str">
        <f>IF(基本情報入力シート!D2012="","",基本情報入力シート!D2012)</f>
        <v/>
      </c>
      <c r="D1992" s="301" t="str">
        <f>IF(基本情報入力シート!E2012="","",基本情報入力シート!E2012)</f>
        <v/>
      </c>
      <c r="E1992" s="301" t="str">
        <f>IF(基本情報入力シート!F2012="","",基本情報入力シート!F2012)</f>
        <v/>
      </c>
      <c r="F1992" s="301" t="str">
        <f>IF(基本情報入力シート!G2012="","",基本情報入力シート!G2012)</f>
        <v/>
      </c>
      <c r="G1992" s="301" t="str">
        <f>IF(基本情報入力シート!H2012="","",基本情報入力シート!H2012)</f>
        <v/>
      </c>
      <c r="H1992" s="301" t="str">
        <f>IF(基本情報入力シート!I2012="","",基本情報入力シート!I2012)</f>
        <v/>
      </c>
      <c r="I1992" s="301" t="str">
        <f>IF(基本情報入力シート!J2012="","",基本情報入力シート!J2012)</f>
        <v/>
      </c>
      <c r="J1992" s="301" t="str">
        <f>IF(基本情報入力シート!K2012="","",基本情報入力シート!K2012)</f>
        <v/>
      </c>
      <c r="K1992" s="302" t="str">
        <f>IF(基本情報入力シート!L2012="","",基本情報入力シート!L2012)</f>
        <v/>
      </c>
      <c r="L1992" s="299" t="str">
        <f>IF(基本情報入力シート!M2012="","",基本情報入力シート!M2012)</f>
        <v/>
      </c>
      <c r="M1992" s="299" t="str">
        <f>IF(基本情報入力シート!R2012="","",基本情報入力シート!R2012)</f>
        <v/>
      </c>
      <c r="N1992" s="299" t="str">
        <f>IF(基本情報入力シート!W2012="","",基本情報入力シート!W2012)</f>
        <v/>
      </c>
      <c r="O1992" s="303" t="str">
        <f>IF(基本情報入力シート!X2012="","",基本情報入力シート!X2012)</f>
        <v/>
      </c>
      <c r="P1992" s="304" t="str">
        <f>IF(基本情報入力シート!Y2012="","",基本情報入力シート!Y2012)</f>
        <v/>
      </c>
      <c r="Q1992" s="175"/>
      <c r="R1992" s="305" t="str">
        <f>IF(基本情報入力シート!AB2012="","",基本情報入力シート!AB2012)</f>
        <v/>
      </c>
      <c r="S1992" s="176"/>
      <c r="T1992" s="306" t="str">
        <f>IF(P1992="","",VLOOKUP(P1992,【参考】数式用!$J$2:$L$34,3,FALSE))</f>
        <v/>
      </c>
      <c r="U1992" s="313" t="s">
        <v>143</v>
      </c>
      <c r="V1992" s="177"/>
      <c r="W1992" s="314" t="s">
        <v>144</v>
      </c>
      <c r="X1992" s="177"/>
      <c r="Y1992" s="315" t="s">
        <v>145</v>
      </c>
      <c r="Z1992" s="177"/>
      <c r="AA1992" s="315" t="s">
        <v>144</v>
      </c>
      <c r="AB1992" s="177"/>
      <c r="AC1992" s="315" t="s">
        <v>146</v>
      </c>
      <c r="AD1992" s="316" t="s">
        <v>147</v>
      </c>
      <c r="AE1992" s="317" t="str">
        <f t="shared" si="110"/>
        <v/>
      </c>
      <c r="AF1992" s="319" t="s">
        <v>148</v>
      </c>
      <c r="AG1992" s="312" t="str">
        <f t="shared" si="111"/>
        <v/>
      </c>
      <c r="AH1992" s="322"/>
      <c r="AI1992" s="323"/>
      <c r="AJ1992" s="322"/>
      <c r="AK1992" s="323"/>
    </row>
    <row r="1993" spans="1:37" ht="36.75" customHeight="1">
      <c r="A1993" s="299">
        <f t="shared" si="109"/>
        <v>1980</v>
      </c>
      <c r="B1993" s="300" t="str">
        <f>IF(基本情報入力シート!C2013="","",基本情報入力シート!C2013)</f>
        <v/>
      </c>
      <c r="C1993" s="301" t="str">
        <f>IF(基本情報入力シート!D2013="","",基本情報入力シート!D2013)</f>
        <v/>
      </c>
      <c r="D1993" s="301" t="str">
        <f>IF(基本情報入力シート!E2013="","",基本情報入力シート!E2013)</f>
        <v/>
      </c>
      <c r="E1993" s="301" t="str">
        <f>IF(基本情報入力シート!F2013="","",基本情報入力シート!F2013)</f>
        <v/>
      </c>
      <c r="F1993" s="301" t="str">
        <f>IF(基本情報入力シート!G2013="","",基本情報入力シート!G2013)</f>
        <v/>
      </c>
      <c r="G1993" s="301" t="str">
        <f>IF(基本情報入力シート!H2013="","",基本情報入力シート!H2013)</f>
        <v/>
      </c>
      <c r="H1993" s="301" t="str">
        <f>IF(基本情報入力シート!I2013="","",基本情報入力シート!I2013)</f>
        <v/>
      </c>
      <c r="I1993" s="301" t="str">
        <f>IF(基本情報入力シート!J2013="","",基本情報入力シート!J2013)</f>
        <v/>
      </c>
      <c r="J1993" s="301" t="str">
        <f>IF(基本情報入力シート!K2013="","",基本情報入力シート!K2013)</f>
        <v/>
      </c>
      <c r="K1993" s="302" t="str">
        <f>IF(基本情報入力シート!L2013="","",基本情報入力シート!L2013)</f>
        <v/>
      </c>
      <c r="L1993" s="299" t="str">
        <f>IF(基本情報入力シート!M2013="","",基本情報入力シート!M2013)</f>
        <v/>
      </c>
      <c r="M1993" s="299" t="str">
        <f>IF(基本情報入力シート!R2013="","",基本情報入力シート!R2013)</f>
        <v/>
      </c>
      <c r="N1993" s="299" t="str">
        <f>IF(基本情報入力シート!W2013="","",基本情報入力シート!W2013)</f>
        <v/>
      </c>
      <c r="O1993" s="303" t="str">
        <f>IF(基本情報入力シート!X2013="","",基本情報入力シート!X2013)</f>
        <v/>
      </c>
      <c r="P1993" s="304" t="str">
        <f>IF(基本情報入力シート!Y2013="","",基本情報入力シート!Y2013)</f>
        <v/>
      </c>
      <c r="Q1993" s="175"/>
      <c r="R1993" s="305" t="str">
        <f>IF(基本情報入力シート!AB2013="","",基本情報入力シート!AB2013)</f>
        <v/>
      </c>
      <c r="S1993" s="176"/>
      <c r="T1993" s="306" t="str">
        <f>IF(P1993="","",VLOOKUP(P1993,【参考】数式用!$J$2:$L$34,3,FALSE))</f>
        <v/>
      </c>
      <c r="U1993" s="313" t="s">
        <v>143</v>
      </c>
      <c r="V1993" s="177"/>
      <c r="W1993" s="314" t="s">
        <v>144</v>
      </c>
      <c r="X1993" s="177"/>
      <c r="Y1993" s="315" t="s">
        <v>145</v>
      </c>
      <c r="Z1993" s="177"/>
      <c r="AA1993" s="315" t="s">
        <v>144</v>
      </c>
      <c r="AB1993" s="177"/>
      <c r="AC1993" s="315" t="s">
        <v>146</v>
      </c>
      <c r="AD1993" s="316" t="s">
        <v>147</v>
      </c>
      <c r="AE1993" s="317" t="str">
        <f t="shared" si="110"/>
        <v/>
      </c>
      <c r="AF1993" s="319" t="s">
        <v>148</v>
      </c>
      <c r="AG1993" s="312" t="str">
        <f t="shared" si="111"/>
        <v/>
      </c>
      <c r="AH1993" s="322"/>
      <c r="AI1993" s="323"/>
      <c r="AJ1993" s="322"/>
      <c r="AK1993" s="323"/>
    </row>
    <row r="1994" spans="1:37" ht="36.75" customHeight="1">
      <c r="A1994" s="299">
        <f t="shared" si="109"/>
        <v>1981</v>
      </c>
      <c r="B1994" s="300" t="str">
        <f>IF(基本情報入力シート!C2014="","",基本情報入力シート!C2014)</f>
        <v/>
      </c>
      <c r="C1994" s="301" t="str">
        <f>IF(基本情報入力シート!D2014="","",基本情報入力シート!D2014)</f>
        <v/>
      </c>
      <c r="D1994" s="301" t="str">
        <f>IF(基本情報入力シート!E2014="","",基本情報入力シート!E2014)</f>
        <v/>
      </c>
      <c r="E1994" s="301" t="str">
        <f>IF(基本情報入力シート!F2014="","",基本情報入力シート!F2014)</f>
        <v/>
      </c>
      <c r="F1994" s="301" t="str">
        <f>IF(基本情報入力シート!G2014="","",基本情報入力シート!G2014)</f>
        <v/>
      </c>
      <c r="G1994" s="301" t="str">
        <f>IF(基本情報入力シート!H2014="","",基本情報入力シート!H2014)</f>
        <v/>
      </c>
      <c r="H1994" s="301" t="str">
        <f>IF(基本情報入力シート!I2014="","",基本情報入力シート!I2014)</f>
        <v/>
      </c>
      <c r="I1994" s="301" t="str">
        <f>IF(基本情報入力シート!J2014="","",基本情報入力シート!J2014)</f>
        <v/>
      </c>
      <c r="J1994" s="301" t="str">
        <f>IF(基本情報入力シート!K2014="","",基本情報入力シート!K2014)</f>
        <v/>
      </c>
      <c r="K1994" s="302" t="str">
        <f>IF(基本情報入力シート!L2014="","",基本情報入力シート!L2014)</f>
        <v/>
      </c>
      <c r="L1994" s="299" t="str">
        <f>IF(基本情報入力シート!M2014="","",基本情報入力シート!M2014)</f>
        <v/>
      </c>
      <c r="M1994" s="299" t="str">
        <f>IF(基本情報入力シート!R2014="","",基本情報入力シート!R2014)</f>
        <v/>
      </c>
      <c r="N1994" s="299" t="str">
        <f>IF(基本情報入力シート!W2014="","",基本情報入力シート!W2014)</f>
        <v/>
      </c>
      <c r="O1994" s="303" t="str">
        <f>IF(基本情報入力シート!X2014="","",基本情報入力シート!X2014)</f>
        <v/>
      </c>
      <c r="P1994" s="304" t="str">
        <f>IF(基本情報入力シート!Y2014="","",基本情報入力シート!Y2014)</f>
        <v/>
      </c>
      <c r="Q1994" s="175"/>
      <c r="R1994" s="305" t="str">
        <f>IF(基本情報入力シート!AB2014="","",基本情報入力シート!AB2014)</f>
        <v/>
      </c>
      <c r="S1994" s="176"/>
      <c r="T1994" s="306" t="str">
        <f>IF(P1994="","",VLOOKUP(P1994,【参考】数式用!$J$2:$L$34,3,FALSE))</f>
        <v/>
      </c>
      <c r="U1994" s="313" t="s">
        <v>143</v>
      </c>
      <c r="V1994" s="177"/>
      <c r="W1994" s="314" t="s">
        <v>144</v>
      </c>
      <c r="X1994" s="177"/>
      <c r="Y1994" s="315" t="s">
        <v>145</v>
      </c>
      <c r="Z1994" s="177"/>
      <c r="AA1994" s="315" t="s">
        <v>144</v>
      </c>
      <c r="AB1994" s="177"/>
      <c r="AC1994" s="315" t="s">
        <v>146</v>
      </c>
      <c r="AD1994" s="316" t="s">
        <v>147</v>
      </c>
      <c r="AE1994" s="317" t="str">
        <f t="shared" si="110"/>
        <v/>
      </c>
      <c r="AF1994" s="319" t="s">
        <v>148</v>
      </c>
      <c r="AG1994" s="312" t="str">
        <f t="shared" si="111"/>
        <v/>
      </c>
      <c r="AH1994" s="322"/>
      <c r="AI1994" s="323"/>
      <c r="AJ1994" s="322"/>
      <c r="AK1994" s="323"/>
    </row>
    <row r="1995" spans="1:37" ht="36.75" customHeight="1">
      <c r="A1995" s="299">
        <f t="shared" si="109"/>
        <v>1982</v>
      </c>
      <c r="B1995" s="300" t="str">
        <f>IF(基本情報入力シート!C2015="","",基本情報入力シート!C2015)</f>
        <v/>
      </c>
      <c r="C1995" s="301" t="str">
        <f>IF(基本情報入力シート!D2015="","",基本情報入力シート!D2015)</f>
        <v/>
      </c>
      <c r="D1995" s="301" t="str">
        <f>IF(基本情報入力シート!E2015="","",基本情報入力シート!E2015)</f>
        <v/>
      </c>
      <c r="E1995" s="301" t="str">
        <f>IF(基本情報入力シート!F2015="","",基本情報入力シート!F2015)</f>
        <v/>
      </c>
      <c r="F1995" s="301" t="str">
        <f>IF(基本情報入力シート!G2015="","",基本情報入力シート!G2015)</f>
        <v/>
      </c>
      <c r="G1995" s="301" t="str">
        <f>IF(基本情報入力シート!H2015="","",基本情報入力シート!H2015)</f>
        <v/>
      </c>
      <c r="H1995" s="301" t="str">
        <f>IF(基本情報入力シート!I2015="","",基本情報入力シート!I2015)</f>
        <v/>
      </c>
      <c r="I1995" s="301" t="str">
        <f>IF(基本情報入力シート!J2015="","",基本情報入力シート!J2015)</f>
        <v/>
      </c>
      <c r="J1995" s="301" t="str">
        <f>IF(基本情報入力シート!K2015="","",基本情報入力シート!K2015)</f>
        <v/>
      </c>
      <c r="K1995" s="302" t="str">
        <f>IF(基本情報入力シート!L2015="","",基本情報入力シート!L2015)</f>
        <v/>
      </c>
      <c r="L1995" s="299" t="str">
        <f>IF(基本情報入力シート!M2015="","",基本情報入力シート!M2015)</f>
        <v/>
      </c>
      <c r="M1995" s="299" t="str">
        <f>IF(基本情報入力シート!R2015="","",基本情報入力シート!R2015)</f>
        <v/>
      </c>
      <c r="N1995" s="299" t="str">
        <f>IF(基本情報入力シート!W2015="","",基本情報入力シート!W2015)</f>
        <v/>
      </c>
      <c r="O1995" s="303" t="str">
        <f>IF(基本情報入力シート!X2015="","",基本情報入力シート!X2015)</f>
        <v/>
      </c>
      <c r="P1995" s="304" t="str">
        <f>IF(基本情報入力シート!Y2015="","",基本情報入力シート!Y2015)</f>
        <v/>
      </c>
      <c r="Q1995" s="175"/>
      <c r="R1995" s="305" t="str">
        <f>IF(基本情報入力シート!AB2015="","",基本情報入力シート!AB2015)</f>
        <v/>
      </c>
      <c r="S1995" s="176"/>
      <c r="T1995" s="306" t="str">
        <f>IF(P1995="","",VLOOKUP(P1995,【参考】数式用!$J$2:$L$34,3,FALSE))</f>
        <v/>
      </c>
      <c r="U1995" s="313" t="s">
        <v>143</v>
      </c>
      <c r="V1995" s="177"/>
      <c r="W1995" s="314" t="s">
        <v>144</v>
      </c>
      <c r="X1995" s="177"/>
      <c r="Y1995" s="315" t="s">
        <v>145</v>
      </c>
      <c r="Z1995" s="177"/>
      <c r="AA1995" s="315" t="s">
        <v>144</v>
      </c>
      <c r="AB1995" s="177"/>
      <c r="AC1995" s="315" t="s">
        <v>146</v>
      </c>
      <c r="AD1995" s="316" t="s">
        <v>147</v>
      </c>
      <c r="AE1995" s="317" t="str">
        <f t="shared" si="110"/>
        <v/>
      </c>
      <c r="AF1995" s="319" t="s">
        <v>148</v>
      </c>
      <c r="AG1995" s="312" t="str">
        <f t="shared" si="111"/>
        <v/>
      </c>
      <c r="AH1995" s="322"/>
      <c r="AI1995" s="323"/>
      <c r="AJ1995" s="322"/>
      <c r="AK1995" s="323"/>
    </row>
    <row r="1996" spans="1:37" ht="36.75" customHeight="1">
      <c r="A1996" s="299">
        <f t="shared" si="109"/>
        <v>1983</v>
      </c>
      <c r="B1996" s="300" t="str">
        <f>IF(基本情報入力シート!C2016="","",基本情報入力シート!C2016)</f>
        <v/>
      </c>
      <c r="C1996" s="301" t="str">
        <f>IF(基本情報入力シート!D2016="","",基本情報入力シート!D2016)</f>
        <v/>
      </c>
      <c r="D1996" s="301" t="str">
        <f>IF(基本情報入力シート!E2016="","",基本情報入力シート!E2016)</f>
        <v/>
      </c>
      <c r="E1996" s="301" t="str">
        <f>IF(基本情報入力シート!F2016="","",基本情報入力シート!F2016)</f>
        <v/>
      </c>
      <c r="F1996" s="301" t="str">
        <f>IF(基本情報入力シート!G2016="","",基本情報入力シート!G2016)</f>
        <v/>
      </c>
      <c r="G1996" s="301" t="str">
        <f>IF(基本情報入力シート!H2016="","",基本情報入力シート!H2016)</f>
        <v/>
      </c>
      <c r="H1996" s="301" t="str">
        <f>IF(基本情報入力シート!I2016="","",基本情報入力シート!I2016)</f>
        <v/>
      </c>
      <c r="I1996" s="301" t="str">
        <f>IF(基本情報入力シート!J2016="","",基本情報入力シート!J2016)</f>
        <v/>
      </c>
      <c r="J1996" s="301" t="str">
        <f>IF(基本情報入力シート!K2016="","",基本情報入力シート!K2016)</f>
        <v/>
      </c>
      <c r="K1996" s="302" t="str">
        <f>IF(基本情報入力シート!L2016="","",基本情報入力シート!L2016)</f>
        <v/>
      </c>
      <c r="L1996" s="299" t="str">
        <f>IF(基本情報入力シート!M2016="","",基本情報入力シート!M2016)</f>
        <v/>
      </c>
      <c r="M1996" s="299" t="str">
        <f>IF(基本情報入力シート!R2016="","",基本情報入力シート!R2016)</f>
        <v/>
      </c>
      <c r="N1996" s="299" t="str">
        <f>IF(基本情報入力シート!W2016="","",基本情報入力シート!W2016)</f>
        <v/>
      </c>
      <c r="O1996" s="303" t="str">
        <f>IF(基本情報入力シート!X2016="","",基本情報入力シート!X2016)</f>
        <v/>
      </c>
      <c r="P1996" s="304" t="str">
        <f>IF(基本情報入力シート!Y2016="","",基本情報入力シート!Y2016)</f>
        <v/>
      </c>
      <c r="Q1996" s="175"/>
      <c r="R1996" s="305" t="str">
        <f>IF(基本情報入力シート!AB2016="","",基本情報入力シート!AB2016)</f>
        <v/>
      </c>
      <c r="S1996" s="176"/>
      <c r="T1996" s="306" t="str">
        <f>IF(P1996="","",VLOOKUP(P1996,【参考】数式用!$J$2:$L$34,3,FALSE))</f>
        <v/>
      </c>
      <c r="U1996" s="313" t="s">
        <v>143</v>
      </c>
      <c r="V1996" s="177"/>
      <c r="W1996" s="314" t="s">
        <v>144</v>
      </c>
      <c r="X1996" s="177"/>
      <c r="Y1996" s="315" t="s">
        <v>145</v>
      </c>
      <c r="Z1996" s="177"/>
      <c r="AA1996" s="315" t="s">
        <v>144</v>
      </c>
      <c r="AB1996" s="177"/>
      <c r="AC1996" s="315" t="s">
        <v>146</v>
      </c>
      <c r="AD1996" s="316" t="s">
        <v>147</v>
      </c>
      <c r="AE1996" s="317" t="str">
        <f t="shared" si="110"/>
        <v/>
      </c>
      <c r="AF1996" s="319" t="s">
        <v>148</v>
      </c>
      <c r="AG1996" s="312" t="str">
        <f t="shared" si="111"/>
        <v/>
      </c>
      <c r="AH1996" s="322"/>
      <c r="AI1996" s="323"/>
      <c r="AJ1996" s="322"/>
      <c r="AK1996" s="323"/>
    </row>
    <row r="1997" spans="1:37" ht="36.75" customHeight="1">
      <c r="A1997" s="299">
        <f t="shared" si="109"/>
        <v>1984</v>
      </c>
      <c r="B1997" s="300" t="str">
        <f>IF(基本情報入力シート!C2017="","",基本情報入力シート!C2017)</f>
        <v/>
      </c>
      <c r="C1997" s="301" t="str">
        <f>IF(基本情報入力シート!D2017="","",基本情報入力シート!D2017)</f>
        <v/>
      </c>
      <c r="D1997" s="301" t="str">
        <f>IF(基本情報入力シート!E2017="","",基本情報入力シート!E2017)</f>
        <v/>
      </c>
      <c r="E1997" s="301" t="str">
        <f>IF(基本情報入力シート!F2017="","",基本情報入力シート!F2017)</f>
        <v/>
      </c>
      <c r="F1997" s="301" t="str">
        <f>IF(基本情報入力シート!G2017="","",基本情報入力シート!G2017)</f>
        <v/>
      </c>
      <c r="G1997" s="301" t="str">
        <f>IF(基本情報入力シート!H2017="","",基本情報入力シート!H2017)</f>
        <v/>
      </c>
      <c r="H1997" s="301" t="str">
        <f>IF(基本情報入力シート!I2017="","",基本情報入力シート!I2017)</f>
        <v/>
      </c>
      <c r="I1997" s="301" t="str">
        <f>IF(基本情報入力シート!J2017="","",基本情報入力シート!J2017)</f>
        <v/>
      </c>
      <c r="J1997" s="301" t="str">
        <f>IF(基本情報入力シート!K2017="","",基本情報入力シート!K2017)</f>
        <v/>
      </c>
      <c r="K1997" s="302" t="str">
        <f>IF(基本情報入力シート!L2017="","",基本情報入力シート!L2017)</f>
        <v/>
      </c>
      <c r="L1997" s="299" t="str">
        <f>IF(基本情報入力シート!M2017="","",基本情報入力シート!M2017)</f>
        <v/>
      </c>
      <c r="M1997" s="299" t="str">
        <f>IF(基本情報入力シート!R2017="","",基本情報入力シート!R2017)</f>
        <v/>
      </c>
      <c r="N1997" s="299" t="str">
        <f>IF(基本情報入力シート!W2017="","",基本情報入力シート!W2017)</f>
        <v/>
      </c>
      <c r="O1997" s="303" t="str">
        <f>IF(基本情報入力シート!X2017="","",基本情報入力シート!X2017)</f>
        <v/>
      </c>
      <c r="P1997" s="304" t="str">
        <f>IF(基本情報入力シート!Y2017="","",基本情報入力シート!Y2017)</f>
        <v/>
      </c>
      <c r="Q1997" s="175"/>
      <c r="R1997" s="305" t="str">
        <f>IF(基本情報入力シート!AB2017="","",基本情報入力シート!AB2017)</f>
        <v/>
      </c>
      <c r="S1997" s="176"/>
      <c r="T1997" s="306" t="str">
        <f>IF(P1997="","",VLOOKUP(P1997,【参考】数式用!$J$2:$L$34,3,FALSE))</f>
        <v/>
      </c>
      <c r="U1997" s="313" t="s">
        <v>143</v>
      </c>
      <c r="V1997" s="177"/>
      <c r="W1997" s="314" t="s">
        <v>144</v>
      </c>
      <c r="X1997" s="177"/>
      <c r="Y1997" s="315" t="s">
        <v>145</v>
      </c>
      <c r="Z1997" s="177"/>
      <c r="AA1997" s="315" t="s">
        <v>144</v>
      </c>
      <c r="AB1997" s="177"/>
      <c r="AC1997" s="315" t="s">
        <v>146</v>
      </c>
      <c r="AD1997" s="316" t="s">
        <v>147</v>
      </c>
      <c r="AE1997" s="317" t="str">
        <f t="shared" si="110"/>
        <v/>
      </c>
      <c r="AF1997" s="319" t="s">
        <v>148</v>
      </c>
      <c r="AG1997" s="312" t="str">
        <f t="shared" si="111"/>
        <v/>
      </c>
      <c r="AH1997" s="322"/>
      <c r="AI1997" s="323"/>
      <c r="AJ1997" s="322"/>
      <c r="AK1997" s="323"/>
    </row>
    <row r="1998" spans="1:37" ht="36.75" customHeight="1">
      <c r="A1998" s="299">
        <f t="shared" si="109"/>
        <v>1985</v>
      </c>
      <c r="B1998" s="300" t="str">
        <f>IF(基本情報入力シート!C2018="","",基本情報入力シート!C2018)</f>
        <v/>
      </c>
      <c r="C1998" s="301" t="str">
        <f>IF(基本情報入力シート!D2018="","",基本情報入力シート!D2018)</f>
        <v/>
      </c>
      <c r="D1998" s="301" t="str">
        <f>IF(基本情報入力シート!E2018="","",基本情報入力シート!E2018)</f>
        <v/>
      </c>
      <c r="E1998" s="301" t="str">
        <f>IF(基本情報入力シート!F2018="","",基本情報入力シート!F2018)</f>
        <v/>
      </c>
      <c r="F1998" s="301" t="str">
        <f>IF(基本情報入力シート!G2018="","",基本情報入力シート!G2018)</f>
        <v/>
      </c>
      <c r="G1998" s="301" t="str">
        <f>IF(基本情報入力シート!H2018="","",基本情報入力シート!H2018)</f>
        <v/>
      </c>
      <c r="H1998" s="301" t="str">
        <f>IF(基本情報入力シート!I2018="","",基本情報入力シート!I2018)</f>
        <v/>
      </c>
      <c r="I1998" s="301" t="str">
        <f>IF(基本情報入力シート!J2018="","",基本情報入力シート!J2018)</f>
        <v/>
      </c>
      <c r="J1998" s="301" t="str">
        <f>IF(基本情報入力シート!K2018="","",基本情報入力シート!K2018)</f>
        <v/>
      </c>
      <c r="K1998" s="302" t="str">
        <f>IF(基本情報入力シート!L2018="","",基本情報入力シート!L2018)</f>
        <v/>
      </c>
      <c r="L1998" s="299" t="str">
        <f>IF(基本情報入力シート!M2018="","",基本情報入力シート!M2018)</f>
        <v/>
      </c>
      <c r="M1998" s="299" t="str">
        <f>IF(基本情報入力シート!R2018="","",基本情報入力シート!R2018)</f>
        <v/>
      </c>
      <c r="N1998" s="299" t="str">
        <f>IF(基本情報入力シート!W2018="","",基本情報入力シート!W2018)</f>
        <v/>
      </c>
      <c r="O1998" s="303" t="str">
        <f>IF(基本情報入力シート!X2018="","",基本情報入力シート!X2018)</f>
        <v/>
      </c>
      <c r="P1998" s="304" t="str">
        <f>IF(基本情報入力シート!Y2018="","",基本情報入力シート!Y2018)</f>
        <v/>
      </c>
      <c r="Q1998" s="175"/>
      <c r="R1998" s="305" t="str">
        <f>IF(基本情報入力シート!AB2018="","",基本情報入力シート!AB2018)</f>
        <v/>
      </c>
      <c r="S1998" s="176"/>
      <c r="T1998" s="306" t="str">
        <f>IF(P1998="","",VLOOKUP(P1998,【参考】数式用!$J$2:$L$34,3,FALSE))</f>
        <v/>
      </c>
      <c r="U1998" s="313" t="s">
        <v>143</v>
      </c>
      <c r="V1998" s="177"/>
      <c r="W1998" s="314" t="s">
        <v>144</v>
      </c>
      <c r="X1998" s="177"/>
      <c r="Y1998" s="315" t="s">
        <v>145</v>
      </c>
      <c r="Z1998" s="177"/>
      <c r="AA1998" s="315" t="s">
        <v>144</v>
      </c>
      <c r="AB1998" s="177"/>
      <c r="AC1998" s="315" t="s">
        <v>146</v>
      </c>
      <c r="AD1998" s="316" t="s">
        <v>147</v>
      </c>
      <c r="AE1998" s="317" t="str">
        <f t="shared" si="110"/>
        <v/>
      </c>
      <c r="AF1998" s="319" t="s">
        <v>148</v>
      </c>
      <c r="AG1998" s="312" t="str">
        <f t="shared" si="111"/>
        <v/>
      </c>
      <c r="AH1998" s="322"/>
      <c r="AI1998" s="323"/>
      <c r="AJ1998" s="322"/>
      <c r="AK1998" s="323"/>
    </row>
    <row r="1999" spans="1:37" ht="36.75" customHeight="1">
      <c r="A1999" s="299">
        <f t="shared" si="109"/>
        <v>1986</v>
      </c>
      <c r="B1999" s="300" t="str">
        <f>IF(基本情報入力シート!C2019="","",基本情報入力シート!C2019)</f>
        <v/>
      </c>
      <c r="C1999" s="301" t="str">
        <f>IF(基本情報入力シート!D2019="","",基本情報入力シート!D2019)</f>
        <v/>
      </c>
      <c r="D1999" s="301" t="str">
        <f>IF(基本情報入力シート!E2019="","",基本情報入力シート!E2019)</f>
        <v/>
      </c>
      <c r="E1999" s="301" t="str">
        <f>IF(基本情報入力シート!F2019="","",基本情報入力シート!F2019)</f>
        <v/>
      </c>
      <c r="F1999" s="301" t="str">
        <f>IF(基本情報入力シート!G2019="","",基本情報入力シート!G2019)</f>
        <v/>
      </c>
      <c r="G1999" s="301" t="str">
        <f>IF(基本情報入力シート!H2019="","",基本情報入力シート!H2019)</f>
        <v/>
      </c>
      <c r="H1999" s="301" t="str">
        <f>IF(基本情報入力シート!I2019="","",基本情報入力シート!I2019)</f>
        <v/>
      </c>
      <c r="I1999" s="301" t="str">
        <f>IF(基本情報入力シート!J2019="","",基本情報入力シート!J2019)</f>
        <v/>
      </c>
      <c r="J1999" s="301" t="str">
        <f>IF(基本情報入力シート!K2019="","",基本情報入力シート!K2019)</f>
        <v/>
      </c>
      <c r="K1999" s="302" t="str">
        <f>IF(基本情報入力シート!L2019="","",基本情報入力シート!L2019)</f>
        <v/>
      </c>
      <c r="L1999" s="299" t="str">
        <f>IF(基本情報入力シート!M2019="","",基本情報入力シート!M2019)</f>
        <v/>
      </c>
      <c r="M1999" s="299" t="str">
        <f>IF(基本情報入力シート!R2019="","",基本情報入力シート!R2019)</f>
        <v/>
      </c>
      <c r="N1999" s="299" t="str">
        <f>IF(基本情報入力シート!W2019="","",基本情報入力シート!W2019)</f>
        <v/>
      </c>
      <c r="O1999" s="303" t="str">
        <f>IF(基本情報入力シート!X2019="","",基本情報入力シート!X2019)</f>
        <v/>
      </c>
      <c r="P1999" s="304" t="str">
        <f>IF(基本情報入力シート!Y2019="","",基本情報入力シート!Y2019)</f>
        <v/>
      </c>
      <c r="Q1999" s="175"/>
      <c r="R1999" s="305" t="str">
        <f>IF(基本情報入力シート!AB2019="","",基本情報入力シート!AB2019)</f>
        <v/>
      </c>
      <c r="S1999" s="176"/>
      <c r="T1999" s="306" t="str">
        <f>IF(P1999="","",VLOOKUP(P1999,【参考】数式用!$J$2:$L$34,3,FALSE))</f>
        <v/>
      </c>
      <c r="U1999" s="313" t="s">
        <v>143</v>
      </c>
      <c r="V1999" s="177"/>
      <c r="W1999" s="314" t="s">
        <v>144</v>
      </c>
      <c r="X1999" s="177"/>
      <c r="Y1999" s="315" t="s">
        <v>145</v>
      </c>
      <c r="Z1999" s="177"/>
      <c r="AA1999" s="315" t="s">
        <v>144</v>
      </c>
      <c r="AB1999" s="177"/>
      <c r="AC1999" s="315" t="s">
        <v>146</v>
      </c>
      <c r="AD1999" s="316" t="s">
        <v>147</v>
      </c>
      <c r="AE1999" s="317" t="str">
        <f t="shared" si="110"/>
        <v/>
      </c>
      <c r="AF1999" s="319" t="s">
        <v>148</v>
      </c>
      <c r="AG1999" s="312" t="str">
        <f t="shared" si="111"/>
        <v/>
      </c>
      <c r="AH1999" s="322"/>
      <c r="AI1999" s="323"/>
      <c r="AJ1999" s="322"/>
      <c r="AK1999" s="323"/>
    </row>
    <row r="2000" spans="1:37" ht="36.75" customHeight="1">
      <c r="A2000" s="299">
        <f t="shared" ref="A2000:A2063" si="112">A1999+1</f>
        <v>1987</v>
      </c>
      <c r="B2000" s="300" t="str">
        <f>IF(基本情報入力シート!C2020="","",基本情報入力シート!C2020)</f>
        <v/>
      </c>
      <c r="C2000" s="301" t="str">
        <f>IF(基本情報入力シート!D2020="","",基本情報入力シート!D2020)</f>
        <v/>
      </c>
      <c r="D2000" s="301" t="str">
        <f>IF(基本情報入力シート!E2020="","",基本情報入力シート!E2020)</f>
        <v/>
      </c>
      <c r="E2000" s="301" t="str">
        <f>IF(基本情報入力シート!F2020="","",基本情報入力シート!F2020)</f>
        <v/>
      </c>
      <c r="F2000" s="301" t="str">
        <f>IF(基本情報入力シート!G2020="","",基本情報入力シート!G2020)</f>
        <v/>
      </c>
      <c r="G2000" s="301" t="str">
        <f>IF(基本情報入力シート!H2020="","",基本情報入力シート!H2020)</f>
        <v/>
      </c>
      <c r="H2000" s="301" t="str">
        <f>IF(基本情報入力シート!I2020="","",基本情報入力シート!I2020)</f>
        <v/>
      </c>
      <c r="I2000" s="301" t="str">
        <f>IF(基本情報入力シート!J2020="","",基本情報入力シート!J2020)</f>
        <v/>
      </c>
      <c r="J2000" s="301" t="str">
        <f>IF(基本情報入力シート!K2020="","",基本情報入力シート!K2020)</f>
        <v/>
      </c>
      <c r="K2000" s="302" t="str">
        <f>IF(基本情報入力シート!L2020="","",基本情報入力シート!L2020)</f>
        <v/>
      </c>
      <c r="L2000" s="299" t="str">
        <f>IF(基本情報入力シート!M2020="","",基本情報入力シート!M2020)</f>
        <v/>
      </c>
      <c r="M2000" s="299" t="str">
        <f>IF(基本情報入力シート!R2020="","",基本情報入力シート!R2020)</f>
        <v/>
      </c>
      <c r="N2000" s="299" t="str">
        <f>IF(基本情報入力シート!W2020="","",基本情報入力シート!W2020)</f>
        <v/>
      </c>
      <c r="O2000" s="303" t="str">
        <f>IF(基本情報入力シート!X2020="","",基本情報入力シート!X2020)</f>
        <v/>
      </c>
      <c r="P2000" s="304" t="str">
        <f>IF(基本情報入力シート!Y2020="","",基本情報入力シート!Y2020)</f>
        <v/>
      </c>
      <c r="Q2000" s="175"/>
      <c r="R2000" s="305" t="str">
        <f>IF(基本情報入力シート!AB2020="","",基本情報入力シート!AB2020)</f>
        <v/>
      </c>
      <c r="S2000" s="176"/>
      <c r="T2000" s="306" t="str">
        <f>IF(P2000="","",VLOOKUP(P2000,【参考】数式用!$J$2:$L$34,3,FALSE))</f>
        <v/>
      </c>
      <c r="U2000" s="313" t="s">
        <v>143</v>
      </c>
      <c r="V2000" s="177"/>
      <c r="W2000" s="314" t="s">
        <v>144</v>
      </c>
      <c r="X2000" s="177"/>
      <c r="Y2000" s="315" t="s">
        <v>145</v>
      </c>
      <c r="Z2000" s="177"/>
      <c r="AA2000" s="315" t="s">
        <v>144</v>
      </c>
      <c r="AB2000" s="177"/>
      <c r="AC2000" s="315" t="s">
        <v>146</v>
      </c>
      <c r="AD2000" s="316" t="s">
        <v>147</v>
      </c>
      <c r="AE2000" s="317" t="str">
        <f t="shared" si="110"/>
        <v/>
      </c>
      <c r="AF2000" s="319" t="s">
        <v>148</v>
      </c>
      <c r="AG2000" s="312" t="str">
        <f t="shared" si="111"/>
        <v/>
      </c>
      <c r="AH2000" s="322"/>
      <c r="AI2000" s="323"/>
      <c r="AJ2000" s="322"/>
      <c r="AK2000" s="323"/>
    </row>
    <row r="2001" spans="1:37" ht="36.75" customHeight="1">
      <c r="A2001" s="299">
        <f t="shared" si="112"/>
        <v>1988</v>
      </c>
      <c r="B2001" s="300" t="str">
        <f>IF(基本情報入力シート!C2021="","",基本情報入力シート!C2021)</f>
        <v/>
      </c>
      <c r="C2001" s="301" t="str">
        <f>IF(基本情報入力シート!D2021="","",基本情報入力シート!D2021)</f>
        <v/>
      </c>
      <c r="D2001" s="301" t="str">
        <f>IF(基本情報入力シート!E2021="","",基本情報入力シート!E2021)</f>
        <v/>
      </c>
      <c r="E2001" s="301" t="str">
        <f>IF(基本情報入力シート!F2021="","",基本情報入力シート!F2021)</f>
        <v/>
      </c>
      <c r="F2001" s="301" t="str">
        <f>IF(基本情報入力シート!G2021="","",基本情報入力シート!G2021)</f>
        <v/>
      </c>
      <c r="G2001" s="301" t="str">
        <f>IF(基本情報入力シート!H2021="","",基本情報入力シート!H2021)</f>
        <v/>
      </c>
      <c r="H2001" s="301" t="str">
        <f>IF(基本情報入力シート!I2021="","",基本情報入力シート!I2021)</f>
        <v/>
      </c>
      <c r="I2001" s="301" t="str">
        <f>IF(基本情報入力シート!J2021="","",基本情報入力シート!J2021)</f>
        <v/>
      </c>
      <c r="J2001" s="301" t="str">
        <f>IF(基本情報入力シート!K2021="","",基本情報入力シート!K2021)</f>
        <v/>
      </c>
      <c r="K2001" s="302" t="str">
        <f>IF(基本情報入力シート!L2021="","",基本情報入力シート!L2021)</f>
        <v/>
      </c>
      <c r="L2001" s="299" t="str">
        <f>IF(基本情報入力シート!M2021="","",基本情報入力シート!M2021)</f>
        <v/>
      </c>
      <c r="M2001" s="299" t="str">
        <f>IF(基本情報入力シート!R2021="","",基本情報入力シート!R2021)</f>
        <v/>
      </c>
      <c r="N2001" s="299" t="str">
        <f>IF(基本情報入力シート!W2021="","",基本情報入力シート!W2021)</f>
        <v/>
      </c>
      <c r="O2001" s="303" t="str">
        <f>IF(基本情報入力シート!X2021="","",基本情報入力シート!X2021)</f>
        <v/>
      </c>
      <c r="P2001" s="304" t="str">
        <f>IF(基本情報入力シート!Y2021="","",基本情報入力シート!Y2021)</f>
        <v/>
      </c>
      <c r="Q2001" s="175"/>
      <c r="R2001" s="305" t="str">
        <f>IF(基本情報入力シート!AB2021="","",基本情報入力シート!AB2021)</f>
        <v/>
      </c>
      <c r="S2001" s="176"/>
      <c r="T2001" s="306" t="str">
        <f>IF(P2001="","",VLOOKUP(P2001,【参考】数式用!$J$2:$L$34,3,FALSE))</f>
        <v/>
      </c>
      <c r="U2001" s="313" t="s">
        <v>143</v>
      </c>
      <c r="V2001" s="177"/>
      <c r="W2001" s="314" t="s">
        <v>144</v>
      </c>
      <c r="X2001" s="177"/>
      <c r="Y2001" s="315" t="s">
        <v>145</v>
      </c>
      <c r="Z2001" s="177"/>
      <c r="AA2001" s="315" t="s">
        <v>144</v>
      </c>
      <c r="AB2001" s="177"/>
      <c r="AC2001" s="315" t="s">
        <v>146</v>
      </c>
      <c r="AD2001" s="316" t="s">
        <v>147</v>
      </c>
      <c r="AE2001" s="317" t="str">
        <f t="shared" si="110"/>
        <v/>
      </c>
      <c r="AF2001" s="319" t="s">
        <v>148</v>
      </c>
      <c r="AG2001" s="312" t="str">
        <f t="shared" si="111"/>
        <v/>
      </c>
      <c r="AH2001" s="322"/>
      <c r="AI2001" s="323"/>
      <c r="AJ2001" s="322"/>
      <c r="AK2001" s="323"/>
    </row>
    <row r="2002" spans="1:37" ht="36.75" customHeight="1">
      <c r="A2002" s="299">
        <f t="shared" si="112"/>
        <v>1989</v>
      </c>
      <c r="B2002" s="300" t="str">
        <f>IF(基本情報入力シート!C2022="","",基本情報入力シート!C2022)</f>
        <v/>
      </c>
      <c r="C2002" s="301" t="str">
        <f>IF(基本情報入力シート!D2022="","",基本情報入力シート!D2022)</f>
        <v/>
      </c>
      <c r="D2002" s="301" t="str">
        <f>IF(基本情報入力シート!E2022="","",基本情報入力シート!E2022)</f>
        <v/>
      </c>
      <c r="E2002" s="301" t="str">
        <f>IF(基本情報入力シート!F2022="","",基本情報入力シート!F2022)</f>
        <v/>
      </c>
      <c r="F2002" s="301" t="str">
        <f>IF(基本情報入力シート!G2022="","",基本情報入力シート!G2022)</f>
        <v/>
      </c>
      <c r="G2002" s="301" t="str">
        <f>IF(基本情報入力シート!H2022="","",基本情報入力シート!H2022)</f>
        <v/>
      </c>
      <c r="H2002" s="301" t="str">
        <f>IF(基本情報入力シート!I2022="","",基本情報入力シート!I2022)</f>
        <v/>
      </c>
      <c r="I2002" s="301" t="str">
        <f>IF(基本情報入力シート!J2022="","",基本情報入力シート!J2022)</f>
        <v/>
      </c>
      <c r="J2002" s="301" t="str">
        <f>IF(基本情報入力シート!K2022="","",基本情報入力シート!K2022)</f>
        <v/>
      </c>
      <c r="K2002" s="302" t="str">
        <f>IF(基本情報入力シート!L2022="","",基本情報入力シート!L2022)</f>
        <v/>
      </c>
      <c r="L2002" s="299" t="str">
        <f>IF(基本情報入力シート!M2022="","",基本情報入力シート!M2022)</f>
        <v/>
      </c>
      <c r="M2002" s="299" t="str">
        <f>IF(基本情報入力シート!R2022="","",基本情報入力シート!R2022)</f>
        <v/>
      </c>
      <c r="N2002" s="299" t="str">
        <f>IF(基本情報入力シート!W2022="","",基本情報入力シート!W2022)</f>
        <v/>
      </c>
      <c r="O2002" s="303" t="str">
        <f>IF(基本情報入力シート!X2022="","",基本情報入力シート!X2022)</f>
        <v/>
      </c>
      <c r="P2002" s="304" t="str">
        <f>IF(基本情報入力シート!Y2022="","",基本情報入力シート!Y2022)</f>
        <v/>
      </c>
      <c r="Q2002" s="175"/>
      <c r="R2002" s="305" t="str">
        <f>IF(基本情報入力シート!AB2022="","",基本情報入力シート!AB2022)</f>
        <v/>
      </c>
      <c r="S2002" s="176"/>
      <c r="T2002" s="306" t="str">
        <f>IF(P2002="","",VLOOKUP(P2002,【参考】数式用!$J$2:$L$34,3,FALSE))</f>
        <v/>
      </c>
      <c r="U2002" s="313" t="s">
        <v>143</v>
      </c>
      <c r="V2002" s="177"/>
      <c r="W2002" s="314" t="s">
        <v>144</v>
      </c>
      <c r="X2002" s="177"/>
      <c r="Y2002" s="315" t="s">
        <v>145</v>
      </c>
      <c r="Z2002" s="177"/>
      <c r="AA2002" s="315" t="s">
        <v>144</v>
      </c>
      <c r="AB2002" s="177"/>
      <c r="AC2002" s="315" t="s">
        <v>146</v>
      </c>
      <c r="AD2002" s="316" t="s">
        <v>147</v>
      </c>
      <c r="AE2002" s="317" t="str">
        <f t="shared" si="110"/>
        <v/>
      </c>
      <c r="AF2002" s="319" t="s">
        <v>148</v>
      </c>
      <c r="AG2002" s="312" t="str">
        <f t="shared" si="111"/>
        <v/>
      </c>
      <c r="AH2002" s="322"/>
      <c r="AI2002" s="323"/>
      <c r="AJ2002" s="322"/>
      <c r="AK2002" s="323"/>
    </row>
    <row r="2003" spans="1:37" ht="36.75" customHeight="1">
      <c r="A2003" s="299">
        <f t="shared" si="112"/>
        <v>1990</v>
      </c>
      <c r="B2003" s="300" t="str">
        <f>IF(基本情報入力シート!C2023="","",基本情報入力シート!C2023)</f>
        <v/>
      </c>
      <c r="C2003" s="301" t="str">
        <f>IF(基本情報入力シート!D2023="","",基本情報入力シート!D2023)</f>
        <v/>
      </c>
      <c r="D2003" s="301" t="str">
        <f>IF(基本情報入力シート!E2023="","",基本情報入力シート!E2023)</f>
        <v/>
      </c>
      <c r="E2003" s="301" t="str">
        <f>IF(基本情報入力シート!F2023="","",基本情報入力シート!F2023)</f>
        <v/>
      </c>
      <c r="F2003" s="301" t="str">
        <f>IF(基本情報入力シート!G2023="","",基本情報入力シート!G2023)</f>
        <v/>
      </c>
      <c r="G2003" s="301" t="str">
        <f>IF(基本情報入力シート!H2023="","",基本情報入力シート!H2023)</f>
        <v/>
      </c>
      <c r="H2003" s="301" t="str">
        <f>IF(基本情報入力シート!I2023="","",基本情報入力シート!I2023)</f>
        <v/>
      </c>
      <c r="I2003" s="301" t="str">
        <f>IF(基本情報入力シート!J2023="","",基本情報入力シート!J2023)</f>
        <v/>
      </c>
      <c r="J2003" s="301" t="str">
        <f>IF(基本情報入力シート!K2023="","",基本情報入力シート!K2023)</f>
        <v/>
      </c>
      <c r="K2003" s="302" t="str">
        <f>IF(基本情報入力シート!L2023="","",基本情報入力シート!L2023)</f>
        <v/>
      </c>
      <c r="L2003" s="299" t="str">
        <f>IF(基本情報入力シート!M2023="","",基本情報入力シート!M2023)</f>
        <v/>
      </c>
      <c r="M2003" s="299" t="str">
        <f>IF(基本情報入力シート!R2023="","",基本情報入力シート!R2023)</f>
        <v/>
      </c>
      <c r="N2003" s="299" t="str">
        <f>IF(基本情報入力シート!W2023="","",基本情報入力シート!W2023)</f>
        <v/>
      </c>
      <c r="O2003" s="303" t="str">
        <f>IF(基本情報入力シート!X2023="","",基本情報入力シート!X2023)</f>
        <v/>
      </c>
      <c r="P2003" s="304" t="str">
        <f>IF(基本情報入力シート!Y2023="","",基本情報入力シート!Y2023)</f>
        <v/>
      </c>
      <c r="Q2003" s="175"/>
      <c r="R2003" s="305" t="str">
        <f>IF(基本情報入力シート!AB2023="","",基本情報入力シート!AB2023)</f>
        <v/>
      </c>
      <c r="S2003" s="176"/>
      <c r="T2003" s="306" t="str">
        <f>IF(P2003="","",VLOOKUP(P2003,【参考】数式用!$J$2:$L$34,3,FALSE))</f>
        <v/>
      </c>
      <c r="U2003" s="313" t="s">
        <v>143</v>
      </c>
      <c r="V2003" s="177"/>
      <c r="W2003" s="314" t="s">
        <v>144</v>
      </c>
      <c r="X2003" s="177"/>
      <c r="Y2003" s="315" t="s">
        <v>145</v>
      </c>
      <c r="Z2003" s="177"/>
      <c r="AA2003" s="315" t="s">
        <v>144</v>
      </c>
      <c r="AB2003" s="177"/>
      <c r="AC2003" s="315" t="s">
        <v>146</v>
      </c>
      <c r="AD2003" s="316" t="s">
        <v>147</v>
      </c>
      <c r="AE2003" s="317" t="str">
        <f t="shared" si="110"/>
        <v/>
      </c>
      <c r="AF2003" s="319" t="s">
        <v>148</v>
      </c>
      <c r="AG2003" s="312" t="str">
        <f t="shared" si="111"/>
        <v/>
      </c>
      <c r="AH2003" s="322"/>
      <c r="AI2003" s="323"/>
      <c r="AJ2003" s="322"/>
      <c r="AK2003" s="323"/>
    </row>
    <row r="2004" spans="1:37" ht="36.75" customHeight="1">
      <c r="A2004" s="299">
        <f t="shared" si="112"/>
        <v>1991</v>
      </c>
      <c r="B2004" s="300" t="str">
        <f>IF(基本情報入力シート!C2024="","",基本情報入力シート!C2024)</f>
        <v/>
      </c>
      <c r="C2004" s="301" t="str">
        <f>IF(基本情報入力シート!D2024="","",基本情報入力シート!D2024)</f>
        <v/>
      </c>
      <c r="D2004" s="301" t="str">
        <f>IF(基本情報入力シート!E2024="","",基本情報入力シート!E2024)</f>
        <v/>
      </c>
      <c r="E2004" s="301" t="str">
        <f>IF(基本情報入力シート!F2024="","",基本情報入力シート!F2024)</f>
        <v/>
      </c>
      <c r="F2004" s="301" t="str">
        <f>IF(基本情報入力シート!G2024="","",基本情報入力シート!G2024)</f>
        <v/>
      </c>
      <c r="G2004" s="301" t="str">
        <f>IF(基本情報入力シート!H2024="","",基本情報入力シート!H2024)</f>
        <v/>
      </c>
      <c r="H2004" s="301" t="str">
        <f>IF(基本情報入力シート!I2024="","",基本情報入力シート!I2024)</f>
        <v/>
      </c>
      <c r="I2004" s="301" t="str">
        <f>IF(基本情報入力シート!J2024="","",基本情報入力シート!J2024)</f>
        <v/>
      </c>
      <c r="J2004" s="301" t="str">
        <f>IF(基本情報入力シート!K2024="","",基本情報入力シート!K2024)</f>
        <v/>
      </c>
      <c r="K2004" s="302" t="str">
        <f>IF(基本情報入力シート!L2024="","",基本情報入力シート!L2024)</f>
        <v/>
      </c>
      <c r="L2004" s="299" t="str">
        <f>IF(基本情報入力シート!M2024="","",基本情報入力シート!M2024)</f>
        <v/>
      </c>
      <c r="M2004" s="299" t="str">
        <f>IF(基本情報入力シート!R2024="","",基本情報入力シート!R2024)</f>
        <v/>
      </c>
      <c r="N2004" s="299" t="str">
        <f>IF(基本情報入力シート!W2024="","",基本情報入力シート!W2024)</f>
        <v/>
      </c>
      <c r="O2004" s="303" t="str">
        <f>IF(基本情報入力シート!X2024="","",基本情報入力シート!X2024)</f>
        <v/>
      </c>
      <c r="P2004" s="304" t="str">
        <f>IF(基本情報入力シート!Y2024="","",基本情報入力シート!Y2024)</f>
        <v/>
      </c>
      <c r="Q2004" s="175"/>
      <c r="R2004" s="305" t="str">
        <f>IF(基本情報入力シート!AB2024="","",基本情報入力シート!AB2024)</f>
        <v/>
      </c>
      <c r="S2004" s="176"/>
      <c r="T2004" s="306" t="str">
        <f>IF(P2004="","",VLOOKUP(P2004,【参考】数式用!$J$2:$L$34,3,FALSE))</f>
        <v/>
      </c>
      <c r="U2004" s="313" t="s">
        <v>143</v>
      </c>
      <c r="V2004" s="177"/>
      <c r="W2004" s="314" t="s">
        <v>144</v>
      </c>
      <c r="X2004" s="177"/>
      <c r="Y2004" s="315" t="s">
        <v>145</v>
      </c>
      <c r="Z2004" s="177"/>
      <c r="AA2004" s="315" t="s">
        <v>144</v>
      </c>
      <c r="AB2004" s="177"/>
      <c r="AC2004" s="315" t="s">
        <v>146</v>
      </c>
      <c r="AD2004" s="316" t="s">
        <v>147</v>
      </c>
      <c r="AE2004" s="317" t="str">
        <f t="shared" si="110"/>
        <v/>
      </c>
      <c r="AF2004" s="319" t="s">
        <v>148</v>
      </c>
      <c r="AG2004" s="312" t="str">
        <f t="shared" si="111"/>
        <v/>
      </c>
      <c r="AH2004" s="322"/>
      <c r="AI2004" s="323"/>
      <c r="AJ2004" s="322"/>
      <c r="AK2004" s="323"/>
    </row>
    <row r="2005" spans="1:37" ht="36.75" customHeight="1">
      <c r="A2005" s="299">
        <f t="shared" si="112"/>
        <v>1992</v>
      </c>
      <c r="B2005" s="300" t="str">
        <f>IF(基本情報入力シート!C2025="","",基本情報入力シート!C2025)</f>
        <v/>
      </c>
      <c r="C2005" s="301" t="str">
        <f>IF(基本情報入力シート!D2025="","",基本情報入力シート!D2025)</f>
        <v/>
      </c>
      <c r="D2005" s="301" t="str">
        <f>IF(基本情報入力シート!E2025="","",基本情報入力シート!E2025)</f>
        <v/>
      </c>
      <c r="E2005" s="301" t="str">
        <f>IF(基本情報入力シート!F2025="","",基本情報入力シート!F2025)</f>
        <v/>
      </c>
      <c r="F2005" s="301" t="str">
        <f>IF(基本情報入力シート!G2025="","",基本情報入力シート!G2025)</f>
        <v/>
      </c>
      <c r="G2005" s="301" t="str">
        <f>IF(基本情報入力シート!H2025="","",基本情報入力シート!H2025)</f>
        <v/>
      </c>
      <c r="H2005" s="301" t="str">
        <f>IF(基本情報入力シート!I2025="","",基本情報入力シート!I2025)</f>
        <v/>
      </c>
      <c r="I2005" s="301" t="str">
        <f>IF(基本情報入力シート!J2025="","",基本情報入力シート!J2025)</f>
        <v/>
      </c>
      <c r="J2005" s="301" t="str">
        <f>IF(基本情報入力シート!K2025="","",基本情報入力シート!K2025)</f>
        <v/>
      </c>
      <c r="K2005" s="302" t="str">
        <f>IF(基本情報入力シート!L2025="","",基本情報入力シート!L2025)</f>
        <v/>
      </c>
      <c r="L2005" s="299" t="str">
        <f>IF(基本情報入力シート!M2025="","",基本情報入力シート!M2025)</f>
        <v/>
      </c>
      <c r="M2005" s="299" t="str">
        <f>IF(基本情報入力シート!R2025="","",基本情報入力シート!R2025)</f>
        <v/>
      </c>
      <c r="N2005" s="299" t="str">
        <f>IF(基本情報入力シート!W2025="","",基本情報入力シート!W2025)</f>
        <v/>
      </c>
      <c r="O2005" s="303" t="str">
        <f>IF(基本情報入力シート!X2025="","",基本情報入力シート!X2025)</f>
        <v/>
      </c>
      <c r="P2005" s="304" t="str">
        <f>IF(基本情報入力シート!Y2025="","",基本情報入力シート!Y2025)</f>
        <v/>
      </c>
      <c r="Q2005" s="175"/>
      <c r="R2005" s="305" t="str">
        <f>IF(基本情報入力シート!AB2025="","",基本情報入力シート!AB2025)</f>
        <v/>
      </c>
      <c r="S2005" s="176"/>
      <c r="T2005" s="306" t="str">
        <f>IF(P2005="","",VLOOKUP(P2005,【参考】数式用!$J$2:$L$34,3,FALSE))</f>
        <v/>
      </c>
      <c r="U2005" s="313" t="s">
        <v>143</v>
      </c>
      <c r="V2005" s="177"/>
      <c r="W2005" s="314" t="s">
        <v>144</v>
      </c>
      <c r="X2005" s="177"/>
      <c r="Y2005" s="315" t="s">
        <v>145</v>
      </c>
      <c r="Z2005" s="177"/>
      <c r="AA2005" s="315" t="s">
        <v>144</v>
      </c>
      <c r="AB2005" s="177"/>
      <c r="AC2005" s="315" t="s">
        <v>146</v>
      </c>
      <c r="AD2005" s="316" t="s">
        <v>147</v>
      </c>
      <c r="AE2005" s="317" t="str">
        <f t="shared" si="110"/>
        <v/>
      </c>
      <c r="AF2005" s="319" t="s">
        <v>148</v>
      </c>
      <c r="AG2005" s="312" t="str">
        <f t="shared" si="111"/>
        <v/>
      </c>
      <c r="AH2005" s="322"/>
      <c r="AI2005" s="323"/>
      <c r="AJ2005" s="322"/>
      <c r="AK2005" s="323"/>
    </row>
    <row r="2006" spans="1:37" ht="36.75" customHeight="1">
      <c r="A2006" s="299">
        <f t="shared" si="112"/>
        <v>1993</v>
      </c>
      <c r="B2006" s="300" t="str">
        <f>IF(基本情報入力シート!C2026="","",基本情報入力シート!C2026)</f>
        <v/>
      </c>
      <c r="C2006" s="301" t="str">
        <f>IF(基本情報入力シート!D2026="","",基本情報入力シート!D2026)</f>
        <v/>
      </c>
      <c r="D2006" s="301" t="str">
        <f>IF(基本情報入力シート!E2026="","",基本情報入力シート!E2026)</f>
        <v/>
      </c>
      <c r="E2006" s="301" t="str">
        <f>IF(基本情報入力シート!F2026="","",基本情報入力シート!F2026)</f>
        <v/>
      </c>
      <c r="F2006" s="301" t="str">
        <f>IF(基本情報入力シート!G2026="","",基本情報入力シート!G2026)</f>
        <v/>
      </c>
      <c r="G2006" s="301" t="str">
        <f>IF(基本情報入力シート!H2026="","",基本情報入力シート!H2026)</f>
        <v/>
      </c>
      <c r="H2006" s="301" t="str">
        <f>IF(基本情報入力シート!I2026="","",基本情報入力シート!I2026)</f>
        <v/>
      </c>
      <c r="I2006" s="301" t="str">
        <f>IF(基本情報入力シート!J2026="","",基本情報入力シート!J2026)</f>
        <v/>
      </c>
      <c r="J2006" s="301" t="str">
        <f>IF(基本情報入力シート!K2026="","",基本情報入力シート!K2026)</f>
        <v/>
      </c>
      <c r="K2006" s="302" t="str">
        <f>IF(基本情報入力シート!L2026="","",基本情報入力シート!L2026)</f>
        <v/>
      </c>
      <c r="L2006" s="299" t="str">
        <f>IF(基本情報入力シート!M2026="","",基本情報入力シート!M2026)</f>
        <v/>
      </c>
      <c r="M2006" s="299" t="str">
        <f>IF(基本情報入力シート!R2026="","",基本情報入力シート!R2026)</f>
        <v/>
      </c>
      <c r="N2006" s="299" t="str">
        <f>IF(基本情報入力シート!W2026="","",基本情報入力シート!W2026)</f>
        <v/>
      </c>
      <c r="O2006" s="303" t="str">
        <f>IF(基本情報入力シート!X2026="","",基本情報入力シート!X2026)</f>
        <v/>
      </c>
      <c r="P2006" s="304" t="str">
        <f>IF(基本情報入力シート!Y2026="","",基本情報入力シート!Y2026)</f>
        <v/>
      </c>
      <c r="Q2006" s="175"/>
      <c r="R2006" s="305" t="str">
        <f>IF(基本情報入力シート!AB2026="","",基本情報入力シート!AB2026)</f>
        <v/>
      </c>
      <c r="S2006" s="176"/>
      <c r="T2006" s="306" t="str">
        <f>IF(P2006="","",VLOOKUP(P2006,【参考】数式用!$J$2:$L$34,3,FALSE))</f>
        <v/>
      </c>
      <c r="U2006" s="313" t="s">
        <v>143</v>
      </c>
      <c r="V2006" s="177"/>
      <c r="W2006" s="314" t="s">
        <v>144</v>
      </c>
      <c r="X2006" s="177"/>
      <c r="Y2006" s="315" t="s">
        <v>145</v>
      </c>
      <c r="Z2006" s="177"/>
      <c r="AA2006" s="315" t="s">
        <v>144</v>
      </c>
      <c r="AB2006" s="177"/>
      <c r="AC2006" s="315" t="s">
        <v>146</v>
      </c>
      <c r="AD2006" s="316" t="s">
        <v>147</v>
      </c>
      <c r="AE2006" s="317" t="str">
        <f t="shared" si="110"/>
        <v/>
      </c>
      <c r="AF2006" s="319" t="s">
        <v>148</v>
      </c>
      <c r="AG2006" s="312" t="str">
        <f t="shared" si="111"/>
        <v/>
      </c>
      <c r="AH2006" s="322"/>
      <c r="AI2006" s="323"/>
      <c r="AJ2006" s="322"/>
      <c r="AK2006" s="323"/>
    </row>
    <row r="2007" spans="1:37" ht="36.75" customHeight="1">
      <c r="A2007" s="299">
        <f t="shared" si="112"/>
        <v>1994</v>
      </c>
      <c r="B2007" s="300" t="str">
        <f>IF(基本情報入力シート!C2027="","",基本情報入力シート!C2027)</f>
        <v/>
      </c>
      <c r="C2007" s="301" t="str">
        <f>IF(基本情報入力シート!D2027="","",基本情報入力シート!D2027)</f>
        <v/>
      </c>
      <c r="D2007" s="301" t="str">
        <f>IF(基本情報入力シート!E2027="","",基本情報入力シート!E2027)</f>
        <v/>
      </c>
      <c r="E2007" s="301" t="str">
        <f>IF(基本情報入力シート!F2027="","",基本情報入力シート!F2027)</f>
        <v/>
      </c>
      <c r="F2007" s="301" t="str">
        <f>IF(基本情報入力シート!G2027="","",基本情報入力シート!G2027)</f>
        <v/>
      </c>
      <c r="G2007" s="301" t="str">
        <f>IF(基本情報入力シート!H2027="","",基本情報入力シート!H2027)</f>
        <v/>
      </c>
      <c r="H2007" s="301" t="str">
        <f>IF(基本情報入力シート!I2027="","",基本情報入力シート!I2027)</f>
        <v/>
      </c>
      <c r="I2007" s="301" t="str">
        <f>IF(基本情報入力シート!J2027="","",基本情報入力シート!J2027)</f>
        <v/>
      </c>
      <c r="J2007" s="301" t="str">
        <f>IF(基本情報入力シート!K2027="","",基本情報入力シート!K2027)</f>
        <v/>
      </c>
      <c r="K2007" s="302" t="str">
        <f>IF(基本情報入力シート!L2027="","",基本情報入力シート!L2027)</f>
        <v/>
      </c>
      <c r="L2007" s="299" t="str">
        <f>IF(基本情報入力シート!M2027="","",基本情報入力シート!M2027)</f>
        <v/>
      </c>
      <c r="M2007" s="299" t="str">
        <f>IF(基本情報入力シート!R2027="","",基本情報入力シート!R2027)</f>
        <v/>
      </c>
      <c r="N2007" s="299" t="str">
        <f>IF(基本情報入力シート!W2027="","",基本情報入力シート!W2027)</f>
        <v/>
      </c>
      <c r="O2007" s="303" t="str">
        <f>IF(基本情報入力シート!X2027="","",基本情報入力シート!X2027)</f>
        <v/>
      </c>
      <c r="P2007" s="304" t="str">
        <f>IF(基本情報入力シート!Y2027="","",基本情報入力シート!Y2027)</f>
        <v/>
      </c>
      <c r="Q2007" s="175"/>
      <c r="R2007" s="305" t="str">
        <f>IF(基本情報入力シート!AB2027="","",基本情報入力シート!AB2027)</f>
        <v/>
      </c>
      <c r="S2007" s="176"/>
      <c r="T2007" s="306" t="str">
        <f>IF(P2007="","",VLOOKUP(P2007,【参考】数式用!$J$2:$L$34,3,FALSE))</f>
        <v/>
      </c>
      <c r="U2007" s="313" t="s">
        <v>143</v>
      </c>
      <c r="V2007" s="177"/>
      <c r="W2007" s="314" t="s">
        <v>144</v>
      </c>
      <c r="X2007" s="177"/>
      <c r="Y2007" s="315" t="s">
        <v>145</v>
      </c>
      <c r="Z2007" s="177"/>
      <c r="AA2007" s="315" t="s">
        <v>144</v>
      </c>
      <c r="AB2007" s="177"/>
      <c r="AC2007" s="315" t="s">
        <v>146</v>
      </c>
      <c r="AD2007" s="316" t="s">
        <v>147</v>
      </c>
      <c r="AE2007" s="317" t="str">
        <f t="shared" si="110"/>
        <v/>
      </c>
      <c r="AF2007" s="319" t="s">
        <v>148</v>
      </c>
      <c r="AG2007" s="312" t="str">
        <f t="shared" si="111"/>
        <v/>
      </c>
      <c r="AH2007" s="322"/>
      <c r="AI2007" s="323"/>
      <c r="AJ2007" s="322"/>
      <c r="AK2007" s="323"/>
    </row>
    <row r="2008" spans="1:37" ht="36.75" customHeight="1">
      <c r="A2008" s="299">
        <f t="shared" si="112"/>
        <v>1995</v>
      </c>
      <c r="B2008" s="300" t="str">
        <f>IF(基本情報入力シート!C2028="","",基本情報入力シート!C2028)</f>
        <v/>
      </c>
      <c r="C2008" s="301" t="str">
        <f>IF(基本情報入力シート!D2028="","",基本情報入力シート!D2028)</f>
        <v/>
      </c>
      <c r="D2008" s="301" t="str">
        <f>IF(基本情報入力シート!E2028="","",基本情報入力シート!E2028)</f>
        <v/>
      </c>
      <c r="E2008" s="301" t="str">
        <f>IF(基本情報入力シート!F2028="","",基本情報入力シート!F2028)</f>
        <v/>
      </c>
      <c r="F2008" s="301" t="str">
        <f>IF(基本情報入力シート!G2028="","",基本情報入力シート!G2028)</f>
        <v/>
      </c>
      <c r="G2008" s="301" t="str">
        <f>IF(基本情報入力シート!H2028="","",基本情報入力シート!H2028)</f>
        <v/>
      </c>
      <c r="H2008" s="301" t="str">
        <f>IF(基本情報入力シート!I2028="","",基本情報入力シート!I2028)</f>
        <v/>
      </c>
      <c r="I2008" s="301" t="str">
        <f>IF(基本情報入力シート!J2028="","",基本情報入力シート!J2028)</f>
        <v/>
      </c>
      <c r="J2008" s="301" t="str">
        <f>IF(基本情報入力シート!K2028="","",基本情報入力シート!K2028)</f>
        <v/>
      </c>
      <c r="K2008" s="302" t="str">
        <f>IF(基本情報入力シート!L2028="","",基本情報入力シート!L2028)</f>
        <v/>
      </c>
      <c r="L2008" s="299" t="str">
        <f>IF(基本情報入力シート!M2028="","",基本情報入力シート!M2028)</f>
        <v/>
      </c>
      <c r="M2008" s="299" t="str">
        <f>IF(基本情報入力シート!R2028="","",基本情報入力シート!R2028)</f>
        <v/>
      </c>
      <c r="N2008" s="299" t="str">
        <f>IF(基本情報入力シート!W2028="","",基本情報入力シート!W2028)</f>
        <v/>
      </c>
      <c r="O2008" s="303" t="str">
        <f>IF(基本情報入力シート!X2028="","",基本情報入力シート!X2028)</f>
        <v/>
      </c>
      <c r="P2008" s="304" t="str">
        <f>IF(基本情報入力シート!Y2028="","",基本情報入力シート!Y2028)</f>
        <v/>
      </c>
      <c r="Q2008" s="175"/>
      <c r="R2008" s="305" t="str">
        <f>IF(基本情報入力シート!AB2028="","",基本情報入力シート!AB2028)</f>
        <v/>
      </c>
      <c r="S2008" s="176"/>
      <c r="T2008" s="306" t="str">
        <f>IF(P2008="","",VLOOKUP(P2008,【参考】数式用!$J$2:$L$34,3,FALSE))</f>
        <v/>
      </c>
      <c r="U2008" s="313" t="s">
        <v>143</v>
      </c>
      <c r="V2008" s="177"/>
      <c r="W2008" s="314" t="s">
        <v>144</v>
      </c>
      <c r="X2008" s="177"/>
      <c r="Y2008" s="315" t="s">
        <v>145</v>
      </c>
      <c r="Z2008" s="177"/>
      <c r="AA2008" s="315" t="s">
        <v>144</v>
      </c>
      <c r="AB2008" s="177"/>
      <c r="AC2008" s="315" t="s">
        <v>146</v>
      </c>
      <c r="AD2008" s="316" t="s">
        <v>147</v>
      </c>
      <c r="AE2008" s="317" t="str">
        <f t="shared" si="110"/>
        <v/>
      </c>
      <c r="AF2008" s="319" t="s">
        <v>148</v>
      </c>
      <c r="AG2008" s="312" t="str">
        <f t="shared" si="111"/>
        <v/>
      </c>
      <c r="AH2008" s="322"/>
      <c r="AI2008" s="323"/>
      <c r="AJ2008" s="322"/>
      <c r="AK2008" s="323"/>
    </row>
    <row r="2009" spans="1:37" ht="36.75" customHeight="1">
      <c r="A2009" s="299">
        <f t="shared" si="112"/>
        <v>1996</v>
      </c>
      <c r="B2009" s="300" t="str">
        <f>IF(基本情報入力シート!C2029="","",基本情報入力シート!C2029)</f>
        <v/>
      </c>
      <c r="C2009" s="301" t="str">
        <f>IF(基本情報入力シート!D2029="","",基本情報入力シート!D2029)</f>
        <v/>
      </c>
      <c r="D2009" s="301" t="str">
        <f>IF(基本情報入力シート!E2029="","",基本情報入力シート!E2029)</f>
        <v/>
      </c>
      <c r="E2009" s="301" t="str">
        <f>IF(基本情報入力シート!F2029="","",基本情報入力シート!F2029)</f>
        <v/>
      </c>
      <c r="F2009" s="301" t="str">
        <f>IF(基本情報入力シート!G2029="","",基本情報入力シート!G2029)</f>
        <v/>
      </c>
      <c r="G2009" s="301" t="str">
        <f>IF(基本情報入力シート!H2029="","",基本情報入力シート!H2029)</f>
        <v/>
      </c>
      <c r="H2009" s="301" t="str">
        <f>IF(基本情報入力シート!I2029="","",基本情報入力シート!I2029)</f>
        <v/>
      </c>
      <c r="I2009" s="301" t="str">
        <f>IF(基本情報入力シート!J2029="","",基本情報入力シート!J2029)</f>
        <v/>
      </c>
      <c r="J2009" s="301" t="str">
        <f>IF(基本情報入力シート!K2029="","",基本情報入力シート!K2029)</f>
        <v/>
      </c>
      <c r="K2009" s="302" t="str">
        <f>IF(基本情報入力シート!L2029="","",基本情報入力シート!L2029)</f>
        <v/>
      </c>
      <c r="L2009" s="299" t="str">
        <f>IF(基本情報入力シート!M2029="","",基本情報入力シート!M2029)</f>
        <v/>
      </c>
      <c r="M2009" s="299" t="str">
        <f>IF(基本情報入力シート!R2029="","",基本情報入力シート!R2029)</f>
        <v/>
      </c>
      <c r="N2009" s="299" t="str">
        <f>IF(基本情報入力シート!W2029="","",基本情報入力シート!W2029)</f>
        <v/>
      </c>
      <c r="O2009" s="303" t="str">
        <f>IF(基本情報入力シート!X2029="","",基本情報入力シート!X2029)</f>
        <v/>
      </c>
      <c r="P2009" s="304" t="str">
        <f>IF(基本情報入力シート!Y2029="","",基本情報入力シート!Y2029)</f>
        <v/>
      </c>
      <c r="Q2009" s="175"/>
      <c r="R2009" s="305" t="str">
        <f>IF(基本情報入力シート!AB2029="","",基本情報入力シート!AB2029)</f>
        <v/>
      </c>
      <c r="S2009" s="176"/>
      <c r="T2009" s="306" t="str">
        <f>IF(P2009="","",VLOOKUP(P2009,【参考】数式用!$J$2:$L$34,3,FALSE))</f>
        <v/>
      </c>
      <c r="U2009" s="313" t="s">
        <v>143</v>
      </c>
      <c r="V2009" s="177"/>
      <c r="W2009" s="314" t="s">
        <v>144</v>
      </c>
      <c r="X2009" s="177"/>
      <c r="Y2009" s="315" t="s">
        <v>145</v>
      </c>
      <c r="Z2009" s="177"/>
      <c r="AA2009" s="315" t="s">
        <v>144</v>
      </c>
      <c r="AB2009" s="177"/>
      <c r="AC2009" s="315" t="s">
        <v>146</v>
      </c>
      <c r="AD2009" s="316" t="s">
        <v>147</v>
      </c>
      <c r="AE2009" s="317" t="str">
        <f t="shared" si="110"/>
        <v/>
      </c>
      <c r="AF2009" s="319" t="s">
        <v>148</v>
      </c>
      <c r="AG2009" s="312" t="str">
        <f t="shared" si="111"/>
        <v/>
      </c>
      <c r="AH2009" s="322"/>
      <c r="AI2009" s="323"/>
      <c r="AJ2009" s="322"/>
      <c r="AK2009" s="323"/>
    </row>
    <row r="2010" spans="1:37" ht="36.75" customHeight="1">
      <c r="A2010" s="299">
        <f t="shared" si="112"/>
        <v>1997</v>
      </c>
      <c r="B2010" s="300" t="str">
        <f>IF(基本情報入力シート!C2030="","",基本情報入力シート!C2030)</f>
        <v/>
      </c>
      <c r="C2010" s="301" t="str">
        <f>IF(基本情報入力シート!D2030="","",基本情報入力シート!D2030)</f>
        <v/>
      </c>
      <c r="D2010" s="301" t="str">
        <f>IF(基本情報入力シート!E2030="","",基本情報入力シート!E2030)</f>
        <v/>
      </c>
      <c r="E2010" s="301" t="str">
        <f>IF(基本情報入力シート!F2030="","",基本情報入力シート!F2030)</f>
        <v/>
      </c>
      <c r="F2010" s="301" t="str">
        <f>IF(基本情報入力シート!G2030="","",基本情報入力シート!G2030)</f>
        <v/>
      </c>
      <c r="G2010" s="301" t="str">
        <f>IF(基本情報入力シート!H2030="","",基本情報入力シート!H2030)</f>
        <v/>
      </c>
      <c r="H2010" s="301" t="str">
        <f>IF(基本情報入力シート!I2030="","",基本情報入力シート!I2030)</f>
        <v/>
      </c>
      <c r="I2010" s="301" t="str">
        <f>IF(基本情報入力シート!J2030="","",基本情報入力シート!J2030)</f>
        <v/>
      </c>
      <c r="J2010" s="301" t="str">
        <f>IF(基本情報入力シート!K2030="","",基本情報入力シート!K2030)</f>
        <v/>
      </c>
      <c r="K2010" s="302" t="str">
        <f>IF(基本情報入力シート!L2030="","",基本情報入力シート!L2030)</f>
        <v/>
      </c>
      <c r="L2010" s="299" t="str">
        <f>IF(基本情報入力シート!M2030="","",基本情報入力シート!M2030)</f>
        <v/>
      </c>
      <c r="M2010" s="299" t="str">
        <f>IF(基本情報入力シート!R2030="","",基本情報入力シート!R2030)</f>
        <v/>
      </c>
      <c r="N2010" s="299" t="str">
        <f>IF(基本情報入力シート!W2030="","",基本情報入力シート!W2030)</f>
        <v/>
      </c>
      <c r="O2010" s="303" t="str">
        <f>IF(基本情報入力シート!X2030="","",基本情報入力シート!X2030)</f>
        <v/>
      </c>
      <c r="P2010" s="304" t="str">
        <f>IF(基本情報入力シート!Y2030="","",基本情報入力シート!Y2030)</f>
        <v/>
      </c>
      <c r="Q2010" s="175"/>
      <c r="R2010" s="305" t="str">
        <f>IF(基本情報入力シート!AB2030="","",基本情報入力シート!AB2030)</f>
        <v/>
      </c>
      <c r="S2010" s="176"/>
      <c r="T2010" s="306" t="str">
        <f>IF(P2010="","",VLOOKUP(P2010,【参考】数式用!$J$2:$L$34,3,FALSE))</f>
        <v/>
      </c>
      <c r="U2010" s="313" t="s">
        <v>143</v>
      </c>
      <c r="V2010" s="177"/>
      <c r="W2010" s="314" t="s">
        <v>144</v>
      </c>
      <c r="X2010" s="177"/>
      <c r="Y2010" s="315" t="s">
        <v>145</v>
      </c>
      <c r="Z2010" s="177"/>
      <c r="AA2010" s="315" t="s">
        <v>144</v>
      </c>
      <c r="AB2010" s="177"/>
      <c r="AC2010" s="315" t="s">
        <v>146</v>
      </c>
      <c r="AD2010" s="316" t="s">
        <v>147</v>
      </c>
      <c r="AE2010" s="317" t="str">
        <f t="shared" si="110"/>
        <v/>
      </c>
      <c r="AF2010" s="319" t="s">
        <v>148</v>
      </c>
      <c r="AG2010" s="312" t="str">
        <f t="shared" si="111"/>
        <v/>
      </c>
      <c r="AH2010" s="322"/>
      <c r="AI2010" s="323"/>
      <c r="AJ2010" s="322"/>
      <c r="AK2010" s="323"/>
    </row>
    <row r="2011" spans="1:37" ht="36.75" customHeight="1">
      <c r="A2011" s="299">
        <f t="shared" si="112"/>
        <v>1998</v>
      </c>
      <c r="B2011" s="300" t="str">
        <f>IF(基本情報入力シート!C2031="","",基本情報入力シート!C2031)</f>
        <v/>
      </c>
      <c r="C2011" s="301" t="str">
        <f>IF(基本情報入力シート!D2031="","",基本情報入力シート!D2031)</f>
        <v/>
      </c>
      <c r="D2011" s="301" t="str">
        <f>IF(基本情報入力シート!E2031="","",基本情報入力シート!E2031)</f>
        <v/>
      </c>
      <c r="E2011" s="301" t="str">
        <f>IF(基本情報入力シート!F2031="","",基本情報入力シート!F2031)</f>
        <v/>
      </c>
      <c r="F2011" s="301" t="str">
        <f>IF(基本情報入力シート!G2031="","",基本情報入力シート!G2031)</f>
        <v/>
      </c>
      <c r="G2011" s="301" t="str">
        <f>IF(基本情報入力シート!H2031="","",基本情報入力シート!H2031)</f>
        <v/>
      </c>
      <c r="H2011" s="301" t="str">
        <f>IF(基本情報入力シート!I2031="","",基本情報入力シート!I2031)</f>
        <v/>
      </c>
      <c r="I2011" s="301" t="str">
        <f>IF(基本情報入力シート!J2031="","",基本情報入力シート!J2031)</f>
        <v/>
      </c>
      <c r="J2011" s="301" t="str">
        <f>IF(基本情報入力シート!K2031="","",基本情報入力シート!K2031)</f>
        <v/>
      </c>
      <c r="K2011" s="302" t="str">
        <f>IF(基本情報入力シート!L2031="","",基本情報入力シート!L2031)</f>
        <v/>
      </c>
      <c r="L2011" s="299" t="str">
        <f>IF(基本情報入力シート!M2031="","",基本情報入力シート!M2031)</f>
        <v/>
      </c>
      <c r="M2011" s="299" t="str">
        <f>IF(基本情報入力シート!R2031="","",基本情報入力シート!R2031)</f>
        <v/>
      </c>
      <c r="N2011" s="299" t="str">
        <f>IF(基本情報入力シート!W2031="","",基本情報入力シート!W2031)</f>
        <v/>
      </c>
      <c r="O2011" s="303" t="str">
        <f>IF(基本情報入力シート!X2031="","",基本情報入力シート!X2031)</f>
        <v/>
      </c>
      <c r="P2011" s="304" t="str">
        <f>IF(基本情報入力シート!Y2031="","",基本情報入力シート!Y2031)</f>
        <v/>
      </c>
      <c r="Q2011" s="175"/>
      <c r="R2011" s="305" t="str">
        <f>IF(基本情報入力シート!AB2031="","",基本情報入力シート!AB2031)</f>
        <v/>
      </c>
      <c r="S2011" s="176"/>
      <c r="T2011" s="306" t="str">
        <f>IF(P2011="","",VLOOKUP(P2011,【参考】数式用!$J$2:$L$34,3,FALSE))</f>
        <v/>
      </c>
      <c r="U2011" s="313" t="s">
        <v>143</v>
      </c>
      <c r="V2011" s="177"/>
      <c r="W2011" s="314" t="s">
        <v>144</v>
      </c>
      <c r="X2011" s="177"/>
      <c r="Y2011" s="315" t="s">
        <v>145</v>
      </c>
      <c r="Z2011" s="177"/>
      <c r="AA2011" s="315" t="s">
        <v>144</v>
      </c>
      <c r="AB2011" s="177"/>
      <c r="AC2011" s="315" t="s">
        <v>146</v>
      </c>
      <c r="AD2011" s="316" t="s">
        <v>147</v>
      </c>
      <c r="AE2011" s="317" t="str">
        <f t="shared" si="110"/>
        <v/>
      </c>
      <c r="AF2011" s="319" t="s">
        <v>148</v>
      </c>
      <c r="AG2011" s="312" t="str">
        <f t="shared" si="111"/>
        <v/>
      </c>
      <c r="AH2011" s="322"/>
      <c r="AI2011" s="323"/>
      <c r="AJ2011" s="322"/>
      <c r="AK2011" s="323"/>
    </row>
    <row r="2012" spans="1:37" ht="36.75" customHeight="1">
      <c r="A2012" s="299">
        <f t="shared" si="112"/>
        <v>1999</v>
      </c>
      <c r="B2012" s="300" t="str">
        <f>IF(基本情報入力シート!C2032="","",基本情報入力シート!C2032)</f>
        <v/>
      </c>
      <c r="C2012" s="301" t="str">
        <f>IF(基本情報入力シート!D2032="","",基本情報入力シート!D2032)</f>
        <v/>
      </c>
      <c r="D2012" s="301" t="str">
        <f>IF(基本情報入力シート!E2032="","",基本情報入力シート!E2032)</f>
        <v/>
      </c>
      <c r="E2012" s="301" t="str">
        <f>IF(基本情報入力シート!F2032="","",基本情報入力シート!F2032)</f>
        <v/>
      </c>
      <c r="F2012" s="301" t="str">
        <f>IF(基本情報入力シート!G2032="","",基本情報入力シート!G2032)</f>
        <v/>
      </c>
      <c r="G2012" s="301" t="str">
        <f>IF(基本情報入力シート!H2032="","",基本情報入力シート!H2032)</f>
        <v/>
      </c>
      <c r="H2012" s="301" t="str">
        <f>IF(基本情報入力シート!I2032="","",基本情報入力シート!I2032)</f>
        <v/>
      </c>
      <c r="I2012" s="301" t="str">
        <f>IF(基本情報入力シート!J2032="","",基本情報入力シート!J2032)</f>
        <v/>
      </c>
      <c r="J2012" s="301" t="str">
        <f>IF(基本情報入力シート!K2032="","",基本情報入力シート!K2032)</f>
        <v/>
      </c>
      <c r="K2012" s="302" t="str">
        <f>IF(基本情報入力シート!L2032="","",基本情報入力シート!L2032)</f>
        <v/>
      </c>
      <c r="L2012" s="299" t="str">
        <f>IF(基本情報入力シート!M2032="","",基本情報入力シート!M2032)</f>
        <v/>
      </c>
      <c r="M2012" s="299" t="str">
        <f>IF(基本情報入力シート!R2032="","",基本情報入力シート!R2032)</f>
        <v/>
      </c>
      <c r="N2012" s="299" t="str">
        <f>IF(基本情報入力シート!W2032="","",基本情報入力シート!W2032)</f>
        <v/>
      </c>
      <c r="O2012" s="303" t="str">
        <f>IF(基本情報入力シート!X2032="","",基本情報入力シート!X2032)</f>
        <v/>
      </c>
      <c r="P2012" s="304" t="str">
        <f>IF(基本情報入力シート!Y2032="","",基本情報入力シート!Y2032)</f>
        <v/>
      </c>
      <c r="Q2012" s="175"/>
      <c r="R2012" s="305" t="str">
        <f>IF(基本情報入力シート!AB2032="","",基本情報入力シート!AB2032)</f>
        <v/>
      </c>
      <c r="S2012" s="176"/>
      <c r="T2012" s="306" t="str">
        <f>IF(P2012="","",VLOOKUP(P2012,【参考】数式用!$J$2:$L$34,3,FALSE))</f>
        <v/>
      </c>
      <c r="U2012" s="313" t="s">
        <v>143</v>
      </c>
      <c r="V2012" s="177"/>
      <c r="W2012" s="314" t="s">
        <v>144</v>
      </c>
      <c r="X2012" s="177"/>
      <c r="Y2012" s="315" t="s">
        <v>145</v>
      </c>
      <c r="Z2012" s="177"/>
      <c r="AA2012" s="315" t="s">
        <v>144</v>
      </c>
      <c r="AB2012" s="177"/>
      <c r="AC2012" s="315" t="s">
        <v>146</v>
      </c>
      <c r="AD2012" s="316" t="s">
        <v>147</v>
      </c>
      <c r="AE2012" s="317" t="str">
        <f t="shared" si="110"/>
        <v/>
      </c>
      <c r="AF2012" s="319" t="s">
        <v>148</v>
      </c>
      <c r="AG2012" s="312" t="str">
        <f t="shared" si="111"/>
        <v/>
      </c>
      <c r="AH2012" s="322"/>
      <c r="AI2012" s="323"/>
      <c r="AJ2012" s="322"/>
      <c r="AK2012" s="323"/>
    </row>
    <row r="2013" spans="1:37" ht="36.75" customHeight="1">
      <c r="A2013" s="299">
        <f t="shared" si="112"/>
        <v>2000</v>
      </c>
      <c r="B2013" s="300" t="str">
        <f>IF(基本情報入力シート!C2033="","",基本情報入力シート!C2033)</f>
        <v/>
      </c>
      <c r="C2013" s="301" t="str">
        <f>IF(基本情報入力シート!D2033="","",基本情報入力シート!D2033)</f>
        <v/>
      </c>
      <c r="D2013" s="301" t="str">
        <f>IF(基本情報入力シート!E2033="","",基本情報入力シート!E2033)</f>
        <v/>
      </c>
      <c r="E2013" s="301" t="str">
        <f>IF(基本情報入力シート!F2033="","",基本情報入力シート!F2033)</f>
        <v/>
      </c>
      <c r="F2013" s="301" t="str">
        <f>IF(基本情報入力シート!G2033="","",基本情報入力シート!G2033)</f>
        <v/>
      </c>
      <c r="G2013" s="301" t="str">
        <f>IF(基本情報入力シート!H2033="","",基本情報入力シート!H2033)</f>
        <v/>
      </c>
      <c r="H2013" s="301" t="str">
        <f>IF(基本情報入力シート!I2033="","",基本情報入力シート!I2033)</f>
        <v/>
      </c>
      <c r="I2013" s="301" t="str">
        <f>IF(基本情報入力シート!J2033="","",基本情報入力シート!J2033)</f>
        <v/>
      </c>
      <c r="J2013" s="301" t="str">
        <f>IF(基本情報入力シート!K2033="","",基本情報入力シート!K2033)</f>
        <v/>
      </c>
      <c r="K2013" s="302" t="str">
        <f>IF(基本情報入力シート!L2033="","",基本情報入力シート!L2033)</f>
        <v/>
      </c>
      <c r="L2013" s="299" t="str">
        <f>IF(基本情報入力シート!M2033="","",基本情報入力シート!M2033)</f>
        <v/>
      </c>
      <c r="M2013" s="299" t="str">
        <f>IF(基本情報入力シート!R2033="","",基本情報入力シート!R2033)</f>
        <v/>
      </c>
      <c r="N2013" s="299" t="str">
        <f>IF(基本情報入力シート!W2033="","",基本情報入力シート!W2033)</f>
        <v/>
      </c>
      <c r="O2013" s="303" t="str">
        <f>IF(基本情報入力シート!X2033="","",基本情報入力シート!X2033)</f>
        <v/>
      </c>
      <c r="P2013" s="304" t="str">
        <f>IF(基本情報入力シート!Y2033="","",基本情報入力シート!Y2033)</f>
        <v/>
      </c>
      <c r="Q2013" s="175"/>
      <c r="R2013" s="305" t="str">
        <f>IF(基本情報入力シート!AB2033="","",基本情報入力シート!AB2033)</f>
        <v/>
      </c>
      <c r="S2013" s="176"/>
      <c r="T2013" s="306" t="str">
        <f>IF(P2013="","",VLOOKUP(P2013,【参考】数式用!$J$2:$L$34,3,FALSE))</f>
        <v/>
      </c>
      <c r="U2013" s="313" t="s">
        <v>143</v>
      </c>
      <c r="V2013" s="177"/>
      <c r="W2013" s="314" t="s">
        <v>144</v>
      </c>
      <c r="X2013" s="177"/>
      <c r="Y2013" s="315" t="s">
        <v>145</v>
      </c>
      <c r="Z2013" s="177"/>
      <c r="AA2013" s="315" t="s">
        <v>144</v>
      </c>
      <c r="AB2013" s="177"/>
      <c r="AC2013" s="315" t="s">
        <v>146</v>
      </c>
      <c r="AD2013" s="316" t="s">
        <v>147</v>
      </c>
      <c r="AE2013" s="317" t="str">
        <f t="shared" si="110"/>
        <v/>
      </c>
      <c r="AF2013" s="319" t="s">
        <v>148</v>
      </c>
      <c r="AG2013" s="312" t="str">
        <f t="shared" si="111"/>
        <v/>
      </c>
      <c r="AH2013" s="322"/>
      <c r="AI2013" s="323"/>
      <c r="AJ2013" s="322"/>
      <c r="AK2013" s="323"/>
    </row>
    <row r="2014" spans="1:37" ht="36.75" customHeight="1">
      <c r="A2014" s="299">
        <f t="shared" si="112"/>
        <v>2001</v>
      </c>
      <c r="B2014" s="300" t="str">
        <f>IF(基本情報入力シート!C2034="","",基本情報入力シート!C2034)</f>
        <v/>
      </c>
      <c r="C2014" s="301" t="str">
        <f>IF(基本情報入力シート!D2034="","",基本情報入力シート!D2034)</f>
        <v/>
      </c>
      <c r="D2014" s="301" t="str">
        <f>IF(基本情報入力シート!E2034="","",基本情報入力シート!E2034)</f>
        <v/>
      </c>
      <c r="E2014" s="301" t="str">
        <f>IF(基本情報入力シート!F2034="","",基本情報入力シート!F2034)</f>
        <v/>
      </c>
      <c r="F2014" s="301" t="str">
        <f>IF(基本情報入力シート!G2034="","",基本情報入力シート!G2034)</f>
        <v/>
      </c>
      <c r="G2014" s="301" t="str">
        <f>IF(基本情報入力シート!H2034="","",基本情報入力シート!H2034)</f>
        <v/>
      </c>
      <c r="H2014" s="301" t="str">
        <f>IF(基本情報入力シート!I2034="","",基本情報入力シート!I2034)</f>
        <v/>
      </c>
      <c r="I2014" s="301" t="str">
        <f>IF(基本情報入力シート!J2034="","",基本情報入力シート!J2034)</f>
        <v/>
      </c>
      <c r="J2014" s="301" t="str">
        <f>IF(基本情報入力シート!K2034="","",基本情報入力シート!K2034)</f>
        <v/>
      </c>
      <c r="K2014" s="302" t="str">
        <f>IF(基本情報入力シート!L2034="","",基本情報入力シート!L2034)</f>
        <v/>
      </c>
      <c r="L2014" s="299" t="str">
        <f>IF(基本情報入力シート!M2034="","",基本情報入力シート!M2034)</f>
        <v/>
      </c>
      <c r="M2014" s="299" t="str">
        <f>IF(基本情報入力シート!R2034="","",基本情報入力シート!R2034)</f>
        <v/>
      </c>
      <c r="N2014" s="299" t="str">
        <f>IF(基本情報入力シート!W2034="","",基本情報入力シート!W2034)</f>
        <v/>
      </c>
      <c r="O2014" s="303" t="str">
        <f>IF(基本情報入力シート!X2034="","",基本情報入力シート!X2034)</f>
        <v/>
      </c>
      <c r="P2014" s="304" t="str">
        <f>IF(基本情報入力シート!Y2034="","",基本情報入力シート!Y2034)</f>
        <v/>
      </c>
      <c r="Q2014" s="175"/>
      <c r="R2014" s="305" t="str">
        <f>IF(基本情報入力シート!AB2034="","",基本情報入力シート!AB2034)</f>
        <v/>
      </c>
      <c r="S2014" s="176"/>
      <c r="T2014" s="306" t="str">
        <f>IF(P2014="","",VLOOKUP(P2014,【参考】数式用!$J$2:$L$34,3,FALSE))</f>
        <v/>
      </c>
      <c r="U2014" s="313" t="s">
        <v>17</v>
      </c>
      <c r="V2014" s="177"/>
      <c r="W2014" s="314" t="s">
        <v>11</v>
      </c>
      <c r="X2014" s="177"/>
      <c r="Y2014" s="315" t="s">
        <v>66</v>
      </c>
      <c r="Z2014" s="177"/>
      <c r="AA2014" s="315" t="s">
        <v>11</v>
      </c>
      <c r="AB2014" s="177"/>
      <c r="AC2014" s="315" t="s">
        <v>14</v>
      </c>
      <c r="AD2014" s="316" t="s">
        <v>27</v>
      </c>
      <c r="AE2014" s="317" t="str">
        <f>IF(V2014&gt;=1,(Z2014*12+AB2014)-(V2014*12+X2014)+1,"")</f>
        <v/>
      </c>
      <c r="AF2014" s="318" t="s">
        <v>46</v>
      </c>
      <c r="AG2014" s="312" t="str">
        <f>IFERROR(ROUNDDOWN(R2014*T2014,0)*AE2014,"")</f>
        <v/>
      </c>
      <c r="AH2014" s="322"/>
      <c r="AI2014" s="323"/>
      <c r="AJ2014" s="322"/>
      <c r="AK2014" s="323"/>
    </row>
    <row r="2015" spans="1:37" ht="36.75" customHeight="1">
      <c r="A2015" s="299">
        <f t="shared" si="112"/>
        <v>2002</v>
      </c>
      <c r="B2015" s="300" t="str">
        <f>IF(基本情報入力シート!C2035="","",基本情報入力シート!C2035)</f>
        <v/>
      </c>
      <c r="C2015" s="301" t="str">
        <f>IF(基本情報入力シート!D2035="","",基本情報入力シート!D2035)</f>
        <v/>
      </c>
      <c r="D2015" s="301" t="str">
        <f>IF(基本情報入力シート!E2035="","",基本情報入力シート!E2035)</f>
        <v/>
      </c>
      <c r="E2015" s="301" t="str">
        <f>IF(基本情報入力シート!F2035="","",基本情報入力シート!F2035)</f>
        <v/>
      </c>
      <c r="F2015" s="301" t="str">
        <f>IF(基本情報入力シート!G2035="","",基本情報入力シート!G2035)</f>
        <v/>
      </c>
      <c r="G2015" s="301" t="str">
        <f>IF(基本情報入力シート!H2035="","",基本情報入力シート!H2035)</f>
        <v/>
      </c>
      <c r="H2015" s="301" t="str">
        <f>IF(基本情報入力シート!I2035="","",基本情報入力シート!I2035)</f>
        <v/>
      </c>
      <c r="I2015" s="301" t="str">
        <f>IF(基本情報入力シート!J2035="","",基本情報入力シート!J2035)</f>
        <v/>
      </c>
      <c r="J2015" s="301" t="str">
        <f>IF(基本情報入力シート!K2035="","",基本情報入力シート!K2035)</f>
        <v/>
      </c>
      <c r="K2015" s="302" t="str">
        <f>IF(基本情報入力シート!L2035="","",基本情報入力シート!L2035)</f>
        <v/>
      </c>
      <c r="L2015" s="299" t="str">
        <f>IF(基本情報入力シート!M2035="","",基本情報入力シート!M2035)</f>
        <v/>
      </c>
      <c r="M2015" s="299" t="str">
        <f>IF(基本情報入力シート!R2035="","",基本情報入力シート!R2035)</f>
        <v/>
      </c>
      <c r="N2015" s="299" t="str">
        <f>IF(基本情報入力シート!W2035="","",基本情報入力シート!W2035)</f>
        <v/>
      </c>
      <c r="O2015" s="303" t="str">
        <f>IF(基本情報入力シート!X2035="","",基本情報入力シート!X2035)</f>
        <v/>
      </c>
      <c r="P2015" s="304" t="str">
        <f>IF(基本情報入力シート!Y2035="","",基本情報入力シート!Y2035)</f>
        <v/>
      </c>
      <c r="Q2015" s="175"/>
      <c r="R2015" s="305" t="str">
        <f>IF(基本情報入力シート!AB2035="","",基本情報入力シート!AB2035)</f>
        <v/>
      </c>
      <c r="S2015" s="176"/>
      <c r="T2015" s="306" t="str">
        <f>IF(P2015="","",VLOOKUP(P2015,【参考】数式用!$J$2:$L$34,3,FALSE))</f>
        <v/>
      </c>
      <c r="U2015" s="313" t="s">
        <v>17</v>
      </c>
      <c r="V2015" s="177"/>
      <c r="W2015" s="314" t="s">
        <v>11</v>
      </c>
      <c r="X2015" s="177"/>
      <c r="Y2015" s="315" t="s">
        <v>66</v>
      </c>
      <c r="Z2015" s="177"/>
      <c r="AA2015" s="315" t="s">
        <v>11</v>
      </c>
      <c r="AB2015" s="177"/>
      <c r="AC2015" s="315" t="s">
        <v>14</v>
      </c>
      <c r="AD2015" s="316" t="s">
        <v>27</v>
      </c>
      <c r="AE2015" s="317" t="str">
        <f t="shared" ref="AE2015:AE2078" si="113">IF(V2015&gt;=1,(Z2015*12+AB2015)-(V2015*12+X2015)+1,"")</f>
        <v/>
      </c>
      <c r="AF2015" s="318" t="s">
        <v>46</v>
      </c>
      <c r="AG2015" s="312" t="str">
        <f t="shared" ref="AG2015:AG2078" si="114">IFERROR(ROUNDDOWN(R2015*T2015,0)*AE2015,"")</f>
        <v/>
      </c>
      <c r="AH2015" s="322"/>
      <c r="AI2015" s="323"/>
      <c r="AJ2015" s="322"/>
      <c r="AK2015" s="323"/>
    </row>
    <row r="2016" spans="1:37" ht="36.75" customHeight="1">
      <c r="A2016" s="299">
        <f t="shared" si="112"/>
        <v>2003</v>
      </c>
      <c r="B2016" s="300" t="str">
        <f>IF(基本情報入力シート!C2036="","",基本情報入力シート!C2036)</f>
        <v/>
      </c>
      <c r="C2016" s="301" t="str">
        <f>IF(基本情報入力シート!D2036="","",基本情報入力シート!D2036)</f>
        <v/>
      </c>
      <c r="D2016" s="301" t="str">
        <f>IF(基本情報入力シート!E2036="","",基本情報入力シート!E2036)</f>
        <v/>
      </c>
      <c r="E2016" s="301" t="str">
        <f>IF(基本情報入力シート!F2036="","",基本情報入力シート!F2036)</f>
        <v/>
      </c>
      <c r="F2016" s="301" t="str">
        <f>IF(基本情報入力シート!G2036="","",基本情報入力シート!G2036)</f>
        <v/>
      </c>
      <c r="G2016" s="301" t="str">
        <f>IF(基本情報入力シート!H2036="","",基本情報入力シート!H2036)</f>
        <v/>
      </c>
      <c r="H2016" s="301" t="str">
        <f>IF(基本情報入力シート!I2036="","",基本情報入力シート!I2036)</f>
        <v/>
      </c>
      <c r="I2016" s="301" t="str">
        <f>IF(基本情報入力シート!J2036="","",基本情報入力シート!J2036)</f>
        <v/>
      </c>
      <c r="J2016" s="301" t="str">
        <f>IF(基本情報入力シート!K2036="","",基本情報入力シート!K2036)</f>
        <v/>
      </c>
      <c r="K2016" s="302" t="str">
        <f>IF(基本情報入力シート!L2036="","",基本情報入力シート!L2036)</f>
        <v/>
      </c>
      <c r="L2016" s="299" t="str">
        <f>IF(基本情報入力シート!M2036="","",基本情報入力シート!M2036)</f>
        <v/>
      </c>
      <c r="M2016" s="299" t="str">
        <f>IF(基本情報入力シート!R2036="","",基本情報入力シート!R2036)</f>
        <v/>
      </c>
      <c r="N2016" s="299" t="str">
        <f>IF(基本情報入力シート!W2036="","",基本情報入力シート!W2036)</f>
        <v/>
      </c>
      <c r="O2016" s="303" t="str">
        <f>IF(基本情報入力シート!X2036="","",基本情報入力シート!X2036)</f>
        <v/>
      </c>
      <c r="P2016" s="304" t="str">
        <f>IF(基本情報入力シート!Y2036="","",基本情報入力シート!Y2036)</f>
        <v/>
      </c>
      <c r="Q2016" s="175"/>
      <c r="R2016" s="305" t="str">
        <f>IF(基本情報入力シート!AB2036="","",基本情報入力シート!AB2036)</f>
        <v/>
      </c>
      <c r="S2016" s="176"/>
      <c r="T2016" s="306" t="str">
        <f>IF(P2016="","",VLOOKUP(P2016,【参考】数式用!$J$2:$L$34,3,FALSE))</f>
        <v/>
      </c>
      <c r="U2016" s="313" t="s">
        <v>17</v>
      </c>
      <c r="V2016" s="177"/>
      <c r="W2016" s="314" t="s">
        <v>11</v>
      </c>
      <c r="X2016" s="177"/>
      <c r="Y2016" s="315" t="s">
        <v>66</v>
      </c>
      <c r="Z2016" s="177"/>
      <c r="AA2016" s="315" t="s">
        <v>11</v>
      </c>
      <c r="AB2016" s="177"/>
      <c r="AC2016" s="315" t="s">
        <v>14</v>
      </c>
      <c r="AD2016" s="316" t="s">
        <v>27</v>
      </c>
      <c r="AE2016" s="317" t="str">
        <f t="shared" si="113"/>
        <v/>
      </c>
      <c r="AF2016" s="318" t="s">
        <v>46</v>
      </c>
      <c r="AG2016" s="312" t="str">
        <f t="shared" si="114"/>
        <v/>
      </c>
      <c r="AH2016" s="322"/>
      <c r="AI2016" s="323"/>
      <c r="AJ2016" s="322"/>
      <c r="AK2016" s="323"/>
    </row>
    <row r="2017" spans="1:37" ht="36.75" customHeight="1">
      <c r="A2017" s="299">
        <f t="shared" si="112"/>
        <v>2004</v>
      </c>
      <c r="B2017" s="300" t="str">
        <f>IF(基本情報入力シート!C2037="","",基本情報入力シート!C2037)</f>
        <v/>
      </c>
      <c r="C2017" s="301" t="str">
        <f>IF(基本情報入力シート!D2037="","",基本情報入力シート!D2037)</f>
        <v/>
      </c>
      <c r="D2017" s="301" t="str">
        <f>IF(基本情報入力シート!E2037="","",基本情報入力シート!E2037)</f>
        <v/>
      </c>
      <c r="E2017" s="301" t="str">
        <f>IF(基本情報入力シート!F2037="","",基本情報入力シート!F2037)</f>
        <v/>
      </c>
      <c r="F2017" s="301" t="str">
        <f>IF(基本情報入力シート!G2037="","",基本情報入力シート!G2037)</f>
        <v/>
      </c>
      <c r="G2017" s="301" t="str">
        <f>IF(基本情報入力シート!H2037="","",基本情報入力シート!H2037)</f>
        <v/>
      </c>
      <c r="H2017" s="301" t="str">
        <f>IF(基本情報入力シート!I2037="","",基本情報入力シート!I2037)</f>
        <v/>
      </c>
      <c r="I2017" s="301" t="str">
        <f>IF(基本情報入力シート!J2037="","",基本情報入力シート!J2037)</f>
        <v/>
      </c>
      <c r="J2017" s="301" t="str">
        <f>IF(基本情報入力シート!K2037="","",基本情報入力シート!K2037)</f>
        <v/>
      </c>
      <c r="K2017" s="302" t="str">
        <f>IF(基本情報入力シート!L2037="","",基本情報入力シート!L2037)</f>
        <v/>
      </c>
      <c r="L2017" s="299" t="str">
        <f>IF(基本情報入力シート!M2037="","",基本情報入力シート!M2037)</f>
        <v/>
      </c>
      <c r="M2017" s="299" t="str">
        <f>IF(基本情報入力シート!R2037="","",基本情報入力シート!R2037)</f>
        <v/>
      </c>
      <c r="N2017" s="299" t="str">
        <f>IF(基本情報入力シート!W2037="","",基本情報入力シート!W2037)</f>
        <v/>
      </c>
      <c r="O2017" s="303" t="str">
        <f>IF(基本情報入力シート!X2037="","",基本情報入力シート!X2037)</f>
        <v/>
      </c>
      <c r="P2017" s="304" t="str">
        <f>IF(基本情報入力シート!Y2037="","",基本情報入力シート!Y2037)</f>
        <v/>
      </c>
      <c r="Q2017" s="175"/>
      <c r="R2017" s="305" t="str">
        <f>IF(基本情報入力シート!AB2037="","",基本情報入力シート!AB2037)</f>
        <v/>
      </c>
      <c r="S2017" s="176"/>
      <c r="T2017" s="306" t="str">
        <f>IF(P2017="","",VLOOKUP(P2017,【参考】数式用!$J$2:$L$34,3,FALSE))</f>
        <v/>
      </c>
      <c r="U2017" s="313" t="s">
        <v>17</v>
      </c>
      <c r="V2017" s="177"/>
      <c r="W2017" s="314" t="s">
        <v>11</v>
      </c>
      <c r="X2017" s="177"/>
      <c r="Y2017" s="315" t="s">
        <v>66</v>
      </c>
      <c r="Z2017" s="177"/>
      <c r="AA2017" s="315" t="s">
        <v>11</v>
      </c>
      <c r="AB2017" s="177"/>
      <c r="AC2017" s="315" t="s">
        <v>14</v>
      </c>
      <c r="AD2017" s="316" t="s">
        <v>27</v>
      </c>
      <c r="AE2017" s="317" t="str">
        <f t="shared" si="113"/>
        <v/>
      </c>
      <c r="AF2017" s="318" t="s">
        <v>46</v>
      </c>
      <c r="AG2017" s="312" t="str">
        <f t="shared" si="114"/>
        <v/>
      </c>
      <c r="AH2017" s="322"/>
      <c r="AI2017" s="323"/>
      <c r="AJ2017" s="322"/>
      <c r="AK2017" s="323"/>
    </row>
    <row r="2018" spans="1:37" ht="36.75" customHeight="1">
      <c r="A2018" s="299">
        <f t="shared" si="112"/>
        <v>2005</v>
      </c>
      <c r="B2018" s="300" t="str">
        <f>IF(基本情報入力シート!C2038="","",基本情報入力シート!C2038)</f>
        <v/>
      </c>
      <c r="C2018" s="301" t="str">
        <f>IF(基本情報入力シート!D2038="","",基本情報入力シート!D2038)</f>
        <v/>
      </c>
      <c r="D2018" s="301" t="str">
        <f>IF(基本情報入力シート!E2038="","",基本情報入力シート!E2038)</f>
        <v/>
      </c>
      <c r="E2018" s="301" t="str">
        <f>IF(基本情報入力シート!F2038="","",基本情報入力シート!F2038)</f>
        <v/>
      </c>
      <c r="F2018" s="301" t="str">
        <f>IF(基本情報入力シート!G2038="","",基本情報入力シート!G2038)</f>
        <v/>
      </c>
      <c r="G2018" s="301" t="str">
        <f>IF(基本情報入力シート!H2038="","",基本情報入力シート!H2038)</f>
        <v/>
      </c>
      <c r="H2018" s="301" t="str">
        <f>IF(基本情報入力シート!I2038="","",基本情報入力シート!I2038)</f>
        <v/>
      </c>
      <c r="I2018" s="301" t="str">
        <f>IF(基本情報入力シート!J2038="","",基本情報入力シート!J2038)</f>
        <v/>
      </c>
      <c r="J2018" s="301" t="str">
        <f>IF(基本情報入力シート!K2038="","",基本情報入力シート!K2038)</f>
        <v/>
      </c>
      <c r="K2018" s="302" t="str">
        <f>IF(基本情報入力シート!L2038="","",基本情報入力シート!L2038)</f>
        <v/>
      </c>
      <c r="L2018" s="299" t="str">
        <f>IF(基本情報入力シート!M2038="","",基本情報入力シート!M2038)</f>
        <v/>
      </c>
      <c r="M2018" s="299" t="str">
        <f>IF(基本情報入力シート!R2038="","",基本情報入力シート!R2038)</f>
        <v/>
      </c>
      <c r="N2018" s="299" t="str">
        <f>IF(基本情報入力シート!W2038="","",基本情報入力シート!W2038)</f>
        <v/>
      </c>
      <c r="O2018" s="303" t="str">
        <f>IF(基本情報入力シート!X2038="","",基本情報入力シート!X2038)</f>
        <v/>
      </c>
      <c r="P2018" s="304" t="str">
        <f>IF(基本情報入力シート!Y2038="","",基本情報入力シート!Y2038)</f>
        <v/>
      </c>
      <c r="Q2018" s="175"/>
      <c r="R2018" s="305" t="str">
        <f>IF(基本情報入力シート!AB2038="","",基本情報入力シート!AB2038)</f>
        <v/>
      </c>
      <c r="S2018" s="176"/>
      <c r="T2018" s="306" t="str">
        <f>IF(P2018="","",VLOOKUP(P2018,【参考】数式用!$J$2:$L$34,3,FALSE))</f>
        <v/>
      </c>
      <c r="U2018" s="313" t="s">
        <v>17</v>
      </c>
      <c r="V2018" s="177"/>
      <c r="W2018" s="314" t="s">
        <v>11</v>
      </c>
      <c r="X2018" s="177"/>
      <c r="Y2018" s="315" t="s">
        <v>66</v>
      </c>
      <c r="Z2018" s="177"/>
      <c r="AA2018" s="315" t="s">
        <v>11</v>
      </c>
      <c r="AB2018" s="177"/>
      <c r="AC2018" s="315" t="s">
        <v>14</v>
      </c>
      <c r="AD2018" s="316" t="s">
        <v>27</v>
      </c>
      <c r="AE2018" s="317" t="str">
        <f t="shared" si="113"/>
        <v/>
      </c>
      <c r="AF2018" s="318" t="s">
        <v>46</v>
      </c>
      <c r="AG2018" s="312" t="str">
        <f t="shared" si="114"/>
        <v/>
      </c>
      <c r="AH2018" s="322"/>
      <c r="AI2018" s="323"/>
      <c r="AJ2018" s="322"/>
      <c r="AK2018" s="323"/>
    </row>
    <row r="2019" spans="1:37" ht="36.75" customHeight="1">
      <c r="A2019" s="299">
        <f t="shared" si="112"/>
        <v>2006</v>
      </c>
      <c r="B2019" s="300" t="str">
        <f>IF(基本情報入力シート!C2039="","",基本情報入力シート!C2039)</f>
        <v/>
      </c>
      <c r="C2019" s="301" t="str">
        <f>IF(基本情報入力シート!D2039="","",基本情報入力シート!D2039)</f>
        <v/>
      </c>
      <c r="D2019" s="301" t="str">
        <f>IF(基本情報入力シート!E2039="","",基本情報入力シート!E2039)</f>
        <v/>
      </c>
      <c r="E2019" s="301" t="str">
        <f>IF(基本情報入力シート!F2039="","",基本情報入力シート!F2039)</f>
        <v/>
      </c>
      <c r="F2019" s="301" t="str">
        <f>IF(基本情報入力シート!G2039="","",基本情報入力シート!G2039)</f>
        <v/>
      </c>
      <c r="G2019" s="301" t="str">
        <f>IF(基本情報入力シート!H2039="","",基本情報入力シート!H2039)</f>
        <v/>
      </c>
      <c r="H2019" s="301" t="str">
        <f>IF(基本情報入力シート!I2039="","",基本情報入力シート!I2039)</f>
        <v/>
      </c>
      <c r="I2019" s="301" t="str">
        <f>IF(基本情報入力シート!J2039="","",基本情報入力シート!J2039)</f>
        <v/>
      </c>
      <c r="J2019" s="301" t="str">
        <f>IF(基本情報入力シート!K2039="","",基本情報入力シート!K2039)</f>
        <v/>
      </c>
      <c r="K2019" s="302" t="str">
        <f>IF(基本情報入力シート!L2039="","",基本情報入力シート!L2039)</f>
        <v/>
      </c>
      <c r="L2019" s="299" t="str">
        <f>IF(基本情報入力シート!M2039="","",基本情報入力シート!M2039)</f>
        <v/>
      </c>
      <c r="M2019" s="299" t="str">
        <f>IF(基本情報入力シート!R2039="","",基本情報入力シート!R2039)</f>
        <v/>
      </c>
      <c r="N2019" s="299" t="str">
        <f>IF(基本情報入力シート!W2039="","",基本情報入力シート!W2039)</f>
        <v/>
      </c>
      <c r="O2019" s="303" t="str">
        <f>IF(基本情報入力シート!X2039="","",基本情報入力シート!X2039)</f>
        <v/>
      </c>
      <c r="P2019" s="304" t="str">
        <f>IF(基本情報入力シート!Y2039="","",基本情報入力シート!Y2039)</f>
        <v/>
      </c>
      <c r="Q2019" s="175"/>
      <c r="R2019" s="305" t="str">
        <f>IF(基本情報入力シート!AB2039="","",基本情報入力シート!AB2039)</f>
        <v/>
      </c>
      <c r="S2019" s="176"/>
      <c r="T2019" s="306" t="str">
        <f>IF(P2019="","",VLOOKUP(P2019,【参考】数式用!$J$2:$L$34,3,FALSE))</f>
        <v/>
      </c>
      <c r="U2019" s="313" t="s">
        <v>143</v>
      </c>
      <c r="V2019" s="177"/>
      <c r="W2019" s="314" t="s">
        <v>144</v>
      </c>
      <c r="X2019" s="177"/>
      <c r="Y2019" s="315" t="s">
        <v>145</v>
      </c>
      <c r="Z2019" s="177"/>
      <c r="AA2019" s="315" t="s">
        <v>144</v>
      </c>
      <c r="AB2019" s="177"/>
      <c r="AC2019" s="315" t="s">
        <v>146</v>
      </c>
      <c r="AD2019" s="316" t="s">
        <v>147</v>
      </c>
      <c r="AE2019" s="317" t="str">
        <f t="shared" si="113"/>
        <v/>
      </c>
      <c r="AF2019" s="318" t="s">
        <v>148</v>
      </c>
      <c r="AG2019" s="312" t="str">
        <f t="shared" si="114"/>
        <v/>
      </c>
      <c r="AH2019" s="322"/>
      <c r="AI2019" s="323"/>
      <c r="AJ2019" s="322"/>
      <c r="AK2019" s="323"/>
    </row>
    <row r="2020" spans="1:37" ht="36.75" customHeight="1">
      <c r="A2020" s="299">
        <f t="shared" si="112"/>
        <v>2007</v>
      </c>
      <c r="B2020" s="300" t="str">
        <f>IF(基本情報入力シート!C2040="","",基本情報入力シート!C2040)</f>
        <v/>
      </c>
      <c r="C2020" s="301" t="str">
        <f>IF(基本情報入力シート!D2040="","",基本情報入力シート!D2040)</f>
        <v/>
      </c>
      <c r="D2020" s="301" t="str">
        <f>IF(基本情報入力シート!E2040="","",基本情報入力シート!E2040)</f>
        <v/>
      </c>
      <c r="E2020" s="301" t="str">
        <f>IF(基本情報入力シート!F2040="","",基本情報入力シート!F2040)</f>
        <v/>
      </c>
      <c r="F2020" s="301" t="str">
        <f>IF(基本情報入力シート!G2040="","",基本情報入力シート!G2040)</f>
        <v/>
      </c>
      <c r="G2020" s="301" t="str">
        <f>IF(基本情報入力シート!H2040="","",基本情報入力シート!H2040)</f>
        <v/>
      </c>
      <c r="H2020" s="301" t="str">
        <f>IF(基本情報入力シート!I2040="","",基本情報入力シート!I2040)</f>
        <v/>
      </c>
      <c r="I2020" s="301" t="str">
        <f>IF(基本情報入力シート!J2040="","",基本情報入力シート!J2040)</f>
        <v/>
      </c>
      <c r="J2020" s="301" t="str">
        <f>IF(基本情報入力シート!K2040="","",基本情報入力シート!K2040)</f>
        <v/>
      </c>
      <c r="K2020" s="302" t="str">
        <f>IF(基本情報入力シート!L2040="","",基本情報入力シート!L2040)</f>
        <v/>
      </c>
      <c r="L2020" s="299" t="str">
        <f>IF(基本情報入力シート!M2040="","",基本情報入力シート!M2040)</f>
        <v/>
      </c>
      <c r="M2020" s="299" t="str">
        <f>IF(基本情報入力シート!R2040="","",基本情報入力シート!R2040)</f>
        <v/>
      </c>
      <c r="N2020" s="299" t="str">
        <f>IF(基本情報入力シート!W2040="","",基本情報入力シート!W2040)</f>
        <v/>
      </c>
      <c r="O2020" s="303" t="str">
        <f>IF(基本情報入力シート!X2040="","",基本情報入力シート!X2040)</f>
        <v/>
      </c>
      <c r="P2020" s="304" t="str">
        <f>IF(基本情報入力シート!Y2040="","",基本情報入力シート!Y2040)</f>
        <v/>
      </c>
      <c r="Q2020" s="175"/>
      <c r="R2020" s="305" t="str">
        <f>IF(基本情報入力シート!AB2040="","",基本情報入力シート!AB2040)</f>
        <v/>
      </c>
      <c r="S2020" s="176"/>
      <c r="T2020" s="306" t="str">
        <f>IF(P2020="","",VLOOKUP(P2020,【参考】数式用!$J$2:$L$34,3,FALSE))</f>
        <v/>
      </c>
      <c r="U2020" s="313" t="s">
        <v>143</v>
      </c>
      <c r="V2020" s="177"/>
      <c r="W2020" s="314" t="s">
        <v>144</v>
      </c>
      <c r="X2020" s="177"/>
      <c r="Y2020" s="315" t="s">
        <v>145</v>
      </c>
      <c r="Z2020" s="177"/>
      <c r="AA2020" s="315" t="s">
        <v>144</v>
      </c>
      <c r="AB2020" s="177"/>
      <c r="AC2020" s="315" t="s">
        <v>146</v>
      </c>
      <c r="AD2020" s="316" t="s">
        <v>147</v>
      </c>
      <c r="AE2020" s="317" t="str">
        <f t="shared" si="113"/>
        <v/>
      </c>
      <c r="AF2020" s="318" t="s">
        <v>148</v>
      </c>
      <c r="AG2020" s="312" t="str">
        <f t="shared" si="114"/>
        <v/>
      </c>
      <c r="AH2020" s="322"/>
      <c r="AI2020" s="323"/>
      <c r="AJ2020" s="322"/>
      <c r="AK2020" s="323"/>
    </row>
    <row r="2021" spans="1:37" ht="36.75" customHeight="1">
      <c r="A2021" s="299">
        <f t="shared" si="112"/>
        <v>2008</v>
      </c>
      <c r="B2021" s="300" t="str">
        <f>IF(基本情報入力シート!C2041="","",基本情報入力シート!C2041)</f>
        <v/>
      </c>
      <c r="C2021" s="301" t="str">
        <f>IF(基本情報入力シート!D2041="","",基本情報入力シート!D2041)</f>
        <v/>
      </c>
      <c r="D2021" s="301" t="str">
        <f>IF(基本情報入力シート!E2041="","",基本情報入力シート!E2041)</f>
        <v/>
      </c>
      <c r="E2021" s="301" t="str">
        <f>IF(基本情報入力シート!F2041="","",基本情報入力シート!F2041)</f>
        <v/>
      </c>
      <c r="F2021" s="301" t="str">
        <f>IF(基本情報入力シート!G2041="","",基本情報入力シート!G2041)</f>
        <v/>
      </c>
      <c r="G2021" s="301" t="str">
        <f>IF(基本情報入力シート!H2041="","",基本情報入力シート!H2041)</f>
        <v/>
      </c>
      <c r="H2021" s="301" t="str">
        <f>IF(基本情報入力シート!I2041="","",基本情報入力シート!I2041)</f>
        <v/>
      </c>
      <c r="I2021" s="301" t="str">
        <f>IF(基本情報入力シート!J2041="","",基本情報入力シート!J2041)</f>
        <v/>
      </c>
      <c r="J2021" s="301" t="str">
        <f>IF(基本情報入力シート!K2041="","",基本情報入力シート!K2041)</f>
        <v/>
      </c>
      <c r="K2021" s="302" t="str">
        <f>IF(基本情報入力シート!L2041="","",基本情報入力シート!L2041)</f>
        <v/>
      </c>
      <c r="L2021" s="299" t="str">
        <f>IF(基本情報入力シート!M2041="","",基本情報入力シート!M2041)</f>
        <v/>
      </c>
      <c r="M2021" s="299" t="str">
        <f>IF(基本情報入力シート!R2041="","",基本情報入力シート!R2041)</f>
        <v/>
      </c>
      <c r="N2021" s="299" t="str">
        <f>IF(基本情報入力シート!W2041="","",基本情報入力シート!W2041)</f>
        <v/>
      </c>
      <c r="O2021" s="303" t="str">
        <f>IF(基本情報入力シート!X2041="","",基本情報入力シート!X2041)</f>
        <v/>
      </c>
      <c r="P2021" s="304" t="str">
        <f>IF(基本情報入力シート!Y2041="","",基本情報入力シート!Y2041)</f>
        <v/>
      </c>
      <c r="Q2021" s="175"/>
      <c r="R2021" s="305" t="str">
        <f>IF(基本情報入力シート!AB2041="","",基本情報入力シート!AB2041)</f>
        <v/>
      </c>
      <c r="S2021" s="176"/>
      <c r="T2021" s="306" t="str">
        <f>IF(P2021="","",VLOOKUP(P2021,【参考】数式用!$J$2:$L$34,3,FALSE))</f>
        <v/>
      </c>
      <c r="U2021" s="313" t="s">
        <v>143</v>
      </c>
      <c r="V2021" s="177"/>
      <c r="W2021" s="314" t="s">
        <v>144</v>
      </c>
      <c r="X2021" s="177"/>
      <c r="Y2021" s="315" t="s">
        <v>145</v>
      </c>
      <c r="Z2021" s="177"/>
      <c r="AA2021" s="315" t="s">
        <v>144</v>
      </c>
      <c r="AB2021" s="177"/>
      <c r="AC2021" s="315" t="s">
        <v>146</v>
      </c>
      <c r="AD2021" s="316" t="s">
        <v>147</v>
      </c>
      <c r="AE2021" s="317" t="str">
        <f t="shared" si="113"/>
        <v/>
      </c>
      <c r="AF2021" s="318" t="s">
        <v>148</v>
      </c>
      <c r="AG2021" s="312" t="str">
        <f t="shared" si="114"/>
        <v/>
      </c>
      <c r="AH2021" s="322"/>
      <c r="AI2021" s="323"/>
      <c r="AJ2021" s="322"/>
      <c r="AK2021" s="323"/>
    </row>
    <row r="2022" spans="1:37" ht="36.75" customHeight="1">
      <c r="A2022" s="299">
        <f t="shared" si="112"/>
        <v>2009</v>
      </c>
      <c r="B2022" s="300" t="str">
        <f>IF(基本情報入力シート!C2042="","",基本情報入力シート!C2042)</f>
        <v/>
      </c>
      <c r="C2022" s="301" t="str">
        <f>IF(基本情報入力シート!D2042="","",基本情報入力シート!D2042)</f>
        <v/>
      </c>
      <c r="D2022" s="301" t="str">
        <f>IF(基本情報入力シート!E2042="","",基本情報入力シート!E2042)</f>
        <v/>
      </c>
      <c r="E2022" s="301" t="str">
        <f>IF(基本情報入力シート!F2042="","",基本情報入力シート!F2042)</f>
        <v/>
      </c>
      <c r="F2022" s="301" t="str">
        <f>IF(基本情報入力シート!G2042="","",基本情報入力シート!G2042)</f>
        <v/>
      </c>
      <c r="G2022" s="301" t="str">
        <f>IF(基本情報入力シート!H2042="","",基本情報入力シート!H2042)</f>
        <v/>
      </c>
      <c r="H2022" s="301" t="str">
        <f>IF(基本情報入力シート!I2042="","",基本情報入力シート!I2042)</f>
        <v/>
      </c>
      <c r="I2022" s="301" t="str">
        <f>IF(基本情報入力シート!J2042="","",基本情報入力シート!J2042)</f>
        <v/>
      </c>
      <c r="J2022" s="301" t="str">
        <f>IF(基本情報入力シート!K2042="","",基本情報入力シート!K2042)</f>
        <v/>
      </c>
      <c r="K2022" s="302" t="str">
        <f>IF(基本情報入力シート!L2042="","",基本情報入力シート!L2042)</f>
        <v/>
      </c>
      <c r="L2022" s="299" t="str">
        <f>IF(基本情報入力シート!M2042="","",基本情報入力シート!M2042)</f>
        <v/>
      </c>
      <c r="M2022" s="299" t="str">
        <f>IF(基本情報入力シート!R2042="","",基本情報入力シート!R2042)</f>
        <v/>
      </c>
      <c r="N2022" s="299" t="str">
        <f>IF(基本情報入力シート!W2042="","",基本情報入力シート!W2042)</f>
        <v/>
      </c>
      <c r="O2022" s="303" t="str">
        <f>IF(基本情報入力シート!X2042="","",基本情報入力シート!X2042)</f>
        <v/>
      </c>
      <c r="P2022" s="304" t="str">
        <f>IF(基本情報入力シート!Y2042="","",基本情報入力シート!Y2042)</f>
        <v/>
      </c>
      <c r="Q2022" s="175"/>
      <c r="R2022" s="305" t="str">
        <f>IF(基本情報入力シート!AB2042="","",基本情報入力シート!AB2042)</f>
        <v/>
      </c>
      <c r="S2022" s="176"/>
      <c r="T2022" s="306" t="str">
        <f>IF(P2022="","",VLOOKUP(P2022,【参考】数式用!$J$2:$L$34,3,FALSE))</f>
        <v/>
      </c>
      <c r="U2022" s="313" t="s">
        <v>143</v>
      </c>
      <c r="V2022" s="177"/>
      <c r="W2022" s="314" t="s">
        <v>144</v>
      </c>
      <c r="X2022" s="177"/>
      <c r="Y2022" s="315" t="s">
        <v>145</v>
      </c>
      <c r="Z2022" s="177"/>
      <c r="AA2022" s="315" t="s">
        <v>144</v>
      </c>
      <c r="AB2022" s="177"/>
      <c r="AC2022" s="315" t="s">
        <v>146</v>
      </c>
      <c r="AD2022" s="316" t="s">
        <v>147</v>
      </c>
      <c r="AE2022" s="317" t="str">
        <f t="shared" si="113"/>
        <v/>
      </c>
      <c r="AF2022" s="318" t="s">
        <v>148</v>
      </c>
      <c r="AG2022" s="312" t="str">
        <f t="shared" si="114"/>
        <v/>
      </c>
      <c r="AH2022" s="322"/>
      <c r="AI2022" s="323"/>
      <c r="AJ2022" s="322"/>
      <c r="AK2022" s="323"/>
    </row>
    <row r="2023" spans="1:37" ht="36.75" customHeight="1">
      <c r="A2023" s="299">
        <f t="shared" si="112"/>
        <v>2010</v>
      </c>
      <c r="B2023" s="300" t="str">
        <f>IF(基本情報入力シート!C2043="","",基本情報入力シート!C2043)</f>
        <v/>
      </c>
      <c r="C2023" s="301" t="str">
        <f>IF(基本情報入力シート!D2043="","",基本情報入力シート!D2043)</f>
        <v/>
      </c>
      <c r="D2023" s="301" t="str">
        <f>IF(基本情報入力シート!E2043="","",基本情報入力シート!E2043)</f>
        <v/>
      </c>
      <c r="E2023" s="301" t="str">
        <f>IF(基本情報入力シート!F2043="","",基本情報入力シート!F2043)</f>
        <v/>
      </c>
      <c r="F2023" s="301" t="str">
        <f>IF(基本情報入力シート!G2043="","",基本情報入力シート!G2043)</f>
        <v/>
      </c>
      <c r="G2023" s="301" t="str">
        <f>IF(基本情報入力シート!H2043="","",基本情報入力シート!H2043)</f>
        <v/>
      </c>
      <c r="H2023" s="301" t="str">
        <f>IF(基本情報入力シート!I2043="","",基本情報入力シート!I2043)</f>
        <v/>
      </c>
      <c r="I2023" s="301" t="str">
        <f>IF(基本情報入力シート!J2043="","",基本情報入力シート!J2043)</f>
        <v/>
      </c>
      <c r="J2023" s="301" t="str">
        <f>IF(基本情報入力シート!K2043="","",基本情報入力シート!K2043)</f>
        <v/>
      </c>
      <c r="K2023" s="302" t="str">
        <f>IF(基本情報入力シート!L2043="","",基本情報入力シート!L2043)</f>
        <v/>
      </c>
      <c r="L2023" s="299" t="str">
        <f>IF(基本情報入力シート!M2043="","",基本情報入力シート!M2043)</f>
        <v/>
      </c>
      <c r="M2023" s="299" t="str">
        <f>IF(基本情報入力シート!R2043="","",基本情報入力シート!R2043)</f>
        <v/>
      </c>
      <c r="N2023" s="299" t="str">
        <f>IF(基本情報入力シート!W2043="","",基本情報入力シート!W2043)</f>
        <v/>
      </c>
      <c r="O2023" s="303" t="str">
        <f>IF(基本情報入力シート!X2043="","",基本情報入力シート!X2043)</f>
        <v/>
      </c>
      <c r="P2023" s="304" t="str">
        <f>IF(基本情報入力シート!Y2043="","",基本情報入力シート!Y2043)</f>
        <v/>
      </c>
      <c r="Q2023" s="175"/>
      <c r="R2023" s="305" t="str">
        <f>IF(基本情報入力シート!AB2043="","",基本情報入力シート!AB2043)</f>
        <v/>
      </c>
      <c r="S2023" s="176"/>
      <c r="T2023" s="306" t="str">
        <f>IF(P2023="","",VLOOKUP(P2023,【参考】数式用!$J$2:$L$34,3,FALSE))</f>
        <v/>
      </c>
      <c r="U2023" s="313" t="s">
        <v>143</v>
      </c>
      <c r="V2023" s="177"/>
      <c r="W2023" s="314" t="s">
        <v>144</v>
      </c>
      <c r="X2023" s="177"/>
      <c r="Y2023" s="315" t="s">
        <v>145</v>
      </c>
      <c r="Z2023" s="177"/>
      <c r="AA2023" s="315" t="s">
        <v>144</v>
      </c>
      <c r="AB2023" s="177"/>
      <c r="AC2023" s="315" t="s">
        <v>146</v>
      </c>
      <c r="AD2023" s="316" t="s">
        <v>147</v>
      </c>
      <c r="AE2023" s="317" t="str">
        <f t="shared" si="113"/>
        <v/>
      </c>
      <c r="AF2023" s="318" t="s">
        <v>148</v>
      </c>
      <c r="AG2023" s="312" t="str">
        <f t="shared" si="114"/>
        <v/>
      </c>
      <c r="AH2023" s="322"/>
      <c r="AI2023" s="323"/>
      <c r="AJ2023" s="322"/>
      <c r="AK2023" s="323"/>
    </row>
    <row r="2024" spans="1:37" ht="36.75" customHeight="1">
      <c r="A2024" s="299">
        <f t="shared" si="112"/>
        <v>2011</v>
      </c>
      <c r="B2024" s="300" t="str">
        <f>IF(基本情報入力シート!C2044="","",基本情報入力シート!C2044)</f>
        <v/>
      </c>
      <c r="C2024" s="301" t="str">
        <f>IF(基本情報入力シート!D2044="","",基本情報入力シート!D2044)</f>
        <v/>
      </c>
      <c r="D2024" s="301" t="str">
        <f>IF(基本情報入力シート!E2044="","",基本情報入力シート!E2044)</f>
        <v/>
      </c>
      <c r="E2024" s="301" t="str">
        <f>IF(基本情報入力シート!F2044="","",基本情報入力シート!F2044)</f>
        <v/>
      </c>
      <c r="F2024" s="301" t="str">
        <f>IF(基本情報入力シート!G2044="","",基本情報入力シート!G2044)</f>
        <v/>
      </c>
      <c r="G2024" s="301" t="str">
        <f>IF(基本情報入力シート!H2044="","",基本情報入力シート!H2044)</f>
        <v/>
      </c>
      <c r="H2024" s="301" t="str">
        <f>IF(基本情報入力シート!I2044="","",基本情報入力シート!I2044)</f>
        <v/>
      </c>
      <c r="I2024" s="301" t="str">
        <f>IF(基本情報入力シート!J2044="","",基本情報入力シート!J2044)</f>
        <v/>
      </c>
      <c r="J2024" s="301" t="str">
        <f>IF(基本情報入力シート!K2044="","",基本情報入力シート!K2044)</f>
        <v/>
      </c>
      <c r="K2024" s="302" t="str">
        <f>IF(基本情報入力シート!L2044="","",基本情報入力シート!L2044)</f>
        <v/>
      </c>
      <c r="L2024" s="299" t="str">
        <f>IF(基本情報入力シート!M2044="","",基本情報入力シート!M2044)</f>
        <v/>
      </c>
      <c r="M2024" s="299" t="str">
        <f>IF(基本情報入力シート!R2044="","",基本情報入力シート!R2044)</f>
        <v/>
      </c>
      <c r="N2024" s="299" t="str">
        <f>IF(基本情報入力シート!W2044="","",基本情報入力シート!W2044)</f>
        <v/>
      </c>
      <c r="O2024" s="303" t="str">
        <f>IF(基本情報入力シート!X2044="","",基本情報入力シート!X2044)</f>
        <v/>
      </c>
      <c r="P2024" s="304" t="str">
        <f>IF(基本情報入力シート!Y2044="","",基本情報入力シート!Y2044)</f>
        <v/>
      </c>
      <c r="Q2024" s="175"/>
      <c r="R2024" s="305" t="str">
        <f>IF(基本情報入力シート!AB2044="","",基本情報入力シート!AB2044)</f>
        <v/>
      </c>
      <c r="S2024" s="176"/>
      <c r="T2024" s="306" t="str">
        <f>IF(P2024="","",VLOOKUP(P2024,【参考】数式用!$J$2:$L$34,3,FALSE))</f>
        <v/>
      </c>
      <c r="U2024" s="313" t="s">
        <v>143</v>
      </c>
      <c r="V2024" s="177"/>
      <c r="W2024" s="314" t="s">
        <v>144</v>
      </c>
      <c r="X2024" s="177"/>
      <c r="Y2024" s="315" t="s">
        <v>145</v>
      </c>
      <c r="Z2024" s="177"/>
      <c r="AA2024" s="315" t="s">
        <v>144</v>
      </c>
      <c r="AB2024" s="177"/>
      <c r="AC2024" s="315" t="s">
        <v>146</v>
      </c>
      <c r="AD2024" s="316" t="s">
        <v>147</v>
      </c>
      <c r="AE2024" s="317" t="str">
        <f t="shared" si="113"/>
        <v/>
      </c>
      <c r="AF2024" s="318" t="s">
        <v>148</v>
      </c>
      <c r="AG2024" s="312" t="str">
        <f t="shared" si="114"/>
        <v/>
      </c>
      <c r="AH2024" s="322"/>
      <c r="AI2024" s="323"/>
      <c r="AJ2024" s="322"/>
      <c r="AK2024" s="323"/>
    </row>
    <row r="2025" spans="1:37" ht="36.75" customHeight="1">
      <c r="A2025" s="299">
        <f t="shared" si="112"/>
        <v>2012</v>
      </c>
      <c r="B2025" s="300" t="str">
        <f>IF(基本情報入力シート!C2045="","",基本情報入力シート!C2045)</f>
        <v/>
      </c>
      <c r="C2025" s="301" t="str">
        <f>IF(基本情報入力シート!D2045="","",基本情報入力シート!D2045)</f>
        <v/>
      </c>
      <c r="D2025" s="301" t="str">
        <f>IF(基本情報入力シート!E2045="","",基本情報入力シート!E2045)</f>
        <v/>
      </c>
      <c r="E2025" s="301" t="str">
        <f>IF(基本情報入力シート!F2045="","",基本情報入力シート!F2045)</f>
        <v/>
      </c>
      <c r="F2025" s="301" t="str">
        <f>IF(基本情報入力シート!G2045="","",基本情報入力シート!G2045)</f>
        <v/>
      </c>
      <c r="G2025" s="301" t="str">
        <f>IF(基本情報入力シート!H2045="","",基本情報入力シート!H2045)</f>
        <v/>
      </c>
      <c r="H2025" s="301" t="str">
        <f>IF(基本情報入力シート!I2045="","",基本情報入力シート!I2045)</f>
        <v/>
      </c>
      <c r="I2025" s="301" t="str">
        <f>IF(基本情報入力シート!J2045="","",基本情報入力シート!J2045)</f>
        <v/>
      </c>
      <c r="J2025" s="301" t="str">
        <f>IF(基本情報入力シート!K2045="","",基本情報入力シート!K2045)</f>
        <v/>
      </c>
      <c r="K2025" s="302" t="str">
        <f>IF(基本情報入力シート!L2045="","",基本情報入力シート!L2045)</f>
        <v/>
      </c>
      <c r="L2025" s="299" t="str">
        <f>IF(基本情報入力シート!M2045="","",基本情報入力シート!M2045)</f>
        <v/>
      </c>
      <c r="M2025" s="299" t="str">
        <f>IF(基本情報入力シート!R2045="","",基本情報入力シート!R2045)</f>
        <v/>
      </c>
      <c r="N2025" s="299" t="str">
        <f>IF(基本情報入力シート!W2045="","",基本情報入力シート!W2045)</f>
        <v/>
      </c>
      <c r="O2025" s="303" t="str">
        <f>IF(基本情報入力シート!X2045="","",基本情報入力シート!X2045)</f>
        <v/>
      </c>
      <c r="P2025" s="304" t="str">
        <f>IF(基本情報入力シート!Y2045="","",基本情報入力シート!Y2045)</f>
        <v/>
      </c>
      <c r="Q2025" s="175"/>
      <c r="R2025" s="305" t="str">
        <f>IF(基本情報入力シート!AB2045="","",基本情報入力シート!AB2045)</f>
        <v/>
      </c>
      <c r="S2025" s="176"/>
      <c r="T2025" s="306" t="str">
        <f>IF(P2025="","",VLOOKUP(P2025,【参考】数式用!$J$2:$L$34,3,FALSE))</f>
        <v/>
      </c>
      <c r="U2025" s="313" t="s">
        <v>143</v>
      </c>
      <c r="V2025" s="177"/>
      <c r="W2025" s="314" t="s">
        <v>144</v>
      </c>
      <c r="X2025" s="177"/>
      <c r="Y2025" s="315" t="s">
        <v>145</v>
      </c>
      <c r="Z2025" s="177"/>
      <c r="AA2025" s="315" t="s">
        <v>144</v>
      </c>
      <c r="AB2025" s="177"/>
      <c r="AC2025" s="315" t="s">
        <v>146</v>
      </c>
      <c r="AD2025" s="316" t="s">
        <v>147</v>
      </c>
      <c r="AE2025" s="317" t="str">
        <f t="shared" si="113"/>
        <v/>
      </c>
      <c r="AF2025" s="318" t="s">
        <v>148</v>
      </c>
      <c r="AG2025" s="312" t="str">
        <f t="shared" si="114"/>
        <v/>
      </c>
      <c r="AH2025" s="322"/>
      <c r="AI2025" s="323"/>
      <c r="AJ2025" s="322"/>
      <c r="AK2025" s="323"/>
    </row>
    <row r="2026" spans="1:37" ht="36.75" customHeight="1">
      <c r="A2026" s="299">
        <f t="shared" si="112"/>
        <v>2013</v>
      </c>
      <c r="B2026" s="300" t="str">
        <f>IF(基本情報入力シート!C2046="","",基本情報入力シート!C2046)</f>
        <v/>
      </c>
      <c r="C2026" s="301" t="str">
        <f>IF(基本情報入力シート!D2046="","",基本情報入力シート!D2046)</f>
        <v/>
      </c>
      <c r="D2026" s="301" t="str">
        <f>IF(基本情報入力シート!E2046="","",基本情報入力シート!E2046)</f>
        <v/>
      </c>
      <c r="E2026" s="301" t="str">
        <f>IF(基本情報入力シート!F2046="","",基本情報入力シート!F2046)</f>
        <v/>
      </c>
      <c r="F2026" s="301" t="str">
        <f>IF(基本情報入力シート!G2046="","",基本情報入力シート!G2046)</f>
        <v/>
      </c>
      <c r="G2026" s="301" t="str">
        <f>IF(基本情報入力シート!H2046="","",基本情報入力シート!H2046)</f>
        <v/>
      </c>
      <c r="H2026" s="301" t="str">
        <f>IF(基本情報入力シート!I2046="","",基本情報入力シート!I2046)</f>
        <v/>
      </c>
      <c r="I2026" s="301" t="str">
        <f>IF(基本情報入力シート!J2046="","",基本情報入力シート!J2046)</f>
        <v/>
      </c>
      <c r="J2026" s="301" t="str">
        <f>IF(基本情報入力シート!K2046="","",基本情報入力シート!K2046)</f>
        <v/>
      </c>
      <c r="K2026" s="302" t="str">
        <f>IF(基本情報入力シート!L2046="","",基本情報入力シート!L2046)</f>
        <v/>
      </c>
      <c r="L2026" s="299" t="str">
        <f>IF(基本情報入力シート!M2046="","",基本情報入力シート!M2046)</f>
        <v/>
      </c>
      <c r="M2026" s="299" t="str">
        <f>IF(基本情報入力シート!R2046="","",基本情報入力シート!R2046)</f>
        <v/>
      </c>
      <c r="N2026" s="299" t="str">
        <f>IF(基本情報入力シート!W2046="","",基本情報入力シート!W2046)</f>
        <v/>
      </c>
      <c r="O2026" s="303" t="str">
        <f>IF(基本情報入力シート!X2046="","",基本情報入力シート!X2046)</f>
        <v/>
      </c>
      <c r="P2026" s="304" t="str">
        <f>IF(基本情報入力シート!Y2046="","",基本情報入力シート!Y2046)</f>
        <v/>
      </c>
      <c r="Q2026" s="175"/>
      <c r="R2026" s="305" t="str">
        <f>IF(基本情報入力シート!AB2046="","",基本情報入力シート!AB2046)</f>
        <v/>
      </c>
      <c r="S2026" s="176"/>
      <c r="T2026" s="306" t="str">
        <f>IF(P2026="","",VLOOKUP(P2026,【参考】数式用!$J$2:$L$34,3,FALSE))</f>
        <v/>
      </c>
      <c r="U2026" s="313" t="s">
        <v>143</v>
      </c>
      <c r="V2026" s="177"/>
      <c r="W2026" s="314" t="s">
        <v>144</v>
      </c>
      <c r="X2026" s="177"/>
      <c r="Y2026" s="315" t="s">
        <v>145</v>
      </c>
      <c r="Z2026" s="177"/>
      <c r="AA2026" s="315" t="s">
        <v>144</v>
      </c>
      <c r="AB2026" s="177"/>
      <c r="AC2026" s="315" t="s">
        <v>146</v>
      </c>
      <c r="AD2026" s="316" t="s">
        <v>147</v>
      </c>
      <c r="AE2026" s="317" t="str">
        <f t="shared" si="113"/>
        <v/>
      </c>
      <c r="AF2026" s="318" t="s">
        <v>148</v>
      </c>
      <c r="AG2026" s="312" t="str">
        <f t="shared" si="114"/>
        <v/>
      </c>
      <c r="AH2026" s="322"/>
      <c r="AI2026" s="323"/>
      <c r="AJ2026" s="322"/>
      <c r="AK2026" s="323"/>
    </row>
    <row r="2027" spans="1:37" ht="36.75" customHeight="1">
      <c r="A2027" s="299">
        <f t="shared" si="112"/>
        <v>2014</v>
      </c>
      <c r="B2027" s="300" t="str">
        <f>IF(基本情報入力シート!C2047="","",基本情報入力シート!C2047)</f>
        <v/>
      </c>
      <c r="C2027" s="301" t="str">
        <f>IF(基本情報入力シート!D2047="","",基本情報入力シート!D2047)</f>
        <v/>
      </c>
      <c r="D2027" s="301" t="str">
        <f>IF(基本情報入力シート!E2047="","",基本情報入力シート!E2047)</f>
        <v/>
      </c>
      <c r="E2027" s="301" t="str">
        <f>IF(基本情報入力シート!F2047="","",基本情報入力シート!F2047)</f>
        <v/>
      </c>
      <c r="F2027" s="301" t="str">
        <f>IF(基本情報入力シート!G2047="","",基本情報入力シート!G2047)</f>
        <v/>
      </c>
      <c r="G2027" s="301" t="str">
        <f>IF(基本情報入力シート!H2047="","",基本情報入力シート!H2047)</f>
        <v/>
      </c>
      <c r="H2027" s="301" t="str">
        <f>IF(基本情報入力シート!I2047="","",基本情報入力シート!I2047)</f>
        <v/>
      </c>
      <c r="I2027" s="301" t="str">
        <f>IF(基本情報入力シート!J2047="","",基本情報入力シート!J2047)</f>
        <v/>
      </c>
      <c r="J2027" s="301" t="str">
        <f>IF(基本情報入力シート!K2047="","",基本情報入力シート!K2047)</f>
        <v/>
      </c>
      <c r="K2027" s="302" t="str">
        <f>IF(基本情報入力シート!L2047="","",基本情報入力シート!L2047)</f>
        <v/>
      </c>
      <c r="L2027" s="299" t="str">
        <f>IF(基本情報入力シート!M2047="","",基本情報入力シート!M2047)</f>
        <v/>
      </c>
      <c r="M2027" s="299" t="str">
        <f>IF(基本情報入力シート!R2047="","",基本情報入力シート!R2047)</f>
        <v/>
      </c>
      <c r="N2027" s="299" t="str">
        <f>IF(基本情報入力シート!W2047="","",基本情報入力シート!W2047)</f>
        <v/>
      </c>
      <c r="O2027" s="303" t="str">
        <f>IF(基本情報入力シート!X2047="","",基本情報入力シート!X2047)</f>
        <v/>
      </c>
      <c r="P2027" s="304" t="str">
        <f>IF(基本情報入力シート!Y2047="","",基本情報入力シート!Y2047)</f>
        <v/>
      </c>
      <c r="Q2027" s="175"/>
      <c r="R2027" s="305" t="str">
        <f>IF(基本情報入力シート!AB2047="","",基本情報入力シート!AB2047)</f>
        <v/>
      </c>
      <c r="S2027" s="176"/>
      <c r="T2027" s="306" t="str">
        <f>IF(P2027="","",VLOOKUP(P2027,【参考】数式用!$J$2:$L$34,3,FALSE))</f>
        <v/>
      </c>
      <c r="U2027" s="313" t="s">
        <v>143</v>
      </c>
      <c r="V2027" s="177"/>
      <c r="W2027" s="314" t="s">
        <v>144</v>
      </c>
      <c r="X2027" s="177"/>
      <c r="Y2027" s="315" t="s">
        <v>145</v>
      </c>
      <c r="Z2027" s="177"/>
      <c r="AA2027" s="315" t="s">
        <v>144</v>
      </c>
      <c r="AB2027" s="177"/>
      <c r="AC2027" s="315" t="s">
        <v>146</v>
      </c>
      <c r="AD2027" s="316" t="s">
        <v>147</v>
      </c>
      <c r="AE2027" s="317" t="str">
        <f t="shared" si="113"/>
        <v/>
      </c>
      <c r="AF2027" s="318" t="s">
        <v>148</v>
      </c>
      <c r="AG2027" s="312" t="str">
        <f t="shared" si="114"/>
        <v/>
      </c>
      <c r="AH2027" s="322"/>
      <c r="AI2027" s="323"/>
      <c r="AJ2027" s="322"/>
      <c r="AK2027" s="323"/>
    </row>
    <row r="2028" spans="1:37" ht="36.75" customHeight="1">
      <c r="A2028" s="299">
        <f t="shared" si="112"/>
        <v>2015</v>
      </c>
      <c r="B2028" s="300" t="str">
        <f>IF(基本情報入力シート!C2048="","",基本情報入力シート!C2048)</f>
        <v/>
      </c>
      <c r="C2028" s="301" t="str">
        <f>IF(基本情報入力シート!D2048="","",基本情報入力シート!D2048)</f>
        <v/>
      </c>
      <c r="D2028" s="301" t="str">
        <f>IF(基本情報入力シート!E2048="","",基本情報入力シート!E2048)</f>
        <v/>
      </c>
      <c r="E2028" s="301" t="str">
        <f>IF(基本情報入力シート!F2048="","",基本情報入力シート!F2048)</f>
        <v/>
      </c>
      <c r="F2028" s="301" t="str">
        <f>IF(基本情報入力シート!G2048="","",基本情報入力シート!G2048)</f>
        <v/>
      </c>
      <c r="G2028" s="301" t="str">
        <f>IF(基本情報入力シート!H2048="","",基本情報入力シート!H2048)</f>
        <v/>
      </c>
      <c r="H2028" s="301" t="str">
        <f>IF(基本情報入力シート!I2048="","",基本情報入力シート!I2048)</f>
        <v/>
      </c>
      <c r="I2028" s="301" t="str">
        <f>IF(基本情報入力シート!J2048="","",基本情報入力シート!J2048)</f>
        <v/>
      </c>
      <c r="J2028" s="301" t="str">
        <f>IF(基本情報入力シート!K2048="","",基本情報入力シート!K2048)</f>
        <v/>
      </c>
      <c r="K2028" s="302" t="str">
        <f>IF(基本情報入力シート!L2048="","",基本情報入力シート!L2048)</f>
        <v/>
      </c>
      <c r="L2028" s="299" t="str">
        <f>IF(基本情報入力シート!M2048="","",基本情報入力シート!M2048)</f>
        <v/>
      </c>
      <c r="M2028" s="299" t="str">
        <f>IF(基本情報入力シート!R2048="","",基本情報入力シート!R2048)</f>
        <v/>
      </c>
      <c r="N2028" s="299" t="str">
        <f>IF(基本情報入力シート!W2048="","",基本情報入力シート!W2048)</f>
        <v/>
      </c>
      <c r="O2028" s="303" t="str">
        <f>IF(基本情報入力シート!X2048="","",基本情報入力シート!X2048)</f>
        <v/>
      </c>
      <c r="P2028" s="304" t="str">
        <f>IF(基本情報入力シート!Y2048="","",基本情報入力シート!Y2048)</f>
        <v/>
      </c>
      <c r="Q2028" s="175"/>
      <c r="R2028" s="305" t="str">
        <f>IF(基本情報入力シート!AB2048="","",基本情報入力シート!AB2048)</f>
        <v/>
      </c>
      <c r="S2028" s="176"/>
      <c r="T2028" s="306" t="str">
        <f>IF(P2028="","",VLOOKUP(P2028,【参考】数式用!$J$2:$L$34,3,FALSE))</f>
        <v/>
      </c>
      <c r="U2028" s="313" t="s">
        <v>143</v>
      </c>
      <c r="V2028" s="177"/>
      <c r="W2028" s="314" t="s">
        <v>144</v>
      </c>
      <c r="X2028" s="177"/>
      <c r="Y2028" s="315" t="s">
        <v>145</v>
      </c>
      <c r="Z2028" s="177"/>
      <c r="AA2028" s="315" t="s">
        <v>144</v>
      </c>
      <c r="AB2028" s="177"/>
      <c r="AC2028" s="315" t="s">
        <v>146</v>
      </c>
      <c r="AD2028" s="316" t="s">
        <v>147</v>
      </c>
      <c r="AE2028" s="317" t="str">
        <f t="shared" si="113"/>
        <v/>
      </c>
      <c r="AF2028" s="318" t="s">
        <v>148</v>
      </c>
      <c r="AG2028" s="312" t="str">
        <f t="shared" si="114"/>
        <v/>
      </c>
      <c r="AH2028" s="322"/>
      <c r="AI2028" s="323"/>
      <c r="AJ2028" s="322"/>
      <c r="AK2028" s="323"/>
    </row>
    <row r="2029" spans="1:37" ht="36.75" customHeight="1">
      <c r="A2029" s="299">
        <f t="shared" si="112"/>
        <v>2016</v>
      </c>
      <c r="B2029" s="300" t="str">
        <f>IF(基本情報入力シート!C2049="","",基本情報入力シート!C2049)</f>
        <v/>
      </c>
      <c r="C2029" s="301" t="str">
        <f>IF(基本情報入力シート!D2049="","",基本情報入力シート!D2049)</f>
        <v/>
      </c>
      <c r="D2029" s="301" t="str">
        <f>IF(基本情報入力シート!E2049="","",基本情報入力シート!E2049)</f>
        <v/>
      </c>
      <c r="E2029" s="301" t="str">
        <f>IF(基本情報入力シート!F2049="","",基本情報入力シート!F2049)</f>
        <v/>
      </c>
      <c r="F2029" s="301" t="str">
        <f>IF(基本情報入力シート!G2049="","",基本情報入力シート!G2049)</f>
        <v/>
      </c>
      <c r="G2029" s="301" t="str">
        <f>IF(基本情報入力シート!H2049="","",基本情報入力シート!H2049)</f>
        <v/>
      </c>
      <c r="H2029" s="301" t="str">
        <f>IF(基本情報入力シート!I2049="","",基本情報入力シート!I2049)</f>
        <v/>
      </c>
      <c r="I2029" s="301" t="str">
        <f>IF(基本情報入力シート!J2049="","",基本情報入力シート!J2049)</f>
        <v/>
      </c>
      <c r="J2029" s="301" t="str">
        <f>IF(基本情報入力シート!K2049="","",基本情報入力シート!K2049)</f>
        <v/>
      </c>
      <c r="K2029" s="302" t="str">
        <f>IF(基本情報入力シート!L2049="","",基本情報入力シート!L2049)</f>
        <v/>
      </c>
      <c r="L2029" s="299" t="str">
        <f>IF(基本情報入力シート!M2049="","",基本情報入力シート!M2049)</f>
        <v/>
      </c>
      <c r="M2029" s="299" t="str">
        <f>IF(基本情報入力シート!R2049="","",基本情報入力シート!R2049)</f>
        <v/>
      </c>
      <c r="N2029" s="299" t="str">
        <f>IF(基本情報入力シート!W2049="","",基本情報入力シート!W2049)</f>
        <v/>
      </c>
      <c r="O2029" s="303" t="str">
        <f>IF(基本情報入力シート!X2049="","",基本情報入力シート!X2049)</f>
        <v/>
      </c>
      <c r="P2029" s="304" t="str">
        <f>IF(基本情報入力シート!Y2049="","",基本情報入力シート!Y2049)</f>
        <v/>
      </c>
      <c r="Q2029" s="175"/>
      <c r="R2029" s="305" t="str">
        <f>IF(基本情報入力シート!AB2049="","",基本情報入力シート!AB2049)</f>
        <v/>
      </c>
      <c r="S2029" s="176"/>
      <c r="T2029" s="306" t="str">
        <f>IF(P2029="","",VLOOKUP(P2029,【参考】数式用!$J$2:$L$34,3,FALSE))</f>
        <v/>
      </c>
      <c r="U2029" s="313" t="s">
        <v>143</v>
      </c>
      <c r="V2029" s="177"/>
      <c r="W2029" s="314" t="s">
        <v>144</v>
      </c>
      <c r="X2029" s="177"/>
      <c r="Y2029" s="315" t="s">
        <v>145</v>
      </c>
      <c r="Z2029" s="177"/>
      <c r="AA2029" s="315" t="s">
        <v>144</v>
      </c>
      <c r="AB2029" s="177"/>
      <c r="AC2029" s="315" t="s">
        <v>146</v>
      </c>
      <c r="AD2029" s="316" t="s">
        <v>147</v>
      </c>
      <c r="AE2029" s="317" t="str">
        <f t="shared" si="113"/>
        <v/>
      </c>
      <c r="AF2029" s="318" t="s">
        <v>148</v>
      </c>
      <c r="AG2029" s="312" t="str">
        <f t="shared" si="114"/>
        <v/>
      </c>
      <c r="AH2029" s="322"/>
      <c r="AI2029" s="323"/>
      <c r="AJ2029" s="322"/>
      <c r="AK2029" s="323"/>
    </row>
    <row r="2030" spans="1:37" ht="36.75" customHeight="1">
      <c r="A2030" s="299">
        <f t="shared" si="112"/>
        <v>2017</v>
      </c>
      <c r="B2030" s="300" t="str">
        <f>IF(基本情報入力シート!C2050="","",基本情報入力シート!C2050)</f>
        <v/>
      </c>
      <c r="C2030" s="301" t="str">
        <f>IF(基本情報入力シート!D2050="","",基本情報入力シート!D2050)</f>
        <v/>
      </c>
      <c r="D2030" s="301" t="str">
        <f>IF(基本情報入力シート!E2050="","",基本情報入力シート!E2050)</f>
        <v/>
      </c>
      <c r="E2030" s="301" t="str">
        <f>IF(基本情報入力シート!F2050="","",基本情報入力シート!F2050)</f>
        <v/>
      </c>
      <c r="F2030" s="301" t="str">
        <f>IF(基本情報入力シート!G2050="","",基本情報入力シート!G2050)</f>
        <v/>
      </c>
      <c r="G2030" s="301" t="str">
        <f>IF(基本情報入力シート!H2050="","",基本情報入力シート!H2050)</f>
        <v/>
      </c>
      <c r="H2030" s="301" t="str">
        <f>IF(基本情報入力シート!I2050="","",基本情報入力シート!I2050)</f>
        <v/>
      </c>
      <c r="I2030" s="301" t="str">
        <f>IF(基本情報入力シート!J2050="","",基本情報入力シート!J2050)</f>
        <v/>
      </c>
      <c r="J2030" s="301" t="str">
        <f>IF(基本情報入力シート!K2050="","",基本情報入力シート!K2050)</f>
        <v/>
      </c>
      <c r="K2030" s="302" t="str">
        <f>IF(基本情報入力シート!L2050="","",基本情報入力シート!L2050)</f>
        <v/>
      </c>
      <c r="L2030" s="299" t="str">
        <f>IF(基本情報入力シート!M2050="","",基本情報入力シート!M2050)</f>
        <v/>
      </c>
      <c r="M2030" s="299" t="str">
        <f>IF(基本情報入力シート!R2050="","",基本情報入力シート!R2050)</f>
        <v/>
      </c>
      <c r="N2030" s="299" t="str">
        <f>IF(基本情報入力シート!W2050="","",基本情報入力シート!W2050)</f>
        <v/>
      </c>
      <c r="O2030" s="303" t="str">
        <f>IF(基本情報入力シート!X2050="","",基本情報入力シート!X2050)</f>
        <v/>
      </c>
      <c r="P2030" s="304" t="str">
        <f>IF(基本情報入力シート!Y2050="","",基本情報入力シート!Y2050)</f>
        <v/>
      </c>
      <c r="Q2030" s="175"/>
      <c r="R2030" s="305" t="str">
        <f>IF(基本情報入力シート!AB2050="","",基本情報入力シート!AB2050)</f>
        <v/>
      </c>
      <c r="S2030" s="176"/>
      <c r="T2030" s="306" t="str">
        <f>IF(P2030="","",VLOOKUP(P2030,【参考】数式用!$J$2:$L$34,3,FALSE))</f>
        <v/>
      </c>
      <c r="U2030" s="313" t="s">
        <v>143</v>
      </c>
      <c r="V2030" s="177"/>
      <c r="W2030" s="314" t="s">
        <v>144</v>
      </c>
      <c r="X2030" s="177"/>
      <c r="Y2030" s="315" t="s">
        <v>145</v>
      </c>
      <c r="Z2030" s="177"/>
      <c r="AA2030" s="315" t="s">
        <v>144</v>
      </c>
      <c r="AB2030" s="177"/>
      <c r="AC2030" s="315" t="s">
        <v>146</v>
      </c>
      <c r="AD2030" s="316" t="s">
        <v>147</v>
      </c>
      <c r="AE2030" s="317" t="str">
        <f t="shared" si="113"/>
        <v/>
      </c>
      <c r="AF2030" s="318" t="s">
        <v>148</v>
      </c>
      <c r="AG2030" s="312" t="str">
        <f t="shared" si="114"/>
        <v/>
      </c>
      <c r="AH2030" s="322"/>
      <c r="AI2030" s="323"/>
      <c r="AJ2030" s="322"/>
      <c r="AK2030" s="323"/>
    </row>
    <row r="2031" spans="1:37" ht="36.75" customHeight="1">
      <c r="A2031" s="299">
        <f t="shared" si="112"/>
        <v>2018</v>
      </c>
      <c r="B2031" s="300" t="str">
        <f>IF(基本情報入力シート!C2051="","",基本情報入力シート!C2051)</f>
        <v/>
      </c>
      <c r="C2031" s="301" t="str">
        <f>IF(基本情報入力シート!D2051="","",基本情報入力シート!D2051)</f>
        <v/>
      </c>
      <c r="D2031" s="301" t="str">
        <f>IF(基本情報入力シート!E2051="","",基本情報入力シート!E2051)</f>
        <v/>
      </c>
      <c r="E2031" s="301" t="str">
        <f>IF(基本情報入力シート!F2051="","",基本情報入力シート!F2051)</f>
        <v/>
      </c>
      <c r="F2031" s="301" t="str">
        <f>IF(基本情報入力シート!G2051="","",基本情報入力シート!G2051)</f>
        <v/>
      </c>
      <c r="G2031" s="301" t="str">
        <f>IF(基本情報入力シート!H2051="","",基本情報入力シート!H2051)</f>
        <v/>
      </c>
      <c r="H2031" s="301" t="str">
        <f>IF(基本情報入力シート!I2051="","",基本情報入力シート!I2051)</f>
        <v/>
      </c>
      <c r="I2031" s="301" t="str">
        <f>IF(基本情報入力シート!J2051="","",基本情報入力シート!J2051)</f>
        <v/>
      </c>
      <c r="J2031" s="301" t="str">
        <f>IF(基本情報入力シート!K2051="","",基本情報入力シート!K2051)</f>
        <v/>
      </c>
      <c r="K2031" s="302" t="str">
        <f>IF(基本情報入力シート!L2051="","",基本情報入力シート!L2051)</f>
        <v/>
      </c>
      <c r="L2031" s="299" t="str">
        <f>IF(基本情報入力シート!M2051="","",基本情報入力シート!M2051)</f>
        <v/>
      </c>
      <c r="M2031" s="299" t="str">
        <f>IF(基本情報入力シート!R2051="","",基本情報入力シート!R2051)</f>
        <v/>
      </c>
      <c r="N2031" s="299" t="str">
        <f>IF(基本情報入力シート!W2051="","",基本情報入力シート!W2051)</f>
        <v/>
      </c>
      <c r="O2031" s="303" t="str">
        <f>IF(基本情報入力シート!X2051="","",基本情報入力シート!X2051)</f>
        <v/>
      </c>
      <c r="P2031" s="304" t="str">
        <f>IF(基本情報入力シート!Y2051="","",基本情報入力シート!Y2051)</f>
        <v/>
      </c>
      <c r="Q2031" s="175"/>
      <c r="R2031" s="305" t="str">
        <f>IF(基本情報入力シート!AB2051="","",基本情報入力シート!AB2051)</f>
        <v/>
      </c>
      <c r="S2031" s="176"/>
      <c r="T2031" s="306" t="str">
        <f>IF(P2031="","",VLOOKUP(P2031,【参考】数式用!$J$2:$L$34,3,FALSE))</f>
        <v/>
      </c>
      <c r="U2031" s="313" t="s">
        <v>143</v>
      </c>
      <c r="V2031" s="177"/>
      <c r="W2031" s="314" t="s">
        <v>144</v>
      </c>
      <c r="X2031" s="177"/>
      <c r="Y2031" s="315" t="s">
        <v>145</v>
      </c>
      <c r="Z2031" s="177"/>
      <c r="AA2031" s="315" t="s">
        <v>144</v>
      </c>
      <c r="AB2031" s="177"/>
      <c r="AC2031" s="315" t="s">
        <v>146</v>
      </c>
      <c r="AD2031" s="316" t="s">
        <v>147</v>
      </c>
      <c r="AE2031" s="317" t="str">
        <f t="shared" si="113"/>
        <v/>
      </c>
      <c r="AF2031" s="318" t="s">
        <v>148</v>
      </c>
      <c r="AG2031" s="312" t="str">
        <f t="shared" si="114"/>
        <v/>
      </c>
      <c r="AH2031" s="322"/>
      <c r="AI2031" s="323"/>
      <c r="AJ2031" s="322"/>
      <c r="AK2031" s="323"/>
    </row>
    <row r="2032" spans="1:37" ht="36.75" customHeight="1">
      <c r="A2032" s="299">
        <f t="shared" si="112"/>
        <v>2019</v>
      </c>
      <c r="B2032" s="300" t="str">
        <f>IF(基本情報入力シート!C2052="","",基本情報入力シート!C2052)</f>
        <v/>
      </c>
      <c r="C2032" s="301" t="str">
        <f>IF(基本情報入力シート!D2052="","",基本情報入力シート!D2052)</f>
        <v/>
      </c>
      <c r="D2032" s="301" t="str">
        <f>IF(基本情報入力シート!E2052="","",基本情報入力シート!E2052)</f>
        <v/>
      </c>
      <c r="E2032" s="301" t="str">
        <f>IF(基本情報入力シート!F2052="","",基本情報入力シート!F2052)</f>
        <v/>
      </c>
      <c r="F2032" s="301" t="str">
        <f>IF(基本情報入力シート!G2052="","",基本情報入力シート!G2052)</f>
        <v/>
      </c>
      <c r="G2032" s="301" t="str">
        <f>IF(基本情報入力シート!H2052="","",基本情報入力シート!H2052)</f>
        <v/>
      </c>
      <c r="H2032" s="301" t="str">
        <f>IF(基本情報入力シート!I2052="","",基本情報入力シート!I2052)</f>
        <v/>
      </c>
      <c r="I2032" s="301" t="str">
        <f>IF(基本情報入力シート!J2052="","",基本情報入力シート!J2052)</f>
        <v/>
      </c>
      <c r="J2032" s="301" t="str">
        <f>IF(基本情報入力シート!K2052="","",基本情報入力シート!K2052)</f>
        <v/>
      </c>
      <c r="K2032" s="302" t="str">
        <f>IF(基本情報入力シート!L2052="","",基本情報入力シート!L2052)</f>
        <v/>
      </c>
      <c r="L2032" s="299" t="str">
        <f>IF(基本情報入力シート!M2052="","",基本情報入力シート!M2052)</f>
        <v/>
      </c>
      <c r="M2032" s="299" t="str">
        <f>IF(基本情報入力シート!R2052="","",基本情報入力シート!R2052)</f>
        <v/>
      </c>
      <c r="N2032" s="299" t="str">
        <f>IF(基本情報入力シート!W2052="","",基本情報入力シート!W2052)</f>
        <v/>
      </c>
      <c r="O2032" s="303" t="str">
        <f>IF(基本情報入力シート!X2052="","",基本情報入力シート!X2052)</f>
        <v/>
      </c>
      <c r="P2032" s="304" t="str">
        <f>IF(基本情報入力シート!Y2052="","",基本情報入力シート!Y2052)</f>
        <v/>
      </c>
      <c r="Q2032" s="175"/>
      <c r="R2032" s="305" t="str">
        <f>IF(基本情報入力シート!AB2052="","",基本情報入力シート!AB2052)</f>
        <v/>
      </c>
      <c r="S2032" s="176"/>
      <c r="T2032" s="306" t="str">
        <f>IF(P2032="","",VLOOKUP(P2032,【参考】数式用!$J$2:$L$34,3,FALSE))</f>
        <v/>
      </c>
      <c r="U2032" s="313" t="s">
        <v>143</v>
      </c>
      <c r="V2032" s="177"/>
      <c r="W2032" s="314" t="s">
        <v>144</v>
      </c>
      <c r="X2032" s="177"/>
      <c r="Y2032" s="315" t="s">
        <v>145</v>
      </c>
      <c r="Z2032" s="177"/>
      <c r="AA2032" s="315" t="s">
        <v>144</v>
      </c>
      <c r="AB2032" s="177"/>
      <c r="AC2032" s="315" t="s">
        <v>146</v>
      </c>
      <c r="AD2032" s="316" t="s">
        <v>147</v>
      </c>
      <c r="AE2032" s="317" t="str">
        <f t="shared" si="113"/>
        <v/>
      </c>
      <c r="AF2032" s="318" t="s">
        <v>148</v>
      </c>
      <c r="AG2032" s="312" t="str">
        <f t="shared" si="114"/>
        <v/>
      </c>
      <c r="AH2032" s="322"/>
      <c r="AI2032" s="323"/>
      <c r="AJ2032" s="322"/>
      <c r="AK2032" s="323"/>
    </row>
    <row r="2033" spans="1:37" ht="36.75" customHeight="1">
      <c r="A2033" s="299">
        <f t="shared" si="112"/>
        <v>2020</v>
      </c>
      <c r="B2033" s="300" t="str">
        <f>IF(基本情報入力シート!C2053="","",基本情報入力シート!C2053)</f>
        <v/>
      </c>
      <c r="C2033" s="301" t="str">
        <f>IF(基本情報入力シート!D2053="","",基本情報入力シート!D2053)</f>
        <v/>
      </c>
      <c r="D2033" s="301" t="str">
        <f>IF(基本情報入力シート!E2053="","",基本情報入力シート!E2053)</f>
        <v/>
      </c>
      <c r="E2033" s="301" t="str">
        <f>IF(基本情報入力シート!F2053="","",基本情報入力シート!F2053)</f>
        <v/>
      </c>
      <c r="F2033" s="301" t="str">
        <f>IF(基本情報入力シート!G2053="","",基本情報入力シート!G2053)</f>
        <v/>
      </c>
      <c r="G2033" s="301" t="str">
        <f>IF(基本情報入力シート!H2053="","",基本情報入力シート!H2053)</f>
        <v/>
      </c>
      <c r="H2033" s="301" t="str">
        <f>IF(基本情報入力シート!I2053="","",基本情報入力シート!I2053)</f>
        <v/>
      </c>
      <c r="I2033" s="301" t="str">
        <f>IF(基本情報入力シート!J2053="","",基本情報入力シート!J2053)</f>
        <v/>
      </c>
      <c r="J2033" s="301" t="str">
        <f>IF(基本情報入力シート!K2053="","",基本情報入力シート!K2053)</f>
        <v/>
      </c>
      <c r="K2033" s="302" t="str">
        <f>IF(基本情報入力シート!L2053="","",基本情報入力シート!L2053)</f>
        <v/>
      </c>
      <c r="L2033" s="299" t="str">
        <f>IF(基本情報入力シート!M2053="","",基本情報入力シート!M2053)</f>
        <v/>
      </c>
      <c r="M2033" s="299" t="str">
        <f>IF(基本情報入力シート!R2053="","",基本情報入力シート!R2053)</f>
        <v/>
      </c>
      <c r="N2033" s="299" t="str">
        <f>IF(基本情報入力シート!W2053="","",基本情報入力シート!W2053)</f>
        <v/>
      </c>
      <c r="O2033" s="303" t="str">
        <f>IF(基本情報入力シート!X2053="","",基本情報入力シート!X2053)</f>
        <v/>
      </c>
      <c r="P2033" s="304" t="str">
        <f>IF(基本情報入力シート!Y2053="","",基本情報入力シート!Y2053)</f>
        <v/>
      </c>
      <c r="Q2033" s="175"/>
      <c r="R2033" s="305" t="str">
        <f>IF(基本情報入力シート!AB2053="","",基本情報入力シート!AB2053)</f>
        <v/>
      </c>
      <c r="S2033" s="176"/>
      <c r="T2033" s="306" t="str">
        <f>IF(P2033="","",VLOOKUP(P2033,【参考】数式用!$J$2:$L$34,3,FALSE))</f>
        <v/>
      </c>
      <c r="U2033" s="313" t="s">
        <v>143</v>
      </c>
      <c r="V2033" s="177"/>
      <c r="W2033" s="314" t="s">
        <v>144</v>
      </c>
      <c r="X2033" s="177"/>
      <c r="Y2033" s="315" t="s">
        <v>145</v>
      </c>
      <c r="Z2033" s="177"/>
      <c r="AA2033" s="315" t="s">
        <v>144</v>
      </c>
      <c r="AB2033" s="177"/>
      <c r="AC2033" s="315" t="s">
        <v>146</v>
      </c>
      <c r="AD2033" s="316" t="s">
        <v>147</v>
      </c>
      <c r="AE2033" s="317" t="str">
        <f t="shared" si="113"/>
        <v/>
      </c>
      <c r="AF2033" s="318" t="s">
        <v>148</v>
      </c>
      <c r="AG2033" s="312" t="str">
        <f t="shared" si="114"/>
        <v/>
      </c>
      <c r="AH2033" s="322"/>
      <c r="AI2033" s="323"/>
      <c r="AJ2033" s="322"/>
      <c r="AK2033" s="323"/>
    </row>
    <row r="2034" spans="1:37" ht="36.75" customHeight="1">
      <c r="A2034" s="299">
        <f t="shared" si="112"/>
        <v>2021</v>
      </c>
      <c r="B2034" s="300" t="str">
        <f>IF(基本情報入力シート!C2054="","",基本情報入力シート!C2054)</f>
        <v/>
      </c>
      <c r="C2034" s="301" t="str">
        <f>IF(基本情報入力シート!D2054="","",基本情報入力シート!D2054)</f>
        <v/>
      </c>
      <c r="D2034" s="301" t="str">
        <f>IF(基本情報入力シート!E2054="","",基本情報入力シート!E2054)</f>
        <v/>
      </c>
      <c r="E2034" s="301" t="str">
        <f>IF(基本情報入力シート!F2054="","",基本情報入力シート!F2054)</f>
        <v/>
      </c>
      <c r="F2034" s="301" t="str">
        <f>IF(基本情報入力シート!G2054="","",基本情報入力シート!G2054)</f>
        <v/>
      </c>
      <c r="G2034" s="301" t="str">
        <f>IF(基本情報入力シート!H2054="","",基本情報入力シート!H2054)</f>
        <v/>
      </c>
      <c r="H2034" s="301" t="str">
        <f>IF(基本情報入力シート!I2054="","",基本情報入力シート!I2054)</f>
        <v/>
      </c>
      <c r="I2034" s="301" t="str">
        <f>IF(基本情報入力シート!J2054="","",基本情報入力シート!J2054)</f>
        <v/>
      </c>
      <c r="J2034" s="301" t="str">
        <f>IF(基本情報入力シート!K2054="","",基本情報入力シート!K2054)</f>
        <v/>
      </c>
      <c r="K2034" s="302" t="str">
        <f>IF(基本情報入力シート!L2054="","",基本情報入力シート!L2054)</f>
        <v/>
      </c>
      <c r="L2034" s="299" t="str">
        <f>IF(基本情報入力シート!M2054="","",基本情報入力シート!M2054)</f>
        <v/>
      </c>
      <c r="M2034" s="299" t="str">
        <f>IF(基本情報入力シート!R2054="","",基本情報入力シート!R2054)</f>
        <v/>
      </c>
      <c r="N2034" s="299" t="str">
        <f>IF(基本情報入力シート!W2054="","",基本情報入力シート!W2054)</f>
        <v/>
      </c>
      <c r="O2034" s="303" t="str">
        <f>IF(基本情報入力シート!X2054="","",基本情報入力シート!X2054)</f>
        <v/>
      </c>
      <c r="P2034" s="304" t="str">
        <f>IF(基本情報入力シート!Y2054="","",基本情報入力シート!Y2054)</f>
        <v/>
      </c>
      <c r="Q2034" s="175"/>
      <c r="R2034" s="305" t="str">
        <f>IF(基本情報入力シート!AB2054="","",基本情報入力シート!AB2054)</f>
        <v/>
      </c>
      <c r="S2034" s="176"/>
      <c r="T2034" s="306" t="str">
        <f>IF(P2034="","",VLOOKUP(P2034,【参考】数式用!$J$2:$L$34,3,FALSE))</f>
        <v/>
      </c>
      <c r="U2034" s="313" t="s">
        <v>143</v>
      </c>
      <c r="V2034" s="177"/>
      <c r="W2034" s="314" t="s">
        <v>144</v>
      </c>
      <c r="X2034" s="177"/>
      <c r="Y2034" s="315" t="s">
        <v>145</v>
      </c>
      <c r="Z2034" s="177"/>
      <c r="AA2034" s="315" t="s">
        <v>144</v>
      </c>
      <c r="AB2034" s="177"/>
      <c r="AC2034" s="315" t="s">
        <v>146</v>
      </c>
      <c r="AD2034" s="316" t="s">
        <v>147</v>
      </c>
      <c r="AE2034" s="317" t="str">
        <f t="shared" si="113"/>
        <v/>
      </c>
      <c r="AF2034" s="318" t="s">
        <v>148</v>
      </c>
      <c r="AG2034" s="312" t="str">
        <f t="shared" si="114"/>
        <v/>
      </c>
      <c r="AH2034" s="322"/>
      <c r="AI2034" s="323"/>
      <c r="AJ2034" s="322"/>
      <c r="AK2034" s="323"/>
    </row>
    <row r="2035" spans="1:37" ht="36.75" customHeight="1">
      <c r="A2035" s="299">
        <f t="shared" si="112"/>
        <v>2022</v>
      </c>
      <c r="B2035" s="300" t="str">
        <f>IF(基本情報入力シート!C2055="","",基本情報入力シート!C2055)</f>
        <v/>
      </c>
      <c r="C2035" s="301" t="str">
        <f>IF(基本情報入力シート!D2055="","",基本情報入力シート!D2055)</f>
        <v/>
      </c>
      <c r="D2035" s="301" t="str">
        <f>IF(基本情報入力シート!E2055="","",基本情報入力シート!E2055)</f>
        <v/>
      </c>
      <c r="E2035" s="301" t="str">
        <f>IF(基本情報入力シート!F2055="","",基本情報入力シート!F2055)</f>
        <v/>
      </c>
      <c r="F2035" s="301" t="str">
        <f>IF(基本情報入力シート!G2055="","",基本情報入力シート!G2055)</f>
        <v/>
      </c>
      <c r="G2035" s="301" t="str">
        <f>IF(基本情報入力シート!H2055="","",基本情報入力シート!H2055)</f>
        <v/>
      </c>
      <c r="H2035" s="301" t="str">
        <f>IF(基本情報入力シート!I2055="","",基本情報入力シート!I2055)</f>
        <v/>
      </c>
      <c r="I2035" s="301" t="str">
        <f>IF(基本情報入力シート!J2055="","",基本情報入力シート!J2055)</f>
        <v/>
      </c>
      <c r="J2035" s="301" t="str">
        <f>IF(基本情報入力シート!K2055="","",基本情報入力シート!K2055)</f>
        <v/>
      </c>
      <c r="K2035" s="302" t="str">
        <f>IF(基本情報入力シート!L2055="","",基本情報入力シート!L2055)</f>
        <v/>
      </c>
      <c r="L2035" s="299" t="str">
        <f>IF(基本情報入力シート!M2055="","",基本情報入力シート!M2055)</f>
        <v/>
      </c>
      <c r="M2035" s="299" t="str">
        <f>IF(基本情報入力シート!R2055="","",基本情報入力シート!R2055)</f>
        <v/>
      </c>
      <c r="N2035" s="299" t="str">
        <f>IF(基本情報入力シート!W2055="","",基本情報入力シート!W2055)</f>
        <v/>
      </c>
      <c r="O2035" s="303" t="str">
        <f>IF(基本情報入力シート!X2055="","",基本情報入力シート!X2055)</f>
        <v/>
      </c>
      <c r="P2035" s="304" t="str">
        <f>IF(基本情報入力シート!Y2055="","",基本情報入力シート!Y2055)</f>
        <v/>
      </c>
      <c r="Q2035" s="175"/>
      <c r="R2035" s="305" t="str">
        <f>IF(基本情報入力シート!AB2055="","",基本情報入力シート!AB2055)</f>
        <v/>
      </c>
      <c r="S2035" s="176"/>
      <c r="T2035" s="306" t="str">
        <f>IF(P2035="","",VLOOKUP(P2035,【参考】数式用!$J$2:$L$34,3,FALSE))</f>
        <v/>
      </c>
      <c r="U2035" s="313" t="s">
        <v>143</v>
      </c>
      <c r="V2035" s="177"/>
      <c r="W2035" s="314" t="s">
        <v>144</v>
      </c>
      <c r="X2035" s="177"/>
      <c r="Y2035" s="315" t="s">
        <v>145</v>
      </c>
      <c r="Z2035" s="177"/>
      <c r="AA2035" s="315" t="s">
        <v>144</v>
      </c>
      <c r="AB2035" s="177"/>
      <c r="AC2035" s="315" t="s">
        <v>146</v>
      </c>
      <c r="AD2035" s="316" t="s">
        <v>147</v>
      </c>
      <c r="AE2035" s="317" t="str">
        <f t="shared" si="113"/>
        <v/>
      </c>
      <c r="AF2035" s="318" t="s">
        <v>148</v>
      </c>
      <c r="AG2035" s="312" t="str">
        <f t="shared" si="114"/>
        <v/>
      </c>
      <c r="AH2035" s="322"/>
      <c r="AI2035" s="323"/>
      <c r="AJ2035" s="322"/>
      <c r="AK2035" s="323"/>
    </row>
    <row r="2036" spans="1:37" ht="36.75" customHeight="1">
      <c r="A2036" s="299">
        <f t="shared" si="112"/>
        <v>2023</v>
      </c>
      <c r="B2036" s="300" t="str">
        <f>IF(基本情報入力シート!C2056="","",基本情報入力シート!C2056)</f>
        <v/>
      </c>
      <c r="C2036" s="301" t="str">
        <f>IF(基本情報入力シート!D2056="","",基本情報入力シート!D2056)</f>
        <v/>
      </c>
      <c r="D2036" s="301" t="str">
        <f>IF(基本情報入力シート!E2056="","",基本情報入力シート!E2056)</f>
        <v/>
      </c>
      <c r="E2036" s="301" t="str">
        <f>IF(基本情報入力シート!F2056="","",基本情報入力シート!F2056)</f>
        <v/>
      </c>
      <c r="F2036" s="301" t="str">
        <f>IF(基本情報入力シート!G2056="","",基本情報入力シート!G2056)</f>
        <v/>
      </c>
      <c r="G2036" s="301" t="str">
        <f>IF(基本情報入力シート!H2056="","",基本情報入力シート!H2056)</f>
        <v/>
      </c>
      <c r="H2036" s="301" t="str">
        <f>IF(基本情報入力シート!I2056="","",基本情報入力シート!I2056)</f>
        <v/>
      </c>
      <c r="I2036" s="301" t="str">
        <f>IF(基本情報入力シート!J2056="","",基本情報入力シート!J2056)</f>
        <v/>
      </c>
      <c r="J2036" s="301" t="str">
        <f>IF(基本情報入力シート!K2056="","",基本情報入力シート!K2056)</f>
        <v/>
      </c>
      <c r="K2036" s="302" t="str">
        <f>IF(基本情報入力シート!L2056="","",基本情報入力シート!L2056)</f>
        <v/>
      </c>
      <c r="L2036" s="299" t="str">
        <f>IF(基本情報入力シート!M2056="","",基本情報入力シート!M2056)</f>
        <v/>
      </c>
      <c r="M2036" s="299" t="str">
        <f>IF(基本情報入力シート!R2056="","",基本情報入力シート!R2056)</f>
        <v/>
      </c>
      <c r="N2036" s="299" t="str">
        <f>IF(基本情報入力シート!W2056="","",基本情報入力シート!W2056)</f>
        <v/>
      </c>
      <c r="O2036" s="303" t="str">
        <f>IF(基本情報入力シート!X2056="","",基本情報入力シート!X2056)</f>
        <v/>
      </c>
      <c r="P2036" s="304" t="str">
        <f>IF(基本情報入力シート!Y2056="","",基本情報入力シート!Y2056)</f>
        <v/>
      </c>
      <c r="Q2036" s="175"/>
      <c r="R2036" s="305" t="str">
        <f>IF(基本情報入力シート!AB2056="","",基本情報入力シート!AB2056)</f>
        <v/>
      </c>
      <c r="S2036" s="176"/>
      <c r="T2036" s="306" t="str">
        <f>IF(P2036="","",VLOOKUP(P2036,【参考】数式用!$J$2:$L$34,3,FALSE))</f>
        <v/>
      </c>
      <c r="U2036" s="313" t="s">
        <v>143</v>
      </c>
      <c r="V2036" s="177"/>
      <c r="W2036" s="314" t="s">
        <v>144</v>
      </c>
      <c r="X2036" s="177"/>
      <c r="Y2036" s="315" t="s">
        <v>145</v>
      </c>
      <c r="Z2036" s="177"/>
      <c r="AA2036" s="315" t="s">
        <v>144</v>
      </c>
      <c r="AB2036" s="177"/>
      <c r="AC2036" s="315" t="s">
        <v>146</v>
      </c>
      <c r="AD2036" s="316" t="s">
        <v>147</v>
      </c>
      <c r="AE2036" s="317" t="str">
        <f t="shared" si="113"/>
        <v/>
      </c>
      <c r="AF2036" s="318" t="s">
        <v>148</v>
      </c>
      <c r="AG2036" s="312" t="str">
        <f t="shared" si="114"/>
        <v/>
      </c>
      <c r="AH2036" s="322"/>
      <c r="AI2036" s="323"/>
      <c r="AJ2036" s="322"/>
      <c r="AK2036" s="323"/>
    </row>
    <row r="2037" spans="1:37" ht="36.75" customHeight="1">
      <c r="A2037" s="299">
        <f t="shared" si="112"/>
        <v>2024</v>
      </c>
      <c r="B2037" s="300" t="str">
        <f>IF(基本情報入力シート!C2057="","",基本情報入力シート!C2057)</f>
        <v/>
      </c>
      <c r="C2037" s="301" t="str">
        <f>IF(基本情報入力シート!D2057="","",基本情報入力シート!D2057)</f>
        <v/>
      </c>
      <c r="D2037" s="301" t="str">
        <f>IF(基本情報入力シート!E2057="","",基本情報入力シート!E2057)</f>
        <v/>
      </c>
      <c r="E2037" s="301" t="str">
        <f>IF(基本情報入力シート!F2057="","",基本情報入力シート!F2057)</f>
        <v/>
      </c>
      <c r="F2037" s="301" t="str">
        <f>IF(基本情報入力シート!G2057="","",基本情報入力シート!G2057)</f>
        <v/>
      </c>
      <c r="G2037" s="301" t="str">
        <f>IF(基本情報入力シート!H2057="","",基本情報入力シート!H2057)</f>
        <v/>
      </c>
      <c r="H2037" s="301" t="str">
        <f>IF(基本情報入力シート!I2057="","",基本情報入力シート!I2057)</f>
        <v/>
      </c>
      <c r="I2037" s="301" t="str">
        <f>IF(基本情報入力シート!J2057="","",基本情報入力シート!J2057)</f>
        <v/>
      </c>
      <c r="J2037" s="301" t="str">
        <f>IF(基本情報入力シート!K2057="","",基本情報入力シート!K2057)</f>
        <v/>
      </c>
      <c r="K2037" s="302" t="str">
        <f>IF(基本情報入力シート!L2057="","",基本情報入力シート!L2057)</f>
        <v/>
      </c>
      <c r="L2037" s="299" t="str">
        <f>IF(基本情報入力シート!M2057="","",基本情報入力シート!M2057)</f>
        <v/>
      </c>
      <c r="M2037" s="299" t="str">
        <f>IF(基本情報入力シート!R2057="","",基本情報入力シート!R2057)</f>
        <v/>
      </c>
      <c r="N2037" s="299" t="str">
        <f>IF(基本情報入力シート!W2057="","",基本情報入力シート!W2057)</f>
        <v/>
      </c>
      <c r="O2037" s="303" t="str">
        <f>IF(基本情報入力シート!X2057="","",基本情報入力シート!X2057)</f>
        <v/>
      </c>
      <c r="P2037" s="304" t="str">
        <f>IF(基本情報入力シート!Y2057="","",基本情報入力シート!Y2057)</f>
        <v/>
      </c>
      <c r="Q2037" s="175"/>
      <c r="R2037" s="305" t="str">
        <f>IF(基本情報入力シート!AB2057="","",基本情報入力シート!AB2057)</f>
        <v/>
      </c>
      <c r="S2037" s="176"/>
      <c r="T2037" s="306" t="str">
        <f>IF(P2037="","",VLOOKUP(P2037,【参考】数式用!$J$2:$L$34,3,FALSE))</f>
        <v/>
      </c>
      <c r="U2037" s="313" t="s">
        <v>143</v>
      </c>
      <c r="V2037" s="177"/>
      <c r="W2037" s="314" t="s">
        <v>144</v>
      </c>
      <c r="X2037" s="177"/>
      <c r="Y2037" s="315" t="s">
        <v>145</v>
      </c>
      <c r="Z2037" s="177"/>
      <c r="AA2037" s="315" t="s">
        <v>144</v>
      </c>
      <c r="AB2037" s="177"/>
      <c r="AC2037" s="315" t="s">
        <v>146</v>
      </c>
      <c r="AD2037" s="316" t="s">
        <v>147</v>
      </c>
      <c r="AE2037" s="317" t="str">
        <f t="shared" si="113"/>
        <v/>
      </c>
      <c r="AF2037" s="318" t="s">
        <v>148</v>
      </c>
      <c r="AG2037" s="312" t="str">
        <f t="shared" si="114"/>
        <v/>
      </c>
      <c r="AH2037" s="322"/>
      <c r="AI2037" s="323"/>
      <c r="AJ2037" s="322"/>
      <c r="AK2037" s="323"/>
    </row>
    <row r="2038" spans="1:37" ht="36.75" customHeight="1">
      <c r="A2038" s="299">
        <f t="shared" si="112"/>
        <v>2025</v>
      </c>
      <c r="B2038" s="300" t="str">
        <f>IF(基本情報入力シート!C2058="","",基本情報入力シート!C2058)</f>
        <v/>
      </c>
      <c r="C2038" s="301" t="str">
        <f>IF(基本情報入力シート!D2058="","",基本情報入力シート!D2058)</f>
        <v/>
      </c>
      <c r="D2038" s="301" t="str">
        <f>IF(基本情報入力シート!E2058="","",基本情報入力シート!E2058)</f>
        <v/>
      </c>
      <c r="E2038" s="301" t="str">
        <f>IF(基本情報入力シート!F2058="","",基本情報入力シート!F2058)</f>
        <v/>
      </c>
      <c r="F2038" s="301" t="str">
        <f>IF(基本情報入力シート!G2058="","",基本情報入力シート!G2058)</f>
        <v/>
      </c>
      <c r="G2038" s="301" t="str">
        <f>IF(基本情報入力シート!H2058="","",基本情報入力シート!H2058)</f>
        <v/>
      </c>
      <c r="H2038" s="301" t="str">
        <f>IF(基本情報入力シート!I2058="","",基本情報入力シート!I2058)</f>
        <v/>
      </c>
      <c r="I2038" s="301" t="str">
        <f>IF(基本情報入力シート!J2058="","",基本情報入力シート!J2058)</f>
        <v/>
      </c>
      <c r="J2038" s="301" t="str">
        <f>IF(基本情報入力シート!K2058="","",基本情報入力シート!K2058)</f>
        <v/>
      </c>
      <c r="K2038" s="302" t="str">
        <f>IF(基本情報入力シート!L2058="","",基本情報入力シート!L2058)</f>
        <v/>
      </c>
      <c r="L2038" s="299" t="str">
        <f>IF(基本情報入力シート!M2058="","",基本情報入力シート!M2058)</f>
        <v/>
      </c>
      <c r="M2038" s="299" t="str">
        <f>IF(基本情報入力シート!R2058="","",基本情報入力シート!R2058)</f>
        <v/>
      </c>
      <c r="N2038" s="299" t="str">
        <f>IF(基本情報入力シート!W2058="","",基本情報入力シート!W2058)</f>
        <v/>
      </c>
      <c r="O2038" s="303" t="str">
        <f>IF(基本情報入力シート!X2058="","",基本情報入力シート!X2058)</f>
        <v/>
      </c>
      <c r="P2038" s="304" t="str">
        <f>IF(基本情報入力シート!Y2058="","",基本情報入力シート!Y2058)</f>
        <v/>
      </c>
      <c r="Q2038" s="175"/>
      <c r="R2038" s="305" t="str">
        <f>IF(基本情報入力シート!AB2058="","",基本情報入力シート!AB2058)</f>
        <v/>
      </c>
      <c r="S2038" s="176"/>
      <c r="T2038" s="306" t="str">
        <f>IF(P2038="","",VLOOKUP(P2038,【参考】数式用!$J$2:$L$34,3,FALSE))</f>
        <v/>
      </c>
      <c r="U2038" s="313" t="s">
        <v>143</v>
      </c>
      <c r="V2038" s="177"/>
      <c r="W2038" s="314" t="s">
        <v>144</v>
      </c>
      <c r="X2038" s="177"/>
      <c r="Y2038" s="315" t="s">
        <v>145</v>
      </c>
      <c r="Z2038" s="177"/>
      <c r="AA2038" s="315" t="s">
        <v>144</v>
      </c>
      <c r="AB2038" s="177"/>
      <c r="AC2038" s="315" t="s">
        <v>146</v>
      </c>
      <c r="AD2038" s="316" t="s">
        <v>147</v>
      </c>
      <c r="AE2038" s="317" t="str">
        <f t="shared" si="113"/>
        <v/>
      </c>
      <c r="AF2038" s="318" t="s">
        <v>148</v>
      </c>
      <c r="AG2038" s="312" t="str">
        <f t="shared" si="114"/>
        <v/>
      </c>
      <c r="AH2038" s="322"/>
      <c r="AI2038" s="323"/>
      <c r="AJ2038" s="322"/>
      <c r="AK2038" s="323"/>
    </row>
    <row r="2039" spans="1:37" ht="36.75" customHeight="1">
      <c r="A2039" s="299">
        <f t="shared" si="112"/>
        <v>2026</v>
      </c>
      <c r="B2039" s="300" t="str">
        <f>IF(基本情報入力シート!C2059="","",基本情報入力シート!C2059)</f>
        <v/>
      </c>
      <c r="C2039" s="301" t="str">
        <f>IF(基本情報入力シート!D2059="","",基本情報入力シート!D2059)</f>
        <v/>
      </c>
      <c r="D2039" s="301" t="str">
        <f>IF(基本情報入力シート!E2059="","",基本情報入力シート!E2059)</f>
        <v/>
      </c>
      <c r="E2039" s="301" t="str">
        <f>IF(基本情報入力シート!F2059="","",基本情報入力シート!F2059)</f>
        <v/>
      </c>
      <c r="F2039" s="301" t="str">
        <f>IF(基本情報入力シート!G2059="","",基本情報入力シート!G2059)</f>
        <v/>
      </c>
      <c r="G2039" s="301" t="str">
        <f>IF(基本情報入力シート!H2059="","",基本情報入力シート!H2059)</f>
        <v/>
      </c>
      <c r="H2039" s="301" t="str">
        <f>IF(基本情報入力シート!I2059="","",基本情報入力シート!I2059)</f>
        <v/>
      </c>
      <c r="I2039" s="301" t="str">
        <f>IF(基本情報入力シート!J2059="","",基本情報入力シート!J2059)</f>
        <v/>
      </c>
      <c r="J2039" s="301" t="str">
        <f>IF(基本情報入力シート!K2059="","",基本情報入力シート!K2059)</f>
        <v/>
      </c>
      <c r="K2039" s="302" t="str">
        <f>IF(基本情報入力シート!L2059="","",基本情報入力シート!L2059)</f>
        <v/>
      </c>
      <c r="L2039" s="299" t="str">
        <f>IF(基本情報入力シート!M2059="","",基本情報入力シート!M2059)</f>
        <v/>
      </c>
      <c r="M2039" s="299" t="str">
        <f>IF(基本情報入力シート!R2059="","",基本情報入力シート!R2059)</f>
        <v/>
      </c>
      <c r="N2039" s="299" t="str">
        <f>IF(基本情報入力シート!W2059="","",基本情報入力シート!W2059)</f>
        <v/>
      </c>
      <c r="O2039" s="303" t="str">
        <f>IF(基本情報入力シート!X2059="","",基本情報入力シート!X2059)</f>
        <v/>
      </c>
      <c r="P2039" s="304" t="str">
        <f>IF(基本情報入力シート!Y2059="","",基本情報入力シート!Y2059)</f>
        <v/>
      </c>
      <c r="Q2039" s="175"/>
      <c r="R2039" s="305" t="str">
        <f>IF(基本情報入力シート!AB2059="","",基本情報入力シート!AB2059)</f>
        <v/>
      </c>
      <c r="S2039" s="176"/>
      <c r="T2039" s="306" t="str">
        <f>IF(P2039="","",VLOOKUP(P2039,【参考】数式用!$J$2:$L$34,3,FALSE))</f>
        <v/>
      </c>
      <c r="U2039" s="313" t="s">
        <v>143</v>
      </c>
      <c r="V2039" s="177"/>
      <c r="W2039" s="314" t="s">
        <v>144</v>
      </c>
      <c r="X2039" s="177"/>
      <c r="Y2039" s="315" t="s">
        <v>145</v>
      </c>
      <c r="Z2039" s="177"/>
      <c r="AA2039" s="315" t="s">
        <v>144</v>
      </c>
      <c r="AB2039" s="177"/>
      <c r="AC2039" s="315" t="s">
        <v>146</v>
      </c>
      <c r="AD2039" s="316" t="s">
        <v>147</v>
      </c>
      <c r="AE2039" s="317" t="str">
        <f t="shared" si="113"/>
        <v/>
      </c>
      <c r="AF2039" s="318" t="s">
        <v>148</v>
      </c>
      <c r="AG2039" s="312" t="str">
        <f t="shared" si="114"/>
        <v/>
      </c>
      <c r="AH2039" s="322"/>
      <c r="AI2039" s="323"/>
      <c r="AJ2039" s="322"/>
      <c r="AK2039" s="323"/>
    </row>
    <row r="2040" spans="1:37" ht="36.75" customHeight="1">
      <c r="A2040" s="299">
        <f t="shared" si="112"/>
        <v>2027</v>
      </c>
      <c r="B2040" s="300" t="str">
        <f>IF(基本情報入力シート!C2060="","",基本情報入力シート!C2060)</f>
        <v/>
      </c>
      <c r="C2040" s="301" t="str">
        <f>IF(基本情報入力シート!D2060="","",基本情報入力シート!D2060)</f>
        <v/>
      </c>
      <c r="D2040" s="301" t="str">
        <f>IF(基本情報入力シート!E2060="","",基本情報入力シート!E2060)</f>
        <v/>
      </c>
      <c r="E2040" s="301" t="str">
        <f>IF(基本情報入力シート!F2060="","",基本情報入力シート!F2060)</f>
        <v/>
      </c>
      <c r="F2040" s="301" t="str">
        <f>IF(基本情報入力シート!G2060="","",基本情報入力シート!G2060)</f>
        <v/>
      </c>
      <c r="G2040" s="301" t="str">
        <f>IF(基本情報入力シート!H2060="","",基本情報入力シート!H2060)</f>
        <v/>
      </c>
      <c r="H2040" s="301" t="str">
        <f>IF(基本情報入力シート!I2060="","",基本情報入力シート!I2060)</f>
        <v/>
      </c>
      <c r="I2040" s="301" t="str">
        <f>IF(基本情報入力シート!J2060="","",基本情報入力シート!J2060)</f>
        <v/>
      </c>
      <c r="J2040" s="301" t="str">
        <f>IF(基本情報入力シート!K2060="","",基本情報入力シート!K2060)</f>
        <v/>
      </c>
      <c r="K2040" s="302" t="str">
        <f>IF(基本情報入力シート!L2060="","",基本情報入力シート!L2060)</f>
        <v/>
      </c>
      <c r="L2040" s="299" t="str">
        <f>IF(基本情報入力シート!M2060="","",基本情報入力シート!M2060)</f>
        <v/>
      </c>
      <c r="M2040" s="299" t="str">
        <f>IF(基本情報入力シート!R2060="","",基本情報入力シート!R2060)</f>
        <v/>
      </c>
      <c r="N2040" s="299" t="str">
        <f>IF(基本情報入力シート!W2060="","",基本情報入力シート!W2060)</f>
        <v/>
      </c>
      <c r="O2040" s="303" t="str">
        <f>IF(基本情報入力シート!X2060="","",基本情報入力シート!X2060)</f>
        <v/>
      </c>
      <c r="P2040" s="304" t="str">
        <f>IF(基本情報入力シート!Y2060="","",基本情報入力シート!Y2060)</f>
        <v/>
      </c>
      <c r="Q2040" s="175"/>
      <c r="R2040" s="305" t="str">
        <f>IF(基本情報入力シート!AB2060="","",基本情報入力シート!AB2060)</f>
        <v/>
      </c>
      <c r="S2040" s="176"/>
      <c r="T2040" s="306" t="str">
        <f>IF(P2040="","",VLOOKUP(P2040,【参考】数式用!$J$2:$L$34,3,FALSE))</f>
        <v/>
      </c>
      <c r="U2040" s="313" t="s">
        <v>143</v>
      </c>
      <c r="V2040" s="177"/>
      <c r="W2040" s="314" t="s">
        <v>144</v>
      </c>
      <c r="X2040" s="177"/>
      <c r="Y2040" s="315" t="s">
        <v>145</v>
      </c>
      <c r="Z2040" s="177"/>
      <c r="AA2040" s="315" t="s">
        <v>144</v>
      </c>
      <c r="AB2040" s="177"/>
      <c r="AC2040" s="315" t="s">
        <v>146</v>
      </c>
      <c r="AD2040" s="316" t="s">
        <v>147</v>
      </c>
      <c r="AE2040" s="317" t="str">
        <f t="shared" si="113"/>
        <v/>
      </c>
      <c r="AF2040" s="318" t="s">
        <v>148</v>
      </c>
      <c r="AG2040" s="312" t="str">
        <f t="shared" si="114"/>
        <v/>
      </c>
      <c r="AH2040" s="322"/>
      <c r="AI2040" s="323"/>
      <c r="AJ2040" s="322"/>
      <c r="AK2040" s="323"/>
    </row>
    <row r="2041" spans="1:37" ht="36.75" customHeight="1">
      <c r="A2041" s="299">
        <f t="shared" si="112"/>
        <v>2028</v>
      </c>
      <c r="B2041" s="300" t="str">
        <f>IF(基本情報入力シート!C2061="","",基本情報入力シート!C2061)</f>
        <v/>
      </c>
      <c r="C2041" s="301" t="str">
        <f>IF(基本情報入力シート!D2061="","",基本情報入力シート!D2061)</f>
        <v/>
      </c>
      <c r="D2041" s="301" t="str">
        <f>IF(基本情報入力シート!E2061="","",基本情報入力シート!E2061)</f>
        <v/>
      </c>
      <c r="E2041" s="301" t="str">
        <f>IF(基本情報入力シート!F2061="","",基本情報入力シート!F2061)</f>
        <v/>
      </c>
      <c r="F2041" s="301" t="str">
        <f>IF(基本情報入力シート!G2061="","",基本情報入力シート!G2061)</f>
        <v/>
      </c>
      <c r="G2041" s="301" t="str">
        <f>IF(基本情報入力シート!H2061="","",基本情報入力シート!H2061)</f>
        <v/>
      </c>
      <c r="H2041" s="301" t="str">
        <f>IF(基本情報入力シート!I2061="","",基本情報入力シート!I2061)</f>
        <v/>
      </c>
      <c r="I2041" s="301" t="str">
        <f>IF(基本情報入力シート!J2061="","",基本情報入力シート!J2061)</f>
        <v/>
      </c>
      <c r="J2041" s="301" t="str">
        <f>IF(基本情報入力シート!K2061="","",基本情報入力シート!K2061)</f>
        <v/>
      </c>
      <c r="K2041" s="302" t="str">
        <f>IF(基本情報入力シート!L2061="","",基本情報入力シート!L2061)</f>
        <v/>
      </c>
      <c r="L2041" s="299" t="str">
        <f>IF(基本情報入力シート!M2061="","",基本情報入力シート!M2061)</f>
        <v/>
      </c>
      <c r="M2041" s="299" t="str">
        <f>IF(基本情報入力シート!R2061="","",基本情報入力シート!R2061)</f>
        <v/>
      </c>
      <c r="N2041" s="299" t="str">
        <f>IF(基本情報入力シート!W2061="","",基本情報入力シート!W2061)</f>
        <v/>
      </c>
      <c r="O2041" s="303" t="str">
        <f>IF(基本情報入力シート!X2061="","",基本情報入力シート!X2061)</f>
        <v/>
      </c>
      <c r="P2041" s="304" t="str">
        <f>IF(基本情報入力シート!Y2061="","",基本情報入力シート!Y2061)</f>
        <v/>
      </c>
      <c r="Q2041" s="175"/>
      <c r="R2041" s="305" t="str">
        <f>IF(基本情報入力シート!AB2061="","",基本情報入力シート!AB2061)</f>
        <v/>
      </c>
      <c r="S2041" s="176"/>
      <c r="T2041" s="306" t="str">
        <f>IF(P2041="","",VLOOKUP(P2041,【参考】数式用!$J$2:$L$34,3,FALSE))</f>
        <v/>
      </c>
      <c r="U2041" s="313" t="s">
        <v>143</v>
      </c>
      <c r="V2041" s="177"/>
      <c r="W2041" s="314" t="s">
        <v>144</v>
      </c>
      <c r="X2041" s="177"/>
      <c r="Y2041" s="315" t="s">
        <v>145</v>
      </c>
      <c r="Z2041" s="177"/>
      <c r="AA2041" s="315" t="s">
        <v>144</v>
      </c>
      <c r="AB2041" s="177"/>
      <c r="AC2041" s="315" t="s">
        <v>146</v>
      </c>
      <c r="AD2041" s="316" t="s">
        <v>147</v>
      </c>
      <c r="AE2041" s="317" t="str">
        <f t="shared" si="113"/>
        <v/>
      </c>
      <c r="AF2041" s="318" t="s">
        <v>148</v>
      </c>
      <c r="AG2041" s="312" t="str">
        <f t="shared" si="114"/>
        <v/>
      </c>
      <c r="AH2041" s="322"/>
      <c r="AI2041" s="323"/>
      <c r="AJ2041" s="322"/>
      <c r="AK2041" s="323"/>
    </row>
    <row r="2042" spans="1:37" ht="36.75" customHeight="1">
      <c r="A2042" s="299">
        <f t="shared" si="112"/>
        <v>2029</v>
      </c>
      <c r="B2042" s="300" t="str">
        <f>IF(基本情報入力シート!C2062="","",基本情報入力シート!C2062)</f>
        <v/>
      </c>
      <c r="C2042" s="301" t="str">
        <f>IF(基本情報入力シート!D2062="","",基本情報入力シート!D2062)</f>
        <v/>
      </c>
      <c r="D2042" s="301" t="str">
        <f>IF(基本情報入力シート!E2062="","",基本情報入力シート!E2062)</f>
        <v/>
      </c>
      <c r="E2042" s="301" t="str">
        <f>IF(基本情報入力シート!F2062="","",基本情報入力シート!F2062)</f>
        <v/>
      </c>
      <c r="F2042" s="301" t="str">
        <f>IF(基本情報入力シート!G2062="","",基本情報入力シート!G2062)</f>
        <v/>
      </c>
      <c r="G2042" s="301" t="str">
        <f>IF(基本情報入力シート!H2062="","",基本情報入力シート!H2062)</f>
        <v/>
      </c>
      <c r="H2042" s="301" t="str">
        <f>IF(基本情報入力シート!I2062="","",基本情報入力シート!I2062)</f>
        <v/>
      </c>
      <c r="I2042" s="301" t="str">
        <f>IF(基本情報入力シート!J2062="","",基本情報入力シート!J2062)</f>
        <v/>
      </c>
      <c r="J2042" s="301" t="str">
        <f>IF(基本情報入力シート!K2062="","",基本情報入力シート!K2062)</f>
        <v/>
      </c>
      <c r="K2042" s="302" t="str">
        <f>IF(基本情報入力シート!L2062="","",基本情報入力シート!L2062)</f>
        <v/>
      </c>
      <c r="L2042" s="299" t="str">
        <f>IF(基本情報入力シート!M2062="","",基本情報入力シート!M2062)</f>
        <v/>
      </c>
      <c r="M2042" s="299" t="str">
        <f>IF(基本情報入力シート!R2062="","",基本情報入力シート!R2062)</f>
        <v/>
      </c>
      <c r="N2042" s="299" t="str">
        <f>IF(基本情報入力シート!W2062="","",基本情報入力シート!W2062)</f>
        <v/>
      </c>
      <c r="O2042" s="303" t="str">
        <f>IF(基本情報入力シート!X2062="","",基本情報入力シート!X2062)</f>
        <v/>
      </c>
      <c r="P2042" s="304" t="str">
        <f>IF(基本情報入力シート!Y2062="","",基本情報入力シート!Y2062)</f>
        <v/>
      </c>
      <c r="Q2042" s="175"/>
      <c r="R2042" s="305" t="str">
        <f>IF(基本情報入力シート!AB2062="","",基本情報入力シート!AB2062)</f>
        <v/>
      </c>
      <c r="S2042" s="176"/>
      <c r="T2042" s="306" t="str">
        <f>IF(P2042="","",VLOOKUP(P2042,【参考】数式用!$J$2:$L$34,3,FALSE))</f>
        <v/>
      </c>
      <c r="U2042" s="313" t="s">
        <v>143</v>
      </c>
      <c r="V2042" s="177"/>
      <c r="W2042" s="314" t="s">
        <v>144</v>
      </c>
      <c r="X2042" s="177"/>
      <c r="Y2042" s="315" t="s">
        <v>145</v>
      </c>
      <c r="Z2042" s="177"/>
      <c r="AA2042" s="315" t="s">
        <v>144</v>
      </c>
      <c r="AB2042" s="177"/>
      <c r="AC2042" s="315" t="s">
        <v>146</v>
      </c>
      <c r="AD2042" s="316" t="s">
        <v>147</v>
      </c>
      <c r="AE2042" s="317" t="str">
        <f t="shared" si="113"/>
        <v/>
      </c>
      <c r="AF2042" s="318" t="s">
        <v>148</v>
      </c>
      <c r="AG2042" s="312" t="str">
        <f t="shared" si="114"/>
        <v/>
      </c>
      <c r="AH2042" s="322"/>
      <c r="AI2042" s="323"/>
      <c r="AJ2042" s="322"/>
      <c r="AK2042" s="323"/>
    </row>
    <row r="2043" spans="1:37" ht="36.75" customHeight="1">
      <c r="A2043" s="299">
        <f t="shared" si="112"/>
        <v>2030</v>
      </c>
      <c r="B2043" s="300" t="str">
        <f>IF(基本情報入力シート!C2063="","",基本情報入力シート!C2063)</f>
        <v/>
      </c>
      <c r="C2043" s="301" t="str">
        <f>IF(基本情報入力シート!D2063="","",基本情報入力シート!D2063)</f>
        <v/>
      </c>
      <c r="D2043" s="301" t="str">
        <f>IF(基本情報入力シート!E2063="","",基本情報入力シート!E2063)</f>
        <v/>
      </c>
      <c r="E2043" s="301" t="str">
        <f>IF(基本情報入力シート!F2063="","",基本情報入力シート!F2063)</f>
        <v/>
      </c>
      <c r="F2043" s="301" t="str">
        <f>IF(基本情報入力シート!G2063="","",基本情報入力シート!G2063)</f>
        <v/>
      </c>
      <c r="G2043" s="301" t="str">
        <f>IF(基本情報入力シート!H2063="","",基本情報入力シート!H2063)</f>
        <v/>
      </c>
      <c r="H2043" s="301" t="str">
        <f>IF(基本情報入力シート!I2063="","",基本情報入力シート!I2063)</f>
        <v/>
      </c>
      <c r="I2043" s="301" t="str">
        <f>IF(基本情報入力シート!J2063="","",基本情報入力シート!J2063)</f>
        <v/>
      </c>
      <c r="J2043" s="301" t="str">
        <f>IF(基本情報入力シート!K2063="","",基本情報入力シート!K2063)</f>
        <v/>
      </c>
      <c r="K2043" s="302" t="str">
        <f>IF(基本情報入力シート!L2063="","",基本情報入力シート!L2063)</f>
        <v/>
      </c>
      <c r="L2043" s="299" t="str">
        <f>IF(基本情報入力シート!M2063="","",基本情報入力シート!M2063)</f>
        <v/>
      </c>
      <c r="M2043" s="299" t="str">
        <f>IF(基本情報入力シート!R2063="","",基本情報入力シート!R2063)</f>
        <v/>
      </c>
      <c r="N2043" s="299" t="str">
        <f>IF(基本情報入力シート!W2063="","",基本情報入力シート!W2063)</f>
        <v/>
      </c>
      <c r="O2043" s="303" t="str">
        <f>IF(基本情報入力シート!X2063="","",基本情報入力シート!X2063)</f>
        <v/>
      </c>
      <c r="P2043" s="304" t="str">
        <f>IF(基本情報入力シート!Y2063="","",基本情報入力シート!Y2063)</f>
        <v/>
      </c>
      <c r="Q2043" s="175"/>
      <c r="R2043" s="305" t="str">
        <f>IF(基本情報入力シート!AB2063="","",基本情報入力シート!AB2063)</f>
        <v/>
      </c>
      <c r="S2043" s="176"/>
      <c r="T2043" s="306" t="str">
        <f>IF(P2043="","",VLOOKUP(P2043,【参考】数式用!$J$2:$L$34,3,FALSE))</f>
        <v/>
      </c>
      <c r="U2043" s="313" t="s">
        <v>143</v>
      </c>
      <c r="V2043" s="177"/>
      <c r="W2043" s="314" t="s">
        <v>144</v>
      </c>
      <c r="X2043" s="177"/>
      <c r="Y2043" s="315" t="s">
        <v>145</v>
      </c>
      <c r="Z2043" s="177"/>
      <c r="AA2043" s="315" t="s">
        <v>144</v>
      </c>
      <c r="AB2043" s="177"/>
      <c r="AC2043" s="315" t="s">
        <v>146</v>
      </c>
      <c r="AD2043" s="316" t="s">
        <v>147</v>
      </c>
      <c r="AE2043" s="317" t="str">
        <f t="shared" si="113"/>
        <v/>
      </c>
      <c r="AF2043" s="318" t="s">
        <v>148</v>
      </c>
      <c r="AG2043" s="312" t="str">
        <f t="shared" si="114"/>
        <v/>
      </c>
      <c r="AH2043" s="322"/>
      <c r="AI2043" s="323"/>
      <c r="AJ2043" s="322"/>
      <c r="AK2043" s="323"/>
    </row>
    <row r="2044" spans="1:37" ht="36.75" customHeight="1">
      <c r="A2044" s="299">
        <f t="shared" si="112"/>
        <v>2031</v>
      </c>
      <c r="B2044" s="300" t="str">
        <f>IF(基本情報入力シート!C2064="","",基本情報入力シート!C2064)</f>
        <v/>
      </c>
      <c r="C2044" s="301" t="str">
        <f>IF(基本情報入力シート!D2064="","",基本情報入力シート!D2064)</f>
        <v/>
      </c>
      <c r="D2044" s="301" t="str">
        <f>IF(基本情報入力シート!E2064="","",基本情報入力シート!E2064)</f>
        <v/>
      </c>
      <c r="E2044" s="301" t="str">
        <f>IF(基本情報入力シート!F2064="","",基本情報入力シート!F2064)</f>
        <v/>
      </c>
      <c r="F2044" s="301" t="str">
        <f>IF(基本情報入力シート!G2064="","",基本情報入力シート!G2064)</f>
        <v/>
      </c>
      <c r="G2044" s="301" t="str">
        <f>IF(基本情報入力シート!H2064="","",基本情報入力シート!H2064)</f>
        <v/>
      </c>
      <c r="H2044" s="301" t="str">
        <f>IF(基本情報入力シート!I2064="","",基本情報入力シート!I2064)</f>
        <v/>
      </c>
      <c r="I2044" s="301" t="str">
        <f>IF(基本情報入力シート!J2064="","",基本情報入力シート!J2064)</f>
        <v/>
      </c>
      <c r="J2044" s="301" t="str">
        <f>IF(基本情報入力シート!K2064="","",基本情報入力シート!K2064)</f>
        <v/>
      </c>
      <c r="K2044" s="302" t="str">
        <f>IF(基本情報入力シート!L2064="","",基本情報入力シート!L2064)</f>
        <v/>
      </c>
      <c r="L2044" s="299" t="str">
        <f>IF(基本情報入力シート!M2064="","",基本情報入力シート!M2064)</f>
        <v/>
      </c>
      <c r="M2044" s="299" t="str">
        <f>IF(基本情報入力シート!R2064="","",基本情報入力シート!R2064)</f>
        <v/>
      </c>
      <c r="N2044" s="299" t="str">
        <f>IF(基本情報入力シート!W2064="","",基本情報入力シート!W2064)</f>
        <v/>
      </c>
      <c r="O2044" s="303" t="str">
        <f>IF(基本情報入力シート!X2064="","",基本情報入力シート!X2064)</f>
        <v/>
      </c>
      <c r="P2044" s="304" t="str">
        <f>IF(基本情報入力シート!Y2064="","",基本情報入力シート!Y2064)</f>
        <v/>
      </c>
      <c r="Q2044" s="175"/>
      <c r="R2044" s="305" t="str">
        <f>IF(基本情報入力シート!AB2064="","",基本情報入力シート!AB2064)</f>
        <v/>
      </c>
      <c r="S2044" s="176"/>
      <c r="T2044" s="306" t="str">
        <f>IF(P2044="","",VLOOKUP(P2044,【参考】数式用!$J$2:$L$34,3,FALSE))</f>
        <v/>
      </c>
      <c r="U2044" s="313" t="s">
        <v>143</v>
      </c>
      <c r="V2044" s="177"/>
      <c r="W2044" s="314" t="s">
        <v>144</v>
      </c>
      <c r="X2044" s="177"/>
      <c r="Y2044" s="315" t="s">
        <v>145</v>
      </c>
      <c r="Z2044" s="177"/>
      <c r="AA2044" s="315" t="s">
        <v>144</v>
      </c>
      <c r="AB2044" s="177"/>
      <c r="AC2044" s="315" t="s">
        <v>146</v>
      </c>
      <c r="AD2044" s="316" t="s">
        <v>147</v>
      </c>
      <c r="AE2044" s="317" t="str">
        <f t="shared" si="113"/>
        <v/>
      </c>
      <c r="AF2044" s="318" t="s">
        <v>148</v>
      </c>
      <c r="AG2044" s="312" t="str">
        <f t="shared" si="114"/>
        <v/>
      </c>
      <c r="AH2044" s="322"/>
      <c r="AI2044" s="323"/>
      <c r="AJ2044" s="322"/>
      <c r="AK2044" s="323"/>
    </row>
    <row r="2045" spans="1:37" ht="36.75" customHeight="1">
      <c r="A2045" s="299">
        <f t="shared" si="112"/>
        <v>2032</v>
      </c>
      <c r="B2045" s="300" t="str">
        <f>IF(基本情報入力シート!C2065="","",基本情報入力シート!C2065)</f>
        <v/>
      </c>
      <c r="C2045" s="301" t="str">
        <f>IF(基本情報入力シート!D2065="","",基本情報入力シート!D2065)</f>
        <v/>
      </c>
      <c r="D2045" s="301" t="str">
        <f>IF(基本情報入力シート!E2065="","",基本情報入力シート!E2065)</f>
        <v/>
      </c>
      <c r="E2045" s="301" t="str">
        <f>IF(基本情報入力シート!F2065="","",基本情報入力シート!F2065)</f>
        <v/>
      </c>
      <c r="F2045" s="301" t="str">
        <f>IF(基本情報入力シート!G2065="","",基本情報入力シート!G2065)</f>
        <v/>
      </c>
      <c r="G2045" s="301" t="str">
        <f>IF(基本情報入力シート!H2065="","",基本情報入力シート!H2065)</f>
        <v/>
      </c>
      <c r="H2045" s="301" t="str">
        <f>IF(基本情報入力シート!I2065="","",基本情報入力シート!I2065)</f>
        <v/>
      </c>
      <c r="I2045" s="301" t="str">
        <f>IF(基本情報入力シート!J2065="","",基本情報入力シート!J2065)</f>
        <v/>
      </c>
      <c r="J2045" s="301" t="str">
        <f>IF(基本情報入力シート!K2065="","",基本情報入力シート!K2065)</f>
        <v/>
      </c>
      <c r="K2045" s="302" t="str">
        <f>IF(基本情報入力シート!L2065="","",基本情報入力シート!L2065)</f>
        <v/>
      </c>
      <c r="L2045" s="299" t="str">
        <f>IF(基本情報入力シート!M2065="","",基本情報入力シート!M2065)</f>
        <v/>
      </c>
      <c r="M2045" s="299" t="str">
        <f>IF(基本情報入力シート!R2065="","",基本情報入力シート!R2065)</f>
        <v/>
      </c>
      <c r="N2045" s="299" t="str">
        <f>IF(基本情報入力シート!W2065="","",基本情報入力シート!W2065)</f>
        <v/>
      </c>
      <c r="O2045" s="303" t="str">
        <f>IF(基本情報入力シート!X2065="","",基本情報入力シート!X2065)</f>
        <v/>
      </c>
      <c r="P2045" s="304" t="str">
        <f>IF(基本情報入力シート!Y2065="","",基本情報入力シート!Y2065)</f>
        <v/>
      </c>
      <c r="Q2045" s="175"/>
      <c r="R2045" s="305" t="str">
        <f>IF(基本情報入力シート!AB2065="","",基本情報入力シート!AB2065)</f>
        <v/>
      </c>
      <c r="S2045" s="176"/>
      <c r="T2045" s="306" t="str">
        <f>IF(P2045="","",VLOOKUP(P2045,【参考】数式用!$J$2:$L$34,3,FALSE))</f>
        <v/>
      </c>
      <c r="U2045" s="313" t="s">
        <v>143</v>
      </c>
      <c r="V2045" s="177"/>
      <c r="W2045" s="314" t="s">
        <v>144</v>
      </c>
      <c r="X2045" s="177"/>
      <c r="Y2045" s="315" t="s">
        <v>145</v>
      </c>
      <c r="Z2045" s="177"/>
      <c r="AA2045" s="315" t="s">
        <v>144</v>
      </c>
      <c r="AB2045" s="177"/>
      <c r="AC2045" s="315" t="s">
        <v>146</v>
      </c>
      <c r="AD2045" s="316" t="s">
        <v>147</v>
      </c>
      <c r="AE2045" s="317" t="str">
        <f t="shared" si="113"/>
        <v/>
      </c>
      <c r="AF2045" s="318" t="s">
        <v>148</v>
      </c>
      <c r="AG2045" s="312" t="str">
        <f t="shared" si="114"/>
        <v/>
      </c>
      <c r="AH2045" s="322"/>
      <c r="AI2045" s="323"/>
      <c r="AJ2045" s="322"/>
      <c r="AK2045" s="323"/>
    </row>
    <row r="2046" spans="1:37" ht="36.75" customHeight="1">
      <c r="A2046" s="299">
        <f t="shared" si="112"/>
        <v>2033</v>
      </c>
      <c r="B2046" s="300" t="str">
        <f>IF(基本情報入力シート!C2066="","",基本情報入力シート!C2066)</f>
        <v/>
      </c>
      <c r="C2046" s="301" t="str">
        <f>IF(基本情報入力シート!D2066="","",基本情報入力シート!D2066)</f>
        <v/>
      </c>
      <c r="D2046" s="301" t="str">
        <f>IF(基本情報入力シート!E2066="","",基本情報入力シート!E2066)</f>
        <v/>
      </c>
      <c r="E2046" s="301" t="str">
        <f>IF(基本情報入力シート!F2066="","",基本情報入力シート!F2066)</f>
        <v/>
      </c>
      <c r="F2046" s="301" t="str">
        <f>IF(基本情報入力シート!G2066="","",基本情報入力シート!G2066)</f>
        <v/>
      </c>
      <c r="G2046" s="301" t="str">
        <f>IF(基本情報入力シート!H2066="","",基本情報入力シート!H2066)</f>
        <v/>
      </c>
      <c r="H2046" s="301" t="str">
        <f>IF(基本情報入力シート!I2066="","",基本情報入力シート!I2066)</f>
        <v/>
      </c>
      <c r="I2046" s="301" t="str">
        <f>IF(基本情報入力シート!J2066="","",基本情報入力シート!J2066)</f>
        <v/>
      </c>
      <c r="J2046" s="301" t="str">
        <f>IF(基本情報入力シート!K2066="","",基本情報入力シート!K2066)</f>
        <v/>
      </c>
      <c r="K2046" s="302" t="str">
        <f>IF(基本情報入力シート!L2066="","",基本情報入力シート!L2066)</f>
        <v/>
      </c>
      <c r="L2046" s="299" t="str">
        <f>IF(基本情報入力シート!M2066="","",基本情報入力シート!M2066)</f>
        <v/>
      </c>
      <c r="M2046" s="299" t="str">
        <f>IF(基本情報入力シート!R2066="","",基本情報入力シート!R2066)</f>
        <v/>
      </c>
      <c r="N2046" s="299" t="str">
        <f>IF(基本情報入力シート!W2066="","",基本情報入力シート!W2066)</f>
        <v/>
      </c>
      <c r="O2046" s="303" t="str">
        <f>IF(基本情報入力シート!X2066="","",基本情報入力シート!X2066)</f>
        <v/>
      </c>
      <c r="P2046" s="304" t="str">
        <f>IF(基本情報入力シート!Y2066="","",基本情報入力シート!Y2066)</f>
        <v/>
      </c>
      <c r="Q2046" s="175"/>
      <c r="R2046" s="305" t="str">
        <f>IF(基本情報入力シート!AB2066="","",基本情報入力シート!AB2066)</f>
        <v/>
      </c>
      <c r="S2046" s="176"/>
      <c r="T2046" s="306" t="str">
        <f>IF(P2046="","",VLOOKUP(P2046,【参考】数式用!$J$2:$L$34,3,FALSE))</f>
        <v/>
      </c>
      <c r="U2046" s="313" t="s">
        <v>143</v>
      </c>
      <c r="V2046" s="177"/>
      <c r="W2046" s="314" t="s">
        <v>144</v>
      </c>
      <c r="X2046" s="177"/>
      <c r="Y2046" s="315" t="s">
        <v>145</v>
      </c>
      <c r="Z2046" s="177"/>
      <c r="AA2046" s="315" t="s">
        <v>144</v>
      </c>
      <c r="AB2046" s="177"/>
      <c r="AC2046" s="315" t="s">
        <v>146</v>
      </c>
      <c r="AD2046" s="316" t="s">
        <v>147</v>
      </c>
      <c r="AE2046" s="317" t="str">
        <f t="shared" si="113"/>
        <v/>
      </c>
      <c r="AF2046" s="318" t="s">
        <v>148</v>
      </c>
      <c r="AG2046" s="312" t="str">
        <f t="shared" si="114"/>
        <v/>
      </c>
      <c r="AH2046" s="322"/>
      <c r="AI2046" s="323"/>
      <c r="AJ2046" s="322"/>
      <c r="AK2046" s="323"/>
    </row>
    <row r="2047" spans="1:37" ht="36.75" customHeight="1">
      <c r="A2047" s="299">
        <f t="shared" si="112"/>
        <v>2034</v>
      </c>
      <c r="B2047" s="300" t="str">
        <f>IF(基本情報入力シート!C2067="","",基本情報入力シート!C2067)</f>
        <v/>
      </c>
      <c r="C2047" s="301" t="str">
        <f>IF(基本情報入力シート!D2067="","",基本情報入力シート!D2067)</f>
        <v/>
      </c>
      <c r="D2047" s="301" t="str">
        <f>IF(基本情報入力シート!E2067="","",基本情報入力シート!E2067)</f>
        <v/>
      </c>
      <c r="E2047" s="301" t="str">
        <f>IF(基本情報入力シート!F2067="","",基本情報入力シート!F2067)</f>
        <v/>
      </c>
      <c r="F2047" s="301" t="str">
        <f>IF(基本情報入力シート!G2067="","",基本情報入力シート!G2067)</f>
        <v/>
      </c>
      <c r="G2047" s="301" t="str">
        <f>IF(基本情報入力シート!H2067="","",基本情報入力シート!H2067)</f>
        <v/>
      </c>
      <c r="H2047" s="301" t="str">
        <f>IF(基本情報入力シート!I2067="","",基本情報入力シート!I2067)</f>
        <v/>
      </c>
      <c r="I2047" s="301" t="str">
        <f>IF(基本情報入力シート!J2067="","",基本情報入力シート!J2067)</f>
        <v/>
      </c>
      <c r="J2047" s="301" t="str">
        <f>IF(基本情報入力シート!K2067="","",基本情報入力シート!K2067)</f>
        <v/>
      </c>
      <c r="K2047" s="302" t="str">
        <f>IF(基本情報入力シート!L2067="","",基本情報入力シート!L2067)</f>
        <v/>
      </c>
      <c r="L2047" s="299" t="str">
        <f>IF(基本情報入力シート!M2067="","",基本情報入力シート!M2067)</f>
        <v/>
      </c>
      <c r="M2047" s="299" t="str">
        <f>IF(基本情報入力シート!R2067="","",基本情報入力シート!R2067)</f>
        <v/>
      </c>
      <c r="N2047" s="299" t="str">
        <f>IF(基本情報入力シート!W2067="","",基本情報入力シート!W2067)</f>
        <v/>
      </c>
      <c r="O2047" s="303" t="str">
        <f>IF(基本情報入力シート!X2067="","",基本情報入力シート!X2067)</f>
        <v/>
      </c>
      <c r="P2047" s="304" t="str">
        <f>IF(基本情報入力シート!Y2067="","",基本情報入力シート!Y2067)</f>
        <v/>
      </c>
      <c r="Q2047" s="175"/>
      <c r="R2047" s="305" t="str">
        <f>IF(基本情報入力シート!AB2067="","",基本情報入力シート!AB2067)</f>
        <v/>
      </c>
      <c r="S2047" s="176"/>
      <c r="T2047" s="306" t="str">
        <f>IF(P2047="","",VLOOKUP(P2047,【参考】数式用!$J$2:$L$34,3,FALSE))</f>
        <v/>
      </c>
      <c r="U2047" s="313" t="s">
        <v>143</v>
      </c>
      <c r="V2047" s="177"/>
      <c r="W2047" s="314" t="s">
        <v>144</v>
      </c>
      <c r="X2047" s="177"/>
      <c r="Y2047" s="315" t="s">
        <v>145</v>
      </c>
      <c r="Z2047" s="177"/>
      <c r="AA2047" s="315" t="s">
        <v>144</v>
      </c>
      <c r="AB2047" s="177"/>
      <c r="AC2047" s="315" t="s">
        <v>146</v>
      </c>
      <c r="AD2047" s="316" t="s">
        <v>147</v>
      </c>
      <c r="AE2047" s="317" t="str">
        <f t="shared" si="113"/>
        <v/>
      </c>
      <c r="AF2047" s="318" t="s">
        <v>148</v>
      </c>
      <c r="AG2047" s="312" t="str">
        <f t="shared" si="114"/>
        <v/>
      </c>
      <c r="AH2047" s="322"/>
      <c r="AI2047" s="323"/>
      <c r="AJ2047" s="322"/>
      <c r="AK2047" s="323"/>
    </row>
    <row r="2048" spans="1:37" ht="36.75" customHeight="1">
      <c r="A2048" s="299">
        <f t="shared" si="112"/>
        <v>2035</v>
      </c>
      <c r="B2048" s="300" t="str">
        <f>IF(基本情報入力シート!C2068="","",基本情報入力シート!C2068)</f>
        <v/>
      </c>
      <c r="C2048" s="301" t="str">
        <f>IF(基本情報入力シート!D2068="","",基本情報入力シート!D2068)</f>
        <v/>
      </c>
      <c r="D2048" s="301" t="str">
        <f>IF(基本情報入力シート!E2068="","",基本情報入力シート!E2068)</f>
        <v/>
      </c>
      <c r="E2048" s="301" t="str">
        <f>IF(基本情報入力シート!F2068="","",基本情報入力シート!F2068)</f>
        <v/>
      </c>
      <c r="F2048" s="301" t="str">
        <f>IF(基本情報入力シート!G2068="","",基本情報入力シート!G2068)</f>
        <v/>
      </c>
      <c r="G2048" s="301" t="str">
        <f>IF(基本情報入力シート!H2068="","",基本情報入力シート!H2068)</f>
        <v/>
      </c>
      <c r="H2048" s="301" t="str">
        <f>IF(基本情報入力シート!I2068="","",基本情報入力シート!I2068)</f>
        <v/>
      </c>
      <c r="I2048" s="301" t="str">
        <f>IF(基本情報入力シート!J2068="","",基本情報入力シート!J2068)</f>
        <v/>
      </c>
      <c r="J2048" s="301" t="str">
        <f>IF(基本情報入力シート!K2068="","",基本情報入力シート!K2068)</f>
        <v/>
      </c>
      <c r="K2048" s="302" t="str">
        <f>IF(基本情報入力シート!L2068="","",基本情報入力シート!L2068)</f>
        <v/>
      </c>
      <c r="L2048" s="299" t="str">
        <f>IF(基本情報入力シート!M2068="","",基本情報入力シート!M2068)</f>
        <v/>
      </c>
      <c r="M2048" s="299" t="str">
        <f>IF(基本情報入力シート!R2068="","",基本情報入力シート!R2068)</f>
        <v/>
      </c>
      <c r="N2048" s="299" t="str">
        <f>IF(基本情報入力シート!W2068="","",基本情報入力シート!W2068)</f>
        <v/>
      </c>
      <c r="O2048" s="303" t="str">
        <f>IF(基本情報入力シート!X2068="","",基本情報入力シート!X2068)</f>
        <v/>
      </c>
      <c r="P2048" s="304" t="str">
        <f>IF(基本情報入力シート!Y2068="","",基本情報入力シート!Y2068)</f>
        <v/>
      </c>
      <c r="Q2048" s="175"/>
      <c r="R2048" s="305" t="str">
        <f>IF(基本情報入力シート!AB2068="","",基本情報入力シート!AB2068)</f>
        <v/>
      </c>
      <c r="S2048" s="176"/>
      <c r="T2048" s="306" t="str">
        <f>IF(P2048="","",VLOOKUP(P2048,【参考】数式用!$J$2:$L$34,3,FALSE))</f>
        <v/>
      </c>
      <c r="U2048" s="313" t="s">
        <v>143</v>
      </c>
      <c r="V2048" s="177"/>
      <c r="W2048" s="314" t="s">
        <v>144</v>
      </c>
      <c r="X2048" s="177"/>
      <c r="Y2048" s="315" t="s">
        <v>145</v>
      </c>
      <c r="Z2048" s="177"/>
      <c r="AA2048" s="315" t="s">
        <v>144</v>
      </c>
      <c r="AB2048" s="177"/>
      <c r="AC2048" s="315" t="s">
        <v>146</v>
      </c>
      <c r="AD2048" s="316" t="s">
        <v>147</v>
      </c>
      <c r="AE2048" s="317" t="str">
        <f t="shared" si="113"/>
        <v/>
      </c>
      <c r="AF2048" s="318" t="s">
        <v>148</v>
      </c>
      <c r="AG2048" s="312" t="str">
        <f t="shared" si="114"/>
        <v/>
      </c>
      <c r="AH2048" s="322"/>
      <c r="AI2048" s="323"/>
      <c r="AJ2048" s="322"/>
      <c r="AK2048" s="323"/>
    </row>
    <row r="2049" spans="1:37" ht="36.75" customHeight="1">
      <c r="A2049" s="299">
        <f t="shared" si="112"/>
        <v>2036</v>
      </c>
      <c r="B2049" s="300" t="str">
        <f>IF(基本情報入力シート!C2069="","",基本情報入力シート!C2069)</f>
        <v/>
      </c>
      <c r="C2049" s="301" t="str">
        <f>IF(基本情報入力シート!D2069="","",基本情報入力シート!D2069)</f>
        <v/>
      </c>
      <c r="D2049" s="301" t="str">
        <f>IF(基本情報入力シート!E2069="","",基本情報入力シート!E2069)</f>
        <v/>
      </c>
      <c r="E2049" s="301" t="str">
        <f>IF(基本情報入力シート!F2069="","",基本情報入力シート!F2069)</f>
        <v/>
      </c>
      <c r="F2049" s="301" t="str">
        <f>IF(基本情報入力シート!G2069="","",基本情報入力シート!G2069)</f>
        <v/>
      </c>
      <c r="G2049" s="301" t="str">
        <f>IF(基本情報入力シート!H2069="","",基本情報入力シート!H2069)</f>
        <v/>
      </c>
      <c r="H2049" s="301" t="str">
        <f>IF(基本情報入力シート!I2069="","",基本情報入力シート!I2069)</f>
        <v/>
      </c>
      <c r="I2049" s="301" t="str">
        <f>IF(基本情報入力シート!J2069="","",基本情報入力シート!J2069)</f>
        <v/>
      </c>
      <c r="J2049" s="301" t="str">
        <f>IF(基本情報入力シート!K2069="","",基本情報入力シート!K2069)</f>
        <v/>
      </c>
      <c r="K2049" s="302" t="str">
        <f>IF(基本情報入力シート!L2069="","",基本情報入力シート!L2069)</f>
        <v/>
      </c>
      <c r="L2049" s="299" t="str">
        <f>IF(基本情報入力シート!M2069="","",基本情報入力シート!M2069)</f>
        <v/>
      </c>
      <c r="M2049" s="299" t="str">
        <f>IF(基本情報入力シート!R2069="","",基本情報入力シート!R2069)</f>
        <v/>
      </c>
      <c r="N2049" s="299" t="str">
        <f>IF(基本情報入力シート!W2069="","",基本情報入力シート!W2069)</f>
        <v/>
      </c>
      <c r="O2049" s="303" t="str">
        <f>IF(基本情報入力シート!X2069="","",基本情報入力シート!X2069)</f>
        <v/>
      </c>
      <c r="P2049" s="304" t="str">
        <f>IF(基本情報入力シート!Y2069="","",基本情報入力シート!Y2069)</f>
        <v/>
      </c>
      <c r="Q2049" s="175"/>
      <c r="R2049" s="305" t="str">
        <f>IF(基本情報入力シート!AB2069="","",基本情報入力シート!AB2069)</f>
        <v/>
      </c>
      <c r="S2049" s="176"/>
      <c r="T2049" s="306" t="str">
        <f>IF(P2049="","",VLOOKUP(P2049,【参考】数式用!$J$2:$L$34,3,FALSE))</f>
        <v/>
      </c>
      <c r="U2049" s="313" t="s">
        <v>143</v>
      </c>
      <c r="V2049" s="177"/>
      <c r="W2049" s="314" t="s">
        <v>144</v>
      </c>
      <c r="X2049" s="177"/>
      <c r="Y2049" s="315" t="s">
        <v>145</v>
      </c>
      <c r="Z2049" s="177"/>
      <c r="AA2049" s="315" t="s">
        <v>144</v>
      </c>
      <c r="AB2049" s="177"/>
      <c r="AC2049" s="315" t="s">
        <v>146</v>
      </c>
      <c r="AD2049" s="316" t="s">
        <v>147</v>
      </c>
      <c r="AE2049" s="317" t="str">
        <f t="shared" si="113"/>
        <v/>
      </c>
      <c r="AF2049" s="318" t="s">
        <v>148</v>
      </c>
      <c r="AG2049" s="312" t="str">
        <f t="shared" si="114"/>
        <v/>
      </c>
      <c r="AH2049" s="322"/>
      <c r="AI2049" s="323"/>
      <c r="AJ2049" s="322"/>
      <c r="AK2049" s="323"/>
    </row>
    <row r="2050" spans="1:37" ht="36.75" customHeight="1">
      <c r="A2050" s="299">
        <f t="shared" si="112"/>
        <v>2037</v>
      </c>
      <c r="B2050" s="300" t="str">
        <f>IF(基本情報入力シート!C2070="","",基本情報入力シート!C2070)</f>
        <v/>
      </c>
      <c r="C2050" s="301" t="str">
        <f>IF(基本情報入力シート!D2070="","",基本情報入力シート!D2070)</f>
        <v/>
      </c>
      <c r="D2050" s="301" t="str">
        <f>IF(基本情報入力シート!E2070="","",基本情報入力シート!E2070)</f>
        <v/>
      </c>
      <c r="E2050" s="301" t="str">
        <f>IF(基本情報入力シート!F2070="","",基本情報入力シート!F2070)</f>
        <v/>
      </c>
      <c r="F2050" s="301" t="str">
        <f>IF(基本情報入力シート!G2070="","",基本情報入力シート!G2070)</f>
        <v/>
      </c>
      <c r="G2050" s="301" t="str">
        <f>IF(基本情報入力シート!H2070="","",基本情報入力シート!H2070)</f>
        <v/>
      </c>
      <c r="H2050" s="301" t="str">
        <f>IF(基本情報入力シート!I2070="","",基本情報入力シート!I2070)</f>
        <v/>
      </c>
      <c r="I2050" s="301" t="str">
        <f>IF(基本情報入力シート!J2070="","",基本情報入力シート!J2070)</f>
        <v/>
      </c>
      <c r="J2050" s="301" t="str">
        <f>IF(基本情報入力シート!K2070="","",基本情報入力シート!K2070)</f>
        <v/>
      </c>
      <c r="K2050" s="302" t="str">
        <f>IF(基本情報入力シート!L2070="","",基本情報入力シート!L2070)</f>
        <v/>
      </c>
      <c r="L2050" s="299" t="str">
        <f>IF(基本情報入力シート!M2070="","",基本情報入力シート!M2070)</f>
        <v/>
      </c>
      <c r="M2050" s="299" t="str">
        <f>IF(基本情報入力シート!R2070="","",基本情報入力シート!R2070)</f>
        <v/>
      </c>
      <c r="N2050" s="299" t="str">
        <f>IF(基本情報入力シート!W2070="","",基本情報入力シート!W2070)</f>
        <v/>
      </c>
      <c r="O2050" s="303" t="str">
        <f>IF(基本情報入力シート!X2070="","",基本情報入力シート!X2070)</f>
        <v/>
      </c>
      <c r="P2050" s="304" t="str">
        <f>IF(基本情報入力シート!Y2070="","",基本情報入力シート!Y2070)</f>
        <v/>
      </c>
      <c r="Q2050" s="175"/>
      <c r="R2050" s="305" t="str">
        <f>IF(基本情報入力シート!AB2070="","",基本情報入力シート!AB2070)</f>
        <v/>
      </c>
      <c r="S2050" s="176"/>
      <c r="T2050" s="306" t="str">
        <f>IF(P2050="","",VLOOKUP(P2050,【参考】数式用!$J$2:$L$34,3,FALSE))</f>
        <v/>
      </c>
      <c r="U2050" s="313" t="s">
        <v>143</v>
      </c>
      <c r="V2050" s="177"/>
      <c r="W2050" s="314" t="s">
        <v>144</v>
      </c>
      <c r="X2050" s="177"/>
      <c r="Y2050" s="315" t="s">
        <v>145</v>
      </c>
      <c r="Z2050" s="177"/>
      <c r="AA2050" s="315" t="s">
        <v>144</v>
      </c>
      <c r="AB2050" s="177"/>
      <c r="AC2050" s="315" t="s">
        <v>146</v>
      </c>
      <c r="AD2050" s="316" t="s">
        <v>147</v>
      </c>
      <c r="AE2050" s="317" t="str">
        <f t="shared" si="113"/>
        <v/>
      </c>
      <c r="AF2050" s="318" t="s">
        <v>148</v>
      </c>
      <c r="AG2050" s="312" t="str">
        <f t="shared" si="114"/>
        <v/>
      </c>
      <c r="AH2050" s="322"/>
      <c r="AI2050" s="323"/>
      <c r="AJ2050" s="322"/>
      <c r="AK2050" s="323"/>
    </row>
    <row r="2051" spans="1:37" ht="36.75" customHeight="1">
      <c r="A2051" s="299">
        <f t="shared" si="112"/>
        <v>2038</v>
      </c>
      <c r="B2051" s="300" t="str">
        <f>IF(基本情報入力シート!C2071="","",基本情報入力シート!C2071)</f>
        <v/>
      </c>
      <c r="C2051" s="301" t="str">
        <f>IF(基本情報入力シート!D2071="","",基本情報入力シート!D2071)</f>
        <v/>
      </c>
      <c r="D2051" s="301" t="str">
        <f>IF(基本情報入力シート!E2071="","",基本情報入力シート!E2071)</f>
        <v/>
      </c>
      <c r="E2051" s="301" t="str">
        <f>IF(基本情報入力シート!F2071="","",基本情報入力シート!F2071)</f>
        <v/>
      </c>
      <c r="F2051" s="301" t="str">
        <f>IF(基本情報入力シート!G2071="","",基本情報入力シート!G2071)</f>
        <v/>
      </c>
      <c r="G2051" s="301" t="str">
        <f>IF(基本情報入力シート!H2071="","",基本情報入力シート!H2071)</f>
        <v/>
      </c>
      <c r="H2051" s="301" t="str">
        <f>IF(基本情報入力シート!I2071="","",基本情報入力シート!I2071)</f>
        <v/>
      </c>
      <c r="I2051" s="301" t="str">
        <f>IF(基本情報入力シート!J2071="","",基本情報入力シート!J2071)</f>
        <v/>
      </c>
      <c r="J2051" s="301" t="str">
        <f>IF(基本情報入力シート!K2071="","",基本情報入力シート!K2071)</f>
        <v/>
      </c>
      <c r="K2051" s="302" t="str">
        <f>IF(基本情報入力シート!L2071="","",基本情報入力シート!L2071)</f>
        <v/>
      </c>
      <c r="L2051" s="299" t="str">
        <f>IF(基本情報入力シート!M2071="","",基本情報入力シート!M2071)</f>
        <v/>
      </c>
      <c r="M2051" s="299" t="str">
        <f>IF(基本情報入力シート!R2071="","",基本情報入力シート!R2071)</f>
        <v/>
      </c>
      <c r="N2051" s="299" t="str">
        <f>IF(基本情報入力シート!W2071="","",基本情報入力シート!W2071)</f>
        <v/>
      </c>
      <c r="O2051" s="303" t="str">
        <f>IF(基本情報入力シート!X2071="","",基本情報入力シート!X2071)</f>
        <v/>
      </c>
      <c r="P2051" s="304" t="str">
        <f>IF(基本情報入力シート!Y2071="","",基本情報入力シート!Y2071)</f>
        <v/>
      </c>
      <c r="Q2051" s="175"/>
      <c r="R2051" s="305" t="str">
        <f>IF(基本情報入力シート!AB2071="","",基本情報入力シート!AB2071)</f>
        <v/>
      </c>
      <c r="S2051" s="176"/>
      <c r="T2051" s="306" t="str">
        <f>IF(P2051="","",VLOOKUP(P2051,【参考】数式用!$J$2:$L$34,3,FALSE))</f>
        <v/>
      </c>
      <c r="U2051" s="313" t="s">
        <v>143</v>
      </c>
      <c r="V2051" s="177"/>
      <c r="W2051" s="314" t="s">
        <v>144</v>
      </c>
      <c r="X2051" s="177"/>
      <c r="Y2051" s="315" t="s">
        <v>145</v>
      </c>
      <c r="Z2051" s="177"/>
      <c r="AA2051" s="315" t="s">
        <v>144</v>
      </c>
      <c r="AB2051" s="177"/>
      <c r="AC2051" s="315" t="s">
        <v>146</v>
      </c>
      <c r="AD2051" s="316" t="s">
        <v>147</v>
      </c>
      <c r="AE2051" s="317" t="str">
        <f t="shared" si="113"/>
        <v/>
      </c>
      <c r="AF2051" s="318" t="s">
        <v>148</v>
      </c>
      <c r="AG2051" s="312" t="str">
        <f t="shared" si="114"/>
        <v/>
      </c>
      <c r="AH2051" s="322"/>
      <c r="AI2051" s="323"/>
      <c r="AJ2051" s="322"/>
      <c r="AK2051" s="323"/>
    </row>
    <row r="2052" spans="1:37" ht="36.75" customHeight="1">
      <c r="A2052" s="299">
        <f t="shared" si="112"/>
        <v>2039</v>
      </c>
      <c r="B2052" s="300" t="str">
        <f>IF(基本情報入力シート!C2072="","",基本情報入力シート!C2072)</f>
        <v/>
      </c>
      <c r="C2052" s="301" t="str">
        <f>IF(基本情報入力シート!D2072="","",基本情報入力シート!D2072)</f>
        <v/>
      </c>
      <c r="D2052" s="301" t="str">
        <f>IF(基本情報入力シート!E2072="","",基本情報入力シート!E2072)</f>
        <v/>
      </c>
      <c r="E2052" s="301" t="str">
        <f>IF(基本情報入力シート!F2072="","",基本情報入力シート!F2072)</f>
        <v/>
      </c>
      <c r="F2052" s="301" t="str">
        <f>IF(基本情報入力シート!G2072="","",基本情報入力シート!G2072)</f>
        <v/>
      </c>
      <c r="G2052" s="301" t="str">
        <f>IF(基本情報入力シート!H2072="","",基本情報入力シート!H2072)</f>
        <v/>
      </c>
      <c r="H2052" s="301" t="str">
        <f>IF(基本情報入力シート!I2072="","",基本情報入力シート!I2072)</f>
        <v/>
      </c>
      <c r="I2052" s="301" t="str">
        <f>IF(基本情報入力シート!J2072="","",基本情報入力シート!J2072)</f>
        <v/>
      </c>
      <c r="J2052" s="301" t="str">
        <f>IF(基本情報入力シート!K2072="","",基本情報入力シート!K2072)</f>
        <v/>
      </c>
      <c r="K2052" s="302" t="str">
        <f>IF(基本情報入力シート!L2072="","",基本情報入力シート!L2072)</f>
        <v/>
      </c>
      <c r="L2052" s="299" t="str">
        <f>IF(基本情報入力シート!M2072="","",基本情報入力シート!M2072)</f>
        <v/>
      </c>
      <c r="M2052" s="299" t="str">
        <f>IF(基本情報入力シート!R2072="","",基本情報入力シート!R2072)</f>
        <v/>
      </c>
      <c r="N2052" s="299" t="str">
        <f>IF(基本情報入力シート!W2072="","",基本情報入力シート!W2072)</f>
        <v/>
      </c>
      <c r="O2052" s="303" t="str">
        <f>IF(基本情報入力シート!X2072="","",基本情報入力シート!X2072)</f>
        <v/>
      </c>
      <c r="P2052" s="304" t="str">
        <f>IF(基本情報入力シート!Y2072="","",基本情報入力シート!Y2072)</f>
        <v/>
      </c>
      <c r="Q2052" s="175"/>
      <c r="R2052" s="305" t="str">
        <f>IF(基本情報入力シート!AB2072="","",基本情報入力シート!AB2072)</f>
        <v/>
      </c>
      <c r="S2052" s="176"/>
      <c r="T2052" s="306" t="str">
        <f>IF(P2052="","",VLOOKUP(P2052,【参考】数式用!$J$2:$L$34,3,FALSE))</f>
        <v/>
      </c>
      <c r="U2052" s="313" t="s">
        <v>143</v>
      </c>
      <c r="V2052" s="177"/>
      <c r="W2052" s="314" t="s">
        <v>144</v>
      </c>
      <c r="X2052" s="177"/>
      <c r="Y2052" s="315" t="s">
        <v>145</v>
      </c>
      <c r="Z2052" s="177"/>
      <c r="AA2052" s="315" t="s">
        <v>144</v>
      </c>
      <c r="AB2052" s="177"/>
      <c r="AC2052" s="315" t="s">
        <v>146</v>
      </c>
      <c r="AD2052" s="316" t="s">
        <v>147</v>
      </c>
      <c r="AE2052" s="317" t="str">
        <f t="shared" si="113"/>
        <v/>
      </c>
      <c r="AF2052" s="318" t="s">
        <v>148</v>
      </c>
      <c r="AG2052" s="312" t="str">
        <f t="shared" si="114"/>
        <v/>
      </c>
      <c r="AH2052" s="322"/>
      <c r="AI2052" s="323"/>
      <c r="AJ2052" s="322"/>
      <c r="AK2052" s="323"/>
    </row>
    <row r="2053" spans="1:37" ht="36.75" customHeight="1">
      <c r="A2053" s="299">
        <f t="shared" si="112"/>
        <v>2040</v>
      </c>
      <c r="B2053" s="300" t="str">
        <f>IF(基本情報入力シート!C2073="","",基本情報入力シート!C2073)</f>
        <v/>
      </c>
      <c r="C2053" s="301" t="str">
        <f>IF(基本情報入力シート!D2073="","",基本情報入力シート!D2073)</f>
        <v/>
      </c>
      <c r="D2053" s="301" t="str">
        <f>IF(基本情報入力シート!E2073="","",基本情報入力シート!E2073)</f>
        <v/>
      </c>
      <c r="E2053" s="301" t="str">
        <f>IF(基本情報入力シート!F2073="","",基本情報入力シート!F2073)</f>
        <v/>
      </c>
      <c r="F2053" s="301" t="str">
        <f>IF(基本情報入力シート!G2073="","",基本情報入力シート!G2073)</f>
        <v/>
      </c>
      <c r="G2053" s="301" t="str">
        <f>IF(基本情報入力シート!H2073="","",基本情報入力シート!H2073)</f>
        <v/>
      </c>
      <c r="H2053" s="301" t="str">
        <f>IF(基本情報入力シート!I2073="","",基本情報入力シート!I2073)</f>
        <v/>
      </c>
      <c r="I2053" s="301" t="str">
        <f>IF(基本情報入力シート!J2073="","",基本情報入力シート!J2073)</f>
        <v/>
      </c>
      <c r="J2053" s="301" t="str">
        <f>IF(基本情報入力シート!K2073="","",基本情報入力シート!K2073)</f>
        <v/>
      </c>
      <c r="K2053" s="302" t="str">
        <f>IF(基本情報入力シート!L2073="","",基本情報入力シート!L2073)</f>
        <v/>
      </c>
      <c r="L2053" s="299" t="str">
        <f>IF(基本情報入力シート!M2073="","",基本情報入力シート!M2073)</f>
        <v/>
      </c>
      <c r="M2053" s="299" t="str">
        <f>IF(基本情報入力シート!R2073="","",基本情報入力シート!R2073)</f>
        <v/>
      </c>
      <c r="N2053" s="299" t="str">
        <f>IF(基本情報入力シート!W2073="","",基本情報入力シート!W2073)</f>
        <v/>
      </c>
      <c r="O2053" s="303" t="str">
        <f>IF(基本情報入力シート!X2073="","",基本情報入力シート!X2073)</f>
        <v/>
      </c>
      <c r="P2053" s="304" t="str">
        <f>IF(基本情報入力シート!Y2073="","",基本情報入力シート!Y2073)</f>
        <v/>
      </c>
      <c r="Q2053" s="175"/>
      <c r="R2053" s="305" t="str">
        <f>IF(基本情報入力シート!AB2073="","",基本情報入力シート!AB2073)</f>
        <v/>
      </c>
      <c r="S2053" s="176"/>
      <c r="T2053" s="306" t="str">
        <f>IF(P2053="","",VLOOKUP(P2053,【参考】数式用!$J$2:$L$34,3,FALSE))</f>
        <v/>
      </c>
      <c r="U2053" s="313" t="s">
        <v>143</v>
      </c>
      <c r="V2053" s="177"/>
      <c r="W2053" s="314" t="s">
        <v>144</v>
      </c>
      <c r="X2053" s="177"/>
      <c r="Y2053" s="315" t="s">
        <v>145</v>
      </c>
      <c r="Z2053" s="177"/>
      <c r="AA2053" s="315" t="s">
        <v>144</v>
      </c>
      <c r="AB2053" s="177"/>
      <c r="AC2053" s="315" t="s">
        <v>146</v>
      </c>
      <c r="AD2053" s="316" t="s">
        <v>147</v>
      </c>
      <c r="AE2053" s="317" t="str">
        <f t="shared" si="113"/>
        <v/>
      </c>
      <c r="AF2053" s="319" t="s">
        <v>148</v>
      </c>
      <c r="AG2053" s="312" t="str">
        <f t="shared" si="114"/>
        <v/>
      </c>
      <c r="AH2053" s="322"/>
      <c r="AI2053" s="323"/>
      <c r="AJ2053" s="322"/>
      <c r="AK2053" s="323"/>
    </row>
    <row r="2054" spans="1:37" ht="36.75" customHeight="1">
      <c r="A2054" s="299">
        <f t="shared" si="112"/>
        <v>2041</v>
      </c>
      <c r="B2054" s="300" t="str">
        <f>IF(基本情報入力シート!C2074="","",基本情報入力シート!C2074)</f>
        <v/>
      </c>
      <c r="C2054" s="301" t="str">
        <f>IF(基本情報入力シート!D2074="","",基本情報入力シート!D2074)</f>
        <v/>
      </c>
      <c r="D2054" s="301" t="str">
        <f>IF(基本情報入力シート!E2074="","",基本情報入力シート!E2074)</f>
        <v/>
      </c>
      <c r="E2054" s="301" t="str">
        <f>IF(基本情報入力シート!F2074="","",基本情報入力シート!F2074)</f>
        <v/>
      </c>
      <c r="F2054" s="301" t="str">
        <f>IF(基本情報入力シート!G2074="","",基本情報入力シート!G2074)</f>
        <v/>
      </c>
      <c r="G2054" s="301" t="str">
        <f>IF(基本情報入力シート!H2074="","",基本情報入力シート!H2074)</f>
        <v/>
      </c>
      <c r="H2054" s="301" t="str">
        <f>IF(基本情報入力シート!I2074="","",基本情報入力シート!I2074)</f>
        <v/>
      </c>
      <c r="I2054" s="301" t="str">
        <f>IF(基本情報入力シート!J2074="","",基本情報入力シート!J2074)</f>
        <v/>
      </c>
      <c r="J2054" s="301" t="str">
        <f>IF(基本情報入力シート!K2074="","",基本情報入力シート!K2074)</f>
        <v/>
      </c>
      <c r="K2054" s="302" t="str">
        <f>IF(基本情報入力シート!L2074="","",基本情報入力シート!L2074)</f>
        <v/>
      </c>
      <c r="L2054" s="299" t="str">
        <f>IF(基本情報入力シート!M2074="","",基本情報入力シート!M2074)</f>
        <v/>
      </c>
      <c r="M2054" s="299" t="str">
        <f>IF(基本情報入力シート!R2074="","",基本情報入力シート!R2074)</f>
        <v/>
      </c>
      <c r="N2054" s="299" t="str">
        <f>IF(基本情報入力シート!W2074="","",基本情報入力シート!W2074)</f>
        <v/>
      </c>
      <c r="O2054" s="303" t="str">
        <f>IF(基本情報入力シート!X2074="","",基本情報入力シート!X2074)</f>
        <v/>
      </c>
      <c r="P2054" s="304" t="str">
        <f>IF(基本情報入力シート!Y2074="","",基本情報入力シート!Y2074)</f>
        <v/>
      </c>
      <c r="Q2054" s="175"/>
      <c r="R2054" s="305" t="str">
        <f>IF(基本情報入力シート!AB2074="","",基本情報入力シート!AB2074)</f>
        <v/>
      </c>
      <c r="S2054" s="176"/>
      <c r="T2054" s="306" t="str">
        <f>IF(P2054="","",VLOOKUP(P2054,【参考】数式用!$J$2:$L$34,3,FALSE))</f>
        <v/>
      </c>
      <c r="U2054" s="313" t="s">
        <v>143</v>
      </c>
      <c r="V2054" s="177"/>
      <c r="W2054" s="314" t="s">
        <v>144</v>
      </c>
      <c r="X2054" s="177"/>
      <c r="Y2054" s="315" t="s">
        <v>145</v>
      </c>
      <c r="Z2054" s="177"/>
      <c r="AA2054" s="315" t="s">
        <v>144</v>
      </c>
      <c r="AB2054" s="177"/>
      <c r="AC2054" s="315" t="s">
        <v>146</v>
      </c>
      <c r="AD2054" s="316" t="s">
        <v>147</v>
      </c>
      <c r="AE2054" s="317" t="str">
        <f t="shared" si="113"/>
        <v/>
      </c>
      <c r="AF2054" s="319" t="s">
        <v>148</v>
      </c>
      <c r="AG2054" s="312" t="str">
        <f t="shared" si="114"/>
        <v/>
      </c>
      <c r="AH2054" s="322"/>
      <c r="AI2054" s="323"/>
      <c r="AJ2054" s="322"/>
      <c r="AK2054" s="323"/>
    </row>
    <row r="2055" spans="1:37" ht="36.75" customHeight="1">
      <c r="A2055" s="299">
        <f t="shared" si="112"/>
        <v>2042</v>
      </c>
      <c r="B2055" s="300" t="str">
        <f>IF(基本情報入力シート!C2075="","",基本情報入力シート!C2075)</f>
        <v/>
      </c>
      <c r="C2055" s="301" t="str">
        <f>IF(基本情報入力シート!D2075="","",基本情報入力シート!D2075)</f>
        <v/>
      </c>
      <c r="D2055" s="301" t="str">
        <f>IF(基本情報入力シート!E2075="","",基本情報入力シート!E2075)</f>
        <v/>
      </c>
      <c r="E2055" s="301" t="str">
        <f>IF(基本情報入力シート!F2075="","",基本情報入力シート!F2075)</f>
        <v/>
      </c>
      <c r="F2055" s="301" t="str">
        <f>IF(基本情報入力シート!G2075="","",基本情報入力シート!G2075)</f>
        <v/>
      </c>
      <c r="G2055" s="301" t="str">
        <f>IF(基本情報入力シート!H2075="","",基本情報入力シート!H2075)</f>
        <v/>
      </c>
      <c r="H2055" s="301" t="str">
        <f>IF(基本情報入力シート!I2075="","",基本情報入力シート!I2075)</f>
        <v/>
      </c>
      <c r="I2055" s="301" t="str">
        <f>IF(基本情報入力シート!J2075="","",基本情報入力シート!J2075)</f>
        <v/>
      </c>
      <c r="J2055" s="301" t="str">
        <f>IF(基本情報入力シート!K2075="","",基本情報入力シート!K2075)</f>
        <v/>
      </c>
      <c r="K2055" s="302" t="str">
        <f>IF(基本情報入力シート!L2075="","",基本情報入力シート!L2075)</f>
        <v/>
      </c>
      <c r="L2055" s="299" t="str">
        <f>IF(基本情報入力シート!M2075="","",基本情報入力シート!M2075)</f>
        <v/>
      </c>
      <c r="M2055" s="299" t="str">
        <f>IF(基本情報入力シート!R2075="","",基本情報入力シート!R2075)</f>
        <v/>
      </c>
      <c r="N2055" s="299" t="str">
        <f>IF(基本情報入力シート!W2075="","",基本情報入力シート!W2075)</f>
        <v/>
      </c>
      <c r="O2055" s="303" t="str">
        <f>IF(基本情報入力シート!X2075="","",基本情報入力シート!X2075)</f>
        <v/>
      </c>
      <c r="P2055" s="304" t="str">
        <f>IF(基本情報入力シート!Y2075="","",基本情報入力シート!Y2075)</f>
        <v/>
      </c>
      <c r="Q2055" s="175"/>
      <c r="R2055" s="305" t="str">
        <f>IF(基本情報入力シート!AB2075="","",基本情報入力シート!AB2075)</f>
        <v/>
      </c>
      <c r="S2055" s="176"/>
      <c r="T2055" s="306" t="str">
        <f>IF(P2055="","",VLOOKUP(P2055,【参考】数式用!$J$2:$L$34,3,FALSE))</f>
        <v/>
      </c>
      <c r="U2055" s="313" t="s">
        <v>143</v>
      </c>
      <c r="V2055" s="177"/>
      <c r="W2055" s="314" t="s">
        <v>144</v>
      </c>
      <c r="X2055" s="177"/>
      <c r="Y2055" s="315" t="s">
        <v>145</v>
      </c>
      <c r="Z2055" s="177"/>
      <c r="AA2055" s="315" t="s">
        <v>144</v>
      </c>
      <c r="AB2055" s="177"/>
      <c r="AC2055" s="315" t="s">
        <v>146</v>
      </c>
      <c r="AD2055" s="316" t="s">
        <v>147</v>
      </c>
      <c r="AE2055" s="317" t="str">
        <f t="shared" si="113"/>
        <v/>
      </c>
      <c r="AF2055" s="319" t="s">
        <v>148</v>
      </c>
      <c r="AG2055" s="312" t="str">
        <f t="shared" si="114"/>
        <v/>
      </c>
      <c r="AH2055" s="322"/>
      <c r="AI2055" s="323"/>
      <c r="AJ2055" s="322"/>
      <c r="AK2055" s="323"/>
    </row>
    <row r="2056" spans="1:37" ht="36.75" customHeight="1">
      <c r="A2056" s="299">
        <f t="shared" si="112"/>
        <v>2043</v>
      </c>
      <c r="B2056" s="300" t="str">
        <f>IF(基本情報入力シート!C2076="","",基本情報入力シート!C2076)</f>
        <v/>
      </c>
      <c r="C2056" s="301" t="str">
        <f>IF(基本情報入力シート!D2076="","",基本情報入力シート!D2076)</f>
        <v/>
      </c>
      <c r="D2056" s="301" t="str">
        <f>IF(基本情報入力シート!E2076="","",基本情報入力シート!E2076)</f>
        <v/>
      </c>
      <c r="E2056" s="301" t="str">
        <f>IF(基本情報入力シート!F2076="","",基本情報入力シート!F2076)</f>
        <v/>
      </c>
      <c r="F2056" s="301" t="str">
        <f>IF(基本情報入力シート!G2076="","",基本情報入力シート!G2076)</f>
        <v/>
      </c>
      <c r="G2056" s="301" t="str">
        <f>IF(基本情報入力シート!H2076="","",基本情報入力シート!H2076)</f>
        <v/>
      </c>
      <c r="H2056" s="301" t="str">
        <f>IF(基本情報入力シート!I2076="","",基本情報入力シート!I2076)</f>
        <v/>
      </c>
      <c r="I2056" s="301" t="str">
        <f>IF(基本情報入力シート!J2076="","",基本情報入力シート!J2076)</f>
        <v/>
      </c>
      <c r="J2056" s="301" t="str">
        <f>IF(基本情報入力シート!K2076="","",基本情報入力シート!K2076)</f>
        <v/>
      </c>
      <c r="K2056" s="302" t="str">
        <f>IF(基本情報入力シート!L2076="","",基本情報入力シート!L2076)</f>
        <v/>
      </c>
      <c r="L2056" s="299" t="str">
        <f>IF(基本情報入力シート!M2076="","",基本情報入力シート!M2076)</f>
        <v/>
      </c>
      <c r="M2056" s="299" t="str">
        <f>IF(基本情報入力シート!R2076="","",基本情報入力シート!R2076)</f>
        <v/>
      </c>
      <c r="N2056" s="299" t="str">
        <f>IF(基本情報入力シート!W2076="","",基本情報入力シート!W2076)</f>
        <v/>
      </c>
      <c r="O2056" s="303" t="str">
        <f>IF(基本情報入力シート!X2076="","",基本情報入力シート!X2076)</f>
        <v/>
      </c>
      <c r="P2056" s="304" t="str">
        <f>IF(基本情報入力シート!Y2076="","",基本情報入力シート!Y2076)</f>
        <v/>
      </c>
      <c r="Q2056" s="175"/>
      <c r="R2056" s="305" t="str">
        <f>IF(基本情報入力シート!AB2076="","",基本情報入力シート!AB2076)</f>
        <v/>
      </c>
      <c r="S2056" s="176"/>
      <c r="T2056" s="306" t="str">
        <f>IF(P2056="","",VLOOKUP(P2056,【参考】数式用!$J$2:$L$34,3,FALSE))</f>
        <v/>
      </c>
      <c r="U2056" s="313" t="s">
        <v>143</v>
      </c>
      <c r="V2056" s="177"/>
      <c r="W2056" s="314" t="s">
        <v>144</v>
      </c>
      <c r="X2056" s="177"/>
      <c r="Y2056" s="315" t="s">
        <v>145</v>
      </c>
      <c r="Z2056" s="177"/>
      <c r="AA2056" s="315" t="s">
        <v>144</v>
      </c>
      <c r="AB2056" s="177"/>
      <c r="AC2056" s="315" t="s">
        <v>146</v>
      </c>
      <c r="AD2056" s="316" t="s">
        <v>147</v>
      </c>
      <c r="AE2056" s="317" t="str">
        <f t="shared" si="113"/>
        <v/>
      </c>
      <c r="AF2056" s="319" t="s">
        <v>148</v>
      </c>
      <c r="AG2056" s="312" t="str">
        <f t="shared" si="114"/>
        <v/>
      </c>
      <c r="AH2056" s="322"/>
      <c r="AI2056" s="323"/>
      <c r="AJ2056" s="322"/>
      <c r="AK2056" s="323"/>
    </row>
    <row r="2057" spans="1:37" ht="36.75" customHeight="1">
      <c r="A2057" s="299">
        <f t="shared" si="112"/>
        <v>2044</v>
      </c>
      <c r="B2057" s="300" t="str">
        <f>IF(基本情報入力シート!C2077="","",基本情報入力シート!C2077)</f>
        <v/>
      </c>
      <c r="C2057" s="301" t="str">
        <f>IF(基本情報入力シート!D2077="","",基本情報入力シート!D2077)</f>
        <v/>
      </c>
      <c r="D2057" s="301" t="str">
        <f>IF(基本情報入力シート!E2077="","",基本情報入力シート!E2077)</f>
        <v/>
      </c>
      <c r="E2057" s="301" t="str">
        <f>IF(基本情報入力シート!F2077="","",基本情報入力シート!F2077)</f>
        <v/>
      </c>
      <c r="F2057" s="301" t="str">
        <f>IF(基本情報入力シート!G2077="","",基本情報入力シート!G2077)</f>
        <v/>
      </c>
      <c r="G2057" s="301" t="str">
        <f>IF(基本情報入力シート!H2077="","",基本情報入力シート!H2077)</f>
        <v/>
      </c>
      <c r="H2057" s="301" t="str">
        <f>IF(基本情報入力シート!I2077="","",基本情報入力シート!I2077)</f>
        <v/>
      </c>
      <c r="I2057" s="301" t="str">
        <f>IF(基本情報入力シート!J2077="","",基本情報入力シート!J2077)</f>
        <v/>
      </c>
      <c r="J2057" s="301" t="str">
        <f>IF(基本情報入力シート!K2077="","",基本情報入力シート!K2077)</f>
        <v/>
      </c>
      <c r="K2057" s="302" t="str">
        <f>IF(基本情報入力シート!L2077="","",基本情報入力シート!L2077)</f>
        <v/>
      </c>
      <c r="L2057" s="299" t="str">
        <f>IF(基本情報入力シート!M2077="","",基本情報入力シート!M2077)</f>
        <v/>
      </c>
      <c r="M2057" s="299" t="str">
        <f>IF(基本情報入力シート!R2077="","",基本情報入力シート!R2077)</f>
        <v/>
      </c>
      <c r="N2057" s="299" t="str">
        <f>IF(基本情報入力シート!W2077="","",基本情報入力シート!W2077)</f>
        <v/>
      </c>
      <c r="O2057" s="303" t="str">
        <f>IF(基本情報入力シート!X2077="","",基本情報入力シート!X2077)</f>
        <v/>
      </c>
      <c r="P2057" s="304" t="str">
        <f>IF(基本情報入力シート!Y2077="","",基本情報入力シート!Y2077)</f>
        <v/>
      </c>
      <c r="Q2057" s="175"/>
      <c r="R2057" s="305" t="str">
        <f>IF(基本情報入力シート!AB2077="","",基本情報入力シート!AB2077)</f>
        <v/>
      </c>
      <c r="S2057" s="176"/>
      <c r="T2057" s="306" t="str">
        <f>IF(P2057="","",VLOOKUP(P2057,【参考】数式用!$J$2:$L$34,3,FALSE))</f>
        <v/>
      </c>
      <c r="U2057" s="313" t="s">
        <v>143</v>
      </c>
      <c r="V2057" s="177"/>
      <c r="W2057" s="314" t="s">
        <v>144</v>
      </c>
      <c r="X2057" s="177"/>
      <c r="Y2057" s="315" t="s">
        <v>145</v>
      </c>
      <c r="Z2057" s="177"/>
      <c r="AA2057" s="315" t="s">
        <v>144</v>
      </c>
      <c r="AB2057" s="177"/>
      <c r="AC2057" s="315" t="s">
        <v>146</v>
      </c>
      <c r="AD2057" s="316" t="s">
        <v>147</v>
      </c>
      <c r="AE2057" s="317" t="str">
        <f t="shared" si="113"/>
        <v/>
      </c>
      <c r="AF2057" s="319" t="s">
        <v>148</v>
      </c>
      <c r="AG2057" s="312" t="str">
        <f t="shared" si="114"/>
        <v/>
      </c>
      <c r="AH2057" s="322"/>
      <c r="AI2057" s="323"/>
      <c r="AJ2057" s="322"/>
      <c r="AK2057" s="323"/>
    </row>
    <row r="2058" spans="1:37" ht="36.75" customHeight="1">
      <c r="A2058" s="299">
        <f t="shared" si="112"/>
        <v>2045</v>
      </c>
      <c r="B2058" s="300" t="str">
        <f>IF(基本情報入力シート!C2078="","",基本情報入力シート!C2078)</f>
        <v/>
      </c>
      <c r="C2058" s="301" t="str">
        <f>IF(基本情報入力シート!D2078="","",基本情報入力シート!D2078)</f>
        <v/>
      </c>
      <c r="D2058" s="301" t="str">
        <f>IF(基本情報入力シート!E2078="","",基本情報入力シート!E2078)</f>
        <v/>
      </c>
      <c r="E2058" s="301" t="str">
        <f>IF(基本情報入力シート!F2078="","",基本情報入力シート!F2078)</f>
        <v/>
      </c>
      <c r="F2058" s="301" t="str">
        <f>IF(基本情報入力シート!G2078="","",基本情報入力シート!G2078)</f>
        <v/>
      </c>
      <c r="G2058" s="301" t="str">
        <f>IF(基本情報入力シート!H2078="","",基本情報入力シート!H2078)</f>
        <v/>
      </c>
      <c r="H2058" s="301" t="str">
        <f>IF(基本情報入力シート!I2078="","",基本情報入力シート!I2078)</f>
        <v/>
      </c>
      <c r="I2058" s="301" t="str">
        <f>IF(基本情報入力シート!J2078="","",基本情報入力シート!J2078)</f>
        <v/>
      </c>
      <c r="J2058" s="301" t="str">
        <f>IF(基本情報入力シート!K2078="","",基本情報入力シート!K2078)</f>
        <v/>
      </c>
      <c r="K2058" s="302" t="str">
        <f>IF(基本情報入力シート!L2078="","",基本情報入力シート!L2078)</f>
        <v/>
      </c>
      <c r="L2058" s="299" t="str">
        <f>IF(基本情報入力シート!M2078="","",基本情報入力シート!M2078)</f>
        <v/>
      </c>
      <c r="M2058" s="299" t="str">
        <f>IF(基本情報入力シート!R2078="","",基本情報入力シート!R2078)</f>
        <v/>
      </c>
      <c r="N2058" s="299" t="str">
        <f>IF(基本情報入力シート!W2078="","",基本情報入力シート!W2078)</f>
        <v/>
      </c>
      <c r="O2058" s="303" t="str">
        <f>IF(基本情報入力シート!X2078="","",基本情報入力シート!X2078)</f>
        <v/>
      </c>
      <c r="P2058" s="304" t="str">
        <f>IF(基本情報入力シート!Y2078="","",基本情報入力シート!Y2078)</f>
        <v/>
      </c>
      <c r="Q2058" s="175"/>
      <c r="R2058" s="305" t="str">
        <f>IF(基本情報入力シート!AB2078="","",基本情報入力シート!AB2078)</f>
        <v/>
      </c>
      <c r="S2058" s="176"/>
      <c r="T2058" s="306" t="str">
        <f>IF(P2058="","",VLOOKUP(P2058,【参考】数式用!$J$2:$L$34,3,FALSE))</f>
        <v/>
      </c>
      <c r="U2058" s="313" t="s">
        <v>143</v>
      </c>
      <c r="V2058" s="177"/>
      <c r="W2058" s="314" t="s">
        <v>144</v>
      </c>
      <c r="X2058" s="177"/>
      <c r="Y2058" s="315" t="s">
        <v>145</v>
      </c>
      <c r="Z2058" s="177"/>
      <c r="AA2058" s="315" t="s">
        <v>144</v>
      </c>
      <c r="AB2058" s="177"/>
      <c r="AC2058" s="315" t="s">
        <v>146</v>
      </c>
      <c r="AD2058" s="316" t="s">
        <v>147</v>
      </c>
      <c r="AE2058" s="317" t="str">
        <f t="shared" si="113"/>
        <v/>
      </c>
      <c r="AF2058" s="319" t="s">
        <v>148</v>
      </c>
      <c r="AG2058" s="312" t="str">
        <f t="shared" si="114"/>
        <v/>
      </c>
      <c r="AH2058" s="322"/>
      <c r="AI2058" s="323"/>
      <c r="AJ2058" s="322"/>
      <c r="AK2058" s="323"/>
    </row>
    <row r="2059" spans="1:37" ht="36.75" customHeight="1">
      <c r="A2059" s="299">
        <f t="shared" si="112"/>
        <v>2046</v>
      </c>
      <c r="B2059" s="300" t="str">
        <f>IF(基本情報入力シート!C2079="","",基本情報入力シート!C2079)</f>
        <v/>
      </c>
      <c r="C2059" s="301" t="str">
        <f>IF(基本情報入力シート!D2079="","",基本情報入力シート!D2079)</f>
        <v/>
      </c>
      <c r="D2059" s="301" t="str">
        <f>IF(基本情報入力シート!E2079="","",基本情報入力シート!E2079)</f>
        <v/>
      </c>
      <c r="E2059" s="301" t="str">
        <f>IF(基本情報入力シート!F2079="","",基本情報入力シート!F2079)</f>
        <v/>
      </c>
      <c r="F2059" s="301" t="str">
        <f>IF(基本情報入力シート!G2079="","",基本情報入力シート!G2079)</f>
        <v/>
      </c>
      <c r="G2059" s="301" t="str">
        <f>IF(基本情報入力シート!H2079="","",基本情報入力シート!H2079)</f>
        <v/>
      </c>
      <c r="H2059" s="301" t="str">
        <f>IF(基本情報入力シート!I2079="","",基本情報入力シート!I2079)</f>
        <v/>
      </c>
      <c r="I2059" s="301" t="str">
        <f>IF(基本情報入力シート!J2079="","",基本情報入力シート!J2079)</f>
        <v/>
      </c>
      <c r="J2059" s="301" t="str">
        <f>IF(基本情報入力シート!K2079="","",基本情報入力シート!K2079)</f>
        <v/>
      </c>
      <c r="K2059" s="302" t="str">
        <f>IF(基本情報入力シート!L2079="","",基本情報入力シート!L2079)</f>
        <v/>
      </c>
      <c r="L2059" s="299" t="str">
        <f>IF(基本情報入力シート!M2079="","",基本情報入力シート!M2079)</f>
        <v/>
      </c>
      <c r="M2059" s="299" t="str">
        <f>IF(基本情報入力シート!R2079="","",基本情報入力シート!R2079)</f>
        <v/>
      </c>
      <c r="N2059" s="299" t="str">
        <f>IF(基本情報入力シート!W2079="","",基本情報入力シート!W2079)</f>
        <v/>
      </c>
      <c r="O2059" s="303" t="str">
        <f>IF(基本情報入力シート!X2079="","",基本情報入力シート!X2079)</f>
        <v/>
      </c>
      <c r="P2059" s="304" t="str">
        <f>IF(基本情報入力シート!Y2079="","",基本情報入力シート!Y2079)</f>
        <v/>
      </c>
      <c r="Q2059" s="175"/>
      <c r="R2059" s="305" t="str">
        <f>IF(基本情報入力シート!AB2079="","",基本情報入力シート!AB2079)</f>
        <v/>
      </c>
      <c r="S2059" s="176"/>
      <c r="T2059" s="306" t="str">
        <f>IF(P2059="","",VLOOKUP(P2059,【参考】数式用!$J$2:$L$34,3,FALSE))</f>
        <v/>
      </c>
      <c r="U2059" s="313" t="s">
        <v>143</v>
      </c>
      <c r="V2059" s="177"/>
      <c r="W2059" s="314" t="s">
        <v>144</v>
      </c>
      <c r="X2059" s="177"/>
      <c r="Y2059" s="315" t="s">
        <v>145</v>
      </c>
      <c r="Z2059" s="177"/>
      <c r="AA2059" s="315" t="s">
        <v>144</v>
      </c>
      <c r="AB2059" s="177"/>
      <c r="AC2059" s="315" t="s">
        <v>146</v>
      </c>
      <c r="AD2059" s="316" t="s">
        <v>147</v>
      </c>
      <c r="AE2059" s="317" t="str">
        <f t="shared" si="113"/>
        <v/>
      </c>
      <c r="AF2059" s="319" t="s">
        <v>148</v>
      </c>
      <c r="AG2059" s="312" t="str">
        <f t="shared" si="114"/>
        <v/>
      </c>
      <c r="AH2059" s="322"/>
      <c r="AI2059" s="323"/>
      <c r="AJ2059" s="322"/>
      <c r="AK2059" s="323"/>
    </row>
    <row r="2060" spans="1:37" ht="36.75" customHeight="1">
      <c r="A2060" s="299">
        <f t="shared" si="112"/>
        <v>2047</v>
      </c>
      <c r="B2060" s="300" t="str">
        <f>IF(基本情報入力シート!C2080="","",基本情報入力シート!C2080)</f>
        <v/>
      </c>
      <c r="C2060" s="301" t="str">
        <f>IF(基本情報入力シート!D2080="","",基本情報入力シート!D2080)</f>
        <v/>
      </c>
      <c r="D2060" s="301" t="str">
        <f>IF(基本情報入力シート!E2080="","",基本情報入力シート!E2080)</f>
        <v/>
      </c>
      <c r="E2060" s="301" t="str">
        <f>IF(基本情報入力シート!F2080="","",基本情報入力シート!F2080)</f>
        <v/>
      </c>
      <c r="F2060" s="301" t="str">
        <f>IF(基本情報入力シート!G2080="","",基本情報入力シート!G2080)</f>
        <v/>
      </c>
      <c r="G2060" s="301" t="str">
        <f>IF(基本情報入力シート!H2080="","",基本情報入力シート!H2080)</f>
        <v/>
      </c>
      <c r="H2060" s="301" t="str">
        <f>IF(基本情報入力シート!I2080="","",基本情報入力シート!I2080)</f>
        <v/>
      </c>
      <c r="I2060" s="301" t="str">
        <f>IF(基本情報入力シート!J2080="","",基本情報入力シート!J2080)</f>
        <v/>
      </c>
      <c r="J2060" s="301" t="str">
        <f>IF(基本情報入力シート!K2080="","",基本情報入力シート!K2080)</f>
        <v/>
      </c>
      <c r="K2060" s="302" t="str">
        <f>IF(基本情報入力シート!L2080="","",基本情報入力シート!L2080)</f>
        <v/>
      </c>
      <c r="L2060" s="299" t="str">
        <f>IF(基本情報入力シート!M2080="","",基本情報入力シート!M2080)</f>
        <v/>
      </c>
      <c r="M2060" s="299" t="str">
        <f>IF(基本情報入力シート!R2080="","",基本情報入力シート!R2080)</f>
        <v/>
      </c>
      <c r="N2060" s="299" t="str">
        <f>IF(基本情報入力シート!W2080="","",基本情報入力シート!W2080)</f>
        <v/>
      </c>
      <c r="O2060" s="303" t="str">
        <f>IF(基本情報入力シート!X2080="","",基本情報入力シート!X2080)</f>
        <v/>
      </c>
      <c r="P2060" s="304" t="str">
        <f>IF(基本情報入力シート!Y2080="","",基本情報入力シート!Y2080)</f>
        <v/>
      </c>
      <c r="Q2060" s="175"/>
      <c r="R2060" s="305" t="str">
        <f>IF(基本情報入力シート!AB2080="","",基本情報入力シート!AB2080)</f>
        <v/>
      </c>
      <c r="S2060" s="176"/>
      <c r="T2060" s="306" t="str">
        <f>IF(P2060="","",VLOOKUP(P2060,【参考】数式用!$J$2:$L$34,3,FALSE))</f>
        <v/>
      </c>
      <c r="U2060" s="313" t="s">
        <v>143</v>
      </c>
      <c r="V2060" s="177"/>
      <c r="W2060" s="314" t="s">
        <v>144</v>
      </c>
      <c r="X2060" s="177"/>
      <c r="Y2060" s="315" t="s">
        <v>145</v>
      </c>
      <c r="Z2060" s="177"/>
      <c r="AA2060" s="315" t="s">
        <v>144</v>
      </c>
      <c r="AB2060" s="177"/>
      <c r="AC2060" s="315" t="s">
        <v>146</v>
      </c>
      <c r="AD2060" s="316" t="s">
        <v>147</v>
      </c>
      <c r="AE2060" s="317" t="str">
        <f t="shared" si="113"/>
        <v/>
      </c>
      <c r="AF2060" s="319" t="s">
        <v>148</v>
      </c>
      <c r="AG2060" s="312" t="str">
        <f t="shared" si="114"/>
        <v/>
      </c>
      <c r="AH2060" s="322"/>
      <c r="AI2060" s="323"/>
      <c r="AJ2060" s="322"/>
      <c r="AK2060" s="323"/>
    </row>
    <row r="2061" spans="1:37" ht="36.75" customHeight="1">
      <c r="A2061" s="299">
        <f t="shared" si="112"/>
        <v>2048</v>
      </c>
      <c r="B2061" s="300" t="str">
        <f>IF(基本情報入力シート!C2081="","",基本情報入力シート!C2081)</f>
        <v/>
      </c>
      <c r="C2061" s="301" t="str">
        <f>IF(基本情報入力シート!D2081="","",基本情報入力シート!D2081)</f>
        <v/>
      </c>
      <c r="D2061" s="301" t="str">
        <f>IF(基本情報入力シート!E2081="","",基本情報入力シート!E2081)</f>
        <v/>
      </c>
      <c r="E2061" s="301" t="str">
        <f>IF(基本情報入力シート!F2081="","",基本情報入力シート!F2081)</f>
        <v/>
      </c>
      <c r="F2061" s="301" t="str">
        <f>IF(基本情報入力シート!G2081="","",基本情報入力シート!G2081)</f>
        <v/>
      </c>
      <c r="G2061" s="301" t="str">
        <f>IF(基本情報入力シート!H2081="","",基本情報入力シート!H2081)</f>
        <v/>
      </c>
      <c r="H2061" s="301" t="str">
        <f>IF(基本情報入力シート!I2081="","",基本情報入力シート!I2081)</f>
        <v/>
      </c>
      <c r="I2061" s="301" t="str">
        <f>IF(基本情報入力シート!J2081="","",基本情報入力シート!J2081)</f>
        <v/>
      </c>
      <c r="J2061" s="301" t="str">
        <f>IF(基本情報入力シート!K2081="","",基本情報入力シート!K2081)</f>
        <v/>
      </c>
      <c r="K2061" s="302" t="str">
        <f>IF(基本情報入力シート!L2081="","",基本情報入力シート!L2081)</f>
        <v/>
      </c>
      <c r="L2061" s="299" t="str">
        <f>IF(基本情報入力シート!M2081="","",基本情報入力シート!M2081)</f>
        <v/>
      </c>
      <c r="M2061" s="299" t="str">
        <f>IF(基本情報入力シート!R2081="","",基本情報入力シート!R2081)</f>
        <v/>
      </c>
      <c r="N2061" s="299" t="str">
        <f>IF(基本情報入力シート!W2081="","",基本情報入力シート!W2081)</f>
        <v/>
      </c>
      <c r="O2061" s="303" t="str">
        <f>IF(基本情報入力シート!X2081="","",基本情報入力シート!X2081)</f>
        <v/>
      </c>
      <c r="P2061" s="304" t="str">
        <f>IF(基本情報入力シート!Y2081="","",基本情報入力シート!Y2081)</f>
        <v/>
      </c>
      <c r="Q2061" s="175"/>
      <c r="R2061" s="305" t="str">
        <f>IF(基本情報入力シート!AB2081="","",基本情報入力シート!AB2081)</f>
        <v/>
      </c>
      <c r="S2061" s="176"/>
      <c r="T2061" s="306" t="str">
        <f>IF(P2061="","",VLOOKUP(P2061,【参考】数式用!$J$2:$L$34,3,FALSE))</f>
        <v/>
      </c>
      <c r="U2061" s="313" t="s">
        <v>143</v>
      </c>
      <c r="V2061" s="177"/>
      <c r="W2061" s="314" t="s">
        <v>144</v>
      </c>
      <c r="X2061" s="177"/>
      <c r="Y2061" s="315" t="s">
        <v>145</v>
      </c>
      <c r="Z2061" s="177"/>
      <c r="AA2061" s="315" t="s">
        <v>144</v>
      </c>
      <c r="AB2061" s="177"/>
      <c r="AC2061" s="315" t="s">
        <v>146</v>
      </c>
      <c r="AD2061" s="316" t="s">
        <v>147</v>
      </c>
      <c r="AE2061" s="317" t="str">
        <f t="shared" si="113"/>
        <v/>
      </c>
      <c r="AF2061" s="319" t="s">
        <v>148</v>
      </c>
      <c r="AG2061" s="312" t="str">
        <f t="shared" si="114"/>
        <v/>
      </c>
      <c r="AH2061" s="322"/>
      <c r="AI2061" s="323"/>
      <c r="AJ2061" s="322"/>
      <c r="AK2061" s="323"/>
    </row>
    <row r="2062" spans="1:37" ht="36.75" customHeight="1">
      <c r="A2062" s="299">
        <f t="shared" si="112"/>
        <v>2049</v>
      </c>
      <c r="B2062" s="300" t="str">
        <f>IF(基本情報入力シート!C2082="","",基本情報入力シート!C2082)</f>
        <v/>
      </c>
      <c r="C2062" s="301" t="str">
        <f>IF(基本情報入力シート!D2082="","",基本情報入力シート!D2082)</f>
        <v/>
      </c>
      <c r="D2062" s="301" t="str">
        <f>IF(基本情報入力シート!E2082="","",基本情報入力シート!E2082)</f>
        <v/>
      </c>
      <c r="E2062" s="301" t="str">
        <f>IF(基本情報入力シート!F2082="","",基本情報入力シート!F2082)</f>
        <v/>
      </c>
      <c r="F2062" s="301" t="str">
        <f>IF(基本情報入力シート!G2082="","",基本情報入力シート!G2082)</f>
        <v/>
      </c>
      <c r="G2062" s="301" t="str">
        <f>IF(基本情報入力シート!H2082="","",基本情報入力シート!H2082)</f>
        <v/>
      </c>
      <c r="H2062" s="301" t="str">
        <f>IF(基本情報入力シート!I2082="","",基本情報入力シート!I2082)</f>
        <v/>
      </c>
      <c r="I2062" s="301" t="str">
        <f>IF(基本情報入力シート!J2082="","",基本情報入力シート!J2082)</f>
        <v/>
      </c>
      <c r="J2062" s="301" t="str">
        <f>IF(基本情報入力シート!K2082="","",基本情報入力シート!K2082)</f>
        <v/>
      </c>
      <c r="K2062" s="302" t="str">
        <f>IF(基本情報入力シート!L2082="","",基本情報入力シート!L2082)</f>
        <v/>
      </c>
      <c r="L2062" s="299" t="str">
        <f>IF(基本情報入力シート!M2082="","",基本情報入力シート!M2082)</f>
        <v/>
      </c>
      <c r="M2062" s="299" t="str">
        <f>IF(基本情報入力シート!R2082="","",基本情報入力シート!R2082)</f>
        <v/>
      </c>
      <c r="N2062" s="299" t="str">
        <f>IF(基本情報入力シート!W2082="","",基本情報入力シート!W2082)</f>
        <v/>
      </c>
      <c r="O2062" s="303" t="str">
        <f>IF(基本情報入力シート!X2082="","",基本情報入力シート!X2082)</f>
        <v/>
      </c>
      <c r="P2062" s="304" t="str">
        <f>IF(基本情報入力シート!Y2082="","",基本情報入力シート!Y2082)</f>
        <v/>
      </c>
      <c r="Q2062" s="175"/>
      <c r="R2062" s="305" t="str">
        <f>IF(基本情報入力シート!AB2082="","",基本情報入力シート!AB2082)</f>
        <v/>
      </c>
      <c r="S2062" s="176"/>
      <c r="T2062" s="306" t="str">
        <f>IF(P2062="","",VLOOKUP(P2062,【参考】数式用!$J$2:$L$34,3,FALSE))</f>
        <v/>
      </c>
      <c r="U2062" s="313" t="s">
        <v>143</v>
      </c>
      <c r="V2062" s="177"/>
      <c r="W2062" s="314" t="s">
        <v>144</v>
      </c>
      <c r="X2062" s="177"/>
      <c r="Y2062" s="315" t="s">
        <v>145</v>
      </c>
      <c r="Z2062" s="177"/>
      <c r="AA2062" s="315" t="s">
        <v>144</v>
      </c>
      <c r="AB2062" s="177"/>
      <c r="AC2062" s="315" t="s">
        <v>146</v>
      </c>
      <c r="AD2062" s="316" t="s">
        <v>147</v>
      </c>
      <c r="AE2062" s="317" t="str">
        <f t="shared" si="113"/>
        <v/>
      </c>
      <c r="AF2062" s="319" t="s">
        <v>148</v>
      </c>
      <c r="AG2062" s="312" t="str">
        <f t="shared" si="114"/>
        <v/>
      </c>
      <c r="AH2062" s="322"/>
      <c r="AI2062" s="323"/>
      <c r="AJ2062" s="322"/>
      <c r="AK2062" s="323"/>
    </row>
    <row r="2063" spans="1:37" ht="36.75" customHeight="1">
      <c r="A2063" s="299">
        <f t="shared" si="112"/>
        <v>2050</v>
      </c>
      <c r="B2063" s="300" t="str">
        <f>IF(基本情報入力シート!C2083="","",基本情報入力シート!C2083)</f>
        <v/>
      </c>
      <c r="C2063" s="301" t="str">
        <f>IF(基本情報入力シート!D2083="","",基本情報入力シート!D2083)</f>
        <v/>
      </c>
      <c r="D2063" s="301" t="str">
        <f>IF(基本情報入力シート!E2083="","",基本情報入力シート!E2083)</f>
        <v/>
      </c>
      <c r="E2063" s="301" t="str">
        <f>IF(基本情報入力シート!F2083="","",基本情報入力シート!F2083)</f>
        <v/>
      </c>
      <c r="F2063" s="301" t="str">
        <f>IF(基本情報入力シート!G2083="","",基本情報入力シート!G2083)</f>
        <v/>
      </c>
      <c r="G2063" s="301" t="str">
        <f>IF(基本情報入力シート!H2083="","",基本情報入力シート!H2083)</f>
        <v/>
      </c>
      <c r="H2063" s="301" t="str">
        <f>IF(基本情報入力シート!I2083="","",基本情報入力シート!I2083)</f>
        <v/>
      </c>
      <c r="I2063" s="301" t="str">
        <f>IF(基本情報入力シート!J2083="","",基本情報入力シート!J2083)</f>
        <v/>
      </c>
      <c r="J2063" s="301" t="str">
        <f>IF(基本情報入力シート!K2083="","",基本情報入力シート!K2083)</f>
        <v/>
      </c>
      <c r="K2063" s="302" t="str">
        <f>IF(基本情報入力シート!L2083="","",基本情報入力シート!L2083)</f>
        <v/>
      </c>
      <c r="L2063" s="299" t="str">
        <f>IF(基本情報入力シート!M2083="","",基本情報入力シート!M2083)</f>
        <v/>
      </c>
      <c r="M2063" s="299" t="str">
        <f>IF(基本情報入力シート!R2083="","",基本情報入力シート!R2083)</f>
        <v/>
      </c>
      <c r="N2063" s="299" t="str">
        <f>IF(基本情報入力シート!W2083="","",基本情報入力シート!W2083)</f>
        <v/>
      </c>
      <c r="O2063" s="303" t="str">
        <f>IF(基本情報入力シート!X2083="","",基本情報入力シート!X2083)</f>
        <v/>
      </c>
      <c r="P2063" s="304" t="str">
        <f>IF(基本情報入力シート!Y2083="","",基本情報入力シート!Y2083)</f>
        <v/>
      </c>
      <c r="Q2063" s="175"/>
      <c r="R2063" s="305" t="str">
        <f>IF(基本情報入力シート!AB2083="","",基本情報入力シート!AB2083)</f>
        <v/>
      </c>
      <c r="S2063" s="176"/>
      <c r="T2063" s="306" t="str">
        <f>IF(P2063="","",VLOOKUP(P2063,【参考】数式用!$J$2:$L$34,3,FALSE))</f>
        <v/>
      </c>
      <c r="U2063" s="313" t="s">
        <v>143</v>
      </c>
      <c r="V2063" s="177"/>
      <c r="W2063" s="314" t="s">
        <v>144</v>
      </c>
      <c r="X2063" s="177"/>
      <c r="Y2063" s="315" t="s">
        <v>145</v>
      </c>
      <c r="Z2063" s="177"/>
      <c r="AA2063" s="315" t="s">
        <v>144</v>
      </c>
      <c r="AB2063" s="177"/>
      <c r="AC2063" s="315" t="s">
        <v>146</v>
      </c>
      <c r="AD2063" s="316" t="s">
        <v>147</v>
      </c>
      <c r="AE2063" s="317" t="str">
        <f t="shared" si="113"/>
        <v/>
      </c>
      <c r="AF2063" s="319" t="s">
        <v>148</v>
      </c>
      <c r="AG2063" s="312" t="str">
        <f t="shared" si="114"/>
        <v/>
      </c>
      <c r="AH2063" s="322"/>
      <c r="AI2063" s="323"/>
      <c r="AJ2063" s="322"/>
      <c r="AK2063" s="323"/>
    </row>
    <row r="2064" spans="1:37" ht="36.75" customHeight="1">
      <c r="A2064" s="299">
        <f t="shared" ref="A2064:A2127" si="115">A2063+1</f>
        <v>2051</v>
      </c>
      <c r="B2064" s="300" t="str">
        <f>IF(基本情報入力シート!C2084="","",基本情報入力シート!C2084)</f>
        <v/>
      </c>
      <c r="C2064" s="301" t="str">
        <f>IF(基本情報入力シート!D2084="","",基本情報入力シート!D2084)</f>
        <v/>
      </c>
      <c r="D2064" s="301" t="str">
        <f>IF(基本情報入力シート!E2084="","",基本情報入力シート!E2084)</f>
        <v/>
      </c>
      <c r="E2064" s="301" t="str">
        <f>IF(基本情報入力シート!F2084="","",基本情報入力シート!F2084)</f>
        <v/>
      </c>
      <c r="F2064" s="301" t="str">
        <f>IF(基本情報入力シート!G2084="","",基本情報入力シート!G2084)</f>
        <v/>
      </c>
      <c r="G2064" s="301" t="str">
        <f>IF(基本情報入力シート!H2084="","",基本情報入力シート!H2084)</f>
        <v/>
      </c>
      <c r="H2064" s="301" t="str">
        <f>IF(基本情報入力シート!I2084="","",基本情報入力シート!I2084)</f>
        <v/>
      </c>
      <c r="I2064" s="301" t="str">
        <f>IF(基本情報入力シート!J2084="","",基本情報入力シート!J2084)</f>
        <v/>
      </c>
      <c r="J2064" s="301" t="str">
        <f>IF(基本情報入力シート!K2084="","",基本情報入力シート!K2084)</f>
        <v/>
      </c>
      <c r="K2064" s="302" t="str">
        <f>IF(基本情報入力シート!L2084="","",基本情報入力シート!L2084)</f>
        <v/>
      </c>
      <c r="L2064" s="299" t="str">
        <f>IF(基本情報入力シート!M2084="","",基本情報入力シート!M2084)</f>
        <v/>
      </c>
      <c r="M2064" s="299" t="str">
        <f>IF(基本情報入力シート!R2084="","",基本情報入力シート!R2084)</f>
        <v/>
      </c>
      <c r="N2064" s="299" t="str">
        <f>IF(基本情報入力シート!W2084="","",基本情報入力シート!W2084)</f>
        <v/>
      </c>
      <c r="O2064" s="303" t="str">
        <f>IF(基本情報入力シート!X2084="","",基本情報入力シート!X2084)</f>
        <v/>
      </c>
      <c r="P2064" s="304" t="str">
        <f>IF(基本情報入力シート!Y2084="","",基本情報入力シート!Y2084)</f>
        <v/>
      </c>
      <c r="Q2064" s="175"/>
      <c r="R2064" s="305" t="str">
        <f>IF(基本情報入力シート!AB2084="","",基本情報入力シート!AB2084)</f>
        <v/>
      </c>
      <c r="S2064" s="176"/>
      <c r="T2064" s="306" t="str">
        <f>IF(P2064="","",VLOOKUP(P2064,【参考】数式用!$J$2:$L$34,3,FALSE))</f>
        <v/>
      </c>
      <c r="U2064" s="313" t="s">
        <v>143</v>
      </c>
      <c r="V2064" s="177"/>
      <c r="W2064" s="314" t="s">
        <v>144</v>
      </c>
      <c r="X2064" s="177"/>
      <c r="Y2064" s="315" t="s">
        <v>145</v>
      </c>
      <c r="Z2064" s="177"/>
      <c r="AA2064" s="315" t="s">
        <v>144</v>
      </c>
      <c r="AB2064" s="177"/>
      <c r="AC2064" s="315" t="s">
        <v>146</v>
      </c>
      <c r="AD2064" s="316" t="s">
        <v>147</v>
      </c>
      <c r="AE2064" s="317" t="str">
        <f t="shared" si="113"/>
        <v/>
      </c>
      <c r="AF2064" s="319" t="s">
        <v>148</v>
      </c>
      <c r="AG2064" s="312" t="str">
        <f t="shared" si="114"/>
        <v/>
      </c>
      <c r="AH2064" s="322"/>
      <c r="AI2064" s="323"/>
      <c r="AJ2064" s="322"/>
      <c r="AK2064" s="323"/>
    </row>
    <row r="2065" spans="1:37" ht="36.75" customHeight="1">
      <c r="A2065" s="299">
        <f t="shared" si="115"/>
        <v>2052</v>
      </c>
      <c r="B2065" s="300" t="str">
        <f>IF(基本情報入力シート!C2085="","",基本情報入力シート!C2085)</f>
        <v/>
      </c>
      <c r="C2065" s="301" t="str">
        <f>IF(基本情報入力シート!D2085="","",基本情報入力シート!D2085)</f>
        <v/>
      </c>
      <c r="D2065" s="301" t="str">
        <f>IF(基本情報入力シート!E2085="","",基本情報入力シート!E2085)</f>
        <v/>
      </c>
      <c r="E2065" s="301" t="str">
        <f>IF(基本情報入力シート!F2085="","",基本情報入力シート!F2085)</f>
        <v/>
      </c>
      <c r="F2065" s="301" t="str">
        <f>IF(基本情報入力シート!G2085="","",基本情報入力シート!G2085)</f>
        <v/>
      </c>
      <c r="G2065" s="301" t="str">
        <f>IF(基本情報入力シート!H2085="","",基本情報入力シート!H2085)</f>
        <v/>
      </c>
      <c r="H2065" s="301" t="str">
        <f>IF(基本情報入力シート!I2085="","",基本情報入力シート!I2085)</f>
        <v/>
      </c>
      <c r="I2065" s="301" t="str">
        <f>IF(基本情報入力シート!J2085="","",基本情報入力シート!J2085)</f>
        <v/>
      </c>
      <c r="J2065" s="301" t="str">
        <f>IF(基本情報入力シート!K2085="","",基本情報入力シート!K2085)</f>
        <v/>
      </c>
      <c r="K2065" s="302" t="str">
        <f>IF(基本情報入力シート!L2085="","",基本情報入力シート!L2085)</f>
        <v/>
      </c>
      <c r="L2065" s="299" t="str">
        <f>IF(基本情報入力シート!M2085="","",基本情報入力シート!M2085)</f>
        <v/>
      </c>
      <c r="M2065" s="299" t="str">
        <f>IF(基本情報入力シート!R2085="","",基本情報入力シート!R2085)</f>
        <v/>
      </c>
      <c r="N2065" s="299" t="str">
        <f>IF(基本情報入力シート!W2085="","",基本情報入力シート!W2085)</f>
        <v/>
      </c>
      <c r="O2065" s="303" t="str">
        <f>IF(基本情報入力シート!X2085="","",基本情報入力シート!X2085)</f>
        <v/>
      </c>
      <c r="P2065" s="304" t="str">
        <f>IF(基本情報入力シート!Y2085="","",基本情報入力シート!Y2085)</f>
        <v/>
      </c>
      <c r="Q2065" s="175"/>
      <c r="R2065" s="305" t="str">
        <f>IF(基本情報入力シート!AB2085="","",基本情報入力シート!AB2085)</f>
        <v/>
      </c>
      <c r="S2065" s="176"/>
      <c r="T2065" s="306" t="str">
        <f>IF(P2065="","",VLOOKUP(P2065,【参考】数式用!$J$2:$L$34,3,FALSE))</f>
        <v/>
      </c>
      <c r="U2065" s="313" t="s">
        <v>143</v>
      </c>
      <c r="V2065" s="177"/>
      <c r="W2065" s="314" t="s">
        <v>144</v>
      </c>
      <c r="X2065" s="177"/>
      <c r="Y2065" s="315" t="s">
        <v>145</v>
      </c>
      <c r="Z2065" s="177"/>
      <c r="AA2065" s="315" t="s">
        <v>144</v>
      </c>
      <c r="AB2065" s="177"/>
      <c r="AC2065" s="315" t="s">
        <v>146</v>
      </c>
      <c r="AD2065" s="316" t="s">
        <v>147</v>
      </c>
      <c r="AE2065" s="317" t="str">
        <f t="shared" si="113"/>
        <v/>
      </c>
      <c r="AF2065" s="319" t="s">
        <v>148</v>
      </c>
      <c r="AG2065" s="312" t="str">
        <f t="shared" si="114"/>
        <v/>
      </c>
      <c r="AH2065" s="322"/>
      <c r="AI2065" s="323"/>
      <c r="AJ2065" s="322"/>
      <c r="AK2065" s="323"/>
    </row>
    <row r="2066" spans="1:37" ht="36.75" customHeight="1">
      <c r="A2066" s="299">
        <f t="shared" si="115"/>
        <v>2053</v>
      </c>
      <c r="B2066" s="300" t="str">
        <f>IF(基本情報入力シート!C2086="","",基本情報入力シート!C2086)</f>
        <v/>
      </c>
      <c r="C2066" s="301" t="str">
        <f>IF(基本情報入力シート!D2086="","",基本情報入力シート!D2086)</f>
        <v/>
      </c>
      <c r="D2066" s="301" t="str">
        <f>IF(基本情報入力シート!E2086="","",基本情報入力シート!E2086)</f>
        <v/>
      </c>
      <c r="E2066" s="301" t="str">
        <f>IF(基本情報入力シート!F2086="","",基本情報入力シート!F2086)</f>
        <v/>
      </c>
      <c r="F2066" s="301" t="str">
        <f>IF(基本情報入力シート!G2086="","",基本情報入力シート!G2086)</f>
        <v/>
      </c>
      <c r="G2066" s="301" t="str">
        <f>IF(基本情報入力シート!H2086="","",基本情報入力シート!H2086)</f>
        <v/>
      </c>
      <c r="H2066" s="301" t="str">
        <f>IF(基本情報入力シート!I2086="","",基本情報入力シート!I2086)</f>
        <v/>
      </c>
      <c r="I2066" s="301" t="str">
        <f>IF(基本情報入力シート!J2086="","",基本情報入力シート!J2086)</f>
        <v/>
      </c>
      <c r="J2066" s="301" t="str">
        <f>IF(基本情報入力シート!K2086="","",基本情報入力シート!K2086)</f>
        <v/>
      </c>
      <c r="K2066" s="302" t="str">
        <f>IF(基本情報入力シート!L2086="","",基本情報入力シート!L2086)</f>
        <v/>
      </c>
      <c r="L2066" s="299" t="str">
        <f>IF(基本情報入力シート!M2086="","",基本情報入力シート!M2086)</f>
        <v/>
      </c>
      <c r="M2066" s="299" t="str">
        <f>IF(基本情報入力シート!R2086="","",基本情報入力シート!R2086)</f>
        <v/>
      </c>
      <c r="N2066" s="299" t="str">
        <f>IF(基本情報入力シート!W2086="","",基本情報入力シート!W2086)</f>
        <v/>
      </c>
      <c r="O2066" s="303" t="str">
        <f>IF(基本情報入力シート!X2086="","",基本情報入力シート!X2086)</f>
        <v/>
      </c>
      <c r="P2066" s="304" t="str">
        <f>IF(基本情報入力シート!Y2086="","",基本情報入力シート!Y2086)</f>
        <v/>
      </c>
      <c r="Q2066" s="175"/>
      <c r="R2066" s="305" t="str">
        <f>IF(基本情報入力シート!AB2086="","",基本情報入力シート!AB2086)</f>
        <v/>
      </c>
      <c r="S2066" s="176"/>
      <c r="T2066" s="306" t="str">
        <f>IF(P2066="","",VLOOKUP(P2066,【参考】数式用!$J$2:$L$34,3,FALSE))</f>
        <v/>
      </c>
      <c r="U2066" s="313" t="s">
        <v>143</v>
      </c>
      <c r="V2066" s="177"/>
      <c r="W2066" s="314" t="s">
        <v>144</v>
      </c>
      <c r="X2066" s="177"/>
      <c r="Y2066" s="315" t="s">
        <v>145</v>
      </c>
      <c r="Z2066" s="177"/>
      <c r="AA2066" s="315" t="s">
        <v>144</v>
      </c>
      <c r="AB2066" s="177"/>
      <c r="AC2066" s="315" t="s">
        <v>146</v>
      </c>
      <c r="AD2066" s="316" t="s">
        <v>147</v>
      </c>
      <c r="AE2066" s="317" t="str">
        <f t="shared" si="113"/>
        <v/>
      </c>
      <c r="AF2066" s="319" t="s">
        <v>148</v>
      </c>
      <c r="AG2066" s="312" t="str">
        <f t="shared" si="114"/>
        <v/>
      </c>
      <c r="AH2066" s="322"/>
      <c r="AI2066" s="323"/>
      <c r="AJ2066" s="322"/>
      <c r="AK2066" s="323"/>
    </row>
    <row r="2067" spans="1:37" ht="36.75" customHeight="1">
      <c r="A2067" s="299">
        <f t="shared" si="115"/>
        <v>2054</v>
      </c>
      <c r="B2067" s="300" t="str">
        <f>IF(基本情報入力シート!C2087="","",基本情報入力シート!C2087)</f>
        <v/>
      </c>
      <c r="C2067" s="301" t="str">
        <f>IF(基本情報入力シート!D2087="","",基本情報入力シート!D2087)</f>
        <v/>
      </c>
      <c r="D2067" s="301" t="str">
        <f>IF(基本情報入力シート!E2087="","",基本情報入力シート!E2087)</f>
        <v/>
      </c>
      <c r="E2067" s="301" t="str">
        <f>IF(基本情報入力シート!F2087="","",基本情報入力シート!F2087)</f>
        <v/>
      </c>
      <c r="F2067" s="301" t="str">
        <f>IF(基本情報入力シート!G2087="","",基本情報入力シート!G2087)</f>
        <v/>
      </c>
      <c r="G2067" s="301" t="str">
        <f>IF(基本情報入力シート!H2087="","",基本情報入力シート!H2087)</f>
        <v/>
      </c>
      <c r="H2067" s="301" t="str">
        <f>IF(基本情報入力シート!I2087="","",基本情報入力シート!I2087)</f>
        <v/>
      </c>
      <c r="I2067" s="301" t="str">
        <f>IF(基本情報入力シート!J2087="","",基本情報入力シート!J2087)</f>
        <v/>
      </c>
      <c r="J2067" s="301" t="str">
        <f>IF(基本情報入力シート!K2087="","",基本情報入力シート!K2087)</f>
        <v/>
      </c>
      <c r="K2067" s="302" t="str">
        <f>IF(基本情報入力シート!L2087="","",基本情報入力シート!L2087)</f>
        <v/>
      </c>
      <c r="L2067" s="299" t="str">
        <f>IF(基本情報入力シート!M2087="","",基本情報入力シート!M2087)</f>
        <v/>
      </c>
      <c r="M2067" s="299" t="str">
        <f>IF(基本情報入力シート!R2087="","",基本情報入力シート!R2087)</f>
        <v/>
      </c>
      <c r="N2067" s="299" t="str">
        <f>IF(基本情報入力シート!W2087="","",基本情報入力シート!W2087)</f>
        <v/>
      </c>
      <c r="O2067" s="303" t="str">
        <f>IF(基本情報入力シート!X2087="","",基本情報入力シート!X2087)</f>
        <v/>
      </c>
      <c r="P2067" s="304" t="str">
        <f>IF(基本情報入力シート!Y2087="","",基本情報入力シート!Y2087)</f>
        <v/>
      </c>
      <c r="Q2067" s="175"/>
      <c r="R2067" s="305" t="str">
        <f>IF(基本情報入力シート!AB2087="","",基本情報入力シート!AB2087)</f>
        <v/>
      </c>
      <c r="S2067" s="176"/>
      <c r="T2067" s="306" t="str">
        <f>IF(P2067="","",VLOOKUP(P2067,【参考】数式用!$J$2:$L$34,3,FALSE))</f>
        <v/>
      </c>
      <c r="U2067" s="313" t="s">
        <v>143</v>
      </c>
      <c r="V2067" s="177"/>
      <c r="W2067" s="314" t="s">
        <v>144</v>
      </c>
      <c r="X2067" s="177"/>
      <c r="Y2067" s="315" t="s">
        <v>145</v>
      </c>
      <c r="Z2067" s="177"/>
      <c r="AA2067" s="315" t="s">
        <v>144</v>
      </c>
      <c r="AB2067" s="177"/>
      <c r="AC2067" s="315" t="s">
        <v>146</v>
      </c>
      <c r="AD2067" s="316" t="s">
        <v>147</v>
      </c>
      <c r="AE2067" s="317" t="str">
        <f t="shared" si="113"/>
        <v/>
      </c>
      <c r="AF2067" s="319" t="s">
        <v>148</v>
      </c>
      <c r="AG2067" s="312" t="str">
        <f t="shared" si="114"/>
        <v/>
      </c>
      <c r="AH2067" s="322"/>
      <c r="AI2067" s="323"/>
      <c r="AJ2067" s="322"/>
      <c r="AK2067" s="323"/>
    </row>
    <row r="2068" spans="1:37" ht="36.75" customHeight="1">
      <c r="A2068" s="299">
        <f t="shared" si="115"/>
        <v>2055</v>
      </c>
      <c r="B2068" s="300" t="str">
        <f>IF(基本情報入力シート!C2088="","",基本情報入力シート!C2088)</f>
        <v/>
      </c>
      <c r="C2068" s="301" t="str">
        <f>IF(基本情報入力シート!D2088="","",基本情報入力シート!D2088)</f>
        <v/>
      </c>
      <c r="D2068" s="301" t="str">
        <f>IF(基本情報入力シート!E2088="","",基本情報入力シート!E2088)</f>
        <v/>
      </c>
      <c r="E2068" s="301" t="str">
        <f>IF(基本情報入力シート!F2088="","",基本情報入力シート!F2088)</f>
        <v/>
      </c>
      <c r="F2068" s="301" t="str">
        <f>IF(基本情報入力シート!G2088="","",基本情報入力シート!G2088)</f>
        <v/>
      </c>
      <c r="G2068" s="301" t="str">
        <f>IF(基本情報入力シート!H2088="","",基本情報入力シート!H2088)</f>
        <v/>
      </c>
      <c r="H2068" s="301" t="str">
        <f>IF(基本情報入力シート!I2088="","",基本情報入力シート!I2088)</f>
        <v/>
      </c>
      <c r="I2068" s="301" t="str">
        <f>IF(基本情報入力シート!J2088="","",基本情報入力シート!J2088)</f>
        <v/>
      </c>
      <c r="J2068" s="301" t="str">
        <f>IF(基本情報入力シート!K2088="","",基本情報入力シート!K2088)</f>
        <v/>
      </c>
      <c r="K2068" s="302" t="str">
        <f>IF(基本情報入力シート!L2088="","",基本情報入力シート!L2088)</f>
        <v/>
      </c>
      <c r="L2068" s="299" t="str">
        <f>IF(基本情報入力シート!M2088="","",基本情報入力シート!M2088)</f>
        <v/>
      </c>
      <c r="M2068" s="299" t="str">
        <f>IF(基本情報入力シート!R2088="","",基本情報入力シート!R2088)</f>
        <v/>
      </c>
      <c r="N2068" s="299" t="str">
        <f>IF(基本情報入力シート!W2088="","",基本情報入力シート!W2088)</f>
        <v/>
      </c>
      <c r="O2068" s="303" t="str">
        <f>IF(基本情報入力シート!X2088="","",基本情報入力シート!X2088)</f>
        <v/>
      </c>
      <c r="P2068" s="304" t="str">
        <f>IF(基本情報入力シート!Y2088="","",基本情報入力シート!Y2088)</f>
        <v/>
      </c>
      <c r="Q2068" s="175"/>
      <c r="R2068" s="305" t="str">
        <f>IF(基本情報入力シート!AB2088="","",基本情報入力シート!AB2088)</f>
        <v/>
      </c>
      <c r="S2068" s="176"/>
      <c r="T2068" s="306" t="str">
        <f>IF(P2068="","",VLOOKUP(P2068,【参考】数式用!$J$2:$L$34,3,FALSE))</f>
        <v/>
      </c>
      <c r="U2068" s="313" t="s">
        <v>143</v>
      </c>
      <c r="V2068" s="177"/>
      <c r="W2068" s="314" t="s">
        <v>144</v>
      </c>
      <c r="X2068" s="177"/>
      <c r="Y2068" s="315" t="s">
        <v>145</v>
      </c>
      <c r="Z2068" s="177"/>
      <c r="AA2068" s="315" t="s">
        <v>144</v>
      </c>
      <c r="AB2068" s="177"/>
      <c r="AC2068" s="315" t="s">
        <v>146</v>
      </c>
      <c r="AD2068" s="316" t="s">
        <v>147</v>
      </c>
      <c r="AE2068" s="317" t="str">
        <f t="shared" si="113"/>
        <v/>
      </c>
      <c r="AF2068" s="319" t="s">
        <v>148</v>
      </c>
      <c r="AG2068" s="312" t="str">
        <f t="shared" si="114"/>
        <v/>
      </c>
      <c r="AH2068" s="322"/>
      <c r="AI2068" s="323"/>
      <c r="AJ2068" s="322"/>
      <c r="AK2068" s="323"/>
    </row>
    <row r="2069" spans="1:37" ht="36.75" customHeight="1">
      <c r="A2069" s="299">
        <f t="shared" si="115"/>
        <v>2056</v>
      </c>
      <c r="B2069" s="300" t="str">
        <f>IF(基本情報入力シート!C2089="","",基本情報入力シート!C2089)</f>
        <v/>
      </c>
      <c r="C2069" s="301" t="str">
        <f>IF(基本情報入力シート!D2089="","",基本情報入力シート!D2089)</f>
        <v/>
      </c>
      <c r="D2069" s="301" t="str">
        <f>IF(基本情報入力シート!E2089="","",基本情報入力シート!E2089)</f>
        <v/>
      </c>
      <c r="E2069" s="301" t="str">
        <f>IF(基本情報入力シート!F2089="","",基本情報入力シート!F2089)</f>
        <v/>
      </c>
      <c r="F2069" s="301" t="str">
        <f>IF(基本情報入力シート!G2089="","",基本情報入力シート!G2089)</f>
        <v/>
      </c>
      <c r="G2069" s="301" t="str">
        <f>IF(基本情報入力シート!H2089="","",基本情報入力シート!H2089)</f>
        <v/>
      </c>
      <c r="H2069" s="301" t="str">
        <f>IF(基本情報入力シート!I2089="","",基本情報入力シート!I2089)</f>
        <v/>
      </c>
      <c r="I2069" s="301" t="str">
        <f>IF(基本情報入力シート!J2089="","",基本情報入力シート!J2089)</f>
        <v/>
      </c>
      <c r="J2069" s="301" t="str">
        <f>IF(基本情報入力シート!K2089="","",基本情報入力シート!K2089)</f>
        <v/>
      </c>
      <c r="K2069" s="302" t="str">
        <f>IF(基本情報入力シート!L2089="","",基本情報入力シート!L2089)</f>
        <v/>
      </c>
      <c r="L2069" s="299" t="str">
        <f>IF(基本情報入力シート!M2089="","",基本情報入力シート!M2089)</f>
        <v/>
      </c>
      <c r="M2069" s="299" t="str">
        <f>IF(基本情報入力シート!R2089="","",基本情報入力シート!R2089)</f>
        <v/>
      </c>
      <c r="N2069" s="299" t="str">
        <f>IF(基本情報入力シート!W2089="","",基本情報入力シート!W2089)</f>
        <v/>
      </c>
      <c r="O2069" s="303" t="str">
        <f>IF(基本情報入力シート!X2089="","",基本情報入力シート!X2089)</f>
        <v/>
      </c>
      <c r="P2069" s="304" t="str">
        <f>IF(基本情報入力シート!Y2089="","",基本情報入力シート!Y2089)</f>
        <v/>
      </c>
      <c r="Q2069" s="175"/>
      <c r="R2069" s="305" t="str">
        <f>IF(基本情報入力シート!AB2089="","",基本情報入力シート!AB2089)</f>
        <v/>
      </c>
      <c r="S2069" s="176"/>
      <c r="T2069" s="306" t="str">
        <f>IF(P2069="","",VLOOKUP(P2069,【参考】数式用!$J$2:$L$34,3,FALSE))</f>
        <v/>
      </c>
      <c r="U2069" s="313" t="s">
        <v>143</v>
      </c>
      <c r="V2069" s="177"/>
      <c r="W2069" s="314" t="s">
        <v>144</v>
      </c>
      <c r="X2069" s="177"/>
      <c r="Y2069" s="315" t="s">
        <v>145</v>
      </c>
      <c r="Z2069" s="177"/>
      <c r="AA2069" s="315" t="s">
        <v>144</v>
      </c>
      <c r="AB2069" s="177"/>
      <c r="AC2069" s="315" t="s">
        <v>146</v>
      </c>
      <c r="AD2069" s="316" t="s">
        <v>147</v>
      </c>
      <c r="AE2069" s="317" t="str">
        <f t="shared" si="113"/>
        <v/>
      </c>
      <c r="AF2069" s="319" t="s">
        <v>148</v>
      </c>
      <c r="AG2069" s="312" t="str">
        <f t="shared" si="114"/>
        <v/>
      </c>
      <c r="AH2069" s="322"/>
      <c r="AI2069" s="323"/>
      <c r="AJ2069" s="322"/>
      <c r="AK2069" s="323"/>
    </row>
    <row r="2070" spans="1:37" ht="36.75" customHeight="1">
      <c r="A2070" s="299">
        <f t="shared" si="115"/>
        <v>2057</v>
      </c>
      <c r="B2070" s="300" t="str">
        <f>IF(基本情報入力シート!C2090="","",基本情報入力シート!C2090)</f>
        <v/>
      </c>
      <c r="C2070" s="301" t="str">
        <f>IF(基本情報入力シート!D2090="","",基本情報入力シート!D2090)</f>
        <v/>
      </c>
      <c r="D2070" s="301" t="str">
        <f>IF(基本情報入力シート!E2090="","",基本情報入力シート!E2090)</f>
        <v/>
      </c>
      <c r="E2070" s="301" t="str">
        <f>IF(基本情報入力シート!F2090="","",基本情報入力シート!F2090)</f>
        <v/>
      </c>
      <c r="F2070" s="301" t="str">
        <f>IF(基本情報入力シート!G2090="","",基本情報入力シート!G2090)</f>
        <v/>
      </c>
      <c r="G2070" s="301" t="str">
        <f>IF(基本情報入力シート!H2090="","",基本情報入力シート!H2090)</f>
        <v/>
      </c>
      <c r="H2070" s="301" t="str">
        <f>IF(基本情報入力シート!I2090="","",基本情報入力シート!I2090)</f>
        <v/>
      </c>
      <c r="I2070" s="301" t="str">
        <f>IF(基本情報入力シート!J2090="","",基本情報入力シート!J2090)</f>
        <v/>
      </c>
      <c r="J2070" s="301" t="str">
        <f>IF(基本情報入力シート!K2090="","",基本情報入力シート!K2090)</f>
        <v/>
      </c>
      <c r="K2070" s="302" t="str">
        <f>IF(基本情報入力シート!L2090="","",基本情報入力シート!L2090)</f>
        <v/>
      </c>
      <c r="L2070" s="299" t="str">
        <f>IF(基本情報入力シート!M2090="","",基本情報入力シート!M2090)</f>
        <v/>
      </c>
      <c r="M2070" s="299" t="str">
        <f>IF(基本情報入力シート!R2090="","",基本情報入力シート!R2090)</f>
        <v/>
      </c>
      <c r="N2070" s="299" t="str">
        <f>IF(基本情報入力シート!W2090="","",基本情報入力シート!W2090)</f>
        <v/>
      </c>
      <c r="O2070" s="303" t="str">
        <f>IF(基本情報入力シート!X2090="","",基本情報入力シート!X2090)</f>
        <v/>
      </c>
      <c r="P2070" s="304" t="str">
        <f>IF(基本情報入力シート!Y2090="","",基本情報入力シート!Y2090)</f>
        <v/>
      </c>
      <c r="Q2070" s="175"/>
      <c r="R2070" s="305" t="str">
        <f>IF(基本情報入力シート!AB2090="","",基本情報入力シート!AB2090)</f>
        <v/>
      </c>
      <c r="S2070" s="176"/>
      <c r="T2070" s="306" t="str">
        <f>IF(P2070="","",VLOOKUP(P2070,【参考】数式用!$J$2:$L$34,3,FALSE))</f>
        <v/>
      </c>
      <c r="U2070" s="313" t="s">
        <v>143</v>
      </c>
      <c r="V2070" s="177"/>
      <c r="W2070" s="314" t="s">
        <v>144</v>
      </c>
      <c r="X2070" s="177"/>
      <c r="Y2070" s="315" t="s">
        <v>145</v>
      </c>
      <c r="Z2070" s="177"/>
      <c r="AA2070" s="315" t="s">
        <v>144</v>
      </c>
      <c r="AB2070" s="177"/>
      <c r="AC2070" s="315" t="s">
        <v>146</v>
      </c>
      <c r="AD2070" s="316" t="s">
        <v>147</v>
      </c>
      <c r="AE2070" s="317" t="str">
        <f t="shared" si="113"/>
        <v/>
      </c>
      <c r="AF2070" s="319" t="s">
        <v>148</v>
      </c>
      <c r="AG2070" s="312" t="str">
        <f t="shared" si="114"/>
        <v/>
      </c>
      <c r="AH2070" s="322"/>
      <c r="AI2070" s="323"/>
      <c r="AJ2070" s="322"/>
      <c r="AK2070" s="323"/>
    </row>
    <row r="2071" spans="1:37" ht="36.75" customHeight="1">
      <c r="A2071" s="299">
        <f t="shared" si="115"/>
        <v>2058</v>
      </c>
      <c r="B2071" s="300" t="str">
        <f>IF(基本情報入力シート!C2091="","",基本情報入力シート!C2091)</f>
        <v/>
      </c>
      <c r="C2071" s="301" t="str">
        <f>IF(基本情報入力シート!D2091="","",基本情報入力シート!D2091)</f>
        <v/>
      </c>
      <c r="D2071" s="301" t="str">
        <f>IF(基本情報入力シート!E2091="","",基本情報入力シート!E2091)</f>
        <v/>
      </c>
      <c r="E2071" s="301" t="str">
        <f>IF(基本情報入力シート!F2091="","",基本情報入力シート!F2091)</f>
        <v/>
      </c>
      <c r="F2071" s="301" t="str">
        <f>IF(基本情報入力シート!G2091="","",基本情報入力シート!G2091)</f>
        <v/>
      </c>
      <c r="G2071" s="301" t="str">
        <f>IF(基本情報入力シート!H2091="","",基本情報入力シート!H2091)</f>
        <v/>
      </c>
      <c r="H2071" s="301" t="str">
        <f>IF(基本情報入力シート!I2091="","",基本情報入力シート!I2091)</f>
        <v/>
      </c>
      <c r="I2071" s="301" t="str">
        <f>IF(基本情報入力シート!J2091="","",基本情報入力シート!J2091)</f>
        <v/>
      </c>
      <c r="J2071" s="301" t="str">
        <f>IF(基本情報入力シート!K2091="","",基本情報入力シート!K2091)</f>
        <v/>
      </c>
      <c r="K2071" s="302" t="str">
        <f>IF(基本情報入力シート!L2091="","",基本情報入力シート!L2091)</f>
        <v/>
      </c>
      <c r="L2071" s="299" t="str">
        <f>IF(基本情報入力シート!M2091="","",基本情報入力シート!M2091)</f>
        <v/>
      </c>
      <c r="M2071" s="299" t="str">
        <f>IF(基本情報入力シート!R2091="","",基本情報入力シート!R2091)</f>
        <v/>
      </c>
      <c r="N2071" s="299" t="str">
        <f>IF(基本情報入力シート!W2091="","",基本情報入力シート!W2091)</f>
        <v/>
      </c>
      <c r="O2071" s="303" t="str">
        <f>IF(基本情報入力シート!X2091="","",基本情報入力シート!X2091)</f>
        <v/>
      </c>
      <c r="P2071" s="304" t="str">
        <f>IF(基本情報入力シート!Y2091="","",基本情報入力シート!Y2091)</f>
        <v/>
      </c>
      <c r="Q2071" s="175"/>
      <c r="R2071" s="305" t="str">
        <f>IF(基本情報入力シート!AB2091="","",基本情報入力シート!AB2091)</f>
        <v/>
      </c>
      <c r="S2071" s="176"/>
      <c r="T2071" s="306" t="str">
        <f>IF(P2071="","",VLOOKUP(P2071,【参考】数式用!$J$2:$L$34,3,FALSE))</f>
        <v/>
      </c>
      <c r="U2071" s="313" t="s">
        <v>143</v>
      </c>
      <c r="V2071" s="177"/>
      <c r="W2071" s="314" t="s">
        <v>144</v>
      </c>
      <c r="X2071" s="177"/>
      <c r="Y2071" s="315" t="s">
        <v>145</v>
      </c>
      <c r="Z2071" s="177"/>
      <c r="AA2071" s="315" t="s">
        <v>144</v>
      </c>
      <c r="AB2071" s="177"/>
      <c r="AC2071" s="315" t="s">
        <v>146</v>
      </c>
      <c r="AD2071" s="316" t="s">
        <v>147</v>
      </c>
      <c r="AE2071" s="317" t="str">
        <f t="shared" si="113"/>
        <v/>
      </c>
      <c r="AF2071" s="319" t="s">
        <v>148</v>
      </c>
      <c r="AG2071" s="312" t="str">
        <f t="shared" si="114"/>
        <v/>
      </c>
      <c r="AH2071" s="322"/>
      <c r="AI2071" s="323"/>
      <c r="AJ2071" s="322"/>
      <c r="AK2071" s="323"/>
    </row>
    <row r="2072" spans="1:37" ht="36.75" customHeight="1">
      <c r="A2072" s="299">
        <f t="shared" si="115"/>
        <v>2059</v>
      </c>
      <c r="B2072" s="300" t="str">
        <f>IF(基本情報入力シート!C2092="","",基本情報入力シート!C2092)</f>
        <v/>
      </c>
      <c r="C2072" s="301" t="str">
        <f>IF(基本情報入力シート!D2092="","",基本情報入力シート!D2092)</f>
        <v/>
      </c>
      <c r="D2072" s="301" t="str">
        <f>IF(基本情報入力シート!E2092="","",基本情報入力シート!E2092)</f>
        <v/>
      </c>
      <c r="E2072" s="301" t="str">
        <f>IF(基本情報入力シート!F2092="","",基本情報入力シート!F2092)</f>
        <v/>
      </c>
      <c r="F2072" s="301" t="str">
        <f>IF(基本情報入力シート!G2092="","",基本情報入力シート!G2092)</f>
        <v/>
      </c>
      <c r="G2072" s="301" t="str">
        <f>IF(基本情報入力シート!H2092="","",基本情報入力シート!H2092)</f>
        <v/>
      </c>
      <c r="H2072" s="301" t="str">
        <f>IF(基本情報入力シート!I2092="","",基本情報入力シート!I2092)</f>
        <v/>
      </c>
      <c r="I2072" s="301" t="str">
        <f>IF(基本情報入力シート!J2092="","",基本情報入力シート!J2092)</f>
        <v/>
      </c>
      <c r="J2072" s="301" t="str">
        <f>IF(基本情報入力シート!K2092="","",基本情報入力シート!K2092)</f>
        <v/>
      </c>
      <c r="K2072" s="302" t="str">
        <f>IF(基本情報入力シート!L2092="","",基本情報入力シート!L2092)</f>
        <v/>
      </c>
      <c r="L2072" s="299" t="str">
        <f>IF(基本情報入力シート!M2092="","",基本情報入力シート!M2092)</f>
        <v/>
      </c>
      <c r="M2072" s="299" t="str">
        <f>IF(基本情報入力シート!R2092="","",基本情報入力シート!R2092)</f>
        <v/>
      </c>
      <c r="N2072" s="299" t="str">
        <f>IF(基本情報入力シート!W2092="","",基本情報入力シート!W2092)</f>
        <v/>
      </c>
      <c r="O2072" s="303" t="str">
        <f>IF(基本情報入力シート!X2092="","",基本情報入力シート!X2092)</f>
        <v/>
      </c>
      <c r="P2072" s="304" t="str">
        <f>IF(基本情報入力シート!Y2092="","",基本情報入力シート!Y2092)</f>
        <v/>
      </c>
      <c r="Q2072" s="175"/>
      <c r="R2072" s="305" t="str">
        <f>IF(基本情報入力シート!AB2092="","",基本情報入力シート!AB2092)</f>
        <v/>
      </c>
      <c r="S2072" s="176"/>
      <c r="T2072" s="306" t="str">
        <f>IF(P2072="","",VLOOKUP(P2072,【参考】数式用!$J$2:$L$34,3,FALSE))</f>
        <v/>
      </c>
      <c r="U2072" s="313" t="s">
        <v>143</v>
      </c>
      <c r="V2072" s="177"/>
      <c r="W2072" s="314" t="s">
        <v>144</v>
      </c>
      <c r="X2072" s="177"/>
      <c r="Y2072" s="315" t="s">
        <v>145</v>
      </c>
      <c r="Z2072" s="177"/>
      <c r="AA2072" s="315" t="s">
        <v>144</v>
      </c>
      <c r="AB2072" s="177"/>
      <c r="AC2072" s="315" t="s">
        <v>146</v>
      </c>
      <c r="AD2072" s="316" t="s">
        <v>147</v>
      </c>
      <c r="AE2072" s="317" t="str">
        <f t="shared" si="113"/>
        <v/>
      </c>
      <c r="AF2072" s="319" t="s">
        <v>148</v>
      </c>
      <c r="AG2072" s="312" t="str">
        <f t="shared" si="114"/>
        <v/>
      </c>
      <c r="AH2072" s="322"/>
      <c r="AI2072" s="323"/>
      <c r="AJ2072" s="322"/>
      <c r="AK2072" s="323"/>
    </row>
    <row r="2073" spans="1:37" ht="36.75" customHeight="1">
      <c r="A2073" s="299">
        <f t="shared" si="115"/>
        <v>2060</v>
      </c>
      <c r="B2073" s="300" t="str">
        <f>IF(基本情報入力シート!C2093="","",基本情報入力シート!C2093)</f>
        <v/>
      </c>
      <c r="C2073" s="301" t="str">
        <f>IF(基本情報入力シート!D2093="","",基本情報入力シート!D2093)</f>
        <v/>
      </c>
      <c r="D2073" s="301" t="str">
        <f>IF(基本情報入力シート!E2093="","",基本情報入力シート!E2093)</f>
        <v/>
      </c>
      <c r="E2073" s="301" t="str">
        <f>IF(基本情報入力シート!F2093="","",基本情報入力シート!F2093)</f>
        <v/>
      </c>
      <c r="F2073" s="301" t="str">
        <f>IF(基本情報入力シート!G2093="","",基本情報入力シート!G2093)</f>
        <v/>
      </c>
      <c r="G2073" s="301" t="str">
        <f>IF(基本情報入力シート!H2093="","",基本情報入力シート!H2093)</f>
        <v/>
      </c>
      <c r="H2073" s="301" t="str">
        <f>IF(基本情報入力シート!I2093="","",基本情報入力シート!I2093)</f>
        <v/>
      </c>
      <c r="I2073" s="301" t="str">
        <f>IF(基本情報入力シート!J2093="","",基本情報入力シート!J2093)</f>
        <v/>
      </c>
      <c r="J2073" s="301" t="str">
        <f>IF(基本情報入力シート!K2093="","",基本情報入力シート!K2093)</f>
        <v/>
      </c>
      <c r="K2073" s="302" t="str">
        <f>IF(基本情報入力シート!L2093="","",基本情報入力シート!L2093)</f>
        <v/>
      </c>
      <c r="L2073" s="299" t="str">
        <f>IF(基本情報入力シート!M2093="","",基本情報入力シート!M2093)</f>
        <v/>
      </c>
      <c r="M2073" s="299" t="str">
        <f>IF(基本情報入力シート!R2093="","",基本情報入力シート!R2093)</f>
        <v/>
      </c>
      <c r="N2073" s="299" t="str">
        <f>IF(基本情報入力シート!W2093="","",基本情報入力シート!W2093)</f>
        <v/>
      </c>
      <c r="O2073" s="303" t="str">
        <f>IF(基本情報入力シート!X2093="","",基本情報入力シート!X2093)</f>
        <v/>
      </c>
      <c r="P2073" s="304" t="str">
        <f>IF(基本情報入力シート!Y2093="","",基本情報入力シート!Y2093)</f>
        <v/>
      </c>
      <c r="Q2073" s="175"/>
      <c r="R2073" s="305" t="str">
        <f>IF(基本情報入力シート!AB2093="","",基本情報入力シート!AB2093)</f>
        <v/>
      </c>
      <c r="S2073" s="176"/>
      <c r="T2073" s="306" t="str">
        <f>IF(P2073="","",VLOOKUP(P2073,【参考】数式用!$J$2:$L$34,3,FALSE))</f>
        <v/>
      </c>
      <c r="U2073" s="313" t="s">
        <v>143</v>
      </c>
      <c r="V2073" s="177"/>
      <c r="W2073" s="314" t="s">
        <v>144</v>
      </c>
      <c r="X2073" s="177"/>
      <c r="Y2073" s="315" t="s">
        <v>145</v>
      </c>
      <c r="Z2073" s="177"/>
      <c r="AA2073" s="315" t="s">
        <v>144</v>
      </c>
      <c r="AB2073" s="177"/>
      <c r="AC2073" s="315" t="s">
        <v>146</v>
      </c>
      <c r="AD2073" s="316" t="s">
        <v>147</v>
      </c>
      <c r="AE2073" s="317" t="str">
        <f t="shared" si="113"/>
        <v/>
      </c>
      <c r="AF2073" s="319" t="s">
        <v>148</v>
      </c>
      <c r="AG2073" s="312" t="str">
        <f t="shared" si="114"/>
        <v/>
      </c>
      <c r="AH2073" s="322"/>
      <c r="AI2073" s="323"/>
      <c r="AJ2073" s="322"/>
      <c r="AK2073" s="323"/>
    </row>
    <row r="2074" spans="1:37" ht="36.75" customHeight="1">
      <c r="A2074" s="299">
        <f t="shared" si="115"/>
        <v>2061</v>
      </c>
      <c r="B2074" s="300" t="str">
        <f>IF(基本情報入力シート!C2094="","",基本情報入力シート!C2094)</f>
        <v/>
      </c>
      <c r="C2074" s="301" t="str">
        <f>IF(基本情報入力シート!D2094="","",基本情報入力シート!D2094)</f>
        <v/>
      </c>
      <c r="D2074" s="301" t="str">
        <f>IF(基本情報入力シート!E2094="","",基本情報入力シート!E2094)</f>
        <v/>
      </c>
      <c r="E2074" s="301" t="str">
        <f>IF(基本情報入力シート!F2094="","",基本情報入力シート!F2094)</f>
        <v/>
      </c>
      <c r="F2074" s="301" t="str">
        <f>IF(基本情報入力シート!G2094="","",基本情報入力シート!G2094)</f>
        <v/>
      </c>
      <c r="G2074" s="301" t="str">
        <f>IF(基本情報入力シート!H2094="","",基本情報入力シート!H2094)</f>
        <v/>
      </c>
      <c r="H2074" s="301" t="str">
        <f>IF(基本情報入力シート!I2094="","",基本情報入力シート!I2094)</f>
        <v/>
      </c>
      <c r="I2074" s="301" t="str">
        <f>IF(基本情報入力シート!J2094="","",基本情報入力シート!J2094)</f>
        <v/>
      </c>
      <c r="J2074" s="301" t="str">
        <f>IF(基本情報入力シート!K2094="","",基本情報入力シート!K2094)</f>
        <v/>
      </c>
      <c r="K2074" s="302" t="str">
        <f>IF(基本情報入力シート!L2094="","",基本情報入力シート!L2094)</f>
        <v/>
      </c>
      <c r="L2074" s="299" t="str">
        <f>IF(基本情報入力シート!M2094="","",基本情報入力シート!M2094)</f>
        <v/>
      </c>
      <c r="M2074" s="299" t="str">
        <f>IF(基本情報入力シート!R2094="","",基本情報入力シート!R2094)</f>
        <v/>
      </c>
      <c r="N2074" s="299" t="str">
        <f>IF(基本情報入力シート!W2094="","",基本情報入力シート!W2094)</f>
        <v/>
      </c>
      <c r="O2074" s="303" t="str">
        <f>IF(基本情報入力シート!X2094="","",基本情報入力シート!X2094)</f>
        <v/>
      </c>
      <c r="P2074" s="304" t="str">
        <f>IF(基本情報入力シート!Y2094="","",基本情報入力シート!Y2094)</f>
        <v/>
      </c>
      <c r="Q2074" s="175"/>
      <c r="R2074" s="305" t="str">
        <f>IF(基本情報入力シート!AB2094="","",基本情報入力シート!AB2094)</f>
        <v/>
      </c>
      <c r="S2074" s="176"/>
      <c r="T2074" s="306" t="str">
        <f>IF(P2074="","",VLOOKUP(P2074,【参考】数式用!$J$2:$L$34,3,FALSE))</f>
        <v/>
      </c>
      <c r="U2074" s="313" t="s">
        <v>143</v>
      </c>
      <c r="V2074" s="177"/>
      <c r="W2074" s="314" t="s">
        <v>144</v>
      </c>
      <c r="X2074" s="177"/>
      <c r="Y2074" s="315" t="s">
        <v>145</v>
      </c>
      <c r="Z2074" s="177"/>
      <c r="AA2074" s="315" t="s">
        <v>144</v>
      </c>
      <c r="AB2074" s="177"/>
      <c r="AC2074" s="315" t="s">
        <v>146</v>
      </c>
      <c r="AD2074" s="316" t="s">
        <v>147</v>
      </c>
      <c r="AE2074" s="317" t="str">
        <f t="shared" si="113"/>
        <v/>
      </c>
      <c r="AF2074" s="319" t="s">
        <v>148</v>
      </c>
      <c r="AG2074" s="312" t="str">
        <f t="shared" si="114"/>
        <v/>
      </c>
      <c r="AH2074" s="322"/>
      <c r="AI2074" s="323"/>
      <c r="AJ2074" s="322"/>
      <c r="AK2074" s="323"/>
    </row>
    <row r="2075" spans="1:37" ht="36.75" customHeight="1">
      <c r="A2075" s="299">
        <f t="shared" si="115"/>
        <v>2062</v>
      </c>
      <c r="B2075" s="300" t="str">
        <f>IF(基本情報入力シート!C2095="","",基本情報入力シート!C2095)</f>
        <v/>
      </c>
      <c r="C2075" s="301" t="str">
        <f>IF(基本情報入力シート!D2095="","",基本情報入力シート!D2095)</f>
        <v/>
      </c>
      <c r="D2075" s="301" t="str">
        <f>IF(基本情報入力シート!E2095="","",基本情報入力シート!E2095)</f>
        <v/>
      </c>
      <c r="E2075" s="301" t="str">
        <f>IF(基本情報入力シート!F2095="","",基本情報入力シート!F2095)</f>
        <v/>
      </c>
      <c r="F2075" s="301" t="str">
        <f>IF(基本情報入力シート!G2095="","",基本情報入力シート!G2095)</f>
        <v/>
      </c>
      <c r="G2075" s="301" t="str">
        <f>IF(基本情報入力シート!H2095="","",基本情報入力シート!H2095)</f>
        <v/>
      </c>
      <c r="H2075" s="301" t="str">
        <f>IF(基本情報入力シート!I2095="","",基本情報入力シート!I2095)</f>
        <v/>
      </c>
      <c r="I2075" s="301" t="str">
        <f>IF(基本情報入力シート!J2095="","",基本情報入力シート!J2095)</f>
        <v/>
      </c>
      <c r="J2075" s="301" t="str">
        <f>IF(基本情報入力シート!K2095="","",基本情報入力シート!K2095)</f>
        <v/>
      </c>
      <c r="K2075" s="302" t="str">
        <f>IF(基本情報入力シート!L2095="","",基本情報入力シート!L2095)</f>
        <v/>
      </c>
      <c r="L2075" s="299" t="str">
        <f>IF(基本情報入力シート!M2095="","",基本情報入力シート!M2095)</f>
        <v/>
      </c>
      <c r="M2075" s="299" t="str">
        <f>IF(基本情報入力シート!R2095="","",基本情報入力シート!R2095)</f>
        <v/>
      </c>
      <c r="N2075" s="299" t="str">
        <f>IF(基本情報入力シート!W2095="","",基本情報入力シート!W2095)</f>
        <v/>
      </c>
      <c r="O2075" s="303" t="str">
        <f>IF(基本情報入力シート!X2095="","",基本情報入力シート!X2095)</f>
        <v/>
      </c>
      <c r="P2075" s="304" t="str">
        <f>IF(基本情報入力シート!Y2095="","",基本情報入力シート!Y2095)</f>
        <v/>
      </c>
      <c r="Q2075" s="175"/>
      <c r="R2075" s="305" t="str">
        <f>IF(基本情報入力シート!AB2095="","",基本情報入力シート!AB2095)</f>
        <v/>
      </c>
      <c r="S2075" s="176"/>
      <c r="T2075" s="306" t="str">
        <f>IF(P2075="","",VLOOKUP(P2075,【参考】数式用!$J$2:$L$34,3,FALSE))</f>
        <v/>
      </c>
      <c r="U2075" s="313" t="s">
        <v>143</v>
      </c>
      <c r="V2075" s="177"/>
      <c r="W2075" s="314" t="s">
        <v>144</v>
      </c>
      <c r="X2075" s="177"/>
      <c r="Y2075" s="315" t="s">
        <v>145</v>
      </c>
      <c r="Z2075" s="177"/>
      <c r="AA2075" s="315" t="s">
        <v>144</v>
      </c>
      <c r="AB2075" s="177"/>
      <c r="AC2075" s="315" t="s">
        <v>146</v>
      </c>
      <c r="AD2075" s="316" t="s">
        <v>147</v>
      </c>
      <c r="AE2075" s="317" t="str">
        <f t="shared" si="113"/>
        <v/>
      </c>
      <c r="AF2075" s="319" t="s">
        <v>148</v>
      </c>
      <c r="AG2075" s="312" t="str">
        <f t="shared" si="114"/>
        <v/>
      </c>
      <c r="AH2075" s="322"/>
      <c r="AI2075" s="323"/>
      <c r="AJ2075" s="322"/>
      <c r="AK2075" s="323"/>
    </row>
    <row r="2076" spans="1:37" ht="36.75" customHeight="1">
      <c r="A2076" s="299">
        <f t="shared" si="115"/>
        <v>2063</v>
      </c>
      <c r="B2076" s="300" t="str">
        <f>IF(基本情報入力シート!C2096="","",基本情報入力シート!C2096)</f>
        <v/>
      </c>
      <c r="C2076" s="301" t="str">
        <f>IF(基本情報入力シート!D2096="","",基本情報入力シート!D2096)</f>
        <v/>
      </c>
      <c r="D2076" s="301" t="str">
        <f>IF(基本情報入力シート!E2096="","",基本情報入力シート!E2096)</f>
        <v/>
      </c>
      <c r="E2076" s="301" t="str">
        <f>IF(基本情報入力シート!F2096="","",基本情報入力シート!F2096)</f>
        <v/>
      </c>
      <c r="F2076" s="301" t="str">
        <f>IF(基本情報入力シート!G2096="","",基本情報入力シート!G2096)</f>
        <v/>
      </c>
      <c r="G2076" s="301" t="str">
        <f>IF(基本情報入力シート!H2096="","",基本情報入力シート!H2096)</f>
        <v/>
      </c>
      <c r="H2076" s="301" t="str">
        <f>IF(基本情報入力シート!I2096="","",基本情報入力シート!I2096)</f>
        <v/>
      </c>
      <c r="I2076" s="301" t="str">
        <f>IF(基本情報入力シート!J2096="","",基本情報入力シート!J2096)</f>
        <v/>
      </c>
      <c r="J2076" s="301" t="str">
        <f>IF(基本情報入力シート!K2096="","",基本情報入力シート!K2096)</f>
        <v/>
      </c>
      <c r="K2076" s="302" t="str">
        <f>IF(基本情報入力シート!L2096="","",基本情報入力シート!L2096)</f>
        <v/>
      </c>
      <c r="L2076" s="299" t="str">
        <f>IF(基本情報入力シート!M2096="","",基本情報入力シート!M2096)</f>
        <v/>
      </c>
      <c r="M2076" s="299" t="str">
        <f>IF(基本情報入力シート!R2096="","",基本情報入力シート!R2096)</f>
        <v/>
      </c>
      <c r="N2076" s="299" t="str">
        <f>IF(基本情報入力シート!W2096="","",基本情報入力シート!W2096)</f>
        <v/>
      </c>
      <c r="O2076" s="303" t="str">
        <f>IF(基本情報入力シート!X2096="","",基本情報入力シート!X2096)</f>
        <v/>
      </c>
      <c r="P2076" s="304" t="str">
        <f>IF(基本情報入力シート!Y2096="","",基本情報入力シート!Y2096)</f>
        <v/>
      </c>
      <c r="Q2076" s="175"/>
      <c r="R2076" s="305" t="str">
        <f>IF(基本情報入力シート!AB2096="","",基本情報入力シート!AB2096)</f>
        <v/>
      </c>
      <c r="S2076" s="176"/>
      <c r="T2076" s="306" t="str">
        <f>IF(P2076="","",VLOOKUP(P2076,【参考】数式用!$J$2:$L$34,3,FALSE))</f>
        <v/>
      </c>
      <c r="U2076" s="313" t="s">
        <v>143</v>
      </c>
      <c r="V2076" s="177"/>
      <c r="W2076" s="314" t="s">
        <v>144</v>
      </c>
      <c r="X2076" s="177"/>
      <c r="Y2076" s="315" t="s">
        <v>145</v>
      </c>
      <c r="Z2076" s="177"/>
      <c r="AA2076" s="315" t="s">
        <v>144</v>
      </c>
      <c r="AB2076" s="177"/>
      <c r="AC2076" s="315" t="s">
        <v>146</v>
      </c>
      <c r="AD2076" s="316" t="s">
        <v>147</v>
      </c>
      <c r="AE2076" s="317" t="str">
        <f t="shared" si="113"/>
        <v/>
      </c>
      <c r="AF2076" s="319" t="s">
        <v>148</v>
      </c>
      <c r="AG2076" s="312" t="str">
        <f t="shared" si="114"/>
        <v/>
      </c>
      <c r="AH2076" s="322"/>
      <c r="AI2076" s="323"/>
      <c r="AJ2076" s="322"/>
      <c r="AK2076" s="323"/>
    </row>
    <row r="2077" spans="1:37" ht="36.75" customHeight="1">
      <c r="A2077" s="299">
        <f t="shared" si="115"/>
        <v>2064</v>
      </c>
      <c r="B2077" s="300" t="str">
        <f>IF(基本情報入力シート!C2097="","",基本情報入力シート!C2097)</f>
        <v/>
      </c>
      <c r="C2077" s="301" t="str">
        <f>IF(基本情報入力シート!D2097="","",基本情報入力シート!D2097)</f>
        <v/>
      </c>
      <c r="D2077" s="301" t="str">
        <f>IF(基本情報入力シート!E2097="","",基本情報入力シート!E2097)</f>
        <v/>
      </c>
      <c r="E2077" s="301" t="str">
        <f>IF(基本情報入力シート!F2097="","",基本情報入力シート!F2097)</f>
        <v/>
      </c>
      <c r="F2077" s="301" t="str">
        <f>IF(基本情報入力シート!G2097="","",基本情報入力シート!G2097)</f>
        <v/>
      </c>
      <c r="G2077" s="301" t="str">
        <f>IF(基本情報入力シート!H2097="","",基本情報入力シート!H2097)</f>
        <v/>
      </c>
      <c r="H2077" s="301" t="str">
        <f>IF(基本情報入力シート!I2097="","",基本情報入力シート!I2097)</f>
        <v/>
      </c>
      <c r="I2077" s="301" t="str">
        <f>IF(基本情報入力シート!J2097="","",基本情報入力シート!J2097)</f>
        <v/>
      </c>
      <c r="J2077" s="301" t="str">
        <f>IF(基本情報入力シート!K2097="","",基本情報入力シート!K2097)</f>
        <v/>
      </c>
      <c r="K2077" s="302" t="str">
        <f>IF(基本情報入力シート!L2097="","",基本情報入力シート!L2097)</f>
        <v/>
      </c>
      <c r="L2077" s="299" t="str">
        <f>IF(基本情報入力シート!M2097="","",基本情報入力シート!M2097)</f>
        <v/>
      </c>
      <c r="M2077" s="299" t="str">
        <f>IF(基本情報入力シート!R2097="","",基本情報入力シート!R2097)</f>
        <v/>
      </c>
      <c r="N2077" s="299" t="str">
        <f>IF(基本情報入力シート!W2097="","",基本情報入力シート!W2097)</f>
        <v/>
      </c>
      <c r="O2077" s="303" t="str">
        <f>IF(基本情報入力シート!X2097="","",基本情報入力シート!X2097)</f>
        <v/>
      </c>
      <c r="P2077" s="304" t="str">
        <f>IF(基本情報入力シート!Y2097="","",基本情報入力シート!Y2097)</f>
        <v/>
      </c>
      <c r="Q2077" s="175"/>
      <c r="R2077" s="305" t="str">
        <f>IF(基本情報入力シート!AB2097="","",基本情報入力シート!AB2097)</f>
        <v/>
      </c>
      <c r="S2077" s="176"/>
      <c r="T2077" s="306" t="str">
        <f>IF(P2077="","",VLOOKUP(P2077,【参考】数式用!$J$2:$L$34,3,FALSE))</f>
        <v/>
      </c>
      <c r="U2077" s="313" t="s">
        <v>143</v>
      </c>
      <c r="V2077" s="177"/>
      <c r="W2077" s="314" t="s">
        <v>144</v>
      </c>
      <c r="X2077" s="177"/>
      <c r="Y2077" s="315" t="s">
        <v>145</v>
      </c>
      <c r="Z2077" s="177"/>
      <c r="AA2077" s="315" t="s">
        <v>144</v>
      </c>
      <c r="AB2077" s="177"/>
      <c r="AC2077" s="315" t="s">
        <v>146</v>
      </c>
      <c r="AD2077" s="316" t="s">
        <v>147</v>
      </c>
      <c r="AE2077" s="317" t="str">
        <f t="shared" si="113"/>
        <v/>
      </c>
      <c r="AF2077" s="319" t="s">
        <v>148</v>
      </c>
      <c r="AG2077" s="312" t="str">
        <f t="shared" si="114"/>
        <v/>
      </c>
      <c r="AH2077" s="322"/>
      <c r="AI2077" s="323"/>
      <c r="AJ2077" s="322"/>
      <c r="AK2077" s="323"/>
    </row>
    <row r="2078" spans="1:37" ht="36.75" customHeight="1">
      <c r="A2078" s="299">
        <f t="shared" si="115"/>
        <v>2065</v>
      </c>
      <c r="B2078" s="300" t="str">
        <f>IF(基本情報入力シート!C2098="","",基本情報入力シート!C2098)</f>
        <v/>
      </c>
      <c r="C2078" s="301" t="str">
        <f>IF(基本情報入力シート!D2098="","",基本情報入力シート!D2098)</f>
        <v/>
      </c>
      <c r="D2078" s="301" t="str">
        <f>IF(基本情報入力シート!E2098="","",基本情報入力シート!E2098)</f>
        <v/>
      </c>
      <c r="E2078" s="301" t="str">
        <f>IF(基本情報入力シート!F2098="","",基本情報入力シート!F2098)</f>
        <v/>
      </c>
      <c r="F2078" s="301" t="str">
        <f>IF(基本情報入力シート!G2098="","",基本情報入力シート!G2098)</f>
        <v/>
      </c>
      <c r="G2078" s="301" t="str">
        <f>IF(基本情報入力シート!H2098="","",基本情報入力シート!H2098)</f>
        <v/>
      </c>
      <c r="H2078" s="301" t="str">
        <f>IF(基本情報入力シート!I2098="","",基本情報入力シート!I2098)</f>
        <v/>
      </c>
      <c r="I2078" s="301" t="str">
        <f>IF(基本情報入力シート!J2098="","",基本情報入力シート!J2098)</f>
        <v/>
      </c>
      <c r="J2078" s="301" t="str">
        <f>IF(基本情報入力シート!K2098="","",基本情報入力シート!K2098)</f>
        <v/>
      </c>
      <c r="K2078" s="302" t="str">
        <f>IF(基本情報入力シート!L2098="","",基本情報入力シート!L2098)</f>
        <v/>
      </c>
      <c r="L2078" s="299" t="str">
        <f>IF(基本情報入力シート!M2098="","",基本情報入力シート!M2098)</f>
        <v/>
      </c>
      <c r="M2078" s="299" t="str">
        <f>IF(基本情報入力シート!R2098="","",基本情報入力シート!R2098)</f>
        <v/>
      </c>
      <c r="N2078" s="299" t="str">
        <f>IF(基本情報入力シート!W2098="","",基本情報入力シート!W2098)</f>
        <v/>
      </c>
      <c r="O2078" s="303" t="str">
        <f>IF(基本情報入力シート!X2098="","",基本情報入力シート!X2098)</f>
        <v/>
      </c>
      <c r="P2078" s="304" t="str">
        <f>IF(基本情報入力シート!Y2098="","",基本情報入力シート!Y2098)</f>
        <v/>
      </c>
      <c r="Q2078" s="175"/>
      <c r="R2078" s="305" t="str">
        <f>IF(基本情報入力シート!AB2098="","",基本情報入力シート!AB2098)</f>
        <v/>
      </c>
      <c r="S2078" s="176"/>
      <c r="T2078" s="306" t="str">
        <f>IF(P2078="","",VLOOKUP(P2078,【参考】数式用!$J$2:$L$34,3,FALSE))</f>
        <v/>
      </c>
      <c r="U2078" s="313" t="s">
        <v>143</v>
      </c>
      <c r="V2078" s="177"/>
      <c r="W2078" s="314" t="s">
        <v>144</v>
      </c>
      <c r="X2078" s="177"/>
      <c r="Y2078" s="315" t="s">
        <v>145</v>
      </c>
      <c r="Z2078" s="177"/>
      <c r="AA2078" s="315" t="s">
        <v>144</v>
      </c>
      <c r="AB2078" s="177"/>
      <c r="AC2078" s="315" t="s">
        <v>146</v>
      </c>
      <c r="AD2078" s="316" t="s">
        <v>147</v>
      </c>
      <c r="AE2078" s="317" t="str">
        <f t="shared" si="113"/>
        <v/>
      </c>
      <c r="AF2078" s="319" t="s">
        <v>148</v>
      </c>
      <c r="AG2078" s="312" t="str">
        <f t="shared" si="114"/>
        <v/>
      </c>
      <c r="AH2078" s="322"/>
      <c r="AI2078" s="323"/>
      <c r="AJ2078" s="322"/>
      <c r="AK2078" s="323"/>
    </row>
    <row r="2079" spans="1:37" ht="36.75" customHeight="1">
      <c r="A2079" s="299">
        <f t="shared" si="115"/>
        <v>2066</v>
      </c>
      <c r="B2079" s="300" t="str">
        <f>IF(基本情報入力シート!C2099="","",基本情報入力シート!C2099)</f>
        <v/>
      </c>
      <c r="C2079" s="301" t="str">
        <f>IF(基本情報入力シート!D2099="","",基本情報入力シート!D2099)</f>
        <v/>
      </c>
      <c r="D2079" s="301" t="str">
        <f>IF(基本情報入力シート!E2099="","",基本情報入力シート!E2099)</f>
        <v/>
      </c>
      <c r="E2079" s="301" t="str">
        <f>IF(基本情報入力シート!F2099="","",基本情報入力シート!F2099)</f>
        <v/>
      </c>
      <c r="F2079" s="301" t="str">
        <f>IF(基本情報入力シート!G2099="","",基本情報入力シート!G2099)</f>
        <v/>
      </c>
      <c r="G2079" s="301" t="str">
        <f>IF(基本情報入力シート!H2099="","",基本情報入力シート!H2099)</f>
        <v/>
      </c>
      <c r="H2079" s="301" t="str">
        <f>IF(基本情報入力シート!I2099="","",基本情報入力シート!I2099)</f>
        <v/>
      </c>
      <c r="I2079" s="301" t="str">
        <f>IF(基本情報入力シート!J2099="","",基本情報入力シート!J2099)</f>
        <v/>
      </c>
      <c r="J2079" s="301" t="str">
        <f>IF(基本情報入力シート!K2099="","",基本情報入力シート!K2099)</f>
        <v/>
      </c>
      <c r="K2079" s="302" t="str">
        <f>IF(基本情報入力シート!L2099="","",基本情報入力シート!L2099)</f>
        <v/>
      </c>
      <c r="L2079" s="299" t="str">
        <f>IF(基本情報入力シート!M2099="","",基本情報入力シート!M2099)</f>
        <v/>
      </c>
      <c r="M2079" s="299" t="str">
        <f>IF(基本情報入力シート!R2099="","",基本情報入力シート!R2099)</f>
        <v/>
      </c>
      <c r="N2079" s="299" t="str">
        <f>IF(基本情報入力シート!W2099="","",基本情報入力シート!W2099)</f>
        <v/>
      </c>
      <c r="O2079" s="303" t="str">
        <f>IF(基本情報入力シート!X2099="","",基本情報入力シート!X2099)</f>
        <v/>
      </c>
      <c r="P2079" s="304" t="str">
        <f>IF(基本情報入力シート!Y2099="","",基本情報入力シート!Y2099)</f>
        <v/>
      </c>
      <c r="Q2079" s="175"/>
      <c r="R2079" s="305" t="str">
        <f>IF(基本情報入力シート!AB2099="","",基本情報入力シート!AB2099)</f>
        <v/>
      </c>
      <c r="S2079" s="176"/>
      <c r="T2079" s="306" t="str">
        <f>IF(P2079="","",VLOOKUP(P2079,【参考】数式用!$J$2:$L$34,3,FALSE))</f>
        <v/>
      </c>
      <c r="U2079" s="313" t="s">
        <v>143</v>
      </c>
      <c r="V2079" s="177"/>
      <c r="W2079" s="314" t="s">
        <v>144</v>
      </c>
      <c r="X2079" s="177"/>
      <c r="Y2079" s="315" t="s">
        <v>145</v>
      </c>
      <c r="Z2079" s="177"/>
      <c r="AA2079" s="315" t="s">
        <v>144</v>
      </c>
      <c r="AB2079" s="177"/>
      <c r="AC2079" s="315" t="s">
        <v>146</v>
      </c>
      <c r="AD2079" s="316" t="s">
        <v>147</v>
      </c>
      <c r="AE2079" s="317" t="str">
        <f t="shared" ref="AE2079:AE2113" si="116">IF(V2079&gt;=1,(Z2079*12+AB2079)-(V2079*12+X2079)+1,"")</f>
        <v/>
      </c>
      <c r="AF2079" s="319" t="s">
        <v>148</v>
      </c>
      <c r="AG2079" s="312" t="str">
        <f t="shared" ref="AG2079:AG2113" si="117">IFERROR(ROUNDDOWN(R2079*T2079,0)*AE2079,"")</f>
        <v/>
      </c>
      <c r="AH2079" s="322"/>
      <c r="AI2079" s="323"/>
      <c r="AJ2079" s="322"/>
      <c r="AK2079" s="323"/>
    </row>
    <row r="2080" spans="1:37" ht="36.75" customHeight="1">
      <c r="A2080" s="299">
        <f t="shared" si="115"/>
        <v>2067</v>
      </c>
      <c r="B2080" s="300" t="str">
        <f>IF(基本情報入力シート!C2100="","",基本情報入力シート!C2100)</f>
        <v/>
      </c>
      <c r="C2080" s="301" t="str">
        <f>IF(基本情報入力シート!D2100="","",基本情報入力シート!D2100)</f>
        <v/>
      </c>
      <c r="D2080" s="301" t="str">
        <f>IF(基本情報入力シート!E2100="","",基本情報入力シート!E2100)</f>
        <v/>
      </c>
      <c r="E2080" s="301" t="str">
        <f>IF(基本情報入力シート!F2100="","",基本情報入力シート!F2100)</f>
        <v/>
      </c>
      <c r="F2080" s="301" t="str">
        <f>IF(基本情報入力シート!G2100="","",基本情報入力シート!G2100)</f>
        <v/>
      </c>
      <c r="G2080" s="301" t="str">
        <f>IF(基本情報入力シート!H2100="","",基本情報入力シート!H2100)</f>
        <v/>
      </c>
      <c r="H2080" s="301" t="str">
        <f>IF(基本情報入力シート!I2100="","",基本情報入力シート!I2100)</f>
        <v/>
      </c>
      <c r="I2080" s="301" t="str">
        <f>IF(基本情報入力シート!J2100="","",基本情報入力シート!J2100)</f>
        <v/>
      </c>
      <c r="J2080" s="301" t="str">
        <f>IF(基本情報入力シート!K2100="","",基本情報入力シート!K2100)</f>
        <v/>
      </c>
      <c r="K2080" s="302" t="str">
        <f>IF(基本情報入力シート!L2100="","",基本情報入力シート!L2100)</f>
        <v/>
      </c>
      <c r="L2080" s="299" t="str">
        <f>IF(基本情報入力シート!M2100="","",基本情報入力シート!M2100)</f>
        <v/>
      </c>
      <c r="M2080" s="299" t="str">
        <f>IF(基本情報入力シート!R2100="","",基本情報入力シート!R2100)</f>
        <v/>
      </c>
      <c r="N2080" s="299" t="str">
        <f>IF(基本情報入力シート!W2100="","",基本情報入力シート!W2100)</f>
        <v/>
      </c>
      <c r="O2080" s="303" t="str">
        <f>IF(基本情報入力シート!X2100="","",基本情報入力シート!X2100)</f>
        <v/>
      </c>
      <c r="P2080" s="304" t="str">
        <f>IF(基本情報入力シート!Y2100="","",基本情報入力シート!Y2100)</f>
        <v/>
      </c>
      <c r="Q2080" s="175"/>
      <c r="R2080" s="305" t="str">
        <f>IF(基本情報入力シート!AB2100="","",基本情報入力シート!AB2100)</f>
        <v/>
      </c>
      <c r="S2080" s="176"/>
      <c r="T2080" s="306" t="str">
        <f>IF(P2080="","",VLOOKUP(P2080,【参考】数式用!$J$2:$L$34,3,FALSE))</f>
        <v/>
      </c>
      <c r="U2080" s="313" t="s">
        <v>143</v>
      </c>
      <c r="V2080" s="177"/>
      <c r="W2080" s="314" t="s">
        <v>144</v>
      </c>
      <c r="X2080" s="177"/>
      <c r="Y2080" s="315" t="s">
        <v>145</v>
      </c>
      <c r="Z2080" s="177"/>
      <c r="AA2080" s="315" t="s">
        <v>144</v>
      </c>
      <c r="AB2080" s="177"/>
      <c r="AC2080" s="315" t="s">
        <v>146</v>
      </c>
      <c r="AD2080" s="316" t="s">
        <v>147</v>
      </c>
      <c r="AE2080" s="317" t="str">
        <f t="shared" si="116"/>
        <v/>
      </c>
      <c r="AF2080" s="319" t="s">
        <v>148</v>
      </c>
      <c r="AG2080" s="312" t="str">
        <f t="shared" si="117"/>
        <v/>
      </c>
      <c r="AH2080" s="322"/>
      <c r="AI2080" s="323"/>
      <c r="AJ2080" s="322"/>
      <c r="AK2080" s="323"/>
    </row>
    <row r="2081" spans="1:37" ht="36.75" customHeight="1">
      <c r="A2081" s="299">
        <f t="shared" si="115"/>
        <v>2068</v>
      </c>
      <c r="B2081" s="300" t="str">
        <f>IF(基本情報入力シート!C2101="","",基本情報入力シート!C2101)</f>
        <v/>
      </c>
      <c r="C2081" s="301" t="str">
        <f>IF(基本情報入力シート!D2101="","",基本情報入力シート!D2101)</f>
        <v/>
      </c>
      <c r="D2081" s="301" t="str">
        <f>IF(基本情報入力シート!E2101="","",基本情報入力シート!E2101)</f>
        <v/>
      </c>
      <c r="E2081" s="301" t="str">
        <f>IF(基本情報入力シート!F2101="","",基本情報入力シート!F2101)</f>
        <v/>
      </c>
      <c r="F2081" s="301" t="str">
        <f>IF(基本情報入力シート!G2101="","",基本情報入力シート!G2101)</f>
        <v/>
      </c>
      <c r="G2081" s="301" t="str">
        <f>IF(基本情報入力シート!H2101="","",基本情報入力シート!H2101)</f>
        <v/>
      </c>
      <c r="H2081" s="301" t="str">
        <f>IF(基本情報入力シート!I2101="","",基本情報入力シート!I2101)</f>
        <v/>
      </c>
      <c r="I2081" s="301" t="str">
        <f>IF(基本情報入力シート!J2101="","",基本情報入力シート!J2101)</f>
        <v/>
      </c>
      <c r="J2081" s="301" t="str">
        <f>IF(基本情報入力シート!K2101="","",基本情報入力シート!K2101)</f>
        <v/>
      </c>
      <c r="K2081" s="302" t="str">
        <f>IF(基本情報入力シート!L2101="","",基本情報入力シート!L2101)</f>
        <v/>
      </c>
      <c r="L2081" s="299" t="str">
        <f>IF(基本情報入力シート!M2101="","",基本情報入力シート!M2101)</f>
        <v/>
      </c>
      <c r="M2081" s="299" t="str">
        <f>IF(基本情報入力シート!R2101="","",基本情報入力シート!R2101)</f>
        <v/>
      </c>
      <c r="N2081" s="299" t="str">
        <f>IF(基本情報入力シート!W2101="","",基本情報入力シート!W2101)</f>
        <v/>
      </c>
      <c r="O2081" s="303" t="str">
        <f>IF(基本情報入力シート!X2101="","",基本情報入力シート!X2101)</f>
        <v/>
      </c>
      <c r="P2081" s="304" t="str">
        <f>IF(基本情報入力シート!Y2101="","",基本情報入力シート!Y2101)</f>
        <v/>
      </c>
      <c r="Q2081" s="175"/>
      <c r="R2081" s="305" t="str">
        <f>IF(基本情報入力シート!AB2101="","",基本情報入力シート!AB2101)</f>
        <v/>
      </c>
      <c r="S2081" s="176"/>
      <c r="T2081" s="306" t="str">
        <f>IF(P2081="","",VLOOKUP(P2081,【参考】数式用!$J$2:$L$34,3,FALSE))</f>
        <v/>
      </c>
      <c r="U2081" s="313" t="s">
        <v>143</v>
      </c>
      <c r="V2081" s="177"/>
      <c r="W2081" s="314" t="s">
        <v>144</v>
      </c>
      <c r="X2081" s="177"/>
      <c r="Y2081" s="315" t="s">
        <v>145</v>
      </c>
      <c r="Z2081" s="177"/>
      <c r="AA2081" s="315" t="s">
        <v>144</v>
      </c>
      <c r="AB2081" s="177"/>
      <c r="AC2081" s="315" t="s">
        <v>146</v>
      </c>
      <c r="AD2081" s="316" t="s">
        <v>147</v>
      </c>
      <c r="AE2081" s="317" t="str">
        <f t="shared" si="116"/>
        <v/>
      </c>
      <c r="AF2081" s="319" t="s">
        <v>148</v>
      </c>
      <c r="AG2081" s="312" t="str">
        <f t="shared" si="117"/>
        <v/>
      </c>
      <c r="AH2081" s="322"/>
      <c r="AI2081" s="323"/>
      <c r="AJ2081" s="322"/>
      <c r="AK2081" s="323"/>
    </row>
    <row r="2082" spans="1:37" ht="36.75" customHeight="1">
      <c r="A2082" s="299">
        <f t="shared" si="115"/>
        <v>2069</v>
      </c>
      <c r="B2082" s="300" t="str">
        <f>IF(基本情報入力シート!C2102="","",基本情報入力シート!C2102)</f>
        <v/>
      </c>
      <c r="C2082" s="301" t="str">
        <f>IF(基本情報入力シート!D2102="","",基本情報入力シート!D2102)</f>
        <v/>
      </c>
      <c r="D2082" s="301" t="str">
        <f>IF(基本情報入力シート!E2102="","",基本情報入力シート!E2102)</f>
        <v/>
      </c>
      <c r="E2082" s="301" t="str">
        <f>IF(基本情報入力シート!F2102="","",基本情報入力シート!F2102)</f>
        <v/>
      </c>
      <c r="F2082" s="301" t="str">
        <f>IF(基本情報入力シート!G2102="","",基本情報入力シート!G2102)</f>
        <v/>
      </c>
      <c r="G2082" s="301" t="str">
        <f>IF(基本情報入力シート!H2102="","",基本情報入力シート!H2102)</f>
        <v/>
      </c>
      <c r="H2082" s="301" t="str">
        <f>IF(基本情報入力シート!I2102="","",基本情報入力シート!I2102)</f>
        <v/>
      </c>
      <c r="I2082" s="301" t="str">
        <f>IF(基本情報入力シート!J2102="","",基本情報入力シート!J2102)</f>
        <v/>
      </c>
      <c r="J2082" s="301" t="str">
        <f>IF(基本情報入力シート!K2102="","",基本情報入力シート!K2102)</f>
        <v/>
      </c>
      <c r="K2082" s="302" t="str">
        <f>IF(基本情報入力シート!L2102="","",基本情報入力シート!L2102)</f>
        <v/>
      </c>
      <c r="L2082" s="299" t="str">
        <f>IF(基本情報入力シート!M2102="","",基本情報入力シート!M2102)</f>
        <v/>
      </c>
      <c r="M2082" s="299" t="str">
        <f>IF(基本情報入力シート!R2102="","",基本情報入力シート!R2102)</f>
        <v/>
      </c>
      <c r="N2082" s="299" t="str">
        <f>IF(基本情報入力シート!W2102="","",基本情報入力シート!W2102)</f>
        <v/>
      </c>
      <c r="O2082" s="303" t="str">
        <f>IF(基本情報入力シート!X2102="","",基本情報入力シート!X2102)</f>
        <v/>
      </c>
      <c r="P2082" s="304" t="str">
        <f>IF(基本情報入力シート!Y2102="","",基本情報入力シート!Y2102)</f>
        <v/>
      </c>
      <c r="Q2082" s="175"/>
      <c r="R2082" s="305" t="str">
        <f>IF(基本情報入力シート!AB2102="","",基本情報入力シート!AB2102)</f>
        <v/>
      </c>
      <c r="S2082" s="176"/>
      <c r="T2082" s="306" t="str">
        <f>IF(P2082="","",VLOOKUP(P2082,【参考】数式用!$J$2:$L$34,3,FALSE))</f>
        <v/>
      </c>
      <c r="U2082" s="313" t="s">
        <v>143</v>
      </c>
      <c r="V2082" s="177"/>
      <c r="W2082" s="314" t="s">
        <v>144</v>
      </c>
      <c r="X2082" s="177"/>
      <c r="Y2082" s="315" t="s">
        <v>145</v>
      </c>
      <c r="Z2082" s="177"/>
      <c r="AA2082" s="315" t="s">
        <v>144</v>
      </c>
      <c r="AB2082" s="177"/>
      <c r="AC2082" s="315" t="s">
        <v>146</v>
      </c>
      <c r="AD2082" s="316" t="s">
        <v>147</v>
      </c>
      <c r="AE2082" s="317" t="str">
        <f t="shared" si="116"/>
        <v/>
      </c>
      <c r="AF2082" s="319" t="s">
        <v>148</v>
      </c>
      <c r="AG2082" s="312" t="str">
        <f t="shared" si="117"/>
        <v/>
      </c>
      <c r="AH2082" s="322"/>
      <c r="AI2082" s="323"/>
      <c r="AJ2082" s="322"/>
      <c r="AK2082" s="323"/>
    </row>
    <row r="2083" spans="1:37" ht="36.75" customHeight="1">
      <c r="A2083" s="299">
        <f t="shared" si="115"/>
        <v>2070</v>
      </c>
      <c r="B2083" s="300" t="str">
        <f>IF(基本情報入力シート!C2103="","",基本情報入力シート!C2103)</f>
        <v/>
      </c>
      <c r="C2083" s="301" t="str">
        <f>IF(基本情報入力シート!D2103="","",基本情報入力シート!D2103)</f>
        <v/>
      </c>
      <c r="D2083" s="301" t="str">
        <f>IF(基本情報入力シート!E2103="","",基本情報入力シート!E2103)</f>
        <v/>
      </c>
      <c r="E2083" s="301" t="str">
        <f>IF(基本情報入力シート!F2103="","",基本情報入力シート!F2103)</f>
        <v/>
      </c>
      <c r="F2083" s="301" t="str">
        <f>IF(基本情報入力シート!G2103="","",基本情報入力シート!G2103)</f>
        <v/>
      </c>
      <c r="G2083" s="301" t="str">
        <f>IF(基本情報入力シート!H2103="","",基本情報入力シート!H2103)</f>
        <v/>
      </c>
      <c r="H2083" s="301" t="str">
        <f>IF(基本情報入力シート!I2103="","",基本情報入力シート!I2103)</f>
        <v/>
      </c>
      <c r="I2083" s="301" t="str">
        <f>IF(基本情報入力シート!J2103="","",基本情報入力シート!J2103)</f>
        <v/>
      </c>
      <c r="J2083" s="301" t="str">
        <f>IF(基本情報入力シート!K2103="","",基本情報入力シート!K2103)</f>
        <v/>
      </c>
      <c r="K2083" s="302" t="str">
        <f>IF(基本情報入力シート!L2103="","",基本情報入力シート!L2103)</f>
        <v/>
      </c>
      <c r="L2083" s="299" t="str">
        <f>IF(基本情報入力シート!M2103="","",基本情報入力シート!M2103)</f>
        <v/>
      </c>
      <c r="M2083" s="299" t="str">
        <f>IF(基本情報入力シート!R2103="","",基本情報入力シート!R2103)</f>
        <v/>
      </c>
      <c r="N2083" s="299" t="str">
        <f>IF(基本情報入力シート!W2103="","",基本情報入力シート!W2103)</f>
        <v/>
      </c>
      <c r="O2083" s="303" t="str">
        <f>IF(基本情報入力シート!X2103="","",基本情報入力シート!X2103)</f>
        <v/>
      </c>
      <c r="P2083" s="304" t="str">
        <f>IF(基本情報入力シート!Y2103="","",基本情報入力シート!Y2103)</f>
        <v/>
      </c>
      <c r="Q2083" s="175"/>
      <c r="R2083" s="305" t="str">
        <f>IF(基本情報入力シート!AB2103="","",基本情報入力シート!AB2103)</f>
        <v/>
      </c>
      <c r="S2083" s="176"/>
      <c r="T2083" s="306" t="str">
        <f>IF(P2083="","",VLOOKUP(P2083,【参考】数式用!$J$2:$L$34,3,FALSE))</f>
        <v/>
      </c>
      <c r="U2083" s="313" t="s">
        <v>143</v>
      </c>
      <c r="V2083" s="177"/>
      <c r="W2083" s="314" t="s">
        <v>144</v>
      </c>
      <c r="X2083" s="177"/>
      <c r="Y2083" s="315" t="s">
        <v>145</v>
      </c>
      <c r="Z2083" s="177"/>
      <c r="AA2083" s="315" t="s">
        <v>144</v>
      </c>
      <c r="AB2083" s="177"/>
      <c r="AC2083" s="315" t="s">
        <v>146</v>
      </c>
      <c r="AD2083" s="316" t="s">
        <v>147</v>
      </c>
      <c r="AE2083" s="317" t="str">
        <f t="shared" si="116"/>
        <v/>
      </c>
      <c r="AF2083" s="319" t="s">
        <v>148</v>
      </c>
      <c r="AG2083" s="312" t="str">
        <f t="shared" si="117"/>
        <v/>
      </c>
      <c r="AH2083" s="322"/>
      <c r="AI2083" s="323"/>
      <c r="AJ2083" s="322"/>
      <c r="AK2083" s="323"/>
    </row>
    <row r="2084" spans="1:37" ht="36.75" customHeight="1">
      <c r="A2084" s="299">
        <f t="shared" si="115"/>
        <v>2071</v>
      </c>
      <c r="B2084" s="300" t="str">
        <f>IF(基本情報入力シート!C2104="","",基本情報入力シート!C2104)</f>
        <v/>
      </c>
      <c r="C2084" s="301" t="str">
        <f>IF(基本情報入力シート!D2104="","",基本情報入力シート!D2104)</f>
        <v/>
      </c>
      <c r="D2084" s="301" t="str">
        <f>IF(基本情報入力シート!E2104="","",基本情報入力シート!E2104)</f>
        <v/>
      </c>
      <c r="E2084" s="301" t="str">
        <f>IF(基本情報入力シート!F2104="","",基本情報入力シート!F2104)</f>
        <v/>
      </c>
      <c r="F2084" s="301" t="str">
        <f>IF(基本情報入力シート!G2104="","",基本情報入力シート!G2104)</f>
        <v/>
      </c>
      <c r="G2084" s="301" t="str">
        <f>IF(基本情報入力シート!H2104="","",基本情報入力シート!H2104)</f>
        <v/>
      </c>
      <c r="H2084" s="301" t="str">
        <f>IF(基本情報入力シート!I2104="","",基本情報入力シート!I2104)</f>
        <v/>
      </c>
      <c r="I2084" s="301" t="str">
        <f>IF(基本情報入力シート!J2104="","",基本情報入力シート!J2104)</f>
        <v/>
      </c>
      <c r="J2084" s="301" t="str">
        <f>IF(基本情報入力シート!K2104="","",基本情報入力シート!K2104)</f>
        <v/>
      </c>
      <c r="K2084" s="302" t="str">
        <f>IF(基本情報入力シート!L2104="","",基本情報入力シート!L2104)</f>
        <v/>
      </c>
      <c r="L2084" s="299" t="str">
        <f>IF(基本情報入力シート!M2104="","",基本情報入力シート!M2104)</f>
        <v/>
      </c>
      <c r="M2084" s="299" t="str">
        <f>IF(基本情報入力シート!R2104="","",基本情報入力シート!R2104)</f>
        <v/>
      </c>
      <c r="N2084" s="299" t="str">
        <f>IF(基本情報入力シート!W2104="","",基本情報入力シート!W2104)</f>
        <v/>
      </c>
      <c r="O2084" s="303" t="str">
        <f>IF(基本情報入力シート!X2104="","",基本情報入力シート!X2104)</f>
        <v/>
      </c>
      <c r="P2084" s="304" t="str">
        <f>IF(基本情報入力シート!Y2104="","",基本情報入力シート!Y2104)</f>
        <v/>
      </c>
      <c r="Q2084" s="175"/>
      <c r="R2084" s="305" t="str">
        <f>IF(基本情報入力シート!AB2104="","",基本情報入力シート!AB2104)</f>
        <v/>
      </c>
      <c r="S2084" s="176"/>
      <c r="T2084" s="306" t="str">
        <f>IF(P2084="","",VLOOKUP(P2084,【参考】数式用!$J$2:$L$34,3,FALSE))</f>
        <v/>
      </c>
      <c r="U2084" s="313" t="s">
        <v>143</v>
      </c>
      <c r="V2084" s="177"/>
      <c r="W2084" s="314" t="s">
        <v>144</v>
      </c>
      <c r="X2084" s="177"/>
      <c r="Y2084" s="315" t="s">
        <v>145</v>
      </c>
      <c r="Z2084" s="177"/>
      <c r="AA2084" s="315" t="s">
        <v>144</v>
      </c>
      <c r="AB2084" s="177"/>
      <c r="AC2084" s="315" t="s">
        <v>146</v>
      </c>
      <c r="AD2084" s="316" t="s">
        <v>147</v>
      </c>
      <c r="AE2084" s="317" t="str">
        <f t="shared" si="116"/>
        <v/>
      </c>
      <c r="AF2084" s="319" t="s">
        <v>148</v>
      </c>
      <c r="AG2084" s="312" t="str">
        <f t="shared" si="117"/>
        <v/>
      </c>
      <c r="AH2084" s="322"/>
      <c r="AI2084" s="323"/>
      <c r="AJ2084" s="322"/>
      <c r="AK2084" s="323"/>
    </row>
    <row r="2085" spans="1:37" ht="36.75" customHeight="1">
      <c r="A2085" s="299">
        <f t="shared" si="115"/>
        <v>2072</v>
      </c>
      <c r="B2085" s="300" t="str">
        <f>IF(基本情報入力シート!C2105="","",基本情報入力シート!C2105)</f>
        <v/>
      </c>
      <c r="C2085" s="301" t="str">
        <f>IF(基本情報入力シート!D2105="","",基本情報入力シート!D2105)</f>
        <v/>
      </c>
      <c r="D2085" s="301" t="str">
        <f>IF(基本情報入力シート!E2105="","",基本情報入力シート!E2105)</f>
        <v/>
      </c>
      <c r="E2085" s="301" t="str">
        <f>IF(基本情報入力シート!F2105="","",基本情報入力シート!F2105)</f>
        <v/>
      </c>
      <c r="F2085" s="301" t="str">
        <f>IF(基本情報入力シート!G2105="","",基本情報入力シート!G2105)</f>
        <v/>
      </c>
      <c r="G2085" s="301" t="str">
        <f>IF(基本情報入力シート!H2105="","",基本情報入力シート!H2105)</f>
        <v/>
      </c>
      <c r="H2085" s="301" t="str">
        <f>IF(基本情報入力シート!I2105="","",基本情報入力シート!I2105)</f>
        <v/>
      </c>
      <c r="I2085" s="301" t="str">
        <f>IF(基本情報入力シート!J2105="","",基本情報入力シート!J2105)</f>
        <v/>
      </c>
      <c r="J2085" s="301" t="str">
        <f>IF(基本情報入力シート!K2105="","",基本情報入力シート!K2105)</f>
        <v/>
      </c>
      <c r="K2085" s="302" t="str">
        <f>IF(基本情報入力シート!L2105="","",基本情報入力シート!L2105)</f>
        <v/>
      </c>
      <c r="L2085" s="299" t="str">
        <f>IF(基本情報入力シート!M2105="","",基本情報入力シート!M2105)</f>
        <v/>
      </c>
      <c r="M2085" s="299" t="str">
        <f>IF(基本情報入力シート!R2105="","",基本情報入力シート!R2105)</f>
        <v/>
      </c>
      <c r="N2085" s="299" t="str">
        <f>IF(基本情報入力シート!W2105="","",基本情報入力シート!W2105)</f>
        <v/>
      </c>
      <c r="O2085" s="303" t="str">
        <f>IF(基本情報入力シート!X2105="","",基本情報入力シート!X2105)</f>
        <v/>
      </c>
      <c r="P2085" s="304" t="str">
        <f>IF(基本情報入力シート!Y2105="","",基本情報入力シート!Y2105)</f>
        <v/>
      </c>
      <c r="Q2085" s="175"/>
      <c r="R2085" s="305" t="str">
        <f>IF(基本情報入力シート!AB2105="","",基本情報入力シート!AB2105)</f>
        <v/>
      </c>
      <c r="S2085" s="176"/>
      <c r="T2085" s="306" t="str">
        <f>IF(P2085="","",VLOOKUP(P2085,【参考】数式用!$J$2:$L$34,3,FALSE))</f>
        <v/>
      </c>
      <c r="U2085" s="313" t="s">
        <v>143</v>
      </c>
      <c r="V2085" s="177"/>
      <c r="W2085" s="314" t="s">
        <v>144</v>
      </c>
      <c r="X2085" s="177"/>
      <c r="Y2085" s="315" t="s">
        <v>145</v>
      </c>
      <c r="Z2085" s="177"/>
      <c r="AA2085" s="315" t="s">
        <v>144</v>
      </c>
      <c r="AB2085" s="177"/>
      <c r="AC2085" s="315" t="s">
        <v>146</v>
      </c>
      <c r="AD2085" s="316" t="s">
        <v>147</v>
      </c>
      <c r="AE2085" s="317" t="str">
        <f t="shared" si="116"/>
        <v/>
      </c>
      <c r="AF2085" s="319" t="s">
        <v>148</v>
      </c>
      <c r="AG2085" s="312" t="str">
        <f t="shared" si="117"/>
        <v/>
      </c>
      <c r="AH2085" s="322"/>
      <c r="AI2085" s="323"/>
      <c r="AJ2085" s="322"/>
      <c r="AK2085" s="323"/>
    </row>
    <row r="2086" spans="1:37" ht="36.75" customHeight="1">
      <c r="A2086" s="299">
        <f t="shared" si="115"/>
        <v>2073</v>
      </c>
      <c r="B2086" s="300" t="str">
        <f>IF(基本情報入力シート!C2106="","",基本情報入力シート!C2106)</f>
        <v/>
      </c>
      <c r="C2086" s="301" t="str">
        <f>IF(基本情報入力シート!D2106="","",基本情報入力シート!D2106)</f>
        <v/>
      </c>
      <c r="D2086" s="301" t="str">
        <f>IF(基本情報入力シート!E2106="","",基本情報入力シート!E2106)</f>
        <v/>
      </c>
      <c r="E2086" s="301" t="str">
        <f>IF(基本情報入力シート!F2106="","",基本情報入力シート!F2106)</f>
        <v/>
      </c>
      <c r="F2086" s="301" t="str">
        <f>IF(基本情報入力シート!G2106="","",基本情報入力シート!G2106)</f>
        <v/>
      </c>
      <c r="G2086" s="301" t="str">
        <f>IF(基本情報入力シート!H2106="","",基本情報入力シート!H2106)</f>
        <v/>
      </c>
      <c r="H2086" s="301" t="str">
        <f>IF(基本情報入力シート!I2106="","",基本情報入力シート!I2106)</f>
        <v/>
      </c>
      <c r="I2086" s="301" t="str">
        <f>IF(基本情報入力シート!J2106="","",基本情報入力シート!J2106)</f>
        <v/>
      </c>
      <c r="J2086" s="301" t="str">
        <f>IF(基本情報入力シート!K2106="","",基本情報入力シート!K2106)</f>
        <v/>
      </c>
      <c r="K2086" s="302" t="str">
        <f>IF(基本情報入力シート!L2106="","",基本情報入力シート!L2106)</f>
        <v/>
      </c>
      <c r="L2086" s="299" t="str">
        <f>IF(基本情報入力シート!M2106="","",基本情報入力シート!M2106)</f>
        <v/>
      </c>
      <c r="M2086" s="299" t="str">
        <f>IF(基本情報入力シート!R2106="","",基本情報入力シート!R2106)</f>
        <v/>
      </c>
      <c r="N2086" s="299" t="str">
        <f>IF(基本情報入力シート!W2106="","",基本情報入力シート!W2106)</f>
        <v/>
      </c>
      <c r="O2086" s="303" t="str">
        <f>IF(基本情報入力シート!X2106="","",基本情報入力シート!X2106)</f>
        <v/>
      </c>
      <c r="P2086" s="304" t="str">
        <f>IF(基本情報入力シート!Y2106="","",基本情報入力シート!Y2106)</f>
        <v/>
      </c>
      <c r="Q2086" s="175"/>
      <c r="R2086" s="305" t="str">
        <f>IF(基本情報入力シート!AB2106="","",基本情報入力シート!AB2106)</f>
        <v/>
      </c>
      <c r="S2086" s="176"/>
      <c r="T2086" s="306" t="str">
        <f>IF(P2086="","",VLOOKUP(P2086,【参考】数式用!$J$2:$L$34,3,FALSE))</f>
        <v/>
      </c>
      <c r="U2086" s="313" t="s">
        <v>143</v>
      </c>
      <c r="V2086" s="177"/>
      <c r="W2086" s="314" t="s">
        <v>144</v>
      </c>
      <c r="X2086" s="177"/>
      <c r="Y2086" s="315" t="s">
        <v>145</v>
      </c>
      <c r="Z2086" s="177"/>
      <c r="AA2086" s="315" t="s">
        <v>144</v>
      </c>
      <c r="AB2086" s="177"/>
      <c r="AC2086" s="315" t="s">
        <v>146</v>
      </c>
      <c r="AD2086" s="316" t="s">
        <v>147</v>
      </c>
      <c r="AE2086" s="317" t="str">
        <f t="shared" si="116"/>
        <v/>
      </c>
      <c r="AF2086" s="319" t="s">
        <v>148</v>
      </c>
      <c r="AG2086" s="312" t="str">
        <f t="shared" si="117"/>
        <v/>
      </c>
      <c r="AH2086" s="322"/>
      <c r="AI2086" s="323"/>
      <c r="AJ2086" s="322"/>
      <c r="AK2086" s="323"/>
    </row>
    <row r="2087" spans="1:37" ht="36.75" customHeight="1">
      <c r="A2087" s="299">
        <f t="shared" si="115"/>
        <v>2074</v>
      </c>
      <c r="B2087" s="300" t="str">
        <f>IF(基本情報入力シート!C2107="","",基本情報入力シート!C2107)</f>
        <v/>
      </c>
      <c r="C2087" s="301" t="str">
        <f>IF(基本情報入力シート!D2107="","",基本情報入力シート!D2107)</f>
        <v/>
      </c>
      <c r="D2087" s="301" t="str">
        <f>IF(基本情報入力シート!E2107="","",基本情報入力シート!E2107)</f>
        <v/>
      </c>
      <c r="E2087" s="301" t="str">
        <f>IF(基本情報入力シート!F2107="","",基本情報入力シート!F2107)</f>
        <v/>
      </c>
      <c r="F2087" s="301" t="str">
        <f>IF(基本情報入力シート!G2107="","",基本情報入力シート!G2107)</f>
        <v/>
      </c>
      <c r="G2087" s="301" t="str">
        <f>IF(基本情報入力シート!H2107="","",基本情報入力シート!H2107)</f>
        <v/>
      </c>
      <c r="H2087" s="301" t="str">
        <f>IF(基本情報入力シート!I2107="","",基本情報入力シート!I2107)</f>
        <v/>
      </c>
      <c r="I2087" s="301" t="str">
        <f>IF(基本情報入力シート!J2107="","",基本情報入力シート!J2107)</f>
        <v/>
      </c>
      <c r="J2087" s="301" t="str">
        <f>IF(基本情報入力シート!K2107="","",基本情報入力シート!K2107)</f>
        <v/>
      </c>
      <c r="K2087" s="302" t="str">
        <f>IF(基本情報入力シート!L2107="","",基本情報入力シート!L2107)</f>
        <v/>
      </c>
      <c r="L2087" s="299" t="str">
        <f>IF(基本情報入力シート!M2107="","",基本情報入力シート!M2107)</f>
        <v/>
      </c>
      <c r="M2087" s="299" t="str">
        <f>IF(基本情報入力シート!R2107="","",基本情報入力シート!R2107)</f>
        <v/>
      </c>
      <c r="N2087" s="299" t="str">
        <f>IF(基本情報入力シート!W2107="","",基本情報入力シート!W2107)</f>
        <v/>
      </c>
      <c r="O2087" s="303" t="str">
        <f>IF(基本情報入力シート!X2107="","",基本情報入力シート!X2107)</f>
        <v/>
      </c>
      <c r="P2087" s="304" t="str">
        <f>IF(基本情報入力シート!Y2107="","",基本情報入力シート!Y2107)</f>
        <v/>
      </c>
      <c r="Q2087" s="175"/>
      <c r="R2087" s="305" t="str">
        <f>IF(基本情報入力シート!AB2107="","",基本情報入力シート!AB2107)</f>
        <v/>
      </c>
      <c r="S2087" s="176"/>
      <c r="T2087" s="306" t="str">
        <f>IF(P2087="","",VLOOKUP(P2087,【参考】数式用!$J$2:$L$34,3,FALSE))</f>
        <v/>
      </c>
      <c r="U2087" s="313" t="s">
        <v>143</v>
      </c>
      <c r="V2087" s="177"/>
      <c r="W2087" s="314" t="s">
        <v>144</v>
      </c>
      <c r="X2087" s="177"/>
      <c r="Y2087" s="315" t="s">
        <v>145</v>
      </c>
      <c r="Z2087" s="177"/>
      <c r="AA2087" s="315" t="s">
        <v>144</v>
      </c>
      <c r="AB2087" s="177"/>
      <c r="AC2087" s="315" t="s">
        <v>146</v>
      </c>
      <c r="AD2087" s="316" t="s">
        <v>147</v>
      </c>
      <c r="AE2087" s="317" t="str">
        <f t="shared" si="116"/>
        <v/>
      </c>
      <c r="AF2087" s="319" t="s">
        <v>148</v>
      </c>
      <c r="AG2087" s="312" t="str">
        <f t="shared" si="117"/>
        <v/>
      </c>
      <c r="AH2087" s="322"/>
      <c r="AI2087" s="323"/>
      <c r="AJ2087" s="322"/>
      <c r="AK2087" s="323"/>
    </row>
    <row r="2088" spans="1:37" ht="36.75" customHeight="1">
      <c r="A2088" s="299">
        <f t="shared" si="115"/>
        <v>2075</v>
      </c>
      <c r="B2088" s="300" t="str">
        <f>IF(基本情報入力シート!C2108="","",基本情報入力シート!C2108)</f>
        <v/>
      </c>
      <c r="C2088" s="301" t="str">
        <f>IF(基本情報入力シート!D2108="","",基本情報入力シート!D2108)</f>
        <v/>
      </c>
      <c r="D2088" s="301" t="str">
        <f>IF(基本情報入力シート!E2108="","",基本情報入力シート!E2108)</f>
        <v/>
      </c>
      <c r="E2088" s="301" t="str">
        <f>IF(基本情報入力シート!F2108="","",基本情報入力シート!F2108)</f>
        <v/>
      </c>
      <c r="F2088" s="301" t="str">
        <f>IF(基本情報入力シート!G2108="","",基本情報入力シート!G2108)</f>
        <v/>
      </c>
      <c r="G2088" s="301" t="str">
        <f>IF(基本情報入力シート!H2108="","",基本情報入力シート!H2108)</f>
        <v/>
      </c>
      <c r="H2088" s="301" t="str">
        <f>IF(基本情報入力シート!I2108="","",基本情報入力シート!I2108)</f>
        <v/>
      </c>
      <c r="I2088" s="301" t="str">
        <f>IF(基本情報入力シート!J2108="","",基本情報入力シート!J2108)</f>
        <v/>
      </c>
      <c r="J2088" s="301" t="str">
        <f>IF(基本情報入力シート!K2108="","",基本情報入力シート!K2108)</f>
        <v/>
      </c>
      <c r="K2088" s="302" t="str">
        <f>IF(基本情報入力シート!L2108="","",基本情報入力シート!L2108)</f>
        <v/>
      </c>
      <c r="L2088" s="299" t="str">
        <f>IF(基本情報入力シート!M2108="","",基本情報入力シート!M2108)</f>
        <v/>
      </c>
      <c r="M2088" s="299" t="str">
        <f>IF(基本情報入力シート!R2108="","",基本情報入力シート!R2108)</f>
        <v/>
      </c>
      <c r="N2088" s="299" t="str">
        <f>IF(基本情報入力シート!W2108="","",基本情報入力シート!W2108)</f>
        <v/>
      </c>
      <c r="O2088" s="303" t="str">
        <f>IF(基本情報入力シート!X2108="","",基本情報入力シート!X2108)</f>
        <v/>
      </c>
      <c r="P2088" s="304" t="str">
        <f>IF(基本情報入力シート!Y2108="","",基本情報入力シート!Y2108)</f>
        <v/>
      </c>
      <c r="Q2088" s="175"/>
      <c r="R2088" s="305" t="str">
        <f>IF(基本情報入力シート!AB2108="","",基本情報入力シート!AB2108)</f>
        <v/>
      </c>
      <c r="S2088" s="176"/>
      <c r="T2088" s="306" t="str">
        <f>IF(P2088="","",VLOOKUP(P2088,【参考】数式用!$J$2:$L$34,3,FALSE))</f>
        <v/>
      </c>
      <c r="U2088" s="313" t="s">
        <v>143</v>
      </c>
      <c r="V2088" s="177"/>
      <c r="W2088" s="314" t="s">
        <v>144</v>
      </c>
      <c r="X2088" s="177"/>
      <c r="Y2088" s="315" t="s">
        <v>145</v>
      </c>
      <c r="Z2088" s="177"/>
      <c r="AA2088" s="315" t="s">
        <v>144</v>
      </c>
      <c r="AB2088" s="177"/>
      <c r="AC2088" s="315" t="s">
        <v>146</v>
      </c>
      <c r="AD2088" s="316" t="s">
        <v>147</v>
      </c>
      <c r="AE2088" s="317" t="str">
        <f t="shared" si="116"/>
        <v/>
      </c>
      <c r="AF2088" s="319" t="s">
        <v>148</v>
      </c>
      <c r="AG2088" s="312" t="str">
        <f t="shared" si="117"/>
        <v/>
      </c>
      <c r="AH2088" s="322"/>
      <c r="AI2088" s="323"/>
      <c r="AJ2088" s="322"/>
      <c r="AK2088" s="323"/>
    </row>
    <row r="2089" spans="1:37" ht="36.75" customHeight="1">
      <c r="A2089" s="299">
        <f t="shared" si="115"/>
        <v>2076</v>
      </c>
      <c r="B2089" s="300" t="str">
        <f>IF(基本情報入力シート!C2109="","",基本情報入力シート!C2109)</f>
        <v/>
      </c>
      <c r="C2089" s="301" t="str">
        <f>IF(基本情報入力シート!D2109="","",基本情報入力シート!D2109)</f>
        <v/>
      </c>
      <c r="D2089" s="301" t="str">
        <f>IF(基本情報入力シート!E2109="","",基本情報入力シート!E2109)</f>
        <v/>
      </c>
      <c r="E2089" s="301" t="str">
        <f>IF(基本情報入力シート!F2109="","",基本情報入力シート!F2109)</f>
        <v/>
      </c>
      <c r="F2089" s="301" t="str">
        <f>IF(基本情報入力シート!G2109="","",基本情報入力シート!G2109)</f>
        <v/>
      </c>
      <c r="G2089" s="301" t="str">
        <f>IF(基本情報入力シート!H2109="","",基本情報入力シート!H2109)</f>
        <v/>
      </c>
      <c r="H2089" s="301" t="str">
        <f>IF(基本情報入力シート!I2109="","",基本情報入力シート!I2109)</f>
        <v/>
      </c>
      <c r="I2089" s="301" t="str">
        <f>IF(基本情報入力シート!J2109="","",基本情報入力シート!J2109)</f>
        <v/>
      </c>
      <c r="J2089" s="301" t="str">
        <f>IF(基本情報入力シート!K2109="","",基本情報入力シート!K2109)</f>
        <v/>
      </c>
      <c r="K2089" s="302" t="str">
        <f>IF(基本情報入力シート!L2109="","",基本情報入力シート!L2109)</f>
        <v/>
      </c>
      <c r="L2089" s="299" t="str">
        <f>IF(基本情報入力シート!M2109="","",基本情報入力シート!M2109)</f>
        <v/>
      </c>
      <c r="M2089" s="299" t="str">
        <f>IF(基本情報入力シート!R2109="","",基本情報入力シート!R2109)</f>
        <v/>
      </c>
      <c r="N2089" s="299" t="str">
        <f>IF(基本情報入力シート!W2109="","",基本情報入力シート!W2109)</f>
        <v/>
      </c>
      <c r="O2089" s="303" t="str">
        <f>IF(基本情報入力シート!X2109="","",基本情報入力シート!X2109)</f>
        <v/>
      </c>
      <c r="P2089" s="304" t="str">
        <f>IF(基本情報入力シート!Y2109="","",基本情報入力シート!Y2109)</f>
        <v/>
      </c>
      <c r="Q2089" s="175"/>
      <c r="R2089" s="305" t="str">
        <f>IF(基本情報入力シート!AB2109="","",基本情報入力シート!AB2109)</f>
        <v/>
      </c>
      <c r="S2089" s="176"/>
      <c r="T2089" s="306" t="str">
        <f>IF(P2089="","",VLOOKUP(P2089,【参考】数式用!$J$2:$L$34,3,FALSE))</f>
        <v/>
      </c>
      <c r="U2089" s="313" t="s">
        <v>143</v>
      </c>
      <c r="V2089" s="177"/>
      <c r="W2089" s="314" t="s">
        <v>144</v>
      </c>
      <c r="X2089" s="177"/>
      <c r="Y2089" s="315" t="s">
        <v>145</v>
      </c>
      <c r="Z2089" s="177"/>
      <c r="AA2089" s="315" t="s">
        <v>144</v>
      </c>
      <c r="AB2089" s="177"/>
      <c r="AC2089" s="315" t="s">
        <v>146</v>
      </c>
      <c r="AD2089" s="316" t="s">
        <v>147</v>
      </c>
      <c r="AE2089" s="317" t="str">
        <f t="shared" si="116"/>
        <v/>
      </c>
      <c r="AF2089" s="319" t="s">
        <v>148</v>
      </c>
      <c r="AG2089" s="312" t="str">
        <f t="shared" si="117"/>
        <v/>
      </c>
      <c r="AH2089" s="322"/>
      <c r="AI2089" s="323"/>
      <c r="AJ2089" s="322"/>
      <c r="AK2089" s="323"/>
    </row>
    <row r="2090" spans="1:37" ht="36.75" customHeight="1">
      <c r="A2090" s="299">
        <f t="shared" si="115"/>
        <v>2077</v>
      </c>
      <c r="B2090" s="300" t="str">
        <f>IF(基本情報入力シート!C2110="","",基本情報入力シート!C2110)</f>
        <v/>
      </c>
      <c r="C2090" s="301" t="str">
        <f>IF(基本情報入力シート!D2110="","",基本情報入力シート!D2110)</f>
        <v/>
      </c>
      <c r="D2090" s="301" t="str">
        <f>IF(基本情報入力シート!E2110="","",基本情報入力シート!E2110)</f>
        <v/>
      </c>
      <c r="E2090" s="301" t="str">
        <f>IF(基本情報入力シート!F2110="","",基本情報入力シート!F2110)</f>
        <v/>
      </c>
      <c r="F2090" s="301" t="str">
        <f>IF(基本情報入力シート!G2110="","",基本情報入力シート!G2110)</f>
        <v/>
      </c>
      <c r="G2090" s="301" t="str">
        <f>IF(基本情報入力シート!H2110="","",基本情報入力シート!H2110)</f>
        <v/>
      </c>
      <c r="H2090" s="301" t="str">
        <f>IF(基本情報入力シート!I2110="","",基本情報入力シート!I2110)</f>
        <v/>
      </c>
      <c r="I2090" s="301" t="str">
        <f>IF(基本情報入力シート!J2110="","",基本情報入力シート!J2110)</f>
        <v/>
      </c>
      <c r="J2090" s="301" t="str">
        <f>IF(基本情報入力シート!K2110="","",基本情報入力シート!K2110)</f>
        <v/>
      </c>
      <c r="K2090" s="302" t="str">
        <f>IF(基本情報入力シート!L2110="","",基本情報入力シート!L2110)</f>
        <v/>
      </c>
      <c r="L2090" s="299" t="str">
        <f>IF(基本情報入力シート!M2110="","",基本情報入力シート!M2110)</f>
        <v/>
      </c>
      <c r="M2090" s="299" t="str">
        <f>IF(基本情報入力シート!R2110="","",基本情報入力シート!R2110)</f>
        <v/>
      </c>
      <c r="N2090" s="299" t="str">
        <f>IF(基本情報入力シート!W2110="","",基本情報入力シート!W2110)</f>
        <v/>
      </c>
      <c r="O2090" s="303" t="str">
        <f>IF(基本情報入力シート!X2110="","",基本情報入力シート!X2110)</f>
        <v/>
      </c>
      <c r="P2090" s="304" t="str">
        <f>IF(基本情報入力シート!Y2110="","",基本情報入力シート!Y2110)</f>
        <v/>
      </c>
      <c r="Q2090" s="175"/>
      <c r="R2090" s="305" t="str">
        <f>IF(基本情報入力シート!AB2110="","",基本情報入力シート!AB2110)</f>
        <v/>
      </c>
      <c r="S2090" s="176"/>
      <c r="T2090" s="306" t="str">
        <f>IF(P2090="","",VLOOKUP(P2090,【参考】数式用!$J$2:$L$34,3,FALSE))</f>
        <v/>
      </c>
      <c r="U2090" s="313" t="s">
        <v>143</v>
      </c>
      <c r="V2090" s="177"/>
      <c r="W2090" s="314" t="s">
        <v>144</v>
      </c>
      <c r="X2090" s="177"/>
      <c r="Y2090" s="315" t="s">
        <v>145</v>
      </c>
      <c r="Z2090" s="177"/>
      <c r="AA2090" s="315" t="s">
        <v>144</v>
      </c>
      <c r="AB2090" s="177"/>
      <c r="AC2090" s="315" t="s">
        <v>146</v>
      </c>
      <c r="AD2090" s="316" t="s">
        <v>147</v>
      </c>
      <c r="AE2090" s="317" t="str">
        <f t="shared" si="116"/>
        <v/>
      </c>
      <c r="AF2090" s="319" t="s">
        <v>148</v>
      </c>
      <c r="AG2090" s="312" t="str">
        <f t="shared" si="117"/>
        <v/>
      </c>
      <c r="AH2090" s="322"/>
      <c r="AI2090" s="323"/>
      <c r="AJ2090" s="322"/>
      <c r="AK2090" s="323"/>
    </row>
    <row r="2091" spans="1:37" ht="36.75" customHeight="1">
      <c r="A2091" s="299">
        <f t="shared" si="115"/>
        <v>2078</v>
      </c>
      <c r="B2091" s="300" t="str">
        <f>IF(基本情報入力シート!C2111="","",基本情報入力シート!C2111)</f>
        <v/>
      </c>
      <c r="C2091" s="301" t="str">
        <f>IF(基本情報入力シート!D2111="","",基本情報入力シート!D2111)</f>
        <v/>
      </c>
      <c r="D2091" s="301" t="str">
        <f>IF(基本情報入力シート!E2111="","",基本情報入力シート!E2111)</f>
        <v/>
      </c>
      <c r="E2091" s="301" t="str">
        <f>IF(基本情報入力シート!F2111="","",基本情報入力シート!F2111)</f>
        <v/>
      </c>
      <c r="F2091" s="301" t="str">
        <f>IF(基本情報入力シート!G2111="","",基本情報入力シート!G2111)</f>
        <v/>
      </c>
      <c r="G2091" s="301" t="str">
        <f>IF(基本情報入力シート!H2111="","",基本情報入力シート!H2111)</f>
        <v/>
      </c>
      <c r="H2091" s="301" t="str">
        <f>IF(基本情報入力シート!I2111="","",基本情報入力シート!I2111)</f>
        <v/>
      </c>
      <c r="I2091" s="301" t="str">
        <f>IF(基本情報入力シート!J2111="","",基本情報入力シート!J2111)</f>
        <v/>
      </c>
      <c r="J2091" s="301" t="str">
        <f>IF(基本情報入力シート!K2111="","",基本情報入力シート!K2111)</f>
        <v/>
      </c>
      <c r="K2091" s="302" t="str">
        <f>IF(基本情報入力シート!L2111="","",基本情報入力シート!L2111)</f>
        <v/>
      </c>
      <c r="L2091" s="299" t="str">
        <f>IF(基本情報入力シート!M2111="","",基本情報入力シート!M2111)</f>
        <v/>
      </c>
      <c r="M2091" s="299" t="str">
        <f>IF(基本情報入力シート!R2111="","",基本情報入力シート!R2111)</f>
        <v/>
      </c>
      <c r="N2091" s="299" t="str">
        <f>IF(基本情報入力シート!W2111="","",基本情報入力シート!W2111)</f>
        <v/>
      </c>
      <c r="O2091" s="303" t="str">
        <f>IF(基本情報入力シート!X2111="","",基本情報入力シート!X2111)</f>
        <v/>
      </c>
      <c r="P2091" s="304" t="str">
        <f>IF(基本情報入力シート!Y2111="","",基本情報入力シート!Y2111)</f>
        <v/>
      </c>
      <c r="Q2091" s="175"/>
      <c r="R2091" s="305" t="str">
        <f>IF(基本情報入力シート!AB2111="","",基本情報入力シート!AB2111)</f>
        <v/>
      </c>
      <c r="S2091" s="176"/>
      <c r="T2091" s="306" t="str">
        <f>IF(P2091="","",VLOOKUP(P2091,【参考】数式用!$J$2:$L$34,3,FALSE))</f>
        <v/>
      </c>
      <c r="U2091" s="313" t="s">
        <v>143</v>
      </c>
      <c r="V2091" s="177"/>
      <c r="W2091" s="314" t="s">
        <v>144</v>
      </c>
      <c r="X2091" s="177"/>
      <c r="Y2091" s="315" t="s">
        <v>145</v>
      </c>
      <c r="Z2091" s="177"/>
      <c r="AA2091" s="315" t="s">
        <v>144</v>
      </c>
      <c r="AB2091" s="177"/>
      <c r="AC2091" s="315" t="s">
        <v>146</v>
      </c>
      <c r="AD2091" s="316" t="s">
        <v>147</v>
      </c>
      <c r="AE2091" s="317" t="str">
        <f t="shared" si="116"/>
        <v/>
      </c>
      <c r="AF2091" s="319" t="s">
        <v>148</v>
      </c>
      <c r="AG2091" s="312" t="str">
        <f t="shared" si="117"/>
        <v/>
      </c>
      <c r="AH2091" s="322"/>
      <c r="AI2091" s="323"/>
      <c r="AJ2091" s="322"/>
      <c r="AK2091" s="323"/>
    </row>
    <row r="2092" spans="1:37" ht="36.75" customHeight="1">
      <c r="A2092" s="299">
        <f t="shared" si="115"/>
        <v>2079</v>
      </c>
      <c r="B2092" s="300" t="str">
        <f>IF(基本情報入力シート!C2112="","",基本情報入力シート!C2112)</f>
        <v/>
      </c>
      <c r="C2092" s="301" t="str">
        <f>IF(基本情報入力シート!D2112="","",基本情報入力シート!D2112)</f>
        <v/>
      </c>
      <c r="D2092" s="301" t="str">
        <f>IF(基本情報入力シート!E2112="","",基本情報入力シート!E2112)</f>
        <v/>
      </c>
      <c r="E2092" s="301" t="str">
        <f>IF(基本情報入力シート!F2112="","",基本情報入力シート!F2112)</f>
        <v/>
      </c>
      <c r="F2092" s="301" t="str">
        <f>IF(基本情報入力シート!G2112="","",基本情報入力シート!G2112)</f>
        <v/>
      </c>
      <c r="G2092" s="301" t="str">
        <f>IF(基本情報入力シート!H2112="","",基本情報入力シート!H2112)</f>
        <v/>
      </c>
      <c r="H2092" s="301" t="str">
        <f>IF(基本情報入力シート!I2112="","",基本情報入力シート!I2112)</f>
        <v/>
      </c>
      <c r="I2092" s="301" t="str">
        <f>IF(基本情報入力シート!J2112="","",基本情報入力シート!J2112)</f>
        <v/>
      </c>
      <c r="J2092" s="301" t="str">
        <f>IF(基本情報入力シート!K2112="","",基本情報入力シート!K2112)</f>
        <v/>
      </c>
      <c r="K2092" s="302" t="str">
        <f>IF(基本情報入力シート!L2112="","",基本情報入力シート!L2112)</f>
        <v/>
      </c>
      <c r="L2092" s="299" t="str">
        <f>IF(基本情報入力シート!M2112="","",基本情報入力シート!M2112)</f>
        <v/>
      </c>
      <c r="M2092" s="299" t="str">
        <f>IF(基本情報入力シート!R2112="","",基本情報入力シート!R2112)</f>
        <v/>
      </c>
      <c r="N2092" s="299" t="str">
        <f>IF(基本情報入力シート!W2112="","",基本情報入力シート!W2112)</f>
        <v/>
      </c>
      <c r="O2092" s="303" t="str">
        <f>IF(基本情報入力シート!X2112="","",基本情報入力シート!X2112)</f>
        <v/>
      </c>
      <c r="P2092" s="304" t="str">
        <f>IF(基本情報入力シート!Y2112="","",基本情報入力シート!Y2112)</f>
        <v/>
      </c>
      <c r="Q2092" s="175"/>
      <c r="R2092" s="305" t="str">
        <f>IF(基本情報入力シート!AB2112="","",基本情報入力シート!AB2112)</f>
        <v/>
      </c>
      <c r="S2092" s="176"/>
      <c r="T2092" s="306" t="str">
        <f>IF(P2092="","",VLOOKUP(P2092,【参考】数式用!$J$2:$L$34,3,FALSE))</f>
        <v/>
      </c>
      <c r="U2092" s="313" t="s">
        <v>143</v>
      </c>
      <c r="V2092" s="177"/>
      <c r="W2092" s="314" t="s">
        <v>144</v>
      </c>
      <c r="X2092" s="177"/>
      <c r="Y2092" s="315" t="s">
        <v>145</v>
      </c>
      <c r="Z2092" s="177"/>
      <c r="AA2092" s="315" t="s">
        <v>144</v>
      </c>
      <c r="AB2092" s="177"/>
      <c r="AC2092" s="315" t="s">
        <v>146</v>
      </c>
      <c r="AD2092" s="316" t="s">
        <v>147</v>
      </c>
      <c r="AE2092" s="317" t="str">
        <f t="shared" si="116"/>
        <v/>
      </c>
      <c r="AF2092" s="319" t="s">
        <v>148</v>
      </c>
      <c r="AG2092" s="312" t="str">
        <f t="shared" si="117"/>
        <v/>
      </c>
      <c r="AH2092" s="322"/>
      <c r="AI2092" s="323"/>
      <c r="AJ2092" s="322"/>
      <c r="AK2092" s="323"/>
    </row>
    <row r="2093" spans="1:37" ht="36.75" customHeight="1">
      <c r="A2093" s="299">
        <f t="shared" si="115"/>
        <v>2080</v>
      </c>
      <c r="B2093" s="300" t="str">
        <f>IF(基本情報入力シート!C2113="","",基本情報入力シート!C2113)</f>
        <v/>
      </c>
      <c r="C2093" s="301" t="str">
        <f>IF(基本情報入力シート!D2113="","",基本情報入力シート!D2113)</f>
        <v/>
      </c>
      <c r="D2093" s="301" t="str">
        <f>IF(基本情報入力シート!E2113="","",基本情報入力シート!E2113)</f>
        <v/>
      </c>
      <c r="E2093" s="301" t="str">
        <f>IF(基本情報入力シート!F2113="","",基本情報入力シート!F2113)</f>
        <v/>
      </c>
      <c r="F2093" s="301" t="str">
        <f>IF(基本情報入力シート!G2113="","",基本情報入力シート!G2113)</f>
        <v/>
      </c>
      <c r="G2093" s="301" t="str">
        <f>IF(基本情報入力シート!H2113="","",基本情報入力シート!H2113)</f>
        <v/>
      </c>
      <c r="H2093" s="301" t="str">
        <f>IF(基本情報入力シート!I2113="","",基本情報入力シート!I2113)</f>
        <v/>
      </c>
      <c r="I2093" s="301" t="str">
        <f>IF(基本情報入力シート!J2113="","",基本情報入力シート!J2113)</f>
        <v/>
      </c>
      <c r="J2093" s="301" t="str">
        <f>IF(基本情報入力シート!K2113="","",基本情報入力シート!K2113)</f>
        <v/>
      </c>
      <c r="K2093" s="302" t="str">
        <f>IF(基本情報入力シート!L2113="","",基本情報入力シート!L2113)</f>
        <v/>
      </c>
      <c r="L2093" s="299" t="str">
        <f>IF(基本情報入力シート!M2113="","",基本情報入力シート!M2113)</f>
        <v/>
      </c>
      <c r="M2093" s="299" t="str">
        <f>IF(基本情報入力シート!R2113="","",基本情報入力シート!R2113)</f>
        <v/>
      </c>
      <c r="N2093" s="299" t="str">
        <f>IF(基本情報入力シート!W2113="","",基本情報入力シート!W2113)</f>
        <v/>
      </c>
      <c r="O2093" s="303" t="str">
        <f>IF(基本情報入力シート!X2113="","",基本情報入力シート!X2113)</f>
        <v/>
      </c>
      <c r="P2093" s="304" t="str">
        <f>IF(基本情報入力シート!Y2113="","",基本情報入力シート!Y2113)</f>
        <v/>
      </c>
      <c r="Q2093" s="175"/>
      <c r="R2093" s="305" t="str">
        <f>IF(基本情報入力シート!AB2113="","",基本情報入力シート!AB2113)</f>
        <v/>
      </c>
      <c r="S2093" s="176"/>
      <c r="T2093" s="306" t="str">
        <f>IF(P2093="","",VLOOKUP(P2093,【参考】数式用!$J$2:$L$34,3,FALSE))</f>
        <v/>
      </c>
      <c r="U2093" s="313" t="s">
        <v>143</v>
      </c>
      <c r="V2093" s="177"/>
      <c r="W2093" s="314" t="s">
        <v>144</v>
      </c>
      <c r="X2093" s="177"/>
      <c r="Y2093" s="315" t="s">
        <v>145</v>
      </c>
      <c r="Z2093" s="177"/>
      <c r="AA2093" s="315" t="s">
        <v>144</v>
      </c>
      <c r="AB2093" s="177"/>
      <c r="AC2093" s="315" t="s">
        <v>146</v>
      </c>
      <c r="AD2093" s="316" t="s">
        <v>147</v>
      </c>
      <c r="AE2093" s="317" t="str">
        <f t="shared" si="116"/>
        <v/>
      </c>
      <c r="AF2093" s="319" t="s">
        <v>148</v>
      </c>
      <c r="AG2093" s="312" t="str">
        <f t="shared" si="117"/>
        <v/>
      </c>
      <c r="AH2093" s="322"/>
      <c r="AI2093" s="323"/>
      <c r="AJ2093" s="322"/>
      <c r="AK2093" s="323"/>
    </row>
    <row r="2094" spans="1:37" ht="36.75" customHeight="1">
      <c r="A2094" s="299">
        <f t="shared" si="115"/>
        <v>2081</v>
      </c>
      <c r="B2094" s="300" t="str">
        <f>IF(基本情報入力シート!C2114="","",基本情報入力シート!C2114)</f>
        <v/>
      </c>
      <c r="C2094" s="301" t="str">
        <f>IF(基本情報入力シート!D2114="","",基本情報入力シート!D2114)</f>
        <v/>
      </c>
      <c r="D2094" s="301" t="str">
        <f>IF(基本情報入力シート!E2114="","",基本情報入力シート!E2114)</f>
        <v/>
      </c>
      <c r="E2094" s="301" t="str">
        <f>IF(基本情報入力シート!F2114="","",基本情報入力シート!F2114)</f>
        <v/>
      </c>
      <c r="F2094" s="301" t="str">
        <f>IF(基本情報入力シート!G2114="","",基本情報入力シート!G2114)</f>
        <v/>
      </c>
      <c r="G2094" s="301" t="str">
        <f>IF(基本情報入力シート!H2114="","",基本情報入力シート!H2114)</f>
        <v/>
      </c>
      <c r="H2094" s="301" t="str">
        <f>IF(基本情報入力シート!I2114="","",基本情報入力シート!I2114)</f>
        <v/>
      </c>
      <c r="I2094" s="301" t="str">
        <f>IF(基本情報入力シート!J2114="","",基本情報入力シート!J2114)</f>
        <v/>
      </c>
      <c r="J2094" s="301" t="str">
        <f>IF(基本情報入力シート!K2114="","",基本情報入力シート!K2114)</f>
        <v/>
      </c>
      <c r="K2094" s="302" t="str">
        <f>IF(基本情報入力シート!L2114="","",基本情報入力シート!L2114)</f>
        <v/>
      </c>
      <c r="L2094" s="299" t="str">
        <f>IF(基本情報入力シート!M2114="","",基本情報入力シート!M2114)</f>
        <v/>
      </c>
      <c r="M2094" s="299" t="str">
        <f>IF(基本情報入力シート!R2114="","",基本情報入力シート!R2114)</f>
        <v/>
      </c>
      <c r="N2094" s="299" t="str">
        <f>IF(基本情報入力シート!W2114="","",基本情報入力シート!W2114)</f>
        <v/>
      </c>
      <c r="O2094" s="303" t="str">
        <f>IF(基本情報入力シート!X2114="","",基本情報入力シート!X2114)</f>
        <v/>
      </c>
      <c r="P2094" s="304" t="str">
        <f>IF(基本情報入力シート!Y2114="","",基本情報入力シート!Y2114)</f>
        <v/>
      </c>
      <c r="Q2094" s="175"/>
      <c r="R2094" s="305" t="str">
        <f>IF(基本情報入力シート!AB2114="","",基本情報入力シート!AB2114)</f>
        <v/>
      </c>
      <c r="S2094" s="176"/>
      <c r="T2094" s="306" t="str">
        <f>IF(P2094="","",VLOOKUP(P2094,【参考】数式用!$J$2:$L$34,3,FALSE))</f>
        <v/>
      </c>
      <c r="U2094" s="313" t="s">
        <v>143</v>
      </c>
      <c r="V2094" s="177"/>
      <c r="W2094" s="314" t="s">
        <v>144</v>
      </c>
      <c r="X2094" s="177"/>
      <c r="Y2094" s="315" t="s">
        <v>145</v>
      </c>
      <c r="Z2094" s="177"/>
      <c r="AA2094" s="315" t="s">
        <v>144</v>
      </c>
      <c r="AB2094" s="177"/>
      <c r="AC2094" s="315" t="s">
        <v>146</v>
      </c>
      <c r="AD2094" s="316" t="s">
        <v>147</v>
      </c>
      <c r="AE2094" s="317" t="str">
        <f t="shared" si="116"/>
        <v/>
      </c>
      <c r="AF2094" s="319" t="s">
        <v>148</v>
      </c>
      <c r="AG2094" s="312" t="str">
        <f t="shared" si="117"/>
        <v/>
      </c>
      <c r="AH2094" s="322"/>
      <c r="AI2094" s="323"/>
      <c r="AJ2094" s="322"/>
      <c r="AK2094" s="323"/>
    </row>
    <row r="2095" spans="1:37" ht="36.75" customHeight="1">
      <c r="A2095" s="299">
        <f t="shared" si="115"/>
        <v>2082</v>
      </c>
      <c r="B2095" s="300" t="str">
        <f>IF(基本情報入力シート!C2115="","",基本情報入力シート!C2115)</f>
        <v/>
      </c>
      <c r="C2095" s="301" t="str">
        <f>IF(基本情報入力シート!D2115="","",基本情報入力シート!D2115)</f>
        <v/>
      </c>
      <c r="D2095" s="301" t="str">
        <f>IF(基本情報入力シート!E2115="","",基本情報入力シート!E2115)</f>
        <v/>
      </c>
      <c r="E2095" s="301" t="str">
        <f>IF(基本情報入力シート!F2115="","",基本情報入力シート!F2115)</f>
        <v/>
      </c>
      <c r="F2095" s="301" t="str">
        <f>IF(基本情報入力シート!G2115="","",基本情報入力シート!G2115)</f>
        <v/>
      </c>
      <c r="G2095" s="301" t="str">
        <f>IF(基本情報入力シート!H2115="","",基本情報入力シート!H2115)</f>
        <v/>
      </c>
      <c r="H2095" s="301" t="str">
        <f>IF(基本情報入力シート!I2115="","",基本情報入力シート!I2115)</f>
        <v/>
      </c>
      <c r="I2095" s="301" t="str">
        <f>IF(基本情報入力シート!J2115="","",基本情報入力シート!J2115)</f>
        <v/>
      </c>
      <c r="J2095" s="301" t="str">
        <f>IF(基本情報入力シート!K2115="","",基本情報入力シート!K2115)</f>
        <v/>
      </c>
      <c r="K2095" s="302" t="str">
        <f>IF(基本情報入力シート!L2115="","",基本情報入力シート!L2115)</f>
        <v/>
      </c>
      <c r="L2095" s="299" t="str">
        <f>IF(基本情報入力シート!M2115="","",基本情報入力シート!M2115)</f>
        <v/>
      </c>
      <c r="M2095" s="299" t="str">
        <f>IF(基本情報入力シート!R2115="","",基本情報入力シート!R2115)</f>
        <v/>
      </c>
      <c r="N2095" s="299" t="str">
        <f>IF(基本情報入力シート!W2115="","",基本情報入力シート!W2115)</f>
        <v/>
      </c>
      <c r="O2095" s="303" t="str">
        <f>IF(基本情報入力シート!X2115="","",基本情報入力シート!X2115)</f>
        <v/>
      </c>
      <c r="P2095" s="304" t="str">
        <f>IF(基本情報入力シート!Y2115="","",基本情報入力シート!Y2115)</f>
        <v/>
      </c>
      <c r="Q2095" s="175"/>
      <c r="R2095" s="305" t="str">
        <f>IF(基本情報入力シート!AB2115="","",基本情報入力シート!AB2115)</f>
        <v/>
      </c>
      <c r="S2095" s="176"/>
      <c r="T2095" s="306" t="str">
        <f>IF(P2095="","",VLOOKUP(P2095,【参考】数式用!$J$2:$L$34,3,FALSE))</f>
        <v/>
      </c>
      <c r="U2095" s="313" t="s">
        <v>143</v>
      </c>
      <c r="V2095" s="177"/>
      <c r="W2095" s="314" t="s">
        <v>144</v>
      </c>
      <c r="X2095" s="177"/>
      <c r="Y2095" s="315" t="s">
        <v>145</v>
      </c>
      <c r="Z2095" s="177"/>
      <c r="AA2095" s="315" t="s">
        <v>144</v>
      </c>
      <c r="AB2095" s="177"/>
      <c r="AC2095" s="315" t="s">
        <v>146</v>
      </c>
      <c r="AD2095" s="316" t="s">
        <v>147</v>
      </c>
      <c r="AE2095" s="317" t="str">
        <f t="shared" si="116"/>
        <v/>
      </c>
      <c r="AF2095" s="319" t="s">
        <v>148</v>
      </c>
      <c r="AG2095" s="312" t="str">
        <f t="shared" si="117"/>
        <v/>
      </c>
      <c r="AH2095" s="322"/>
      <c r="AI2095" s="323"/>
      <c r="AJ2095" s="322"/>
      <c r="AK2095" s="323"/>
    </row>
    <row r="2096" spans="1:37" ht="36.75" customHeight="1">
      <c r="A2096" s="299">
        <f t="shared" si="115"/>
        <v>2083</v>
      </c>
      <c r="B2096" s="300" t="str">
        <f>IF(基本情報入力シート!C2116="","",基本情報入力シート!C2116)</f>
        <v/>
      </c>
      <c r="C2096" s="301" t="str">
        <f>IF(基本情報入力シート!D2116="","",基本情報入力シート!D2116)</f>
        <v/>
      </c>
      <c r="D2096" s="301" t="str">
        <f>IF(基本情報入力シート!E2116="","",基本情報入力シート!E2116)</f>
        <v/>
      </c>
      <c r="E2096" s="301" t="str">
        <f>IF(基本情報入力シート!F2116="","",基本情報入力シート!F2116)</f>
        <v/>
      </c>
      <c r="F2096" s="301" t="str">
        <f>IF(基本情報入力シート!G2116="","",基本情報入力シート!G2116)</f>
        <v/>
      </c>
      <c r="G2096" s="301" t="str">
        <f>IF(基本情報入力シート!H2116="","",基本情報入力シート!H2116)</f>
        <v/>
      </c>
      <c r="H2096" s="301" t="str">
        <f>IF(基本情報入力シート!I2116="","",基本情報入力シート!I2116)</f>
        <v/>
      </c>
      <c r="I2096" s="301" t="str">
        <f>IF(基本情報入力シート!J2116="","",基本情報入力シート!J2116)</f>
        <v/>
      </c>
      <c r="J2096" s="301" t="str">
        <f>IF(基本情報入力シート!K2116="","",基本情報入力シート!K2116)</f>
        <v/>
      </c>
      <c r="K2096" s="302" t="str">
        <f>IF(基本情報入力シート!L2116="","",基本情報入力シート!L2116)</f>
        <v/>
      </c>
      <c r="L2096" s="299" t="str">
        <f>IF(基本情報入力シート!M2116="","",基本情報入力シート!M2116)</f>
        <v/>
      </c>
      <c r="M2096" s="299" t="str">
        <f>IF(基本情報入力シート!R2116="","",基本情報入力シート!R2116)</f>
        <v/>
      </c>
      <c r="N2096" s="299" t="str">
        <f>IF(基本情報入力シート!W2116="","",基本情報入力シート!W2116)</f>
        <v/>
      </c>
      <c r="O2096" s="303" t="str">
        <f>IF(基本情報入力シート!X2116="","",基本情報入力シート!X2116)</f>
        <v/>
      </c>
      <c r="P2096" s="304" t="str">
        <f>IF(基本情報入力シート!Y2116="","",基本情報入力シート!Y2116)</f>
        <v/>
      </c>
      <c r="Q2096" s="175"/>
      <c r="R2096" s="305" t="str">
        <f>IF(基本情報入力シート!AB2116="","",基本情報入力シート!AB2116)</f>
        <v/>
      </c>
      <c r="S2096" s="176"/>
      <c r="T2096" s="306" t="str">
        <f>IF(P2096="","",VLOOKUP(P2096,【参考】数式用!$J$2:$L$34,3,FALSE))</f>
        <v/>
      </c>
      <c r="U2096" s="313" t="s">
        <v>143</v>
      </c>
      <c r="V2096" s="177"/>
      <c r="W2096" s="314" t="s">
        <v>144</v>
      </c>
      <c r="X2096" s="177"/>
      <c r="Y2096" s="315" t="s">
        <v>145</v>
      </c>
      <c r="Z2096" s="177"/>
      <c r="AA2096" s="315" t="s">
        <v>144</v>
      </c>
      <c r="AB2096" s="177"/>
      <c r="AC2096" s="315" t="s">
        <v>146</v>
      </c>
      <c r="AD2096" s="316" t="s">
        <v>147</v>
      </c>
      <c r="AE2096" s="317" t="str">
        <f t="shared" si="116"/>
        <v/>
      </c>
      <c r="AF2096" s="319" t="s">
        <v>148</v>
      </c>
      <c r="AG2096" s="312" t="str">
        <f t="shared" si="117"/>
        <v/>
      </c>
      <c r="AH2096" s="322"/>
      <c r="AI2096" s="323"/>
      <c r="AJ2096" s="322"/>
      <c r="AK2096" s="323"/>
    </row>
    <row r="2097" spans="1:37" ht="36.75" customHeight="1">
      <c r="A2097" s="299">
        <f t="shared" si="115"/>
        <v>2084</v>
      </c>
      <c r="B2097" s="300" t="str">
        <f>IF(基本情報入力シート!C2117="","",基本情報入力シート!C2117)</f>
        <v/>
      </c>
      <c r="C2097" s="301" t="str">
        <f>IF(基本情報入力シート!D2117="","",基本情報入力シート!D2117)</f>
        <v/>
      </c>
      <c r="D2097" s="301" t="str">
        <f>IF(基本情報入力シート!E2117="","",基本情報入力シート!E2117)</f>
        <v/>
      </c>
      <c r="E2097" s="301" t="str">
        <f>IF(基本情報入力シート!F2117="","",基本情報入力シート!F2117)</f>
        <v/>
      </c>
      <c r="F2097" s="301" t="str">
        <f>IF(基本情報入力シート!G2117="","",基本情報入力シート!G2117)</f>
        <v/>
      </c>
      <c r="G2097" s="301" t="str">
        <f>IF(基本情報入力シート!H2117="","",基本情報入力シート!H2117)</f>
        <v/>
      </c>
      <c r="H2097" s="301" t="str">
        <f>IF(基本情報入力シート!I2117="","",基本情報入力シート!I2117)</f>
        <v/>
      </c>
      <c r="I2097" s="301" t="str">
        <f>IF(基本情報入力シート!J2117="","",基本情報入力シート!J2117)</f>
        <v/>
      </c>
      <c r="J2097" s="301" t="str">
        <f>IF(基本情報入力シート!K2117="","",基本情報入力シート!K2117)</f>
        <v/>
      </c>
      <c r="K2097" s="302" t="str">
        <f>IF(基本情報入力シート!L2117="","",基本情報入力シート!L2117)</f>
        <v/>
      </c>
      <c r="L2097" s="299" t="str">
        <f>IF(基本情報入力シート!M2117="","",基本情報入力シート!M2117)</f>
        <v/>
      </c>
      <c r="M2097" s="299" t="str">
        <f>IF(基本情報入力シート!R2117="","",基本情報入力シート!R2117)</f>
        <v/>
      </c>
      <c r="N2097" s="299" t="str">
        <f>IF(基本情報入力シート!W2117="","",基本情報入力シート!W2117)</f>
        <v/>
      </c>
      <c r="O2097" s="303" t="str">
        <f>IF(基本情報入力シート!X2117="","",基本情報入力シート!X2117)</f>
        <v/>
      </c>
      <c r="P2097" s="304" t="str">
        <f>IF(基本情報入力シート!Y2117="","",基本情報入力シート!Y2117)</f>
        <v/>
      </c>
      <c r="Q2097" s="175"/>
      <c r="R2097" s="305" t="str">
        <f>IF(基本情報入力シート!AB2117="","",基本情報入力シート!AB2117)</f>
        <v/>
      </c>
      <c r="S2097" s="176"/>
      <c r="T2097" s="306" t="str">
        <f>IF(P2097="","",VLOOKUP(P2097,【参考】数式用!$J$2:$L$34,3,FALSE))</f>
        <v/>
      </c>
      <c r="U2097" s="313" t="s">
        <v>143</v>
      </c>
      <c r="V2097" s="177"/>
      <c r="W2097" s="314" t="s">
        <v>144</v>
      </c>
      <c r="X2097" s="177"/>
      <c r="Y2097" s="315" t="s">
        <v>145</v>
      </c>
      <c r="Z2097" s="177"/>
      <c r="AA2097" s="315" t="s">
        <v>144</v>
      </c>
      <c r="AB2097" s="177"/>
      <c r="AC2097" s="315" t="s">
        <v>146</v>
      </c>
      <c r="AD2097" s="316" t="s">
        <v>147</v>
      </c>
      <c r="AE2097" s="317" t="str">
        <f t="shared" si="116"/>
        <v/>
      </c>
      <c r="AF2097" s="319" t="s">
        <v>148</v>
      </c>
      <c r="AG2097" s="312" t="str">
        <f t="shared" si="117"/>
        <v/>
      </c>
      <c r="AH2097" s="322"/>
      <c r="AI2097" s="323"/>
      <c r="AJ2097" s="322"/>
      <c r="AK2097" s="323"/>
    </row>
    <row r="2098" spans="1:37" ht="36.75" customHeight="1">
      <c r="A2098" s="299">
        <f t="shared" si="115"/>
        <v>2085</v>
      </c>
      <c r="B2098" s="300" t="str">
        <f>IF(基本情報入力シート!C2118="","",基本情報入力シート!C2118)</f>
        <v/>
      </c>
      <c r="C2098" s="301" t="str">
        <f>IF(基本情報入力シート!D2118="","",基本情報入力シート!D2118)</f>
        <v/>
      </c>
      <c r="D2098" s="301" t="str">
        <f>IF(基本情報入力シート!E2118="","",基本情報入力シート!E2118)</f>
        <v/>
      </c>
      <c r="E2098" s="301" t="str">
        <f>IF(基本情報入力シート!F2118="","",基本情報入力シート!F2118)</f>
        <v/>
      </c>
      <c r="F2098" s="301" t="str">
        <f>IF(基本情報入力シート!G2118="","",基本情報入力シート!G2118)</f>
        <v/>
      </c>
      <c r="G2098" s="301" t="str">
        <f>IF(基本情報入力シート!H2118="","",基本情報入力シート!H2118)</f>
        <v/>
      </c>
      <c r="H2098" s="301" t="str">
        <f>IF(基本情報入力シート!I2118="","",基本情報入力シート!I2118)</f>
        <v/>
      </c>
      <c r="I2098" s="301" t="str">
        <f>IF(基本情報入力シート!J2118="","",基本情報入力シート!J2118)</f>
        <v/>
      </c>
      <c r="J2098" s="301" t="str">
        <f>IF(基本情報入力シート!K2118="","",基本情報入力シート!K2118)</f>
        <v/>
      </c>
      <c r="K2098" s="302" t="str">
        <f>IF(基本情報入力シート!L2118="","",基本情報入力シート!L2118)</f>
        <v/>
      </c>
      <c r="L2098" s="299" t="str">
        <f>IF(基本情報入力シート!M2118="","",基本情報入力シート!M2118)</f>
        <v/>
      </c>
      <c r="M2098" s="299" t="str">
        <f>IF(基本情報入力シート!R2118="","",基本情報入力シート!R2118)</f>
        <v/>
      </c>
      <c r="N2098" s="299" t="str">
        <f>IF(基本情報入力シート!W2118="","",基本情報入力シート!W2118)</f>
        <v/>
      </c>
      <c r="O2098" s="303" t="str">
        <f>IF(基本情報入力シート!X2118="","",基本情報入力シート!X2118)</f>
        <v/>
      </c>
      <c r="P2098" s="304" t="str">
        <f>IF(基本情報入力シート!Y2118="","",基本情報入力シート!Y2118)</f>
        <v/>
      </c>
      <c r="Q2098" s="175"/>
      <c r="R2098" s="305" t="str">
        <f>IF(基本情報入力シート!AB2118="","",基本情報入力シート!AB2118)</f>
        <v/>
      </c>
      <c r="S2098" s="176"/>
      <c r="T2098" s="306" t="str">
        <f>IF(P2098="","",VLOOKUP(P2098,【参考】数式用!$J$2:$L$34,3,FALSE))</f>
        <v/>
      </c>
      <c r="U2098" s="313" t="s">
        <v>143</v>
      </c>
      <c r="V2098" s="177"/>
      <c r="W2098" s="314" t="s">
        <v>144</v>
      </c>
      <c r="X2098" s="177"/>
      <c r="Y2098" s="315" t="s">
        <v>145</v>
      </c>
      <c r="Z2098" s="177"/>
      <c r="AA2098" s="315" t="s">
        <v>144</v>
      </c>
      <c r="AB2098" s="177"/>
      <c r="AC2098" s="315" t="s">
        <v>146</v>
      </c>
      <c r="AD2098" s="316" t="s">
        <v>147</v>
      </c>
      <c r="AE2098" s="317" t="str">
        <f t="shared" si="116"/>
        <v/>
      </c>
      <c r="AF2098" s="319" t="s">
        <v>148</v>
      </c>
      <c r="AG2098" s="312" t="str">
        <f t="shared" si="117"/>
        <v/>
      </c>
      <c r="AH2098" s="322"/>
      <c r="AI2098" s="323"/>
      <c r="AJ2098" s="322"/>
      <c r="AK2098" s="323"/>
    </row>
    <row r="2099" spans="1:37" ht="36.75" customHeight="1">
      <c r="A2099" s="299">
        <f t="shared" si="115"/>
        <v>2086</v>
      </c>
      <c r="B2099" s="300" t="str">
        <f>IF(基本情報入力シート!C2119="","",基本情報入力シート!C2119)</f>
        <v/>
      </c>
      <c r="C2099" s="301" t="str">
        <f>IF(基本情報入力シート!D2119="","",基本情報入力シート!D2119)</f>
        <v/>
      </c>
      <c r="D2099" s="301" t="str">
        <f>IF(基本情報入力シート!E2119="","",基本情報入力シート!E2119)</f>
        <v/>
      </c>
      <c r="E2099" s="301" t="str">
        <f>IF(基本情報入力シート!F2119="","",基本情報入力シート!F2119)</f>
        <v/>
      </c>
      <c r="F2099" s="301" t="str">
        <f>IF(基本情報入力シート!G2119="","",基本情報入力シート!G2119)</f>
        <v/>
      </c>
      <c r="G2099" s="301" t="str">
        <f>IF(基本情報入力シート!H2119="","",基本情報入力シート!H2119)</f>
        <v/>
      </c>
      <c r="H2099" s="301" t="str">
        <f>IF(基本情報入力シート!I2119="","",基本情報入力シート!I2119)</f>
        <v/>
      </c>
      <c r="I2099" s="301" t="str">
        <f>IF(基本情報入力シート!J2119="","",基本情報入力シート!J2119)</f>
        <v/>
      </c>
      <c r="J2099" s="301" t="str">
        <f>IF(基本情報入力シート!K2119="","",基本情報入力シート!K2119)</f>
        <v/>
      </c>
      <c r="K2099" s="302" t="str">
        <f>IF(基本情報入力シート!L2119="","",基本情報入力シート!L2119)</f>
        <v/>
      </c>
      <c r="L2099" s="299" t="str">
        <f>IF(基本情報入力シート!M2119="","",基本情報入力シート!M2119)</f>
        <v/>
      </c>
      <c r="M2099" s="299" t="str">
        <f>IF(基本情報入力シート!R2119="","",基本情報入力シート!R2119)</f>
        <v/>
      </c>
      <c r="N2099" s="299" t="str">
        <f>IF(基本情報入力シート!W2119="","",基本情報入力シート!W2119)</f>
        <v/>
      </c>
      <c r="O2099" s="303" t="str">
        <f>IF(基本情報入力シート!X2119="","",基本情報入力シート!X2119)</f>
        <v/>
      </c>
      <c r="P2099" s="304" t="str">
        <f>IF(基本情報入力シート!Y2119="","",基本情報入力シート!Y2119)</f>
        <v/>
      </c>
      <c r="Q2099" s="175"/>
      <c r="R2099" s="305" t="str">
        <f>IF(基本情報入力シート!AB2119="","",基本情報入力シート!AB2119)</f>
        <v/>
      </c>
      <c r="S2099" s="176"/>
      <c r="T2099" s="306" t="str">
        <f>IF(P2099="","",VLOOKUP(P2099,【参考】数式用!$J$2:$L$34,3,FALSE))</f>
        <v/>
      </c>
      <c r="U2099" s="313" t="s">
        <v>143</v>
      </c>
      <c r="V2099" s="177"/>
      <c r="W2099" s="314" t="s">
        <v>144</v>
      </c>
      <c r="X2099" s="177"/>
      <c r="Y2099" s="315" t="s">
        <v>145</v>
      </c>
      <c r="Z2099" s="177"/>
      <c r="AA2099" s="315" t="s">
        <v>144</v>
      </c>
      <c r="AB2099" s="177"/>
      <c r="AC2099" s="315" t="s">
        <v>146</v>
      </c>
      <c r="AD2099" s="316" t="s">
        <v>147</v>
      </c>
      <c r="AE2099" s="317" t="str">
        <f t="shared" si="116"/>
        <v/>
      </c>
      <c r="AF2099" s="319" t="s">
        <v>148</v>
      </c>
      <c r="AG2099" s="312" t="str">
        <f t="shared" si="117"/>
        <v/>
      </c>
      <c r="AH2099" s="322"/>
      <c r="AI2099" s="323"/>
      <c r="AJ2099" s="322"/>
      <c r="AK2099" s="323"/>
    </row>
    <row r="2100" spans="1:37" ht="36.75" customHeight="1">
      <c r="A2100" s="299">
        <f t="shared" si="115"/>
        <v>2087</v>
      </c>
      <c r="B2100" s="300" t="str">
        <f>IF(基本情報入力シート!C2120="","",基本情報入力シート!C2120)</f>
        <v/>
      </c>
      <c r="C2100" s="301" t="str">
        <f>IF(基本情報入力シート!D2120="","",基本情報入力シート!D2120)</f>
        <v/>
      </c>
      <c r="D2100" s="301" t="str">
        <f>IF(基本情報入力シート!E2120="","",基本情報入力シート!E2120)</f>
        <v/>
      </c>
      <c r="E2100" s="301" t="str">
        <f>IF(基本情報入力シート!F2120="","",基本情報入力シート!F2120)</f>
        <v/>
      </c>
      <c r="F2100" s="301" t="str">
        <f>IF(基本情報入力シート!G2120="","",基本情報入力シート!G2120)</f>
        <v/>
      </c>
      <c r="G2100" s="301" t="str">
        <f>IF(基本情報入力シート!H2120="","",基本情報入力シート!H2120)</f>
        <v/>
      </c>
      <c r="H2100" s="301" t="str">
        <f>IF(基本情報入力シート!I2120="","",基本情報入力シート!I2120)</f>
        <v/>
      </c>
      <c r="I2100" s="301" t="str">
        <f>IF(基本情報入力シート!J2120="","",基本情報入力シート!J2120)</f>
        <v/>
      </c>
      <c r="J2100" s="301" t="str">
        <f>IF(基本情報入力シート!K2120="","",基本情報入力シート!K2120)</f>
        <v/>
      </c>
      <c r="K2100" s="302" t="str">
        <f>IF(基本情報入力シート!L2120="","",基本情報入力シート!L2120)</f>
        <v/>
      </c>
      <c r="L2100" s="299" t="str">
        <f>IF(基本情報入力シート!M2120="","",基本情報入力シート!M2120)</f>
        <v/>
      </c>
      <c r="M2100" s="299" t="str">
        <f>IF(基本情報入力シート!R2120="","",基本情報入力シート!R2120)</f>
        <v/>
      </c>
      <c r="N2100" s="299" t="str">
        <f>IF(基本情報入力シート!W2120="","",基本情報入力シート!W2120)</f>
        <v/>
      </c>
      <c r="O2100" s="303" t="str">
        <f>IF(基本情報入力シート!X2120="","",基本情報入力シート!X2120)</f>
        <v/>
      </c>
      <c r="P2100" s="304" t="str">
        <f>IF(基本情報入力シート!Y2120="","",基本情報入力シート!Y2120)</f>
        <v/>
      </c>
      <c r="Q2100" s="175"/>
      <c r="R2100" s="305" t="str">
        <f>IF(基本情報入力シート!AB2120="","",基本情報入力シート!AB2120)</f>
        <v/>
      </c>
      <c r="S2100" s="176"/>
      <c r="T2100" s="306" t="str">
        <f>IF(P2100="","",VLOOKUP(P2100,【参考】数式用!$J$2:$L$34,3,FALSE))</f>
        <v/>
      </c>
      <c r="U2100" s="313" t="s">
        <v>143</v>
      </c>
      <c r="V2100" s="177"/>
      <c r="W2100" s="314" t="s">
        <v>144</v>
      </c>
      <c r="X2100" s="177"/>
      <c r="Y2100" s="315" t="s">
        <v>145</v>
      </c>
      <c r="Z2100" s="177"/>
      <c r="AA2100" s="315" t="s">
        <v>144</v>
      </c>
      <c r="AB2100" s="177"/>
      <c r="AC2100" s="315" t="s">
        <v>146</v>
      </c>
      <c r="AD2100" s="316" t="s">
        <v>147</v>
      </c>
      <c r="AE2100" s="317" t="str">
        <f t="shared" si="116"/>
        <v/>
      </c>
      <c r="AF2100" s="319" t="s">
        <v>148</v>
      </c>
      <c r="AG2100" s="312" t="str">
        <f t="shared" si="117"/>
        <v/>
      </c>
      <c r="AH2100" s="322"/>
      <c r="AI2100" s="323"/>
      <c r="AJ2100" s="322"/>
      <c r="AK2100" s="323"/>
    </row>
    <row r="2101" spans="1:37" ht="36.75" customHeight="1">
      <c r="A2101" s="299">
        <f t="shared" si="115"/>
        <v>2088</v>
      </c>
      <c r="B2101" s="300" t="str">
        <f>IF(基本情報入力シート!C2121="","",基本情報入力シート!C2121)</f>
        <v/>
      </c>
      <c r="C2101" s="301" t="str">
        <f>IF(基本情報入力シート!D2121="","",基本情報入力シート!D2121)</f>
        <v/>
      </c>
      <c r="D2101" s="301" t="str">
        <f>IF(基本情報入力シート!E2121="","",基本情報入力シート!E2121)</f>
        <v/>
      </c>
      <c r="E2101" s="301" t="str">
        <f>IF(基本情報入力シート!F2121="","",基本情報入力シート!F2121)</f>
        <v/>
      </c>
      <c r="F2101" s="301" t="str">
        <f>IF(基本情報入力シート!G2121="","",基本情報入力シート!G2121)</f>
        <v/>
      </c>
      <c r="G2101" s="301" t="str">
        <f>IF(基本情報入力シート!H2121="","",基本情報入力シート!H2121)</f>
        <v/>
      </c>
      <c r="H2101" s="301" t="str">
        <f>IF(基本情報入力シート!I2121="","",基本情報入力シート!I2121)</f>
        <v/>
      </c>
      <c r="I2101" s="301" t="str">
        <f>IF(基本情報入力シート!J2121="","",基本情報入力シート!J2121)</f>
        <v/>
      </c>
      <c r="J2101" s="301" t="str">
        <f>IF(基本情報入力シート!K2121="","",基本情報入力シート!K2121)</f>
        <v/>
      </c>
      <c r="K2101" s="302" t="str">
        <f>IF(基本情報入力シート!L2121="","",基本情報入力シート!L2121)</f>
        <v/>
      </c>
      <c r="L2101" s="299" t="str">
        <f>IF(基本情報入力シート!M2121="","",基本情報入力シート!M2121)</f>
        <v/>
      </c>
      <c r="M2101" s="299" t="str">
        <f>IF(基本情報入力シート!R2121="","",基本情報入力シート!R2121)</f>
        <v/>
      </c>
      <c r="N2101" s="299" t="str">
        <f>IF(基本情報入力シート!W2121="","",基本情報入力シート!W2121)</f>
        <v/>
      </c>
      <c r="O2101" s="303" t="str">
        <f>IF(基本情報入力シート!X2121="","",基本情報入力シート!X2121)</f>
        <v/>
      </c>
      <c r="P2101" s="304" t="str">
        <f>IF(基本情報入力シート!Y2121="","",基本情報入力シート!Y2121)</f>
        <v/>
      </c>
      <c r="Q2101" s="175"/>
      <c r="R2101" s="305" t="str">
        <f>IF(基本情報入力シート!AB2121="","",基本情報入力シート!AB2121)</f>
        <v/>
      </c>
      <c r="S2101" s="176"/>
      <c r="T2101" s="306" t="str">
        <f>IF(P2101="","",VLOOKUP(P2101,【参考】数式用!$J$2:$L$34,3,FALSE))</f>
        <v/>
      </c>
      <c r="U2101" s="313" t="s">
        <v>143</v>
      </c>
      <c r="V2101" s="177"/>
      <c r="W2101" s="314" t="s">
        <v>144</v>
      </c>
      <c r="X2101" s="177"/>
      <c r="Y2101" s="315" t="s">
        <v>145</v>
      </c>
      <c r="Z2101" s="177"/>
      <c r="AA2101" s="315" t="s">
        <v>144</v>
      </c>
      <c r="AB2101" s="177"/>
      <c r="AC2101" s="315" t="s">
        <v>146</v>
      </c>
      <c r="AD2101" s="316" t="s">
        <v>147</v>
      </c>
      <c r="AE2101" s="317" t="str">
        <f t="shared" si="116"/>
        <v/>
      </c>
      <c r="AF2101" s="319" t="s">
        <v>148</v>
      </c>
      <c r="AG2101" s="312" t="str">
        <f t="shared" si="117"/>
        <v/>
      </c>
      <c r="AH2101" s="322"/>
      <c r="AI2101" s="323"/>
      <c r="AJ2101" s="322"/>
      <c r="AK2101" s="323"/>
    </row>
    <row r="2102" spans="1:37" ht="36.75" customHeight="1">
      <c r="A2102" s="299">
        <f t="shared" si="115"/>
        <v>2089</v>
      </c>
      <c r="B2102" s="300" t="str">
        <f>IF(基本情報入力シート!C2122="","",基本情報入力シート!C2122)</f>
        <v/>
      </c>
      <c r="C2102" s="301" t="str">
        <f>IF(基本情報入力シート!D2122="","",基本情報入力シート!D2122)</f>
        <v/>
      </c>
      <c r="D2102" s="301" t="str">
        <f>IF(基本情報入力シート!E2122="","",基本情報入力シート!E2122)</f>
        <v/>
      </c>
      <c r="E2102" s="301" t="str">
        <f>IF(基本情報入力シート!F2122="","",基本情報入力シート!F2122)</f>
        <v/>
      </c>
      <c r="F2102" s="301" t="str">
        <f>IF(基本情報入力シート!G2122="","",基本情報入力シート!G2122)</f>
        <v/>
      </c>
      <c r="G2102" s="301" t="str">
        <f>IF(基本情報入力シート!H2122="","",基本情報入力シート!H2122)</f>
        <v/>
      </c>
      <c r="H2102" s="301" t="str">
        <f>IF(基本情報入力シート!I2122="","",基本情報入力シート!I2122)</f>
        <v/>
      </c>
      <c r="I2102" s="301" t="str">
        <f>IF(基本情報入力シート!J2122="","",基本情報入力シート!J2122)</f>
        <v/>
      </c>
      <c r="J2102" s="301" t="str">
        <f>IF(基本情報入力シート!K2122="","",基本情報入力シート!K2122)</f>
        <v/>
      </c>
      <c r="K2102" s="302" t="str">
        <f>IF(基本情報入力シート!L2122="","",基本情報入力シート!L2122)</f>
        <v/>
      </c>
      <c r="L2102" s="299" t="str">
        <f>IF(基本情報入力シート!M2122="","",基本情報入力シート!M2122)</f>
        <v/>
      </c>
      <c r="M2102" s="299" t="str">
        <f>IF(基本情報入力シート!R2122="","",基本情報入力シート!R2122)</f>
        <v/>
      </c>
      <c r="N2102" s="299" t="str">
        <f>IF(基本情報入力シート!W2122="","",基本情報入力シート!W2122)</f>
        <v/>
      </c>
      <c r="O2102" s="303" t="str">
        <f>IF(基本情報入力シート!X2122="","",基本情報入力シート!X2122)</f>
        <v/>
      </c>
      <c r="P2102" s="304" t="str">
        <f>IF(基本情報入力シート!Y2122="","",基本情報入力シート!Y2122)</f>
        <v/>
      </c>
      <c r="Q2102" s="175"/>
      <c r="R2102" s="305" t="str">
        <f>IF(基本情報入力シート!AB2122="","",基本情報入力シート!AB2122)</f>
        <v/>
      </c>
      <c r="S2102" s="176"/>
      <c r="T2102" s="306" t="str">
        <f>IF(P2102="","",VLOOKUP(P2102,【参考】数式用!$J$2:$L$34,3,FALSE))</f>
        <v/>
      </c>
      <c r="U2102" s="313" t="s">
        <v>143</v>
      </c>
      <c r="V2102" s="177"/>
      <c r="W2102" s="314" t="s">
        <v>144</v>
      </c>
      <c r="X2102" s="177"/>
      <c r="Y2102" s="315" t="s">
        <v>145</v>
      </c>
      <c r="Z2102" s="177"/>
      <c r="AA2102" s="315" t="s">
        <v>144</v>
      </c>
      <c r="AB2102" s="177"/>
      <c r="AC2102" s="315" t="s">
        <v>146</v>
      </c>
      <c r="AD2102" s="316" t="s">
        <v>147</v>
      </c>
      <c r="AE2102" s="317" t="str">
        <f t="shared" si="116"/>
        <v/>
      </c>
      <c r="AF2102" s="319" t="s">
        <v>148</v>
      </c>
      <c r="AG2102" s="312" t="str">
        <f t="shared" si="117"/>
        <v/>
      </c>
      <c r="AH2102" s="322"/>
      <c r="AI2102" s="323"/>
      <c r="AJ2102" s="322"/>
      <c r="AK2102" s="323"/>
    </row>
    <row r="2103" spans="1:37" ht="36.75" customHeight="1">
      <c r="A2103" s="299">
        <f t="shared" si="115"/>
        <v>2090</v>
      </c>
      <c r="B2103" s="300" t="str">
        <f>IF(基本情報入力シート!C2123="","",基本情報入力シート!C2123)</f>
        <v/>
      </c>
      <c r="C2103" s="301" t="str">
        <f>IF(基本情報入力シート!D2123="","",基本情報入力シート!D2123)</f>
        <v/>
      </c>
      <c r="D2103" s="301" t="str">
        <f>IF(基本情報入力シート!E2123="","",基本情報入力シート!E2123)</f>
        <v/>
      </c>
      <c r="E2103" s="301" t="str">
        <f>IF(基本情報入力シート!F2123="","",基本情報入力シート!F2123)</f>
        <v/>
      </c>
      <c r="F2103" s="301" t="str">
        <f>IF(基本情報入力シート!G2123="","",基本情報入力シート!G2123)</f>
        <v/>
      </c>
      <c r="G2103" s="301" t="str">
        <f>IF(基本情報入力シート!H2123="","",基本情報入力シート!H2123)</f>
        <v/>
      </c>
      <c r="H2103" s="301" t="str">
        <f>IF(基本情報入力シート!I2123="","",基本情報入力シート!I2123)</f>
        <v/>
      </c>
      <c r="I2103" s="301" t="str">
        <f>IF(基本情報入力シート!J2123="","",基本情報入力シート!J2123)</f>
        <v/>
      </c>
      <c r="J2103" s="301" t="str">
        <f>IF(基本情報入力シート!K2123="","",基本情報入力シート!K2123)</f>
        <v/>
      </c>
      <c r="K2103" s="302" t="str">
        <f>IF(基本情報入力シート!L2123="","",基本情報入力シート!L2123)</f>
        <v/>
      </c>
      <c r="L2103" s="299" t="str">
        <f>IF(基本情報入力シート!M2123="","",基本情報入力シート!M2123)</f>
        <v/>
      </c>
      <c r="M2103" s="299" t="str">
        <f>IF(基本情報入力シート!R2123="","",基本情報入力シート!R2123)</f>
        <v/>
      </c>
      <c r="N2103" s="299" t="str">
        <f>IF(基本情報入力シート!W2123="","",基本情報入力シート!W2123)</f>
        <v/>
      </c>
      <c r="O2103" s="303" t="str">
        <f>IF(基本情報入力シート!X2123="","",基本情報入力シート!X2123)</f>
        <v/>
      </c>
      <c r="P2103" s="304" t="str">
        <f>IF(基本情報入力シート!Y2123="","",基本情報入力シート!Y2123)</f>
        <v/>
      </c>
      <c r="Q2103" s="175"/>
      <c r="R2103" s="305" t="str">
        <f>IF(基本情報入力シート!AB2123="","",基本情報入力シート!AB2123)</f>
        <v/>
      </c>
      <c r="S2103" s="176"/>
      <c r="T2103" s="306" t="str">
        <f>IF(P2103="","",VLOOKUP(P2103,【参考】数式用!$J$2:$L$34,3,FALSE))</f>
        <v/>
      </c>
      <c r="U2103" s="313" t="s">
        <v>143</v>
      </c>
      <c r="V2103" s="177"/>
      <c r="W2103" s="314" t="s">
        <v>144</v>
      </c>
      <c r="X2103" s="177"/>
      <c r="Y2103" s="315" t="s">
        <v>145</v>
      </c>
      <c r="Z2103" s="177"/>
      <c r="AA2103" s="315" t="s">
        <v>144</v>
      </c>
      <c r="AB2103" s="177"/>
      <c r="AC2103" s="315" t="s">
        <v>146</v>
      </c>
      <c r="AD2103" s="316" t="s">
        <v>147</v>
      </c>
      <c r="AE2103" s="317" t="str">
        <f t="shared" si="116"/>
        <v/>
      </c>
      <c r="AF2103" s="319" t="s">
        <v>148</v>
      </c>
      <c r="AG2103" s="312" t="str">
        <f t="shared" si="117"/>
        <v/>
      </c>
      <c r="AH2103" s="322"/>
      <c r="AI2103" s="323"/>
      <c r="AJ2103" s="322"/>
      <c r="AK2103" s="323"/>
    </row>
    <row r="2104" spans="1:37" ht="36.75" customHeight="1">
      <c r="A2104" s="299">
        <f t="shared" si="115"/>
        <v>2091</v>
      </c>
      <c r="B2104" s="300" t="str">
        <f>IF(基本情報入力シート!C2124="","",基本情報入力シート!C2124)</f>
        <v/>
      </c>
      <c r="C2104" s="301" t="str">
        <f>IF(基本情報入力シート!D2124="","",基本情報入力シート!D2124)</f>
        <v/>
      </c>
      <c r="D2104" s="301" t="str">
        <f>IF(基本情報入力シート!E2124="","",基本情報入力シート!E2124)</f>
        <v/>
      </c>
      <c r="E2104" s="301" t="str">
        <f>IF(基本情報入力シート!F2124="","",基本情報入力シート!F2124)</f>
        <v/>
      </c>
      <c r="F2104" s="301" t="str">
        <f>IF(基本情報入力シート!G2124="","",基本情報入力シート!G2124)</f>
        <v/>
      </c>
      <c r="G2104" s="301" t="str">
        <f>IF(基本情報入力シート!H2124="","",基本情報入力シート!H2124)</f>
        <v/>
      </c>
      <c r="H2104" s="301" t="str">
        <f>IF(基本情報入力シート!I2124="","",基本情報入力シート!I2124)</f>
        <v/>
      </c>
      <c r="I2104" s="301" t="str">
        <f>IF(基本情報入力シート!J2124="","",基本情報入力シート!J2124)</f>
        <v/>
      </c>
      <c r="J2104" s="301" t="str">
        <f>IF(基本情報入力シート!K2124="","",基本情報入力シート!K2124)</f>
        <v/>
      </c>
      <c r="K2104" s="302" t="str">
        <f>IF(基本情報入力シート!L2124="","",基本情報入力シート!L2124)</f>
        <v/>
      </c>
      <c r="L2104" s="299" t="str">
        <f>IF(基本情報入力シート!M2124="","",基本情報入力シート!M2124)</f>
        <v/>
      </c>
      <c r="M2104" s="299" t="str">
        <f>IF(基本情報入力シート!R2124="","",基本情報入力シート!R2124)</f>
        <v/>
      </c>
      <c r="N2104" s="299" t="str">
        <f>IF(基本情報入力シート!W2124="","",基本情報入力シート!W2124)</f>
        <v/>
      </c>
      <c r="O2104" s="303" t="str">
        <f>IF(基本情報入力シート!X2124="","",基本情報入力シート!X2124)</f>
        <v/>
      </c>
      <c r="P2104" s="304" t="str">
        <f>IF(基本情報入力シート!Y2124="","",基本情報入力シート!Y2124)</f>
        <v/>
      </c>
      <c r="Q2104" s="175"/>
      <c r="R2104" s="305" t="str">
        <f>IF(基本情報入力シート!AB2124="","",基本情報入力シート!AB2124)</f>
        <v/>
      </c>
      <c r="S2104" s="176"/>
      <c r="T2104" s="306" t="str">
        <f>IF(P2104="","",VLOOKUP(P2104,【参考】数式用!$J$2:$L$34,3,FALSE))</f>
        <v/>
      </c>
      <c r="U2104" s="313" t="s">
        <v>143</v>
      </c>
      <c r="V2104" s="177"/>
      <c r="W2104" s="314" t="s">
        <v>144</v>
      </c>
      <c r="X2104" s="177"/>
      <c r="Y2104" s="315" t="s">
        <v>145</v>
      </c>
      <c r="Z2104" s="177"/>
      <c r="AA2104" s="315" t="s">
        <v>144</v>
      </c>
      <c r="AB2104" s="177"/>
      <c r="AC2104" s="315" t="s">
        <v>146</v>
      </c>
      <c r="AD2104" s="316" t="s">
        <v>147</v>
      </c>
      <c r="AE2104" s="317" t="str">
        <f t="shared" si="116"/>
        <v/>
      </c>
      <c r="AF2104" s="319" t="s">
        <v>148</v>
      </c>
      <c r="AG2104" s="312" t="str">
        <f t="shared" si="117"/>
        <v/>
      </c>
      <c r="AH2104" s="322"/>
      <c r="AI2104" s="323"/>
      <c r="AJ2104" s="322"/>
      <c r="AK2104" s="323"/>
    </row>
    <row r="2105" spans="1:37" ht="36.75" customHeight="1">
      <c r="A2105" s="299">
        <f t="shared" si="115"/>
        <v>2092</v>
      </c>
      <c r="B2105" s="300" t="str">
        <f>IF(基本情報入力シート!C2125="","",基本情報入力シート!C2125)</f>
        <v/>
      </c>
      <c r="C2105" s="301" t="str">
        <f>IF(基本情報入力シート!D2125="","",基本情報入力シート!D2125)</f>
        <v/>
      </c>
      <c r="D2105" s="301" t="str">
        <f>IF(基本情報入力シート!E2125="","",基本情報入力シート!E2125)</f>
        <v/>
      </c>
      <c r="E2105" s="301" t="str">
        <f>IF(基本情報入力シート!F2125="","",基本情報入力シート!F2125)</f>
        <v/>
      </c>
      <c r="F2105" s="301" t="str">
        <f>IF(基本情報入力シート!G2125="","",基本情報入力シート!G2125)</f>
        <v/>
      </c>
      <c r="G2105" s="301" t="str">
        <f>IF(基本情報入力シート!H2125="","",基本情報入力シート!H2125)</f>
        <v/>
      </c>
      <c r="H2105" s="301" t="str">
        <f>IF(基本情報入力シート!I2125="","",基本情報入力シート!I2125)</f>
        <v/>
      </c>
      <c r="I2105" s="301" t="str">
        <f>IF(基本情報入力シート!J2125="","",基本情報入力シート!J2125)</f>
        <v/>
      </c>
      <c r="J2105" s="301" t="str">
        <f>IF(基本情報入力シート!K2125="","",基本情報入力シート!K2125)</f>
        <v/>
      </c>
      <c r="K2105" s="302" t="str">
        <f>IF(基本情報入力シート!L2125="","",基本情報入力シート!L2125)</f>
        <v/>
      </c>
      <c r="L2105" s="299" t="str">
        <f>IF(基本情報入力シート!M2125="","",基本情報入力シート!M2125)</f>
        <v/>
      </c>
      <c r="M2105" s="299" t="str">
        <f>IF(基本情報入力シート!R2125="","",基本情報入力シート!R2125)</f>
        <v/>
      </c>
      <c r="N2105" s="299" t="str">
        <f>IF(基本情報入力シート!W2125="","",基本情報入力シート!W2125)</f>
        <v/>
      </c>
      <c r="O2105" s="303" t="str">
        <f>IF(基本情報入力シート!X2125="","",基本情報入力シート!X2125)</f>
        <v/>
      </c>
      <c r="P2105" s="304" t="str">
        <f>IF(基本情報入力シート!Y2125="","",基本情報入力シート!Y2125)</f>
        <v/>
      </c>
      <c r="Q2105" s="175"/>
      <c r="R2105" s="305" t="str">
        <f>IF(基本情報入力シート!AB2125="","",基本情報入力シート!AB2125)</f>
        <v/>
      </c>
      <c r="S2105" s="176"/>
      <c r="T2105" s="306" t="str">
        <f>IF(P2105="","",VLOOKUP(P2105,【参考】数式用!$J$2:$L$34,3,FALSE))</f>
        <v/>
      </c>
      <c r="U2105" s="313" t="s">
        <v>143</v>
      </c>
      <c r="V2105" s="177"/>
      <c r="W2105" s="314" t="s">
        <v>144</v>
      </c>
      <c r="X2105" s="177"/>
      <c r="Y2105" s="315" t="s">
        <v>145</v>
      </c>
      <c r="Z2105" s="177"/>
      <c r="AA2105" s="315" t="s">
        <v>144</v>
      </c>
      <c r="AB2105" s="177"/>
      <c r="AC2105" s="315" t="s">
        <v>146</v>
      </c>
      <c r="AD2105" s="316" t="s">
        <v>147</v>
      </c>
      <c r="AE2105" s="317" t="str">
        <f t="shared" si="116"/>
        <v/>
      </c>
      <c r="AF2105" s="319" t="s">
        <v>148</v>
      </c>
      <c r="AG2105" s="312" t="str">
        <f t="shared" si="117"/>
        <v/>
      </c>
      <c r="AH2105" s="322"/>
      <c r="AI2105" s="323"/>
      <c r="AJ2105" s="322"/>
      <c r="AK2105" s="323"/>
    </row>
    <row r="2106" spans="1:37" ht="36.75" customHeight="1">
      <c r="A2106" s="299">
        <f t="shared" si="115"/>
        <v>2093</v>
      </c>
      <c r="B2106" s="300" t="str">
        <f>IF(基本情報入力シート!C2126="","",基本情報入力シート!C2126)</f>
        <v/>
      </c>
      <c r="C2106" s="301" t="str">
        <f>IF(基本情報入力シート!D2126="","",基本情報入力シート!D2126)</f>
        <v/>
      </c>
      <c r="D2106" s="301" t="str">
        <f>IF(基本情報入力シート!E2126="","",基本情報入力シート!E2126)</f>
        <v/>
      </c>
      <c r="E2106" s="301" t="str">
        <f>IF(基本情報入力シート!F2126="","",基本情報入力シート!F2126)</f>
        <v/>
      </c>
      <c r="F2106" s="301" t="str">
        <f>IF(基本情報入力シート!G2126="","",基本情報入力シート!G2126)</f>
        <v/>
      </c>
      <c r="G2106" s="301" t="str">
        <f>IF(基本情報入力シート!H2126="","",基本情報入力シート!H2126)</f>
        <v/>
      </c>
      <c r="H2106" s="301" t="str">
        <f>IF(基本情報入力シート!I2126="","",基本情報入力シート!I2126)</f>
        <v/>
      </c>
      <c r="I2106" s="301" t="str">
        <f>IF(基本情報入力シート!J2126="","",基本情報入力シート!J2126)</f>
        <v/>
      </c>
      <c r="J2106" s="301" t="str">
        <f>IF(基本情報入力シート!K2126="","",基本情報入力シート!K2126)</f>
        <v/>
      </c>
      <c r="K2106" s="302" t="str">
        <f>IF(基本情報入力シート!L2126="","",基本情報入力シート!L2126)</f>
        <v/>
      </c>
      <c r="L2106" s="299" t="str">
        <f>IF(基本情報入力シート!M2126="","",基本情報入力シート!M2126)</f>
        <v/>
      </c>
      <c r="M2106" s="299" t="str">
        <f>IF(基本情報入力シート!R2126="","",基本情報入力シート!R2126)</f>
        <v/>
      </c>
      <c r="N2106" s="299" t="str">
        <f>IF(基本情報入力シート!W2126="","",基本情報入力シート!W2126)</f>
        <v/>
      </c>
      <c r="O2106" s="303" t="str">
        <f>IF(基本情報入力シート!X2126="","",基本情報入力シート!X2126)</f>
        <v/>
      </c>
      <c r="P2106" s="304" t="str">
        <f>IF(基本情報入力シート!Y2126="","",基本情報入力シート!Y2126)</f>
        <v/>
      </c>
      <c r="Q2106" s="175"/>
      <c r="R2106" s="305" t="str">
        <f>IF(基本情報入力シート!AB2126="","",基本情報入力シート!AB2126)</f>
        <v/>
      </c>
      <c r="S2106" s="176"/>
      <c r="T2106" s="306" t="str">
        <f>IF(P2106="","",VLOOKUP(P2106,【参考】数式用!$J$2:$L$34,3,FALSE))</f>
        <v/>
      </c>
      <c r="U2106" s="313" t="s">
        <v>143</v>
      </c>
      <c r="V2106" s="177"/>
      <c r="W2106" s="314" t="s">
        <v>144</v>
      </c>
      <c r="X2106" s="177"/>
      <c r="Y2106" s="315" t="s">
        <v>145</v>
      </c>
      <c r="Z2106" s="177"/>
      <c r="AA2106" s="315" t="s">
        <v>144</v>
      </c>
      <c r="AB2106" s="177"/>
      <c r="AC2106" s="315" t="s">
        <v>146</v>
      </c>
      <c r="AD2106" s="316" t="s">
        <v>147</v>
      </c>
      <c r="AE2106" s="317" t="str">
        <f t="shared" si="116"/>
        <v/>
      </c>
      <c r="AF2106" s="319" t="s">
        <v>148</v>
      </c>
      <c r="AG2106" s="312" t="str">
        <f t="shared" si="117"/>
        <v/>
      </c>
      <c r="AH2106" s="322"/>
      <c r="AI2106" s="323"/>
      <c r="AJ2106" s="322"/>
      <c r="AK2106" s="323"/>
    </row>
    <row r="2107" spans="1:37" ht="36.75" customHeight="1">
      <c r="A2107" s="299">
        <f t="shared" si="115"/>
        <v>2094</v>
      </c>
      <c r="B2107" s="300" t="str">
        <f>IF(基本情報入力シート!C2127="","",基本情報入力シート!C2127)</f>
        <v/>
      </c>
      <c r="C2107" s="301" t="str">
        <f>IF(基本情報入力シート!D2127="","",基本情報入力シート!D2127)</f>
        <v/>
      </c>
      <c r="D2107" s="301" t="str">
        <f>IF(基本情報入力シート!E2127="","",基本情報入力シート!E2127)</f>
        <v/>
      </c>
      <c r="E2107" s="301" t="str">
        <f>IF(基本情報入力シート!F2127="","",基本情報入力シート!F2127)</f>
        <v/>
      </c>
      <c r="F2107" s="301" t="str">
        <f>IF(基本情報入力シート!G2127="","",基本情報入力シート!G2127)</f>
        <v/>
      </c>
      <c r="G2107" s="301" t="str">
        <f>IF(基本情報入力シート!H2127="","",基本情報入力シート!H2127)</f>
        <v/>
      </c>
      <c r="H2107" s="301" t="str">
        <f>IF(基本情報入力シート!I2127="","",基本情報入力シート!I2127)</f>
        <v/>
      </c>
      <c r="I2107" s="301" t="str">
        <f>IF(基本情報入力シート!J2127="","",基本情報入力シート!J2127)</f>
        <v/>
      </c>
      <c r="J2107" s="301" t="str">
        <f>IF(基本情報入力シート!K2127="","",基本情報入力シート!K2127)</f>
        <v/>
      </c>
      <c r="K2107" s="302" t="str">
        <f>IF(基本情報入力シート!L2127="","",基本情報入力シート!L2127)</f>
        <v/>
      </c>
      <c r="L2107" s="299" t="str">
        <f>IF(基本情報入力シート!M2127="","",基本情報入力シート!M2127)</f>
        <v/>
      </c>
      <c r="M2107" s="299" t="str">
        <f>IF(基本情報入力シート!R2127="","",基本情報入力シート!R2127)</f>
        <v/>
      </c>
      <c r="N2107" s="299" t="str">
        <f>IF(基本情報入力シート!W2127="","",基本情報入力シート!W2127)</f>
        <v/>
      </c>
      <c r="O2107" s="303" t="str">
        <f>IF(基本情報入力シート!X2127="","",基本情報入力シート!X2127)</f>
        <v/>
      </c>
      <c r="P2107" s="304" t="str">
        <f>IF(基本情報入力シート!Y2127="","",基本情報入力シート!Y2127)</f>
        <v/>
      </c>
      <c r="Q2107" s="175"/>
      <c r="R2107" s="305" t="str">
        <f>IF(基本情報入力シート!AB2127="","",基本情報入力シート!AB2127)</f>
        <v/>
      </c>
      <c r="S2107" s="176"/>
      <c r="T2107" s="306" t="str">
        <f>IF(P2107="","",VLOOKUP(P2107,【参考】数式用!$J$2:$L$34,3,FALSE))</f>
        <v/>
      </c>
      <c r="U2107" s="313" t="s">
        <v>143</v>
      </c>
      <c r="V2107" s="177"/>
      <c r="W2107" s="314" t="s">
        <v>144</v>
      </c>
      <c r="X2107" s="177"/>
      <c r="Y2107" s="315" t="s">
        <v>145</v>
      </c>
      <c r="Z2107" s="177"/>
      <c r="AA2107" s="315" t="s">
        <v>144</v>
      </c>
      <c r="AB2107" s="177"/>
      <c r="AC2107" s="315" t="s">
        <v>146</v>
      </c>
      <c r="AD2107" s="316" t="s">
        <v>147</v>
      </c>
      <c r="AE2107" s="317" t="str">
        <f t="shared" si="116"/>
        <v/>
      </c>
      <c r="AF2107" s="319" t="s">
        <v>148</v>
      </c>
      <c r="AG2107" s="312" t="str">
        <f t="shared" si="117"/>
        <v/>
      </c>
      <c r="AH2107" s="322"/>
      <c r="AI2107" s="323"/>
      <c r="AJ2107" s="322"/>
      <c r="AK2107" s="323"/>
    </row>
    <row r="2108" spans="1:37" ht="36.75" customHeight="1">
      <c r="A2108" s="299">
        <f t="shared" si="115"/>
        <v>2095</v>
      </c>
      <c r="B2108" s="300" t="str">
        <f>IF(基本情報入力シート!C2128="","",基本情報入力シート!C2128)</f>
        <v/>
      </c>
      <c r="C2108" s="301" t="str">
        <f>IF(基本情報入力シート!D2128="","",基本情報入力シート!D2128)</f>
        <v/>
      </c>
      <c r="D2108" s="301" t="str">
        <f>IF(基本情報入力シート!E2128="","",基本情報入力シート!E2128)</f>
        <v/>
      </c>
      <c r="E2108" s="301" t="str">
        <f>IF(基本情報入力シート!F2128="","",基本情報入力シート!F2128)</f>
        <v/>
      </c>
      <c r="F2108" s="301" t="str">
        <f>IF(基本情報入力シート!G2128="","",基本情報入力シート!G2128)</f>
        <v/>
      </c>
      <c r="G2108" s="301" t="str">
        <f>IF(基本情報入力シート!H2128="","",基本情報入力シート!H2128)</f>
        <v/>
      </c>
      <c r="H2108" s="301" t="str">
        <f>IF(基本情報入力シート!I2128="","",基本情報入力シート!I2128)</f>
        <v/>
      </c>
      <c r="I2108" s="301" t="str">
        <f>IF(基本情報入力シート!J2128="","",基本情報入力シート!J2128)</f>
        <v/>
      </c>
      <c r="J2108" s="301" t="str">
        <f>IF(基本情報入力シート!K2128="","",基本情報入力シート!K2128)</f>
        <v/>
      </c>
      <c r="K2108" s="302" t="str">
        <f>IF(基本情報入力シート!L2128="","",基本情報入力シート!L2128)</f>
        <v/>
      </c>
      <c r="L2108" s="299" t="str">
        <f>IF(基本情報入力シート!M2128="","",基本情報入力シート!M2128)</f>
        <v/>
      </c>
      <c r="M2108" s="299" t="str">
        <f>IF(基本情報入力シート!R2128="","",基本情報入力シート!R2128)</f>
        <v/>
      </c>
      <c r="N2108" s="299" t="str">
        <f>IF(基本情報入力シート!W2128="","",基本情報入力シート!W2128)</f>
        <v/>
      </c>
      <c r="O2108" s="303" t="str">
        <f>IF(基本情報入力シート!X2128="","",基本情報入力シート!X2128)</f>
        <v/>
      </c>
      <c r="P2108" s="304" t="str">
        <f>IF(基本情報入力シート!Y2128="","",基本情報入力シート!Y2128)</f>
        <v/>
      </c>
      <c r="Q2108" s="175"/>
      <c r="R2108" s="305" t="str">
        <f>IF(基本情報入力シート!AB2128="","",基本情報入力シート!AB2128)</f>
        <v/>
      </c>
      <c r="S2108" s="176"/>
      <c r="T2108" s="306" t="str">
        <f>IF(P2108="","",VLOOKUP(P2108,【参考】数式用!$J$2:$L$34,3,FALSE))</f>
        <v/>
      </c>
      <c r="U2108" s="313" t="s">
        <v>143</v>
      </c>
      <c r="V2108" s="177"/>
      <c r="W2108" s="314" t="s">
        <v>144</v>
      </c>
      <c r="X2108" s="177"/>
      <c r="Y2108" s="315" t="s">
        <v>145</v>
      </c>
      <c r="Z2108" s="177"/>
      <c r="AA2108" s="315" t="s">
        <v>144</v>
      </c>
      <c r="AB2108" s="177"/>
      <c r="AC2108" s="315" t="s">
        <v>146</v>
      </c>
      <c r="AD2108" s="316" t="s">
        <v>147</v>
      </c>
      <c r="AE2108" s="317" t="str">
        <f t="shared" si="116"/>
        <v/>
      </c>
      <c r="AF2108" s="319" t="s">
        <v>148</v>
      </c>
      <c r="AG2108" s="312" t="str">
        <f t="shared" si="117"/>
        <v/>
      </c>
      <c r="AH2108" s="322"/>
      <c r="AI2108" s="323"/>
      <c r="AJ2108" s="322"/>
      <c r="AK2108" s="323"/>
    </row>
    <row r="2109" spans="1:37" ht="36.75" customHeight="1">
      <c r="A2109" s="299">
        <f t="shared" si="115"/>
        <v>2096</v>
      </c>
      <c r="B2109" s="300" t="str">
        <f>IF(基本情報入力シート!C2129="","",基本情報入力シート!C2129)</f>
        <v/>
      </c>
      <c r="C2109" s="301" t="str">
        <f>IF(基本情報入力シート!D2129="","",基本情報入力シート!D2129)</f>
        <v/>
      </c>
      <c r="D2109" s="301" t="str">
        <f>IF(基本情報入力シート!E2129="","",基本情報入力シート!E2129)</f>
        <v/>
      </c>
      <c r="E2109" s="301" t="str">
        <f>IF(基本情報入力シート!F2129="","",基本情報入力シート!F2129)</f>
        <v/>
      </c>
      <c r="F2109" s="301" t="str">
        <f>IF(基本情報入力シート!G2129="","",基本情報入力シート!G2129)</f>
        <v/>
      </c>
      <c r="G2109" s="301" t="str">
        <f>IF(基本情報入力シート!H2129="","",基本情報入力シート!H2129)</f>
        <v/>
      </c>
      <c r="H2109" s="301" t="str">
        <f>IF(基本情報入力シート!I2129="","",基本情報入力シート!I2129)</f>
        <v/>
      </c>
      <c r="I2109" s="301" t="str">
        <f>IF(基本情報入力シート!J2129="","",基本情報入力シート!J2129)</f>
        <v/>
      </c>
      <c r="J2109" s="301" t="str">
        <f>IF(基本情報入力シート!K2129="","",基本情報入力シート!K2129)</f>
        <v/>
      </c>
      <c r="K2109" s="302" t="str">
        <f>IF(基本情報入力シート!L2129="","",基本情報入力シート!L2129)</f>
        <v/>
      </c>
      <c r="L2109" s="299" t="str">
        <f>IF(基本情報入力シート!M2129="","",基本情報入力シート!M2129)</f>
        <v/>
      </c>
      <c r="M2109" s="299" t="str">
        <f>IF(基本情報入力シート!R2129="","",基本情報入力シート!R2129)</f>
        <v/>
      </c>
      <c r="N2109" s="299" t="str">
        <f>IF(基本情報入力シート!W2129="","",基本情報入力シート!W2129)</f>
        <v/>
      </c>
      <c r="O2109" s="303" t="str">
        <f>IF(基本情報入力シート!X2129="","",基本情報入力シート!X2129)</f>
        <v/>
      </c>
      <c r="P2109" s="304" t="str">
        <f>IF(基本情報入力シート!Y2129="","",基本情報入力シート!Y2129)</f>
        <v/>
      </c>
      <c r="Q2109" s="175"/>
      <c r="R2109" s="305" t="str">
        <f>IF(基本情報入力シート!AB2129="","",基本情報入力シート!AB2129)</f>
        <v/>
      </c>
      <c r="S2109" s="176"/>
      <c r="T2109" s="306" t="str">
        <f>IF(P2109="","",VLOOKUP(P2109,【参考】数式用!$J$2:$L$34,3,FALSE))</f>
        <v/>
      </c>
      <c r="U2109" s="313" t="s">
        <v>143</v>
      </c>
      <c r="V2109" s="177"/>
      <c r="W2109" s="314" t="s">
        <v>144</v>
      </c>
      <c r="X2109" s="177"/>
      <c r="Y2109" s="315" t="s">
        <v>145</v>
      </c>
      <c r="Z2109" s="177"/>
      <c r="AA2109" s="315" t="s">
        <v>144</v>
      </c>
      <c r="AB2109" s="177"/>
      <c r="AC2109" s="315" t="s">
        <v>146</v>
      </c>
      <c r="AD2109" s="316" t="s">
        <v>147</v>
      </c>
      <c r="AE2109" s="317" t="str">
        <f t="shared" si="116"/>
        <v/>
      </c>
      <c r="AF2109" s="319" t="s">
        <v>148</v>
      </c>
      <c r="AG2109" s="312" t="str">
        <f t="shared" si="117"/>
        <v/>
      </c>
      <c r="AH2109" s="322"/>
      <c r="AI2109" s="323"/>
      <c r="AJ2109" s="322"/>
      <c r="AK2109" s="323"/>
    </row>
    <row r="2110" spans="1:37" ht="36.75" customHeight="1">
      <c r="A2110" s="299">
        <f t="shared" si="115"/>
        <v>2097</v>
      </c>
      <c r="B2110" s="300" t="str">
        <f>IF(基本情報入力シート!C2130="","",基本情報入力シート!C2130)</f>
        <v/>
      </c>
      <c r="C2110" s="301" t="str">
        <f>IF(基本情報入力シート!D2130="","",基本情報入力シート!D2130)</f>
        <v/>
      </c>
      <c r="D2110" s="301" t="str">
        <f>IF(基本情報入力シート!E2130="","",基本情報入力シート!E2130)</f>
        <v/>
      </c>
      <c r="E2110" s="301" t="str">
        <f>IF(基本情報入力シート!F2130="","",基本情報入力シート!F2130)</f>
        <v/>
      </c>
      <c r="F2110" s="301" t="str">
        <f>IF(基本情報入力シート!G2130="","",基本情報入力シート!G2130)</f>
        <v/>
      </c>
      <c r="G2110" s="301" t="str">
        <f>IF(基本情報入力シート!H2130="","",基本情報入力シート!H2130)</f>
        <v/>
      </c>
      <c r="H2110" s="301" t="str">
        <f>IF(基本情報入力シート!I2130="","",基本情報入力シート!I2130)</f>
        <v/>
      </c>
      <c r="I2110" s="301" t="str">
        <f>IF(基本情報入力シート!J2130="","",基本情報入力シート!J2130)</f>
        <v/>
      </c>
      <c r="J2110" s="301" t="str">
        <f>IF(基本情報入力シート!K2130="","",基本情報入力シート!K2130)</f>
        <v/>
      </c>
      <c r="K2110" s="302" t="str">
        <f>IF(基本情報入力シート!L2130="","",基本情報入力シート!L2130)</f>
        <v/>
      </c>
      <c r="L2110" s="299" t="str">
        <f>IF(基本情報入力シート!M2130="","",基本情報入力シート!M2130)</f>
        <v/>
      </c>
      <c r="M2110" s="299" t="str">
        <f>IF(基本情報入力シート!R2130="","",基本情報入力シート!R2130)</f>
        <v/>
      </c>
      <c r="N2110" s="299" t="str">
        <f>IF(基本情報入力シート!W2130="","",基本情報入力シート!W2130)</f>
        <v/>
      </c>
      <c r="O2110" s="303" t="str">
        <f>IF(基本情報入力シート!X2130="","",基本情報入力シート!X2130)</f>
        <v/>
      </c>
      <c r="P2110" s="304" t="str">
        <f>IF(基本情報入力シート!Y2130="","",基本情報入力シート!Y2130)</f>
        <v/>
      </c>
      <c r="Q2110" s="175"/>
      <c r="R2110" s="305" t="str">
        <f>IF(基本情報入力シート!AB2130="","",基本情報入力シート!AB2130)</f>
        <v/>
      </c>
      <c r="S2110" s="176"/>
      <c r="T2110" s="306" t="str">
        <f>IF(P2110="","",VLOOKUP(P2110,【参考】数式用!$J$2:$L$34,3,FALSE))</f>
        <v/>
      </c>
      <c r="U2110" s="313" t="s">
        <v>143</v>
      </c>
      <c r="V2110" s="177"/>
      <c r="W2110" s="314" t="s">
        <v>144</v>
      </c>
      <c r="X2110" s="177"/>
      <c r="Y2110" s="315" t="s">
        <v>145</v>
      </c>
      <c r="Z2110" s="177"/>
      <c r="AA2110" s="315" t="s">
        <v>144</v>
      </c>
      <c r="AB2110" s="177"/>
      <c r="AC2110" s="315" t="s">
        <v>146</v>
      </c>
      <c r="AD2110" s="316" t="s">
        <v>147</v>
      </c>
      <c r="AE2110" s="317" t="str">
        <f t="shared" si="116"/>
        <v/>
      </c>
      <c r="AF2110" s="319" t="s">
        <v>148</v>
      </c>
      <c r="AG2110" s="312" t="str">
        <f t="shared" si="117"/>
        <v/>
      </c>
      <c r="AH2110" s="322"/>
      <c r="AI2110" s="323"/>
      <c r="AJ2110" s="322"/>
      <c r="AK2110" s="323"/>
    </row>
    <row r="2111" spans="1:37" ht="36.75" customHeight="1">
      <c r="A2111" s="299">
        <f t="shared" si="115"/>
        <v>2098</v>
      </c>
      <c r="B2111" s="300" t="str">
        <f>IF(基本情報入力シート!C2131="","",基本情報入力シート!C2131)</f>
        <v/>
      </c>
      <c r="C2111" s="301" t="str">
        <f>IF(基本情報入力シート!D2131="","",基本情報入力シート!D2131)</f>
        <v/>
      </c>
      <c r="D2111" s="301" t="str">
        <f>IF(基本情報入力シート!E2131="","",基本情報入力シート!E2131)</f>
        <v/>
      </c>
      <c r="E2111" s="301" t="str">
        <f>IF(基本情報入力シート!F2131="","",基本情報入力シート!F2131)</f>
        <v/>
      </c>
      <c r="F2111" s="301" t="str">
        <f>IF(基本情報入力シート!G2131="","",基本情報入力シート!G2131)</f>
        <v/>
      </c>
      <c r="G2111" s="301" t="str">
        <f>IF(基本情報入力シート!H2131="","",基本情報入力シート!H2131)</f>
        <v/>
      </c>
      <c r="H2111" s="301" t="str">
        <f>IF(基本情報入力シート!I2131="","",基本情報入力シート!I2131)</f>
        <v/>
      </c>
      <c r="I2111" s="301" t="str">
        <f>IF(基本情報入力シート!J2131="","",基本情報入力シート!J2131)</f>
        <v/>
      </c>
      <c r="J2111" s="301" t="str">
        <f>IF(基本情報入力シート!K2131="","",基本情報入力シート!K2131)</f>
        <v/>
      </c>
      <c r="K2111" s="302" t="str">
        <f>IF(基本情報入力シート!L2131="","",基本情報入力シート!L2131)</f>
        <v/>
      </c>
      <c r="L2111" s="299" t="str">
        <f>IF(基本情報入力シート!M2131="","",基本情報入力シート!M2131)</f>
        <v/>
      </c>
      <c r="M2111" s="299" t="str">
        <f>IF(基本情報入力シート!R2131="","",基本情報入力シート!R2131)</f>
        <v/>
      </c>
      <c r="N2111" s="299" t="str">
        <f>IF(基本情報入力シート!W2131="","",基本情報入力シート!W2131)</f>
        <v/>
      </c>
      <c r="O2111" s="303" t="str">
        <f>IF(基本情報入力シート!X2131="","",基本情報入力シート!X2131)</f>
        <v/>
      </c>
      <c r="P2111" s="304" t="str">
        <f>IF(基本情報入力シート!Y2131="","",基本情報入力シート!Y2131)</f>
        <v/>
      </c>
      <c r="Q2111" s="175"/>
      <c r="R2111" s="305" t="str">
        <f>IF(基本情報入力シート!AB2131="","",基本情報入力シート!AB2131)</f>
        <v/>
      </c>
      <c r="S2111" s="176"/>
      <c r="T2111" s="306" t="str">
        <f>IF(P2111="","",VLOOKUP(P2111,【参考】数式用!$J$2:$L$34,3,FALSE))</f>
        <v/>
      </c>
      <c r="U2111" s="313" t="s">
        <v>143</v>
      </c>
      <c r="V2111" s="177"/>
      <c r="W2111" s="314" t="s">
        <v>144</v>
      </c>
      <c r="X2111" s="177"/>
      <c r="Y2111" s="315" t="s">
        <v>145</v>
      </c>
      <c r="Z2111" s="177"/>
      <c r="AA2111" s="315" t="s">
        <v>144</v>
      </c>
      <c r="AB2111" s="177"/>
      <c r="AC2111" s="315" t="s">
        <v>146</v>
      </c>
      <c r="AD2111" s="316" t="s">
        <v>147</v>
      </c>
      <c r="AE2111" s="317" t="str">
        <f t="shared" si="116"/>
        <v/>
      </c>
      <c r="AF2111" s="319" t="s">
        <v>148</v>
      </c>
      <c r="AG2111" s="312" t="str">
        <f t="shared" si="117"/>
        <v/>
      </c>
      <c r="AH2111" s="322"/>
      <c r="AI2111" s="323"/>
      <c r="AJ2111" s="322"/>
      <c r="AK2111" s="323"/>
    </row>
    <row r="2112" spans="1:37" ht="36.75" customHeight="1">
      <c r="A2112" s="299">
        <f t="shared" si="115"/>
        <v>2099</v>
      </c>
      <c r="B2112" s="300" t="str">
        <f>IF(基本情報入力シート!C2132="","",基本情報入力シート!C2132)</f>
        <v/>
      </c>
      <c r="C2112" s="301" t="str">
        <f>IF(基本情報入力シート!D2132="","",基本情報入力シート!D2132)</f>
        <v/>
      </c>
      <c r="D2112" s="301" t="str">
        <f>IF(基本情報入力シート!E2132="","",基本情報入力シート!E2132)</f>
        <v/>
      </c>
      <c r="E2112" s="301" t="str">
        <f>IF(基本情報入力シート!F2132="","",基本情報入力シート!F2132)</f>
        <v/>
      </c>
      <c r="F2112" s="301" t="str">
        <f>IF(基本情報入力シート!G2132="","",基本情報入力シート!G2132)</f>
        <v/>
      </c>
      <c r="G2112" s="301" t="str">
        <f>IF(基本情報入力シート!H2132="","",基本情報入力シート!H2132)</f>
        <v/>
      </c>
      <c r="H2112" s="301" t="str">
        <f>IF(基本情報入力シート!I2132="","",基本情報入力シート!I2132)</f>
        <v/>
      </c>
      <c r="I2112" s="301" t="str">
        <f>IF(基本情報入力シート!J2132="","",基本情報入力シート!J2132)</f>
        <v/>
      </c>
      <c r="J2112" s="301" t="str">
        <f>IF(基本情報入力シート!K2132="","",基本情報入力シート!K2132)</f>
        <v/>
      </c>
      <c r="K2112" s="302" t="str">
        <f>IF(基本情報入力シート!L2132="","",基本情報入力シート!L2132)</f>
        <v/>
      </c>
      <c r="L2112" s="299" t="str">
        <f>IF(基本情報入力シート!M2132="","",基本情報入力シート!M2132)</f>
        <v/>
      </c>
      <c r="M2112" s="299" t="str">
        <f>IF(基本情報入力シート!R2132="","",基本情報入力シート!R2132)</f>
        <v/>
      </c>
      <c r="N2112" s="299" t="str">
        <f>IF(基本情報入力シート!W2132="","",基本情報入力シート!W2132)</f>
        <v/>
      </c>
      <c r="O2112" s="303" t="str">
        <f>IF(基本情報入力シート!X2132="","",基本情報入力シート!X2132)</f>
        <v/>
      </c>
      <c r="P2112" s="304" t="str">
        <f>IF(基本情報入力シート!Y2132="","",基本情報入力シート!Y2132)</f>
        <v/>
      </c>
      <c r="Q2112" s="175"/>
      <c r="R2112" s="305" t="str">
        <f>IF(基本情報入力シート!AB2132="","",基本情報入力シート!AB2132)</f>
        <v/>
      </c>
      <c r="S2112" s="176"/>
      <c r="T2112" s="306" t="str">
        <f>IF(P2112="","",VLOOKUP(P2112,【参考】数式用!$J$2:$L$34,3,FALSE))</f>
        <v/>
      </c>
      <c r="U2112" s="313" t="s">
        <v>143</v>
      </c>
      <c r="V2112" s="177"/>
      <c r="W2112" s="314" t="s">
        <v>144</v>
      </c>
      <c r="X2112" s="177"/>
      <c r="Y2112" s="315" t="s">
        <v>145</v>
      </c>
      <c r="Z2112" s="177"/>
      <c r="AA2112" s="315" t="s">
        <v>144</v>
      </c>
      <c r="AB2112" s="177"/>
      <c r="AC2112" s="315" t="s">
        <v>146</v>
      </c>
      <c r="AD2112" s="316" t="s">
        <v>147</v>
      </c>
      <c r="AE2112" s="317" t="str">
        <f t="shared" si="116"/>
        <v/>
      </c>
      <c r="AF2112" s="319" t="s">
        <v>148</v>
      </c>
      <c r="AG2112" s="312" t="str">
        <f t="shared" si="117"/>
        <v/>
      </c>
      <c r="AH2112" s="322"/>
      <c r="AI2112" s="323"/>
      <c r="AJ2112" s="322"/>
      <c r="AK2112" s="323"/>
    </row>
    <row r="2113" spans="1:37" ht="36.75" customHeight="1">
      <c r="A2113" s="299">
        <f t="shared" si="115"/>
        <v>2100</v>
      </c>
      <c r="B2113" s="300" t="str">
        <f>IF(基本情報入力シート!C2133="","",基本情報入力シート!C2133)</f>
        <v/>
      </c>
      <c r="C2113" s="301" t="str">
        <f>IF(基本情報入力シート!D2133="","",基本情報入力シート!D2133)</f>
        <v/>
      </c>
      <c r="D2113" s="301" t="str">
        <f>IF(基本情報入力シート!E2133="","",基本情報入力シート!E2133)</f>
        <v/>
      </c>
      <c r="E2113" s="301" t="str">
        <f>IF(基本情報入力シート!F2133="","",基本情報入力シート!F2133)</f>
        <v/>
      </c>
      <c r="F2113" s="301" t="str">
        <f>IF(基本情報入力シート!G2133="","",基本情報入力シート!G2133)</f>
        <v/>
      </c>
      <c r="G2113" s="301" t="str">
        <f>IF(基本情報入力シート!H2133="","",基本情報入力シート!H2133)</f>
        <v/>
      </c>
      <c r="H2113" s="301" t="str">
        <f>IF(基本情報入力シート!I2133="","",基本情報入力シート!I2133)</f>
        <v/>
      </c>
      <c r="I2113" s="301" t="str">
        <f>IF(基本情報入力シート!J2133="","",基本情報入力シート!J2133)</f>
        <v/>
      </c>
      <c r="J2113" s="301" t="str">
        <f>IF(基本情報入力シート!K2133="","",基本情報入力シート!K2133)</f>
        <v/>
      </c>
      <c r="K2113" s="302" t="str">
        <f>IF(基本情報入力シート!L2133="","",基本情報入力シート!L2133)</f>
        <v/>
      </c>
      <c r="L2113" s="299" t="str">
        <f>IF(基本情報入力シート!M2133="","",基本情報入力シート!M2133)</f>
        <v/>
      </c>
      <c r="M2113" s="299" t="str">
        <f>IF(基本情報入力シート!R2133="","",基本情報入力シート!R2133)</f>
        <v/>
      </c>
      <c r="N2113" s="299" t="str">
        <f>IF(基本情報入力シート!W2133="","",基本情報入力シート!W2133)</f>
        <v/>
      </c>
      <c r="O2113" s="303" t="str">
        <f>IF(基本情報入力シート!X2133="","",基本情報入力シート!X2133)</f>
        <v/>
      </c>
      <c r="P2113" s="304" t="str">
        <f>IF(基本情報入力シート!Y2133="","",基本情報入力シート!Y2133)</f>
        <v/>
      </c>
      <c r="Q2113" s="175"/>
      <c r="R2113" s="305" t="str">
        <f>IF(基本情報入力シート!AB2133="","",基本情報入力シート!AB2133)</f>
        <v/>
      </c>
      <c r="S2113" s="176"/>
      <c r="T2113" s="306" t="str">
        <f>IF(P2113="","",VLOOKUP(P2113,【参考】数式用!$J$2:$L$34,3,FALSE))</f>
        <v/>
      </c>
      <c r="U2113" s="313" t="s">
        <v>143</v>
      </c>
      <c r="V2113" s="177"/>
      <c r="W2113" s="314" t="s">
        <v>144</v>
      </c>
      <c r="X2113" s="177"/>
      <c r="Y2113" s="315" t="s">
        <v>145</v>
      </c>
      <c r="Z2113" s="177"/>
      <c r="AA2113" s="315" t="s">
        <v>144</v>
      </c>
      <c r="AB2113" s="177"/>
      <c r="AC2113" s="315" t="s">
        <v>146</v>
      </c>
      <c r="AD2113" s="316" t="s">
        <v>147</v>
      </c>
      <c r="AE2113" s="317" t="str">
        <f t="shared" si="116"/>
        <v/>
      </c>
      <c r="AF2113" s="319" t="s">
        <v>148</v>
      </c>
      <c r="AG2113" s="312" t="str">
        <f t="shared" si="117"/>
        <v/>
      </c>
      <c r="AH2113" s="322"/>
      <c r="AI2113" s="323"/>
      <c r="AJ2113" s="322"/>
      <c r="AK2113" s="323"/>
    </row>
    <row r="2114" spans="1:37" ht="36.75" customHeight="1">
      <c r="A2114" s="299">
        <f t="shared" si="115"/>
        <v>2101</v>
      </c>
      <c r="B2114" s="300" t="str">
        <f>IF(基本情報入力シート!C2134="","",基本情報入力シート!C2134)</f>
        <v/>
      </c>
      <c r="C2114" s="301" t="str">
        <f>IF(基本情報入力シート!D2134="","",基本情報入力シート!D2134)</f>
        <v/>
      </c>
      <c r="D2114" s="301" t="str">
        <f>IF(基本情報入力シート!E2134="","",基本情報入力シート!E2134)</f>
        <v/>
      </c>
      <c r="E2114" s="301" t="str">
        <f>IF(基本情報入力シート!F2134="","",基本情報入力シート!F2134)</f>
        <v/>
      </c>
      <c r="F2114" s="301" t="str">
        <f>IF(基本情報入力シート!G2134="","",基本情報入力シート!G2134)</f>
        <v/>
      </c>
      <c r="G2114" s="301" t="str">
        <f>IF(基本情報入力シート!H2134="","",基本情報入力シート!H2134)</f>
        <v/>
      </c>
      <c r="H2114" s="301" t="str">
        <f>IF(基本情報入力シート!I2134="","",基本情報入力シート!I2134)</f>
        <v/>
      </c>
      <c r="I2114" s="301" t="str">
        <f>IF(基本情報入力シート!J2134="","",基本情報入力シート!J2134)</f>
        <v/>
      </c>
      <c r="J2114" s="301" t="str">
        <f>IF(基本情報入力シート!K2134="","",基本情報入力シート!K2134)</f>
        <v/>
      </c>
      <c r="K2114" s="302" t="str">
        <f>IF(基本情報入力シート!L2134="","",基本情報入力シート!L2134)</f>
        <v/>
      </c>
      <c r="L2114" s="299" t="str">
        <f>IF(基本情報入力シート!M2134="","",基本情報入力シート!M2134)</f>
        <v/>
      </c>
      <c r="M2114" s="299" t="str">
        <f>IF(基本情報入力シート!R2134="","",基本情報入力シート!R2134)</f>
        <v/>
      </c>
      <c r="N2114" s="299" t="str">
        <f>IF(基本情報入力シート!W2134="","",基本情報入力シート!W2134)</f>
        <v/>
      </c>
      <c r="O2114" s="303" t="str">
        <f>IF(基本情報入力シート!X2134="","",基本情報入力シート!X2134)</f>
        <v/>
      </c>
      <c r="P2114" s="304" t="str">
        <f>IF(基本情報入力シート!Y2134="","",基本情報入力シート!Y2134)</f>
        <v/>
      </c>
      <c r="Q2114" s="175"/>
      <c r="R2114" s="305" t="str">
        <f>IF(基本情報入力シート!AB2134="","",基本情報入力シート!AB2134)</f>
        <v/>
      </c>
      <c r="S2114" s="176"/>
      <c r="T2114" s="306" t="str">
        <f>IF(P2114="","",VLOOKUP(P2114,【参考】数式用!$J$2:$L$34,3,FALSE))</f>
        <v/>
      </c>
      <c r="U2114" s="313" t="s">
        <v>17</v>
      </c>
      <c r="V2114" s="177"/>
      <c r="W2114" s="314" t="s">
        <v>11</v>
      </c>
      <c r="X2114" s="177"/>
      <c r="Y2114" s="315" t="s">
        <v>66</v>
      </c>
      <c r="Z2114" s="177"/>
      <c r="AA2114" s="315" t="s">
        <v>11</v>
      </c>
      <c r="AB2114" s="177"/>
      <c r="AC2114" s="315" t="s">
        <v>14</v>
      </c>
      <c r="AD2114" s="316" t="s">
        <v>27</v>
      </c>
      <c r="AE2114" s="317" t="str">
        <f>IF(V2114&gt;=1,(Z2114*12+AB2114)-(V2114*12+X2114)+1,"")</f>
        <v/>
      </c>
      <c r="AF2114" s="318" t="s">
        <v>46</v>
      </c>
      <c r="AG2114" s="312" t="str">
        <f>IFERROR(ROUNDDOWN(R2114*T2114,0)*AE2114,"")</f>
        <v/>
      </c>
      <c r="AH2114" s="322"/>
      <c r="AI2114" s="323"/>
      <c r="AJ2114" s="322"/>
      <c r="AK2114" s="323"/>
    </row>
    <row r="2115" spans="1:37" ht="36.75" customHeight="1">
      <c r="A2115" s="299">
        <f t="shared" si="115"/>
        <v>2102</v>
      </c>
      <c r="B2115" s="300" t="str">
        <f>IF(基本情報入力シート!C2135="","",基本情報入力シート!C2135)</f>
        <v/>
      </c>
      <c r="C2115" s="301" t="str">
        <f>IF(基本情報入力シート!D2135="","",基本情報入力シート!D2135)</f>
        <v/>
      </c>
      <c r="D2115" s="301" t="str">
        <f>IF(基本情報入力シート!E2135="","",基本情報入力シート!E2135)</f>
        <v/>
      </c>
      <c r="E2115" s="301" t="str">
        <f>IF(基本情報入力シート!F2135="","",基本情報入力シート!F2135)</f>
        <v/>
      </c>
      <c r="F2115" s="301" t="str">
        <f>IF(基本情報入力シート!G2135="","",基本情報入力シート!G2135)</f>
        <v/>
      </c>
      <c r="G2115" s="301" t="str">
        <f>IF(基本情報入力シート!H2135="","",基本情報入力シート!H2135)</f>
        <v/>
      </c>
      <c r="H2115" s="301" t="str">
        <f>IF(基本情報入力シート!I2135="","",基本情報入力シート!I2135)</f>
        <v/>
      </c>
      <c r="I2115" s="301" t="str">
        <f>IF(基本情報入力シート!J2135="","",基本情報入力シート!J2135)</f>
        <v/>
      </c>
      <c r="J2115" s="301" t="str">
        <f>IF(基本情報入力シート!K2135="","",基本情報入力シート!K2135)</f>
        <v/>
      </c>
      <c r="K2115" s="302" t="str">
        <f>IF(基本情報入力シート!L2135="","",基本情報入力シート!L2135)</f>
        <v/>
      </c>
      <c r="L2115" s="299" t="str">
        <f>IF(基本情報入力シート!M2135="","",基本情報入力シート!M2135)</f>
        <v/>
      </c>
      <c r="M2115" s="299" t="str">
        <f>IF(基本情報入力シート!R2135="","",基本情報入力シート!R2135)</f>
        <v/>
      </c>
      <c r="N2115" s="299" t="str">
        <f>IF(基本情報入力シート!W2135="","",基本情報入力シート!W2135)</f>
        <v/>
      </c>
      <c r="O2115" s="303" t="str">
        <f>IF(基本情報入力シート!X2135="","",基本情報入力シート!X2135)</f>
        <v/>
      </c>
      <c r="P2115" s="304" t="str">
        <f>IF(基本情報入力シート!Y2135="","",基本情報入力シート!Y2135)</f>
        <v/>
      </c>
      <c r="Q2115" s="175"/>
      <c r="R2115" s="305" t="str">
        <f>IF(基本情報入力シート!AB2135="","",基本情報入力シート!AB2135)</f>
        <v/>
      </c>
      <c r="S2115" s="176"/>
      <c r="T2115" s="306" t="str">
        <f>IF(P2115="","",VLOOKUP(P2115,【参考】数式用!$J$2:$L$34,3,FALSE))</f>
        <v/>
      </c>
      <c r="U2115" s="313" t="s">
        <v>17</v>
      </c>
      <c r="V2115" s="177"/>
      <c r="W2115" s="314" t="s">
        <v>11</v>
      </c>
      <c r="X2115" s="177"/>
      <c r="Y2115" s="315" t="s">
        <v>66</v>
      </c>
      <c r="Z2115" s="177"/>
      <c r="AA2115" s="315" t="s">
        <v>11</v>
      </c>
      <c r="AB2115" s="177"/>
      <c r="AC2115" s="315" t="s">
        <v>14</v>
      </c>
      <c r="AD2115" s="316" t="s">
        <v>27</v>
      </c>
      <c r="AE2115" s="317" t="str">
        <f t="shared" ref="AE2115:AE2178" si="118">IF(V2115&gt;=1,(Z2115*12+AB2115)-(V2115*12+X2115)+1,"")</f>
        <v/>
      </c>
      <c r="AF2115" s="318" t="s">
        <v>46</v>
      </c>
      <c r="AG2115" s="312" t="str">
        <f t="shared" ref="AG2115:AG2178" si="119">IFERROR(ROUNDDOWN(R2115*T2115,0)*AE2115,"")</f>
        <v/>
      </c>
      <c r="AH2115" s="322"/>
      <c r="AI2115" s="323"/>
      <c r="AJ2115" s="322"/>
      <c r="AK2115" s="323"/>
    </row>
    <row r="2116" spans="1:37" ht="36.75" customHeight="1">
      <c r="A2116" s="299">
        <f t="shared" si="115"/>
        <v>2103</v>
      </c>
      <c r="B2116" s="300" t="str">
        <f>IF(基本情報入力シート!C2136="","",基本情報入力シート!C2136)</f>
        <v/>
      </c>
      <c r="C2116" s="301" t="str">
        <f>IF(基本情報入力シート!D2136="","",基本情報入力シート!D2136)</f>
        <v/>
      </c>
      <c r="D2116" s="301" t="str">
        <f>IF(基本情報入力シート!E2136="","",基本情報入力シート!E2136)</f>
        <v/>
      </c>
      <c r="E2116" s="301" t="str">
        <f>IF(基本情報入力シート!F2136="","",基本情報入力シート!F2136)</f>
        <v/>
      </c>
      <c r="F2116" s="301" t="str">
        <f>IF(基本情報入力シート!G2136="","",基本情報入力シート!G2136)</f>
        <v/>
      </c>
      <c r="G2116" s="301" t="str">
        <f>IF(基本情報入力シート!H2136="","",基本情報入力シート!H2136)</f>
        <v/>
      </c>
      <c r="H2116" s="301" t="str">
        <f>IF(基本情報入力シート!I2136="","",基本情報入力シート!I2136)</f>
        <v/>
      </c>
      <c r="I2116" s="301" t="str">
        <f>IF(基本情報入力シート!J2136="","",基本情報入力シート!J2136)</f>
        <v/>
      </c>
      <c r="J2116" s="301" t="str">
        <f>IF(基本情報入力シート!K2136="","",基本情報入力シート!K2136)</f>
        <v/>
      </c>
      <c r="K2116" s="302" t="str">
        <f>IF(基本情報入力シート!L2136="","",基本情報入力シート!L2136)</f>
        <v/>
      </c>
      <c r="L2116" s="299" t="str">
        <f>IF(基本情報入力シート!M2136="","",基本情報入力シート!M2136)</f>
        <v/>
      </c>
      <c r="M2116" s="299" t="str">
        <f>IF(基本情報入力シート!R2136="","",基本情報入力シート!R2136)</f>
        <v/>
      </c>
      <c r="N2116" s="299" t="str">
        <f>IF(基本情報入力シート!W2136="","",基本情報入力シート!W2136)</f>
        <v/>
      </c>
      <c r="O2116" s="303" t="str">
        <f>IF(基本情報入力シート!X2136="","",基本情報入力シート!X2136)</f>
        <v/>
      </c>
      <c r="P2116" s="304" t="str">
        <f>IF(基本情報入力シート!Y2136="","",基本情報入力シート!Y2136)</f>
        <v/>
      </c>
      <c r="Q2116" s="175"/>
      <c r="R2116" s="305" t="str">
        <f>IF(基本情報入力シート!AB2136="","",基本情報入力シート!AB2136)</f>
        <v/>
      </c>
      <c r="S2116" s="176"/>
      <c r="T2116" s="306" t="str">
        <f>IF(P2116="","",VLOOKUP(P2116,【参考】数式用!$J$2:$L$34,3,FALSE))</f>
        <v/>
      </c>
      <c r="U2116" s="313" t="s">
        <v>17</v>
      </c>
      <c r="V2116" s="177"/>
      <c r="W2116" s="314" t="s">
        <v>11</v>
      </c>
      <c r="X2116" s="177"/>
      <c r="Y2116" s="315" t="s">
        <v>66</v>
      </c>
      <c r="Z2116" s="177"/>
      <c r="AA2116" s="315" t="s">
        <v>11</v>
      </c>
      <c r="AB2116" s="177"/>
      <c r="AC2116" s="315" t="s">
        <v>14</v>
      </c>
      <c r="AD2116" s="316" t="s">
        <v>27</v>
      </c>
      <c r="AE2116" s="317" t="str">
        <f t="shared" si="118"/>
        <v/>
      </c>
      <c r="AF2116" s="318" t="s">
        <v>46</v>
      </c>
      <c r="AG2116" s="312" t="str">
        <f t="shared" si="119"/>
        <v/>
      </c>
      <c r="AH2116" s="322"/>
      <c r="AI2116" s="323"/>
      <c r="AJ2116" s="322"/>
      <c r="AK2116" s="323"/>
    </row>
    <row r="2117" spans="1:37" ht="36.75" customHeight="1">
      <c r="A2117" s="299">
        <f t="shared" si="115"/>
        <v>2104</v>
      </c>
      <c r="B2117" s="300" t="str">
        <f>IF(基本情報入力シート!C2137="","",基本情報入力シート!C2137)</f>
        <v/>
      </c>
      <c r="C2117" s="301" t="str">
        <f>IF(基本情報入力シート!D2137="","",基本情報入力シート!D2137)</f>
        <v/>
      </c>
      <c r="D2117" s="301" t="str">
        <f>IF(基本情報入力シート!E2137="","",基本情報入力シート!E2137)</f>
        <v/>
      </c>
      <c r="E2117" s="301" t="str">
        <f>IF(基本情報入力シート!F2137="","",基本情報入力シート!F2137)</f>
        <v/>
      </c>
      <c r="F2117" s="301" t="str">
        <f>IF(基本情報入力シート!G2137="","",基本情報入力シート!G2137)</f>
        <v/>
      </c>
      <c r="G2117" s="301" t="str">
        <f>IF(基本情報入力シート!H2137="","",基本情報入力シート!H2137)</f>
        <v/>
      </c>
      <c r="H2117" s="301" t="str">
        <f>IF(基本情報入力シート!I2137="","",基本情報入力シート!I2137)</f>
        <v/>
      </c>
      <c r="I2117" s="301" t="str">
        <f>IF(基本情報入力シート!J2137="","",基本情報入力シート!J2137)</f>
        <v/>
      </c>
      <c r="J2117" s="301" t="str">
        <f>IF(基本情報入力シート!K2137="","",基本情報入力シート!K2137)</f>
        <v/>
      </c>
      <c r="K2117" s="302" t="str">
        <f>IF(基本情報入力シート!L2137="","",基本情報入力シート!L2137)</f>
        <v/>
      </c>
      <c r="L2117" s="299" t="str">
        <f>IF(基本情報入力シート!M2137="","",基本情報入力シート!M2137)</f>
        <v/>
      </c>
      <c r="M2117" s="299" t="str">
        <f>IF(基本情報入力シート!R2137="","",基本情報入力シート!R2137)</f>
        <v/>
      </c>
      <c r="N2117" s="299" t="str">
        <f>IF(基本情報入力シート!W2137="","",基本情報入力シート!W2137)</f>
        <v/>
      </c>
      <c r="O2117" s="303" t="str">
        <f>IF(基本情報入力シート!X2137="","",基本情報入力シート!X2137)</f>
        <v/>
      </c>
      <c r="P2117" s="304" t="str">
        <f>IF(基本情報入力シート!Y2137="","",基本情報入力シート!Y2137)</f>
        <v/>
      </c>
      <c r="Q2117" s="175"/>
      <c r="R2117" s="305" t="str">
        <f>IF(基本情報入力シート!AB2137="","",基本情報入力シート!AB2137)</f>
        <v/>
      </c>
      <c r="S2117" s="176"/>
      <c r="T2117" s="306" t="str">
        <f>IF(P2117="","",VLOOKUP(P2117,【参考】数式用!$J$2:$L$34,3,FALSE))</f>
        <v/>
      </c>
      <c r="U2117" s="313" t="s">
        <v>17</v>
      </c>
      <c r="V2117" s="177"/>
      <c r="W2117" s="314" t="s">
        <v>11</v>
      </c>
      <c r="X2117" s="177"/>
      <c r="Y2117" s="315" t="s">
        <v>66</v>
      </c>
      <c r="Z2117" s="177"/>
      <c r="AA2117" s="315" t="s">
        <v>11</v>
      </c>
      <c r="AB2117" s="177"/>
      <c r="AC2117" s="315" t="s">
        <v>14</v>
      </c>
      <c r="AD2117" s="316" t="s">
        <v>27</v>
      </c>
      <c r="AE2117" s="317" t="str">
        <f t="shared" si="118"/>
        <v/>
      </c>
      <c r="AF2117" s="318" t="s">
        <v>46</v>
      </c>
      <c r="AG2117" s="312" t="str">
        <f t="shared" si="119"/>
        <v/>
      </c>
      <c r="AH2117" s="322"/>
      <c r="AI2117" s="323"/>
      <c r="AJ2117" s="322"/>
      <c r="AK2117" s="323"/>
    </row>
    <row r="2118" spans="1:37" ht="36.75" customHeight="1">
      <c r="A2118" s="299">
        <f t="shared" si="115"/>
        <v>2105</v>
      </c>
      <c r="B2118" s="300" t="str">
        <f>IF(基本情報入力シート!C2138="","",基本情報入力シート!C2138)</f>
        <v/>
      </c>
      <c r="C2118" s="301" t="str">
        <f>IF(基本情報入力シート!D2138="","",基本情報入力シート!D2138)</f>
        <v/>
      </c>
      <c r="D2118" s="301" t="str">
        <f>IF(基本情報入力シート!E2138="","",基本情報入力シート!E2138)</f>
        <v/>
      </c>
      <c r="E2118" s="301" t="str">
        <f>IF(基本情報入力シート!F2138="","",基本情報入力シート!F2138)</f>
        <v/>
      </c>
      <c r="F2118" s="301" t="str">
        <f>IF(基本情報入力シート!G2138="","",基本情報入力シート!G2138)</f>
        <v/>
      </c>
      <c r="G2118" s="301" t="str">
        <f>IF(基本情報入力シート!H2138="","",基本情報入力シート!H2138)</f>
        <v/>
      </c>
      <c r="H2118" s="301" t="str">
        <f>IF(基本情報入力シート!I2138="","",基本情報入力シート!I2138)</f>
        <v/>
      </c>
      <c r="I2118" s="301" t="str">
        <f>IF(基本情報入力シート!J2138="","",基本情報入力シート!J2138)</f>
        <v/>
      </c>
      <c r="J2118" s="301" t="str">
        <f>IF(基本情報入力シート!K2138="","",基本情報入力シート!K2138)</f>
        <v/>
      </c>
      <c r="K2118" s="302" t="str">
        <f>IF(基本情報入力シート!L2138="","",基本情報入力シート!L2138)</f>
        <v/>
      </c>
      <c r="L2118" s="299" t="str">
        <f>IF(基本情報入力シート!M2138="","",基本情報入力シート!M2138)</f>
        <v/>
      </c>
      <c r="M2118" s="299" t="str">
        <f>IF(基本情報入力シート!R2138="","",基本情報入力シート!R2138)</f>
        <v/>
      </c>
      <c r="N2118" s="299" t="str">
        <f>IF(基本情報入力シート!W2138="","",基本情報入力シート!W2138)</f>
        <v/>
      </c>
      <c r="O2118" s="303" t="str">
        <f>IF(基本情報入力シート!X2138="","",基本情報入力シート!X2138)</f>
        <v/>
      </c>
      <c r="P2118" s="304" t="str">
        <f>IF(基本情報入力シート!Y2138="","",基本情報入力シート!Y2138)</f>
        <v/>
      </c>
      <c r="Q2118" s="175"/>
      <c r="R2118" s="305" t="str">
        <f>IF(基本情報入力シート!AB2138="","",基本情報入力シート!AB2138)</f>
        <v/>
      </c>
      <c r="S2118" s="176"/>
      <c r="T2118" s="306" t="str">
        <f>IF(P2118="","",VLOOKUP(P2118,【参考】数式用!$J$2:$L$34,3,FALSE))</f>
        <v/>
      </c>
      <c r="U2118" s="313" t="s">
        <v>17</v>
      </c>
      <c r="V2118" s="177"/>
      <c r="W2118" s="314" t="s">
        <v>11</v>
      </c>
      <c r="X2118" s="177"/>
      <c r="Y2118" s="315" t="s">
        <v>66</v>
      </c>
      <c r="Z2118" s="177"/>
      <c r="AA2118" s="315" t="s">
        <v>11</v>
      </c>
      <c r="AB2118" s="177"/>
      <c r="AC2118" s="315" t="s">
        <v>14</v>
      </c>
      <c r="AD2118" s="316" t="s">
        <v>27</v>
      </c>
      <c r="AE2118" s="317" t="str">
        <f t="shared" si="118"/>
        <v/>
      </c>
      <c r="AF2118" s="318" t="s">
        <v>46</v>
      </c>
      <c r="AG2118" s="312" t="str">
        <f t="shared" si="119"/>
        <v/>
      </c>
      <c r="AH2118" s="322"/>
      <c r="AI2118" s="323"/>
      <c r="AJ2118" s="322"/>
      <c r="AK2118" s="323"/>
    </row>
    <row r="2119" spans="1:37" ht="36.75" customHeight="1">
      <c r="A2119" s="299">
        <f t="shared" si="115"/>
        <v>2106</v>
      </c>
      <c r="B2119" s="300" t="str">
        <f>IF(基本情報入力シート!C2139="","",基本情報入力シート!C2139)</f>
        <v/>
      </c>
      <c r="C2119" s="301" t="str">
        <f>IF(基本情報入力シート!D2139="","",基本情報入力シート!D2139)</f>
        <v/>
      </c>
      <c r="D2119" s="301" t="str">
        <f>IF(基本情報入力シート!E2139="","",基本情報入力シート!E2139)</f>
        <v/>
      </c>
      <c r="E2119" s="301" t="str">
        <f>IF(基本情報入力シート!F2139="","",基本情報入力シート!F2139)</f>
        <v/>
      </c>
      <c r="F2119" s="301" t="str">
        <f>IF(基本情報入力シート!G2139="","",基本情報入力シート!G2139)</f>
        <v/>
      </c>
      <c r="G2119" s="301" t="str">
        <f>IF(基本情報入力シート!H2139="","",基本情報入力シート!H2139)</f>
        <v/>
      </c>
      <c r="H2119" s="301" t="str">
        <f>IF(基本情報入力シート!I2139="","",基本情報入力シート!I2139)</f>
        <v/>
      </c>
      <c r="I2119" s="301" t="str">
        <f>IF(基本情報入力シート!J2139="","",基本情報入力シート!J2139)</f>
        <v/>
      </c>
      <c r="J2119" s="301" t="str">
        <f>IF(基本情報入力シート!K2139="","",基本情報入力シート!K2139)</f>
        <v/>
      </c>
      <c r="K2119" s="302" t="str">
        <f>IF(基本情報入力シート!L2139="","",基本情報入力シート!L2139)</f>
        <v/>
      </c>
      <c r="L2119" s="299" t="str">
        <f>IF(基本情報入力シート!M2139="","",基本情報入力シート!M2139)</f>
        <v/>
      </c>
      <c r="M2119" s="299" t="str">
        <f>IF(基本情報入力シート!R2139="","",基本情報入力シート!R2139)</f>
        <v/>
      </c>
      <c r="N2119" s="299" t="str">
        <f>IF(基本情報入力シート!W2139="","",基本情報入力シート!W2139)</f>
        <v/>
      </c>
      <c r="O2119" s="303" t="str">
        <f>IF(基本情報入力シート!X2139="","",基本情報入力シート!X2139)</f>
        <v/>
      </c>
      <c r="P2119" s="304" t="str">
        <f>IF(基本情報入力シート!Y2139="","",基本情報入力シート!Y2139)</f>
        <v/>
      </c>
      <c r="Q2119" s="175"/>
      <c r="R2119" s="305" t="str">
        <f>IF(基本情報入力シート!AB2139="","",基本情報入力シート!AB2139)</f>
        <v/>
      </c>
      <c r="S2119" s="176"/>
      <c r="T2119" s="306" t="str">
        <f>IF(P2119="","",VLOOKUP(P2119,【参考】数式用!$J$2:$L$34,3,FALSE))</f>
        <v/>
      </c>
      <c r="U2119" s="313" t="s">
        <v>143</v>
      </c>
      <c r="V2119" s="177"/>
      <c r="W2119" s="314" t="s">
        <v>144</v>
      </c>
      <c r="X2119" s="177"/>
      <c r="Y2119" s="315" t="s">
        <v>145</v>
      </c>
      <c r="Z2119" s="177"/>
      <c r="AA2119" s="315" t="s">
        <v>144</v>
      </c>
      <c r="AB2119" s="177"/>
      <c r="AC2119" s="315" t="s">
        <v>146</v>
      </c>
      <c r="AD2119" s="316" t="s">
        <v>147</v>
      </c>
      <c r="AE2119" s="317" t="str">
        <f t="shared" si="118"/>
        <v/>
      </c>
      <c r="AF2119" s="318" t="s">
        <v>148</v>
      </c>
      <c r="AG2119" s="312" t="str">
        <f t="shared" si="119"/>
        <v/>
      </c>
      <c r="AH2119" s="322"/>
      <c r="AI2119" s="323"/>
      <c r="AJ2119" s="322"/>
      <c r="AK2119" s="323"/>
    </row>
    <row r="2120" spans="1:37" ht="36.75" customHeight="1">
      <c r="A2120" s="299">
        <f t="shared" si="115"/>
        <v>2107</v>
      </c>
      <c r="B2120" s="300" t="str">
        <f>IF(基本情報入力シート!C2140="","",基本情報入力シート!C2140)</f>
        <v/>
      </c>
      <c r="C2120" s="301" t="str">
        <f>IF(基本情報入力シート!D2140="","",基本情報入力シート!D2140)</f>
        <v/>
      </c>
      <c r="D2120" s="301" t="str">
        <f>IF(基本情報入力シート!E2140="","",基本情報入力シート!E2140)</f>
        <v/>
      </c>
      <c r="E2120" s="301" t="str">
        <f>IF(基本情報入力シート!F2140="","",基本情報入力シート!F2140)</f>
        <v/>
      </c>
      <c r="F2120" s="301" t="str">
        <f>IF(基本情報入力シート!G2140="","",基本情報入力シート!G2140)</f>
        <v/>
      </c>
      <c r="G2120" s="301" t="str">
        <f>IF(基本情報入力シート!H2140="","",基本情報入力シート!H2140)</f>
        <v/>
      </c>
      <c r="H2120" s="301" t="str">
        <f>IF(基本情報入力シート!I2140="","",基本情報入力シート!I2140)</f>
        <v/>
      </c>
      <c r="I2120" s="301" t="str">
        <f>IF(基本情報入力シート!J2140="","",基本情報入力シート!J2140)</f>
        <v/>
      </c>
      <c r="J2120" s="301" t="str">
        <f>IF(基本情報入力シート!K2140="","",基本情報入力シート!K2140)</f>
        <v/>
      </c>
      <c r="K2120" s="302" t="str">
        <f>IF(基本情報入力シート!L2140="","",基本情報入力シート!L2140)</f>
        <v/>
      </c>
      <c r="L2120" s="299" t="str">
        <f>IF(基本情報入力シート!M2140="","",基本情報入力シート!M2140)</f>
        <v/>
      </c>
      <c r="M2120" s="299" t="str">
        <f>IF(基本情報入力シート!R2140="","",基本情報入力シート!R2140)</f>
        <v/>
      </c>
      <c r="N2120" s="299" t="str">
        <f>IF(基本情報入力シート!W2140="","",基本情報入力シート!W2140)</f>
        <v/>
      </c>
      <c r="O2120" s="303" t="str">
        <f>IF(基本情報入力シート!X2140="","",基本情報入力シート!X2140)</f>
        <v/>
      </c>
      <c r="P2120" s="304" t="str">
        <f>IF(基本情報入力シート!Y2140="","",基本情報入力シート!Y2140)</f>
        <v/>
      </c>
      <c r="Q2120" s="175"/>
      <c r="R2120" s="305" t="str">
        <f>IF(基本情報入力シート!AB2140="","",基本情報入力シート!AB2140)</f>
        <v/>
      </c>
      <c r="S2120" s="176"/>
      <c r="T2120" s="306" t="str">
        <f>IF(P2120="","",VLOOKUP(P2120,【参考】数式用!$J$2:$L$34,3,FALSE))</f>
        <v/>
      </c>
      <c r="U2120" s="313" t="s">
        <v>143</v>
      </c>
      <c r="V2120" s="177"/>
      <c r="W2120" s="314" t="s">
        <v>144</v>
      </c>
      <c r="X2120" s="177"/>
      <c r="Y2120" s="315" t="s">
        <v>145</v>
      </c>
      <c r="Z2120" s="177"/>
      <c r="AA2120" s="315" t="s">
        <v>144</v>
      </c>
      <c r="AB2120" s="177"/>
      <c r="AC2120" s="315" t="s">
        <v>146</v>
      </c>
      <c r="AD2120" s="316" t="s">
        <v>147</v>
      </c>
      <c r="AE2120" s="317" t="str">
        <f t="shared" si="118"/>
        <v/>
      </c>
      <c r="AF2120" s="318" t="s">
        <v>148</v>
      </c>
      <c r="AG2120" s="312" t="str">
        <f t="shared" si="119"/>
        <v/>
      </c>
      <c r="AH2120" s="322"/>
      <c r="AI2120" s="323"/>
      <c r="AJ2120" s="322"/>
      <c r="AK2120" s="323"/>
    </row>
    <row r="2121" spans="1:37" ht="36.75" customHeight="1">
      <c r="A2121" s="299">
        <f t="shared" si="115"/>
        <v>2108</v>
      </c>
      <c r="B2121" s="300" t="str">
        <f>IF(基本情報入力シート!C2141="","",基本情報入力シート!C2141)</f>
        <v/>
      </c>
      <c r="C2121" s="301" t="str">
        <f>IF(基本情報入力シート!D2141="","",基本情報入力シート!D2141)</f>
        <v/>
      </c>
      <c r="D2121" s="301" t="str">
        <f>IF(基本情報入力シート!E2141="","",基本情報入力シート!E2141)</f>
        <v/>
      </c>
      <c r="E2121" s="301" t="str">
        <f>IF(基本情報入力シート!F2141="","",基本情報入力シート!F2141)</f>
        <v/>
      </c>
      <c r="F2121" s="301" t="str">
        <f>IF(基本情報入力シート!G2141="","",基本情報入力シート!G2141)</f>
        <v/>
      </c>
      <c r="G2121" s="301" t="str">
        <f>IF(基本情報入力シート!H2141="","",基本情報入力シート!H2141)</f>
        <v/>
      </c>
      <c r="H2121" s="301" t="str">
        <f>IF(基本情報入力シート!I2141="","",基本情報入力シート!I2141)</f>
        <v/>
      </c>
      <c r="I2121" s="301" t="str">
        <f>IF(基本情報入力シート!J2141="","",基本情報入力シート!J2141)</f>
        <v/>
      </c>
      <c r="J2121" s="301" t="str">
        <f>IF(基本情報入力シート!K2141="","",基本情報入力シート!K2141)</f>
        <v/>
      </c>
      <c r="K2121" s="302" t="str">
        <f>IF(基本情報入力シート!L2141="","",基本情報入力シート!L2141)</f>
        <v/>
      </c>
      <c r="L2121" s="299" t="str">
        <f>IF(基本情報入力シート!M2141="","",基本情報入力シート!M2141)</f>
        <v/>
      </c>
      <c r="M2121" s="299" t="str">
        <f>IF(基本情報入力シート!R2141="","",基本情報入力シート!R2141)</f>
        <v/>
      </c>
      <c r="N2121" s="299" t="str">
        <f>IF(基本情報入力シート!W2141="","",基本情報入力シート!W2141)</f>
        <v/>
      </c>
      <c r="O2121" s="303" t="str">
        <f>IF(基本情報入力シート!X2141="","",基本情報入力シート!X2141)</f>
        <v/>
      </c>
      <c r="P2121" s="304" t="str">
        <f>IF(基本情報入力シート!Y2141="","",基本情報入力シート!Y2141)</f>
        <v/>
      </c>
      <c r="Q2121" s="175"/>
      <c r="R2121" s="305" t="str">
        <f>IF(基本情報入力シート!AB2141="","",基本情報入力シート!AB2141)</f>
        <v/>
      </c>
      <c r="S2121" s="176"/>
      <c r="T2121" s="306" t="str">
        <f>IF(P2121="","",VLOOKUP(P2121,【参考】数式用!$J$2:$L$34,3,FALSE))</f>
        <v/>
      </c>
      <c r="U2121" s="313" t="s">
        <v>143</v>
      </c>
      <c r="V2121" s="177"/>
      <c r="W2121" s="314" t="s">
        <v>144</v>
      </c>
      <c r="X2121" s="177"/>
      <c r="Y2121" s="315" t="s">
        <v>145</v>
      </c>
      <c r="Z2121" s="177"/>
      <c r="AA2121" s="315" t="s">
        <v>144</v>
      </c>
      <c r="AB2121" s="177"/>
      <c r="AC2121" s="315" t="s">
        <v>146</v>
      </c>
      <c r="AD2121" s="316" t="s">
        <v>147</v>
      </c>
      <c r="AE2121" s="317" t="str">
        <f t="shared" si="118"/>
        <v/>
      </c>
      <c r="AF2121" s="318" t="s">
        <v>148</v>
      </c>
      <c r="AG2121" s="312" t="str">
        <f t="shared" si="119"/>
        <v/>
      </c>
      <c r="AH2121" s="322"/>
      <c r="AI2121" s="323"/>
      <c r="AJ2121" s="322"/>
      <c r="AK2121" s="323"/>
    </row>
    <row r="2122" spans="1:37" ht="36.75" customHeight="1">
      <c r="A2122" s="299">
        <f t="shared" si="115"/>
        <v>2109</v>
      </c>
      <c r="B2122" s="300" t="str">
        <f>IF(基本情報入力シート!C2142="","",基本情報入力シート!C2142)</f>
        <v/>
      </c>
      <c r="C2122" s="301" t="str">
        <f>IF(基本情報入力シート!D2142="","",基本情報入力シート!D2142)</f>
        <v/>
      </c>
      <c r="D2122" s="301" t="str">
        <f>IF(基本情報入力シート!E2142="","",基本情報入力シート!E2142)</f>
        <v/>
      </c>
      <c r="E2122" s="301" t="str">
        <f>IF(基本情報入力シート!F2142="","",基本情報入力シート!F2142)</f>
        <v/>
      </c>
      <c r="F2122" s="301" t="str">
        <f>IF(基本情報入力シート!G2142="","",基本情報入力シート!G2142)</f>
        <v/>
      </c>
      <c r="G2122" s="301" t="str">
        <f>IF(基本情報入力シート!H2142="","",基本情報入力シート!H2142)</f>
        <v/>
      </c>
      <c r="H2122" s="301" t="str">
        <f>IF(基本情報入力シート!I2142="","",基本情報入力シート!I2142)</f>
        <v/>
      </c>
      <c r="I2122" s="301" t="str">
        <f>IF(基本情報入力シート!J2142="","",基本情報入力シート!J2142)</f>
        <v/>
      </c>
      <c r="J2122" s="301" t="str">
        <f>IF(基本情報入力シート!K2142="","",基本情報入力シート!K2142)</f>
        <v/>
      </c>
      <c r="K2122" s="302" t="str">
        <f>IF(基本情報入力シート!L2142="","",基本情報入力シート!L2142)</f>
        <v/>
      </c>
      <c r="L2122" s="299" t="str">
        <f>IF(基本情報入力シート!M2142="","",基本情報入力シート!M2142)</f>
        <v/>
      </c>
      <c r="M2122" s="299" t="str">
        <f>IF(基本情報入力シート!R2142="","",基本情報入力シート!R2142)</f>
        <v/>
      </c>
      <c r="N2122" s="299" t="str">
        <f>IF(基本情報入力シート!W2142="","",基本情報入力シート!W2142)</f>
        <v/>
      </c>
      <c r="O2122" s="303" t="str">
        <f>IF(基本情報入力シート!X2142="","",基本情報入力シート!X2142)</f>
        <v/>
      </c>
      <c r="P2122" s="304" t="str">
        <f>IF(基本情報入力シート!Y2142="","",基本情報入力シート!Y2142)</f>
        <v/>
      </c>
      <c r="Q2122" s="175"/>
      <c r="R2122" s="305" t="str">
        <f>IF(基本情報入力シート!AB2142="","",基本情報入力シート!AB2142)</f>
        <v/>
      </c>
      <c r="S2122" s="176"/>
      <c r="T2122" s="306" t="str">
        <f>IF(P2122="","",VLOOKUP(P2122,【参考】数式用!$J$2:$L$34,3,FALSE))</f>
        <v/>
      </c>
      <c r="U2122" s="313" t="s">
        <v>143</v>
      </c>
      <c r="V2122" s="177"/>
      <c r="W2122" s="314" t="s">
        <v>144</v>
      </c>
      <c r="X2122" s="177"/>
      <c r="Y2122" s="315" t="s">
        <v>145</v>
      </c>
      <c r="Z2122" s="177"/>
      <c r="AA2122" s="315" t="s">
        <v>144</v>
      </c>
      <c r="AB2122" s="177"/>
      <c r="AC2122" s="315" t="s">
        <v>146</v>
      </c>
      <c r="AD2122" s="316" t="s">
        <v>147</v>
      </c>
      <c r="AE2122" s="317" t="str">
        <f t="shared" si="118"/>
        <v/>
      </c>
      <c r="AF2122" s="318" t="s">
        <v>148</v>
      </c>
      <c r="AG2122" s="312" t="str">
        <f t="shared" si="119"/>
        <v/>
      </c>
      <c r="AH2122" s="322"/>
      <c r="AI2122" s="323"/>
      <c r="AJ2122" s="322"/>
      <c r="AK2122" s="323"/>
    </row>
    <row r="2123" spans="1:37" ht="36.75" customHeight="1">
      <c r="A2123" s="299">
        <f t="shared" si="115"/>
        <v>2110</v>
      </c>
      <c r="B2123" s="300" t="str">
        <f>IF(基本情報入力シート!C2143="","",基本情報入力シート!C2143)</f>
        <v/>
      </c>
      <c r="C2123" s="301" t="str">
        <f>IF(基本情報入力シート!D2143="","",基本情報入力シート!D2143)</f>
        <v/>
      </c>
      <c r="D2123" s="301" t="str">
        <f>IF(基本情報入力シート!E2143="","",基本情報入力シート!E2143)</f>
        <v/>
      </c>
      <c r="E2123" s="301" t="str">
        <f>IF(基本情報入力シート!F2143="","",基本情報入力シート!F2143)</f>
        <v/>
      </c>
      <c r="F2123" s="301" t="str">
        <f>IF(基本情報入力シート!G2143="","",基本情報入力シート!G2143)</f>
        <v/>
      </c>
      <c r="G2123" s="301" t="str">
        <f>IF(基本情報入力シート!H2143="","",基本情報入力シート!H2143)</f>
        <v/>
      </c>
      <c r="H2123" s="301" t="str">
        <f>IF(基本情報入力シート!I2143="","",基本情報入力シート!I2143)</f>
        <v/>
      </c>
      <c r="I2123" s="301" t="str">
        <f>IF(基本情報入力シート!J2143="","",基本情報入力シート!J2143)</f>
        <v/>
      </c>
      <c r="J2123" s="301" t="str">
        <f>IF(基本情報入力シート!K2143="","",基本情報入力シート!K2143)</f>
        <v/>
      </c>
      <c r="K2123" s="302" t="str">
        <f>IF(基本情報入力シート!L2143="","",基本情報入力シート!L2143)</f>
        <v/>
      </c>
      <c r="L2123" s="299" t="str">
        <f>IF(基本情報入力シート!M2143="","",基本情報入力シート!M2143)</f>
        <v/>
      </c>
      <c r="M2123" s="299" t="str">
        <f>IF(基本情報入力シート!R2143="","",基本情報入力シート!R2143)</f>
        <v/>
      </c>
      <c r="N2123" s="299" t="str">
        <f>IF(基本情報入力シート!W2143="","",基本情報入力シート!W2143)</f>
        <v/>
      </c>
      <c r="O2123" s="303" t="str">
        <f>IF(基本情報入力シート!X2143="","",基本情報入力シート!X2143)</f>
        <v/>
      </c>
      <c r="P2123" s="304" t="str">
        <f>IF(基本情報入力シート!Y2143="","",基本情報入力シート!Y2143)</f>
        <v/>
      </c>
      <c r="Q2123" s="175"/>
      <c r="R2123" s="305" t="str">
        <f>IF(基本情報入力シート!AB2143="","",基本情報入力シート!AB2143)</f>
        <v/>
      </c>
      <c r="S2123" s="176"/>
      <c r="T2123" s="306" t="str">
        <f>IF(P2123="","",VLOOKUP(P2123,【参考】数式用!$J$2:$L$34,3,FALSE))</f>
        <v/>
      </c>
      <c r="U2123" s="313" t="s">
        <v>143</v>
      </c>
      <c r="V2123" s="177"/>
      <c r="W2123" s="314" t="s">
        <v>144</v>
      </c>
      <c r="X2123" s="177"/>
      <c r="Y2123" s="315" t="s">
        <v>145</v>
      </c>
      <c r="Z2123" s="177"/>
      <c r="AA2123" s="315" t="s">
        <v>144</v>
      </c>
      <c r="AB2123" s="177"/>
      <c r="AC2123" s="315" t="s">
        <v>146</v>
      </c>
      <c r="AD2123" s="316" t="s">
        <v>147</v>
      </c>
      <c r="AE2123" s="317" t="str">
        <f t="shared" si="118"/>
        <v/>
      </c>
      <c r="AF2123" s="318" t="s">
        <v>148</v>
      </c>
      <c r="AG2123" s="312" t="str">
        <f t="shared" si="119"/>
        <v/>
      </c>
      <c r="AH2123" s="322"/>
      <c r="AI2123" s="323"/>
      <c r="AJ2123" s="322"/>
      <c r="AK2123" s="323"/>
    </row>
    <row r="2124" spans="1:37" ht="36.75" customHeight="1">
      <c r="A2124" s="299">
        <f t="shared" si="115"/>
        <v>2111</v>
      </c>
      <c r="B2124" s="300" t="str">
        <f>IF(基本情報入力シート!C2144="","",基本情報入力シート!C2144)</f>
        <v/>
      </c>
      <c r="C2124" s="301" t="str">
        <f>IF(基本情報入力シート!D2144="","",基本情報入力シート!D2144)</f>
        <v/>
      </c>
      <c r="D2124" s="301" t="str">
        <f>IF(基本情報入力シート!E2144="","",基本情報入力シート!E2144)</f>
        <v/>
      </c>
      <c r="E2124" s="301" t="str">
        <f>IF(基本情報入力シート!F2144="","",基本情報入力シート!F2144)</f>
        <v/>
      </c>
      <c r="F2124" s="301" t="str">
        <f>IF(基本情報入力シート!G2144="","",基本情報入力シート!G2144)</f>
        <v/>
      </c>
      <c r="G2124" s="301" t="str">
        <f>IF(基本情報入力シート!H2144="","",基本情報入力シート!H2144)</f>
        <v/>
      </c>
      <c r="H2124" s="301" t="str">
        <f>IF(基本情報入力シート!I2144="","",基本情報入力シート!I2144)</f>
        <v/>
      </c>
      <c r="I2124" s="301" t="str">
        <f>IF(基本情報入力シート!J2144="","",基本情報入力シート!J2144)</f>
        <v/>
      </c>
      <c r="J2124" s="301" t="str">
        <f>IF(基本情報入力シート!K2144="","",基本情報入力シート!K2144)</f>
        <v/>
      </c>
      <c r="K2124" s="302" t="str">
        <f>IF(基本情報入力シート!L2144="","",基本情報入力シート!L2144)</f>
        <v/>
      </c>
      <c r="L2124" s="299" t="str">
        <f>IF(基本情報入力シート!M2144="","",基本情報入力シート!M2144)</f>
        <v/>
      </c>
      <c r="M2124" s="299" t="str">
        <f>IF(基本情報入力シート!R2144="","",基本情報入力シート!R2144)</f>
        <v/>
      </c>
      <c r="N2124" s="299" t="str">
        <f>IF(基本情報入力シート!W2144="","",基本情報入力シート!W2144)</f>
        <v/>
      </c>
      <c r="O2124" s="303" t="str">
        <f>IF(基本情報入力シート!X2144="","",基本情報入力シート!X2144)</f>
        <v/>
      </c>
      <c r="P2124" s="304" t="str">
        <f>IF(基本情報入力シート!Y2144="","",基本情報入力シート!Y2144)</f>
        <v/>
      </c>
      <c r="Q2124" s="175"/>
      <c r="R2124" s="305" t="str">
        <f>IF(基本情報入力シート!AB2144="","",基本情報入力シート!AB2144)</f>
        <v/>
      </c>
      <c r="S2124" s="176"/>
      <c r="T2124" s="306" t="str">
        <f>IF(P2124="","",VLOOKUP(P2124,【参考】数式用!$J$2:$L$34,3,FALSE))</f>
        <v/>
      </c>
      <c r="U2124" s="313" t="s">
        <v>143</v>
      </c>
      <c r="V2124" s="177"/>
      <c r="W2124" s="314" t="s">
        <v>144</v>
      </c>
      <c r="X2124" s="177"/>
      <c r="Y2124" s="315" t="s">
        <v>145</v>
      </c>
      <c r="Z2124" s="177"/>
      <c r="AA2124" s="315" t="s">
        <v>144</v>
      </c>
      <c r="AB2124" s="177"/>
      <c r="AC2124" s="315" t="s">
        <v>146</v>
      </c>
      <c r="AD2124" s="316" t="s">
        <v>147</v>
      </c>
      <c r="AE2124" s="317" t="str">
        <f t="shared" si="118"/>
        <v/>
      </c>
      <c r="AF2124" s="318" t="s">
        <v>148</v>
      </c>
      <c r="AG2124" s="312" t="str">
        <f t="shared" si="119"/>
        <v/>
      </c>
      <c r="AH2124" s="322"/>
      <c r="AI2124" s="323"/>
      <c r="AJ2124" s="322"/>
      <c r="AK2124" s="323"/>
    </row>
    <row r="2125" spans="1:37" ht="36.75" customHeight="1">
      <c r="A2125" s="299">
        <f t="shared" si="115"/>
        <v>2112</v>
      </c>
      <c r="B2125" s="300" t="str">
        <f>IF(基本情報入力シート!C2145="","",基本情報入力シート!C2145)</f>
        <v/>
      </c>
      <c r="C2125" s="301" t="str">
        <f>IF(基本情報入力シート!D2145="","",基本情報入力シート!D2145)</f>
        <v/>
      </c>
      <c r="D2125" s="301" t="str">
        <f>IF(基本情報入力シート!E2145="","",基本情報入力シート!E2145)</f>
        <v/>
      </c>
      <c r="E2125" s="301" t="str">
        <f>IF(基本情報入力シート!F2145="","",基本情報入力シート!F2145)</f>
        <v/>
      </c>
      <c r="F2125" s="301" t="str">
        <f>IF(基本情報入力シート!G2145="","",基本情報入力シート!G2145)</f>
        <v/>
      </c>
      <c r="G2125" s="301" t="str">
        <f>IF(基本情報入力シート!H2145="","",基本情報入力シート!H2145)</f>
        <v/>
      </c>
      <c r="H2125" s="301" t="str">
        <f>IF(基本情報入力シート!I2145="","",基本情報入力シート!I2145)</f>
        <v/>
      </c>
      <c r="I2125" s="301" t="str">
        <f>IF(基本情報入力シート!J2145="","",基本情報入力シート!J2145)</f>
        <v/>
      </c>
      <c r="J2125" s="301" t="str">
        <f>IF(基本情報入力シート!K2145="","",基本情報入力シート!K2145)</f>
        <v/>
      </c>
      <c r="K2125" s="302" t="str">
        <f>IF(基本情報入力シート!L2145="","",基本情報入力シート!L2145)</f>
        <v/>
      </c>
      <c r="L2125" s="299" t="str">
        <f>IF(基本情報入力シート!M2145="","",基本情報入力シート!M2145)</f>
        <v/>
      </c>
      <c r="M2125" s="299" t="str">
        <f>IF(基本情報入力シート!R2145="","",基本情報入力シート!R2145)</f>
        <v/>
      </c>
      <c r="N2125" s="299" t="str">
        <f>IF(基本情報入力シート!W2145="","",基本情報入力シート!W2145)</f>
        <v/>
      </c>
      <c r="O2125" s="303" t="str">
        <f>IF(基本情報入力シート!X2145="","",基本情報入力シート!X2145)</f>
        <v/>
      </c>
      <c r="P2125" s="304" t="str">
        <f>IF(基本情報入力シート!Y2145="","",基本情報入力シート!Y2145)</f>
        <v/>
      </c>
      <c r="Q2125" s="175"/>
      <c r="R2125" s="305" t="str">
        <f>IF(基本情報入力シート!AB2145="","",基本情報入力シート!AB2145)</f>
        <v/>
      </c>
      <c r="S2125" s="176"/>
      <c r="T2125" s="306" t="str">
        <f>IF(P2125="","",VLOOKUP(P2125,【参考】数式用!$J$2:$L$34,3,FALSE))</f>
        <v/>
      </c>
      <c r="U2125" s="313" t="s">
        <v>143</v>
      </c>
      <c r="V2125" s="177"/>
      <c r="W2125" s="314" t="s">
        <v>144</v>
      </c>
      <c r="X2125" s="177"/>
      <c r="Y2125" s="315" t="s">
        <v>145</v>
      </c>
      <c r="Z2125" s="177"/>
      <c r="AA2125" s="315" t="s">
        <v>144</v>
      </c>
      <c r="AB2125" s="177"/>
      <c r="AC2125" s="315" t="s">
        <v>146</v>
      </c>
      <c r="AD2125" s="316" t="s">
        <v>147</v>
      </c>
      <c r="AE2125" s="317" t="str">
        <f t="shared" si="118"/>
        <v/>
      </c>
      <c r="AF2125" s="318" t="s">
        <v>148</v>
      </c>
      <c r="AG2125" s="312" t="str">
        <f t="shared" si="119"/>
        <v/>
      </c>
      <c r="AH2125" s="322"/>
      <c r="AI2125" s="323"/>
      <c r="AJ2125" s="322"/>
      <c r="AK2125" s="323"/>
    </row>
    <row r="2126" spans="1:37" ht="36.75" customHeight="1">
      <c r="A2126" s="299">
        <f t="shared" si="115"/>
        <v>2113</v>
      </c>
      <c r="B2126" s="300" t="str">
        <f>IF(基本情報入力シート!C2146="","",基本情報入力シート!C2146)</f>
        <v/>
      </c>
      <c r="C2126" s="301" t="str">
        <f>IF(基本情報入力シート!D2146="","",基本情報入力シート!D2146)</f>
        <v/>
      </c>
      <c r="D2126" s="301" t="str">
        <f>IF(基本情報入力シート!E2146="","",基本情報入力シート!E2146)</f>
        <v/>
      </c>
      <c r="E2126" s="301" t="str">
        <f>IF(基本情報入力シート!F2146="","",基本情報入力シート!F2146)</f>
        <v/>
      </c>
      <c r="F2126" s="301" t="str">
        <f>IF(基本情報入力シート!G2146="","",基本情報入力シート!G2146)</f>
        <v/>
      </c>
      <c r="G2126" s="301" t="str">
        <f>IF(基本情報入力シート!H2146="","",基本情報入力シート!H2146)</f>
        <v/>
      </c>
      <c r="H2126" s="301" t="str">
        <f>IF(基本情報入力シート!I2146="","",基本情報入力シート!I2146)</f>
        <v/>
      </c>
      <c r="I2126" s="301" t="str">
        <f>IF(基本情報入力シート!J2146="","",基本情報入力シート!J2146)</f>
        <v/>
      </c>
      <c r="J2126" s="301" t="str">
        <f>IF(基本情報入力シート!K2146="","",基本情報入力シート!K2146)</f>
        <v/>
      </c>
      <c r="K2126" s="302" t="str">
        <f>IF(基本情報入力シート!L2146="","",基本情報入力シート!L2146)</f>
        <v/>
      </c>
      <c r="L2126" s="299" t="str">
        <f>IF(基本情報入力シート!M2146="","",基本情報入力シート!M2146)</f>
        <v/>
      </c>
      <c r="M2126" s="299" t="str">
        <f>IF(基本情報入力シート!R2146="","",基本情報入力シート!R2146)</f>
        <v/>
      </c>
      <c r="N2126" s="299" t="str">
        <f>IF(基本情報入力シート!W2146="","",基本情報入力シート!W2146)</f>
        <v/>
      </c>
      <c r="O2126" s="303" t="str">
        <f>IF(基本情報入力シート!X2146="","",基本情報入力シート!X2146)</f>
        <v/>
      </c>
      <c r="P2126" s="304" t="str">
        <f>IF(基本情報入力シート!Y2146="","",基本情報入力シート!Y2146)</f>
        <v/>
      </c>
      <c r="Q2126" s="175"/>
      <c r="R2126" s="305" t="str">
        <f>IF(基本情報入力シート!AB2146="","",基本情報入力シート!AB2146)</f>
        <v/>
      </c>
      <c r="S2126" s="176"/>
      <c r="T2126" s="306" t="str">
        <f>IF(P2126="","",VLOOKUP(P2126,【参考】数式用!$J$2:$L$34,3,FALSE))</f>
        <v/>
      </c>
      <c r="U2126" s="313" t="s">
        <v>143</v>
      </c>
      <c r="V2126" s="177"/>
      <c r="W2126" s="314" t="s">
        <v>144</v>
      </c>
      <c r="X2126" s="177"/>
      <c r="Y2126" s="315" t="s">
        <v>145</v>
      </c>
      <c r="Z2126" s="177"/>
      <c r="AA2126" s="315" t="s">
        <v>144</v>
      </c>
      <c r="AB2126" s="177"/>
      <c r="AC2126" s="315" t="s">
        <v>146</v>
      </c>
      <c r="AD2126" s="316" t="s">
        <v>147</v>
      </c>
      <c r="AE2126" s="317" t="str">
        <f t="shared" si="118"/>
        <v/>
      </c>
      <c r="AF2126" s="318" t="s">
        <v>148</v>
      </c>
      <c r="AG2126" s="312" t="str">
        <f t="shared" si="119"/>
        <v/>
      </c>
      <c r="AH2126" s="322"/>
      <c r="AI2126" s="323"/>
      <c r="AJ2126" s="322"/>
      <c r="AK2126" s="323"/>
    </row>
    <row r="2127" spans="1:37" ht="36.75" customHeight="1">
      <c r="A2127" s="299">
        <f t="shared" si="115"/>
        <v>2114</v>
      </c>
      <c r="B2127" s="300" t="str">
        <f>IF(基本情報入力シート!C2147="","",基本情報入力シート!C2147)</f>
        <v/>
      </c>
      <c r="C2127" s="301" t="str">
        <f>IF(基本情報入力シート!D2147="","",基本情報入力シート!D2147)</f>
        <v/>
      </c>
      <c r="D2127" s="301" t="str">
        <f>IF(基本情報入力シート!E2147="","",基本情報入力シート!E2147)</f>
        <v/>
      </c>
      <c r="E2127" s="301" t="str">
        <f>IF(基本情報入力シート!F2147="","",基本情報入力シート!F2147)</f>
        <v/>
      </c>
      <c r="F2127" s="301" t="str">
        <f>IF(基本情報入力シート!G2147="","",基本情報入力シート!G2147)</f>
        <v/>
      </c>
      <c r="G2127" s="301" t="str">
        <f>IF(基本情報入力シート!H2147="","",基本情報入力シート!H2147)</f>
        <v/>
      </c>
      <c r="H2127" s="301" t="str">
        <f>IF(基本情報入力シート!I2147="","",基本情報入力シート!I2147)</f>
        <v/>
      </c>
      <c r="I2127" s="301" t="str">
        <f>IF(基本情報入力シート!J2147="","",基本情報入力シート!J2147)</f>
        <v/>
      </c>
      <c r="J2127" s="301" t="str">
        <f>IF(基本情報入力シート!K2147="","",基本情報入力シート!K2147)</f>
        <v/>
      </c>
      <c r="K2127" s="302" t="str">
        <f>IF(基本情報入力シート!L2147="","",基本情報入力シート!L2147)</f>
        <v/>
      </c>
      <c r="L2127" s="299" t="str">
        <f>IF(基本情報入力シート!M2147="","",基本情報入力シート!M2147)</f>
        <v/>
      </c>
      <c r="M2127" s="299" t="str">
        <f>IF(基本情報入力シート!R2147="","",基本情報入力シート!R2147)</f>
        <v/>
      </c>
      <c r="N2127" s="299" t="str">
        <f>IF(基本情報入力シート!W2147="","",基本情報入力シート!W2147)</f>
        <v/>
      </c>
      <c r="O2127" s="303" t="str">
        <f>IF(基本情報入力シート!X2147="","",基本情報入力シート!X2147)</f>
        <v/>
      </c>
      <c r="P2127" s="304" t="str">
        <f>IF(基本情報入力シート!Y2147="","",基本情報入力シート!Y2147)</f>
        <v/>
      </c>
      <c r="Q2127" s="175"/>
      <c r="R2127" s="305" t="str">
        <f>IF(基本情報入力シート!AB2147="","",基本情報入力シート!AB2147)</f>
        <v/>
      </c>
      <c r="S2127" s="176"/>
      <c r="T2127" s="306" t="str">
        <f>IF(P2127="","",VLOOKUP(P2127,【参考】数式用!$J$2:$L$34,3,FALSE))</f>
        <v/>
      </c>
      <c r="U2127" s="313" t="s">
        <v>143</v>
      </c>
      <c r="V2127" s="177"/>
      <c r="W2127" s="314" t="s">
        <v>144</v>
      </c>
      <c r="X2127" s="177"/>
      <c r="Y2127" s="315" t="s">
        <v>145</v>
      </c>
      <c r="Z2127" s="177"/>
      <c r="AA2127" s="315" t="s">
        <v>144</v>
      </c>
      <c r="AB2127" s="177"/>
      <c r="AC2127" s="315" t="s">
        <v>146</v>
      </c>
      <c r="AD2127" s="316" t="s">
        <v>147</v>
      </c>
      <c r="AE2127" s="317" t="str">
        <f t="shared" si="118"/>
        <v/>
      </c>
      <c r="AF2127" s="318" t="s">
        <v>148</v>
      </c>
      <c r="AG2127" s="312" t="str">
        <f t="shared" si="119"/>
        <v/>
      </c>
      <c r="AH2127" s="322"/>
      <c r="AI2127" s="323"/>
      <c r="AJ2127" s="322"/>
      <c r="AK2127" s="323"/>
    </row>
    <row r="2128" spans="1:37" ht="36.75" customHeight="1">
      <c r="A2128" s="299">
        <f t="shared" ref="A2128:A2191" si="120">A2127+1</f>
        <v>2115</v>
      </c>
      <c r="B2128" s="300" t="str">
        <f>IF(基本情報入力シート!C2148="","",基本情報入力シート!C2148)</f>
        <v/>
      </c>
      <c r="C2128" s="301" t="str">
        <f>IF(基本情報入力シート!D2148="","",基本情報入力シート!D2148)</f>
        <v/>
      </c>
      <c r="D2128" s="301" t="str">
        <f>IF(基本情報入力シート!E2148="","",基本情報入力シート!E2148)</f>
        <v/>
      </c>
      <c r="E2128" s="301" t="str">
        <f>IF(基本情報入力シート!F2148="","",基本情報入力シート!F2148)</f>
        <v/>
      </c>
      <c r="F2128" s="301" t="str">
        <f>IF(基本情報入力シート!G2148="","",基本情報入力シート!G2148)</f>
        <v/>
      </c>
      <c r="G2128" s="301" t="str">
        <f>IF(基本情報入力シート!H2148="","",基本情報入力シート!H2148)</f>
        <v/>
      </c>
      <c r="H2128" s="301" t="str">
        <f>IF(基本情報入力シート!I2148="","",基本情報入力シート!I2148)</f>
        <v/>
      </c>
      <c r="I2128" s="301" t="str">
        <f>IF(基本情報入力シート!J2148="","",基本情報入力シート!J2148)</f>
        <v/>
      </c>
      <c r="J2128" s="301" t="str">
        <f>IF(基本情報入力シート!K2148="","",基本情報入力シート!K2148)</f>
        <v/>
      </c>
      <c r="K2128" s="302" t="str">
        <f>IF(基本情報入力シート!L2148="","",基本情報入力シート!L2148)</f>
        <v/>
      </c>
      <c r="L2128" s="299" t="str">
        <f>IF(基本情報入力シート!M2148="","",基本情報入力シート!M2148)</f>
        <v/>
      </c>
      <c r="M2128" s="299" t="str">
        <f>IF(基本情報入力シート!R2148="","",基本情報入力シート!R2148)</f>
        <v/>
      </c>
      <c r="N2128" s="299" t="str">
        <f>IF(基本情報入力シート!W2148="","",基本情報入力シート!W2148)</f>
        <v/>
      </c>
      <c r="O2128" s="303" t="str">
        <f>IF(基本情報入力シート!X2148="","",基本情報入力シート!X2148)</f>
        <v/>
      </c>
      <c r="P2128" s="304" t="str">
        <f>IF(基本情報入力シート!Y2148="","",基本情報入力シート!Y2148)</f>
        <v/>
      </c>
      <c r="Q2128" s="175"/>
      <c r="R2128" s="305" t="str">
        <f>IF(基本情報入力シート!AB2148="","",基本情報入力シート!AB2148)</f>
        <v/>
      </c>
      <c r="S2128" s="176"/>
      <c r="T2128" s="306" t="str">
        <f>IF(P2128="","",VLOOKUP(P2128,【参考】数式用!$J$2:$L$34,3,FALSE))</f>
        <v/>
      </c>
      <c r="U2128" s="313" t="s">
        <v>143</v>
      </c>
      <c r="V2128" s="177"/>
      <c r="W2128" s="314" t="s">
        <v>144</v>
      </c>
      <c r="X2128" s="177"/>
      <c r="Y2128" s="315" t="s">
        <v>145</v>
      </c>
      <c r="Z2128" s="177"/>
      <c r="AA2128" s="315" t="s">
        <v>144</v>
      </c>
      <c r="AB2128" s="177"/>
      <c r="AC2128" s="315" t="s">
        <v>146</v>
      </c>
      <c r="AD2128" s="316" t="s">
        <v>147</v>
      </c>
      <c r="AE2128" s="317" t="str">
        <f t="shared" si="118"/>
        <v/>
      </c>
      <c r="AF2128" s="318" t="s">
        <v>148</v>
      </c>
      <c r="AG2128" s="312" t="str">
        <f t="shared" si="119"/>
        <v/>
      </c>
      <c r="AH2128" s="322"/>
      <c r="AI2128" s="323"/>
      <c r="AJ2128" s="322"/>
      <c r="AK2128" s="323"/>
    </row>
    <row r="2129" spans="1:37" ht="36.75" customHeight="1">
      <c r="A2129" s="299">
        <f t="shared" si="120"/>
        <v>2116</v>
      </c>
      <c r="B2129" s="300" t="str">
        <f>IF(基本情報入力シート!C2149="","",基本情報入力シート!C2149)</f>
        <v/>
      </c>
      <c r="C2129" s="301" t="str">
        <f>IF(基本情報入力シート!D2149="","",基本情報入力シート!D2149)</f>
        <v/>
      </c>
      <c r="D2129" s="301" t="str">
        <f>IF(基本情報入力シート!E2149="","",基本情報入力シート!E2149)</f>
        <v/>
      </c>
      <c r="E2129" s="301" t="str">
        <f>IF(基本情報入力シート!F2149="","",基本情報入力シート!F2149)</f>
        <v/>
      </c>
      <c r="F2129" s="301" t="str">
        <f>IF(基本情報入力シート!G2149="","",基本情報入力シート!G2149)</f>
        <v/>
      </c>
      <c r="G2129" s="301" t="str">
        <f>IF(基本情報入力シート!H2149="","",基本情報入力シート!H2149)</f>
        <v/>
      </c>
      <c r="H2129" s="301" t="str">
        <f>IF(基本情報入力シート!I2149="","",基本情報入力シート!I2149)</f>
        <v/>
      </c>
      <c r="I2129" s="301" t="str">
        <f>IF(基本情報入力シート!J2149="","",基本情報入力シート!J2149)</f>
        <v/>
      </c>
      <c r="J2129" s="301" t="str">
        <f>IF(基本情報入力シート!K2149="","",基本情報入力シート!K2149)</f>
        <v/>
      </c>
      <c r="K2129" s="302" t="str">
        <f>IF(基本情報入力シート!L2149="","",基本情報入力シート!L2149)</f>
        <v/>
      </c>
      <c r="L2129" s="299" t="str">
        <f>IF(基本情報入力シート!M2149="","",基本情報入力シート!M2149)</f>
        <v/>
      </c>
      <c r="M2129" s="299" t="str">
        <f>IF(基本情報入力シート!R2149="","",基本情報入力シート!R2149)</f>
        <v/>
      </c>
      <c r="N2129" s="299" t="str">
        <f>IF(基本情報入力シート!W2149="","",基本情報入力シート!W2149)</f>
        <v/>
      </c>
      <c r="O2129" s="303" t="str">
        <f>IF(基本情報入力シート!X2149="","",基本情報入力シート!X2149)</f>
        <v/>
      </c>
      <c r="P2129" s="304" t="str">
        <f>IF(基本情報入力シート!Y2149="","",基本情報入力シート!Y2149)</f>
        <v/>
      </c>
      <c r="Q2129" s="175"/>
      <c r="R2129" s="305" t="str">
        <f>IF(基本情報入力シート!AB2149="","",基本情報入力シート!AB2149)</f>
        <v/>
      </c>
      <c r="S2129" s="176"/>
      <c r="T2129" s="306" t="str">
        <f>IF(P2129="","",VLOOKUP(P2129,【参考】数式用!$J$2:$L$34,3,FALSE))</f>
        <v/>
      </c>
      <c r="U2129" s="313" t="s">
        <v>143</v>
      </c>
      <c r="V2129" s="177"/>
      <c r="W2129" s="314" t="s">
        <v>144</v>
      </c>
      <c r="X2129" s="177"/>
      <c r="Y2129" s="315" t="s">
        <v>145</v>
      </c>
      <c r="Z2129" s="177"/>
      <c r="AA2129" s="315" t="s">
        <v>144</v>
      </c>
      <c r="AB2129" s="177"/>
      <c r="AC2129" s="315" t="s">
        <v>146</v>
      </c>
      <c r="AD2129" s="316" t="s">
        <v>147</v>
      </c>
      <c r="AE2129" s="317" t="str">
        <f t="shared" si="118"/>
        <v/>
      </c>
      <c r="AF2129" s="318" t="s">
        <v>148</v>
      </c>
      <c r="AG2129" s="312" t="str">
        <f t="shared" si="119"/>
        <v/>
      </c>
      <c r="AH2129" s="322"/>
      <c r="AI2129" s="323"/>
      <c r="AJ2129" s="322"/>
      <c r="AK2129" s="323"/>
    </row>
    <row r="2130" spans="1:37" ht="36.75" customHeight="1">
      <c r="A2130" s="299">
        <f t="shared" si="120"/>
        <v>2117</v>
      </c>
      <c r="B2130" s="300" t="str">
        <f>IF(基本情報入力シート!C2150="","",基本情報入力シート!C2150)</f>
        <v/>
      </c>
      <c r="C2130" s="301" t="str">
        <f>IF(基本情報入力シート!D2150="","",基本情報入力シート!D2150)</f>
        <v/>
      </c>
      <c r="D2130" s="301" t="str">
        <f>IF(基本情報入力シート!E2150="","",基本情報入力シート!E2150)</f>
        <v/>
      </c>
      <c r="E2130" s="301" t="str">
        <f>IF(基本情報入力シート!F2150="","",基本情報入力シート!F2150)</f>
        <v/>
      </c>
      <c r="F2130" s="301" t="str">
        <f>IF(基本情報入力シート!G2150="","",基本情報入力シート!G2150)</f>
        <v/>
      </c>
      <c r="G2130" s="301" t="str">
        <f>IF(基本情報入力シート!H2150="","",基本情報入力シート!H2150)</f>
        <v/>
      </c>
      <c r="H2130" s="301" t="str">
        <f>IF(基本情報入力シート!I2150="","",基本情報入力シート!I2150)</f>
        <v/>
      </c>
      <c r="I2130" s="301" t="str">
        <f>IF(基本情報入力シート!J2150="","",基本情報入力シート!J2150)</f>
        <v/>
      </c>
      <c r="J2130" s="301" t="str">
        <f>IF(基本情報入力シート!K2150="","",基本情報入力シート!K2150)</f>
        <v/>
      </c>
      <c r="K2130" s="302" t="str">
        <f>IF(基本情報入力シート!L2150="","",基本情報入力シート!L2150)</f>
        <v/>
      </c>
      <c r="L2130" s="299" t="str">
        <f>IF(基本情報入力シート!M2150="","",基本情報入力シート!M2150)</f>
        <v/>
      </c>
      <c r="M2130" s="299" t="str">
        <f>IF(基本情報入力シート!R2150="","",基本情報入力シート!R2150)</f>
        <v/>
      </c>
      <c r="N2130" s="299" t="str">
        <f>IF(基本情報入力シート!W2150="","",基本情報入力シート!W2150)</f>
        <v/>
      </c>
      <c r="O2130" s="303" t="str">
        <f>IF(基本情報入力シート!X2150="","",基本情報入力シート!X2150)</f>
        <v/>
      </c>
      <c r="P2130" s="304" t="str">
        <f>IF(基本情報入力シート!Y2150="","",基本情報入力シート!Y2150)</f>
        <v/>
      </c>
      <c r="Q2130" s="175"/>
      <c r="R2130" s="305" t="str">
        <f>IF(基本情報入力シート!AB2150="","",基本情報入力シート!AB2150)</f>
        <v/>
      </c>
      <c r="S2130" s="176"/>
      <c r="T2130" s="306" t="str">
        <f>IF(P2130="","",VLOOKUP(P2130,【参考】数式用!$J$2:$L$34,3,FALSE))</f>
        <v/>
      </c>
      <c r="U2130" s="313" t="s">
        <v>143</v>
      </c>
      <c r="V2130" s="177"/>
      <c r="W2130" s="314" t="s">
        <v>144</v>
      </c>
      <c r="X2130" s="177"/>
      <c r="Y2130" s="315" t="s">
        <v>145</v>
      </c>
      <c r="Z2130" s="177"/>
      <c r="AA2130" s="315" t="s">
        <v>144</v>
      </c>
      <c r="AB2130" s="177"/>
      <c r="AC2130" s="315" t="s">
        <v>146</v>
      </c>
      <c r="AD2130" s="316" t="s">
        <v>147</v>
      </c>
      <c r="AE2130" s="317" t="str">
        <f t="shared" si="118"/>
        <v/>
      </c>
      <c r="AF2130" s="318" t="s">
        <v>148</v>
      </c>
      <c r="AG2130" s="312" t="str">
        <f t="shared" si="119"/>
        <v/>
      </c>
      <c r="AH2130" s="322"/>
      <c r="AI2130" s="323"/>
      <c r="AJ2130" s="322"/>
      <c r="AK2130" s="323"/>
    </row>
    <row r="2131" spans="1:37" ht="36.75" customHeight="1">
      <c r="A2131" s="299">
        <f t="shared" si="120"/>
        <v>2118</v>
      </c>
      <c r="B2131" s="300" t="str">
        <f>IF(基本情報入力シート!C2151="","",基本情報入力シート!C2151)</f>
        <v/>
      </c>
      <c r="C2131" s="301" t="str">
        <f>IF(基本情報入力シート!D2151="","",基本情報入力シート!D2151)</f>
        <v/>
      </c>
      <c r="D2131" s="301" t="str">
        <f>IF(基本情報入力シート!E2151="","",基本情報入力シート!E2151)</f>
        <v/>
      </c>
      <c r="E2131" s="301" t="str">
        <f>IF(基本情報入力シート!F2151="","",基本情報入力シート!F2151)</f>
        <v/>
      </c>
      <c r="F2131" s="301" t="str">
        <f>IF(基本情報入力シート!G2151="","",基本情報入力シート!G2151)</f>
        <v/>
      </c>
      <c r="G2131" s="301" t="str">
        <f>IF(基本情報入力シート!H2151="","",基本情報入力シート!H2151)</f>
        <v/>
      </c>
      <c r="H2131" s="301" t="str">
        <f>IF(基本情報入力シート!I2151="","",基本情報入力シート!I2151)</f>
        <v/>
      </c>
      <c r="I2131" s="301" t="str">
        <f>IF(基本情報入力シート!J2151="","",基本情報入力シート!J2151)</f>
        <v/>
      </c>
      <c r="J2131" s="301" t="str">
        <f>IF(基本情報入力シート!K2151="","",基本情報入力シート!K2151)</f>
        <v/>
      </c>
      <c r="K2131" s="302" t="str">
        <f>IF(基本情報入力シート!L2151="","",基本情報入力シート!L2151)</f>
        <v/>
      </c>
      <c r="L2131" s="299" t="str">
        <f>IF(基本情報入力シート!M2151="","",基本情報入力シート!M2151)</f>
        <v/>
      </c>
      <c r="M2131" s="299" t="str">
        <f>IF(基本情報入力シート!R2151="","",基本情報入力シート!R2151)</f>
        <v/>
      </c>
      <c r="N2131" s="299" t="str">
        <f>IF(基本情報入力シート!W2151="","",基本情報入力シート!W2151)</f>
        <v/>
      </c>
      <c r="O2131" s="303" t="str">
        <f>IF(基本情報入力シート!X2151="","",基本情報入力シート!X2151)</f>
        <v/>
      </c>
      <c r="P2131" s="304" t="str">
        <f>IF(基本情報入力シート!Y2151="","",基本情報入力シート!Y2151)</f>
        <v/>
      </c>
      <c r="Q2131" s="175"/>
      <c r="R2131" s="305" t="str">
        <f>IF(基本情報入力シート!AB2151="","",基本情報入力シート!AB2151)</f>
        <v/>
      </c>
      <c r="S2131" s="176"/>
      <c r="T2131" s="306" t="str">
        <f>IF(P2131="","",VLOOKUP(P2131,【参考】数式用!$J$2:$L$34,3,FALSE))</f>
        <v/>
      </c>
      <c r="U2131" s="313" t="s">
        <v>143</v>
      </c>
      <c r="V2131" s="177"/>
      <c r="W2131" s="314" t="s">
        <v>144</v>
      </c>
      <c r="X2131" s="177"/>
      <c r="Y2131" s="315" t="s">
        <v>145</v>
      </c>
      <c r="Z2131" s="177"/>
      <c r="AA2131" s="315" t="s">
        <v>144</v>
      </c>
      <c r="AB2131" s="177"/>
      <c r="AC2131" s="315" t="s">
        <v>146</v>
      </c>
      <c r="AD2131" s="316" t="s">
        <v>147</v>
      </c>
      <c r="AE2131" s="317" t="str">
        <f t="shared" si="118"/>
        <v/>
      </c>
      <c r="AF2131" s="318" t="s">
        <v>148</v>
      </c>
      <c r="AG2131" s="312" t="str">
        <f t="shared" si="119"/>
        <v/>
      </c>
      <c r="AH2131" s="322"/>
      <c r="AI2131" s="323"/>
      <c r="AJ2131" s="322"/>
      <c r="AK2131" s="323"/>
    </row>
    <row r="2132" spans="1:37" ht="36.75" customHeight="1">
      <c r="A2132" s="299">
        <f t="shared" si="120"/>
        <v>2119</v>
      </c>
      <c r="B2132" s="300" t="str">
        <f>IF(基本情報入力シート!C2152="","",基本情報入力シート!C2152)</f>
        <v/>
      </c>
      <c r="C2132" s="301" t="str">
        <f>IF(基本情報入力シート!D2152="","",基本情報入力シート!D2152)</f>
        <v/>
      </c>
      <c r="D2132" s="301" t="str">
        <f>IF(基本情報入力シート!E2152="","",基本情報入力シート!E2152)</f>
        <v/>
      </c>
      <c r="E2132" s="301" t="str">
        <f>IF(基本情報入力シート!F2152="","",基本情報入力シート!F2152)</f>
        <v/>
      </c>
      <c r="F2132" s="301" t="str">
        <f>IF(基本情報入力シート!G2152="","",基本情報入力シート!G2152)</f>
        <v/>
      </c>
      <c r="G2132" s="301" t="str">
        <f>IF(基本情報入力シート!H2152="","",基本情報入力シート!H2152)</f>
        <v/>
      </c>
      <c r="H2132" s="301" t="str">
        <f>IF(基本情報入力シート!I2152="","",基本情報入力シート!I2152)</f>
        <v/>
      </c>
      <c r="I2132" s="301" t="str">
        <f>IF(基本情報入力シート!J2152="","",基本情報入力シート!J2152)</f>
        <v/>
      </c>
      <c r="J2132" s="301" t="str">
        <f>IF(基本情報入力シート!K2152="","",基本情報入力シート!K2152)</f>
        <v/>
      </c>
      <c r="K2132" s="302" t="str">
        <f>IF(基本情報入力シート!L2152="","",基本情報入力シート!L2152)</f>
        <v/>
      </c>
      <c r="L2132" s="299" t="str">
        <f>IF(基本情報入力シート!M2152="","",基本情報入力シート!M2152)</f>
        <v/>
      </c>
      <c r="M2132" s="299" t="str">
        <f>IF(基本情報入力シート!R2152="","",基本情報入力シート!R2152)</f>
        <v/>
      </c>
      <c r="N2132" s="299" t="str">
        <f>IF(基本情報入力シート!W2152="","",基本情報入力シート!W2152)</f>
        <v/>
      </c>
      <c r="O2132" s="303" t="str">
        <f>IF(基本情報入力シート!X2152="","",基本情報入力シート!X2152)</f>
        <v/>
      </c>
      <c r="P2132" s="304" t="str">
        <f>IF(基本情報入力シート!Y2152="","",基本情報入力シート!Y2152)</f>
        <v/>
      </c>
      <c r="Q2132" s="175"/>
      <c r="R2132" s="305" t="str">
        <f>IF(基本情報入力シート!AB2152="","",基本情報入力シート!AB2152)</f>
        <v/>
      </c>
      <c r="S2132" s="176"/>
      <c r="T2132" s="306" t="str">
        <f>IF(P2132="","",VLOOKUP(P2132,【参考】数式用!$J$2:$L$34,3,FALSE))</f>
        <v/>
      </c>
      <c r="U2132" s="313" t="s">
        <v>143</v>
      </c>
      <c r="V2132" s="177"/>
      <c r="W2132" s="314" t="s">
        <v>144</v>
      </c>
      <c r="X2132" s="177"/>
      <c r="Y2132" s="315" t="s">
        <v>145</v>
      </c>
      <c r="Z2132" s="177"/>
      <c r="AA2132" s="315" t="s">
        <v>144</v>
      </c>
      <c r="AB2132" s="177"/>
      <c r="AC2132" s="315" t="s">
        <v>146</v>
      </c>
      <c r="AD2132" s="316" t="s">
        <v>147</v>
      </c>
      <c r="AE2132" s="317" t="str">
        <f t="shared" si="118"/>
        <v/>
      </c>
      <c r="AF2132" s="318" t="s">
        <v>148</v>
      </c>
      <c r="AG2132" s="312" t="str">
        <f t="shared" si="119"/>
        <v/>
      </c>
      <c r="AH2132" s="322"/>
      <c r="AI2132" s="323"/>
      <c r="AJ2132" s="322"/>
      <c r="AK2132" s="323"/>
    </row>
    <row r="2133" spans="1:37" ht="36.75" customHeight="1">
      <c r="A2133" s="299">
        <f t="shared" si="120"/>
        <v>2120</v>
      </c>
      <c r="B2133" s="300" t="str">
        <f>IF(基本情報入力シート!C2153="","",基本情報入力シート!C2153)</f>
        <v/>
      </c>
      <c r="C2133" s="301" t="str">
        <f>IF(基本情報入力シート!D2153="","",基本情報入力シート!D2153)</f>
        <v/>
      </c>
      <c r="D2133" s="301" t="str">
        <f>IF(基本情報入力シート!E2153="","",基本情報入力シート!E2153)</f>
        <v/>
      </c>
      <c r="E2133" s="301" t="str">
        <f>IF(基本情報入力シート!F2153="","",基本情報入力シート!F2153)</f>
        <v/>
      </c>
      <c r="F2133" s="301" t="str">
        <f>IF(基本情報入力シート!G2153="","",基本情報入力シート!G2153)</f>
        <v/>
      </c>
      <c r="G2133" s="301" t="str">
        <f>IF(基本情報入力シート!H2153="","",基本情報入力シート!H2153)</f>
        <v/>
      </c>
      <c r="H2133" s="301" t="str">
        <f>IF(基本情報入力シート!I2153="","",基本情報入力シート!I2153)</f>
        <v/>
      </c>
      <c r="I2133" s="301" t="str">
        <f>IF(基本情報入力シート!J2153="","",基本情報入力シート!J2153)</f>
        <v/>
      </c>
      <c r="J2133" s="301" t="str">
        <f>IF(基本情報入力シート!K2153="","",基本情報入力シート!K2153)</f>
        <v/>
      </c>
      <c r="K2133" s="302" t="str">
        <f>IF(基本情報入力シート!L2153="","",基本情報入力シート!L2153)</f>
        <v/>
      </c>
      <c r="L2133" s="299" t="str">
        <f>IF(基本情報入力シート!M2153="","",基本情報入力シート!M2153)</f>
        <v/>
      </c>
      <c r="M2133" s="299" t="str">
        <f>IF(基本情報入力シート!R2153="","",基本情報入力シート!R2153)</f>
        <v/>
      </c>
      <c r="N2133" s="299" t="str">
        <f>IF(基本情報入力シート!W2153="","",基本情報入力シート!W2153)</f>
        <v/>
      </c>
      <c r="O2133" s="303" t="str">
        <f>IF(基本情報入力シート!X2153="","",基本情報入力シート!X2153)</f>
        <v/>
      </c>
      <c r="P2133" s="304" t="str">
        <f>IF(基本情報入力シート!Y2153="","",基本情報入力シート!Y2153)</f>
        <v/>
      </c>
      <c r="Q2133" s="175"/>
      <c r="R2133" s="305" t="str">
        <f>IF(基本情報入力シート!AB2153="","",基本情報入力シート!AB2153)</f>
        <v/>
      </c>
      <c r="S2133" s="176"/>
      <c r="T2133" s="306" t="str">
        <f>IF(P2133="","",VLOOKUP(P2133,【参考】数式用!$J$2:$L$34,3,FALSE))</f>
        <v/>
      </c>
      <c r="U2133" s="313" t="s">
        <v>143</v>
      </c>
      <c r="V2133" s="177"/>
      <c r="W2133" s="314" t="s">
        <v>144</v>
      </c>
      <c r="X2133" s="177"/>
      <c r="Y2133" s="315" t="s">
        <v>145</v>
      </c>
      <c r="Z2133" s="177"/>
      <c r="AA2133" s="315" t="s">
        <v>144</v>
      </c>
      <c r="AB2133" s="177"/>
      <c r="AC2133" s="315" t="s">
        <v>146</v>
      </c>
      <c r="AD2133" s="316" t="s">
        <v>147</v>
      </c>
      <c r="AE2133" s="317" t="str">
        <f t="shared" si="118"/>
        <v/>
      </c>
      <c r="AF2133" s="318" t="s">
        <v>148</v>
      </c>
      <c r="AG2133" s="312" t="str">
        <f t="shared" si="119"/>
        <v/>
      </c>
      <c r="AH2133" s="322"/>
      <c r="AI2133" s="323"/>
      <c r="AJ2133" s="322"/>
      <c r="AK2133" s="323"/>
    </row>
    <row r="2134" spans="1:37" ht="36.75" customHeight="1">
      <c r="A2134" s="299">
        <f t="shared" si="120"/>
        <v>2121</v>
      </c>
      <c r="B2134" s="300" t="str">
        <f>IF(基本情報入力シート!C2154="","",基本情報入力シート!C2154)</f>
        <v/>
      </c>
      <c r="C2134" s="301" t="str">
        <f>IF(基本情報入力シート!D2154="","",基本情報入力シート!D2154)</f>
        <v/>
      </c>
      <c r="D2134" s="301" t="str">
        <f>IF(基本情報入力シート!E2154="","",基本情報入力シート!E2154)</f>
        <v/>
      </c>
      <c r="E2134" s="301" t="str">
        <f>IF(基本情報入力シート!F2154="","",基本情報入力シート!F2154)</f>
        <v/>
      </c>
      <c r="F2134" s="301" t="str">
        <f>IF(基本情報入力シート!G2154="","",基本情報入力シート!G2154)</f>
        <v/>
      </c>
      <c r="G2134" s="301" t="str">
        <f>IF(基本情報入力シート!H2154="","",基本情報入力シート!H2154)</f>
        <v/>
      </c>
      <c r="H2134" s="301" t="str">
        <f>IF(基本情報入力シート!I2154="","",基本情報入力シート!I2154)</f>
        <v/>
      </c>
      <c r="I2134" s="301" t="str">
        <f>IF(基本情報入力シート!J2154="","",基本情報入力シート!J2154)</f>
        <v/>
      </c>
      <c r="J2134" s="301" t="str">
        <f>IF(基本情報入力シート!K2154="","",基本情報入力シート!K2154)</f>
        <v/>
      </c>
      <c r="K2134" s="302" t="str">
        <f>IF(基本情報入力シート!L2154="","",基本情報入力シート!L2154)</f>
        <v/>
      </c>
      <c r="L2134" s="299" t="str">
        <f>IF(基本情報入力シート!M2154="","",基本情報入力シート!M2154)</f>
        <v/>
      </c>
      <c r="M2134" s="299" t="str">
        <f>IF(基本情報入力シート!R2154="","",基本情報入力シート!R2154)</f>
        <v/>
      </c>
      <c r="N2134" s="299" t="str">
        <f>IF(基本情報入力シート!W2154="","",基本情報入力シート!W2154)</f>
        <v/>
      </c>
      <c r="O2134" s="303" t="str">
        <f>IF(基本情報入力シート!X2154="","",基本情報入力シート!X2154)</f>
        <v/>
      </c>
      <c r="P2134" s="304" t="str">
        <f>IF(基本情報入力シート!Y2154="","",基本情報入力シート!Y2154)</f>
        <v/>
      </c>
      <c r="Q2134" s="175"/>
      <c r="R2134" s="305" t="str">
        <f>IF(基本情報入力シート!AB2154="","",基本情報入力シート!AB2154)</f>
        <v/>
      </c>
      <c r="S2134" s="176"/>
      <c r="T2134" s="306" t="str">
        <f>IF(P2134="","",VLOOKUP(P2134,【参考】数式用!$J$2:$L$34,3,FALSE))</f>
        <v/>
      </c>
      <c r="U2134" s="313" t="s">
        <v>143</v>
      </c>
      <c r="V2134" s="177"/>
      <c r="W2134" s="314" t="s">
        <v>144</v>
      </c>
      <c r="X2134" s="177"/>
      <c r="Y2134" s="315" t="s">
        <v>145</v>
      </c>
      <c r="Z2134" s="177"/>
      <c r="AA2134" s="315" t="s">
        <v>144</v>
      </c>
      <c r="AB2134" s="177"/>
      <c r="AC2134" s="315" t="s">
        <v>146</v>
      </c>
      <c r="AD2134" s="316" t="s">
        <v>147</v>
      </c>
      <c r="AE2134" s="317" t="str">
        <f t="shared" si="118"/>
        <v/>
      </c>
      <c r="AF2134" s="318" t="s">
        <v>148</v>
      </c>
      <c r="AG2134" s="312" t="str">
        <f t="shared" si="119"/>
        <v/>
      </c>
      <c r="AH2134" s="322"/>
      <c r="AI2134" s="323"/>
      <c r="AJ2134" s="322"/>
      <c r="AK2134" s="323"/>
    </row>
    <row r="2135" spans="1:37" ht="36.75" customHeight="1">
      <c r="A2135" s="299">
        <f t="shared" si="120"/>
        <v>2122</v>
      </c>
      <c r="B2135" s="300" t="str">
        <f>IF(基本情報入力シート!C2155="","",基本情報入力シート!C2155)</f>
        <v/>
      </c>
      <c r="C2135" s="301" t="str">
        <f>IF(基本情報入力シート!D2155="","",基本情報入力シート!D2155)</f>
        <v/>
      </c>
      <c r="D2135" s="301" t="str">
        <f>IF(基本情報入力シート!E2155="","",基本情報入力シート!E2155)</f>
        <v/>
      </c>
      <c r="E2135" s="301" t="str">
        <f>IF(基本情報入力シート!F2155="","",基本情報入力シート!F2155)</f>
        <v/>
      </c>
      <c r="F2135" s="301" t="str">
        <f>IF(基本情報入力シート!G2155="","",基本情報入力シート!G2155)</f>
        <v/>
      </c>
      <c r="G2135" s="301" t="str">
        <f>IF(基本情報入力シート!H2155="","",基本情報入力シート!H2155)</f>
        <v/>
      </c>
      <c r="H2135" s="301" t="str">
        <f>IF(基本情報入力シート!I2155="","",基本情報入力シート!I2155)</f>
        <v/>
      </c>
      <c r="I2135" s="301" t="str">
        <f>IF(基本情報入力シート!J2155="","",基本情報入力シート!J2155)</f>
        <v/>
      </c>
      <c r="J2135" s="301" t="str">
        <f>IF(基本情報入力シート!K2155="","",基本情報入力シート!K2155)</f>
        <v/>
      </c>
      <c r="K2135" s="302" t="str">
        <f>IF(基本情報入力シート!L2155="","",基本情報入力シート!L2155)</f>
        <v/>
      </c>
      <c r="L2135" s="299" t="str">
        <f>IF(基本情報入力シート!M2155="","",基本情報入力シート!M2155)</f>
        <v/>
      </c>
      <c r="M2135" s="299" t="str">
        <f>IF(基本情報入力シート!R2155="","",基本情報入力シート!R2155)</f>
        <v/>
      </c>
      <c r="N2135" s="299" t="str">
        <f>IF(基本情報入力シート!W2155="","",基本情報入力シート!W2155)</f>
        <v/>
      </c>
      <c r="O2135" s="303" t="str">
        <f>IF(基本情報入力シート!X2155="","",基本情報入力シート!X2155)</f>
        <v/>
      </c>
      <c r="P2135" s="304" t="str">
        <f>IF(基本情報入力シート!Y2155="","",基本情報入力シート!Y2155)</f>
        <v/>
      </c>
      <c r="Q2135" s="175"/>
      <c r="R2135" s="305" t="str">
        <f>IF(基本情報入力シート!AB2155="","",基本情報入力シート!AB2155)</f>
        <v/>
      </c>
      <c r="S2135" s="176"/>
      <c r="T2135" s="306" t="str">
        <f>IF(P2135="","",VLOOKUP(P2135,【参考】数式用!$J$2:$L$34,3,FALSE))</f>
        <v/>
      </c>
      <c r="U2135" s="313" t="s">
        <v>143</v>
      </c>
      <c r="V2135" s="177"/>
      <c r="W2135" s="314" t="s">
        <v>144</v>
      </c>
      <c r="X2135" s="177"/>
      <c r="Y2135" s="315" t="s">
        <v>145</v>
      </c>
      <c r="Z2135" s="177"/>
      <c r="AA2135" s="315" t="s">
        <v>144</v>
      </c>
      <c r="AB2135" s="177"/>
      <c r="AC2135" s="315" t="s">
        <v>146</v>
      </c>
      <c r="AD2135" s="316" t="s">
        <v>147</v>
      </c>
      <c r="AE2135" s="317" t="str">
        <f t="shared" si="118"/>
        <v/>
      </c>
      <c r="AF2135" s="318" t="s">
        <v>148</v>
      </c>
      <c r="AG2135" s="312" t="str">
        <f t="shared" si="119"/>
        <v/>
      </c>
      <c r="AH2135" s="322"/>
      <c r="AI2135" s="323"/>
      <c r="AJ2135" s="322"/>
      <c r="AK2135" s="323"/>
    </row>
    <row r="2136" spans="1:37" ht="36.75" customHeight="1">
      <c r="A2136" s="299">
        <f t="shared" si="120"/>
        <v>2123</v>
      </c>
      <c r="B2136" s="300" t="str">
        <f>IF(基本情報入力シート!C2156="","",基本情報入力シート!C2156)</f>
        <v/>
      </c>
      <c r="C2136" s="301" t="str">
        <f>IF(基本情報入力シート!D2156="","",基本情報入力シート!D2156)</f>
        <v/>
      </c>
      <c r="D2136" s="301" t="str">
        <f>IF(基本情報入力シート!E2156="","",基本情報入力シート!E2156)</f>
        <v/>
      </c>
      <c r="E2136" s="301" t="str">
        <f>IF(基本情報入力シート!F2156="","",基本情報入力シート!F2156)</f>
        <v/>
      </c>
      <c r="F2136" s="301" t="str">
        <f>IF(基本情報入力シート!G2156="","",基本情報入力シート!G2156)</f>
        <v/>
      </c>
      <c r="G2136" s="301" t="str">
        <f>IF(基本情報入力シート!H2156="","",基本情報入力シート!H2156)</f>
        <v/>
      </c>
      <c r="H2136" s="301" t="str">
        <f>IF(基本情報入力シート!I2156="","",基本情報入力シート!I2156)</f>
        <v/>
      </c>
      <c r="I2136" s="301" t="str">
        <f>IF(基本情報入力シート!J2156="","",基本情報入力シート!J2156)</f>
        <v/>
      </c>
      <c r="J2136" s="301" t="str">
        <f>IF(基本情報入力シート!K2156="","",基本情報入力シート!K2156)</f>
        <v/>
      </c>
      <c r="K2136" s="302" t="str">
        <f>IF(基本情報入力シート!L2156="","",基本情報入力シート!L2156)</f>
        <v/>
      </c>
      <c r="L2136" s="299" t="str">
        <f>IF(基本情報入力シート!M2156="","",基本情報入力シート!M2156)</f>
        <v/>
      </c>
      <c r="M2136" s="299" t="str">
        <f>IF(基本情報入力シート!R2156="","",基本情報入力シート!R2156)</f>
        <v/>
      </c>
      <c r="N2136" s="299" t="str">
        <f>IF(基本情報入力シート!W2156="","",基本情報入力シート!W2156)</f>
        <v/>
      </c>
      <c r="O2136" s="303" t="str">
        <f>IF(基本情報入力シート!X2156="","",基本情報入力シート!X2156)</f>
        <v/>
      </c>
      <c r="P2136" s="304" t="str">
        <f>IF(基本情報入力シート!Y2156="","",基本情報入力シート!Y2156)</f>
        <v/>
      </c>
      <c r="Q2136" s="175"/>
      <c r="R2136" s="305" t="str">
        <f>IF(基本情報入力シート!AB2156="","",基本情報入力シート!AB2156)</f>
        <v/>
      </c>
      <c r="S2136" s="176"/>
      <c r="T2136" s="306" t="str">
        <f>IF(P2136="","",VLOOKUP(P2136,【参考】数式用!$J$2:$L$34,3,FALSE))</f>
        <v/>
      </c>
      <c r="U2136" s="313" t="s">
        <v>143</v>
      </c>
      <c r="V2136" s="177"/>
      <c r="W2136" s="314" t="s">
        <v>144</v>
      </c>
      <c r="X2136" s="177"/>
      <c r="Y2136" s="315" t="s">
        <v>145</v>
      </c>
      <c r="Z2136" s="177"/>
      <c r="AA2136" s="315" t="s">
        <v>144</v>
      </c>
      <c r="AB2136" s="177"/>
      <c r="AC2136" s="315" t="s">
        <v>146</v>
      </c>
      <c r="AD2136" s="316" t="s">
        <v>147</v>
      </c>
      <c r="AE2136" s="317" t="str">
        <f t="shared" si="118"/>
        <v/>
      </c>
      <c r="AF2136" s="318" t="s">
        <v>148</v>
      </c>
      <c r="AG2136" s="312" t="str">
        <f t="shared" si="119"/>
        <v/>
      </c>
      <c r="AH2136" s="322"/>
      <c r="AI2136" s="323"/>
      <c r="AJ2136" s="322"/>
      <c r="AK2136" s="323"/>
    </row>
    <row r="2137" spans="1:37" ht="36.75" customHeight="1">
      <c r="A2137" s="299">
        <f t="shared" si="120"/>
        <v>2124</v>
      </c>
      <c r="B2137" s="300" t="str">
        <f>IF(基本情報入力シート!C2157="","",基本情報入力シート!C2157)</f>
        <v/>
      </c>
      <c r="C2137" s="301" t="str">
        <f>IF(基本情報入力シート!D2157="","",基本情報入力シート!D2157)</f>
        <v/>
      </c>
      <c r="D2137" s="301" t="str">
        <f>IF(基本情報入力シート!E2157="","",基本情報入力シート!E2157)</f>
        <v/>
      </c>
      <c r="E2137" s="301" t="str">
        <f>IF(基本情報入力シート!F2157="","",基本情報入力シート!F2157)</f>
        <v/>
      </c>
      <c r="F2137" s="301" t="str">
        <f>IF(基本情報入力シート!G2157="","",基本情報入力シート!G2157)</f>
        <v/>
      </c>
      <c r="G2137" s="301" t="str">
        <f>IF(基本情報入力シート!H2157="","",基本情報入力シート!H2157)</f>
        <v/>
      </c>
      <c r="H2137" s="301" t="str">
        <f>IF(基本情報入力シート!I2157="","",基本情報入力シート!I2157)</f>
        <v/>
      </c>
      <c r="I2137" s="301" t="str">
        <f>IF(基本情報入力シート!J2157="","",基本情報入力シート!J2157)</f>
        <v/>
      </c>
      <c r="J2137" s="301" t="str">
        <f>IF(基本情報入力シート!K2157="","",基本情報入力シート!K2157)</f>
        <v/>
      </c>
      <c r="K2137" s="302" t="str">
        <f>IF(基本情報入力シート!L2157="","",基本情報入力シート!L2157)</f>
        <v/>
      </c>
      <c r="L2137" s="299" t="str">
        <f>IF(基本情報入力シート!M2157="","",基本情報入力シート!M2157)</f>
        <v/>
      </c>
      <c r="M2137" s="299" t="str">
        <f>IF(基本情報入力シート!R2157="","",基本情報入力シート!R2157)</f>
        <v/>
      </c>
      <c r="N2137" s="299" t="str">
        <f>IF(基本情報入力シート!W2157="","",基本情報入力シート!W2157)</f>
        <v/>
      </c>
      <c r="O2137" s="303" t="str">
        <f>IF(基本情報入力シート!X2157="","",基本情報入力シート!X2157)</f>
        <v/>
      </c>
      <c r="P2137" s="304" t="str">
        <f>IF(基本情報入力シート!Y2157="","",基本情報入力シート!Y2157)</f>
        <v/>
      </c>
      <c r="Q2137" s="175"/>
      <c r="R2137" s="305" t="str">
        <f>IF(基本情報入力シート!AB2157="","",基本情報入力シート!AB2157)</f>
        <v/>
      </c>
      <c r="S2137" s="176"/>
      <c r="T2137" s="306" t="str">
        <f>IF(P2137="","",VLOOKUP(P2137,【参考】数式用!$J$2:$L$34,3,FALSE))</f>
        <v/>
      </c>
      <c r="U2137" s="313" t="s">
        <v>143</v>
      </c>
      <c r="V2137" s="177"/>
      <c r="W2137" s="314" t="s">
        <v>144</v>
      </c>
      <c r="X2137" s="177"/>
      <c r="Y2137" s="315" t="s">
        <v>145</v>
      </c>
      <c r="Z2137" s="177"/>
      <c r="AA2137" s="315" t="s">
        <v>144</v>
      </c>
      <c r="AB2137" s="177"/>
      <c r="AC2137" s="315" t="s">
        <v>146</v>
      </c>
      <c r="AD2137" s="316" t="s">
        <v>147</v>
      </c>
      <c r="AE2137" s="317" t="str">
        <f t="shared" si="118"/>
        <v/>
      </c>
      <c r="AF2137" s="318" t="s">
        <v>148</v>
      </c>
      <c r="AG2137" s="312" t="str">
        <f t="shared" si="119"/>
        <v/>
      </c>
      <c r="AH2137" s="322"/>
      <c r="AI2137" s="323"/>
      <c r="AJ2137" s="322"/>
      <c r="AK2137" s="323"/>
    </row>
    <row r="2138" spans="1:37" ht="36.75" customHeight="1">
      <c r="A2138" s="299">
        <f t="shared" si="120"/>
        <v>2125</v>
      </c>
      <c r="B2138" s="300" t="str">
        <f>IF(基本情報入力シート!C2158="","",基本情報入力シート!C2158)</f>
        <v/>
      </c>
      <c r="C2138" s="301" t="str">
        <f>IF(基本情報入力シート!D2158="","",基本情報入力シート!D2158)</f>
        <v/>
      </c>
      <c r="D2138" s="301" t="str">
        <f>IF(基本情報入力シート!E2158="","",基本情報入力シート!E2158)</f>
        <v/>
      </c>
      <c r="E2138" s="301" t="str">
        <f>IF(基本情報入力シート!F2158="","",基本情報入力シート!F2158)</f>
        <v/>
      </c>
      <c r="F2138" s="301" t="str">
        <f>IF(基本情報入力シート!G2158="","",基本情報入力シート!G2158)</f>
        <v/>
      </c>
      <c r="G2138" s="301" t="str">
        <f>IF(基本情報入力シート!H2158="","",基本情報入力シート!H2158)</f>
        <v/>
      </c>
      <c r="H2138" s="301" t="str">
        <f>IF(基本情報入力シート!I2158="","",基本情報入力シート!I2158)</f>
        <v/>
      </c>
      <c r="I2138" s="301" t="str">
        <f>IF(基本情報入力シート!J2158="","",基本情報入力シート!J2158)</f>
        <v/>
      </c>
      <c r="J2138" s="301" t="str">
        <f>IF(基本情報入力シート!K2158="","",基本情報入力シート!K2158)</f>
        <v/>
      </c>
      <c r="K2138" s="302" t="str">
        <f>IF(基本情報入力シート!L2158="","",基本情報入力シート!L2158)</f>
        <v/>
      </c>
      <c r="L2138" s="299" t="str">
        <f>IF(基本情報入力シート!M2158="","",基本情報入力シート!M2158)</f>
        <v/>
      </c>
      <c r="M2138" s="299" t="str">
        <f>IF(基本情報入力シート!R2158="","",基本情報入力シート!R2158)</f>
        <v/>
      </c>
      <c r="N2138" s="299" t="str">
        <f>IF(基本情報入力シート!W2158="","",基本情報入力シート!W2158)</f>
        <v/>
      </c>
      <c r="O2138" s="303" t="str">
        <f>IF(基本情報入力シート!X2158="","",基本情報入力シート!X2158)</f>
        <v/>
      </c>
      <c r="P2138" s="304" t="str">
        <f>IF(基本情報入力シート!Y2158="","",基本情報入力シート!Y2158)</f>
        <v/>
      </c>
      <c r="Q2138" s="175"/>
      <c r="R2138" s="305" t="str">
        <f>IF(基本情報入力シート!AB2158="","",基本情報入力シート!AB2158)</f>
        <v/>
      </c>
      <c r="S2138" s="176"/>
      <c r="T2138" s="306" t="str">
        <f>IF(P2138="","",VLOOKUP(P2138,【参考】数式用!$J$2:$L$34,3,FALSE))</f>
        <v/>
      </c>
      <c r="U2138" s="313" t="s">
        <v>143</v>
      </c>
      <c r="V2138" s="177"/>
      <c r="W2138" s="314" t="s">
        <v>144</v>
      </c>
      <c r="X2138" s="177"/>
      <c r="Y2138" s="315" t="s">
        <v>145</v>
      </c>
      <c r="Z2138" s="177"/>
      <c r="AA2138" s="315" t="s">
        <v>144</v>
      </c>
      <c r="AB2138" s="177"/>
      <c r="AC2138" s="315" t="s">
        <v>146</v>
      </c>
      <c r="AD2138" s="316" t="s">
        <v>147</v>
      </c>
      <c r="AE2138" s="317" t="str">
        <f t="shared" si="118"/>
        <v/>
      </c>
      <c r="AF2138" s="318" t="s">
        <v>148</v>
      </c>
      <c r="AG2138" s="312" t="str">
        <f t="shared" si="119"/>
        <v/>
      </c>
      <c r="AH2138" s="322"/>
      <c r="AI2138" s="323"/>
      <c r="AJ2138" s="322"/>
      <c r="AK2138" s="323"/>
    </row>
    <row r="2139" spans="1:37" ht="36.75" customHeight="1">
      <c r="A2139" s="299">
        <f t="shared" si="120"/>
        <v>2126</v>
      </c>
      <c r="B2139" s="300" t="str">
        <f>IF(基本情報入力シート!C2159="","",基本情報入力シート!C2159)</f>
        <v/>
      </c>
      <c r="C2139" s="301" t="str">
        <f>IF(基本情報入力シート!D2159="","",基本情報入力シート!D2159)</f>
        <v/>
      </c>
      <c r="D2139" s="301" t="str">
        <f>IF(基本情報入力シート!E2159="","",基本情報入力シート!E2159)</f>
        <v/>
      </c>
      <c r="E2139" s="301" t="str">
        <f>IF(基本情報入力シート!F2159="","",基本情報入力シート!F2159)</f>
        <v/>
      </c>
      <c r="F2139" s="301" t="str">
        <f>IF(基本情報入力シート!G2159="","",基本情報入力シート!G2159)</f>
        <v/>
      </c>
      <c r="G2139" s="301" t="str">
        <f>IF(基本情報入力シート!H2159="","",基本情報入力シート!H2159)</f>
        <v/>
      </c>
      <c r="H2139" s="301" t="str">
        <f>IF(基本情報入力シート!I2159="","",基本情報入力シート!I2159)</f>
        <v/>
      </c>
      <c r="I2139" s="301" t="str">
        <f>IF(基本情報入力シート!J2159="","",基本情報入力シート!J2159)</f>
        <v/>
      </c>
      <c r="J2139" s="301" t="str">
        <f>IF(基本情報入力シート!K2159="","",基本情報入力シート!K2159)</f>
        <v/>
      </c>
      <c r="K2139" s="302" t="str">
        <f>IF(基本情報入力シート!L2159="","",基本情報入力シート!L2159)</f>
        <v/>
      </c>
      <c r="L2139" s="299" t="str">
        <f>IF(基本情報入力シート!M2159="","",基本情報入力シート!M2159)</f>
        <v/>
      </c>
      <c r="M2139" s="299" t="str">
        <f>IF(基本情報入力シート!R2159="","",基本情報入力シート!R2159)</f>
        <v/>
      </c>
      <c r="N2139" s="299" t="str">
        <f>IF(基本情報入力シート!W2159="","",基本情報入力シート!W2159)</f>
        <v/>
      </c>
      <c r="O2139" s="303" t="str">
        <f>IF(基本情報入力シート!X2159="","",基本情報入力シート!X2159)</f>
        <v/>
      </c>
      <c r="P2139" s="304" t="str">
        <f>IF(基本情報入力シート!Y2159="","",基本情報入力シート!Y2159)</f>
        <v/>
      </c>
      <c r="Q2139" s="175"/>
      <c r="R2139" s="305" t="str">
        <f>IF(基本情報入力シート!AB2159="","",基本情報入力シート!AB2159)</f>
        <v/>
      </c>
      <c r="S2139" s="176"/>
      <c r="T2139" s="306" t="str">
        <f>IF(P2139="","",VLOOKUP(P2139,【参考】数式用!$J$2:$L$34,3,FALSE))</f>
        <v/>
      </c>
      <c r="U2139" s="313" t="s">
        <v>143</v>
      </c>
      <c r="V2139" s="177"/>
      <c r="W2139" s="314" t="s">
        <v>144</v>
      </c>
      <c r="X2139" s="177"/>
      <c r="Y2139" s="315" t="s">
        <v>145</v>
      </c>
      <c r="Z2139" s="177"/>
      <c r="AA2139" s="315" t="s">
        <v>144</v>
      </c>
      <c r="AB2139" s="177"/>
      <c r="AC2139" s="315" t="s">
        <v>146</v>
      </c>
      <c r="AD2139" s="316" t="s">
        <v>147</v>
      </c>
      <c r="AE2139" s="317" t="str">
        <f t="shared" si="118"/>
        <v/>
      </c>
      <c r="AF2139" s="318" t="s">
        <v>148</v>
      </c>
      <c r="AG2139" s="312" t="str">
        <f t="shared" si="119"/>
        <v/>
      </c>
      <c r="AH2139" s="322"/>
      <c r="AI2139" s="323"/>
      <c r="AJ2139" s="322"/>
      <c r="AK2139" s="323"/>
    </row>
    <row r="2140" spans="1:37" ht="36.75" customHeight="1">
      <c r="A2140" s="299">
        <f t="shared" si="120"/>
        <v>2127</v>
      </c>
      <c r="B2140" s="300" t="str">
        <f>IF(基本情報入力シート!C2160="","",基本情報入力シート!C2160)</f>
        <v/>
      </c>
      <c r="C2140" s="301" t="str">
        <f>IF(基本情報入力シート!D2160="","",基本情報入力シート!D2160)</f>
        <v/>
      </c>
      <c r="D2140" s="301" t="str">
        <f>IF(基本情報入力シート!E2160="","",基本情報入力シート!E2160)</f>
        <v/>
      </c>
      <c r="E2140" s="301" t="str">
        <f>IF(基本情報入力シート!F2160="","",基本情報入力シート!F2160)</f>
        <v/>
      </c>
      <c r="F2140" s="301" t="str">
        <f>IF(基本情報入力シート!G2160="","",基本情報入力シート!G2160)</f>
        <v/>
      </c>
      <c r="G2140" s="301" t="str">
        <f>IF(基本情報入力シート!H2160="","",基本情報入力シート!H2160)</f>
        <v/>
      </c>
      <c r="H2140" s="301" t="str">
        <f>IF(基本情報入力シート!I2160="","",基本情報入力シート!I2160)</f>
        <v/>
      </c>
      <c r="I2140" s="301" t="str">
        <f>IF(基本情報入力シート!J2160="","",基本情報入力シート!J2160)</f>
        <v/>
      </c>
      <c r="J2140" s="301" t="str">
        <f>IF(基本情報入力シート!K2160="","",基本情報入力シート!K2160)</f>
        <v/>
      </c>
      <c r="K2140" s="302" t="str">
        <f>IF(基本情報入力シート!L2160="","",基本情報入力シート!L2160)</f>
        <v/>
      </c>
      <c r="L2140" s="299" t="str">
        <f>IF(基本情報入力シート!M2160="","",基本情報入力シート!M2160)</f>
        <v/>
      </c>
      <c r="M2140" s="299" t="str">
        <f>IF(基本情報入力シート!R2160="","",基本情報入力シート!R2160)</f>
        <v/>
      </c>
      <c r="N2140" s="299" t="str">
        <f>IF(基本情報入力シート!W2160="","",基本情報入力シート!W2160)</f>
        <v/>
      </c>
      <c r="O2140" s="303" t="str">
        <f>IF(基本情報入力シート!X2160="","",基本情報入力シート!X2160)</f>
        <v/>
      </c>
      <c r="P2140" s="304" t="str">
        <f>IF(基本情報入力シート!Y2160="","",基本情報入力シート!Y2160)</f>
        <v/>
      </c>
      <c r="Q2140" s="175"/>
      <c r="R2140" s="305" t="str">
        <f>IF(基本情報入力シート!AB2160="","",基本情報入力シート!AB2160)</f>
        <v/>
      </c>
      <c r="S2140" s="176"/>
      <c r="T2140" s="306" t="str">
        <f>IF(P2140="","",VLOOKUP(P2140,【参考】数式用!$J$2:$L$34,3,FALSE))</f>
        <v/>
      </c>
      <c r="U2140" s="313" t="s">
        <v>143</v>
      </c>
      <c r="V2140" s="177"/>
      <c r="W2140" s="314" t="s">
        <v>144</v>
      </c>
      <c r="X2140" s="177"/>
      <c r="Y2140" s="315" t="s">
        <v>145</v>
      </c>
      <c r="Z2140" s="177"/>
      <c r="AA2140" s="315" t="s">
        <v>144</v>
      </c>
      <c r="AB2140" s="177"/>
      <c r="AC2140" s="315" t="s">
        <v>146</v>
      </c>
      <c r="AD2140" s="316" t="s">
        <v>147</v>
      </c>
      <c r="AE2140" s="317" t="str">
        <f t="shared" si="118"/>
        <v/>
      </c>
      <c r="AF2140" s="318" t="s">
        <v>148</v>
      </c>
      <c r="AG2140" s="312" t="str">
        <f t="shared" si="119"/>
        <v/>
      </c>
      <c r="AH2140" s="322"/>
      <c r="AI2140" s="323"/>
      <c r="AJ2140" s="322"/>
      <c r="AK2140" s="323"/>
    </row>
    <row r="2141" spans="1:37" ht="36.75" customHeight="1">
      <c r="A2141" s="299">
        <f t="shared" si="120"/>
        <v>2128</v>
      </c>
      <c r="B2141" s="300" t="str">
        <f>IF(基本情報入力シート!C2161="","",基本情報入力シート!C2161)</f>
        <v/>
      </c>
      <c r="C2141" s="301" t="str">
        <f>IF(基本情報入力シート!D2161="","",基本情報入力シート!D2161)</f>
        <v/>
      </c>
      <c r="D2141" s="301" t="str">
        <f>IF(基本情報入力シート!E2161="","",基本情報入力シート!E2161)</f>
        <v/>
      </c>
      <c r="E2141" s="301" t="str">
        <f>IF(基本情報入力シート!F2161="","",基本情報入力シート!F2161)</f>
        <v/>
      </c>
      <c r="F2141" s="301" t="str">
        <f>IF(基本情報入力シート!G2161="","",基本情報入力シート!G2161)</f>
        <v/>
      </c>
      <c r="G2141" s="301" t="str">
        <f>IF(基本情報入力シート!H2161="","",基本情報入力シート!H2161)</f>
        <v/>
      </c>
      <c r="H2141" s="301" t="str">
        <f>IF(基本情報入力シート!I2161="","",基本情報入力シート!I2161)</f>
        <v/>
      </c>
      <c r="I2141" s="301" t="str">
        <f>IF(基本情報入力シート!J2161="","",基本情報入力シート!J2161)</f>
        <v/>
      </c>
      <c r="J2141" s="301" t="str">
        <f>IF(基本情報入力シート!K2161="","",基本情報入力シート!K2161)</f>
        <v/>
      </c>
      <c r="K2141" s="302" t="str">
        <f>IF(基本情報入力シート!L2161="","",基本情報入力シート!L2161)</f>
        <v/>
      </c>
      <c r="L2141" s="299" t="str">
        <f>IF(基本情報入力シート!M2161="","",基本情報入力シート!M2161)</f>
        <v/>
      </c>
      <c r="M2141" s="299" t="str">
        <f>IF(基本情報入力シート!R2161="","",基本情報入力シート!R2161)</f>
        <v/>
      </c>
      <c r="N2141" s="299" t="str">
        <f>IF(基本情報入力シート!W2161="","",基本情報入力シート!W2161)</f>
        <v/>
      </c>
      <c r="O2141" s="303" t="str">
        <f>IF(基本情報入力シート!X2161="","",基本情報入力シート!X2161)</f>
        <v/>
      </c>
      <c r="P2141" s="304" t="str">
        <f>IF(基本情報入力シート!Y2161="","",基本情報入力シート!Y2161)</f>
        <v/>
      </c>
      <c r="Q2141" s="175"/>
      <c r="R2141" s="305" t="str">
        <f>IF(基本情報入力シート!AB2161="","",基本情報入力シート!AB2161)</f>
        <v/>
      </c>
      <c r="S2141" s="176"/>
      <c r="T2141" s="306" t="str">
        <f>IF(P2141="","",VLOOKUP(P2141,【参考】数式用!$J$2:$L$34,3,FALSE))</f>
        <v/>
      </c>
      <c r="U2141" s="313" t="s">
        <v>143</v>
      </c>
      <c r="V2141" s="177"/>
      <c r="W2141" s="314" t="s">
        <v>144</v>
      </c>
      <c r="X2141" s="177"/>
      <c r="Y2141" s="315" t="s">
        <v>145</v>
      </c>
      <c r="Z2141" s="177"/>
      <c r="AA2141" s="315" t="s">
        <v>144</v>
      </c>
      <c r="AB2141" s="177"/>
      <c r="AC2141" s="315" t="s">
        <v>146</v>
      </c>
      <c r="AD2141" s="316" t="s">
        <v>147</v>
      </c>
      <c r="AE2141" s="317" t="str">
        <f t="shared" si="118"/>
        <v/>
      </c>
      <c r="AF2141" s="318" t="s">
        <v>148</v>
      </c>
      <c r="AG2141" s="312" t="str">
        <f t="shared" si="119"/>
        <v/>
      </c>
      <c r="AH2141" s="322"/>
      <c r="AI2141" s="323"/>
      <c r="AJ2141" s="322"/>
      <c r="AK2141" s="323"/>
    </row>
    <row r="2142" spans="1:37" ht="36.75" customHeight="1">
      <c r="A2142" s="299">
        <f t="shared" si="120"/>
        <v>2129</v>
      </c>
      <c r="B2142" s="300" t="str">
        <f>IF(基本情報入力シート!C2162="","",基本情報入力シート!C2162)</f>
        <v/>
      </c>
      <c r="C2142" s="301" t="str">
        <f>IF(基本情報入力シート!D2162="","",基本情報入力シート!D2162)</f>
        <v/>
      </c>
      <c r="D2142" s="301" t="str">
        <f>IF(基本情報入力シート!E2162="","",基本情報入力シート!E2162)</f>
        <v/>
      </c>
      <c r="E2142" s="301" t="str">
        <f>IF(基本情報入力シート!F2162="","",基本情報入力シート!F2162)</f>
        <v/>
      </c>
      <c r="F2142" s="301" t="str">
        <f>IF(基本情報入力シート!G2162="","",基本情報入力シート!G2162)</f>
        <v/>
      </c>
      <c r="G2142" s="301" t="str">
        <f>IF(基本情報入力シート!H2162="","",基本情報入力シート!H2162)</f>
        <v/>
      </c>
      <c r="H2142" s="301" t="str">
        <f>IF(基本情報入力シート!I2162="","",基本情報入力シート!I2162)</f>
        <v/>
      </c>
      <c r="I2142" s="301" t="str">
        <f>IF(基本情報入力シート!J2162="","",基本情報入力シート!J2162)</f>
        <v/>
      </c>
      <c r="J2142" s="301" t="str">
        <f>IF(基本情報入力シート!K2162="","",基本情報入力シート!K2162)</f>
        <v/>
      </c>
      <c r="K2142" s="302" t="str">
        <f>IF(基本情報入力シート!L2162="","",基本情報入力シート!L2162)</f>
        <v/>
      </c>
      <c r="L2142" s="299" t="str">
        <f>IF(基本情報入力シート!M2162="","",基本情報入力シート!M2162)</f>
        <v/>
      </c>
      <c r="M2142" s="299" t="str">
        <f>IF(基本情報入力シート!R2162="","",基本情報入力シート!R2162)</f>
        <v/>
      </c>
      <c r="N2142" s="299" t="str">
        <f>IF(基本情報入力シート!W2162="","",基本情報入力シート!W2162)</f>
        <v/>
      </c>
      <c r="O2142" s="303" t="str">
        <f>IF(基本情報入力シート!X2162="","",基本情報入力シート!X2162)</f>
        <v/>
      </c>
      <c r="P2142" s="304" t="str">
        <f>IF(基本情報入力シート!Y2162="","",基本情報入力シート!Y2162)</f>
        <v/>
      </c>
      <c r="Q2142" s="175"/>
      <c r="R2142" s="305" t="str">
        <f>IF(基本情報入力シート!AB2162="","",基本情報入力シート!AB2162)</f>
        <v/>
      </c>
      <c r="S2142" s="176"/>
      <c r="T2142" s="306" t="str">
        <f>IF(P2142="","",VLOOKUP(P2142,【参考】数式用!$J$2:$L$34,3,FALSE))</f>
        <v/>
      </c>
      <c r="U2142" s="313" t="s">
        <v>143</v>
      </c>
      <c r="V2142" s="177"/>
      <c r="W2142" s="314" t="s">
        <v>144</v>
      </c>
      <c r="X2142" s="177"/>
      <c r="Y2142" s="315" t="s">
        <v>145</v>
      </c>
      <c r="Z2142" s="177"/>
      <c r="AA2142" s="315" t="s">
        <v>144</v>
      </c>
      <c r="AB2142" s="177"/>
      <c r="AC2142" s="315" t="s">
        <v>146</v>
      </c>
      <c r="AD2142" s="316" t="s">
        <v>147</v>
      </c>
      <c r="AE2142" s="317" t="str">
        <f t="shared" si="118"/>
        <v/>
      </c>
      <c r="AF2142" s="318" t="s">
        <v>148</v>
      </c>
      <c r="AG2142" s="312" t="str">
        <f t="shared" si="119"/>
        <v/>
      </c>
      <c r="AH2142" s="322"/>
      <c r="AI2142" s="323"/>
      <c r="AJ2142" s="322"/>
      <c r="AK2142" s="323"/>
    </row>
    <row r="2143" spans="1:37" ht="36.75" customHeight="1">
      <c r="A2143" s="299">
        <f t="shared" si="120"/>
        <v>2130</v>
      </c>
      <c r="B2143" s="300" t="str">
        <f>IF(基本情報入力シート!C2163="","",基本情報入力シート!C2163)</f>
        <v/>
      </c>
      <c r="C2143" s="301" t="str">
        <f>IF(基本情報入力シート!D2163="","",基本情報入力シート!D2163)</f>
        <v/>
      </c>
      <c r="D2143" s="301" t="str">
        <f>IF(基本情報入力シート!E2163="","",基本情報入力シート!E2163)</f>
        <v/>
      </c>
      <c r="E2143" s="301" t="str">
        <f>IF(基本情報入力シート!F2163="","",基本情報入力シート!F2163)</f>
        <v/>
      </c>
      <c r="F2143" s="301" t="str">
        <f>IF(基本情報入力シート!G2163="","",基本情報入力シート!G2163)</f>
        <v/>
      </c>
      <c r="G2143" s="301" t="str">
        <f>IF(基本情報入力シート!H2163="","",基本情報入力シート!H2163)</f>
        <v/>
      </c>
      <c r="H2143" s="301" t="str">
        <f>IF(基本情報入力シート!I2163="","",基本情報入力シート!I2163)</f>
        <v/>
      </c>
      <c r="I2143" s="301" t="str">
        <f>IF(基本情報入力シート!J2163="","",基本情報入力シート!J2163)</f>
        <v/>
      </c>
      <c r="J2143" s="301" t="str">
        <f>IF(基本情報入力シート!K2163="","",基本情報入力シート!K2163)</f>
        <v/>
      </c>
      <c r="K2143" s="302" t="str">
        <f>IF(基本情報入力シート!L2163="","",基本情報入力シート!L2163)</f>
        <v/>
      </c>
      <c r="L2143" s="299" t="str">
        <f>IF(基本情報入力シート!M2163="","",基本情報入力シート!M2163)</f>
        <v/>
      </c>
      <c r="M2143" s="299" t="str">
        <f>IF(基本情報入力シート!R2163="","",基本情報入力シート!R2163)</f>
        <v/>
      </c>
      <c r="N2143" s="299" t="str">
        <f>IF(基本情報入力シート!W2163="","",基本情報入力シート!W2163)</f>
        <v/>
      </c>
      <c r="O2143" s="303" t="str">
        <f>IF(基本情報入力シート!X2163="","",基本情報入力シート!X2163)</f>
        <v/>
      </c>
      <c r="P2143" s="304" t="str">
        <f>IF(基本情報入力シート!Y2163="","",基本情報入力シート!Y2163)</f>
        <v/>
      </c>
      <c r="Q2143" s="175"/>
      <c r="R2143" s="305" t="str">
        <f>IF(基本情報入力シート!AB2163="","",基本情報入力シート!AB2163)</f>
        <v/>
      </c>
      <c r="S2143" s="176"/>
      <c r="T2143" s="306" t="str">
        <f>IF(P2143="","",VLOOKUP(P2143,【参考】数式用!$J$2:$L$34,3,FALSE))</f>
        <v/>
      </c>
      <c r="U2143" s="313" t="s">
        <v>143</v>
      </c>
      <c r="V2143" s="177"/>
      <c r="W2143" s="314" t="s">
        <v>144</v>
      </c>
      <c r="X2143" s="177"/>
      <c r="Y2143" s="315" t="s">
        <v>145</v>
      </c>
      <c r="Z2143" s="177"/>
      <c r="AA2143" s="315" t="s">
        <v>144</v>
      </c>
      <c r="AB2143" s="177"/>
      <c r="AC2143" s="315" t="s">
        <v>146</v>
      </c>
      <c r="AD2143" s="316" t="s">
        <v>147</v>
      </c>
      <c r="AE2143" s="317" t="str">
        <f t="shared" si="118"/>
        <v/>
      </c>
      <c r="AF2143" s="318" t="s">
        <v>148</v>
      </c>
      <c r="AG2143" s="312" t="str">
        <f t="shared" si="119"/>
        <v/>
      </c>
      <c r="AH2143" s="322"/>
      <c r="AI2143" s="323"/>
      <c r="AJ2143" s="322"/>
      <c r="AK2143" s="323"/>
    </row>
    <row r="2144" spans="1:37" ht="36.75" customHeight="1">
      <c r="A2144" s="299">
        <f t="shared" si="120"/>
        <v>2131</v>
      </c>
      <c r="B2144" s="300" t="str">
        <f>IF(基本情報入力シート!C2164="","",基本情報入力シート!C2164)</f>
        <v/>
      </c>
      <c r="C2144" s="301" t="str">
        <f>IF(基本情報入力シート!D2164="","",基本情報入力シート!D2164)</f>
        <v/>
      </c>
      <c r="D2144" s="301" t="str">
        <f>IF(基本情報入力シート!E2164="","",基本情報入力シート!E2164)</f>
        <v/>
      </c>
      <c r="E2144" s="301" t="str">
        <f>IF(基本情報入力シート!F2164="","",基本情報入力シート!F2164)</f>
        <v/>
      </c>
      <c r="F2144" s="301" t="str">
        <f>IF(基本情報入力シート!G2164="","",基本情報入力シート!G2164)</f>
        <v/>
      </c>
      <c r="G2144" s="301" t="str">
        <f>IF(基本情報入力シート!H2164="","",基本情報入力シート!H2164)</f>
        <v/>
      </c>
      <c r="H2144" s="301" t="str">
        <f>IF(基本情報入力シート!I2164="","",基本情報入力シート!I2164)</f>
        <v/>
      </c>
      <c r="I2144" s="301" t="str">
        <f>IF(基本情報入力シート!J2164="","",基本情報入力シート!J2164)</f>
        <v/>
      </c>
      <c r="J2144" s="301" t="str">
        <f>IF(基本情報入力シート!K2164="","",基本情報入力シート!K2164)</f>
        <v/>
      </c>
      <c r="K2144" s="302" t="str">
        <f>IF(基本情報入力シート!L2164="","",基本情報入力シート!L2164)</f>
        <v/>
      </c>
      <c r="L2144" s="299" t="str">
        <f>IF(基本情報入力シート!M2164="","",基本情報入力シート!M2164)</f>
        <v/>
      </c>
      <c r="M2144" s="299" t="str">
        <f>IF(基本情報入力シート!R2164="","",基本情報入力シート!R2164)</f>
        <v/>
      </c>
      <c r="N2144" s="299" t="str">
        <f>IF(基本情報入力シート!W2164="","",基本情報入力シート!W2164)</f>
        <v/>
      </c>
      <c r="O2144" s="303" t="str">
        <f>IF(基本情報入力シート!X2164="","",基本情報入力シート!X2164)</f>
        <v/>
      </c>
      <c r="P2144" s="304" t="str">
        <f>IF(基本情報入力シート!Y2164="","",基本情報入力シート!Y2164)</f>
        <v/>
      </c>
      <c r="Q2144" s="175"/>
      <c r="R2144" s="305" t="str">
        <f>IF(基本情報入力シート!AB2164="","",基本情報入力シート!AB2164)</f>
        <v/>
      </c>
      <c r="S2144" s="176"/>
      <c r="T2144" s="306" t="str">
        <f>IF(P2144="","",VLOOKUP(P2144,【参考】数式用!$J$2:$L$34,3,FALSE))</f>
        <v/>
      </c>
      <c r="U2144" s="313" t="s">
        <v>143</v>
      </c>
      <c r="V2144" s="177"/>
      <c r="W2144" s="314" t="s">
        <v>144</v>
      </c>
      <c r="X2144" s="177"/>
      <c r="Y2144" s="315" t="s">
        <v>145</v>
      </c>
      <c r="Z2144" s="177"/>
      <c r="AA2144" s="315" t="s">
        <v>144</v>
      </c>
      <c r="AB2144" s="177"/>
      <c r="AC2144" s="315" t="s">
        <v>146</v>
      </c>
      <c r="AD2144" s="316" t="s">
        <v>147</v>
      </c>
      <c r="AE2144" s="317" t="str">
        <f t="shared" si="118"/>
        <v/>
      </c>
      <c r="AF2144" s="318" t="s">
        <v>148</v>
      </c>
      <c r="AG2144" s="312" t="str">
        <f t="shared" si="119"/>
        <v/>
      </c>
      <c r="AH2144" s="322"/>
      <c r="AI2144" s="323"/>
      <c r="AJ2144" s="322"/>
      <c r="AK2144" s="323"/>
    </row>
    <row r="2145" spans="1:37" ht="36.75" customHeight="1">
      <c r="A2145" s="299">
        <f t="shared" si="120"/>
        <v>2132</v>
      </c>
      <c r="B2145" s="300" t="str">
        <f>IF(基本情報入力シート!C2165="","",基本情報入力シート!C2165)</f>
        <v/>
      </c>
      <c r="C2145" s="301" t="str">
        <f>IF(基本情報入力シート!D2165="","",基本情報入力シート!D2165)</f>
        <v/>
      </c>
      <c r="D2145" s="301" t="str">
        <f>IF(基本情報入力シート!E2165="","",基本情報入力シート!E2165)</f>
        <v/>
      </c>
      <c r="E2145" s="301" t="str">
        <f>IF(基本情報入力シート!F2165="","",基本情報入力シート!F2165)</f>
        <v/>
      </c>
      <c r="F2145" s="301" t="str">
        <f>IF(基本情報入力シート!G2165="","",基本情報入力シート!G2165)</f>
        <v/>
      </c>
      <c r="G2145" s="301" t="str">
        <f>IF(基本情報入力シート!H2165="","",基本情報入力シート!H2165)</f>
        <v/>
      </c>
      <c r="H2145" s="301" t="str">
        <f>IF(基本情報入力シート!I2165="","",基本情報入力シート!I2165)</f>
        <v/>
      </c>
      <c r="I2145" s="301" t="str">
        <f>IF(基本情報入力シート!J2165="","",基本情報入力シート!J2165)</f>
        <v/>
      </c>
      <c r="J2145" s="301" t="str">
        <f>IF(基本情報入力シート!K2165="","",基本情報入力シート!K2165)</f>
        <v/>
      </c>
      <c r="K2145" s="302" t="str">
        <f>IF(基本情報入力シート!L2165="","",基本情報入力シート!L2165)</f>
        <v/>
      </c>
      <c r="L2145" s="299" t="str">
        <f>IF(基本情報入力シート!M2165="","",基本情報入力シート!M2165)</f>
        <v/>
      </c>
      <c r="M2145" s="299" t="str">
        <f>IF(基本情報入力シート!R2165="","",基本情報入力シート!R2165)</f>
        <v/>
      </c>
      <c r="N2145" s="299" t="str">
        <f>IF(基本情報入力シート!W2165="","",基本情報入力シート!W2165)</f>
        <v/>
      </c>
      <c r="O2145" s="303" t="str">
        <f>IF(基本情報入力シート!X2165="","",基本情報入力シート!X2165)</f>
        <v/>
      </c>
      <c r="P2145" s="304" t="str">
        <f>IF(基本情報入力シート!Y2165="","",基本情報入力シート!Y2165)</f>
        <v/>
      </c>
      <c r="Q2145" s="175"/>
      <c r="R2145" s="305" t="str">
        <f>IF(基本情報入力シート!AB2165="","",基本情報入力シート!AB2165)</f>
        <v/>
      </c>
      <c r="S2145" s="176"/>
      <c r="T2145" s="306" t="str">
        <f>IF(P2145="","",VLOOKUP(P2145,【参考】数式用!$J$2:$L$34,3,FALSE))</f>
        <v/>
      </c>
      <c r="U2145" s="313" t="s">
        <v>143</v>
      </c>
      <c r="V2145" s="177"/>
      <c r="W2145" s="314" t="s">
        <v>144</v>
      </c>
      <c r="X2145" s="177"/>
      <c r="Y2145" s="315" t="s">
        <v>145</v>
      </c>
      <c r="Z2145" s="177"/>
      <c r="AA2145" s="315" t="s">
        <v>144</v>
      </c>
      <c r="AB2145" s="177"/>
      <c r="AC2145" s="315" t="s">
        <v>146</v>
      </c>
      <c r="AD2145" s="316" t="s">
        <v>147</v>
      </c>
      <c r="AE2145" s="317" t="str">
        <f t="shared" si="118"/>
        <v/>
      </c>
      <c r="AF2145" s="318" t="s">
        <v>148</v>
      </c>
      <c r="AG2145" s="312" t="str">
        <f t="shared" si="119"/>
        <v/>
      </c>
      <c r="AH2145" s="322"/>
      <c r="AI2145" s="323"/>
      <c r="AJ2145" s="322"/>
      <c r="AK2145" s="323"/>
    </row>
    <row r="2146" spans="1:37" ht="36.75" customHeight="1">
      <c r="A2146" s="299">
        <f t="shared" si="120"/>
        <v>2133</v>
      </c>
      <c r="B2146" s="300" t="str">
        <f>IF(基本情報入力シート!C2166="","",基本情報入力シート!C2166)</f>
        <v/>
      </c>
      <c r="C2146" s="301" t="str">
        <f>IF(基本情報入力シート!D2166="","",基本情報入力シート!D2166)</f>
        <v/>
      </c>
      <c r="D2146" s="301" t="str">
        <f>IF(基本情報入力シート!E2166="","",基本情報入力シート!E2166)</f>
        <v/>
      </c>
      <c r="E2146" s="301" t="str">
        <f>IF(基本情報入力シート!F2166="","",基本情報入力シート!F2166)</f>
        <v/>
      </c>
      <c r="F2146" s="301" t="str">
        <f>IF(基本情報入力シート!G2166="","",基本情報入力シート!G2166)</f>
        <v/>
      </c>
      <c r="G2146" s="301" t="str">
        <f>IF(基本情報入力シート!H2166="","",基本情報入力シート!H2166)</f>
        <v/>
      </c>
      <c r="H2146" s="301" t="str">
        <f>IF(基本情報入力シート!I2166="","",基本情報入力シート!I2166)</f>
        <v/>
      </c>
      <c r="I2146" s="301" t="str">
        <f>IF(基本情報入力シート!J2166="","",基本情報入力シート!J2166)</f>
        <v/>
      </c>
      <c r="J2146" s="301" t="str">
        <f>IF(基本情報入力シート!K2166="","",基本情報入力シート!K2166)</f>
        <v/>
      </c>
      <c r="K2146" s="302" t="str">
        <f>IF(基本情報入力シート!L2166="","",基本情報入力シート!L2166)</f>
        <v/>
      </c>
      <c r="L2146" s="299" t="str">
        <f>IF(基本情報入力シート!M2166="","",基本情報入力シート!M2166)</f>
        <v/>
      </c>
      <c r="M2146" s="299" t="str">
        <f>IF(基本情報入力シート!R2166="","",基本情報入力シート!R2166)</f>
        <v/>
      </c>
      <c r="N2146" s="299" t="str">
        <f>IF(基本情報入力シート!W2166="","",基本情報入力シート!W2166)</f>
        <v/>
      </c>
      <c r="O2146" s="303" t="str">
        <f>IF(基本情報入力シート!X2166="","",基本情報入力シート!X2166)</f>
        <v/>
      </c>
      <c r="P2146" s="304" t="str">
        <f>IF(基本情報入力シート!Y2166="","",基本情報入力シート!Y2166)</f>
        <v/>
      </c>
      <c r="Q2146" s="175"/>
      <c r="R2146" s="305" t="str">
        <f>IF(基本情報入力シート!AB2166="","",基本情報入力シート!AB2166)</f>
        <v/>
      </c>
      <c r="S2146" s="176"/>
      <c r="T2146" s="306" t="str">
        <f>IF(P2146="","",VLOOKUP(P2146,【参考】数式用!$J$2:$L$34,3,FALSE))</f>
        <v/>
      </c>
      <c r="U2146" s="313" t="s">
        <v>143</v>
      </c>
      <c r="V2146" s="177"/>
      <c r="W2146" s="314" t="s">
        <v>144</v>
      </c>
      <c r="X2146" s="177"/>
      <c r="Y2146" s="315" t="s">
        <v>145</v>
      </c>
      <c r="Z2146" s="177"/>
      <c r="AA2146" s="315" t="s">
        <v>144</v>
      </c>
      <c r="AB2146" s="177"/>
      <c r="AC2146" s="315" t="s">
        <v>146</v>
      </c>
      <c r="AD2146" s="316" t="s">
        <v>147</v>
      </c>
      <c r="AE2146" s="317" t="str">
        <f t="shared" si="118"/>
        <v/>
      </c>
      <c r="AF2146" s="318" t="s">
        <v>148</v>
      </c>
      <c r="AG2146" s="312" t="str">
        <f t="shared" si="119"/>
        <v/>
      </c>
      <c r="AH2146" s="322"/>
      <c r="AI2146" s="323"/>
      <c r="AJ2146" s="322"/>
      <c r="AK2146" s="323"/>
    </row>
    <row r="2147" spans="1:37" ht="36.75" customHeight="1">
      <c r="A2147" s="299">
        <f t="shared" si="120"/>
        <v>2134</v>
      </c>
      <c r="B2147" s="300" t="str">
        <f>IF(基本情報入力シート!C2167="","",基本情報入力シート!C2167)</f>
        <v/>
      </c>
      <c r="C2147" s="301" t="str">
        <f>IF(基本情報入力シート!D2167="","",基本情報入力シート!D2167)</f>
        <v/>
      </c>
      <c r="D2147" s="301" t="str">
        <f>IF(基本情報入力シート!E2167="","",基本情報入力シート!E2167)</f>
        <v/>
      </c>
      <c r="E2147" s="301" t="str">
        <f>IF(基本情報入力シート!F2167="","",基本情報入力シート!F2167)</f>
        <v/>
      </c>
      <c r="F2147" s="301" t="str">
        <f>IF(基本情報入力シート!G2167="","",基本情報入力シート!G2167)</f>
        <v/>
      </c>
      <c r="G2147" s="301" t="str">
        <f>IF(基本情報入力シート!H2167="","",基本情報入力シート!H2167)</f>
        <v/>
      </c>
      <c r="H2147" s="301" t="str">
        <f>IF(基本情報入力シート!I2167="","",基本情報入力シート!I2167)</f>
        <v/>
      </c>
      <c r="I2147" s="301" t="str">
        <f>IF(基本情報入力シート!J2167="","",基本情報入力シート!J2167)</f>
        <v/>
      </c>
      <c r="J2147" s="301" t="str">
        <f>IF(基本情報入力シート!K2167="","",基本情報入力シート!K2167)</f>
        <v/>
      </c>
      <c r="K2147" s="302" t="str">
        <f>IF(基本情報入力シート!L2167="","",基本情報入力シート!L2167)</f>
        <v/>
      </c>
      <c r="L2147" s="299" t="str">
        <f>IF(基本情報入力シート!M2167="","",基本情報入力シート!M2167)</f>
        <v/>
      </c>
      <c r="M2147" s="299" t="str">
        <f>IF(基本情報入力シート!R2167="","",基本情報入力シート!R2167)</f>
        <v/>
      </c>
      <c r="N2147" s="299" t="str">
        <f>IF(基本情報入力シート!W2167="","",基本情報入力シート!W2167)</f>
        <v/>
      </c>
      <c r="O2147" s="303" t="str">
        <f>IF(基本情報入力シート!X2167="","",基本情報入力シート!X2167)</f>
        <v/>
      </c>
      <c r="P2147" s="304" t="str">
        <f>IF(基本情報入力シート!Y2167="","",基本情報入力シート!Y2167)</f>
        <v/>
      </c>
      <c r="Q2147" s="175"/>
      <c r="R2147" s="305" t="str">
        <f>IF(基本情報入力シート!AB2167="","",基本情報入力シート!AB2167)</f>
        <v/>
      </c>
      <c r="S2147" s="176"/>
      <c r="T2147" s="306" t="str">
        <f>IF(P2147="","",VLOOKUP(P2147,【参考】数式用!$J$2:$L$34,3,FALSE))</f>
        <v/>
      </c>
      <c r="U2147" s="313" t="s">
        <v>143</v>
      </c>
      <c r="V2147" s="177"/>
      <c r="W2147" s="314" t="s">
        <v>144</v>
      </c>
      <c r="X2147" s="177"/>
      <c r="Y2147" s="315" t="s">
        <v>145</v>
      </c>
      <c r="Z2147" s="177"/>
      <c r="AA2147" s="315" t="s">
        <v>144</v>
      </c>
      <c r="AB2147" s="177"/>
      <c r="AC2147" s="315" t="s">
        <v>146</v>
      </c>
      <c r="AD2147" s="316" t="s">
        <v>147</v>
      </c>
      <c r="AE2147" s="317" t="str">
        <f t="shared" si="118"/>
        <v/>
      </c>
      <c r="AF2147" s="318" t="s">
        <v>148</v>
      </c>
      <c r="AG2147" s="312" t="str">
        <f t="shared" si="119"/>
        <v/>
      </c>
      <c r="AH2147" s="322"/>
      <c r="AI2147" s="323"/>
      <c r="AJ2147" s="322"/>
      <c r="AK2147" s="323"/>
    </row>
    <row r="2148" spans="1:37" ht="36.75" customHeight="1">
      <c r="A2148" s="299">
        <f t="shared" si="120"/>
        <v>2135</v>
      </c>
      <c r="B2148" s="300" t="str">
        <f>IF(基本情報入力シート!C2168="","",基本情報入力シート!C2168)</f>
        <v/>
      </c>
      <c r="C2148" s="301" t="str">
        <f>IF(基本情報入力シート!D2168="","",基本情報入力シート!D2168)</f>
        <v/>
      </c>
      <c r="D2148" s="301" t="str">
        <f>IF(基本情報入力シート!E2168="","",基本情報入力シート!E2168)</f>
        <v/>
      </c>
      <c r="E2148" s="301" t="str">
        <f>IF(基本情報入力シート!F2168="","",基本情報入力シート!F2168)</f>
        <v/>
      </c>
      <c r="F2148" s="301" t="str">
        <f>IF(基本情報入力シート!G2168="","",基本情報入力シート!G2168)</f>
        <v/>
      </c>
      <c r="G2148" s="301" t="str">
        <f>IF(基本情報入力シート!H2168="","",基本情報入力シート!H2168)</f>
        <v/>
      </c>
      <c r="H2148" s="301" t="str">
        <f>IF(基本情報入力シート!I2168="","",基本情報入力シート!I2168)</f>
        <v/>
      </c>
      <c r="I2148" s="301" t="str">
        <f>IF(基本情報入力シート!J2168="","",基本情報入力シート!J2168)</f>
        <v/>
      </c>
      <c r="J2148" s="301" t="str">
        <f>IF(基本情報入力シート!K2168="","",基本情報入力シート!K2168)</f>
        <v/>
      </c>
      <c r="K2148" s="302" t="str">
        <f>IF(基本情報入力シート!L2168="","",基本情報入力シート!L2168)</f>
        <v/>
      </c>
      <c r="L2148" s="299" t="str">
        <f>IF(基本情報入力シート!M2168="","",基本情報入力シート!M2168)</f>
        <v/>
      </c>
      <c r="M2148" s="299" t="str">
        <f>IF(基本情報入力シート!R2168="","",基本情報入力シート!R2168)</f>
        <v/>
      </c>
      <c r="N2148" s="299" t="str">
        <f>IF(基本情報入力シート!W2168="","",基本情報入力シート!W2168)</f>
        <v/>
      </c>
      <c r="O2148" s="303" t="str">
        <f>IF(基本情報入力シート!X2168="","",基本情報入力シート!X2168)</f>
        <v/>
      </c>
      <c r="P2148" s="304" t="str">
        <f>IF(基本情報入力シート!Y2168="","",基本情報入力シート!Y2168)</f>
        <v/>
      </c>
      <c r="Q2148" s="175"/>
      <c r="R2148" s="305" t="str">
        <f>IF(基本情報入力シート!AB2168="","",基本情報入力シート!AB2168)</f>
        <v/>
      </c>
      <c r="S2148" s="176"/>
      <c r="T2148" s="306" t="str">
        <f>IF(P2148="","",VLOOKUP(P2148,【参考】数式用!$J$2:$L$34,3,FALSE))</f>
        <v/>
      </c>
      <c r="U2148" s="313" t="s">
        <v>143</v>
      </c>
      <c r="V2148" s="177"/>
      <c r="W2148" s="314" t="s">
        <v>144</v>
      </c>
      <c r="X2148" s="177"/>
      <c r="Y2148" s="315" t="s">
        <v>145</v>
      </c>
      <c r="Z2148" s="177"/>
      <c r="AA2148" s="315" t="s">
        <v>144</v>
      </c>
      <c r="AB2148" s="177"/>
      <c r="AC2148" s="315" t="s">
        <v>146</v>
      </c>
      <c r="AD2148" s="316" t="s">
        <v>147</v>
      </c>
      <c r="AE2148" s="317" t="str">
        <f t="shared" si="118"/>
        <v/>
      </c>
      <c r="AF2148" s="318" t="s">
        <v>148</v>
      </c>
      <c r="AG2148" s="312" t="str">
        <f t="shared" si="119"/>
        <v/>
      </c>
      <c r="AH2148" s="322"/>
      <c r="AI2148" s="323"/>
      <c r="AJ2148" s="322"/>
      <c r="AK2148" s="323"/>
    </row>
    <row r="2149" spans="1:37" ht="36.75" customHeight="1">
      <c r="A2149" s="299">
        <f t="shared" si="120"/>
        <v>2136</v>
      </c>
      <c r="B2149" s="300" t="str">
        <f>IF(基本情報入力シート!C2169="","",基本情報入力シート!C2169)</f>
        <v/>
      </c>
      <c r="C2149" s="301" t="str">
        <f>IF(基本情報入力シート!D2169="","",基本情報入力シート!D2169)</f>
        <v/>
      </c>
      <c r="D2149" s="301" t="str">
        <f>IF(基本情報入力シート!E2169="","",基本情報入力シート!E2169)</f>
        <v/>
      </c>
      <c r="E2149" s="301" t="str">
        <f>IF(基本情報入力シート!F2169="","",基本情報入力シート!F2169)</f>
        <v/>
      </c>
      <c r="F2149" s="301" t="str">
        <f>IF(基本情報入力シート!G2169="","",基本情報入力シート!G2169)</f>
        <v/>
      </c>
      <c r="G2149" s="301" t="str">
        <f>IF(基本情報入力シート!H2169="","",基本情報入力シート!H2169)</f>
        <v/>
      </c>
      <c r="H2149" s="301" t="str">
        <f>IF(基本情報入力シート!I2169="","",基本情報入力シート!I2169)</f>
        <v/>
      </c>
      <c r="I2149" s="301" t="str">
        <f>IF(基本情報入力シート!J2169="","",基本情報入力シート!J2169)</f>
        <v/>
      </c>
      <c r="J2149" s="301" t="str">
        <f>IF(基本情報入力シート!K2169="","",基本情報入力シート!K2169)</f>
        <v/>
      </c>
      <c r="K2149" s="302" t="str">
        <f>IF(基本情報入力シート!L2169="","",基本情報入力シート!L2169)</f>
        <v/>
      </c>
      <c r="L2149" s="299" t="str">
        <f>IF(基本情報入力シート!M2169="","",基本情報入力シート!M2169)</f>
        <v/>
      </c>
      <c r="M2149" s="299" t="str">
        <f>IF(基本情報入力シート!R2169="","",基本情報入力シート!R2169)</f>
        <v/>
      </c>
      <c r="N2149" s="299" t="str">
        <f>IF(基本情報入力シート!W2169="","",基本情報入力シート!W2169)</f>
        <v/>
      </c>
      <c r="O2149" s="303" t="str">
        <f>IF(基本情報入力シート!X2169="","",基本情報入力シート!X2169)</f>
        <v/>
      </c>
      <c r="P2149" s="304" t="str">
        <f>IF(基本情報入力シート!Y2169="","",基本情報入力シート!Y2169)</f>
        <v/>
      </c>
      <c r="Q2149" s="175"/>
      <c r="R2149" s="305" t="str">
        <f>IF(基本情報入力シート!AB2169="","",基本情報入力シート!AB2169)</f>
        <v/>
      </c>
      <c r="S2149" s="176"/>
      <c r="T2149" s="306" t="str">
        <f>IF(P2149="","",VLOOKUP(P2149,【参考】数式用!$J$2:$L$34,3,FALSE))</f>
        <v/>
      </c>
      <c r="U2149" s="313" t="s">
        <v>143</v>
      </c>
      <c r="V2149" s="177"/>
      <c r="W2149" s="314" t="s">
        <v>144</v>
      </c>
      <c r="X2149" s="177"/>
      <c r="Y2149" s="315" t="s">
        <v>145</v>
      </c>
      <c r="Z2149" s="177"/>
      <c r="AA2149" s="315" t="s">
        <v>144</v>
      </c>
      <c r="AB2149" s="177"/>
      <c r="AC2149" s="315" t="s">
        <v>146</v>
      </c>
      <c r="AD2149" s="316" t="s">
        <v>147</v>
      </c>
      <c r="AE2149" s="317" t="str">
        <f t="shared" si="118"/>
        <v/>
      </c>
      <c r="AF2149" s="318" t="s">
        <v>148</v>
      </c>
      <c r="AG2149" s="312" t="str">
        <f t="shared" si="119"/>
        <v/>
      </c>
      <c r="AH2149" s="322"/>
      <c r="AI2149" s="323"/>
      <c r="AJ2149" s="322"/>
      <c r="AK2149" s="323"/>
    </row>
    <row r="2150" spans="1:37" ht="36.75" customHeight="1">
      <c r="A2150" s="299">
        <f t="shared" si="120"/>
        <v>2137</v>
      </c>
      <c r="B2150" s="300" t="str">
        <f>IF(基本情報入力シート!C2170="","",基本情報入力シート!C2170)</f>
        <v/>
      </c>
      <c r="C2150" s="301" t="str">
        <f>IF(基本情報入力シート!D2170="","",基本情報入力シート!D2170)</f>
        <v/>
      </c>
      <c r="D2150" s="301" t="str">
        <f>IF(基本情報入力シート!E2170="","",基本情報入力シート!E2170)</f>
        <v/>
      </c>
      <c r="E2150" s="301" t="str">
        <f>IF(基本情報入力シート!F2170="","",基本情報入力シート!F2170)</f>
        <v/>
      </c>
      <c r="F2150" s="301" t="str">
        <f>IF(基本情報入力シート!G2170="","",基本情報入力シート!G2170)</f>
        <v/>
      </c>
      <c r="G2150" s="301" t="str">
        <f>IF(基本情報入力シート!H2170="","",基本情報入力シート!H2170)</f>
        <v/>
      </c>
      <c r="H2150" s="301" t="str">
        <f>IF(基本情報入力シート!I2170="","",基本情報入力シート!I2170)</f>
        <v/>
      </c>
      <c r="I2150" s="301" t="str">
        <f>IF(基本情報入力シート!J2170="","",基本情報入力シート!J2170)</f>
        <v/>
      </c>
      <c r="J2150" s="301" t="str">
        <f>IF(基本情報入力シート!K2170="","",基本情報入力シート!K2170)</f>
        <v/>
      </c>
      <c r="K2150" s="302" t="str">
        <f>IF(基本情報入力シート!L2170="","",基本情報入力シート!L2170)</f>
        <v/>
      </c>
      <c r="L2150" s="299" t="str">
        <f>IF(基本情報入力シート!M2170="","",基本情報入力シート!M2170)</f>
        <v/>
      </c>
      <c r="M2150" s="299" t="str">
        <f>IF(基本情報入力シート!R2170="","",基本情報入力シート!R2170)</f>
        <v/>
      </c>
      <c r="N2150" s="299" t="str">
        <f>IF(基本情報入力シート!W2170="","",基本情報入力シート!W2170)</f>
        <v/>
      </c>
      <c r="O2150" s="303" t="str">
        <f>IF(基本情報入力シート!X2170="","",基本情報入力シート!X2170)</f>
        <v/>
      </c>
      <c r="P2150" s="304" t="str">
        <f>IF(基本情報入力シート!Y2170="","",基本情報入力シート!Y2170)</f>
        <v/>
      </c>
      <c r="Q2150" s="175"/>
      <c r="R2150" s="305" t="str">
        <f>IF(基本情報入力シート!AB2170="","",基本情報入力シート!AB2170)</f>
        <v/>
      </c>
      <c r="S2150" s="176"/>
      <c r="T2150" s="306" t="str">
        <f>IF(P2150="","",VLOOKUP(P2150,【参考】数式用!$J$2:$L$34,3,FALSE))</f>
        <v/>
      </c>
      <c r="U2150" s="313" t="s">
        <v>143</v>
      </c>
      <c r="V2150" s="177"/>
      <c r="W2150" s="314" t="s">
        <v>144</v>
      </c>
      <c r="X2150" s="177"/>
      <c r="Y2150" s="315" t="s">
        <v>145</v>
      </c>
      <c r="Z2150" s="177"/>
      <c r="AA2150" s="315" t="s">
        <v>144</v>
      </c>
      <c r="AB2150" s="177"/>
      <c r="AC2150" s="315" t="s">
        <v>146</v>
      </c>
      <c r="AD2150" s="316" t="s">
        <v>147</v>
      </c>
      <c r="AE2150" s="317" t="str">
        <f t="shared" si="118"/>
        <v/>
      </c>
      <c r="AF2150" s="318" t="s">
        <v>148</v>
      </c>
      <c r="AG2150" s="312" t="str">
        <f t="shared" si="119"/>
        <v/>
      </c>
      <c r="AH2150" s="322"/>
      <c r="AI2150" s="323"/>
      <c r="AJ2150" s="322"/>
      <c r="AK2150" s="323"/>
    </row>
    <row r="2151" spans="1:37" ht="36.75" customHeight="1">
      <c r="A2151" s="299">
        <f t="shared" si="120"/>
        <v>2138</v>
      </c>
      <c r="B2151" s="300" t="str">
        <f>IF(基本情報入力シート!C2171="","",基本情報入力シート!C2171)</f>
        <v/>
      </c>
      <c r="C2151" s="301" t="str">
        <f>IF(基本情報入力シート!D2171="","",基本情報入力シート!D2171)</f>
        <v/>
      </c>
      <c r="D2151" s="301" t="str">
        <f>IF(基本情報入力シート!E2171="","",基本情報入力シート!E2171)</f>
        <v/>
      </c>
      <c r="E2151" s="301" t="str">
        <f>IF(基本情報入力シート!F2171="","",基本情報入力シート!F2171)</f>
        <v/>
      </c>
      <c r="F2151" s="301" t="str">
        <f>IF(基本情報入力シート!G2171="","",基本情報入力シート!G2171)</f>
        <v/>
      </c>
      <c r="G2151" s="301" t="str">
        <f>IF(基本情報入力シート!H2171="","",基本情報入力シート!H2171)</f>
        <v/>
      </c>
      <c r="H2151" s="301" t="str">
        <f>IF(基本情報入力シート!I2171="","",基本情報入力シート!I2171)</f>
        <v/>
      </c>
      <c r="I2151" s="301" t="str">
        <f>IF(基本情報入力シート!J2171="","",基本情報入力シート!J2171)</f>
        <v/>
      </c>
      <c r="J2151" s="301" t="str">
        <f>IF(基本情報入力シート!K2171="","",基本情報入力シート!K2171)</f>
        <v/>
      </c>
      <c r="K2151" s="302" t="str">
        <f>IF(基本情報入力シート!L2171="","",基本情報入力シート!L2171)</f>
        <v/>
      </c>
      <c r="L2151" s="299" t="str">
        <f>IF(基本情報入力シート!M2171="","",基本情報入力シート!M2171)</f>
        <v/>
      </c>
      <c r="M2151" s="299" t="str">
        <f>IF(基本情報入力シート!R2171="","",基本情報入力シート!R2171)</f>
        <v/>
      </c>
      <c r="N2151" s="299" t="str">
        <f>IF(基本情報入力シート!W2171="","",基本情報入力シート!W2171)</f>
        <v/>
      </c>
      <c r="O2151" s="303" t="str">
        <f>IF(基本情報入力シート!X2171="","",基本情報入力シート!X2171)</f>
        <v/>
      </c>
      <c r="P2151" s="304" t="str">
        <f>IF(基本情報入力シート!Y2171="","",基本情報入力シート!Y2171)</f>
        <v/>
      </c>
      <c r="Q2151" s="175"/>
      <c r="R2151" s="305" t="str">
        <f>IF(基本情報入力シート!AB2171="","",基本情報入力シート!AB2171)</f>
        <v/>
      </c>
      <c r="S2151" s="176"/>
      <c r="T2151" s="306" t="str">
        <f>IF(P2151="","",VLOOKUP(P2151,【参考】数式用!$J$2:$L$34,3,FALSE))</f>
        <v/>
      </c>
      <c r="U2151" s="313" t="s">
        <v>143</v>
      </c>
      <c r="V2151" s="177"/>
      <c r="W2151" s="314" t="s">
        <v>144</v>
      </c>
      <c r="X2151" s="177"/>
      <c r="Y2151" s="315" t="s">
        <v>145</v>
      </c>
      <c r="Z2151" s="177"/>
      <c r="AA2151" s="315" t="s">
        <v>144</v>
      </c>
      <c r="AB2151" s="177"/>
      <c r="AC2151" s="315" t="s">
        <v>146</v>
      </c>
      <c r="AD2151" s="316" t="s">
        <v>147</v>
      </c>
      <c r="AE2151" s="317" t="str">
        <f t="shared" si="118"/>
        <v/>
      </c>
      <c r="AF2151" s="318" t="s">
        <v>148</v>
      </c>
      <c r="AG2151" s="312" t="str">
        <f t="shared" si="119"/>
        <v/>
      </c>
      <c r="AH2151" s="322"/>
      <c r="AI2151" s="323"/>
      <c r="AJ2151" s="322"/>
      <c r="AK2151" s="323"/>
    </row>
    <row r="2152" spans="1:37" ht="36.75" customHeight="1">
      <c r="A2152" s="299">
        <f t="shared" si="120"/>
        <v>2139</v>
      </c>
      <c r="B2152" s="300" t="str">
        <f>IF(基本情報入力シート!C2172="","",基本情報入力シート!C2172)</f>
        <v/>
      </c>
      <c r="C2152" s="301" t="str">
        <f>IF(基本情報入力シート!D2172="","",基本情報入力シート!D2172)</f>
        <v/>
      </c>
      <c r="D2152" s="301" t="str">
        <f>IF(基本情報入力シート!E2172="","",基本情報入力シート!E2172)</f>
        <v/>
      </c>
      <c r="E2152" s="301" t="str">
        <f>IF(基本情報入力シート!F2172="","",基本情報入力シート!F2172)</f>
        <v/>
      </c>
      <c r="F2152" s="301" t="str">
        <f>IF(基本情報入力シート!G2172="","",基本情報入力シート!G2172)</f>
        <v/>
      </c>
      <c r="G2152" s="301" t="str">
        <f>IF(基本情報入力シート!H2172="","",基本情報入力シート!H2172)</f>
        <v/>
      </c>
      <c r="H2152" s="301" t="str">
        <f>IF(基本情報入力シート!I2172="","",基本情報入力シート!I2172)</f>
        <v/>
      </c>
      <c r="I2152" s="301" t="str">
        <f>IF(基本情報入力シート!J2172="","",基本情報入力シート!J2172)</f>
        <v/>
      </c>
      <c r="J2152" s="301" t="str">
        <f>IF(基本情報入力シート!K2172="","",基本情報入力シート!K2172)</f>
        <v/>
      </c>
      <c r="K2152" s="302" t="str">
        <f>IF(基本情報入力シート!L2172="","",基本情報入力シート!L2172)</f>
        <v/>
      </c>
      <c r="L2152" s="299" t="str">
        <f>IF(基本情報入力シート!M2172="","",基本情報入力シート!M2172)</f>
        <v/>
      </c>
      <c r="M2152" s="299" t="str">
        <f>IF(基本情報入力シート!R2172="","",基本情報入力シート!R2172)</f>
        <v/>
      </c>
      <c r="N2152" s="299" t="str">
        <f>IF(基本情報入力シート!W2172="","",基本情報入力シート!W2172)</f>
        <v/>
      </c>
      <c r="O2152" s="303" t="str">
        <f>IF(基本情報入力シート!X2172="","",基本情報入力シート!X2172)</f>
        <v/>
      </c>
      <c r="P2152" s="304" t="str">
        <f>IF(基本情報入力シート!Y2172="","",基本情報入力シート!Y2172)</f>
        <v/>
      </c>
      <c r="Q2152" s="175"/>
      <c r="R2152" s="305" t="str">
        <f>IF(基本情報入力シート!AB2172="","",基本情報入力シート!AB2172)</f>
        <v/>
      </c>
      <c r="S2152" s="176"/>
      <c r="T2152" s="306" t="str">
        <f>IF(P2152="","",VLOOKUP(P2152,【参考】数式用!$J$2:$L$34,3,FALSE))</f>
        <v/>
      </c>
      <c r="U2152" s="313" t="s">
        <v>143</v>
      </c>
      <c r="V2152" s="177"/>
      <c r="W2152" s="314" t="s">
        <v>144</v>
      </c>
      <c r="X2152" s="177"/>
      <c r="Y2152" s="315" t="s">
        <v>145</v>
      </c>
      <c r="Z2152" s="177"/>
      <c r="AA2152" s="315" t="s">
        <v>144</v>
      </c>
      <c r="AB2152" s="177"/>
      <c r="AC2152" s="315" t="s">
        <v>146</v>
      </c>
      <c r="AD2152" s="316" t="s">
        <v>147</v>
      </c>
      <c r="AE2152" s="317" t="str">
        <f t="shared" si="118"/>
        <v/>
      </c>
      <c r="AF2152" s="318" t="s">
        <v>148</v>
      </c>
      <c r="AG2152" s="312" t="str">
        <f t="shared" si="119"/>
        <v/>
      </c>
      <c r="AH2152" s="322"/>
      <c r="AI2152" s="323"/>
      <c r="AJ2152" s="322"/>
      <c r="AK2152" s="323"/>
    </row>
    <row r="2153" spans="1:37" ht="36.75" customHeight="1">
      <c r="A2153" s="299">
        <f t="shared" si="120"/>
        <v>2140</v>
      </c>
      <c r="B2153" s="300" t="str">
        <f>IF(基本情報入力シート!C2173="","",基本情報入力シート!C2173)</f>
        <v/>
      </c>
      <c r="C2153" s="301" t="str">
        <f>IF(基本情報入力シート!D2173="","",基本情報入力シート!D2173)</f>
        <v/>
      </c>
      <c r="D2153" s="301" t="str">
        <f>IF(基本情報入力シート!E2173="","",基本情報入力シート!E2173)</f>
        <v/>
      </c>
      <c r="E2153" s="301" t="str">
        <f>IF(基本情報入力シート!F2173="","",基本情報入力シート!F2173)</f>
        <v/>
      </c>
      <c r="F2153" s="301" t="str">
        <f>IF(基本情報入力シート!G2173="","",基本情報入力シート!G2173)</f>
        <v/>
      </c>
      <c r="G2153" s="301" t="str">
        <f>IF(基本情報入力シート!H2173="","",基本情報入力シート!H2173)</f>
        <v/>
      </c>
      <c r="H2153" s="301" t="str">
        <f>IF(基本情報入力シート!I2173="","",基本情報入力シート!I2173)</f>
        <v/>
      </c>
      <c r="I2153" s="301" t="str">
        <f>IF(基本情報入力シート!J2173="","",基本情報入力シート!J2173)</f>
        <v/>
      </c>
      <c r="J2153" s="301" t="str">
        <f>IF(基本情報入力シート!K2173="","",基本情報入力シート!K2173)</f>
        <v/>
      </c>
      <c r="K2153" s="302" t="str">
        <f>IF(基本情報入力シート!L2173="","",基本情報入力シート!L2173)</f>
        <v/>
      </c>
      <c r="L2153" s="299" t="str">
        <f>IF(基本情報入力シート!M2173="","",基本情報入力シート!M2173)</f>
        <v/>
      </c>
      <c r="M2153" s="299" t="str">
        <f>IF(基本情報入力シート!R2173="","",基本情報入力シート!R2173)</f>
        <v/>
      </c>
      <c r="N2153" s="299" t="str">
        <f>IF(基本情報入力シート!W2173="","",基本情報入力シート!W2173)</f>
        <v/>
      </c>
      <c r="O2153" s="303" t="str">
        <f>IF(基本情報入力シート!X2173="","",基本情報入力シート!X2173)</f>
        <v/>
      </c>
      <c r="P2153" s="304" t="str">
        <f>IF(基本情報入力シート!Y2173="","",基本情報入力シート!Y2173)</f>
        <v/>
      </c>
      <c r="Q2153" s="175"/>
      <c r="R2153" s="305" t="str">
        <f>IF(基本情報入力シート!AB2173="","",基本情報入力シート!AB2173)</f>
        <v/>
      </c>
      <c r="S2153" s="176"/>
      <c r="T2153" s="306" t="str">
        <f>IF(P2153="","",VLOOKUP(P2153,【参考】数式用!$J$2:$L$34,3,FALSE))</f>
        <v/>
      </c>
      <c r="U2153" s="313" t="s">
        <v>143</v>
      </c>
      <c r="V2153" s="177"/>
      <c r="W2153" s="314" t="s">
        <v>144</v>
      </c>
      <c r="X2153" s="177"/>
      <c r="Y2153" s="315" t="s">
        <v>145</v>
      </c>
      <c r="Z2153" s="177"/>
      <c r="AA2153" s="315" t="s">
        <v>144</v>
      </c>
      <c r="AB2153" s="177"/>
      <c r="AC2153" s="315" t="s">
        <v>146</v>
      </c>
      <c r="AD2153" s="316" t="s">
        <v>147</v>
      </c>
      <c r="AE2153" s="317" t="str">
        <f t="shared" si="118"/>
        <v/>
      </c>
      <c r="AF2153" s="319" t="s">
        <v>148</v>
      </c>
      <c r="AG2153" s="312" t="str">
        <f t="shared" si="119"/>
        <v/>
      </c>
      <c r="AH2153" s="322"/>
      <c r="AI2153" s="323"/>
      <c r="AJ2153" s="322"/>
      <c r="AK2153" s="323"/>
    </row>
    <row r="2154" spans="1:37" ht="36.75" customHeight="1">
      <c r="A2154" s="299">
        <f t="shared" si="120"/>
        <v>2141</v>
      </c>
      <c r="B2154" s="300" t="str">
        <f>IF(基本情報入力シート!C2174="","",基本情報入力シート!C2174)</f>
        <v/>
      </c>
      <c r="C2154" s="301" t="str">
        <f>IF(基本情報入力シート!D2174="","",基本情報入力シート!D2174)</f>
        <v/>
      </c>
      <c r="D2154" s="301" t="str">
        <f>IF(基本情報入力シート!E2174="","",基本情報入力シート!E2174)</f>
        <v/>
      </c>
      <c r="E2154" s="301" t="str">
        <f>IF(基本情報入力シート!F2174="","",基本情報入力シート!F2174)</f>
        <v/>
      </c>
      <c r="F2154" s="301" t="str">
        <f>IF(基本情報入力シート!G2174="","",基本情報入力シート!G2174)</f>
        <v/>
      </c>
      <c r="G2154" s="301" t="str">
        <f>IF(基本情報入力シート!H2174="","",基本情報入力シート!H2174)</f>
        <v/>
      </c>
      <c r="H2154" s="301" t="str">
        <f>IF(基本情報入力シート!I2174="","",基本情報入力シート!I2174)</f>
        <v/>
      </c>
      <c r="I2154" s="301" t="str">
        <f>IF(基本情報入力シート!J2174="","",基本情報入力シート!J2174)</f>
        <v/>
      </c>
      <c r="J2154" s="301" t="str">
        <f>IF(基本情報入力シート!K2174="","",基本情報入力シート!K2174)</f>
        <v/>
      </c>
      <c r="K2154" s="302" t="str">
        <f>IF(基本情報入力シート!L2174="","",基本情報入力シート!L2174)</f>
        <v/>
      </c>
      <c r="L2154" s="299" t="str">
        <f>IF(基本情報入力シート!M2174="","",基本情報入力シート!M2174)</f>
        <v/>
      </c>
      <c r="M2154" s="299" t="str">
        <f>IF(基本情報入力シート!R2174="","",基本情報入力シート!R2174)</f>
        <v/>
      </c>
      <c r="N2154" s="299" t="str">
        <f>IF(基本情報入力シート!W2174="","",基本情報入力シート!W2174)</f>
        <v/>
      </c>
      <c r="O2154" s="303" t="str">
        <f>IF(基本情報入力シート!X2174="","",基本情報入力シート!X2174)</f>
        <v/>
      </c>
      <c r="P2154" s="304" t="str">
        <f>IF(基本情報入力シート!Y2174="","",基本情報入力シート!Y2174)</f>
        <v/>
      </c>
      <c r="Q2154" s="175"/>
      <c r="R2154" s="305" t="str">
        <f>IF(基本情報入力シート!AB2174="","",基本情報入力シート!AB2174)</f>
        <v/>
      </c>
      <c r="S2154" s="176"/>
      <c r="T2154" s="306" t="str">
        <f>IF(P2154="","",VLOOKUP(P2154,【参考】数式用!$J$2:$L$34,3,FALSE))</f>
        <v/>
      </c>
      <c r="U2154" s="313" t="s">
        <v>143</v>
      </c>
      <c r="V2154" s="177"/>
      <c r="W2154" s="314" t="s">
        <v>144</v>
      </c>
      <c r="X2154" s="177"/>
      <c r="Y2154" s="315" t="s">
        <v>145</v>
      </c>
      <c r="Z2154" s="177"/>
      <c r="AA2154" s="315" t="s">
        <v>144</v>
      </c>
      <c r="AB2154" s="177"/>
      <c r="AC2154" s="315" t="s">
        <v>146</v>
      </c>
      <c r="AD2154" s="316" t="s">
        <v>147</v>
      </c>
      <c r="AE2154" s="317" t="str">
        <f t="shared" si="118"/>
        <v/>
      </c>
      <c r="AF2154" s="319" t="s">
        <v>148</v>
      </c>
      <c r="AG2154" s="312" t="str">
        <f t="shared" si="119"/>
        <v/>
      </c>
      <c r="AH2154" s="322"/>
      <c r="AI2154" s="323"/>
      <c r="AJ2154" s="322"/>
      <c r="AK2154" s="323"/>
    </row>
    <row r="2155" spans="1:37" ht="36.75" customHeight="1">
      <c r="A2155" s="299">
        <f t="shared" si="120"/>
        <v>2142</v>
      </c>
      <c r="B2155" s="300" t="str">
        <f>IF(基本情報入力シート!C2175="","",基本情報入力シート!C2175)</f>
        <v/>
      </c>
      <c r="C2155" s="301" t="str">
        <f>IF(基本情報入力シート!D2175="","",基本情報入力シート!D2175)</f>
        <v/>
      </c>
      <c r="D2155" s="301" t="str">
        <f>IF(基本情報入力シート!E2175="","",基本情報入力シート!E2175)</f>
        <v/>
      </c>
      <c r="E2155" s="301" t="str">
        <f>IF(基本情報入力シート!F2175="","",基本情報入力シート!F2175)</f>
        <v/>
      </c>
      <c r="F2155" s="301" t="str">
        <f>IF(基本情報入力シート!G2175="","",基本情報入力シート!G2175)</f>
        <v/>
      </c>
      <c r="G2155" s="301" t="str">
        <f>IF(基本情報入力シート!H2175="","",基本情報入力シート!H2175)</f>
        <v/>
      </c>
      <c r="H2155" s="301" t="str">
        <f>IF(基本情報入力シート!I2175="","",基本情報入力シート!I2175)</f>
        <v/>
      </c>
      <c r="I2155" s="301" t="str">
        <f>IF(基本情報入力シート!J2175="","",基本情報入力シート!J2175)</f>
        <v/>
      </c>
      <c r="J2155" s="301" t="str">
        <f>IF(基本情報入力シート!K2175="","",基本情報入力シート!K2175)</f>
        <v/>
      </c>
      <c r="K2155" s="302" t="str">
        <f>IF(基本情報入力シート!L2175="","",基本情報入力シート!L2175)</f>
        <v/>
      </c>
      <c r="L2155" s="299" t="str">
        <f>IF(基本情報入力シート!M2175="","",基本情報入力シート!M2175)</f>
        <v/>
      </c>
      <c r="M2155" s="299" t="str">
        <f>IF(基本情報入力シート!R2175="","",基本情報入力シート!R2175)</f>
        <v/>
      </c>
      <c r="N2155" s="299" t="str">
        <f>IF(基本情報入力シート!W2175="","",基本情報入力シート!W2175)</f>
        <v/>
      </c>
      <c r="O2155" s="303" t="str">
        <f>IF(基本情報入力シート!X2175="","",基本情報入力シート!X2175)</f>
        <v/>
      </c>
      <c r="P2155" s="304" t="str">
        <f>IF(基本情報入力シート!Y2175="","",基本情報入力シート!Y2175)</f>
        <v/>
      </c>
      <c r="Q2155" s="175"/>
      <c r="R2155" s="305" t="str">
        <f>IF(基本情報入力シート!AB2175="","",基本情報入力シート!AB2175)</f>
        <v/>
      </c>
      <c r="S2155" s="176"/>
      <c r="T2155" s="306" t="str">
        <f>IF(P2155="","",VLOOKUP(P2155,【参考】数式用!$J$2:$L$34,3,FALSE))</f>
        <v/>
      </c>
      <c r="U2155" s="313" t="s">
        <v>143</v>
      </c>
      <c r="V2155" s="177"/>
      <c r="W2155" s="314" t="s">
        <v>144</v>
      </c>
      <c r="X2155" s="177"/>
      <c r="Y2155" s="315" t="s">
        <v>145</v>
      </c>
      <c r="Z2155" s="177"/>
      <c r="AA2155" s="315" t="s">
        <v>144</v>
      </c>
      <c r="AB2155" s="177"/>
      <c r="AC2155" s="315" t="s">
        <v>146</v>
      </c>
      <c r="AD2155" s="316" t="s">
        <v>147</v>
      </c>
      <c r="AE2155" s="317" t="str">
        <f t="shared" si="118"/>
        <v/>
      </c>
      <c r="AF2155" s="319" t="s">
        <v>148</v>
      </c>
      <c r="AG2155" s="312" t="str">
        <f t="shared" si="119"/>
        <v/>
      </c>
      <c r="AH2155" s="322"/>
      <c r="AI2155" s="323"/>
      <c r="AJ2155" s="322"/>
      <c r="AK2155" s="323"/>
    </row>
    <row r="2156" spans="1:37" ht="36.75" customHeight="1">
      <c r="A2156" s="299">
        <f t="shared" si="120"/>
        <v>2143</v>
      </c>
      <c r="B2156" s="300" t="str">
        <f>IF(基本情報入力シート!C2176="","",基本情報入力シート!C2176)</f>
        <v/>
      </c>
      <c r="C2156" s="301" t="str">
        <f>IF(基本情報入力シート!D2176="","",基本情報入力シート!D2176)</f>
        <v/>
      </c>
      <c r="D2156" s="301" t="str">
        <f>IF(基本情報入力シート!E2176="","",基本情報入力シート!E2176)</f>
        <v/>
      </c>
      <c r="E2156" s="301" t="str">
        <f>IF(基本情報入力シート!F2176="","",基本情報入力シート!F2176)</f>
        <v/>
      </c>
      <c r="F2156" s="301" t="str">
        <f>IF(基本情報入力シート!G2176="","",基本情報入力シート!G2176)</f>
        <v/>
      </c>
      <c r="G2156" s="301" t="str">
        <f>IF(基本情報入力シート!H2176="","",基本情報入力シート!H2176)</f>
        <v/>
      </c>
      <c r="H2156" s="301" t="str">
        <f>IF(基本情報入力シート!I2176="","",基本情報入力シート!I2176)</f>
        <v/>
      </c>
      <c r="I2156" s="301" t="str">
        <f>IF(基本情報入力シート!J2176="","",基本情報入力シート!J2176)</f>
        <v/>
      </c>
      <c r="J2156" s="301" t="str">
        <f>IF(基本情報入力シート!K2176="","",基本情報入力シート!K2176)</f>
        <v/>
      </c>
      <c r="K2156" s="302" t="str">
        <f>IF(基本情報入力シート!L2176="","",基本情報入力シート!L2176)</f>
        <v/>
      </c>
      <c r="L2156" s="299" t="str">
        <f>IF(基本情報入力シート!M2176="","",基本情報入力シート!M2176)</f>
        <v/>
      </c>
      <c r="M2156" s="299" t="str">
        <f>IF(基本情報入力シート!R2176="","",基本情報入力シート!R2176)</f>
        <v/>
      </c>
      <c r="N2156" s="299" t="str">
        <f>IF(基本情報入力シート!W2176="","",基本情報入力シート!W2176)</f>
        <v/>
      </c>
      <c r="O2156" s="303" t="str">
        <f>IF(基本情報入力シート!X2176="","",基本情報入力シート!X2176)</f>
        <v/>
      </c>
      <c r="P2156" s="304" t="str">
        <f>IF(基本情報入力シート!Y2176="","",基本情報入力シート!Y2176)</f>
        <v/>
      </c>
      <c r="Q2156" s="175"/>
      <c r="R2156" s="305" t="str">
        <f>IF(基本情報入力シート!AB2176="","",基本情報入力シート!AB2176)</f>
        <v/>
      </c>
      <c r="S2156" s="176"/>
      <c r="T2156" s="306" t="str">
        <f>IF(P2156="","",VLOOKUP(P2156,【参考】数式用!$J$2:$L$34,3,FALSE))</f>
        <v/>
      </c>
      <c r="U2156" s="313" t="s">
        <v>143</v>
      </c>
      <c r="V2156" s="177"/>
      <c r="W2156" s="314" t="s">
        <v>144</v>
      </c>
      <c r="X2156" s="177"/>
      <c r="Y2156" s="315" t="s">
        <v>145</v>
      </c>
      <c r="Z2156" s="177"/>
      <c r="AA2156" s="315" t="s">
        <v>144</v>
      </c>
      <c r="AB2156" s="177"/>
      <c r="AC2156" s="315" t="s">
        <v>146</v>
      </c>
      <c r="AD2156" s="316" t="s">
        <v>147</v>
      </c>
      <c r="AE2156" s="317" t="str">
        <f t="shared" si="118"/>
        <v/>
      </c>
      <c r="AF2156" s="319" t="s">
        <v>148</v>
      </c>
      <c r="AG2156" s="312" t="str">
        <f t="shared" si="119"/>
        <v/>
      </c>
      <c r="AH2156" s="322"/>
      <c r="AI2156" s="323"/>
      <c r="AJ2156" s="322"/>
      <c r="AK2156" s="323"/>
    </row>
    <row r="2157" spans="1:37" ht="36.75" customHeight="1">
      <c r="A2157" s="299">
        <f t="shared" si="120"/>
        <v>2144</v>
      </c>
      <c r="B2157" s="300" t="str">
        <f>IF(基本情報入力シート!C2177="","",基本情報入力シート!C2177)</f>
        <v/>
      </c>
      <c r="C2157" s="301" t="str">
        <f>IF(基本情報入力シート!D2177="","",基本情報入力シート!D2177)</f>
        <v/>
      </c>
      <c r="D2157" s="301" t="str">
        <f>IF(基本情報入力シート!E2177="","",基本情報入力シート!E2177)</f>
        <v/>
      </c>
      <c r="E2157" s="301" t="str">
        <f>IF(基本情報入力シート!F2177="","",基本情報入力シート!F2177)</f>
        <v/>
      </c>
      <c r="F2157" s="301" t="str">
        <f>IF(基本情報入力シート!G2177="","",基本情報入力シート!G2177)</f>
        <v/>
      </c>
      <c r="G2157" s="301" t="str">
        <f>IF(基本情報入力シート!H2177="","",基本情報入力シート!H2177)</f>
        <v/>
      </c>
      <c r="H2157" s="301" t="str">
        <f>IF(基本情報入力シート!I2177="","",基本情報入力シート!I2177)</f>
        <v/>
      </c>
      <c r="I2157" s="301" t="str">
        <f>IF(基本情報入力シート!J2177="","",基本情報入力シート!J2177)</f>
        <v/>
      </c>
      <c r="J2157" s="301" t="str">
        <f>IF(基本情報入力シート!K2177="","",基本情報入力シート!K2177)</f>
        <v/>
      </c>
      <c r="K2157" s="302" t="str">
        <f>IF(基本情報入力シート!L2177="","",基本情報入力シート!L2177)</f>
        <v/>
      </c>
      <c r="L2157" s="299" t="str">
        <f>IF(基本情報入力シート!M2177="","",基本情報入力シート!M2177)</f>
        <v/>
      </c>
      <c r="M2157" s="299" t="str">
        <f>IF(基本情報入力シート!R2177="","",基本情報入力シート!R2177)</f>
        <v/>
      </c>
      <c r="N2157" s="299" t="str">
        <f>IF(基本情報入力シート!W2177="","",基本情報入力シート!W2177)</f>
        <v/>
      </c>
      <c r="O2157" s="303" t="str">
        <f>IF(基本情報入力シート!X2177="","",基本情報入力シート!X2177)</f>
        <v/>
      </c>
      <c r="P2157" s="304" t="str">
        <f>IF(基本情報入力シート!Y2177="","",基本情報入力シート!Y2177)</f>
        <v/>
      </c>
      <c r="Q2157" s="175"/>
      <c r="R2157" s="305" t="str">
        <f>IF(基本情報入力シート!AB2177="","",基本情報入力シート!AB2177)</f>
        <v/>
      </c>
      <c r="S2157" s="176"/>
      <c r="T2157" s="306" t="str">
        <f>IF(P2157="","",VLOOKUP(P2157,【参考】数式用!$J$2:$L$34,3,FALSE))</f>
        <v/>
      </c>
      <c r="U2157" s="313" t="s">
        <v>143</v>
      </c>
      <c r="V2157" s="177"/>
      <c r="W2157" s="314" t="s">
        <v>144</v>
      </c>
      <c r="X2157" s="177"/>
      <c r="Y2157" s="315" t="s">
        <v>145</v>
      </c>
      <c r="Z2157" s="177"/>
      <c r="AA2157" s="315" t="s">
        <v>144</v>
      </c>
      <c r="AB2157" s="177"/>
      <c r="AC2157" s="315" t="s">
        <v>146</v>
      </c>
      <c r="AD2157" s="316" t="s">
        <v>147</v>
      </c>
      <c r="AE2157" s="317" t="str">
        <f t="shared" si="118"/>
        <v/>
      </c>
      <c r="AF2157" s="319" t="s">
        <v>148</v>
      </c>
      <c r="AG2157" s="312" t="str">
        <f t="shared" si="119"/>
        <v/>
      </c>
      <c r="AH2157" s="322"/>
      <c r="AI2157" s="323"/>
      <c r="AJ2157" s="322"/>
      <c r="AK2157" s="323"/>
    </row>
    <row r="2158" spans="1:37" ht="36.75" customHeight="1">
      <c r="A2158" s="299">
        <f t="shared" si="120"/>
        <v>2145</v>
      </c>
      <c r="B2158" s="300" t="str">
        <f>IF(基本情報入力シート!C2178="","",基本情報入力シート!C2178)</f>
        <v/>
      </c>
      <c r="C2158" s="301" t="str">
        <f>IF(基本情報入力シート!D2178="","",基本情報入力シート!D2178)</f>
        <v/>
      </c>
      <c r="D2158" s="301" t="str">
        <f>IF(基本情報入力シート!E2178="","",基本情報入力シート!E2178)</f>
        <v/>
      </c>
      <c r="E2158" s="301" t="str">
        <f>IF(基本情報入力シート!F2178="","",基本情報入力シート!F2178)</f>
        <v/>
      </c>
      <c r="F2158" s="301" t="str">
        <f>IF(基本情報入力シート!G2178="","",基本情報入力シート!G2178)</f>
        <v/>
      </c>
      <c r="G2158" s="301" t="str">
        <f>IF(基本情報入力シート!H2178="","",基本情報入力シート!H2178)</f>
        <v/>
      </c>
      <c r="H2158" s="301" t="str">
        <f>IF(基本情報入力シート!I2178="","",基本情報入力シート!I2178)</f>
        <v/>
      </c>
      <c r="I2158" s="301" t="str">
        <f>IF(基本情報入力シート!J2178="","",基本情報入力シート!J2178)</f>
        <v/>
      </c>
      <c r="J2158" s="301" t="str">
        <f>IF(基本情報入力シート!K2178="","",基本情報入力シート!K2178)</f>
        <v/>
      </c>
      <c r="K2158" s="302" t="str">
        <f>IF(基本情報入力シート!L2178="","",基本情報入力シート!L2178)</f>
        <v/>
      </c>
      <c r="L2158" s="299" t="str">
        <f>IF(基本情報入力シート!M2178="","",基本情報入力シート!M2178)</f>
        <v/>
      </c>
      <c r="M2158" s="299" t="str">
        <f>IF(基本情報入力シート!R2178="","",基本情報入力シート!R2178)</f>
        <v/>
      </c>
      <c r="N2158" s="299" t="str">
        <f>IF(基本情報入力シート!W2178="","",基本情報入力シート!W2178)</f>
        <v/>
      </c>
      <c r="O2158" s="303" t="str">
        <f>IF(基本情報入力シート!X2178="","",基本情報入力シート!X2178)</f>
        <v/>
      </c>
      <c r="P2158" s="304" t="str">
        <f>IF(基本情報入力シート!Y2178="","",基本情報入力シート!Y2178)</f>
        <v/>
      </c>
      <c r="Q2158" s="175"/>
      <c r="R2158" s="305" t="str">
        <f>IF(基本情報入力シート!AB2178="","",基本情報入力シート!AB2178)</f>
        <v/>
      </c>
      <c r="S2158" s="176"/>
      <c r="T2158" s="306" t="str">
        <f>IF(P2158="","",VLOOKUP(P2158,【参考】数式用!$J$2:$L$34,3,FALSE))</f>
        <v/>
      </c>
      <c r="U2158" s="313" t="s">
        <v>143</v>
      </c>
      <c r="V2158" s="177"/>
      <c r="W2158" s="314" t="s">
        <v>144</v>
      </c>
      <c r="X2158" s="177"/>
      <c r="Y2158" s="315" t="s">
        <v>145</v>
      </c>
      <c r="Z2158" s="177"/>
      <c r="AA2158" s="315" t="s">
        <v>144</v>
      </c>
      <c r="AB2158" s="177"/>
      <c r="AC2158" s="315" t="s">
        <v>146</v>
      </c>
      <c r="AD2158" s="316" t="s">
        <v>147</v>
      </c>
      <c r="AE2158" s="317" t="str">
        <f t="shared" si="118"/>
        <v/>
      </c>
      <c r="AF2158" s="319" t="s">
        <v>148</v>
      </c>
      <c r="AG2158" s="312" t="str">
        <f t="shared" si="119"/>
        <v/>
      </c>
      <c r="AH2158" s="322"/>
      <c r="AI2158" s="323"/>
      <c r="AJ2158" s="322"/>
      <c r="AK2158" s="323"/>
    </row>
    <row r="2159" spans="1:37" ht="36.75" customHeight="1">
      <c r="A2159" s="299">
        <f t="shared" si="120"/>
        <v>2146</v>
      </c>
      <c r="B2159" s="300" t="str">
        <f>IF(基本情報入力シート!C2179="","",基本情報入力シート!C2179)</f>
        <v/>
      </c>
      <c r="C2159" s="301" t="str">
        <f>IF(基本情報入力シート!D2179="","",基本情報入力シート!D2179)</f>
        <v/>
      </c>
      <c r="D2159" s="301" t="str">
        <f>IF(基本情報入力シート!E2179="","",基本情報入力シート!E2179)</f>
        <v/>
      </c>
      <c r="E2159" s="301" t="str">
        <f>IF(基本情報入力シート!F2179="","",基本情報入力シート!F2179)</f>
        <v/>
      </c>
      <c r="F2159" s="301" t="str">
        <f>IF(基本情報入力シート!G2179="","",基本情報入力シート!G2179)</f>
        <v/>
      </c>
      <c r="G2159" s="301" t="str">
        <f>IF(基本情報入力シート!H2179="","",基本情報入力シート!H2179)</f>
        <v/>
      </c>
      <c r="H2159" s="301" t="str">
        <f>IF(基本情報入力シート!I2179="","",基本情報入力シート!I2179)</f>
        <v/>
      </c>
      <c r="I2159" s="301" t="str">
        <f>IF(基本情報入力シート!J2179="","",基本情報入力シート!J2179)</f>
        <v/>
      </c>
      <c r="J2159" s="301" t="str">
        <f>IF(基本情報入力シート!K2179="","",基本情報入力シート!K2179)</f>
        <v/>
      </c>
      <c r="K2159" s="302" t="str">
        <f>IF(基本情報入力シート!L2179="","",基本情報入力シート!L2179)</f>
        <v/>
      </c>
      <c r="L2159" s="299" t="str">
        <f>IF(基本情報入力シート!M2179="","",基本情報入力シート!M2179)</f>
        <v/>
      </c>
      <c r="M2159" s="299" t="str">
        <f>IF(基本情報入力シート!R2179="","",基本情報入力シート!R2179)</f>
        <v/>
      </c>
      <c r="N2159" s="299" t="str">
        <f>IF(基本情報入力シート!W2179="","",基本情報入力シート!W2179)</f>
        <v/>
      </c>
      <c r="O2159" s="303" t="str">
        <f>IF(基本情報入力シート!X2179="","",基本情報入力シート!X2179)</f>
        <v/>
      </c>
      <c r="P2159" s="304" t="str">
        <f>IF(基本情報入力シート!Y2179="","",基本情報入力シート!Y2179)</f>
        <v/>
      </c>
      <c r="Q2159" s="175"/>
      <c r="R2159" s="305" t="str">
        <f>IF(基本情報入力シート!AB2179="","",基本情報入力シート!AB2179)</f>
        <v/>
      </c>
      <c r="S2159" s="176"/>
      <c r="T2159" s="306" t="str">
        <f>IF(P2159="","",VLOOKUP(P2159,【参考】数式用!$J$2:$L$34,3,FALSE))</f>
        <v/>
      </c>
      <c r="U2159" s="313" t="s">
        <v>143</v>
      </c>
      <c r="V2159" s="177"/>
      <c r="W2159" s="314" t="s">
        <v>144</v>
      </c>
      <c r="X2159" s="177"/>
      <c r="Y2159" s="315" t="s">
        <v>145</v>
      </c>
      <c r="Z2159" s="177"/>
      <c r="AA2159" s="315" t="s">
        <v>144</v>
      </c>
      <c r="AB2159" s="177"/>
      <c r="AC2159" s="315" t="s">
        <v>146</v>
      </c>
      <c r="AD2159" s="316" t="s">
        <v>147</v>
      </c>
      <c r="AE2159" s="317" t="str">
        <f t="shared" si="118"/>
        <v/>
      </c>
      <c r="AF2159" s="319" t="s">
        <v>148</v>
      </c>
      <c r="AG2159" s="312" t="str">
        <f t="shared" si="119"/>
        <v/>
      </c>
      <c r="AH2159" s="322"/>
      <c r="AI2159" s="323"/>
      <c r="AJ2159" s="322"/>
      <c r="AK2159" s="323"/>
    </row>
    <row r="2160" spans="1:37" ht="36.75" customHeight="1">
      <c r="A2160" s="299">
        <f t="shared" si="120"/>
        <v>2147</v>
      </c>
      <c r="B2160" s="300" t="str">
        <f>IF(基本情報入力シート!C2180="","",基本情報入力シート!C2180)</f>
        <v/>
      </c>
      <c r="C2160" s="301" t="str">
        <f>IF(基本情報入力シート!D2180="","",基本情報入力シート!D2180)</f>
        <v/>
      </c>
      <c r="D2160" s="301" t="str">
        <f>IF(基本情報入力シート!E2180="","",基本情報入力シート!E2180)</f>
        <v/>
      </c>
      <c r="E2160" s="301" t="str">
        <f>IF(基本情報入力シート!F2180="","",基本情報入力シート!F2180)</f>
        <v/>
      </c>
      <c r="F2160" s="301" t="str">
        <f>IF(基本情報入力シート!G2180="","",基本情報入力シート!G2180)</f>
        <v/>
      </c>
      <c r="G2160" s="301" t="str">
        <f>IF(基本情報入力シート!H2180="","",基本情報入力シート!H2180)</f>
        <v/>
      </c>
      <c r="H2160" s="301" t="str">
        <f>IF(基本情報入力シート!I2180="","",基本情報入力シート!I2180)</f>
        <v/>
      </c>
      <c r="I2160" s="301" t="str">
        <f>IF(基本情報入力シート!J2180="","",基本情報入力シート!J2180)</f>
        <v/>
      </c>
      <c r="J2160" s="301" t="str">
        <f>IF(基本情報入力シート!K2180="","",基本情報入力シート!K2180)</f>
        <v/>
      </c>
      <c r="K2160" s="302" t="str">
        <f>IF(基本情報入力シート!L2180="","",基本情報入力シート!L2180)</f>
        <v/>
      </c>
      <c r="L2160" s="299" t="str">
        <f>IF(基本情報入力シート!M2180="","",基本情報入力シート!M2180)</f>
        <v/>
      </c>
      <c r="M2160" s="299" t="str">
        <f>IF(基本情報入力シート!R2180="","",基本情報入力シート!R2180)</f>
        <v/>
      </c>
      <c r="N2160" s="299" t="str">
        <f>IF(基本情報入力シート!W2180="","",基本情報入力シート!W2180)</f>
        <v/>
      </c>
      <c r="O2160" s="303" t="str">
        <f>IF(基本情報入力シート!X2180="","",基本情報入力シート!X2180)</f>
        <v/>
      </c>
      <c r="P2160" s="304" t="str">
        <f>IF(基本情報入力シート!Y2180="","",基本情報入力シート!Y2180)</f>
        <v/>
      </c>
      <c r="Q2160" s="175"/>
      <c r="R2160" s="305" t="str">
        <f>IF(基本情報入力シート!AB2180="","",基本情報入力シート!AB2180)</f>
        <v/>
      </c>
      <c r="S2160" s="176"/>
      <c r="T2160" s="306" t="str">
        <f>IF(P2160="","",VLOOKUP(P2160,【参考】数式用!$J$2:$L$34,3,FALSE))</f>
        <v/>
      </c>
      <c r="U2160" s="313" t="s">
        <v>143</v>
      </c>
      <c r="V2160" s="177"/>
      <c r="W2160" s="314" t="s">
        <v>144</v>
      </c>
      <c r="X2160" s="177"/>
      <c r="Y2160" s="315" t="s">
        <v>145</v>
      </c>
      <c r="Z2160" s="177"/>
      <c r="AA2160" s="315" t="s">
        <v>144</v>
      </c>
      <c r="AB2160" s="177"/>
      <c r="AC2160" s="315" t="s">
        <v>146</v>
      </c>
      <c r="AD2160" s="316" t="s">
        <v>147</v>
      </c>
      <c r="AE2160" s="317" t="str">
        <f t="shared" si="118"/>
        <v/>
      </c>
      <c r="AF2160" s="319" t="s">
        <v>148</v>
      </c>
      <c r="AG2160" s="312" t="str">
        <f t="shared" si="119"/>
        <v/>
      </c>
      <c r="AH2160" s="322"/>
      <c r="AI2160" s="323"/>
      <c r="AJ2160" s="322"/>
      <c r="AK2160" s="323"/>
    </row>
    <row r="2161" spans="1:37" ht="36.75" customHeight="1">
      <c r="A2161" s="299">
        <f t="shared" si="120"/>
        <v>2148</v>
      </c>
      <c r="B2161" s="300" t="str">
        <f>IF(基本情報入力シート!C2181="","",基本情報入力シート!C2181)</f>
        <v/>
      </c>
      <c r="C2161" s="301" t="str">
        <f>IF(基本情報入力シート!D2181="","",基本情報入力シート!D2181)</f>
        <v/>
      </c>
      <c r="D2161" s="301" t="str">
        <f>IF(基本情報入力シート!E2181="","",基本情報入力シート!E2181)</f>
        <v/>
      </c>
      <c r="E2161" s="301" t="str">
        <f>IF(基本情報入力シート!F2181="","",基本情報入力シート!F2181)</f>
        <v/>
      </c>
      <c r="F2161" s="301" t="str">
        <f>IF(基本情報入力シート!G2181="","",基本情報入力シート!G2181)</f>
        <v/>
      </c>
      <c r="G2161" s="301" t="str">
        <f>IF(基本情報入力シート!H2181="","",基本情報入力シート!H2181)</f>
        <v/>
      </c>
      <c r="H2161" s="301" t="str">
        <f>IF(基本情報入力シート!I2181="","",基本情報入力シート!I2181)</f>
        <v/>
      </c>
      <c r="I2161" s="301" t="str">
        <f>IF(基本情報入力シート!J2181="","",基本情報入力シート!J2181)</f>
        <v/>
      </c>
      <c r="J2161" s="301" t="str">
        <f>IF(基本情報入力シート!K2181="","",基本情報入力シート!K2181)</f>
        <v/>
      </c>
      <c r="K2161" s="302" t="str">
        <f>IF(基本情報入力シート!L2181="","",基本情報入力シート!L2181)</f>
        <v/>
      </c>
      <c r="L2161" s="299" t="str">
        <f>IF(基本情報入力シート!M2181="","",基本情報入力シート!M2181)</f>
        <v/>
      </c>
      <c r="M2161" s="299" t="str">
        <f>IF(基本情報入力シート!R2181="","",基本情報入力シート!R2181)</f>
        <v/>
      </c>
      <c r="N2161" s="299" t="str">
        <f>IF(基本情報入力シート!W2181="","",基本情報入力シート!W2181)</f>
        <v/>
      </c>
      <c r="O2161" s="303" t="str">
        <f>IF(基本情報入力シート!X2181="","",基本情報入力シート!X2181)</f>
        <v/>
      </c>
      <c r="P2161" s="304" t="str">
        <f>IF(基本情報入力シート!Y2181="","",基本情報入力シート!Y2181)</f>
        <v/>
      </c>
      <c r="Q2161" s="175"/>
      <c r="R2161" s="305" t="str">
        <f>IF(基本情報入力シート!AB2181="","",基本情報入力シート!AB2181)</f>
        <v/>
      </c>
      <c r="S2161" s="176"/>
      <c r="T2161" s="306" t="str">
        <f>IF(P2161="","",VLOOKUP(P2161,【参考】数式用!$J$2:$L$34,3,FALSE))</f>
        <v/>
      </c>
      <c r="U2161" s="313" t="s">
        <v>143</v>
      </c>
      <c r="V2161" s="177"/>
      <c r="W2161" s="314" t="s">
        <v>144</v>
      </c>
      <c r="X2161" s="177"/>
      <c r="Y2161" s="315" t="s">
        <v>145</v>
      </c>
      <c r="Z2161" s="177"/>
      <c r="AA2161" s="315" t="s">
        <v>144</v>
      </c>
      <c r="AB2161" s="177"/>
      <c r="AC2161" s="315" t="s">
        <v>146</v>
      </c>
      <c r="AD2161" s="316" t="s">
        <v>147</v>
      </c>
      <c r="AE2161" s="317" t="str">
        <f t="shared" si="118"/>
        <v/>
      </c>
      <c r="AF2161" s="319" t="s">
        <v>148</v>
      </c>
      <c r="AG2161" s="312" t="str">
        <f t="shared" si="119"/>
        <v/>
      </c>
      <c r="AH2161" s="322"/>
      <c r="AI2161" s="323"/>
      <c r="AJ2161" s="322"/>
      <c r="AK2161" s="323"/>
    </row>
    <row r="2162" spans="1:37" ht="36.75" customHeight="1">
      <c r="A2162" s="299">
        <f t="shared" si="120"/>
        <v>2149</v>
      </c>
      <c r="B2162" s="300" t="str">
        <f>IF(基本情報入力シート!C2182="","",基本情報入力シート!C2182)</f>
        <v/>
      </c>
      <c r="C2162" s="301" t="str">
        <f>IF(基本情報入力シート!D2182="","",基本情報入力シート!D2182)</f>
        <v/>
      </c>
      <c r="D2162" s="301" t="str">
        <f>IF(基本情報入力シート!E2182="","",基本情報入力シート!E2182)</f>
        <v/>
      </c>
      <c r="E2162" s="301" t="str">
        <f>IF(基本情報入力シート!F2182="","",基本情報入力シート!F2182)</f>
        <v/>
      </c>
      <c r="F2162" s="301" t="str">
        <f>IF(基本情報入力シート!G2182="","",基本情報入力シート!G2182)</f>
        <v/>
      </c>
      <c r="G2162" s="301" t="str">
        <f>IF(基本情報入力シート!H2182="","",基本情報入力シート!H2182)</f>
        <v/>
      </c>
      <c r="H2162" s="301" t="str">
        <f>IF(基本情報入力シート!I2182="","",基本情報入力シート!I2182)</f>
        <v/>
      </c>
      <c r="I2162" s="301" t="str">
        <f>IF(基本情報入力シート!J2182="","",基本情報入力シート!J2182)</f>
        <v/>
      </c>
      <c r="J2162" s="301" t="str">
        <f>IF(基本情報入力シート!K2182="","",基本情報入力シート!K2182)</f>
        <v/>
      </c>
      <c r="K2162" s="302" t="str">
        <f>IF(基本情報入力シート!L2182="","",基本情報入力シート!L2182)</f>
        <v/>
      </c>
      <c r="L2162" s="299" t="str">
        <f>IF(基本情報入力シート!M2182="","",基本情報入力シート!M2182)</f>
        <v/>
      </c>
      <c r="M2162" s="299" t="str">
        <f>IF(基本情報入力シート!R2182="","",基本情報入力シート!R2182)</f>
        <v/>
      </c>
      <c r="N2162" s="299" t="str">
        <f>IF(基本情報入力シート!W2182="","",基本情報入力シート!W2182)</f>
        <v/>
      </c>
      <c r="O2162" s="303" t="str">
        <f>IF(基本情報入力シート!X2182="","",基本情報入力シート!X2182)</f>
        <v/>
      </c>
      <c r="P2162" s="304" t="str">
        <f>IF(基本情報入力シート!Y2182="","",基本情報入力シート!Y2182)</f>
        <v/>
      </c>
      <c r="Q2162" s="175"/>
      <c r="R2162" s="305" t="str">
        <f>IF(基本情報入力シート!AB2182="","",基本情報入力シート!AB2182)</f>
        <v/>
      </c>
      <c r="S2162" s="176"/>
      <c r="T2162" s="306" t="str">
        <f>IF(P2162="","",VLOOKUP(P2162,【参考】数式用!$J$2:$L$34,3,FALSE))</f>
        <v/>
      </c>
      <c r="U2162" s="313" t="s">
        <v>143</v>
      </c>
      <c r="V2162" s="177"/>
      <c r="W2162" s="314" t="s">
        <v>144</v>
      </c>
      <c r="X2162" s="177"/>
      <c r="Y2162" s="315" t="s">
        <v>145</v>
      </c>
      <c r="Z2162" s="177"/>
      <c r="AA2162" s="315" t="s">
        <v>144</v>
      </c>
      <c r="AB2162" s="177"/>
      <c r="AC2162" s="315" t="s">
        <v>146</v>
      </c>
      <c r="AD2162" s="316" t="s">
        <v>147</v>
      </c>
      <c r="AE2162" s="317" t="str">
        <f t="shared" si="118"/>
        <v/>
      </c>
      <c r="AF2162" s="319" t="s">
        <v>148</v>
      </c>
      <c r="AG2162" s="312" t="str">
        <f t="shared" si="119"/>
        <v/>
      </c>
      <c r="AH2162" s="322"/>
      <c r="AI2162" s="323"/>
      <c r="AJ2162" s="322"/>
      <c r="AK2162" s="323"/>
    </row>
    <row r="2163" spans="1:37" ht="36.75" customHeight="1">
      <c r="A2163" s="299">
        <f t="shared" si="120"/>
        <v>2150</v>
      </c>
      <c r="B2163" s="300" t="str">
        <f>IF(基本情報入力シート!C2183="","",基本情報入力シート!C2183)</f>
        <v/>
      </c>
      <c r="C2163" s="301" t="str">
        <f>IF(基本情報入力シート!D2183="","",基本情報入力シート!D2183)</f>
        <v/>
      </c>
      <c r="D2163" s="301" t="str">
        <f>IF(基本情報入力シート!E2183="","",基本情報入力シート!E2183)</f>
        <v/>
      </c>
      <c r="E2163" s="301" t="str">
        <f>IF(基本情報入力シート!F2183="","",基本情報入力シート!F2183)</f>
        <v/>
      </c>
      <c r="F2163" s="301" t="str">
        <f>IF(基本情報入力シート!G2183="","",基本情報入力シート!G2183)</f>
        <v/>
      </c>
      <c r="G2163" s="301" t="str">
        <f>IF(基本情報入力シート!H2183="","",基本情報入力シート!H2183)</f>
        <v/>
      </c>
      <c r="H2163" s="301" t="str">
        <f>IF(基本情報入力シート!I2183="","",基本情報入力シート!I2183)</f>
        <v/>
      </c>
      <c r="I2163" s="301" t="str">
        <f>IF(基本情報入力シート!J2183="","",基本情報入力シート!J2183)</f>
        <v/>
      </c>
      <c r="J2163" s="301" t="str">
        <f>IF(基本情報入力シート!K2183="","",基本情報入力シート!K2183)</f>
        <v/>
      </c>
      <c r="K2163" s="302" t="str">
        <f>IF(基本情報入力シート!L2183="","",基本情報入力シート!L2183)</f>
        <v/>
      </c>
      <c r="L2163" s="299" t="str">
        <f>IF(基本情報入力シート!M2183="","",基本情報入力シート!M2183)</f>
        <v/>
      </c>
      <c r="M2163" s="299" t="str">
        <f>IF(基本情報入力シート!R2183="","",基本情報入力シート!R2183)</f>
        <v/>
      </c>
      <c r="N2163" s="299" t="str">
        <f>IF(基本情報入力シート!W2183="","",基本情報入力シート!W2183)</f>
        <v/>
      </c>
      <c r="O2163" s="303" t="str">
        <f>IF(基本情報入力シート!X2183="","",基本情報入力シート!X2183)</f>
        <v/>
      </c>
      <c r="P2163" s="304" t="str">
        <f>IF(基本情報入力シート!Y2183="","",基本情報入力シート!Y2183)</f>
        <v/>
      </c>
      <c r="Q2163" s="175"/>
      <c r="R2163" s="305" t="str">
        <f>IF(基本情報入力シート!AB2183="","",基本情報入力シート!AB2183)</f>
        <v/>
      </c>
      <c r="S2163" s="176"/>
      <c r="T2163" s="306" t="str">
        <f>IF(P2163="","",VLOOKUP(P2163,【参考】数式用!$J$2:$L$34,3,FALSE))</f>
        <v/>
      </c>
      <c r="U2163" s="313" t="s">
        <v>143</v>
      </c>
      <c r="V2163" s="177"/>
      <c r="W2163" s="314" t="s">
        <v>144</v>
      </c>
      <c r="X2163" s="177"/>
      <c r="Y2163" s="315" t="s">
        <v>145</v>
      </c>
      <c r="Z2163" s="177"/>
      <c r="AA2163" s="315" t="s">
        <v>144</v>
      </c>
      <c r="AB2163" s="177"/>
      <c r="AC2163" s="315" t="s">
        <v>146</v>
      </c>
      <c r="AD2163" s="316" t="s">
        <v>147</v>
      </c>
      <c r="AE2163" s="317" t="str">
        <f t="shared" si="118"/>
        <v/>
      </c>
      <c r="AF2163" s="319" t="s">
        <v>148</v>
      </c>
      <c r="AG2163" s="312" t="str">
        <f t="shared" si="119"/>
        <v/>
      </c>
      <c r="AH2163" s="322"/>
      <c r="AI2163" s="323"/>
      <c r="AJ2163" s="322"/>
      <c r="AK2163" s="323"/>
    </row>
    <row r="2164" spans="1:37" ht="36.75" customHeight="1">
      <c r="A2164" s="299">
        <f t="shared" si="120"/>
        <v>2151</v>
      </c>
      <c r="B2164" s="300" t="str">
        <f>IF(基本情報入力シート!C2184="","",基本情報入力シート!C2184)</f>
        <v/>
      </c>
      <c r="C2164" s="301" t="str">
        <f>IF(基本情報入力シート!D2184="","",基本情報入力シート!D2184)</f>
        <v/>
      </c>
      <c r="D2164" s="301" t="str">
        <f>IF(基本情報入力シート!E2184="","",基本情報入力シート!E2184)</f>
        <v/>
      </c>
      <c r="E2164" s="301" t="str">
        <f>IF(基本情報入力シート!F2184="","",基本情報入力シート!F2184)</f>
        <v/>
      </c>
      <c r="F2164" s="301" t="str">
        <f>IF(基本情報入力シート!G2184="","",基本情報入力シート!G2184)</f>
        <v/>
      </c>
      <c r="G2164" s="301" t="str">
        <f>IF(基本情報入力シート!H2184="","",基本情報入力シート!H2184)</f>
        <v/>
      </c>
      <c r="H2164" s="301" t="str">
        <f>IF(基本情報入力シート!I2184="","",基本情報入力シート!I2184)</f>
        <v/>
      </c>
      <c r="I2164" s="301" t="str">
        <f>IF(基本情報入力シート!J2184="","",基本情報入力シート!J2184)</f>
        <v/>
      </c>
      <c r="J2164" s="301" t="str">
        <f>IF(基本情報入力シート!K2184="","",基本情報入力シート!K2184)</f>
        <v/>
      </c>
      <c r="K2164" s="302" t="str">
        <f>IF(基本情報入力シート!L2184="","",基本情報入力シート!L2184)</f>
        <v/>
      </c>
      <c r="L2164" s="299" t="str">
        <f>IF(基本情報入力シート!M2184="","",基本情報入力シート!M2184)</f>
        <v/>
      </c>
      <c r="M2164" s="299" t="str">
        <f>IF(基本情報入力シート!R2184="","",基本情報入力シート!R2184)</f>
        <v/>
      </c>
      <c r="N2164" s="299" t="str">
        <f>IF(基本情報入力シート!W2184="","",基本情報入力シート!W2184)</f>
        <v/>
      </c>
      <c r="O2164" s="303" t="str">
        <f>IF(基本情報入力シート!X2184="","",基本情報入力シート!X2184)</f>
        <v/>
      </c>
      <c r="P2164" s="304" t="str">
        <f>IF(基本情報入力シート!Y2184="","",基本情報入力シート!Y2184)</f>
        <v/>
      </c>
      <c r="Q2164" s="175"/>
      <c r="R2164" s="305" t="str">
        <f>IF(基本情報入力シート!AB2184="","",基本情報入力シート!AB2184)</f>
        <v/>
      </c>
      <c r="S2164" s="176"/>
      <c r="T2164" s="306" t="str">
        <f>IF(P2164="","",VLOOKUP(P2164,【参考】数式用!$J$2:$L$34,3,FALSE))</f>
        <v/>
      </c>
      <c r="U2164" s="313" t="s">
        <v>143</v>
      </c>
      <c r="V2164" s="177"/>
      <c r="W2164" s="314" t="s">
        <v>144</v>
      </c>
      <c r="X2164" s="177"/>
      <c r="Y2164" s="315" t="s">
        <v>145</v>
      </c>
      <c r="Z2164" s="177"/>
      <c r="AA2164" s="315" t="s">
        <v>144</v>
      </c>
      <c r="AB2164" s="177"/>
      <c r="AC2164" s="315" t="s">
        <v>146</v>
      </c>
      <c r="AD2164" s="316" t="s">
        <v>147</v>
      </c>
      <c r="AE2164" s="317" t="str">
        <f t="shared" si="118"/>
        <v/>
      </c>
      <c r="AF2164" s="319" t="s">
        <v>148</v>
      </c>
      <c r="AG2164" s="312" t="str">
        <f t="shared" si="119"/>
        <v/>
      </c>
      <c r="AH2164" s="322"/>
      <c r="AI2164" s="323"/>
      <c r="AJ2164" s="322"/>
      <c r="AK2164" s="323"/>
    </row>
    <row r="2165" spans="1:37" ht="36.75" customHeight="1">
      <c r="A2165" s="299">
        <f t="shared" si="120"/>
        <v>2152</v>
      </c>
      <c r="B2165" s="300" t="str">
        <f>IF(基本情報入力シート!C2185="","",基本情報入力シート!C2185)</f>
        <v/>
      </c>
      <c r="C2165" s="301" t="str">
        <f>IF(基本情報入力シート!D2185="","",基本情報入力シート!D2185)</f>
        <v/>
      </c>
      <c r="D2165" s="301" t="str">
        <f>IF(基本情報入力シート!E2185="","",基本情報入力シート!E2185)</f>
        <v/>
      </c>
      <c r="E2165" s="301" t="str">
        <f>IF(基本情報入力シート!F2185="","",基本情報入力シート!F2185)</f>
        <v/>
      </c>
      <c r="F2165" s="301" t="str">
        <f>IF(基本情報入力シート!G2185="","",基本情報入力シート!G2185)</f>
        <v/>
      </c>
      <c r="G2165" s="301" t="str">
        <f>IF(基本情報入力シート!H2185="","",基本情報入力シート!H2185)</f>
        <v/>
      </c>
      <c r="H2165" s="301" t="str">
        <f>IF(基本情報入力シート!I2185="","",基本情報入力シート!I2185)</f>
        <v/>
      </c>
      <c r="I2165" s="301" t="str">
        <f>IF(基本情報入力シート!J2185="","",基本情報入力シート!J2185)</f>
        <v/>
      </c>
      <c r="J2165" s="301" t="str">
        <f>IF(基本情報入力シート!K2185="","",基本情報入力シート!K2185)</f>
        <v/>
      </c>
      <c r="K2165" s="302" t="str">
        <f>IF(基本情報入力シート!L2185="","",基本情報入力シート!L2185)</f>
        <v/>
      </c>
      <c r="L2165" s="299" t="str">
        <f>IF(基本情報入力シート!M2185="","",基本情報入力シート!M2185)</f>
        <v/>
      </c>
      <c r="M2165" s="299" t="str">
        <f>IF(基本情報入力シート!R2185="","",基本情報入力シート!R2185)</f>
        <v/>
      </c>
      <c r="N2165" s="299" t="str">
        <f>IF(基本情報入力シート!W2185="","",基本情報入力シート!W2185)</f>
        <v/>
      </c>
      <c r="O2165" s="303" t="str">
        <f>IF(基本情報入力シート!X2185="","",基本情報入力シート!X2185)</f>
        <v/>
      </c>
      <c r="P2165" s="304" t="str">
        <f>IF(基本情報入力シート!Y2185="","",基本情報入力シート!Y2185)</f>
        <v/>
      </c>
      <c r="Q2165" s="175"/>
      <c r="R2165" s="305" t="str">
        <f>IF(基本情報入力シート!AB2185="","",基本情報入力シート!AB2185)</f>
        <v/>
      </c>
      <c r="S2165" s="176"/>
      <c r="T2165" s="306" t="str">
        <f>IF(P2165="","",VLOOKUP(P2165,【参考】数式用!$J$2:$L$34,3,FALSE))</f>
        <v/>
      </c>
      <c r="U2165" s="313" t="s">
        <v>143</v>
      </c>
      <c r="V2165" s="177"/>
      <c r="W2165" s="314" t="s">
        <v>144</v>
      </c>
      <c r="X2165" s="177"/>
      <c r="Y2165" s="315" t="s">
        <v>145</v>
      </c>
      <c r="Z2165" s="177"/>
      <c r="AA2165" s="315" t="s">
        <v>144</v>
      </c>
      <c r="AB2165" s="177"/>
      <c r="AC2165" s="315" t="s">
        <v>146</v>
      </c>
      <c r="AD2165" s="316" t="s">
        <v>147</v>
      </c>
      <c r="AE2165" s="317" t="str">
        <f t="shared" si="118"/>
        <v/>
      </c>
      <c r="AF2165" s="319" t="s">
        <v>148</v>
      </c>
      <c r="AG2165" s="312" t="str">
        <f t="shared" si="119"/>
        <v/>
      </c>
      <c r="AH2165" s="322"/>
      <c r="AI2165" s="323"/>
      <c r="AJ2165" s="322"/>
      <c r="AK2165" s="323"/>
    </row>
    <row r="2166" spans="1:37" ht="36.75" customHeight="1">
      <c r="A2166" s="299">
        <f t="shared" si="120"/>
        <v>2153</v>
      </c>
      <c r="B2166" s="300" t="str">
        <f>IF(基本情報入力シート!C2186="","",基本情報入力シート!C2186)</f>
        <v/>
      </c>
      <c r="C2166" s="301" t="str">
        <f>IF(基本情報入力シート!D2186="","",基本情報入力シート!D2186)</f>
        <v/>
      </c>
      <c r="D2166" s="301" t="str">
        <f>IF(基本情報入力シート!E2186="","",基本情報入力シート!E2186)</f>
        <v/>
      </c>
      <c r="E2166" s="301" t="str">
        <f>IF(基本情報入力シート!F2186="","",基本情報入力シート!F2186)</f>
        <v/>
      </c>
      <c r="F2166" s="301" t="str">
        <f>IF(基本情報入力シート!G2186="","",基本情報入力シート!G2186)</f>
        <v/>
      </c>
      <c r="G2166" s="301" t="str">
        <f>IF(基本情報入力シート!H2186="","",基本情報入力シート!H2186)</f>
        <v/>
      </c>
      <c r="H2166" s="301" t="str">
        <f>IF(基本情報入力シート!I2186="","",基本情報入力シート!I2186)</f>
        <v/>
      </c>
      <c r="I2166" s="301" t="str">
        <f>IF(基本情報入力シート!J2186="","",基本情報入力シート!J2186)</f>
        <v/>
      </c>
      <c r="J2166" s="301" t="str">
        <f>IF(基本情報入力シート!K2186="","",基本情報入力シート!K2186)</f>
        <v/>
      </c>
      <c r="K2166" s="302" t="str">
        <f>IF(基本情報入力シート!L2186="","",基本情報入力シート!L2186)</f>
        <v/>
      </c>
      <c r="L2166" s="299" t="str">
        <f>IF(基本情報入力シート!M2186="","",基本情報入力シート!M2186)</f>
        <v/>
      </c>
      <c r="M2166" s="299" t="str">
        <f>IF(基本情報入力シート!R2186="","",基本情報入力シート!R2186)</f>
        <v/>
      </c>
      <c r="N2166" s="299" t="str">
        <f>IF(基本情報入力シート!W2186="","",基本情報入力シート!W2186)</f>
        <v/>
      </c>
      <c r="O2166" s="303" t="str">
        <f>IF(基本情報入力シート!X2186="","",基本情報入力シート!X2186)</f>
        <v/>
      </c>
      <c r="P2166" s="304" t="str">
        <f>IF(基本情報入力シート!Y2186="","",基本情報入力シート!Y2186)</f>
        <v/>
      </c>
      <c r="Q2166" s="175"/>
      <c r="R2166" s="305" t="str">
        <f>IF(基本情報入力シート!AB2186="","",基本情報入力シート!AB2186)</f>
        <v/>
      </c>
      <c r="S2166" s="176"/>
      <c r="T2166" s="306" t="str">
        <f>IF(P2166="","",VLOOKUP(P2166,【参考】数式用!$J$2:$L$34,3,FALSE))</f>
        <v/>
      </c>
      <c r="U2166" s="313" t="s">
        <v>143</v>
      </c>
      <c r="V2166" s="177"/>
      <c r="W2166" s="314" t="s">
        <v>144</v>
      </c>
      <c r="X2166" s="177"/>
      <c r="Y2166" s="315" t="s">
        <v>145</v>
      </c>
      <c r="Z2166" s="177"/>
      <c r="AA2166" s="315" t="s">
        <v>144</v>
      </c>
      <c r="AB2166" s="177"/>
      <c r="AC2166" s="315" t="s">
        <v>146</v>
      </c>
      <c r="AD2166" s="316" t="s">
        <v>147</v>
      </c>
      <c r="AE2166" s="317" t="str">
        <f t="shared" si="118"/>
        <v/>
      </c>
      <c r="AF2166" s="319" t="s">
        <v>148</v>
      </c>
      <c r="AG2166" s="312" t="str">
        <f t="shared" si="119"/>
        <v/>
      </c>
      <c r="AH2166" s="322"/>
      <c r="AI2166" s="323"/>
      <c r="AJ2166" s="322"/>
      <c r="AK2166" s="323"/>
    </row>
    <row r="2167" spans="1:37" ht="36.75" customHeight="1">
      <c r="A2167" s="299">
        <f t="shared" si="120"/>
        <v>2154</v>
      </c>
      <c r="B2167" s="300" t="str">
        <f>IF(基本情報入力シート!C2187="","",基本情報入力シート!C2187)</f>
        <v/>
      </c>
      <c r="C2167" s="301" t="str">
        <f>IF(基本情報入力シート!D2187="","",基本情報入力シート!D2187)</f>
        <v/>
      </c>
      <c r="D2167" s="301" t="str">
        <f>IF(基本情報入力シート!E2187="","",基本情報入力シート!E2187)</f>
        <v/>
      </c>
      <c r="E2167" s="301" t="str">
        <f>IF(基本情報入力シート!F2187="","",基本情報入力シート!F2187)</f>
        <v/>
      </c>
      <c r="F2167" s="301" t="str">
        <f>IF(基本情報入力シート!G2187="","",基本情報入力シート!G2187)</f>
        <v/>
      </c>
      <c r="G2167" s="301" t="str">
        <f>IF(基本情報入力シート!H2187="","",基本情報入力シート!H2187)</f>
        <v/>
      </c>
      <c r="H2167" s="301" t="str">
        <f>IF(基本情報入力シート!I2187="","",基本情報入力シート!I2187)</f>
        <v/>
      </c>
      <c r="I2167" s="301" t="str">
        <f>IF(基本情報入力シート!J2187="","",基本情報入力シート!J2187)</f>
        <v/>
      </c>
      <c r="J2167" s="301" t="str">
        <f>IF(基本情報入力シート!K2187="","",基本情報入力シート!K2187)</f>
        <v/>
      </c>
      <c r="K2167" s="302" t="str">
        <f>IF(基本情報入力シート!L2187="","",基本情報入力シート!L2187)</f>
        <v/>
      </c>
      <c r="L2167" s="299" t="str">
        <f>IF(基本情報入力シート!M2187="","",基本情報入力シート!M2187)</f>
        <v/>
      </c>
      <c r="M2167" s="299" t="str">
        <f>IF(基本情報入力シート!R2187="","",基本情報入力シート!R2187)</f>
        <v/>
      </c>
      <c r="N2167" s="299" t="str">
        <f>IF(基本情報入力シート!W2187="","",基本情報入力シート!W2187)</f>
        <v/>
      </c>
      <c r="O2167" s="303" t="str">
        <f>IF(基本情報入力シート!X2187="","",基本情報入力シート!X2187)</f>
        <v/>
      </c>
      <c r="P2167" s="304" t="str">
        <f>IF(基本情報入力シート!Y2187="","",基本情報入力シート!Y2187)</f>
        <v/>
      </c>
      <c r="Q2167" s="175"/>
      <c r="R2167" s="305" t="str">
        <f>IF(基本情報入力シート!AB2187="","",基本情報入力シート!AB2187)</f>
        <v/>
      </c>
      <c r="S2167" s="176"/>
      <c r="T2167" s="306" t="str">
        <f>IF(P2167="","",VLOOKUP(P2167,【参考】数式用!$J$2:$L$34,3,FALSE))</f>
        <v/>
      </c>
      <c r="U2167" s="313" t="s">
        <v>143</v>
      </c>
      <c r="V2167" s="177"/>
      <c r="W2167" s="314" t="s">
        <v>144</v>
      </c>
      <c r="X2167" s="177"/>
      <c r="Y2167" s="315" t="s">
        <v>145</v>
      </c>
      <c r="Z2167" s="177"/>
      <c r="AA2167" s="315" t="s">
        <v>144</v>
      </c>
      <c r="AB2167" s="177"/>
      <c r="AC2167" s="315" t="s">
        <v>146</v>
      </c>
      <c r="AD2167" s="316" t="s">
        <v>147</v>
      </c>
      <c r="AE2167" s="317" t="str">
        <f t="shared" si="118"/>
        <v/>
      </c>
      <c r="AF2167" s="319" t="s">
        <v>148</v>
      </c>
      <c r="AG2167" s="312" t="str">
        <f t="shared" si="119"/>
        <v/>
      </c>
      <c r="AH2167" s="322"/>
      <c r="AI2167" s="323"/>
      <c r="AJ2167" s="322"/>
      <c r="AK2167" s="323"/>
    </row>
    <row r="2168" spans="1:37" ht="36.75" customHeight="1">
      <c r="A2168" s="299">
        <f t="shared" si="120"/>
        <v>2155</v>
      </c>
      <c r="B2168" s="300" t="str">
        <f>IF(基本情報入力シート!C2188="","",基本情報入力シート!C2188)</f>
        <v/>
      </c>
      <c r="C2168" s="301" t="str">
        <f>IF(基本情報入力シート!D2188="","",基本情報入力シート!D2188)</f>
        <v/>
      </c>
      <c r="D2168" s="301" t="str">
        <f>IF(基本情報入力シート!E2188="","",基本情報入力シート!E2188)</f>
        <v/>
      </c>
      <c r="E2168" s="301" t="str">
        <f>IF(基本情報入力シート!F2188="","",基本情報入力シート!F2188)</f>
        <v/>
      </c>
      <c r="F2168" s="301" t="str">
        <f>IF(基本情報入力シート!G2188="","",基本情報入力シート!G2188)</f>
        <v/>
      </c>
      <c r="G2168" s="301" t="str">
        <f>IF(基本情報入力シート!H2188="","",基本情報入力シート!H2188)</f>
        <v/>
      </c>
      <c r="H2168" s="301" t="str">
        <f>IF(基本情報入力シート!I2188="","",基本情報入力シート!I2188)</f>
        <v/>
      </c>
      <c r="I2168" s="301" t="str">
        <f>IF(基本情報入力シート!J2188="","",基本情報入力シート!J2188)</f>
        <v/>
      </c>
      <c r="J2168" s="301" t="str">
        <f>IF(基本情報入力シート!K2188="","",基本情報入力シート!K2188)</f>
        <v/>
      </c>
      <c r="K2168" s="302" t="str">
        <f>IF(基本情報入力シート!L2188="","",基本情報入力シート!L2188)</f>
        <v/>
      </c>
      <c r="L2168" s="299" t="str">
        <f>IF(基本情報入力シート!M2188="","",基本情報入力シート!M2188)</f>
        <v/>
      </c>
      <c r="M2168" s="299" t="str">
        <f>IF(基本情報入力シート!R2188="","",基本情報入力シート!R2188)</f>
        <v/>
      </c>
      <c r="N2168" s="299" t="str">
        <f>IF(基本情報入力シート!W2188="","",基本情報入力シート!W2188)</f>
        <v/>
      </c>
      <c r="O2168" s="303" t="str">
        <f>IF(基本情報入力シート!X2188="","",基本情報入力シート!X2188)</f>
        <v/>
      </c>
      <c r="P2168" s="304" t="str">
        <f>IF(基本情報入力シート!Y2188="","",基本情報入力シート!Y2188)</f>
        <v/>
      </c>
      <c r="Q2168" s="175"/>
      <c r="R2168" s="305" t="str">
        <f>IF(基本情報入力シート!AB2188="","",基本情報入力シート!AB2188)</f>
        <v/>
      </c>
      <c r="S2168" s="176"/>
      <c r="T2168" s="306" t="str">
        <f>IF(P2168="","",VLOOKUP(P2168,【参考】数式用!$J$2:$L$34,3,FALSE))</f>
        <v/>
      </c>
      <c r="U2168" s="313" t="s">
        <v>143</v>
      </c>
      <c r="V2168" s="177"/>
      <c r="W2168" s="314" t="s">
        <v>144</v>
      </c>
      <c r="X2168" s="177"/>
      <c r="Y2168" s="315" t="s">
        <v>145</v>
      </c>
      <c r="Z2168" s="177"/>
      <c r="AA2168" s="315" t="s">
        <v>144</v>
      </c>
      <c r="AB2168" s="177"/>
      <c r="AC2168" s="315" t="s">
        <v>146</v>
      </c>
      <c r="AD2168" s="316" t="s">
        <v>147</v>
      </c>
      <c r="AE2168" s="317" t="str">
        <f t="shared" si="118"/>
        <v/>
      </c>
      <c r="AF2168" s="319" t="s">
        <v>148</v>
      </c>
      <c r="AG2168" s="312" t="str">
        <f t="shared" si="119"/>
        <v/>
      </c>
      <c r="AH2168" s="322"/>
      <c r="AI2168" s="323"/>
      <c r="AJ2168" s="322"/>
      <c r="AK2168" s="323"/>
    </row>
    <row r="2169" spans="1:37" ht="36.75" customHeight="1">
      <c r="A2169" s="299">
        <f t="shared" si="120"/>
        <v>2156</v>
      </c>
      <c r="B2169" s="300" t="str">
        <f>IF(基本情報入力シート!C2189="","",基本情報入力シート!C2189)</f>
        <v/>
      </c>
      <c r="C2169" s="301" t="str">
        <f>IF(基本情報入力シート!D2189="","",基本情報入力シート!D2189)</f>
        <v/>
      </c>
      <c r="D2169" s="301" t="str">
        <f>IF(基本情報入力シート!E2189="","",基本情報入力シート!E2189)</f>
        <v/>
      </c>
      <c r="E2169" s="301" t="str">
        <f>IF(基本情報入力シート!F2189="","",基本情報入力シート!F2189)</f>
        <v/>
      </c>
      <c r="F2169" s="301" t="str">
        <f>IF(基本情報入力シート!G2189="","",基本情報入力シート!G2189)</f>
        <v/>
      </c>
      <c r="G2169" s="301" t="str">
        <f>IF(基本情報入力シート!H2189="","",基本情報入力シート!H2189)</f>
        <v/>
      </c>
      <c r="H2169" s="301" t="str">
        <f>IF(基本情報入力シート!I2189="","",基本情報入力シート!I2189)</f>
        <v/>
      </c>
      <c r="I2169" s="301" t="str">
        <f>IF(基本情報入力シート!J2189="","",基本情報入力シート!J2189)</f>
        <v/>
      </c>
      <c r="J2169" s="301" t="str">
        <f>IF(基本情報入力シート!K2189="","",基本情報入力シート!K2189)</f>
        <v/>
      </c>
      <c r="K2169" s="302" t="str">
        <f>IF(基本情報入力シート!L2189="","",基本情報入力シート!L2189)</f>
        <v/>
      </c>
      <c r="L2169" s="299" t="str">
        <f>IF(基本情報入力シート!M2189="","",基本情報入力シート!M2189)</f>
        <v/>
      </c>
      <c r="M2169" s="299" t="str">
        <f>IF(基本情報入力シート!R2189="","",基本情報入力シート!R2189)</f>
        <v/>
      </c>
      <c r="N2169" s="299" t="str">
        <f>IF(基本情報入力シート!W2189="","",基本情報入力シート!W2189)</f>
        <v/>
      </c>
      <c r="O2169" s="303" t="str">
        <f>IF(基本情報入力シート!X2189="","",基本情報入力シート!X2189)</f>
        <v/>
      </c>
      <c r="P2169" s="304" t="str">
        <f>IF(基本情報入力シート!Y2189="","",基本情報入力シート!Y2189)</f>
        <v/>
      </c>
      <c r="Q2169" s="175"/>
      <c r="R2169" s="305" t="str">
        <f>IF(基本情報入力シート!AB2189="","",基本情報入力シート!AB2189)</f>
        <v/>
      </c>
      <c r="S2169" s="176"/>
      <c r="T2169" s="306" t="str">
        <f>IF(P2169="","",VLOOKUP(P2169,【参考】数式用!$J$2:$L$34,3,FALSE))</f>
        <v/>
      </c>
      <c r="U2169" s="313" t="s">
        <v>143</v>
      </c>
      <c r="V2169" s="177"/>
      <c r="W2169" s="314" t="s">
        <v>144</v>
      </c>
      <c r="X2169" s="177"/>
      <c r="Y2169" s="315" t="s">
        <v>145</v>
      </c>
      <c r="Z2169" s="177"/>
      <c r="AA2169" s="315" t="s">
        <v>144</v>
      </c>
      <c r="AB2169" s="177"/>
      <c r="AC2169" s="315" t="s">
        <v>146</v>
      </c>
      <c r="AD2169" s="316" t="s">
        <v>147</v>
      </c>
      <c r="AE2169" s="317" t="str">
        <f t="shared" si="118"/>
        <v/>
      </c>
      <c r="AF2169" s="319" t="s">
        <v>148</v>
      </c>
      <c r="AG2169" s="312" t="str">
        <f t="shared" si="119"/>
        <v/>
      </c>
      <c r="AH2169" s="322"/>
      <c r="AI2169" s="323"/>
      <c r="AJ2169" s="322"/>
      <c r="AK2169" s="323"/>
    </row>
    <row r="2170" spans="1:37" ht="36.75" customHeight="1">
      <c r="A2170" s="299">
        <f t="shared" si="120"/>
        <v>2157</v>
      </c>
      <c r="B2170" s="300" t="str">
        <f>IF(基本情報入力シート!C2190="","",基本情報入力シート!C2190)</f>
        <v/>
      </c>
      <c r="C2170" s="301" t="str">
        <f>IF(基本情報入力シート!D2190="","",基本情報入力シート!D2190)</f>
        <v/>
      </c>
      <c r="D2170" s="301" t="str">
        <f>IF(基本情報入力シート!E2190="","",基本情報入力シート!E2190)</f>
        <v/>
      </c>
      <c r="E2170" s="301" t="str">
        <f>IF(基本情報入力シート!F2190="","",基本情報入力シート!F2190)</f>
        <v/>
      </c>
      <c r="F2170" s="301" t="str">
        <f>IF(基本情報入力シート!G2190="","",基本情報入力シート!G2190)</f>
        <v/>
      </c>
      <c r="G2170" s="301" t="str">
        <f>IF(基本情報入力シート!H2190="","",基本情報入力シート!H2190)</f>
        <v/>
      </c>
      <c r="H2170" s="301" t="str">
        <f>IF(基本情報入力シート!I2190="","",基本情報入力シート!I2190)</f>
        <v/>
      </c>
      <c r="I2170" s="301" t="str">
        <f>IF(基本情報入力シート!J2190="","",基本情報入力シート!J2190)</f>
        <v/>
      </c>
      <c r="J2170" s="301" t="str">
        <f>IF(基本情報入力シート!K2190="","",基本情報入力シート!K2190)</f>
        <v/>
      </c>
      <c r="K2170" s="302" t="str">
        <f>IF(基本情報入力シート!L2190="","",基本情報入力シート!L2190)</f>
        <v/>
      </c>
      <c r="L2170" s="299" t="str">
        <f>IF(基本情報入力シート!M2190="","",基本情報入力シート!M2190)</f>
        <v/>
      </c>
      <c r="M2170" s="299" t="str">
        <f>IF(基本情報入力シート!R2190="","",基本情報入力シート!R2190)</f>
        <v/>
      </c>
      <c r="N2170" s="299" t="str">
        <f>IF(基本情報入力シート!W2190="","",基本情報入力シート!W2190)</f>
        <v/>
      </c>
      <c r="O2170" s="303" t="str">
        <f>IF(基本情報入力シート!X2190="","",基本情報入力シート!X2190)</f>
        <v/>
      </c>
      <c r="P2170" s="304" t="str">
        <f>IF(基本情報入力シート!Y2190="","",基本情報入力シート!Y2190)</f>
        <v/>
      </c>
      <c r="Q2170" s="175"/>
      <c r="R2170" s="305" t="str">
        <f>IF(基本情報入力シート!AB2190="","",基本情報入力シート!AB2190)</f>
        <v/>
      </c>
      <c r="S2170" s="176"/>
      <c r="T2170" s="306" t="str">
        <f>IF(P2170="","",VLOOKUP(P2170,【参考】数式用!$J$2:$L$34,3,FALSE))</f>
        <v/>
      </c>
      <c r="U2170" s="313" t="s">
        <v>143</v>
      </c>
      <c r="V2170" s="177"/>
      <c r="W2170" s="314" t="s">
        <v>144</v>
      </c>
      <c r="X2170" s="177"/>
      <c r="Y2170" s="315" t="s">
        <v>145</v>
      </c>
      <c r="Z2170" s="177"/>
      <c r="AA2170" s="315" t="s">
        <v>144</v>
      </c>
      <c r="AB2170" s="177"/>
      <c r="AC2170" s="315" t="s">
        <v>146</v>
      </c>
      <c r="AD2170" s="316" t="s">
        <v>147</v>
      </c>
      <c r="AE2170" s="317" t="str">
        <f t="shared" si="118"/>
        <v/>
      </c>
      <c r="AF2170" s="319" t="s">
        <v>148</v>
      </c>
      <c r="AG2170" s="312" t="str">
        <f t="shared" si="119"/>
        <v/>
      </c>
      <c r="AH2170" s="322"/>
      <c r="AI2170" s="323"/>
      <c r="AJ2170" s="322"/>
      <c r="AK2170" s="323"/>
    </row>
    <row r="2171" spans="1:37" ht="36.75" customHeight="1">
      <c r="A2171" s="299">
        <f t="shared" si="120"/>
        <v>2158</v>
      </c>
      <c r="B2171" s="300" t="str">
        <f>IF(基本情報入力シート!C2191="","",基本情報入力シート!C2191)</f>
        <v/>
      </c>
      <c r="C2171" s="301" t="str">
        <f>IF(基本情報入力シート!D2191="","",基本情報入力シート!D2191)</f>
        <v/>
      </c>
      <c r="D2171" s="301" t="str">
        <f>IF(基本情報入力シート!E2191="","",基本情報入力シート!E2191)</f>
        <v/>
      </c>
      <c r="E2171" s="301" t="str">
        <f>IF(基本情報入力シート!F2191="","",基本情報入力シート!F2191)</f>
        <v/>
      </c>
      <c r="F2171" s="301" t="str">
        <f>IF(基本情報入力シート!G2191="","",基本情報入力シート!G2191)</f>
        <v/>
      </c>
      <c r="G2171" s="301" t="str">
        <f>IF(基本情報入力シート!H2191="","",基本情報入力シート!H2191)</f>
        <v/>
      </c>
      <c r="H2171" s="301" t="str">
        <f>IF(基本情報入力シート!I2191="","",基本情報入力シート!I2191)</f>
        <v/>
      </c>
      <c r="I2171" s="301" t="str">
        <f>IF(基本情報入力シート!J2191="","",基本情報入力シート!J2191)</f>
        <v/>
      </c>
      <c r="J2171" s="301" t="str">
        <f>IF(基本情報入力シート!K2191="","",基本情報入力シート!K2191)</f>
        <v/>
      </c>
      <c r="K2171" s="302" t="str">
        <f>IF(基本情報入力シート!L2191="","",基本情報入力シート!L2191)</f>
        <v/>
      </c>
      <c r="L2171" s="299" t="str">
        <f>IF(基本情報入力シート!M2191="","",基本情報入力シート!M2191)</f>
        <v/>
      </c>
      <c r="M2171" s="299" t="str">
        <f>IF(基本情報入力シート!R2191="","",基本情報入力シート!R2191)</f>
        <v/>
      </c>
      <c r="N2171" s="299" t="str">
        <f>IF(基本情報入力シート!W2191="","",基本情報入力シート!W2191)</f>
        <v/>
      </c>
      <c r="O2171" s="303" t="str">
        <f>IF(基本情報入力シート!X2191="","",基本情報入力シート!X2191)</f>
        <v/>
      </c>
      <c r="P2171" s="304" t="str">
        <f>IF(基本情報入力シート!Y2191="","",基本情報入力シート!Y2191)</f>
        <v/>
      </c>
      <c r="Q2171" s="175"/>
      <c r="R2171" s="305" t="str">
        <f>IF(基本情報入力シート!AB2191="","",基本情報入力シート!AB2191)</f>
        <v/>
      </c>
      <c r="S2171" s="176"/>
      <c r="T2171" s="306" t="str">
        <f>IF(P2171="","",VLOOKUP(P2171,【参考】数式用!$J$2:$L$34,3,FALSE))</f>
        <v/>
      </c>
      <c r="U2171" s="313" t="s">
        <v>143</v>
      </c>
      <c r="V2171" s="177"/>
      <c r="W2171" s="314" t="s">
        <v>144</v>
      </c>
      <c r="X2171" s="177"/>
      <c r="Y2171" s="315" t="s">
        <v>145</v>
      </c>
      <c r="Z2171" s="177"/>
      <c r="AA2171" s="315" t="s">
        <v>144</v>
      </c>
      <c r="AB2171" s="177"/>
      <c r="AC2171" s="315" t="s">
        <v>146</v>
      </c>
      <c r="AD2171" s="316" t="s">
        <v>147</v>
      </c>
      <c r="AE2171" s="317" t="str">
        <f t="shared" si="118"/>
        <v/>
      </c>
      <c r="AF2171" s="319" t="s">
        <v>148</v>
      </c>
      <c r="AG2171" s="312" t="str">
        <f t="shared" si="119"/>
        <v/>
      </c>
      <c r="AH2171" s="322"/>
      <c r="AI2171" s="323"/>
      <c r="AJ2171" s="322"/>
      <c r="AK2171" s="323"/>
    </row>
    <row r="2172" spans="1:37" ht="36.75" customHeight="1">
      <c r="A2172" s="299">
        <f t="shared" si="120"/>
        <v>2159</v>
      </c>
      <c r="B2172" s="300" t="str">
        <f>IF(基本情報入力シート!C2192="","",基本情報入力シート!C2192)</f>
        <v/>
      </c>
      <c r="C2172" s="301" t="str">
        <f>IF(基本情報入力シート!D2192="","",基本情報入力シート!D2192)</f>
        <v/>
      </c>
      <c r="D2172" s="301" t="str">
        <f>IF(基本情報入力シート!E2192="","",基本情報入力シート!E2192)</f>
        <v/>
      </c>
      <c r="E2172" s="301" t="str">
        <f>IF(基本情報入力シート!F2192="","",基本情報入力シート!F2192)</f>
        <v/>
      </c>
      <c r="F2172" s="301" t="str">
        <f>IF(基本情報入力シート!G2192="","",基本情報入力シート!G2192)</f>
        <v/>
      </c>
      <c r="G2172" s="301" t="str">
        <f>IF(基本情報入力シート!H2192="","",基本情報入力シート!H2192)</f>
        <v/>
      </c>
      <c r="H2172" s="301" t="str">
        <f>IF(基本情報入力シート!I2192="","",基本情報入力シート!I2192)</f>
        <v/>
      </c>
      <c r="I2172" s="301" t="str">
        <f>IF(基本情報入力シート!J2192="","",基本情報入力シート!J2192)</f>
        <v/>
      </c>
      <c r="J2172" s="301" t="str">
        <f>IF(基本情報入力シート!K2192="","",基本情報入力シート!K2192)</f>
        <v/>
      </c>
      <c r="K2172" s="302" t="str">
        <f>IF(基本情報入力シート!L2192="","",基本情報入力シート!L2192)</f>
        <v/>
      </c>
      <c r="L2172" s="299" t="str">
        <f>IF(基本情報入力シート!M2192="","",基本情報入力シート!M2192)</f>
        <v/>
      </c>
      <c r="M2172" s="299" t="str">
        <f>IF(基本情報入力シート!R2192="","",基本情報入力シート!R2192)</f>
        <v/>
      </c>
      <c r="N2172" s="299" t="str">
        <f>IF(基本情報入力シート!W2192="","",基本情報入力シート!W2192)</f>
        <v/>
      </c>
      <c r="O2172" s="303" t="str">
        <f>IF(基本情報入力シート!X2192="","",基本情報入力シート!X2192)</f>
        <v/>
      </c>
      <c r="P2172" s="304" t="str">
        <f>IF(基本情報入力シート!Y2192="","",基本情報入力シート!Y2192)</f>
        <v/>
      </c>
      <c r="Q2172" s="175"/>
      <c r="R2172" s="305" t="str">
        <f>IF(基本情報入力シート!AB2192="","",基本情報入力シート!AB2192)</f>
        <v/>
      </c>
      <c r="S2172" s="176"/>
      <c r="T2172" s="306" t="str">
        <f>IF(P2172="","",VLOOKUP(P2172,【参考】数式用!$J$2:$L$34,3,FALSE))</f>
        <v/>
      </c>
      <c r="U2172" s="313" t="s">
        <v>143</v>
      </c>
      <c r="V2172" s="177"/>
      <c r="W2172" s="314" t="s">
        <v>144</v>
      </c>
      <c r="X2172" s="177"/>
      <c r="Y2172" s="315" t="s">
        <v>145</v>
      </c>
      <c r="Z2172" s="177"/>
      <c r="AA2172" s="315" t="s">
        <v>144</v>
      </c>
      <c r="AB2172" s="177"/>
      <c r="AC2172" s="315" t="s">
        <v>146</v>
      </c>
      <c r="AD2172" s="316" t="s">
        <v>147</v>
      </c>
      <c r="AE2172" s="317" t="str">
        <f t="shared" si="118"/>
        <v/>
      </c>
      <c r="AF2172" s="319" t="s">
        <v>148</v>
      </c>
      <c r="AG2172" s="312" t="str">
        <f t="shared" si="119"/>
        <v/>
      </c>
      <c r="AH2172" s="322"/>
      <c r="AI2172" s="323"/>
      <c r="AJ2172" s="322"/>
      <c r="AK2172" s="323"/>
    </row>
    <row r="2173" spans="1:37" ht="36.75" customHeight="1">
      <c r="A2173" s="299">
        <f t="shared" si="120"/>
        <v>2160</v>
      </c>
      <c r="B2173" s="300" t="str">
        <f>IF(基本情報入力シート!C2193="","",基本情報入力シート!C2193)</f>
        <v/>
      </c>
      <c r="C2173" s="301" t="str">
        <f>IF(基本情報入力シート!D2193="","",基本情報入力シート!D2193)</f>
        <v/>
      </c>
      <c r="D2173" s="301" t="str">
        <f>IF(基本情報入力シート!E2193="","",基本情報入力シート!E2193)</f>
        <v/>
      </c>
      <c r="E2173" s="301" t="str">
        <f>IF(基本情報入力シート!F2193="","",基本情報入力シート!F2193)</f>
        <v/>
      </c>
      <c r="F2173" s="301" t="str">
        <f>IF(基本情報入力シート!G2193="","",基本情報入力シート!G2193)</f>
        <v/>
      </c>
      <c r="G2173" s="301" t="str">
        <f>IF(基本情報入力シート!H2193="","",基本情報入力シート!H2193)</f>
        <v/>
      </c>
      <c r="H2173" s="301" t="str">
        <f>IF(基本情報入力シート!I2193="","",基本情報入力シート!I2193)</f>
        <v/>
      </c>
      <c r="I2173" s="301" t="str">
        <f>IF(基本情報入力シート!J2193="","",基本情報入力シート!J2193)</f>
        <v/>
      </c>
      <c r="J2173" s="301" t="str">
        <f>IF(基本情報入力シート!K2193="","",基本情報入力シート!K2193)</f>
        <v/>
      </c>
      <c r="K2173" s="302" t="str">
        <f>IF(基本情報入力シート!L2193="","",基本情報入力シート!L2193)</f>
        <v/>
      </c>
      <c r="L2173" s="299" t="str">
        <f>IF(基本情報入力シート!M2193="","",基本情報入力シート!M2193)</f>
        <v/>
      </c>
      <c r="M2173" s="299" t="str">
        <f>IF(基本情報入力シート!R2193="","",基本情報入力シート!R2193)</f>
        <v/>
      </c>
      <c r="N2173" s="299" t="str">
        <f>IF(基本情報入力シート!W2193="","",基本情報入力シート!W2193)</f>
        <v/>
      </c>
      <c r="O2173" s="303" t="str">
        <f>IF(基本情報入力シート!X2193="","",基本情報入力シート!X2193)</f>
        <v/>
      </c>
      <c r="P2173" s="304" t="str">
        <f>IF(基本情報入力シート!Y2193="","",基本情報入力シート!Y2193)</f>
        <v/>
      </c>
      <c r="Q2173" s="175"/>
      <c r="R2173" s="305" t="str">
        <f>IF(基本情報入力シート!AB2193="","",基本情報入力シート!AB2193)</f>
        <v/>
      </c>
      <c r="S2173" s="176"/>
      <c r="T2173" s="306" t="str">
        <f>IF(P2173="","",VLOOKUP(P2173,【参考】数式用!$J$2:$L$34,3,FALSE))</f>
        <v/>
      </c>
      <c r="U2173" s="313" t="s">
        <v>143</v>
      </c>
      <c r="V2173" s="177"/>
      <c r="W2173" s="314" t="s">
        <v>144</v>
      </c>
      <c r="X2173" s="177"/>
      <c r="Y2173" s="315" t="s">
        <v>145</v>
      </c>
      <c r="Z2173" s="177"/>
      <c r="AA2173" s="315" t="s">
        <v>144</v>
      </c>
      <c r="AB2173" s="177"/>
      <c r="AC2173" s="315" t="s">
        <v>146</v>
      </c>
      <c r="AD2173" s="316" t="s">
        <v>147</v>
      </c>
      <c r="AE2173" s="317" t="str">
        <f t="shared" si="118"/>
        <v/>
      </c>
      <c r="AF2173" s="319" t="s">
        <v>148</v>
      </c>
      <c r="AG2173" s="312" t="str">
        <f t="shared" si="119"/>
        <v/>
      </c>
      <c r="AH2173" s="322"/>
      <c r="AI2173" s="323"/>
      <c r="AJ2173" s="322"/>
      <c r="AK2173" s="323"/>
    </row>
    <row r="2174" spans="1:37" ht="36.75" customHeight="1">
      <c r="A2174" s="299">
        <f t="shared" si="120"/>
        <v>2161</v>
      </c>
      <c r="B2174" s="300" t="str">
        <f>IF(基本情報入力シート!C2194="","",基本情報入力シート!C2194)</f>
        <v/>
      </c>
      <c r="C2174" s="301" t="str">
        <f>IF(基本情報入力シート!D2194="","",基本情報入力シート!D2194)</f>
        <v/>
      </c>
      <c r="D2174" s="301" t="str">
        <f>IF(基本情報入力シート!E2194="","",基本情報入力シート!E2194)</f>
        <v/>
      </c>
      <c r="E2174" s="301" t="str">
        <f>IF(基本情報入力シート!F2194="","",基本情報入力シート!F2194)</f>
        <v/>
      </c>
      <c r="F2174" s="301" t="str">
        <f>IF(基本情報入力シート!G2194="","",基本情報入力シート!G2194)</f>
        <v/>
      </c>
      <c r="G2174" s="301" t="str">
        <f>IF(基本情報入力シート!H2194="","",基本情報入力シート!H2194)</f>
        <v/>
      </c>
      <c r="H2174" s="301" t="str">
        <f>IF(基本情報入力シート!I2194="","",基本情報入力シート!I2194)</f>
        <v/>
      </c>
      <c r="I2174" s="301" t="str">
        <f>IF(基本情報入力シート!J2194="","",基本情報入力シート!J2194)</f>
        <v/>
      </c>
      <c r="J2174" s="301" t="str">
        <f>IF(基本情報入力シート!K2194="","",基本情報入力シート!K2194)</f>
        <v/>
      </c>
      <c r="K2174" s="302" t="str">
        <f>IF(基本情報入力シート!L2194="","",基本情報入力シート!L2194)</f>
        <v/>
      </c>
      <c r="L2174" s="299" t="str">
        <f>IF(基本情報入力シート!M2194="","",基本情報入力シート!M2194)</f>
        <v/>
      </c>
      <c r="M2174" s="299" t="str">
        <f>IF(基本情報入力シート!R2194="","",基本情報入力シート!R2194)</f>
        <v/>
      </c>
      <c r="N2174" s="299" t="str">
        <f>IF(基本情報入力シート!W2194="","",基本情報入力シート!W2194)</f>
        <v/>
      </c>
      <c r="O2174" s="303" t="str">
        <f>IF(基本情報入力シート!X2194="","",基本情報入力シート!X2194)</f>
        <v/>
      </c>
      <c r="P2174" s="304" t="str">
        <f>IF(基本情報入力シート!Y2194="","",基本情報入力シート!Y2194)</f>
        <v/>
      </c>
      <c r="Q2174" s="175"/>
      <c r="R2174" s="305" t="str">
        <f>IF(基本情報入力シート!AB2194="","",基本情報入力シート!AB2194)</f>
        <v/>
      </c>
      <c r="S2174" s="176"/>
      <c r="T2174" s="306" t="str">
        <f>IF(P2174="","",VLOOKUP(P2174,【参考】数式用!$J$2:$L$34,3,FALSE))</f>
        <v/>
      </c>
      <c r="U2174" s="313" t="s">
        <v>143</v>
      </c>
      <c r="V2174" s="177"/>
      <c r="W2174" s="314" t="s">
        <v>144</v>
      </c>
      <c r="X2174" s="177"/>
      <c r="Y2174" s="315" t="s">
        <v>145</v>
      </c>
      <c r="Z2174" s="177"/>
      <c r="AA2174" s="315" t="s">
        <v>144</v>
      </c>
      <c r="AB2174" s="177"/>
      <c r="AC2174" s="315" t="s">
        <v>146</v>
      </c>
      <c r="AD2174" s="316" t="s">
        <v>147</v>
      </c>
      <c r="AE2174" s="317" t="str">
        <f t="shared" si="118"/>
        <v/>
      </c>
      <c r="AF2174" s="319" t="s">
        <v>148</v>
      </c>
      <c r="AG2174" s="312" t="str">
        <f t="shared" si="119"/>
        <v/>
      </c>
      <c r="AH2174" s="322"/>
      <c r="AI2174" s="323"/>
      <c r="AJ2174" s="322"/>
      <c r="AK2174" s="323"/>
    </row>
    <row r="2175" spans="1:37" ht="36.75" customHeight="1">
      <c r="A2175" s="299">
        <f t="shared" si="120"/>
        <v>2162</v>
      </c>
      <c r="B2175" s="300" t="str">
        <f>IF(基本情報入力シート!C2195="","",基本情報入力シート!C2195)</f>
        <v/>
      </c>
      <c r="C2175" s="301" t="str">
        <f>IF(基本情報入力シート!D2195="","",基本情報入力シート!D2195)</f>
        <v/>
      </c>
      <c r="D2175" s="301" t="str">
        <f>IF(基本情報入力シート!E2195="","",基本情報入力シート!E2195)</f>
        <v/>
      </c>
      <c r="E2175" s="301" t="str">
        <f>IF(基本情報入力シート!F2195="","",基本情報入力シート!F2195)</f>
        <v/>
      </c>
      <c r="F2175" s="301" t="str">
        <f>IF(基本情報入力シート!G2195="","",基本情報入力シート!G2195)</f>
        <v/>
      </c>
      <c r="G2175" s="301" t="str">
        <f>IF(基本情報入力シート!H2195="","",基本情報入力シート!H2195)</f>
        <v/>
      </c>
      <c r="H2175" s="301" t="str">
        <f>IF(基本情報入力シート!I2195="","",基本情報入力シート!I2195)</f>
        <v/>
      </c>
      <c r="I2175" s="301" t="str">
        <f>IF(基本情報入力シート!J2195="","",基本情報入力シート!J2195)</f>
        <v/>
      </c>
      <c r="J2175" s="301" t="str">
        <f>IF(基本情報入力シート!K2195="","",基本情報入力シート!K2195)</f>
        <v/>
      </c>
      <c r="K2175" s="302" t="str">
        <f>IF(基本情報入力シート!L2195="","",基本情報入力シート!L2195)</f>
        <v/>
      </c>
      <c r="L2175" s="299" t="str">
        <f>IF(基本情報入力シート!M2195="","",基本情報入力シート!M2195)</f>
        <v/>
      </c>
      <c r="M2175" s="299" t="str">
        <f>IF(基本情報入力シート!R2195="","",基本情報入力シート!R2195)</f>
        <v/>
      </c>
      <c r="N2175" s="299" t="str">
        <f>IF(基本情報入力シート!W2195="","",基本情報入力シート!W2195)</f>
        <v/>
      </c>
      <c r="O2175" s="303" t="str">
        <f>IF(基本情報入力シート!X2195="","",基本情報入力シート!X2195)</f>
        <v/>
      </c>
      <c r="P2175" s="304" t="str">
        <f>IF(基本情報入力シート!Y2195="","",基本情報入力シート!Y2195)</f>
        <v/>
      </c>
      <c r="Q2175" s="175"/>
      <c r="R2175" s="305" t="str">
        <f>IF(基本情報入力シート!AB2195="","",基本情報入力シート!AB2195)</f>
        <v/>
      </c>
      <c r="S2175" s="176"/>
      <c r="T2175" s="306" t="str">
        <f>IF(P2175="","",VLOOKUP(P2175,【参考】数式用!$J$2:$L$34,3,FALSE))</f>
        <v/>
      </c>
      <c r="U2175" s="313" t="s">
        <v>143</v>
      </c>
      <c r="V2175" s="177"/>
      <c r="W2175" s="314" t="s">
        <v>144</v>
      </c>
      <c r="X2175" s="177"/>
      <c r="Y2175" s="315" t="s">
        <v>145</v>
      </c>
      <c r="Z2175" s="177"/>
      <c r="AA2175" s="315" t="s">
        <v>144</v>
      </c>
      <c r="AB2175" s="177"/>
      <c r="AC2175" s="315" t="s">
        <v>146</v>
      </c>
      <c r="AD2175" s="316" t="s">
        <v>147</v>
      </c>
      <c r="AE2175" s="317" t="str">
        <f t="shared" si="118"/>
        <v/>
      </c>
      <c r="AF2175" s="319" t="s">
        <v>148</v>
      </c>
      <c r="AG2175" s="312" t="str">
        <f t="shared" si="119"/>
        <v/>
      </c>
      <c r="AH2175" s="322"/>
      <c r="AI2175" s="323"/>
      <c r="AJ2175" s="322"/>
      <c r="AK2175" s="323"/>
    </row>
    <row r="2176" spans="1:37" ht="36.75" customHeight="1">
      <c r="A2176" s="299">
        <f t="shared" si="120"/>
        <v>2163</v>
      </c>
      <c r="B2176" s="300" t="str">
        <f>IF(基本情報入力シート!C2196="","",基本情報入力シート!C2196)</f>
        <v/>
      </c>
      <c r="C2176" s="301" t="str">
        <f>IF(基本情報入力シート!D2196="","",基本情報入力シート!D2196)</f>
        <v/>
      </c>
      <c r="D2176" s="301" t="str">
        <f>IF(基本情報入力シート!E2196="","",基本情報入力シート!E2196)</f>
        <v/>
      </c>
      <c r="E2176" s="301" t="str">
        <f>IF(基本情報入力シート!F2196="","",基本情報入力シート!F2196)</f>
        <v/>
      </c>
      <c r="F2176" s="301" t="str">
        <f>IF(基本情報入力シート!G2196="","",基本情報入力シート!G2196)</f>
        <v/>
      </c>
      <c r="G2176" s="301" t="str">
        <f>IF(基本情報入力シート!H2196="","",基本情報入力シート!H2196)</f>
        <v/>
      </c>
      <c r="H2176" s="301" t="str">
        <f>IF(基本情報入力シート!I2196="","",基本情報入力シート!I2196)</f>
        <v/>
      </c>
      <c r="I2176" s="301" t="str">
        <f>IF(基本情報入力シート!J2196="","",基本情報入力シート!J2196)</f>
        <v/>
      </c>
      <c r="J2176" s="301" t="str">
        <f>IF(基本情報入力シート!K2196="","",基本情報入力シート!K2196)</f>
        <v/>
      </c>
      <c r="K2176" s="302" t="str">
        <f>IF(基本情報入力シート!L2196="","",基本情報入力シート!L2196)</f>
        <v/>
      </c>
      <c r="L2176" s="299" t="str">
        <f>IF(基本情報入力シート!M2196="","",基本情報入力シート!M2196)</f>
        <v/>
      </c>
      <c r="M2176" s="299" t="str">
        <f>IF(基本情報入力シート!R2196="","",基本情報入力シート!R2196)</f>
        <v/>
      </c>
      <c r="N2176" s="299" t="str">
        <f>IF(基本情報入力シート!W2196="","",基本情報入力シート!W2196)</f>
        <v/>
      </c>
      <c r="O2176" s="303" t="str">
        <f>IF(基本情報入力シート!X2196="","",基本情報入力シート!X2196)</f>
        <v/>
      </c>
      <c r="P2176" s="304" t="str">
        <f>IF(基本情報入力シート!Y2196="","",基本情報入力シート!Y2196)</f>
        <v/>
      </c>
      <c r="Q2176" s="175"/>
      <c r="R2176" s="305" t="str">
        <f>IF(基本情報入力シート!AB2196="","",基本情報入力シート!AB2196)</f>
        <v/>
      </c>
      <c r="S2176" s="176"/>
      <c r="T2176" s="306" t="str">
        <f>IF(P2176="","",VLOOKUP(P2176,【参考】数式用!$J$2:$L$34,3,FALSE))</f>
        <v/>
      </c>
      <c r="U2176" s="313" t="s">
        <v>143</v>
      </c>
      <c r="V2176" s="177"/>
      <c r="W2176" s="314" t="s">
        <v>144</v>
      </c>
      <c r="X2176" s="177"/>
      <c r="Y2176" s="315" t="s">
        <v>145</v>
      </c>
      <c r="Z2176" s="177"/>
      <c r="AA2176" s="315" t="s">
        <v>144</v>
      </c>
      <c r="AB2176" s="177"/>
      <c r="AC2176" s="315" t="s">
        <v>146</v>
      </c>
      <c r="AD2176" s="316" t="s">
        <v>147</v>
      </c>
      <c r="AE2176" s="317" t="str">
        <f t="shared" si="118"/>
        <v/>
      </c>
      <c r="AF2176" s="319" t="s">
        <v>148</v>
      </c>
      <c r="AG2176" s="312" t="str">
        <f t="shared" si="119"/>
        <v/>
      </c>
      <c r="AH2176" s="322"/>
      <c r="AI2176" s="323"/>
      <c r="AJ2176" s="322"/>
      <c r="AK2176" s="323"/>
    </row>
    <row r="2177" spans="1:37" ht="36.75" customHeight="1">
      <c r="A2177" s="299">
        <f t="shared" si="120"/>
        <v>2164</v>
      </c>
      <c r="B2177" s="300" t="str">
        <f>IF(基本情報入力シート!C2197="","",基本情報入力シート!C2197)</f>
        <v/>
      </c>
      <c r="C2177" s="301" t="str">
        <f>IF(基本情報入力シート!D2197="","",基本情報入力シート!D2197)</f>
        <v/>
      </c>
      <c r="D2177" s="301" t="str">
        <f>IF(基本情報入力シート!E2197="","",基本情報入力シート!E2197)</f>
        <v/>
      </c>
      <c r="E2177" s="301" t="str">
        <f>IF(基本情報入力シート!F2197="","",基本情報入力シート!F2197)</f>
        <v/>
      </c>
      <c r="F2177" s="301" t="str">
        <f>IF(基本情報入力シート!G2197="","",基本情報入力シート!G2197)</f>
        <v/>
      </c>
      <c r="G2177" s="301" t="str">
        <f>IF(基本情報入力シート!H2197="","",基本情報入力シート!H2197)</f>
        <v/>
      </c>
      <c r="H2177" s="301" t="str">
        <f>IF(基本情報入力シート!I2197="","",基本情報入力シート!I2197)</f>
        <v/>
      </c>
      <c r="I2177" s="301" t="str">
        <f>IF(基本情報入力シート!J2197="","",基本情報入力シート!J2197)</f>
        <v/>
      </c>
      <c r="J2177" s="301" t="str">
        <f>IF(基本情報入力シート!K2197="","",基本情報入力シート!K2197)</f>
        <v/>
      </c>
      <c r="K2177" s="302" t="str">
        <f>IF(基本情報入力シート!L2197="","",基本情報入力シート!L2197)</f>
        <v/>
      </c>
      <c r="L2177" s="299" t="str">
        <f>IF(基本情報入力シート!M2197="","",基本情報入力シート!M2197)</f>
        <v/>
      </c>
      <c r="M2177" s="299" t="str">
        <f>IF(基本情報入力シート!R2197="","",基本情報入力シート!R2197)</f>
        <v/>
      </c>
      <c r="N2177" s="299" t="str">
        <f>IF(基本情報入力シート!W2197="","",基本情報入力シート!W2197)</f>
        <v/>
      </c>
      <c r="O2177" s="303" t="str">
        <f>IF(基本情報入力シート!X2197="","",基本情報入力シート!X2197)</f>
        <v/>
      </c>
      <c r="P2177" s="304" t="str">
        <f>IF(基本情報入力シート!Y2197="","",基本情報入力シート!Y2197)</f>
        <v/>
      </c>
      <c r="Q2177" s="175"/>
      <c r="R2177" s="305" t="str">
        <f>IF(基本情報入力シート!AB2197="","",基本情報入力シート!AB2197)</f>
        <v/>
      </c>
      <c r="S2177" s="176"/>
      <c r="T2177" s="306" t="str">
        <f>IF(P2177="","",VLOOKUP(P2177,【参考】数式用!$J$2:$L$34,3,FALSE))</f>
        <v/>
      </c>
      <c r="U2177" s="313" t="s">
        <v>143</v>
      </c>
      <c r="V2177" s="177"/>
      <c r="W2177" s="314" t="s">
        <v>144</v>
      </c>
      <c r="X2177" s="177"/>
      <c r="Y2177" s="315" t="s">
        <v>145</v>
      </c>
      <c r="Z2177" s="177"/>
      <c r="AA2177" s="315" t="s">
        <v>144</v>
      </c>
      <c r="AB2177" s="177"/>
      <c r="AC2177" s="315" t="s">
        <v>146</v>
      </c>
      <c r="AD2177" s="316" t="s">
        <v>147</v>
      </c>
      <c r="AE2177" s="317" t="str">
        <f t="shared" si="118"/>
        <v/>
      </c>
      <c r="AF2177" s="319" t="s">
        <v>148</v>
      </c>
      <c r="AG2177" s="312" t="str">
        <f t="shared" si="119"/>
        <v/>
      </c>
      <c r="AH2177" s="322"/>
      <c r="AI2177" s="323"/>
      <c r="AJ2177" s="322"/>
      <c r="AK2177" s="323"/>
    </row>
    <row r="2178" spans="1:37" ht="36.75" customHeight="1">
      <c r="A2178" s="299">
        <f t="shared" si="120"/>
        <v>2165</v>
      </c>
      <c r="B2178" s="300" t="str">
        <f>IF(基本情報入力シート!C2198="","",基本情報入力シート!C2198)</f>
        <v/>
      </c>
      <c r="C2178" s="301" t="str">
        <f>IF(基本情報入力シート!D2198="","",基本情報入力シート!D2198)</f>
        <v/>
      </c>
      <c r="D2178" s="301" t="str">
        <f>IF(基本情報入力シート!E2198="","",基本情報入力シート!E2198)</f>
        <v/>
      </c>
      <c r="E2178" s="301" t="str">
        <f>IF(基本情報入力シート!F2198="","",基本情報入力シート!F2198)</f>
        <v/>
      </c>
      <c r="F2178" s="301" t="str">
        <f>IF(基本情報入力シート!G2198="","",基本情報入力シート!G2198)</f>
        <v/>
      </c>
      <c r="G2178" s="301" t="str">
        <f>IF(基本情報入力シート!H2198="","",基本情報入力シート!H2198)</f>
        <v/>
      </c>
      <c r="H2178" s="301" t="str">
        <f>IF(基本情報入力シート!I2198="","",基本情報入力シート!I2198)</f>
        <v/>
      </c>
      <c r="I2178" s="301" t="str">
        <f>IF(基本情報入力シート!J2198="","",基本情報入力シート!J2198)</f>
        <v/>
      </c>
      <c r="J2178" s="301" t="str">
        <f>IF(基本情報入力シート!K2198="","",基本情報入力シート!K2198)</f>
        <v/>
      </c>
      <c r="K2178" s="302" t="str">
        <f>IF(基本情報入力シート!L2198="","",基本情報入力シート!L2198)</f>
        <v/>
      </c>
      <c r="L2178" s="299" t="str">
        <f>IF(基本情報入力シート!M2198="","",基本情報入力シート!M2198)</f>
        <v/>
      </c>
      <c r="M2178" s="299" t="str">
        <f>IF(基本情報入力シート!R2198="","",基本情報入力シート!R2198)</f>
        <v/>
      </c>
      <c r="N2178" s="299" t="str">
        <f>IF(基本情報入力シート!W2198="","",基本情報入力シート!W2198)</f>
        <v/>
      </c>
      <c r="O2178" s="303" t="str">
        <f>IF(基本情報入力シート!X2198="","",基本情報入力シート!X2198)</f>
        <v/>
      </c>
      <c r="P2178" s="304" t="str">
        <f>IF(基本情報入力シート!Y2198="","",基本情報入力シート!Y2198)</f>
        <v/>
      </c>
      <c r="Q2178" s="175"/>
      <c r="R2178" s="305" t="str">
        <f>IF(基本情報入力シート!AB2198="","",基本情報入力シート!AB2198)</f>
        <v/>
      </c>
      <c r="S2178" s="176"/>
      <c r="T2178" s="306" t="str">
        <f>IF(P2178="","",VLOOKUP(P2178,【参考】数式用!$J$2:$L$34,3,FALSE))</f>
        <v/>
      </c>
      <c r="U2178" s="313" t="s">
        <v>143</v>
      </c>
      <c r="V2178" s="177"/>
      <c r="W2178" s="314" t="s">
        <v>144</v>
      </c>
      <c r="X2178" s="177"/>
      <c r="Y2178" s="315" t="s">
        <v>145</v>
      </c>
      <c r="Z2178" s="177"/>
      <c r="AA2178" s="315" t="s">
        <v>144</v>
      </c>
      <c r="AB2178" s="177"/>
      <c r="AC2178" s="315" t="s">
        <v>146</v>
      </c>
      <c r="AD2178" s="316" t="s">
        <v>147</v>
      </c>
      <c r="AE2178" s="317" t="str">
        <f t="shared" si="118"/>
        <v/>
      </c>
      <c r="AF2178" s="319" t="s">
        <v>148</v>
      </c>
      <c r="AG2178" s="312" t="str">
        <f t="shared" si="119"/>
        <v/>
      </c>
      <c r="AH2178" s="322"/>
      <c r="AI2178" s="323"/>
      <c r="AJ2178" s="322"/>
      <c r="AK2178" s="323"/>
    </row>
    <row r="2179" spans="1:37" ht="36.75" customHeight="1">
      <c r="A2179" s="299">
        <f t="shared" si="120"/>
        <v>2166</v>
      </c>
      <c r="B2179" s="300" t="str">
        <f>IF(基本情報入力シート!C2199="","",基本情報入力シート!C2199)</f>
        <v/>
      </c>
      <c r="C2179" s="301" t="str">
        <f>IF(基本情報入力シート!D2199="","",基本情報入力シート!D2199)</f>
        <v/>
      </c>
      <c r="D2179" s="301" t="str">
        <f>IF(基本情報入力シート!E2199="","",基本情報入力シート!E2199)</f>
        <v/>
      </c>
      <c r="E2179" s="301" t="str">
        <f>IF(基本情報入力シート!F2199="","",基本情報入力シート!F2199)</f>
        <v/>
      </c>
      <c r="F2179" s="301" t="str">
        <f>IF(基本情報入力シート!G2199="","",基本情報入力シート!G2199)</f>
        <v/>
      </c>
      <c r="G2179" s="301" t="str">
        <f>IF(基本情報入力シート!H2199="","",基本情報入力シート!H2199)</f>
        <v/>
      </c>
      <c r="H2179" s="301" t="str">
        <f>IF(基本情報入力シート!I2199="","",基本情報入力シート!I2199)</f>
        <v/>
      </c>
      <c r="I2179" s="301" t="str">
        <f>IF(基本情報入力シート!J2199="","",基本情報入力シート!J2199)</f>
        <v/>
      </c>
      <c r="J2179" s="301" t="str">
        <f>IF(基本情報入力シート!K2199="","",基本情報入力シート!K2199)</f>
        <v/>
      </c>
      <c r="K2179" s="302" t="str">
        <f>IF(基本情報入力シート!L2199="","",基本情報入力シート!L2199)</f>
        <v/>
      </c>
      <c r="L2179" s="299" t="str">
        <f>IF(基本情報入力シート!M2199="","",基本情報入力シート!M2199)</f>
        <v/>
      </c>
      <c r="M2179" s="299" t="str">
        <f>IF(基本情報入力シート!R2199="","",基本情報入力シート!R2199)</f>
        <v/>
      </c>
      <c r="N2179" s="299" t="str">
        <f>IF(基本情報入力シート!W2199="","",基本情報入力シート!W2199)</f>
        <v/>
      </c>
      <c r="O2179" s="303" t="str">
        <f>IF(基本情報入力シート!X2199="","",基本情報入力シート!X2199)</f>
        <v/>
      </c>
      <c r="P2179" s="304" t="str">
        <f>IF(基本情報入力シート!Y2199="","",基本情報入力シート!Y2199)</f>
        <v/>
      </c>
      <c r="Q2179" s="175"/>
      <c r="R2179" s="305" t="str">
        <f>IF(基本情報入力シート!AB2199="","",基本情報入力シート!AB2199)</f>
        <v/>
      </c>
      <c r="S2179" s="176"/>
      <c r="T2179" s="306" t="str">
        <f>IF(P2179="","",VLOOKUP(P2179,【参考】数式用!$J$2:$L$34,3,FALSE))</f>
        <v/>
      </c>
      <c r="U2179" s="313" t="s">
        <v>143</v>
      </c>
      <c r="V2179" s="177"/>
      <c r="W2179" s="314" t="s">
        <v>144</v>
      </c>
      <c r="X2179" s="177"/>
      <c r="Y2179" s="315" t="s">
        <v>145</v>
      </c>
      <c r="Z2179" s="177"/>
      <c r="AA2179" s="315" t="s">
        <v>144</v>
      </c>
      <c r="AB2179" s="177"/>
      <c r="AC2179" s="315" t="s">
        <v>146</v>
      </c>
      <c r="AD2179" s="316" t="s">
        <v>147</v>
      </c>
      <c r="AE2179" s="317" t="str">
        <f t="shared" ref="AE2179:AE2213" si="121">IF(V2179&gt;=1,(Z2179*12+AB2179)-(V2179*12+X2179)+1,"")</f>
        <v/>
      </c>
      <c r="AF2179" s="319" t="s">
        <v>148</v>
      </c>
      <c r="AG2179" s="312" t="str">
        <f t="shared" ref="AG2179:AG2213" si="122">IFERROR(ROUNDDOWN(R2179*T2179,0)*AE2179,"")</f>
        <v/>
      </c>
      <c r="AH2179" s="322"/>
      <c r="AI2179" s="323"/>
      <c r="AJ2179" s="322"/>
      <c r="AK2179" s="323"/>
    </row>
    <row r="2180" spans="1:37" ht="36.75" customHeight="1">
      <c r="A2180" s="299">
        <f t="shared" si="120"/>
        <v>2167</v>
      </c>
      <c r="B2180" s="300" t="str">
        <f>IF(基本情報入力シート!C2200="","",基本情報入力シート!C2200)</f>
        <v/>
      </c>
      <c r="C2180" s="301" t="str">
        <f>IF(基本情報入力シート!D2200="","",基本情報入力シート!D2200)</f>
        <v/>
      </c>
      <c r="D2180" s="301" t="str">
        <f>IF(基本情報入力シート!E2200="","",基本情報入力シート!E2200)</f>
        <v/>
      </c>
      <c r="E2180" s="301" t="str">
        <f>IF(基本情報入力シート!F2200="","",基本情報入力シート!F2200)</f>
        <v/>
      </c>
      <c r="F2180" s="301" t="str">
        <f>IF(基本情報入力シート!G2200="","",基本情報入力シート!G2200)</f>
        <v/>
      </c>
      <c r="G2180" s="301" t="str">
        <f>IF(基本情報入力シート!H2200="","",基本情報入力シート!H2200)</f>
        <v/>
      </c>
      <c r="H2180" s="301" t="str">
        <f>IF(基本情報入力シート!I2200="","",基本情報入力シート!I2200)</f>
        <v/>
      </c>
      <c r="I2180" s="301" t="str">
        <f>IF(基本情報入力シート!J2200="","",基本情報入力シート!J2200)</f>
        <v/>
      </c>
      <c r="J2180" s="301" t="str">
        <f>IF(基本情報入力シート!K2200="","",基本情報入力シート!K2200)</f>
        <v/>
      </c>
      <c r="K2180" s="302" t="str">
        <f>IF(基本情報入力シート!L2200="","",基本情報入力シート!L2200)</f>
        <v/>
      </c>
      <c r="L2180" s="299" t="str">
        <f>IF(基本情報入力シート!M2200="","",基本情報入力シート!M2200)</f>
        <v/>
      </c>
      <c r="M2180" s="299" t="str">
        <f>IF(基本情報入力シート!R2200="","",基本情報入力シート!R2200)</f>
        <v/>
      </c>
      <c r="N2180" s="299" t="str">
        <f>IF(基本情報入力シート!W2200="","",基本情報入力シート!W2200)</f>
        <v/>
      </c>
      <c r="O2180" s="303" t="str">
        <f>IF(基本情報入力シート!X2200="","",基本情報入力シート!X2200)</f>
        <v/>
      </c>
      <c r="P2180" s="304" t="str">
        <f>IF(基本情報入力シート!Y2200="","",基本情報入力シート!Y2200)</f>
        <v/>
      </c>
      <c r="Q2180" s="175"/>
      <c r="R2180" s="305" t="str">
        <f>IF(基本情報入力シート!AB2200="","",基本情報入力シート!AB2200)</f>
        <v/>
      </c>
      <c r="S2180" s="176"/>
      <c r="T2180" s="306" t="str">
        <f>IF(P2180="","",VLOOKUP(P2180,【参考】数式用!$J$2:$L$34,3,FALSE))</f>
        <v/>
      </c>
      <c r="U2180" s="313" t="s">
        <v>143</v>
      </c>
      <c r="V2180" s="177"/>
      <c r="W2180" s="314" t="s">
        <v>144</v>
      </c>
      <c r="X2180" s="177"/>
      <c r="Y2180" s="315" t="s">
        <v>145</v>
      </c>
      <c r="Z2180" s="177"/>
      <c r="AA2180" s="315" t="s">
        <v>144</v>
      </c>
      <c r="AB2180" s="177"/>
      <c r="AC2180" s="315" t="s">
        <v>146</v>
      </c>
      <c r="AD2180" s="316" t="s">
        <v>147</v>
      </c>
      <c r="AE2180" s="317" t="str">
        <f t="shared" si="121"/>
        <v/>
      </c>
      <c r="AF2180" s="319" t="s">
        <v>148</v>
      </c>
      <c r="AG2180" s="312" t="str">
        <f t="shared" si="122"/>
        <v/>
      </c>
      <c r="AH2180" s="322"/>
      <c r="AI2180" s="323"/>
      <c r="AJ2180" s="322"/>
      <c r="AK2180" s="323"/>
    </row>
    <row r="2181" spans="1:37" ht="36.75" customHeight="1">
      <c r="A2181" s="299">
        <f t="shared" si="120"/>
        <v>2168</v>
      </c>
      <c r="B2181" s="300" t="str">
        <f>IF(基本情報入力シート!C2201="","",基本情報入力シート!C2201)</f>
        <v/>
      </c>
      <c r="C2181" s="301" t="str">
        <f>IF(基本情報入力シート!D2201="","",基本情報入力シート!D2201)</f>
        <v/>
      </c>
      <c r="D2181" s="301" t="str">
        <f>IF(基本情報入力シート!E2201="","",基本情報入力シート!E2201)</f>
        <v/>
      </c>
      <c r="E2181" s="301" t="str">
        <f>IF(基本情報入力シート!F2201="","",基本情報入力シート!F2201)</f>
        <v/>
      </c>
      <c r="F2181" s="301" t="str">
        <f>IF(基本情報入力シート!G2201="","",基本情報入力シート!G2201)</f>
        <v/>
      </c>
      <c r="G2181" s="301" t="str">
        <f>IF(基本情報入力シート!H2201="","",基本情報入力シート!H2201)</f>
        <v/>
      </c>
      <c r="H2181" s="301" t="str">
        <f>IF(基本情報入力シート!I2201="","",基本情報入力シート!I2201)</f>
        <v/>
      </c>
      <c r="I2181" s="301" t="str">
        <f>IF(基本情報入力シート!J2201="","",基本情報入力シート!J2201)</f>
        <v/>
      </c>
      <c r="J2181" s="301" t="str">
        <f>IF(基本情報入力シート!K2201="","",基本情報入力シート!K2201)</f>
        <v/>
      </c>
      <c r="K2181" s="302" t="str">
        <f>IF(基本情報入力シート!L2201="","",基本情報入力シート!L2201)</f>
        <v/>
      </c>
      <c r="L2181" s="299" t="str">
        <f>IF(基本情報入力シート!M2201="","",基本情報入力シート!M2201)</f>
        <v/>
      </c>
      <c r="M2181" s="299" t="str">
        <f>IF(基本情報入力シート!R2201="","",基本情報入力シート!R2201)</f>
        <v/>
      </c>
      <c r="N2181" s="299" t="str">
        <f>IF(基本情報入力シート!W2201="","",基本情報入力シート!W2201)</f>
        <v/>
      </c>
      <c r="O2181" s="303" t="str">
        <f>IF(基本情報入力シート!X2201="","",基本情報入力シート!X2201)</f>
        <v/>
      </c>
      <c r="P2181" s="304" t="str">
        <f>IF(基本情報入力シート!Y2201="","",基本情報入力シート!Y2201)</f>
        <v/>
      </c>
      <c r="Q2181" s="175"/>
      <c r="R2181" s="305" t="str">
        <f>IF(基本情報入力シート!AB2201="","",基本情報入力シート!AB2201)</f>
        <v/>
      </c>
      <c r="S2181" s="176"/>
      <c r="T2181" s="306" t="str">
        <f>IF(P2181="","",VLOOKUP(P2181,【参考】数式用!$J$2:$L$34,3,FALSE))</f>
        <v/>
      </c>
      <c r="U2181" s="313" t="s">
        <v>143</v>
      </c>
      <c r="V2181" s="177"/>
      <c r="W2181" s="314" t="s">
        <v>144</v>
      </c>
      <c r="X2181" s="177"/>
      <c r="Y2181" s="315" t="s">
        <v>145</v>
      </c>
      <c r="Z2181" s="177"/>
      <c r="AA2181" s="315" t="s">
        <v>144</v>
      </c>
      <c r="AB2181" s="177"/>
      <c r="AC2181" s="315" t="s">
        <v>146</v>
      </c>
      <c r="AD2181" s="316" t="s">
        <v>147</v>
      </c>
      <c r="AE2181" s="317" t="str">
        <f t="shared" si="121"/>
        <v/>
      </c>
      <c r="AF2181" s="319" t="s">
        <v>148</v>
      </c>
      <c r="AG2181" s="312" t="str">
        <f t="shared" si="122"/>
        <v/>
      </c>
      <c r="AH2181" s="322"/>
      <c r="AI2181" s="323"/>
      <c r="AJ2181" s="322"/>
      <c r="AK2181" s="323"/>
    </row>
    <row r="2182" spans="1:37" ht="36.75" customHeight="1">
      <c r="A2182" s="299">
        <f t="shared" si="120"/>
        <v>2169</v>
      </c>
      <c r="B2182" s="300" t="str">
        <f>IF(基本情報入力シート!C2202="","",基本情報入力シート!C2202)</f>
        <v/>
      </c>
      <c r="C2182" s="301" t="str">
        <f>IF(基本情報入力シート!D2202="","",基本情報入力シート!D2202)</f>
        <v/>
      </c>
      <c r="D2182" s="301" t="str">
        <f>IF(基本情報入力シート!E2202="","",基本情報入力シート!E2202)</f>
        <v/>
      </c>
      <c r="E2182" s="301" t="str">
        <f>IF(基本情報入力シート!F2202="","",基本情報入力シート!F2202)</f>
        <v/>
      </c>
      <c r="F2182" s="301" t="str">
        <f>IF(基本情報入力シート!G2202="","",基本情報入力シート!G2202)</f>
        <v/>
      </c>
      <c r="G2182" s="301" t="str">
        <f>IF(基本情報入力シート!H2202="","",基本情報入力シート!H2202)</f>
        <v/>
      </c>
      <c r="H2182" s="301" t="str">
        <f>IF(基本情報入力シート!I2202="","",基本情報入力シート!I2202)</f>
        <v/>
      </c>
      <c r="I2182" s="301" t="str">
        <f>IF(基本情報入力シート!J2202="","",基本情報入力シート!J2202)</f>
        <v/>
      </c>
      <c r="J2182" s="301" t="str">
        <f>IF(基本情報入力シート!K2202="","",基本情報入力シート!K2202)</f>
        <v/>
      </c>
      <c r="K2182" s="302" t="str">
        <f>IF(基本情報入力シート!L2202="","",基本情報入力シート!L2202)</f>
        <v/>
      </c>
      <c r="L2182" s="299" t="str">
        <f>IF(基本情報入力シート!M2202="","",基本情報入力シート!M2202)</f>
        <v/>
      </c>
      <c r="M2182" s="299" t="str">
        <f>IF(基本情報入力シート!R2202="","",基本情報入力シート!R2202)</f>
        <v/>
      </c>
      <c r="N2182" s="299" t="str">
        <f>IF(基本情報入力シート!W2202="","",基本情報入力シート!W2202)</f>
        <v/>
      </c>
      <c r="O2182" s="303" t="str">
        <f>IF(基本情報入力シート!X2202="","",基本情報入力シート!X2202)</f>
        <v/>
      </c>
      <c r="P2182" s="304" t="str">
        <f>IF(基本情報入力シート!Y2202="","",基本情報入力シート!Y2202)</f>
        <v/>
      </c>
      <c r="Q2182" s="175"/>
      <c r="R2182" s="305" t="str">
        <f>IF(基本情報入力シート!AB2202="","",基本情報入力シート!AB2202)</f>
        <v/>
      </c>
      <c r="S2182" s="176"/>
      <c r="T2182" s="306" t="str">
        <f>IF(P2182="","",VLOOKUP(P2182,【参考】数式用!$J$2:$L$34,3,FALSE))</f>
        <v/>
      </c>
      <c r="U2182" s="313" t="s">
        <v>143</v>
      </c>
      <c r="V2182" s="177"/>
      <c r="W2182" s="314" t="s">
        <v>144</v>
      </c>
      <c r="X2182" s="177"/>
      <c r="Y2182" s="315" t="s">
        <v>145</v>
      </c>
      <c r="Z2182" s="177"/>
      <c r="AA2182" s="315" t="s">
        <v>144</v>
      </c>
      <c r="AB2182" s="177"/>
      <c r="AC2182" s="315" t="s">
        <v>146</v>
      </c>
      <c r="AD2182" s="316" t="s">
        <v>147</v>
      </c>
      <c r="AE2182" s="317" t="str">
        <f t="shared" si="121"/>
        <v/>
      </c>
      <c r="AF2182" s="319" t="s">
        <v>148</v>
      </c>
      <c r="AG2182" s="312" t="str">
        <f t="shared" si="122"/>
        <v/>
      </c>
      <c r="AH2182" s="322"/>
      <c r="AI2182" s="323"/>
      <c r="AJ2182" s="322"/>
      <c r="AK2182" s="323"/>
    </row>
    <row r="2183" spans="1:37" ht="36.75" customHeight="1">
      <c r="A2183" s="299">
        <f t="shared" si="120"/>
        <v>2170</v>
      </c>
      <c r="B2183" s="300" t="str">
        <f>IF(基本情報入力シート!C2203="","",基本情報入力シート!C2203)</f>
        <v/>
      </c>
      <c r="C2183" s="301" t="str">
        <f>IF(基本情報入力シート!D2203="","",基本情報入力シート!D2203)</f>
        <v/>
      </c>
      <c r="D2183" s="301" t="str">
        <f>IF(基本情報入力シート!E2203="","",基本情報入力シート!E2203)</f>
        <v/>
      </c>
      <c r="E2183" s="301" t="str">
        <f>IF(基本情報入力シート!F2203="","",基本情報入力シート!F2203)</f>
        <v/>
      </c>
      <c r="F2183" s="301" t="str">
        <f>IF(基本情報入力シート!G2203="","",基本情報入力シート!G2203)</f>
        <v/>
      </c>
      <c r="G2183" s="301" t="str">
        <f>IF(基本情報入力シート!H2203="","",基本情報入力シート!H2203)</f>
        <v/>
      </c>
      <c r="H2183" s="301" t="str">
        <f>IF(基本情報入力シート!I2203="","",基本情報入力シート!I2203)</f>
        <v/>
      </c>
      <c r="I2183" s="301" t="str">
        <f>IF(基本情報入力シート!J2203="","",基本情報入力シート!J2203)</f>
        <v/>
      </c>
      <c r="J2183" s="301" t="str">
        <f>IF(基本情報入力シート!K2203="","",基本情報入力シート!K2203)</f>
        <v/>
      </c>
      <c r="K2183" s="302" t="str">
        <f>IF(基本情報入力シート!L2203="","",基本情報入力シート!L2203)</f>
        <v/>
      </c>
      <c r="L2183" s="299" t="str">
        <f>IF(基本情報入力シート!M2203="","",基本情報入力シート!M2203)</f>
        <v/>
      </c>
      <c r="M2183" s="299" t="str">
        <f>IF(基本情報入力シート!R2203="","",基本情報入力シート!R2203)</f>
        <v/>
      </c>
      <c r="N2183" s="299" t="str">
        <f>IF(基本情報入力シート!W2203="","",基本情報入力シート!W2203)</f>
        <v/>
      </c>
      <c r="O2183" s="303" t="str">
        <f>IF(基本情報入力シート!X2203="","",基本情報入力シート!X2203)</f>
        <v/>
      </c>
      <c r="P2183" s="304" t="str">
        <f>IF(基本情報入力シート!Y2203="","",基本情報入力シート!Y2203)</f>
        <v/>
      </c>
      <c r="Q2183" s="175"/>
      <c r="R2183" s="305" t="str">
        <f>IF(基本情報入力シート!AB2203="","",基本情報入力シート!AB2203)</f>
        <v/>
      </c>
      <c r="S2183" s="176"/>
      <c r="T2183" s="306" t="str">
        <f>IF(P2183="","",VLOOKUP(P2183,【参考】数式用!$J$2:$L$34,3,FALSE))</f>
        <v/>
      </c>
      <c r="U2183" s="313" t="s">
        <v>143</v>
      </c>
      <c r="V2183" s="177"/>
      <c r="W2183" s="314" t="s">
        <v>144</v>
      </c>
      <c r="X2183" s="177"/>
      <c r="Y2183" s="315" t="s">
        <v>145</v>
      </c>
      <c r="Z2183" s="177"/>
      <c r="AA2183" s="315" t="s">
        <v>144</v>
      </c>
      <c r="AB2183" s="177"/>
      <c r="AC2183" s="315" t="s">
        <v>146</v>
      </c>
      <c r="AD2183" s="316" t="s">
        <v>147</v>
      </c>
      <c r="AE2183" s="317" t="str">
        <f t="shared" si="121"/>
        <v/>
      </c>
      <c r="AF2183" s="319" t="s">
        <v>148</v>
      </c>
      <c r="AG2183" s="312" t="str">
        <f t="shared" si="122"/>
        <v/>
      </c>
      <c r="AH2183" s="322"/>
      <c r="AI2183" s="323"/>
      <c r="AJ2183" s="322"/>
      <c r="AK2183" s="323"/>
    </row>
    <row r="2184" spans="1:37" ht="36.75" customHeight="1">
      <c r="A2184" s="299">
        <f t="shared" si="120"/>
        <v>2171</v>
      </c>
      <c r="B2184" s="300" t="str">
        <f>IF(基本情報入力シート!C2204="","",基本情報入力シート!C2204)</f>
        <v/>
      </c>
      <c r="C2184" s="301" t="str">
        <f>IF(基本情報入力シート!D2204="","",基本情報入力シート!D2204)</f>
        <v/>
      </c>
      <c r="D2184" s="301" t="str">
        <f>IF(基本情報入力シート!E2204="","",基本情報入力シート!E2204)</f>
        <v/>
      </c>
      <c r="E2184" s="301" t="str">
        <f>IF(基本情報入力シート!F2204="","",基本情報入力シート!F2204)</f>
        <v/>
      </c>
      <c r="F2184" s="301" t="str">
        <f>IF(基本情報入力シート!G2204="","",基本情報入力シート!G2204)</f>
        <v/>
      </c>
      <c r="G2184" s="301" t="str">
        <f>IF(基本情報入力シート!H2204="","",基本情報入力シート!H2204)</f>
        <v/>
      </c>
      <c r="H2184" s="301" t="str">
        <f>IF(基本情報入力シート!I2204="","",基本情報入力シート!I2204)</f>
        <v/>
      </c>
      <c r="I2184" s="301" t="str">
        <f>IF(基本情報入力シート!J2204="","",基本情報入力シート!J2204)</f>
        <v/>
      </c>
      <c r="J2184" s="301" t="str">
        <f>IF(基本情報入力シート!K2204="","",基本情報入力シート!K2204)</f>
        <v/>
      </c>
      <c r="K2184" s="302" t="str">
        <f>IF(基本情報入力シート!L2204="","",基本情報入力シート!L2204)</f>
        <v/>
      </c>
      <c r="L2184" s="299" t="str">
        <f>IF(基本情報入力シート!M2204="","",基本情報入力シート!M2204)</f>
        <v/>
      </c>
      <c r="M2184" s="299" t="str">
        <f>IF(基本情報入力シート!R2204="","",基本情報入力シート!R2204)</f>
        <v/>
      </c>
      <c r="N2184" s="299" t="str">
        <f>IF(基本情報入力シート!W2204="","",基本情報入力シート!W2204)</f>
        <v/>
      </c>
      <c r="O2184" s="303" t="str">
        <f>IF(基本情報入力シート!X2204="","",基本情報入力シート!X2204)</f>
        <v/>
      </c>
      <c r="P2184" s="304" t="str">
        <f>IF(基本情報入力シート!Y2204="","",基本情報入力シート!Y2204)</f>
        <v/>
      </c>
      <c r="Q2184" s="175"/>
      <c r="R2184" s="305" t="str">
        <f>IF(基本情報入力シート!AB2204="","",基本情報入力シート!AB2204)</f>
        <v/>
      </c>
      <c r="S2184" s="176"/>
      <c r="T2184" s="306" t="str">
        <f>IF(P2184="","",VLOOKUP(P2184,【参考】数式用!$J$2:$L$34,3,FALSE))</f>
        <v/>
      </c>
      <c r="U2184" s="313" t="s">
        <v>143</v>
      </c>
      <c r="V2184" s="177"/>
      <c r="W2184" s="314" t="s">
        <v>144</v>
      </c>
      <c r="X2184" s="177"/>
      <c r="Y2184" s="315" t="s">
        <v>145</v>
      </c>
      <c r="Z2184" s="177"/>
      <c r="AA2184" s="315" t="s">
        <v>144</v>
      </c>
      <c r="AB2184" s="177"/>
      <c r="AC2184" s="315" t="s">
        <v>146</v>
      </c>
      <c r="AD2184" s="316" t="s">
        <v>147</v>
      </c>
      <c r="AE2184" s="317" t="str">
        <f t="shared" si="121"/>
        <v/>
      </c>
      <c r="AF2184" s="319" t="s">
        <v>148</v>
      </c>
      <c r="AG2184" s="312" t="str">
        <f t="shared" si="122"/>
        <v/>
      </c>
      <c r="AH2184" s="322"/>
      <c r="AI2184" s="323"/>
      <c r="AJ2184" s="322"/>
      <c r="AK2184" s="323"/>
    </row>
    <row r="2185" spans="1:37" ht="36.75" customHeight="1">
      <c r="A2185" s="299">
        <f t="shared" si="120"/>
        <v>2172</v>
      </c>
      <c r="B2185" s="300" t="str">
        <f>IF(基本情報入力シート!C2205="","",基本情報入力シート!C2205)</f>
        <v/>
      </c>
      <c r="C2185" s="301" t="str">
        <f>IF(基本情報入力シート!D2205="","",基本情報入力シート!D2205)</f>
        <v/>
      </c>
      <c r="D2185" s="301" t="str">
        <f>IF(基本情報入力シート!E2205="","",基本情報入力シート!E2205)</f>
        <v/>
      </c>
      <c r="E2185" s="301" t="str">
        <f>IF(基本情報入力シート!F2205="","",基本情報入力シート!F2205)</f>
        <v/>
      </c>
      <c r="F2185" s="301" t="str">
        <f>IF(基本情報入力シート!G2205="","",基本情報入力シート!G2205)</f>
        <v/>
      </c>
      <c r="G2185" s="301" t="str">
        <f>IF(基本情報入力シート!H2205="","",基本情報入力シート!H2205)</f>
        <v/>
      </c>
      <c r="H2185" s="301" t="str">
        <f>IF(基本情報入力シート!I2205="","",基本情報入力シート!I2205)</f>
        <v/>
      </c>
      <c r="I2185" s="301" t="str">
        <f>IF(基本情報入力シート!J2205="","",基本情報入力シート!J2205)</f>
        <v/>
      </c>
      <c r="J2185" s="301" t="str">
        <f>IF(基本情報入力シート!K2205="","",基本情報入力シート!K2205)</f>
        <v/>
      </c>
      <c r="K2185" s="302" t="str">
        <f>IF(基本情報入力シート!L2205="","",基本情報入力シート!L2205)</f>
        <v/>
      </c>
      <c r="L2185" s="299" t="str">
        <f>IF(基本情報入力シート!M2205="","",基本情報入力シート!M2205)</f>
        <v/>
      </c>
      <c r="M2185" s="299" t="str">
        <f>IF(基本情報入力シート!R2205="","",基本情報入力シート!R2205)</f>
        <v/>
      </c>
      <c r="N2185" s="299" t="str">
        <f>IF(基本情報入力シート!W2205="","",基本情報入力シート!W2205)</f>
        <v/>
      </c>
      <c r="O2185" s="303" t="str">
        <f>IF(基本情報入力シート!X2205="","",基本情報入力シート!X2205)</f>
        <v/>
      </c>
      <c r="P2185" s="304" t="str">
        <f>IF(基本情報入力シート!Y2205="","",基本情報入力シート!Y2205)</f>
        <v/>
      </c>
      <c r="Q2185" s="175"/>
      <c r="R2185" s="305" t="str">
        <f>IF(基本情報入力シート!AB2205="","",基本情報入力シート!AB2205)</f>
        <v/>
      </c>
      <c r="S2185" s="176"/>
      <c r="T2185" s="306" t="str">
        <f>IF(P2185="","",VLOOKUP(P2185,【参考】数式用!$J$2:$L$34,3,FALSE))</f>
        <v/>
      </c>
      <c r="U2185" s="313" t="s">
        <v>143</v>
      </c>
      <c r="V2185" s="177"/>
      <c r="W2185" s="314" t="s">
        <v>144</v>
      </c>
      <c r="X2185" s="177"/>
      <c r="Y2185" s="315" t="s">
        <v>145</v>
      </c>
      <c r="Z2185" s="177"/>
      <c r="AA2185" s="315" t="s">
        <v>144</v>
      </c>
      <c r="AB2185" s="177"/>
      <c r="AC2185" s="315" t="s">
        <v>146</v>
      </c>
      <c r="AD2185" s="316" t="s">
        <v>147</v>
      </c>
      <c r="AE2185" s="317" t="str">
        <f t="shared" si="121"/>
        <v/>
      </c>
      <c r="AF2185" s="319" t="s">
        <v>148</v>
      </c>
      <c r="AG2185" s="312" t="str">
        <f t="shared" si="122"/>
        <v/>
      </c>
      <c r="AH2185" s="322"/>
      <c r="AI2185" s="323"/>
      <c r="AJ2185" s="322"/>
      <c r="AK2185" s="323"/>
    </row>
    <row r="2186" spans="1:37" ht="36.75" customHeight="1">
      <c r="A2186" s="299">
        <f t="shared" si="120"/>
        <v>2173</v>
      </c>
      <c r="B2186" s="300" t="str">
        <f>IF(基本情報入力シート!C2206="","",基本情報入力シート!C2206)</f>
        <v/>
      </c>
      <c r="C2186" s="301" t="str">
        <f>IF(基本情報入力シート!D2206="","",基本情報入力シート!D2206)</f>
        <v/>
      </c>
      <c r="D2186" s="301" t="str">
        <f>IF(基本情報入力シート!E2206="","",基本情報入力シート!E2206)</f>
        <v/>
      </c>
      <c r="E2186" s="301" t="str">
        <f>IF(基本情報入力シート!F2206="","",基本情報入力シート!F2206)</f>
        <v/>
      </c>
      <c r="F2186" s="301" t="str">
        <f>IF(基本情報入力シート!G2206="","",基本情報入力シート!G2206)</f>
        <v/>
      </c>
      <c r="G2186" s="301" t="str">
        <f>IF(基本情報入力シート!H2206="","",基本情報入力シート!H2206)</f>
        <v/>
      </c>
      <c r="H2186" s="301" t="str">
        <f>IF(基本情報入力シート!I2206="","",基本情報入力シート!I2206)</f>
        <v/>
      </c>
      <c r="I2186" s="301" t="str">
        <f>IF(基本情報入力シート!J2206="","",基本情報入力シート!J2206)</f>
        <v/>
      </c>
      <c r="J2186" s="301" t="str">
        <f>IF(基本情報入力シート!K2206="","",基本情報入力シート!K2206)</f>
        <v/>
      </c>
      <c r="K2186" s="302" t="str">
        <f>IF(基本情報入力シート!L2206="","",基本情報入力シート!L2206)</f>
        <v/>
      </c>
      <c r="L2186" s="299" t="str">
        <f>IF(基本情報入力シート!M2206="","",基本情報入力シート!M2206)</f>
        <v/>
      </c>
      <c r="M2186" s="299" t="str">
        <f>IF(基本情報入力シート!R2206="","",基本情報入力シート!R2206)</f>
        <v/>
      </c>
      <c r="N2186" s="299" t="str">
        <f>IF(基本情報入力シート!W2206="","",基本情報入力シート!W2206)</f>
        <v/>
      </c>
      <c r="O2186" s="303" t="str">
        <f>IF(基本情報入力シート!X2206="","",基本情報入力シート!X2206)</f>
        <v/>
      </c>
      <c r="P2186" s="304" t="str">
        <f>IF(基本情報入力シート!Y2206="","",基本情報入力シート!Y2206)</f>
        <v/>
      </c>
      <c r="Q2186" s="175"/>
      <c r="R2186" s="305" t="str">
        <f>IF(基本情報入力シート!AB2206="","",基本情報入力シート!AB2206)</f>
        <v/>
      </c>
      <c r="S2186" s="176"/>
      <c r="T2186" s="306" t="str">
        <f>IF(P2186="","",VLOOKUP(P2186,【参考】数式用!$J$2:$L$34,3,FALSE))</f>
        <v/>
      </c>
      <c r="U2186" s="313" t="s">
        <v>143</v>
      </c>
      <c r="V2186" s="177"/>
      <c r="W2186" s="314" t="s">
        <v>144</v>
      </c>
      <c r="X2186" s="177"/>
      <c r="Y2186" s="315" t="s">
        <v>145</v>
      </c>
      <c r="Z2186" s="177"/>
      <c r="AA2186" s="315" t="s">
        <v>144</v>
      </c>
      <c r="AB2186" s="177"/>
      <c r="AC2186" s="315" t="s">
        <v>146</v>
      </c>
      <c r="AD2186" s="316" t="s">
        <v>147</v>
      </c>
      <c r="AE2186" s="317" t="str">
        <f t="shared" si="121"/>
        <v/>
      </c>
      <c r="AF2186" s="319" t="s">
        <v>148</v>
      </c>
      <c r="AG2186" s="312" t="str">
        <f t="shared" si="122"/>
        <v/>
      </c>
      <c r="AH2186" s="322"/>
      <c r="AI2186" s="323"/>
      <c r="AJ2186" s="322"/>
      <c r="AK2186" s="323"/>
    </row>
    <row r="2187" spans="1:37" ht="36.75" customHeight="1">
      <c r="A2187" s="299">
        <f t="shared" si="120"/>
        <v>2174</v>
      </c>
      <c r="B2187" s="300" t="str">
        <f>IF(基本情報入力シート!C2207="","",基本情報入力シート!C2207)</f>
        <v/>
      </c>
      <c r="C2187" s="301" t="str">
        <f>IF(基本情報入力シート!D2207="","",基本情報入力シート!D2207)</f>
        <v/>
      </c>
      <c r="D2187" s="301" t="str">
        <f>IF(基本情報入力シート!E2207="","",基本情報入力シート!E2207)</f>
        <v/>
      </c>
      <c r="E2187" s="301" t="str">
        <f>IF(基本情報入力シート!F2207="","",基本情報入力シート!F2207)</f>
        <v/>
      </c>
      <c r="F2187" s="301" t="str">
        <f>IF(基本情報入力シート!G2207="","",基本情報入力シート!G2207)</f>
        <v/>
      </c>
      <c r="G2187" s="301" t="str">
        <f>IF(基本情報入力シート!H2207="","",基本情報入力シート!H2207)</f>
        <v/>
      </c>
      <c r="H2187" s="301" t="str">
        <f>IF(基本情報入力シート!I2207="","",基本情報入力シート!I2207)</f>
        <v/>
      </c>
      <c r="I2187" s="301" t="str">
        <f>IF(基本情報入力シート!J2207="","",基本情報入力シート!J2207)</f>
        <v/>
      </c>
      <c r="J2187" s="301" t="str">
        <f>IF(基本情報入力シート!K2207="","",基本情報入力シート!K2207)</f>
        <v/>
      </c>
      <c r="K2187" s="302" t="str">
        <f>IF(基本情報入力シート!L2207="","",基本情報入力シート!L2207)</f>
        <v/>
      </c>
      <c r="L2187" s="299" t="str">
        <f>IF(基本情報入力シート!M2207="","",基本情報入力シート!M2207)</f>
        <v/>
      </c>
      <c r="M2187" s="299" t="str">
        <f>IF(基本情報入力シート!R2207="","",基本情報入力シート!R2207)</f>
        <v/>
      </c>
      <c r="N2187" s="299" t="str">
        <f>IF(基本情報入力シート!W2207="","",基本情報入力シート!W2207)</f>
        <v/>
      </c>
      <c r="O2187" s="303" t="str">
        <f>IF(基本情報入力シート!X2207="","",基本情報入力シート!X2207)</f>
        <v/>
      </c>
      <c r="P2187" s="304" t="str">
        <f>IF(基本情報入力シート!Y2207="","",基本情報入力シート!Y2207)</f>
        <v/>
      </c>
      <c r="Q2187" s="175"/>
      <c r="R2187" s="305" t="str">
        <f>IF(基本情報入力シート!AB2207="","",基本情報入力シート!AB2207)</f>
        <v/>
      </c>
      <c r="S2187" s="176"/>
      <c r="T2187" s="306" t="str">
        <f>IF(P2187="","",VLOOKUP(P2187,【参考】数式用!$J$2:$L$34,3,FALSE))</f>
        <v/>
      </c>
      <c r="U2187" s="313" t="s">
        <v>143</v>
      </c>
      <c r="V2187" s="177"/>
      <c r="W2187" s="314" t="s">
        <v>144</v>
      </c>
      <c r="X2187" s="177"/>
      <c r="Y2187" s="315" t="s">
        <v>145</v>
      </c>
      <c r="Z2187" s="177"/>
      <c r="AA2187" s="315" t="s">
        <v>144</v>
      </c>
      <c r="AB2187" s="177"/>
      <c r="AC2187" s="315" t="s">
        <v>146</v>
      </c>
      <c r="AD2187" s="316" t="s">
        <v>147</v>
      </c>
      <c r="AE2187" s="317" t="str">
        <f t="shared" si="121"/>
        <v/>
      </c>
      <c r="AF2187" s="319" t="s">
        <v>148</v>
      </c>
      <c r="AG2187" s="312" t="str">
        <f t="shared" si="122"/>
        <v/>
      </c>
      <c r="AH2187" s="322"/>
      <c r="AI2187" s="323"/>
      <c r="AJ2187" s="322"/>
      <c r="AK2187" s="323"/>
    </row>
    <row r="2188" spans="1:37" ht="36.75" customHeight="1">
      <c r="A2188" s="299">
        <f t="shared" si="120"/>
        <v>2175</v>
      </c>
      <c r="B2188" s="300" t="str">
        <f>IF(基本情報入力シート!C2208="","",基本情報入力シート!C2208)</f>
        <v/>
      </c>
      <c r="C2188" s="301" t="str">
        <f>IF(基本情報入力シート!D2208="","",基本情報入力シート!D2208)</f>
        <v/>
      </c>
      <c r="D2188" s="301" t="str">
        <f>IF(基本情報入力シート!E2208="","",基本情報入力シート!E2208)</f>
        <v/>
      </c>
      <c r="E2188" s="301" t="str">
        <f>IF(基本情報入力シート!F2208="","",基本情報入力シート!F2208)</f>
        <v/>
      </c>
      <c r="F2188" s="301" t="str">
        <f>IF(基本情報入力シート!G2208="","",基本情報入力シート!G2208)</f>
        <v/>
      </c>
      <c r="G2188" s="301" t="str">
        <f>IF(基本情報入力シート!H2208="","",基本情報入力シート!H2208)</f>
        <v/>
      </c>
      <c r="H2188" s="301" t="str">
        <f>IF(基本情報入力シート!I2208="","",基本情報入力シート!I2208)</f>
        <v/>
      </c>
      <c r="I2188" s="301" t="str">
        <f>IF(基本情報入力シート!J2208="","",基本情報入力シート!J2208)</f>
        <v/>
      </c>
      <c r="J2188" s="301" t="str">
        <f>IF(基本情報入力シート!K2208="","",基本情報入力シート!K2208)</f>
        <v/>
      </c>
      <c r="K2188" s="302" t="str">
        <f>IF(基本情報入力シート!L2208="","",基本情報入力シート!L2208)</f>
        <v/>
      </c>
      <c r="L2188" s="299" t="str">
        <f>IF(基本情報入力シート!M2208="","",基本情報入力シート!M2208)</f>
        <v/>
      </c>
      <c r="M2188" s="299" t="str">
        <f>IF(基本情報入力シート!R2208="","",基本情報入力シート!R2208)</f>
        <v/>
      </c>
      <c r="N2188" s="299" t="str">
        <f>IF(基本情報入力シート!W2208="","",基本情報入力シート!W2208)</f>
        <v/>
      </c>
      <c r="O2188" s="303" t="str">
        <f>IF(基本情報入力シート!X2208="","",基本情報入力シート!X2208)</f>
        <v/>
      </c>
      <c r="P2188" s="304" t="str">
        <f>IF(基本情報入力シート!Y2208="","",基本情報入力シート!Y2208)</f>
        <v/>
      </c>
      <c r="Q2188" s="175"/>
      <c r="R2188" s="305" t="str">
        <f>IF(基本情報入力シート!AB2208="","",基本情報入力シート!AB2208)</f>
        <v/>
      </c>
      <c r="S2188" s="176"/>
      <c r="T2188" s="306" t="str">
        <f>IF(P2188="","",VLOOKUP(P2188,【参考】数式用!$J$2:$L$34,3,FALSE))</f>
        <v/>
      </c>
      <c r="U2188" s="313" t="s">
        <v>143</v>
      </c>
      <c r="V2188" s="177"/>
      <c r="W2188" s="314" t="s">
        <v>144</v>
      </c>
      <c r="X2188" s="177"/>
      <c r="Y2188" s="315" t="s">
        <v>145</v>
      </c>
      <c r="Z2188" s="177"/>
      <c r="AA2188" s="315" t="s">
        <v>144</v>
      </c>
      <c r="AB2188" s="177"/>
      <c r="AC2188" s="315" t="s">
        <v>146</v>
      </c>
      <c r="AD2188" s="316" t="s">
        <v>147</v>
      </c>
      <c r="AE2188" s="317" t="str">
        <f t="shared" si="121"/>
        <v/>
      </c>
      <c r="AF2188" s="319" t="s">
        <v>148</v>
      </c>
      <c r="AG2188" s="312" t="str">
        <f t="shared" si="122"/>
        <v/>
      </c>
      <c r="AH2188" s="322"/>
      <c r="AI2188" s="323"/>
      <c r="AJ2188" s="322"/>
      <c r="AK2188" s="323"/>
    </row>
    <row r="2189" spans="1:37" ht="36.75" customHeight="1">
      <c r="A2189" s="299">
        <f t="shared" si="120"/>
        <v>2176</v>
      </c>
      <c r="B2189" s="300" t="str">
        <f>IF(基本情報入力シート!C2209="","",基本情報入力シート!C2209)</f>
        <v/>
      </c>
      <c r="C2189" s="301" t="str">
        <f>IF(基本情報入力シート!D2209="","",基本情報入力シート!D2209)</f>
        <v/>
      </c>
      <c r="D2189" s="301" t="str">
        <f>IF(基本情報入力シート!E2209="","",基本情報入力シート!E2209)</f>
        <v/>
      </c>
      <c r="E2189" s="301" t="str">
        <f>IF(基本情報入力シート!F2209="","",基本情報入力シート!F2209)</f>
        <v/>
      </c>
      <c r="F2189" s="301" t="str">
        <f>IF(基本情報入力シート!G2209="","",基本情報入力シート!G2209)</f>
        <v/>
      </c>
      <c r="G2189" s="301" t="str">
        <f>IF(基本情報入力シート!H2209="","",基本情報入力シート!H2209)</f>
        <v/>
      </c>
      <c r="H2189" s="301" t="str">
        <f>IF(基本情報入力シート!I2209="","",基本情報入力シート!I2209)</f>
        <v/>
      </c>
      <c r="I2189" s="301" t="str">
        <f>IF(基本情報入力シート!J2209="","",基本情報入力シート!J2209)</f>
        <v/>
      </c>
      <c r="J2189" s="301" t="str">
        <f>IF(基本情報入力シート!K2209="","",基本情報入力シート!K2209)</f>
        <v/>
      </c>
      <c r="K2189" s="302" t="str">
        <f>IF(基本情報入力シート!L2209="","",基本情報入力シート!L2209)</f>
        <v/>
      </c>
      <c r="L2189" s="299" t="str">
        <f>IF(基本情報入力シート!M2209="","",基本情報入力シート!M2209)</f>
        <v/>
      </c>
      <c r="M2189" s="299" t="str">
        <f>IF(基本情報入力シート!R2209="","",基本情報入力シート!R2209)</f>
        <v/>
      </c>
      <c r="N2189" s="299" t="str">
        <f>IF(基本情報入力シート!W2209="","",基本情報入力シート!W2209)</f>
        <v/>
      </c>
      <c r="O2189" s="303" t="str">
        <f>IF(基本情報入力シート!X2209="","",基本情報入力シート!X2209)</f>
        <v/>
      </c>
      <c r="P2189" s="304" t="str">
        <f>IF(基本情報入力シート!Y2209="","",基本情報入力シート!Y2209)</f>
        <v/>
      </c>
      <c r="Q2189" s="175"/>
      <c r="R2189" s="305" t="str">
        <f>IF(基本情報入力シート!AB2209="","",基本情報入力シート!AB2209)</f>
        <v/>
      </c>
      <c r="S2189" s="176"/>
      <c r="T2189" s="306" t="str">
        <f>IF(P2189="","",VLOOKUP(P2189,【参考】数式用!$J$2:$L$34,3,FALSE))</f>
        <v/>
      </c>
      <c r="U2189" s="313" t="s">
        <v>143</v>
      </c>
      <c r="V2189" s="177"/>
      <c r="W2189" s="314" t="s">
        <v>144</v>
      </c>
      <c r="X2189" s="177"/>
      <c r="Y2189" s="315" t="s">
        <v>145</v>
      </c>
      <c r="Z2189" s="177"/>
      <c r="AA2189" s="315" t="s">
        <v>144</v>
      </c>
      <c r="AB2189" s="177"/>
      <c r="AC2189" s="315" t="s">
        <v>146</v>
      </c>
      <c r="AD2189" s="316" t="s">
        <v>147</v>
      </c>
      <c r="AE2189" s="317" t="str">
        <f t="shared" si="121"/>
        <v/>
      </c>
      <c r="AF2189" s="319" t="s">
        <v>148</v>
      </c>
      <c r="AG2189" s="312" t="str">
        <f t="shared" si="122"/>
        <v/>
      </c>
      <c r="AH2189" s="322"/>
      <c r="AI2189" s="323"/>
      <c r="AJ2189" s="322"/>
      <c r="AK2189" s="323"/>
    </row>
    <row r="2190" spans="1:37" ht="36.75" customHeight="1">
      <c r="A2190" s="299">
        <f t="shared" si="120"/>
        <v>2177</v>
      </c>
      <c r="B2190" s="300" t="str">
        <f>IF(基本情報入力シート!C2210="","",基本情報入力シート!C2210)</f>
        <v/>
      </c>
      <c r="C2190" s="301" t="str">
        <f>IF(基本情報入力シート!D2210="","",基本情報入力シート!D2210)</f>
        <v/>
      </c>
      <c r="D2190" s="301" t="str">
        <f>IF(基本情報入力シート!E2210="","",基本情報入力シート!E2210)</f>
        <v/>
      </c>
      <c r="E2190" s="301" t="str">
        <f>IF(基本情報入力シート!F2210="","",基本情報入力シート!F2210)</f>
        <v/>
      </c>
      <c r="F2190" s="301" t="str">
        <f>IF(基本情報入力シート!G2210="","",基本情報入力シート!G2210)</f>
        <v/>
      </c>
      <c r="G2190" s="301" t="str">
        <f>IF(基本情報入力シート!H2210="","",基本情報入力シート!H2210)</f>
        <v/>
      </c>
      <c r="H2190" s="301" t="str">
        <f>IF(基本情報入力シート!I2210="","",基本情報入力シート!I2210)</f>
        <v/>
      </c>
      <c r="I2190" s="301" t="str">
        <f>IF(基本情報入力シート!J2210="","",基本情報入力シート!J2210)</f>
        <v/>
      </c>
      <c r="J2190" s="301" t="str">
        <f>IF(基本情報入力シート!K2210="","",基本情報入力シート!K2210)</f>
        <v/>
      </c>
      <c r="K2190" s="302" t="str">
        <f>IF(基本情報入力シート!L2210="","",基本情報入力シート!L2210)</f>
        <v/>
      </c>
      <c r="L2190" s="299" t="str">
        <f>IF(基本情報入力シート!M2210="","",基本情報入力シート!M2210)</f>
        <v/>
      </c>
      <c r="M2190" s="299" t="str">
        <f>IF(基本情報入力シート!R2210="","",基本情報入力シート!R2210)</f>
        <v/>
      </c>
      <c r="N2190" s="299" t="str">
        <f>IF(基本情報入力シート!W2210="","",基本情報入力シート!W2210)</f>
        <v/>
      </c>
      <c r="O2190" s="303" t="str">
        <f>IF(基本情報入力シート!X2210="","",基本情報入力シート!X2210)</f>
        <v/>
      </c>
      <c r="P2190" s="304" t="str">
        <f>IF(基本情報入力シート!Y2210="","",基本情報入力シート!Y2210)</f>
        <v/>
      </c>
      <c r="Q2190" s="175"/>
      <c r="R2190" s="305" t="str">
        <f>IF(基本情報入力シート!AB2210="","",基本情報入力シート!AB2210)</f>
        <v/>
      </c>
      <c r="S2190" s="176"/>
      <c r="T2190" s="306" t="str">
        <f>IF(P2190="","",VLOOKUP(P2190,【参考】数式用!$J$2:$L$34,3,FALSE))</f>
        <v/>
      </c>
      <c r="U2190" s="313" t="s">
        <v>143</v>
      </c>
      <c r="V2190" s="177"/>
      <c r="W2190" s="314" t="s">
        <v>144</v>
      </c>
      <c r="X2190" s="177"/>
      <c r="Y2190" s="315" t="s">
        <v>145</v>
      </c>
      <c r="Z2190" s="177"/>
      <c r="AA2190" s="315" t="s">
        <v>144</v>
      </c>
      <c r="AB2190" s="177"/>
      <c r="AC2190" s="315" t="s">
        <v>146</v>
      </c>
      <c r="AD2190" s="316" t="s">
        <v>147</v>
      </c>
      <c r="AE2190" s="317" t="str">
        <f t="shared" si="121"/>
        <v/>
      </c>
      <c r="AF2190" s="319" t="s">
        <v>148</v>
      </c>
      <c r="AG2190" s="312" t="str">
        <f t="shared" si="122"/>
        <v/>
      </c>
      <c r="AH2190" s="322"/>
      <c r="AI2190" s="323"/>
      <c r="AJ2190" s="322"/>
      <c r="AK2190" s="323"/>
    </row>
    <row r="2191" spans="1:37" ht="36.75" customHeight="1">
      <c r="A2191" s="299">
        <f t="shared" si="120"/>
        <v>2178</v>
      </c>
      <c r="B2191" s="300" t="str">
        <f>IF(基本情報入力シート!C2211="","",基本情報入力シート!C2211)</f>
        <v/>
      </c>
      <c r="C2191" s="301" t="str">
        <f>IF(基本情報入力シート!D2211="","",基本情報入力シート!D2211)</f>
        <v/>
      </c>
      <c r="D2191" s="301" t="str">
        <f>IF(基本情報入力シート!E2211="","",基本情報入力シート!E2211)</f>
        <v/>
      </c>
      <c r="E2191" s="301" t="str">
        <f>IF(基本情報入力シート!F2211="","",基本情報入力シート!F2211)</f>
        <v/>
      </c>
      <c r="F2191" s="301" t="str">
        <f>IF(基本情報入力シート!G2211="","",基本情報入力シート!G2211)</f>
        <v/>
      </c>
      <c r="G2191" s="301" t="str">
        <f>IF(基本情報入力シート!H2211="","",基本情報入力シート!H2211)</f>
        <v/>
      </c>
      <c r="H2191" s="301" t="str">
        <f>IF(基本情報入力シート!I2211="","",基本情報入力シート!I2211)</f>
        <v/>
      </c>
      <c r="I2191" s="301" t="str">
        <f>IF(基本情報入力シート!J2211="","",基本情報入力シート!J2211)</f>
        <v/>
      </c>
      <c r="J2191" s="301" t="str">
        <f>IF(基本情報入力シート!K2211="","",基本情報入力シート!K2211)</f>
        <v/>
      </c>
      <c r="K2191" s="302" t="str">
        <f>IF(基本情報入力シート!L2211="","",基本情報入力シート!L2211)</f>
        <v/>
      </c>
      <c r="L2191" s="299" t="str">
        <f>IF(基本情報入力シート!M2211="","",基本情報入力シート!M2211)</f>
        <v/>
      </c>
      <c r="M2191" s="299" t="str">
        <f>IF(基本情報入力シート!R2211="","",基本情報入力シート!R2211)</f>
        <v/>
      </c>
      <c r="N2191" s="299" t="str">
        <f>IF(基本情報入力シート!W2211="","",基本情報入力シート!W2211)</f>
        <v/>
      </c>
      <c r="O2191" s="303" t="str">
        <f>IF(基本情報入力シート!X2211="","",基本情報入力シート!X2211)</f>
        <v/>
      </c>
      <c r="P2191" s="304" t="str">
        <f>IF(基本情報入力シート!Y2211="","",基本情報入力シート!Y2211)</f>
        <v/>
      </c>
      <c r="Q2191" s="175"/>
      <c r="R2191" s="305" t="str">
        <f>IF(基本情報入力シート!AB2211="","",基本情報入力シート!AB2211)</f>
        <v/>
      </c>
      <c r="S2191" s="176"/>
      <c r="T2191" s="306" t="str">
        <f>IF(P2191="","",VLOOKUP(P2191,【参考】数式用!$J$2:$L$34,3,FALSE))</f>
        <v/>
      </c>
      <c r="U2191" s="313" t="s">
        <v>143</v>
      </c>
      <c r="V2191" s="177"/>
      <c r="W2191" s="314" t="s">
        <v>144</v>
      </c>
      <c r="X2191" s="177"/>
      <c r="Y2191" s="315" t="s">
        <v>145</v>
      </c>
      <c r="Z2191" s="177"/>
      <c r="AA2191" s="315" t="s">
        <v>144</v>
      </c>
      <c r="AB2191" s="177"/>
      <c r="AC2191" s="315" t="s">
        <v>146</v>
      </c>
      <c r="AD2191" s="316" t="s">
        <v>147</v>
      </c>
      <c r="AE2191" s="317" t="str">
        <f t="shared" si="121"/>
        <v/>
      </c>
      <c r="AF2191" s="319" t="s">
        <v>148</v>
      </c>
      <c r="AG2191" s="312" t="str">
        <f t="shared" si="122"/>
        <v/>
      </c>
      <c r="AH2191" s="322"/>
      <c r="AI2191" s="323"/>
      <c r="AJ2191" s="322"/>
      <c r="AK2191" s="323"/>
    </row>
    <row r="2192" spans="1:37" ht="36.75" customHeight="1">
      <c r="A2192" s="299">
        <f t="shared" ref="A2192:A2255" si="123">A2191+1</f>
        <v>2179</v>
      </c>
      <c r="B2192" s="300" t="str">
        <f>IF(基本情報入力シート!C2212="","",基本情報入力シート!C2212)</f>
        <v/>
      </c>
      <c r="C2192" s="301" t="str">
        <f>IF(基本情報入力シート!D2212="","",基本情報入力シート!D2212)</f>
        <v/>
      </c>
      <c r="D2192" s="301" t="str">
        <f>IF(基本情報入力シート!E2212="","",基本情報入力シート!E2212)</f>
        <v/>
      </c>
      <c r="E2192" s="301" t="str">
        <f>IF(基本情報入力シート!F2212="","",基本情報入力シート!F2212)</f>
        <v/>
      </c>
      <c r="F2192" s="301" t="str">
        <f>IF(基本情報入力シート!G2212="","",基本情報入力シート!G2212)</f>
        <v/>
      </c>
      <c r="G2192" s="301" t="str">
        <f>IF(基本情報入力シート!H2212="","",基本情報入力シート!H2212)</f>
        <v/>
      </c>
      <c r="H2192" s="301" t="str">
        <f>IF(基本情報入力シート!I2212="","",基本情報入力シート!I2212)</f>
        <v/>
      </c>
      <c r="I2192" s="301" t="str">
        <f>IF(基本情報入力シート!J2212="","",基本情報入力シート!J2212)</f>
        <v/>
      </c>
      <c r="J2192" s="301" t="str">
        <f>IF(基本情報入力シート!K2212="","",基本情報入力シート!K2212)</f>
        <v/>
      </c>
      <c r="K2192" s="302" t="str">
        <f>IF(基本情報入力シート!L2212="","",基本情報入力シート!L2212)</f>
        <v/>
      </c>
      <c r="L2192" s="299" t="str">
        <f>IF(基本情報入力シート!M2212="","",基本情報入力シート!M2212)</f>
        <v/>
      </c>
      <c r="M2192" s="299" t="str">
        <f>IF(基本情報入力シート!R2212="","",基本情報入力シート!R2212)</f>
        <v/>
      </c>
      <c r="N2192" s="299" t="str">
        <f>IF(基本情報入力シート!W2212="","",基本情報入力シート!W2212)</f>
        <v/>
      </c>
      <c r="O2192" s="303" t="str">
        <f>IF(基本情報入力シート!X2212="","",基本情報入力シート!X2212)</f>
        <v/>
      </c>
      <c r="P2192" s="304" t="str">
        <f>IF(基本情報入力シート!Y2212="","",基本情報入力シート!Y2212)</f>
        <v/>
      </c>
      <c r="Q2192" s="175"/>
      <c r="R2192" s="305" t="str">
        <f>IF(基本情報入力シート!AB2212="","",基本情報入力シート!AB2212)</f>
        <v/>
      </c>
      <c r="S2192" s="176"/>
      <c r="T2192" s="306" t="str">
        <f>IF(P2192="","",VLOOKUP(P2192,【参考】数式用!$J$2:$L$34,3,FALSE))</f>
        <v/>
      </c>
      <c r="U2192" s="313" t="s">
        <v>143</v>
      </c>
      <c r="V2192" s="177"/>
      <c r="W2192" s="314" t="s">
        <v>144</v>
      </c>
      <c r="X2192" s="177"/>
      <c r="Y2192" s="315" t="s">
        <v>145</v>
      </c>
      <c r="Z2192" s="177"/>
      <c r="AA2192" s="315" t="s">
        <v>144</v>
      </c>
      <c r="AB2192" s="177"/>
      <c r="AC2192" s="315" t="s">
        <v>146</v>
      </c>
      <c r="AD2192" s="316" t="s">
        <v>147</v>
      </c>
      <c r="AE2192" s="317" t="str">
        <f t="shared" si="121"/>
        <v/>
      </c>
      <c r="AF2192" s="319" t="s">
        <v>148</v>
      </c>
      <c r="AG2192" s="312" t="str">
        <f t="shared" si="122"/>
        <v/>
      </c>
      <c r="AH2192" s="322"/>
      <c r="AI2192" s="323"/>
      <c r="AJ2192" s="322"/>
      <c r="AK2192" s="323"/>
    </row>
    <row r="2193" spans="1:37" ht="36.75" customHeight="1">
      <c r="A2193" s="299">
        <f t="shared" si="123"/>
        <v>2180</v>
      </c>
      <c r="B2193" s="300" t="str">
        <f>IF(基本情報入力シート!C2213="","",基本情報入力シート!C2213)</f>
        <v/>
      </c>
      <c r="C2193" s="301" t="str">
        <f>IF(基本情報入力シート!D2213="","",基本情報入力シート!D2213)</f>
        <v/>
      </c>
      <c r="D2193" s="301" t="str">
        <f>IF(基本情報入力シート!E2213="","",基本情報入力シート!E2213)</f>
        <v/>
      </c>
      <c r="E2193" s="301" t="str">
        <f>IF(基本情報入力シート!F2213="","",基本情報入力シート!F2213)</f>
        <v/>
      </c>
      <c r="F2193" s="301" t="str">
        <f>IF(基本情報入力シート!G2213="","",基本情報入力シート!G2213)</f>
        <v/>
      </c>
      <c r="G2193" s="301" t="str">
        <f>IF(基本情報入力シート!H2213="","",基本情報入力シート!H2213)</f>
        <v/>
      </c>
      <c r="H2193" s="301" t="str">
        <f>IF(基本情報入力シート!I2213="","",基本情報入力シート!I2213)</f>
        <v/>
      </c>
      <c r="I2193" s="301" t="str">
        <f>IF(基本情報入力シート!J2213="","",基本情報入力シート!J2213)</f>
        <v/>
      </c>
      <c r="J2193" s="301" t="str">
        <f>IF(基本情報入力シート!K2213="","",基本情報入力シート!K2213)</f>
        <v/>
      </c>
      <c r="K2193" s="302" t="str">
        <f>IF(基本情報入力シート!L2213="","",基本情報入力シート!L2213)</f>
        <v/>
      </c>
      <c r="L2193" s="299" t="str">
        <f>IF(基本情報入力シート!M2213="","",基本情報入力シート!M2213)</f>
        <v/>
      </c>
      <c r="M2193" s="299" t="str">
        <f>IF(基本情報入力シート!R2213="","",基本情報入力シート!R2213)</f>
        <v/>
      </c>
      <c r="N2193" s="299" t="str">
        <f>IF(基本情報入力シート!W2213="","",基本情報入力シート!W2213)</f>
        <v/>
      </c>
      <c r="O2193" s="303" t="str">
        <f>IF(基本情報入力シート!X2213="","",基本情報入力シート!X2213)</f>
        <v/>
      </c>
      <c r="P2193" s="304" t="str">
        <f>IF(基本情報入力シート!Y2213="","",基本情報入力シート!Y2213)</f>
        <v/>
      </c>
      <c r="Q2193" s="175"/>
      <c r="R2193" s="305" t="str">
        <f>IF(基本情報入力シート!AB2213="","",基本情報入力シート!AB2213)</f>
        <v/>
      </c>
      <c r="S2193" s="176"/>
      <c r="T2193" s="306" t="str">
        <f>IF(P2193="","",VLOOKUP(P2193,【参考】数式用!$J$2:$L$34,3,FALSE))</f>
        <v/>
      </c>
      <c r="U2193" s="313" t="s">
        <v>143</v>
      </c>
      <c r="V2193" s="177"/>
      <c r="W2193" s="314" t="s">
        <v>144</v>
      </c>
      <c r="X2193" s="177"/>
      <c r="Y2193" s="315" t="s">
        <v>145</v>
      </c>
      <c r="Z2193" s="177"/>
      <c r="AA2193" s="315" t="s">
        <v>144</v>
      </c>
      <c r="AB2193" s="177"/>
      <c r="AC2193" s="315" t="s">
        <v>146</v>
      </c>
      <c r="AD2193" s="316" t="s">
        <v>147</v>
      </c>
      <c r="AE2193" s="317" t="str">
        <f t="shared" si="121"/>
        <v/>
      </c>
      <c r="AF2193" s="319" t="s">
        <v>148</v>
      </c>
      <c r="AG2193" s="312" t="str">
        <f t="shared" si="122"/>
        <v/>
      </c>
      <c r="AH2193" s="322"/>
      <c r="AI2193" s="323"/>
      <c r="AJ2193" s="322"/>
      <c r="AK2193" s="323"/>
    </row>
    <row r="2194" spans="1:37" ht="36.75" customHeight="1">
      <c r="A2194" s="299">
        <f t="shared" si="123"/>
        <v>2181</v>
      </c>
      <c r="B2194" s="300" t="str">
        <f>IF(基本情報入力シート!C2214="","",基本情報入力シート!C2214)</f>
        <v/>
      </c>
      <c r="C2194" s="301" t="str">
        <f>IF(基本情報入力シート!D2214="","",基本情報入力シート!D2214)</f>
        <v/>
      </c>
      <c r="D2194" s="301" t="str">
        <f>IF(基本情報入力シート!E2214="","",基本情報入力シート!E2214)</f>
        <v/>
      </c>
      <c r="E2194" s="301" t="str">
        <f>IF(基本情報入力シート!F2214="","",基本情報入力シート!F2214)</f>
        <v/>
      </c>
      <c r="F2194" s="301" t="str">
        <f>IF(基本情報入力シート!G2214="","",基本情報入力シート!G2214)</f>
        <v/>
      </c>
      <c r="G2194" s="301" t="str">
        <f>IF(基本情報入力シート!H2214="","",基本情報入力シート!H2214)</f>
        <v/>
      </c>
      <c r="H2194" s="301" t="str">
        <f>IF(基本情報入力シート!I2214="","",基本情報入力シート!I2214)</f>
        <v/>
      </c>
      <c r="I2194" s="301" t="str">
        <f>IF(基本情報入力シート!J2214="","",基本情報入力シート!J2214)</f>
        <v/>
      </c>
      <c r="J2194" s="301" t="str">
        <f>IF(基本情報入力シート!K2214="","",基本情報入力シート!K2214)</f>
        <v/>
      </c>
      <c r="K2194" s="302" t="str">
        <f>IF(基本情報入力シート!L2214="","",基本情報入力シート!L2214)</f>
        <v/>
      </c>
      <c r="L2194" s="299" t="str">
        <f>IF(基本情報入力シート!M2214="","",基本情報入力シート!M2214)</f>
        <v/>
      </c>
      <c r="M2194" s="299" t="str">
        <f>IF(基本情報入力シート!R2214="","",基本情報入力シート!R2214)</f>
        <v/>
      </c>
      <c r="N2194" s="299" t="str">
        <f>IF(基本情報入力シート!W2214="","",基本情報入力シート!W2214)</f>
        <v/>
      </c>
      <c r="O2194" s="303" t="str">
        <f>IF(基本情報入力シート!X2214="","",基本情報入力シート!X2214)</f>
        <v/>
      </c>
      <c r="P2194" s="304" t="str">
        <f>IF(基本情報入力シート!Y2214="","",基本情報入力シート!Y2214)</f>
        <v/>
      </c>
      <c r="Q2194" s="175"/>
      <c r="R2194" s="305" t="str">
        <f>IF(基本情報入力シート!AB2214="","",基本情報入力シート!AB2214)</f>
        <v/>
      </c>
      <c r="S2194" s="176"/>
      <c r="T2194" s="306" t="str">
        <f>IF(P2194="","",VLOOKUP(P2194,【参考】数式用!$J$2:$L$34,3,FALSE))</f>
        <v/>
      </c>
      <c r="U2194" s="313" t="s">
        <v>143</v>
      </c>
      <c r="V2194" s="177"/>
      <c r="W2194" s="314" t="s">
        <v>144</v>
      </c>
      <c r="X2194" s="177"/>
      <c r="Y2194" s="315" t="s">
        <v>145</v>
      </c>
      <c r="Z2194" s="177"/>
      <c r="AA2194" s="315" t="s">
        <v>144</v>
      </c>
      <c r="AB2194" s="177"/>
      <c r="AC2194" s="315" t="s">
        <v>146</v>
      </c>
      <c r="AD2194" s="316" t="s">
        <v>147</v>
      </c>
      <c r="AE2194" s="317" t="str">
        <f t="shared" si="121"/>
        <v/>
      </c>
      <c r="AF2194" s="319" t="s">
        <v>148</v>
      </c>
      <c r="AG2194" s="312" t="str">
        <f t="shared" si="122"/>
        <v/>
      </c>
      <c r="AH2194" s="322"/>
      <c r="AI2194" s="323"/>
      <c r="AJ2194" s="322"/>
      <c r="AK2194" s="323"/>
    </row>
    <row r="2195" spans="1:37" ht="36.75" customHeight="1">
      <c r="A2195" s="299">
        <f t="shared" si="123"/>
        <v>2182</v>
      </c>
      <c r="B2195" s="300" t="str">
        <f>IF(基本情報入力シート!C2215="","",基本情報入力シート!C2215)</f>
        <v/>
      </c>
      <c r="C2195" s="301" t="str">
        <f>IF(基本情報入力シート!D2215="","",基本情報入力シート!D2215)</f>
        <v/>
      </c>
      <c r="D2195" s="301" t="str">
        <f>IF(基本情報入力シート!E2215="","",基本情報入力シート!E2215)</f>
        <v/>
      </c>
      <c r="E2195" s="301" t="str">
        <f>IF(基本情報入力シート!F2215="","",基本情報入力シート!F2215)</f>
        <v/>
      </c>
      <c r="F2195" s="301" t="str">
        <f>IF(基本情報入力シート!G2215="","",基本情報入力シート!G2215)</f>
        <v/>
      </c>
      <c r="G2195" s="301" t="str">
        <f>IF(基本情報入力シート!H2215="","",基本情報入力シート!H2215)</f>
        <v/>
      </c>
      <c r="H2195" s="301" t="str">
        <f>IF(基本情報入力シート!I2215="","",基本情報入力シート!I2215)</f>
        <v/>
      </c>
      <c r="I2195" s="301" t="str">
        <f>IF(基本情報入力シート!J2215="","",基本情報入力シート!J2215)</f>
        <v/>
      </c>
      <c r="J2195" s="301" t="str">
        <f>IF(基本情報入力シート!K2215="","",基本情報入力シート!K2215)</f>
        <v/>
      </c>
      <c r="K2195" s="302" t="str">
        <f>IF(基本情報入力シート!L2215="","",基本情報入力シート!L2215)</f>
        <v/>
      </c>
      <c r="L2195" s="299" t="str">
        <f>IF(基本情報入力シート!M2215="","",基本情報入力シート!M2215)</f>
        <v/>
      </c>
      <c r="M2195" s="299" t="str">
        <f>IF(基本情報入力シート!R2215="","",基本情報入力シート!R2215)</f>
        <v/>
      </c>
      <c r="N2195" s="299" t="str">
        <f>IF(基本情報入力シート!W2215="","",基本情報入力シート!W2215)</f>
        <v/>
      </c>
      <c r="O2195" s="303" t="str">
        <f>IF(基本情報入力シート!X2215="","",基本情報入力シート!X2215)</f>
        <v/>
      </c>
      <c r="P2195" s="304" t="str">
        <f>IF(基本情報入力シート!Y2215="","",基本情報入力シート!Y2215)</f>
        <v/>
      </c>
      <c r="Q2195" s="175"/>
      <c r="R2195" s="305" t="str">
        <f>IF(基本情報入力シート!AB2215="","",基本情報入力シート!AB2215)</f>
        <v/>
      </c>
      <c r="S2195" s="176"/>
      <c r="T2195" s="306" t="str">
        <f>IF(P2195="","",VLOOKUP(P2195,【参考】数式用!$J$2:$L$34,3,FALSE))</f>
        <v/>
      </c>
      <c r="U2195" s="313" t="s">
        <v>143</v>
      </c>
      <c r="V2195" s="177"/>
      <c r="W2195" s="314" t="s">
        <v>144</v>
      </c>
      <c r="X2195" s="177"/>
      <c r="Y2195" s="315" t="s">
        <v>145</v>
      </c>
      <c r="Z2195" s="177"/>
      <c r="AA2195" s="315" t="s">
        <v>144</v>
      </c>
      <c r="AB2195" s="177"/>
      <c r="AC2195" s="315" t="s">
        <v>146</v>
      </c>
      <c r="AD2195" s="316" t="s">
        <v>147</v>
      </c>
      <c r="AE2195" s="317" t="str">
        <f t="shared" si="121"/>
        <v/>
      </c>
      <c r="AF2195" s="319" t="s">
        <v>148</v>
      </c>
      <c r="AG2195" s="312" t="str">
        <f t="shared" si="122"/>
        <v/>
      </c>
      <c r="AH2195" s="322"/>
      <c r="AI2195" s="323"/>
      <c r="AJ2195" s="322"/>
      <c r="AK2195" s="323"/>
    </row>
    <row r="2196" spans="1:37" ht="36.75" customHeight="1">
      <c r="A2196" s="299">
        <f t="shared" si="123"/>
        <v>2183</v>
      </c>
      <c r="B2196" s="300" t="str">
        <f>IF(基本情報入力シート!C2216="","",基本情報入力シート!C2216)</f>
        <v/>
      </c>
      <c r="C2196" s="301" t="str">
        <f>IF(基本情報入力シート!D2216="","",基本情報入力シート!D2216)</f>
        <v/>
      </c>
      <c r="D2196" s="301" t="str">
        <f>IF(基本情報入力シート!E2216="","",基本情報入力シート!E2216)</f>
        <v/>
      </c>
      <c r="E2196" s="301" t="str">
        <f>IF(基本情報入力シート!F2216="","",基本情報入力シート!F2216)</f>
        <v/>
      </c>
      <c r="F2196" s="301" t="str">
        <f>IF(基本情報入力シート!G2216="","",基本情報入力シート!G2216)</f>
        <v/>
      </c>
      <c r="G2196" s="301" t="str">
        <f>IF(基本情報入力シート!H2216="","",基本情報入力シート!H2216)</f>
        <v/>
      </c>
      <c r="H2196" s="301" t="str">
        <f>IF(基本情報入力シート!I2216="","",基本情報入力シート!I2216)</f>
        <v/>
      </c>
      <c r="I2196" s="301" t="str">
        <f>IF(基本情報入力シート!J2216="","",基本情報入力シート!J2216)</f>
        <v/>
      </c>
      <c r="J2196" s="301" t="str">
        <f>IF(基本情報入力シート!K2216="","",基本情報入力シート!K2216)</f>
        <v/>
      </c>
      <c r="K2196" s="302" t="str">
        <f>IF(基本情報入力シート!L2216="","",基本情報入力シート!L2216)</f>
        <v/>
      </c>
      <c r="L2196" s="299" t="str">
        <f>IF(基本情報入力シート!M2216="","",基本情報入力シート!M2216)</f>
        <v/>
      </c>
      <c r="M2196" s="299" t="str">
        <f>IF(基本情報入力シート!R2216="","",基本情報入力シート!R2216)</f>
        <v/>
      </c>
      <c r="N2196" s="299" t="str">
        <f>IF(基本情報入力シート!W2216="","",基本情報入力シート!W2216)</f>
        <v/>
      </c>
      <c r="O2196" s="303" t="str">
        <f>IF(基本情報入力シート!X2216="","",基本情報入力シート!X2216)</f>
        <v/>
      </c>
      <c r="P2196" s="304" t="str">
        <f>IF(基本情報入力シート!Y2216="","",基本情報入力シート!Y2216)</f>
        <v/>
      </c>
      <c r="Q2196" s="175"/>
      <c r="R2196" s="305" t="str">
        <f>IF(基本情報入力シート!AB2216="","",基本情報入力シート!AB2216)</f>
        <v/>
      </c>
      <c r="S2196" s="176"/>
      <c r="T2196" s="306" t="str">
        <f>IF(P2196="","",VLOOKUP(P2196,【参考】数式用!$J$2:$L$34,3,FALSE))</f>
        <v/>
      </c>
      <c r="U2196" s="313" t="s">
        <v>143</v>
      </c>
      <c r="V2196" s="177"/>
      <c r="W2196" s="314" t="s">
        <v>144</v>
      </c>
      <c r="X2196" s="177"/>
      <c r="Y2196" s="315" t="s">
        <v>145</v>
      </c>
      <c r="Z2196" s="177"/>
      <c r="AA2196" s="315" t="s">
        <v>144</v>
      </c>
      <c r="AB2196" s="177"/>
      <c r="AC2196" s="315" t="s">
        <v>146</v>
      </c>
      <c r="AD2196" s="316" t="s">
        <v>147</v>
      </c>
      <c r="AE2196" s="317" t="str">
        <f t="shared" si="121"/>
        <v/>
      </c>
      <c r="AF2196" s="319" t="s">
        <v>148</v>
      </c>
      <c r="AG2196" s="312" t="str">
        <f t="shared" si="122"/>
        <v/>
      </c>
      <c r="AH2196" s="322"/>
      <c r="AI2196" s="323"/>
      <c r="AJ2196" s="322"/>
      <c r="AK2196" s="323"/>
    </row>
    <row r="2197" spans="1:37" ht="36.75" customHeight="1">
      <c r="A2197" s="299">
        <f t="shared" si="123"/>
        <v>2184</v>
      </c>
      <c r="B2197" s="300" t="str">
        <f>IF(基本情報入力シート!C2217="","",基本情報入力シート!C2217)</f>
        <v/>
      </c>
      <c r="C2197" s="301" t="str">
        <f>IF(基本情報入力シート!D2217="","",基本情報入力シート!D2217)</f>
        <v/>
      </c>
      <c r="D2197" s="301" t="str">
        <f>IF(基本情報入力シート!E2217="","",基本情報入力シート!E2217)</f>
        <v/>
      </c>
      <c r="E2197" s="301" t="str">
        <f>IF(基本情報入力シート!F2217="","",基本情報入力シート!F2217)</f>
        <v/>
      </c>
      <c r="F2197" s="301" t="str">
        <f>IF(基本情報入力シート!G2217="","",基本情報入力シート!G2217)</f>
        <v/>
      </c>
      <c r="G2197" s="301" t="str">
        <f>IF(基本情報入力シート!H2217="","",基本情報入力シート!H2217)</f>
        <v/>
      </c>
      <c r="H2197" s="301" t="str">
        <f>IF(基本情報入力シート!I2217="","",基本情報入力シート!I2217)</f>
        <v/>
      </c>
      <c r="I2197" s="301" t="str">
        <f>IF(基本情報入力シート!J2217="","",基本情報入力シート!J2217)</f>
        <v/>
      </c>
      <c r="J2197" s="301" t="str">
        <f>IF(基本情報入力シート!K2217="","",基本情報入力シート!K2217)</f>
        <v/>
      </c>
      <c r="K2197" s="302" t="str">
        <f>IF(基本情報入力シート!L2217="","",基本情報入力シート!L2217)</f>
        <v/>
      </c>
      <c r="L2197" s="299" t="str">
        <f>IF(基本情報入力シート!M2217="","",基本情報入力シート!M2217)</f>
        <v/>
      </c>
      <c r="M2197" s="299" t="str">
        <f>IF(基本情報入力シート!R2217="","",基本情報入力シート!R2217)</f>
        <v/>
      </c>
      <c r="N2197" s="299" t="str">
        <f>IF(基本情報入力シート!W2217="","",基本情報入力シート!W2217)</f>
        <v/>
      </c>
      <c r="O2197" s="303" t="str">
        <f>IF(基本情報入力シート!X2217="","",基本情報入力シート!X2217)</f>
        <v/>
      </c>
      <c r="P2197" s="304" t="str">
        <f>IF(基本情報入力シート!Y2217="","",基本情報入力シート!Y2217)</f>
        <v/>
      </c>
      <c r="Q2197" s="175"/>
      <c r="R2197" s="305" t="str">
        <f>IF(基本情報入力シート!AB2217="","",基本情報入力シート!AB2217)</f>
        <v/>
      </c>
      <c r="S2197" s="176"/>
      <c r="T2197" s="306" t="str">
        <f>IF(P2197="","",VLOOKUP(P2197,【参考】数式用!$J$2:$L$34,3,FALSE))</f>
        <v/>
      </c>
      <c r="U2197" s="313" t="s">
        <v>143</v>
      </c>
      <c r="V2197" s="177"/>
      <c r="W2197" s="314" t="s">
        <v>144</v>
      </c>
      <c r="X2197" s="177"/>
      <c r="Y2197" s="315" t="s">
        <v>145</v>
      </c>
      <c r="Z2197" s="177"/>
      <c r="AA2197" s="315" t="s">
        <v>144</v>
      </c>
      <c r="AB2197" s="177"/>
      <c r="AC2197" s="315" t="s">
        <v>146</v>
      </c>
      <c r="AD2197" s="316" t="s">
        <v>147</v>
      </c>
      <c r="AE2197" s="317" t="str">
        <f t="shared" si="121"/>
        <v/>
      </c>
      <c r="AF2197" s="319" t="s">
        <v>148</v>
      </c>
      <c r="AG2197" s="312" t="str">
        <f t="shared" si="122"/>
        <v/>
      </c>
      <c r="AH2197" s="322"/>
      <c r="AI2197" s="323"/>
      <c r="AJ2197" s="322"/>
      <c r="AK2197" s="323"/>
    </row>
    <row r="2198" spans="1:37" ht="36.75" customHeight="1">
      <c r="A2198" s="299">
        <f t="shared" si="123"/>
        <v>2185</v>
      </c>
      <c r="B2198" s="300" t="str">
        <f>IF(基本情報入力シート!C2218="","",基本情報入力シート!C2218)</f>
        <v/>
      </c>
      <c r="C2198" s="301" t="str">
        <f>IF(基本情報入力シート!D2218="","",基本情報入力シート!D2218)</f>
        <v/>
      </c>
      <c r="D2198" s="301" t="str">
        <f>IF(基本情報入力シート!E2218="","",基本情報入力シート!E2218)</f>
        <v/>
      </c>
      <c r="E2198" s="301" t="str">
        <f>IF(基本情報入力シート!F2218="","",基本情報入力シート!F2218)</f>
        <v/>
      </c>
      <c r="F2198" s="301" t="str">
        <f>IF(基本情報入力シート!G2218="","",基本情報入力シート!G2218)</f>
        <v/>
      </c>
      <c r="G2198" s="301" t="str">
        <f>IF(基本情報入力シート!H2218="","",基本情報入力シート!H2218)</f>
        <v/>
      </c>
      <c r="H2198" s="301" t="str">
        <f>IF(基本情報入力シート!I2218="","",基本情報入力シート!I2218)</f>
        <v/>
      </c>
      <c r="I2198" s="301" t="str">
        <f>IF(基本情報入力シート!J2218="","",基本情報入力シート!J2218)</f>
        <v/>
      </c>
      <c r="J2198" s="301" t="str">
        <f>IF(基本情報入力シート!K2218="","",基本情報入力シート!K2218)</f>
        <v/>
      </c>
      <c r="K2198" s="302" t="str">
        <f>IF(基本情報入力シート!L2218="","",基本情報入力シート!L2218)</f>
        <v/>
      </c>
      <c r="L2198" s="299" t="str">
        <f>IF(基本情報入力シート!M2218="","",基本情報入力シート!M2218)</f>
        <v/>
      </c>
      <c r="M2198" s="299" t="str">
        <f>IF(基本情報入力シート!R2218="","",基本情報入力シート!R2218)</f>
        <v/>
      </c>
      <c r="N2198" s="299" t="str">
        <f>IF(基本情報入力シート!W2218="","",基本情報入力シート!W2218)</f>
        <v/>
      </c>
      <c r="O2198" s="303" t="str">
        <f>IF(基本情報入力シート!X2218="","",基本情報入力シート!X2218)</f>
        <v/>
      </c>
      <c r="P2198" s="304" t="str">
        <f>IF(基本情報入力シート!Y2218="","",基本情報入力シート!Y2218)</f>
        <v/>
      </c>
      <c r="Q2198" s="175"/>
      <c r="R2198" s="305" t="str">
        <f>IF(基本情報入力シート!AB2218="","",基本情報入力シート!AB2218)</f>
        <v/>
      </c>
      <c r="S2198" s="176"/>
      <c r="T2198" s="306" t="str">
        <f>IF(P2198="","",VLOOKUP(P2198,【参考】数式用!$J$2:$L$34,3,FALSE))</f>
        <v/>
      </c>
      <c r="U2198" s="313" t="s">
        <v>143</v>
      </c>
      <c r="V2198" s="177"/>
      <c r="W2198" s="314" t="s">
        <v>144</v>
      </c>
      <c r="X2198" s="177"/>
      <c r="Y2198" s="315" t="s">
        <v>145</v>
      </c>
      <c r="Z2198" s="177"/>
      <c r="AA2198" s="315" t="s">
        <v>144</v>
      </c>
      <c r="AB2198" s="177"/>
      <c r="AC2198" s="315" t="s">
        <v>146</v>
      </c>
      <c r="AD2198" s="316" t="s">
        <v>147</v>
      </c>
      <c r="AE2198" s="317" t="str">
        <f t="shared" si="121"/>
        <v/>
      </c>
      <c r="AF2198" s="319" t="s">
        <v>148</v>
      </c>
      <c r="AG2198" s="312" t="str">
        <f t="shared" si="122"/>
        <v/>
      </c>
      <c r="AH2198" s="322"/>
      <c r="AI2198" s="323"/>
      <c r="AJ2198" s="322"/>
      <c r="AK2198" s="323"/>
    </row>
    <row r="2199" spans="1:37" ht="36.75" customHeight="1">
      <c r="A2199" s="299">
        <f t="shared" si="123"/>
        <v>2186</v>
      </c>
      <c r="B2199" s="300" t="str">
        <f>IF(基本情報入力シート!C2219="","",基本情報入力シート!C2219)</f>
        <v/>
      </c>
      <c r="C2199" s="301" t="str">
        <f>IF(基本情報入力シート!D2219="","",基本情報入力シート!D2219)</f>
        <v/>
      </c>
      <c r="D2199" s="301" t="str">
        <f>IF(基本情報入力シート!E2219="","",基本情報入力シート!E2219)</f>
        <v/>
      </c>
      <c r="E2199" s="301" t="str">
        <f>IF(基本情報入力シート!F2219="","",基本情報入力シート!F2219)</f>
        <v/>
      </c>
      <c r="F2199" s="301" t="str">
        <f>IF(基本情報入力シート!G2219="","",基本情報入力シート!G2219)</f>
        <v/>
      </c>
      <c r="G2199" s="301" t="str">
        <f>IF(基本情報入力シート!H2219="","",基本情報入力シート!H2219)</f>
        <v/>
      </c>
      <c r="H2199" s="301" t="str">
        <f>IF(基本情報入力シート!I2219="","",基本情報入力シート!I2219)</f>
        <v/>
      </c>
      <c r="I2199" s="301" t="str">
        <f>IF(基本情報入力シート!J2219="","",基本情報入力シート!J2219)</f>
        <v/>
      </c>
      <c r="J2199" s="301" t="str">
        <f>IF(基本情報入力シート!K2219="","",基本情報入力シート!K2219)</f>
        <v/>
      </c>
      <c r="K2199" s="302" t="str">
        <f>IF(基本情報入力シート!L2219="","",基本情報入力シート!L2219)</f>
        <v/>
      </c>
      <c r="L2199" s="299" t="str">
        <f>IF(基本情報入力シート!M2219="","",基本情報入力シート!M2219)</f>
        <v/>
      </c>
      <c r="M2199" s="299" t="str">
        <f>IF(基本情報入力シート!R2219="","",基本情報入力シート!R2219)</f>
        <v/>
      </c>
      <c r="N2199" s="299" t="str">
        <f>IF(基本情報入力シート!W2219="","",基本情報入力シート!W2219)</f>
        <v/>
      </c>
      <c r="O2199" s="303" t="str">
        <f>IF(基本情報入力シート!X2219="","",基本情報入力シート!X2219)</f>
        <v/>
      </c>
      <c r="P2199" s="304" t="str">
        <f>IF(基本情報入力シート!Y2219="","",基本情報入力シート!Y2219)</f>
        <v/>
      </c>
      <c r="Q2199" s="175"/>
      <c r="R2199" s="305" t="str">
        <f>IF(基本情報入力シート!AB2219="","",基本情報入力シート!AB2219)</f>
        <v/>
      </c>
      <c r="S2199" s="176"/>
      <c r="T2199" s="306" t="str">
        <f>IF(P2199="","",VLOOKUP(P2199,【参考】数式用!$J$2:$L$34,3,FALSE))</f>
        <v/>
      </c>
      <c r="U2199" s="313" t="s">
        <v>143</v>
      </c>
      <c r="V2199" s="177"/>
      <c r="W2199" s="314" t="s">
        <v>144</v>
      </c>
      <c r="X2199" s="177"/>
      <c r="Y2199" s="315" t="s">
        <v>145</v>
      </c>
      <c r="Z2199" s="177"/>
      <c r="AA2199" s="315" t="s">
        <v>144</v>
      </c>
      <c r="AB2199" s="177"/>
      <c r="AC2199" s="315" t="s">
        <v>146</v>
      </c>
      <c r="AD2199" s="316" t="s">
        <v>147</v>
      </c>
      <c r="AE2199" s="317" t="str">
        <f t="shared" si="121"/>
        <v/>
      </c>
      <c r="AF2199" s="319" t="s">
        <v>148</v>
      </c>
      <c r="AG2199" s="312" t="str">
        <f t="shared" si="122"/>
        <v/>
      </c>
      <c r="AH2199" s="322"/>
      <c r="AI2199" s="323"/>
      <c r="AJ2199" s="322"/>
      <c r="AK2199" s="323"/>
    </row>
    <row r="2200" spans="1:37" ht="36.75" customHeight="1">
      <c r="A2200" s="299">
        <f t="shared" si="123"/>
        <v>2187</v>
      </c>
      <c r="B2200" s="300" t="str">
        <f>IF(基本情報入力シート!C2220="","",基本情報入力シート!C2220)</f>
        <v/>
      </c>
      <c r="C2200" s="301" t="str">
        <f>IF(基本情報入力シート!D2220="","",基本情報入力シート!D2220)</f>
        <v/>
      </c>
      <c r="D2200" s="301" t="str">
        <f>IF(基本情報入力シート!E2220="","",基本情報入力シート!E2220)</f>
        <v/>
      </c>
      <c r="E2200" s="301" t="str">
        <f>IF(基本情報入力シート!F2220="","",基本情報入力シート!F2220)</f>
        <v/>
      </c>
      <c r="F2200" s="301" t="str">
        <f>IF(基本情報入力シート!G2220="","",基本情報入力シート!G2220)</f>
        <v/>
      </c>
      <c r="G2200" s="301" t="str">
        <f>IF(基本情報入力シート!H2220="","",基本情報入力シート!H2220)</f>
        <v/>
      </c>
      <c r="H2200" s="301" t="str">
        <f>IF(基本情報入力シート!I2220="","",基本情報入力シート!I2220)</f>
        <v/>
      </c>
      <c r="I2200" s="301" t="str">
        <f>IF(基本情報入力シート!J2220="","",基本情報入力シート!J2220)</f>
        <v/>
      </c>
      <c r="J2200" s="301" t="str">
        <f>IF(基本情報入力シート!K2220="","",基本情報入力シート!K2220)</f>
        <v/>
      </c>
      <c r="K2200" s="302" t="str">
        <f>IF(基本情報入力シート!L2220="","",基本情報入力シート!L2220)</f>
        <v/>
      </c>
      <c r="L2200" s="299" t="str">
        <f>IF(基本情報入力シート!M2220="","",基本情報入力シート!M2220)</f>
        <v/>
      </c>
      <c r="M2200" s="299" t="str">
        <f>IF(基本情報入力シート!R2220="","",基本情報入力シート!R2220)</f>
        <v/>
      </c>
      <c r="N2200" s="299" t="str">
        <f>IF(基本情報入力シート!W2220="","",基本情報入力シート!W2220)</f>
        <v/>
      </c>
      <c r="O2200" s="303" t="str">
        <f>IF(基本情報入力シート!X2220="","",基本情報入力シート!X2220)</f>
        <v/>
      </c>
      <c r="P2200" s="304" t="str">
        <f>IF(基本情報入力シート!Y2220="","",基本情報入力シート!Y2220)</f>
        <v/>
      </c>
      <c r="Q2200" s="175"/>
      <c r="R2200" s="305" t="str">
        <f>IF(基本情報入力シート!AB2220="","",基本情報入力シート!AB2220)</f>
        <v/>
      </c>
      <c r="S2200" s="176"/>
      <c r="T2200" s="306" t="str">
        <f>IF(P2200="","",VLOOKUP(P2200,【参考】数式用!$J$2:$L$34,3,FALSE))</f>
        <v/>
      </c>
      <c r="U2200" s="313" t="s">
        <v>143</v>
      </c>
      <c r="V2200" s="177"/>
      <c r="W2200" s="314" t="s">
        <v>144</v>
      </c>
      <c r="X2200" s="177"/>
      <c r="Y2200" s="315" t="s">
        <v>145</v>
      </c>
      <c r="Z2200" s="177"/>
      <c r="AA2200" s="315" t="s">
        <v>144</v>
      </c>
      <c r="AB2200" s="177"/>
      <c r="AC2200" s="315" t="s">
        <v>146</v>
      </c>
      <c r="AD2200" s="316" t="s">
        <v>147</v>
      </c>
      <c r="AE2200" s="317" t="str">
        <f t="shared" si="121"/>
        <v/>
      </c>
      <c r="AF2200" s="319" t="s">
        <v>148</v>
      </c>
      <c r="AG2200" s="312" t="str">
        <f t="shared" si="122"/>
        <v/>
      </c>
      <c r="AH2200" s="322"/>
      <c r="AI2200" s="323"/>
      <c r="AJ2200" s="322"/>
      <c r="AK2200" s="323"/>
    </row>
    <row r="2201" spans="1:37" ht="36.75" customHeight="1">
      <c r="A2201" s="299">
        <f t="shared" si="123"/>
        <v>2188</v>
      </c>
      <c r="B2201" s="300" t="str">
        <f>IF(基本情報入力シート!C2221="","",基本情報入力シート!C2221)</f>
        <v/>
      </c>
      <c r="C2201" s="301" t="str">
        <f>IF(基本情報入力シート!D2221="","",基本情報入力シート!D2221)</f>
        <v/>
      </c>
      <c r="D2201" s="301" t="str">
        <f>IF(基本情報入力シート!E2221="","",基本情報入力シート!E2221)</f>
        <v/>
      </c>
      <c r="E2201" s="301" t="str">
        <f>IF(基本情報入力シート!F2221="","",基本情報入力シート!F2221)</f>
        <v/>
      </c>
      <c r="F2201" s="301" t="str">
        <f>IF(基本情報入力シート!G2221="","",基本情報入力シート!G2221)</f>
        <v/>
      </c>
      <c r="G2201" s="301" t="str">
        <f>IF(基本情報入力シート!H2221="","",基本情報入力シート!H2221)</f>
        <v/>
      </c>
      <c r="H2201" s="301" t="str">
        <f>IF(基本情報入力シート!I2221="","",基本情報入力シート!I2221)</f>
        <v/>
      </c>
      <c r="I2201" s="301" t="str">
        <f>IF(基本情報入力シート!J2221="","",基本情報入力シート!J2221)</f>
        <v/>
      </c>
      <c r="J2201" s="301" t="str">
        <f>IF(基本情報入力シート!K2221="","",基本情報入力シート!K2221)</f>
        <v/>
      </c>
      <c r="K2201" s="302" t="str">
        <f>IF(基本情報入力シート!L2221="","",基本情報入力シート!L2221)</f>
        <v/>
      </c>
      <c r="L2201" s="299" t="str">
        <f>IF(基本情報入力シート!M2221="","",基本情報入力シート!M2221)</f>
        <v/>
      </c>
      <c r="M2201" s="299" t="str">
        <f>IF(基本情報入力シート!R2221="","",基本情報入力シート!R2221)</f>
        <v/>
      </c>
      <c r="N2201" s="299" t="str">
        <f>IF(基本情報入力シート!W2221="","",基本情報入力シート!W2221)</f>
        <v/>
      </c>
      <c r="O2201" s="303" t="str">
        <f>IF(基本情報入力シート!X2221="","",基本情報入力シート!X2221)</f>
        <v/>
      </c>
      <c r="P2201" s="304" t="str">
        <f>IF(基本情報入力シート!Y2221="","",基本情報入力シート!Y2221)</f>
        <v/>
      </c>
      <c r="Q2201" s="175"/>
      <c r="R2201" s="305" t="str">
        <f>IF(基本情報入力シート!AB2221="","",基本情報入力シート!AB2221)</f>
        <v/>
      </c>
      <c r="S2201" s="176"/>
      <c r="T2201" s="306" t="str">
        <f>IF(P2201="","",VLOOKUP(P2201,【参考】数式用!$J$2:$L$34,3,FALSE))</f>
        <v/>
      </c>
      <c r="U2201" s="313" t="s">
        <v>143</v>
      </c>
      <c r="V2201" s="177"/>
      <c r="W2201" s="314" t="s">
        <v>144</v>
      </c>
      <c r="X2201" s="177"/>
      <c r="Y2201" s="315" t="s">
        <v>145</v>
      </c>
      <c r="Z2201" s="177"/>
      <c r="AA2201" s="315" t="s">
        <v>144</v>
      </c>
      <c r="AB2201" s="177"/>
      <c r="AC2201" s="315" t="s">
        <v>146</v>
      </c>
      <c r="AD2201" s="316" t="s">
        <v>147</v>
      </c>
      <c r="AE2201" s="317" t="str">
        <f t="shared" si="121"/>
        <v/>
      </c>
      <c r="AF2201" s="319" t="s">
        <v>148</v>
      </c>
      <c r="AG2201" s="312" t="str">
        <f t="shared" si="122"/>
        <v/>
      </c>
      <c r="AH2201" s="322"/>
      <c r="AI2201" s="323"/>
      <c r="AJ2201" s="322"/>
      <c r="AK2201" s="323"/>
    </row>
    <row r="2202" spans="1:37" ht="36.75" customHeight="1">
      <c r="A2202" s="299">
        <f t="shared" si="123"/>
        <v>2189</v>
      </c>
      <c r="B2202" s="300" t="str">
        <f>IF(基本情報入力シート!C2222="","",基本情報入力シート!C2222)</f>
        <v/>
      </c>
      <c r="C2202" s="301" t="str">
        <f>IF(基本情報入力シート!D2222="","",基本情報入力シート!D2222)</f>
        <v/>
      </c>
      <c r="D2202" s="301" t="str">
        <f>IF(基本情報入力シート!E2222="","",基本情報入力シート!E2222)</f>
        <v/>
      </c>
      <c r="E2202" s="301" t="str">
        <f>IF(基本情報入力シート!F2222="","",基本情報入力シート!F2222)</f>
        <v/>
      </c>
      <c r="F2202" s="301" t="str">
        <f>IF(基本情報入力シート!G2222="","",基本情報入力シート!G2222)</f>
        <v/>
      </c>
      <c r="G2202" s="301" t="str">
        <f>IF(基本情報入力シート!H2222="","",基本情報入力シート!H2222)</f>
        <v/>
      </c>
      <c r="H2202" s="301" t="str">
        <f>IF(基本情報入力シート!I2222="","",基本情報入力シート!I2222)</f>
        <v/>
      </c>
      <c r="I2202" s="301" t="str">
        <f>IF(基本情報入力シート!J2222="","",基本情報入力シート!J2222)</f>
        <v/>
      </c>
      <c r="J2202" s="301" t="str">
        <f>IF(基本情報入力シート!K2222="","",基本情報入力シート!K2222)</f>
        <v/>
      </c>
      <c r="K2202" s="302" t="str">
        <f>IF(基本情報入力シート!L2222="","",基本情報入力シート!L2222)</f>
        <v/>
      </c>
      <c r="L2202" s="299" t="str">
        <f>IF(基本情報入力シート!M2222="","",基本情報入力シート!M2222)</f>
        <v/>
      </c>
      <c r="M2202" s="299" t="str">
        <f>IF(基本情報入力シート!R2222="","",基本情報入力シート!R2222)</f>
        <v/>
      </c>
      <c r="N2202" s="299" t="str">
        <f>IF(基本情報入力シート!W2222="","",基本情報入力シート!W2222)</f>
        <v/>
      </c>
      <c r="O2202" s="303" t="str">
        <f>IF(基本情報入力シート!X2222="","",基本情報入力シート!X2222)</f>
        <v/>
      </c>
      <c r="P2202" s="304" t="str">
        <f>IF(基本情報入力シート!Y2222="","",基本情報入力シート!Y2222)</f>
        <v/>
      </c>
      <c r="Q2202" s="175"/>
      <c r="R2202" s="305" t="str">
        <f>IF(基本情報入力シート!AB2222="","",基本情報入力シート!AB2222)</f>
        <v/>
      </c>
      <c r="S2202" s="176"/>
      <c r="T2202" s="306" t="str">
        <f>IF(P2202="","",VLOOKUP(P2202,【参考】数式用!$J$2:$L$34,3,FALSE))</f>
        <v/>
      </c>
      <c r="U2202" s="313" t="s">
        <v>143</v>
      </c>
      <c r="V2202" s="177"/>
      <c r="W2202" s="314" t="s">
        <v>144</v>
      </c>
      <c r="X2202" s="177"/>
      <c r="Y2202" s="315" t="s">
        <v>145</v>
      </c>
      <c r="Z2202" s="177"/>
      <c r="AA2202" s="315" t="s">
        <v>144</v>
      </c>
      <c r="AB2202" s="177"/>
      <c r="AC2202" s="315" t="s">
        <v>146</v>
      </c>
      <c r="AD2202" s="316" t="s">
        <v>147</v>
      </c>
      <c r="AE2202" s="317" t="str">
        <f t="shared" si="121"/>
        <v/>
      </c>
      <c r="AF2202" s="319" t="s">
        <v>148</v>
      </c>
      <c r="AG2202" s="312" t="str">
        <f t="shared" si="122"/>
        <v/>
      </c>
      <c r="AH2202" s="322"/>
      <c r="AI2202" s="323"/>
      <c r="AJ2202" s="322"/>
      <c r="AK2202" s="323"/>
    </row>
    <row r="2203" spans="1:37" ht="36.75" customHeight="1">
      <c r="A2203" s="299">
        <f t="shared" si="123"/>
        <v>2190</v>
      </c>
      <c r="B2203" s="300" t="str">
        <f>IF(基本情報入力シート!C2223="","",基本情報入力シート!C2223)</f>
        <v/>
      </c>
      <c r="C2203" s="301" t="str">
        <f>IF(基本情報入力シート!D2223="","",基本情報入力シート!D2223)</f>
        <v/>
      </c>
      <c r="D2203" s="301" t="str">
        <f>IF(基本情報入力シート!E2223="","",基本情報入力シート!E2223)</f>
        <v/>
      </c>
      <c r="E2203" s="301" t="str">
        <f>IF(基本情報入力シート!F2223="","",基本情報入力シート!F2223)</f>
        <v/>
      </c>
      <c r="F2203" s="301" t="str">
        <f>IF(基本情報入力シート!G2223="","",基本情報入力シート!G2223)</f>
        <v/>
      </c>
      <c r="G2203" s="301" t="str">
        <f>IF(基本情報入力シート!H2223="","",基本情報入力シート!H2223)</f>
        <v/>
      </c>
      <c r="H2203" s="301" t="str">
        <f>IF(基本情報入力シート!I2223="","",基本情報入力シート!I2223)</f>
        <v/>
      </c>
      <c r="I2203" s="301" t="str">
        <f>IF(基本情報入力シート!J2223="","",基本情報入力シート!J2223)</f>
        <v/>
      </c>
      <c r="J2203" s="301" t="str">
        <f>IF(基本情報入力シート!K2223="","",基本情報入力シート!K2223)</f>
        <v/>
      </c>
      <c r="K2203" s="302" t="str">
        <f>IF(基本情報入力シート!L2223="","",基本情報入力シート!L2223)</f>
        <v/>
      </c>
      <c r="L2203" s="299" t="str">
        <f>IF(基本情報入力シート!M2223="","",基本情報入力シート!M2223)</f>
        <v/>
      </c>
      <c r="M2203" s="299" t="str">
        <f>IF(基本情報入力シート!R2223="","",基本情報入力シート!R2223)</f>
        <v/>
      </c>
      <c r="N2203" s="299" t="str">
        <f>IF(基本情報入力シート!W2223="","",基本情報入力シート!W2223)</f>
        <v/>
      </c>
      <c r="O2203" s="303" t="str">
        <f>IF(基本情報入力シート!X2223="","",基本情報入力シート!X2223)</f>
        <v/>
      </c>
      <c r="P2203" s="304" t="str">
        <f>IF(基本情報入力シート!Y2223="","",基本情報入力シート!Y2223)</f>
        <v/>
      </c>
      <c r="Q2203" s="175"/>
      <c r="R2203" s="305" t="str">
        <f>IF(基本情報入力シート!AB2223="","",基本情報入力シート!AB2223)</f>
        <v/>
      </c>
      <c r="S2203" s="176"/>
      <c r="T2203" s="306" t="str">
        <f>IF(P2203="","",VLOOKUP(P2203,【参考】数式用!$J$2:$L$34,3,FALSE))</f>
        <v/>
      </c>
      <c r="U2203" s="313" t="s">
        <v>143</v>
      </c>
      <c r="V2203" s="177"/>
      <c r="W2203" s="314" t="s">
        <v>144</v>
      </c>
      <c r="X2203" s="177"/>
      <c r="Y2203" s="315" t="s">
        <v>145</v>
      </c>
      <c r="Z2203" s="177"/>
      <c r="AA2203" s="315" t="s">
        <v>144</v>
      </c>
      <c r="AB2203" s="177"/>
      <c r="AC2203" s="315" t="s">
        <v>146</v>
      </c>
      <c r="AD2203" s="316" t="s">
        <v>147</v>
      </c>
      <c r="AE2203" s="317" t="str">
        <f t="shared" si="121"/>
        <v/>
      </c>
      <c r="AF2203" s="319" t="s">
        <v>148</v>
      </c>
      <c r="AG2203" s="312" t="str">
        <f t="shared" si="122"/>
        <v/>
      </c>
      <c r="AH2203" s="322"/>
      <c r="AI2203" s="323"/>
      <c r="AJ2203" s="322"/>
      <c r="AK2203" s="323"/>
    </row>
    <row r="2204" spans="1:37" ht="36.75" customHeight="1">
      <c r="A2204" s="299">
        <f t="shared" si="123"/>
        <v>2191</v>
      </c>
      <c r="B2204" s="300" t="str">
        <f>IF(基本情報入力シート!C2224="","",基本情報入力シート!C2224)</f>
        <v/>
      </c>
      <c r="C2204" s="301" t="str">
        <f>IF(基本情報入力シート!D2224="","",基本情報入力シート!D2224)</f>
        <v/>
      </c>
      <c r="D2204" s="301" t="str">
        <f>IF(基本情報入力シート!E2224="","",基本情報入力シート!E2224)</f>
        <v/>
      </c>
      <c r="E2204" s="301" t="str">
        <f>IF(基本情報入力シート!F2224="","",基本情報入力シート!F2224)</f>
        <v/>
      </c>
      <c r="F2204" s="301" t="str">
        <f>IF(基本情報入力シート!G2224="","",基本情報入力シート!G2224)</f>
        <v/>
      </c>
      <c r="G2204" s="301" t="str">
        <f>IF(基本情報入力シート!H2224="","",基本情報入力シート!H2224)</f>
        <v/>
      </c>
      <c r="H2204" s="301" t="str">
        <f>IF(基本情報入力シート!I2224="","",基本情報入力シート!I2224)</f>
        <v/>
      </c>
      <c r="I2204" s="301" t="str">
        <f>IF(基本情報入力シート!J2224="","",基本情報入力シート!J2224)</f>
        <v/>
      </c>
      <c r="J2204" s="301" t="str">
        <f>IF(基本情報入力シート!K2224="","",基本情報入力シート!K2224)</f>
        <v/>
      </c>
      <c r="K2204" s="302" t="str">
        <f>IF(基本情報入力シート!L2224="","",基本情報入力シート!L2224)</f>
        <v/>
      </c>
      <c r="L2204" s="299" t="str">
        <f>IF(基本情報入力シート!M2224="","",基本情報入力シート!M2224)</f>
        <v/>
      </c>
      <c r="M2204" s="299" t="str">
        <f>IF(基本情報入力シート!R2224="","",基本情報入力シート!R2224)</f>
        <v/>
      </c>
      <c r="N2204" s="299" t="str">
        <f>IF(基本情報入力シート!W2224="","",基本情報入力シート!W2224)</f>
        <v/>
      </c>
      <c r="O2204" s="303" t="str">
        <f>IF(基本情報入力シート!X2224="","",基本情報入力シート!X2224)</f>
        <v/>
      </c>
      <c r="P2204" s="304" t="str">
        <f>IF(基本情報入力シート!Y2224="","",基本情報入力シート!Y2224)</f>
        <v/>
      </c>
      <c r="Q2204" s="175"/>
      <c r="R2204" s="305" t="str">
        <f>IF(基本情報入力シート!AB2224="","",基本情報入力シート!AB2224)</f>
        <v/>
      </c>
      <c r="S2204" s="176"/>
      <c r="T2204" s="306" t="str">
        <f>IF(P2204="","",VLOOKUP(P2204,【参考】数式用!$J$2:$L$34,3,FALSE))</f>
        <v/>
      </c>
      <c r="U2204" s="313" t="s">
        <v>143</v>
      </c>
      <c r="V2204" s="177"/>
      <c r="W2204" s="314" t="s">
        <v>144</v>
      </c>
      <c r="X2204" s="177"/>
      <c r="Y2204" s="315" t="s">
        <v>145</v>
      </c>
      <c r="Z2204" s="177"/>
      <c r="AA2204" s="315" t="s">
        <v>144</v>
      </c>
      <c r="AB2204" s="177"/>
      <c r="AC2204" s="315" t="s">
        <v>146</v>
      </c>
      <c r="AD2204" s="316" t="s">
        <v>147</v>
      </c>
      <c r="AE2204" s="317" t="str">
        <f t="shared" si="121"/>
        <v/>
      </c>
      <c r="AF2204" s="319" t="s">
        <v>148</v>
      </c>
      <c r="AG2204" s="312" t="str">
        <f t="shared" si="122"/>
        <v/>
      </c>
      <c r="AH2204" s="322"/>
      <c r="AI2204" s="323"/>
      <c r="AJ2204" s="322"/>
      <c r="AK2204" s="323"/>
    </row>
    <row r="2205" spans="1:37" ht="36.75" customHeight="1">
      <c r="A2205" s="299">
        <f t="shared" si="123"/>
        <v>2192</v>
      </c>
      <c r="B2205" s="300" t="str">
        <f>IF(基本情報入力シート!C2225="","",基本情報入力シート!C2225)</f>
        <v/>
      </c>
      <c r="C2205" s="301" t="str">
        <f>IF(基本情報入力シート!D2225="","",基本情報入力シート!D2225)</f>
        <v/>
      </c>
      <c r="D2205" s="301" t="str">
        <f>IF(基本情報入力シート!E2225="","",基本情報入力シート!E2225)</f>
        <v/>
      </c>
      <c r="E2205" s="301" t="str">
        <f>IF(基本情報入力シート!F2225="","",基本情報入力シート!F2225)</f>
        <v/>
      </c>
      <c r="F2205" s="301" t="str">
        <f>IF(基本情報入力シート!G2225="","",基本情報入力シート!G2225)</f>
        <v/>
      </c>
      <c r="G2205" s="301" t="str">
        <f>IF(基本情報入力シート!H2225="","",基本情報入力シート!H2225)</f>
        <v/>
      </c>
      <c r="H2205" s="301" t="str">
        <f>IF(基本情報入力シート!I2225="","",基本情報入力シート!I2225)</f>
        <v/>
      </c>
      <c r="I2205" s="301" t="str">
        <f>IF(基本情報入力シート!J2225="","",基本情報入力シート!J2225)</f>
        <v/>
      </c>
      <c r="J2205" s="301" t="str">
        <f>IF(基本情報入力シート!K2225="","",基本情報入力シート!K2225)</f>
        <v/>
      </c>
      <c r="K2205" s="302" t="str">
        <f>IF(基本情報入力シート!L2225="","",基本情報入力シート!L2225)</f>
        <v/>
      </c>
      <c r="L2205" s="299" t="str">
        <f>IF(基本情報入力シート!M2225="","",基本情報入力シート!M2225)</f>
        <v/>
      </c>
      <c r="M2205" s="299" t="str">
        <f>IF(基本情報入力シート!R2225="","",基本情報入力シート!R2225)</f>
        <v/>
      </c>
      <c r="N2205" s="299" t="str">
        <f>IF(基本情報入力シート!W2225="","",基本情報入力シート!W2225)</f>
        <v/>
      </c>
      <c r="O2205" s="303" t="str">
        <f>IF(基本情報入力シート!X2225="","",基本情報入力シート!X2225)</f>
        <v/>
      </c>
      <c r="P2205" s="304" t="str">
        <f>IF(基本情報入力シート!Y2225="","",基本情報入力シート!Y2225)</f>
        <v/>
      </c>
      <c r="Q2205" s="175"/>
      <c r="R2205" s="305" t="str">
        <f>IF(基本情報入力シート!AB2225="","",基本情報入力シート!AB2225)</f>
        <v/>
      </c>
      <c r="S2205" s="176"/>
      <c r="T2205" s="306" t="str">
        <f>IF(P2205="","",VLOOKUP(P2205,【参考】数式用!$J$2:$L$34,3,FALSE))</f>
        <v/>
      </c>
      <c r="U2205" s="313" t="s">
        <v>143</v>
      </c>
      <c r="V2205" s="177"/>
      <c r="W2205" s="314" t="s">
        <v>144</v>
      </c>
      <c r="X2205" s="177"/>
      <c r="Y2205" s="315" t="s">
        <v>145</v>
      </c>
      <c r="Z2205" s="177"/>
      <c r="AA2205" s="315" t="s">
        <v>144</v>
      </c>
      <c r="AB2205" s="177"/>
      <c r="AC2205" s="315" t="s">
        <v>146</v>
      </c>
      <c r="AD2205" s="316" t="s">
        <v>147</v>
      </c>
      <c r="AE2205" s="317" t="str">
        <f t="shared" si="121"/>
        <v/>
      </c>
      <c r="AF2205" s="319" t="s">
        <v>148</v>
      </c>
      <c r="AG2205" s="312" t="str">
        <f t="shared" si="122"/>
        <v/>
      </c>
      <c r="AH2205" s="322"/>
      <c r="AI2205" s="323"/>
      <c r="AJ2205" s="322"/>
      <c r="AK2205" s="323"/>
    </row>
    <row r="2206" spans="1:37" ht="36.75" customHeight="1">
      <c r="A2206" s="299">
        <f t="shared" si="123"/>
        <v>2193</v>
      </c>
      <c r="B2206" s="300" t="str">
        <f>IF(基本情報入力シート!C2226="","",基本情報入力シート!C2226)</f>
        <v/>
      </c>
      <c r="C2206" s="301" t="str">
        <f>IF(基本情報入力シート!D2226="","",基本情報入力シート!D2226)</f>
        <v/>
      </c>
      <c r="D2206" s="301" t="str">
        <f>IF(基本情報入力シート!E2226="","",基本情報入力シート!E2226)</f>
        <v/>
      </c>
      <c r="E2206" s="301" t="str">
        <f>IF(基本情報入力シート!F2226="","",基本情報入力シート!F2226)</f>
        <v/>
      </c>
      <c r="F2206" s="301" t="str">
        <f>IF(基本情報入力シート!G2226="","",基本情報入力シート!G2226)</f>
        <v/>
      </c>
      <c r="G2206" s="301" t="str">
        <f>IF(基本情報入力シート!H2226="","",基本情報入力シート!H2226)</f>
        <v/>
      </c>
      <c r="H2206" s="301" t="str">
        <f>IF(基本情報入力シート!I2226="","",基本情報入力シート!I2226)</f>
        <v/>
      </c>
      <c r="I2206" s="301" t="str">
        <f>IF(基本情報入力シート!J2226="","",基本情報入力シート!J2226)</f>
        <v/>
      </c>
      <c r="J2206" s="301" t="str">
        <f>IF(基本情報入力シート!K2226="","",基本情報入力シート!K2226)</f>
        <v/>
      </c>
      <c r="K2206" s="302" t="str">
        <f>IF(基本情報入力シート!L2226="","",基本情報入力シート!L2226)</f>
        <v/>
      </c>
      <c r="L2206" s="299" t="str">
        <f>IF(基本情報入力シート!M2226="","",基本情報入力シート!M2226)</f>
        <v/>
      </c>
      <c r="M2206" s="299" t="str">
        <f>IF(基本情報入力シート!R2226="","",基本情報入力シート!R2226)</f>
        <v/>
      </c>
      <c r="N2206" s="299" t="str">
        <f>IF(基本情報入力シート!W2226="","",基本情報入力シート!W2226)</f>
        <v/>
      </c>
      <c r="O2206" s="303" t="str">
        <f>IF(基本情報入力シート!X2226="","",基本情報入力シート!X2226)</f>
        <v/>
      </c>
      <c r="P2206" s="304" t="str">
        <f>IF(基本情報入力シート!Y2226="","",基本情報入力シート!Y2226)</f>
        <v/>
      </c>
      <c r="Q2206" s="175"/>
      <c r="R2206" s="305" t="str">
        <f>IF(基本情報入力シート!AB2226="","",基本情報入力シート!AB2226)</f>
        <v/>
      </c>
      <c r="S2206" s="176"/>
      <c r="T2206" s="306" t="str">
        <f>IF(P2206="","",VLOOKUP(P2206,【参考】数式用!$J$2:$L$34,3,FALSE))</f>
        <v/>
      </c>
      <c r="U2206" s="313" t="s">
        <v>143</v>
      </c>
      <c r="V2206" s="177"/>
      <c r="W2206" s="314" t="s">
        <v>144</v>
      </c>
      <c r="X2206" s="177"/>
      <c r="Y2206" s="315" t="s">
        <v>145</v>
      </c>
      <c r="Z2206" s="177"/>
      <c r="AA2206" s="315" t="s">
        <v>144</v>
      </c>
      <c r="AB2206" s="177"/>
      <c r="AC2206" s="315" t="s">
        <v>146</v>
      </c>
      <c r="AD2206" s="316" t="s">
        <v>147</v>
      </c>
      <c r="AE2206" s="317" t="str">
        <f t="shared" si="121"/>
        <v/>
      </c>
      <c r="AF2206" s="319" t="s">
        <v>148</v>
      </c>
      <c r="AG2206" s="312" t="str">
        <f t="shared" si="122"/>
        <v/>
      </c>
      <c r="AH2206" s="322"/>
      <c r="AI2206" s="323"/>
      <c r="AJ2206" s="322"/>
      <c r="AK2206" s="323"/>
    </row>
    <row r="2207" spans="1:37" ht="36.75" customHeight="1">
      <c r="A2207" s="299">
        <f t="shared" si="123"/>
        <v>2194</v>
      </c>
      <c r="B2207" s="300" t="str">
        <f>IF(基本情報入力シート!C2227="","",基本情報入力シート!C2227)</f>
        <v/>
      </c>
      <c r="C2207" s="301" t="str">
        <f>IF(基本情報入力シート!D2227="","",基本情報入力シート!D2227)</f>
        <v/>
      </c>
      <c r="D2207" s="301" t="str">
        <f>IF(基本情報入力シート!E2227="","",基本情報入力シート!E2227)</f>
        <v/>
      </c>
      <c r="E2207" s="301" t="str">
        <f>IF(基本情報入力シート!F2227="","",基本情報入力シート!F2227)</f>
        <v/>
      </c>
      <c r="F2207" s="301" t="str">
        <f>IF(基本情報入力シート!G2227="","",基本情報入力シート!G2227)</f>
        <v/>
      </c>
      <c r="G2207" s="301" t="str">
        <f>IF(基本情報入力シート!H2227="","",基本情報入力シート!H2227)</f>
        <v/>
      </c>
      <c r="H2207" s="301" t="str">
        <f>IF(基本情報入力シート!I2227="","",基本情報入力シート!I2227)</f>
        <v/>
      </c>
      <c r="I2207" s="301" t="str">
        <f>IF(基本情報入力シート!J2227="","",基本情報入力シート!J2227)</f>
        <v/>
      </c>
      <c r="J2207" s="301" t="str">
        <f>IF(基本情報入力シート!K2227="","",基本情報入力シート!K2227)</f>
        <v/>
      </c>
      <c r="K2207" s="302" t="str">
        <f>IF(基本情報入力シート!L2227="","",基本情報入力シート!L2227)</f>
        <v/>
      </c>
      <c r="L2207" s="299" t="str">
        <f>IF(基本情報入力シート!M2227="","",基本情報入力シート!M2227)</f>
        <v/>
      </c>
      <c r="M2207" s="299" t="str">
        <f>IF(基本情報入力シート!R2227="","",基本情報入力シート!R2227)</f>
        <v/>
      </c>
      <c r="N2207" s="299" t="str">
        <f>IF(基本情報入力シート!W2227="","",基本情報入力シート!W2227)</f>
        <v/>
      </c>
      <c r="O2207" s="303" t="str">
        <f>IF(基本情報入力シート!X2227="","",基本情報入力シート!X2227)</f>
        <v/>
      </c>
      <c r="P2207" s="304" t="str">
        <f>IF(基本情報入力シート!Y2227="","",基本情報入力シート!Y2227)</f>
        <v/>
      </c>
      <c r="Q2207" s="175"/>
      <c r="R2207" s="305" t="str">
        <f>IF(基本情報入力シート!AB2227="","",基本情報入力シート!AB2227)</f>
        <v/>
      </c>
      <c r="S2207" s="176"/>
      <c r="T2207" s="306" t="str">
        <f>IF(P2207="","",VLOOKUP(P2207,【参考】数式用!$J$2:$L$34,3,FALSE))</f>
        <v/>
      </c>
      <c r="U2207" s="313" t="s">
        <v>143</v>
      </c>
      <c r="V2207" s="177"/>
      <c r="W2207" s="314" t="s">
        <v>144</v>
      </c>
      <c r="X2207" s="177"/>
      <c r="Y2207" s="315" t="s">
        <v>145</v>
      </c>
      <c r="Z2207" s="177"/>
      <c r="AA2207" s="315" t="s">
        <v>144</v>
      </c>
      <c r="AB2207" s="177"/>
      <c r="AC2207" s="315" t="s">
        <v>146</v>
      </c>
      <c r="AD2207" s="316" t="s">
        <v>147</v>
      </c>
      <c r="AE2207" s="317" t="str">
        <f t="shared" si="121"/>
        <v/>
      </c>
      <c r="AF2207" s="319" t="s">
        <v>148</v>
      </c>
      <c r="AG2207" s="312" t="str">
        <f t="shared" si="122"/>
        <v/>
      </c>
      <c r="AH2207" s="322"/>
      <c r="AI2207" s="323"/>
      <c r="AJ2207" s="322"/>
      <c r="AK2207" s="323"/>
    </row>
    <row r="2208" spans="1:37" ht="36.75" customHeight="1">
      <c r="A2208" s="299">
        <f t="shared" si="123"/>
        <v>2195</v>
      </c>
      <c r="B2208" s="300" t="str">
        <f>IF(基本情報入力シート!C2228="","",基本情報入力シート!C2228)</f>
        <v/>
      </c>
      <c r="C2208" s="301" t="str">
        <f>IF(基本情報入力シート!D2228="","",基本情報入力シート!D2228)</f>
        <v/>
      </c>
      <c r="D2208" s="301" t="str">
        <f>IF(基本情報入力シート!E2228="","",基本情報入力シート!E2228)</f>
        <v/>
      </c>
      <c r="E2208" s="301" t="str">
        <f>IF(基本情報入力シート!F2228="","",基本情報入力シート!F2228)</f>
        <v/>
      </c>
      <c r="F2208" s="301" t="str">
        <f>IF(基本情報入力シート!G2228="","",基本情報入力シート!G2228)</f>
        <v/>
      </c>
      <c r="G2208" s="301" t="str">
        <f>IF(基本情報入力シート!H2228="","",基本情報入力シート!H2228)</f>
        <v/>
      </c>
      <c r="H2208" s="301" t="str">
        <f>IF(基本情報入力シート!I2228="","",基本情報入力シート!I2228)</f>
        <v/>
      </c>
      <c r="I2208" s="301" t="str">
        <f>IF(基本情報入力シート!J2228="","",基本情報入力シート!J2228)</f>
        <v/>
      </c>
      <c r="J2208" s="301" t="str">
        <f>IF(基本情報入力シート!K2228="","",基本情報入力シート!K2228)</f>
        <v/>
      </c>
      <c r="K2208" s="302" t="str">
        <f>IF(基本情報入力シート!L2228="","",基本情報入力シート!L2228)</f>
        <v/>
      </c>
      <c r="L2208" s="299" t="str">
        <f>IF(基本情報入力シート!M2228="","",基本情報入力シート!M2228)</f>
        <v/>
      </c>
      <c r="M2208" s="299" t="str">
        <f>IF(基本情報入力シート!R2228="","",基本情報入力シート!R2228)</f>
        <v/>
      </c>
      <c r="N2208" s="299" t="str">
        <f>IF(基本情報入力シート!W2228="","",基本情報入力シート!W2228)</f>
        <v/>
      </c>
      <c r="O2208" s="303" t="str">
        <f>IF(基本情報入力シート!X2228="","",基本情報入力シート!X2228)</f>
        <v/>
      </c>
      <c r="P2208" s="304" t="str">
        <f>IF(基本情報入力シート!Y2228="","",基本情報入力シート!Y2228)</f>
        <v/>
      </c>
      <c r="Q2208" s="175"/>
      <c r="R2208" s="305" t="str">
        <f>IF(基本情報入力シート!AB2228="","",基本情報入力シート!AB2228)</f>
        <v/>
      </c>
      <c r="S2208" s="176"/>
      <c r="T2208" s="306" t="str">
        <f>IF(P2208="","",VLOOKUP(P2208,【参考】数式用!$J$2:$L$34,3,FALSE))</f>
        <v/>
      </c>
      <c r="U2208" s="313" t="s">
        <v>143</v>
      </c>
      <c r="V2208" s="177"/>
      <c r="W2208" s="314" t="s">
        <v>144</v>
      </c>
      <c r="X2208" s="177"/>
      <c r="Y2208" s="315" t="s">
        <v>145</v>
      </c>
      <c r="Z2208" s="177"/>
      <c r="AA2208" s="315" t="s">
        <v>144</v>
      </c>
      <c r="AB2208" s="177"/>
      <c r="AC2208" s="315" t="s">
        <v>146</v>
      </c>
      <c r="AD2208" s="316" t="s">
        <v>147</v>
      </c>
      <c r="AE2208" s="317" t="str">
        <f t="shared" si="121"/>
        <v/>
      </c>
      <c r="AF2208" s="319" t="s">
        <v>148</v>
      </c>
      <c r="AG2208" s="312" t="str">
        <f t="shared" si="122"/>
        <v/>
      </c>
      <c r="AH2208" s="322"/>
      <c r="AI2208" s="323"/>
      <c r="AJ2208" s="322"/>
      <c r="AK2208" s="323"/>
    </row>
    <row r="2209" spans="1:37" ht="36.75" customHeight="1">
      <c r="A2209" s="299">
        <f t="shared" si="123"/>
        <v>2196</v>
      </c>
      <c r="B2209" s="300" t="str">
        <f>IF(基本情報入力シート!C2229="","",基本情報入力シート!C2229)</f>
        <v/>
      </c>
      <c r="C2209" s="301" t="str">
        <f>IF(基本情報入力シート!D2229="","",基本情報入力シート!D2229)</f>
        <v/>
      </c>
      <c r="D2209" s="301" t="str">
        <f>IF(基本情報入力シート!E2229="","",基本情報入力シート!E2229)</f>
        <v/>
      </c>
      <c r="E2209" s="301" t="str">
        <f>IF(基本情報入力シート!F2229="","",基本情報入力シート!F2229)</f>
        <v/>
      </c>
      <c r="F2209" s="301" t="str">
        <f>IF(基本情報入力シート!G2229="","",基本情報入力シート!G2229)</f>
        <v/>
      </c>
      <c r="G2209" s="301" t="str">
        <f>IF(基本情報入力シート!H2229="","",基本情報入力シート!H2229)</f>
        <v/>
      </c>
      <c r="H2209" s="301" t="str">
        <f>IF(基本情報入力シート!I2229="","",基本情報入力シート!I2229)</f>
        <v/>
      </c>
      <c r="I2209" s="301" t="str">
        <f>IF(基本情報入力シート!J2229="","",基本情報入力シート!J2229)</f>
        <v/>
      </c>
      <c r="J2209" s="301" t="str">
        <f>IF(基本情報入力シート!K2229="","",基本情報入力シート!K2229)</f>
        <v/>
      </c>
      <c r="K2209" s="302" t="str">
        <f>IF(基本情報入力シート!L2229="","",基本情報入力シート!L2229)</f>
        <v/>
      </c>
      <c r="L2209" s="299" t="str">
        <f>IF(基本情報入力シート!M2229="","",基本情報入力シート!M2229)</f>
        <v/>
      </c>
      <c r="M2209" s="299" t="str">
        <f>IF(基本情報入力シート!R2229="","",基本情報入力シート!R2229)</f>
        <v/>
      </c>
      <c r="N2209" s="299" t="str">
        <f>IF(基本情報入力シート!W2229="","",基本情報入力シート!W2229)</f>
        <v/>
      </c>
      <c r="O2209" s="303" t="str">
        <f>IF(基本情報入力シート!X2229="","",基本情報入力シート!X2229)</f>
        <v/>
      </c>
      <c r="P2209" s="304" t="str">
        <f>IF(基本情報入力シート!Y2229="","",基本情報入力シート!Y2229)</f>
        <v/>
      </c>
      <c r="Q2209" s="175"/>
      <c r="R2209" s="305" t="str">
        <f>IF(基本情報入力シート!AB2229="","",基本情報入力シート!AB2229)</f>
        <v/>
      </c>
      <c r="S2209" s="176"/>
      <c r="T2209" s="306" t="str">
        <f>IF(P2209="","",VLOOKUP(P2209,【参考】数式用!$J$2:$L$34,3,FALSE))</f>
        <v/>
      </c>
      <c r="U2209" s="313" t="s">
        <v>143</v>
      </c>
      <c r="V2209" s="177"/>
      <c r="W2209" s="314" t="s">
        <v>144</v>
      </c>
      <c r="X2209" s="177"/>
      <c r="Y2209" s="315" t="s">
        <v>145</v>
      </c>
      <c r="Z2209" s="177"/>
      <c r="AA2209" s="315" t="s">
        <v>144</v>
      </c>
      <c r="AB2209" s="177"/>
      <c r="AC2209" s="315" t="s">
        <v>146</v>
      </c>
      <c r="AD2209" s="316" t="s">
        <v>147</v>
      </c>
      <c r="AE2209" s="317" t="str">
        <f t="shared" si="121"/>
        <v/>
      </c>
      <c r="AF2209" s="319" t="s">
        <v>148</v>
      </c>
      <c r="AG2209" s="312" t="str">
        <f t="shared" si="122"/>
        <v/>
      </c>
      <c r="AH2209" s="322"/>
      <c r="AI2209" s="323"/>
      <c r="AJ2209" s="322"/>
      <c r="AK2209" s="323"/>
    </row>
    <row r="2210" spans="1:37" ht="36.75" customHeight="1">
      <c r="A2210" s="299">
        <f t="shared" si="123"/>
        <v>2197</v>
      </c>
      <c r="B2210" s="300" t="str">
        <f>IF(基本情報入力シート!C2230="","",基本情報入力シート!C2230)</f>
        <v/>
      </c>
      <c r="C2210" s="301" t="str">
        <f>IF(基本情報入力シート!D2230="","",基本情報入力シート!D2230)</f>
        <v/>
      </c>
      <c r="D2210" s="301" t="str">
        <f>IF(基本情報入力シート!E2230="","",基本情報入力シート!E2230)</f>
        <v/>
      </c>
      <c r="E2210" s="301" t="str">
        <f>IF(基本情報入力シート!F2230="","",基本情報入力シート!F2230)</f>
        <v/>
      </c>
      <c r="F2210" s="301" t="str">
        <f>IF(基本情報入力シート!G2230="","",基本情報入力シート!G2230)</f>
        <v/>
      </c>
      <c r="G2210" s="301" t="str">
        <f>IF(基本情報入力シート!H2230="","",基本情報入力シート!H2230)</f>
        <v/>
      </c>
      <c r="H2210" s="301" t="str">
        <f>IF(基本情報入力シート!I2230="","",基本情報入力シート!I2230)</f>
        <v/>
      </c>
      <c r="I2210" s="301" t="str">
        <f>IF(基本情報入力シート!J2230="","",基本情報入力シート!J2230)</f>
        <v/>
      </c>
      <c r="J2210" s="301" t="str">
        <f>IF(基本情報入力シート!K2230="","",基本情報入力シート!K2230)</f>
        <v/>
      </c>
      <c r="K2210" s="302" t="str">
        <f>IF(基本情報入力シート!L2230="","",基本情報入力シート!L2230)</f>
        <v/>
      </c>
      <c r="L2210" s="299" t="str">
        <f>IF(基本情報入力シート!M2230="","",基本情報入力シート!M2230)</f>
        <v/>
      </c>
      <c r="M2210" s="299" t="str">
        <f>IF(基本情報入力シート!R2230="","",基本情報入力シート!R2230)</f>
        <v/>
      </c>
      <c r="N2210" s="299" t="str">
        <f>IF(基本情報入力シート!W2230="","",基本情報入力シート!W2230)</f>
        <v/>
      </c>
      <c r="O2210" s="303" t="str">
        <f>IF(基本情報入力シート!X2230="","",基本情報入力シート!X2230)</f>
        <v/>
      </c>
      <c r="P2210" s="304" t="str">
        <f>IF(基本情報入力シート!Y2230="","",基本情報入力シート!Y2230)</f>
        <v/>
      </c>
      <c r="Q2210" s="175"/>
      <c r="R2210" s="305" t="str">
        <f>IF(基本情報入力シート!AB2230="","",基本情報入力シート!AB2230)</f>
        <v/>
      </c>
      <c r="S2210" s="176"/>
      <c r="T2210" s="306" t="str">
        <f>IF(P2210="","",VLOOKUP(P2210,【参考】数式用!$J$2:$L$34,3,FALSE))</f>
        <v/>
      </c>
      <c r="U2210" s="313" t="s">
        <v>143</v>
      </c>
      <c r="V2210" s="177"/>
      <c r="W2210" s="314" t="s">
        <v>144</v>
      </c>
      <c r="X2210" s="177"/>
      <c r="Y2210" s="315" t="s">
        <v>145</v>
      </c>
      <c r="Z2210" s="177"/>
      <c r="AA2210" s="315" t="s">
        <v>144</v>
      </c>
      <c r="AB2210" s="177"/>
      <c r="AC2210" s="315" t="s">
        <v>146</v>
      </c>
      <c r="AD2210" s="316" t="s">
        <v>147</v>
      </c>
      <c r="AE2210" s="317" t="str">
        <f t="shared" si="121"/>
        <v/>
      </c>
      <c r="AF2210" s="319" t="s">
        <v>148</v>
      </c>
      <c r="AG2210" s="312" t="str">
        <f t="shared" si="122"/>
        <v/>
      </c>
      <c r="AH2210" s="322"/>
      <c r="AI2210" s="323"/>
      <c r="AJ2210" s="322"/>
      <c r="AK2210" s="323"/>
    </row>
    <row r="2211" spans="1:37" ht="36.75" customHeight="1">
      <c r="A2211" s="299">
        <f t="shared" si="123"/>
        <v>2198</v>
      </c>
      <c r="B2211" s="300" t="str">
        <f>IF(基本情報入力シート!C2231="","",基本情報入力シート!C2231)</f>
        <v/>
      </c>
      <c r="C2211" s="301" t="str">
        <f>IF(基本情報入力シート!D2231="","",基本情報入力シート!D2231)</f>
        <v/>
      </c>
      <c r="D2211" s="301" t="str">
        <f>IF(基本情報入力シート!E2231="","",基本情報入力シート!E2231)</f>
        <v/>
      </c>
      <c r="E2211" s="301" t="str">
        <f>IF(基本情報入力シート!F2231="","",基本情報入力シート!F2231)</f>
        <v/>
      </c>
      <c r="F2211" s="301" t="str">
        <f>IF(基本情報入力シート!G2231="","",基本情報入力シート!G2231)</f>
        <v/>
      </c>
      <c r="G2211" s="301" t="str">
        <f>IF(基本情報入力シート!H2231="","",基本情報入力シート!H2231)</f>
        <v/>
      </c>
      <c r="H2211" s="301" t="str">
        <f>IF(基本情報入力シート!I2231="","",基本情報入力シート!I2231)</f>
        <v/>
      </c>
      <c r="I2211" s="301" t="str">
        <f>IF(基本情報入力シート!J2231="","",基本情報入力シート!J2231)</f>
        <v/>
      </c>
      <c r="J2211" s="301" t="str">
        <f>IF(基本情報入力シート!K2231="","",基本情報入力シート!K2231)</f>
        <v/>
      </c>
      <c r="K2211" s="302" t="str">
        <f>IF(基本情報入力シート!L2231="","",基本情報入力シート!L2231)</f>
        <v/>
      </c>
      <c r="L2211" s="299" t="str">
        <f>IF(基本情報入力シート!M2231="","",基本情報入力シート!M2231)</f>
        <v/>
      </c>
      <c r="M2211" s="299" t="str">
        <f>IF(基本情報入力シート!R2231="","",基本情報入力シート!R2231)</f>
        <v/>
      </c>
      <c r="N2211" s="299" t="str">
        <f>IF(基本情報入力シート!W2231="","",基本情報入力シート!W2231)</f>
        <v/>
      </c>
      <c r="O2211" s="303" t="str">
        <f>IF(基本情報入力シート!X2231="","",基本情報入力シート!X2231)</f>
        <v/>
      </c>
      <c r="P2211" s="304" t="str">
        <f>IF(基本情報入力シート!Y2231="","",基本情報入力シート!Y2231)</f>
        <v/>
      </c>
      <c r="Q2211" s="175"/>
      <c r="R2211" s="305" t="str">
        <f>IF(基本情報入力シート!AB2231="","",基本情報入力シート!AB2231)</f>
        <v/>
      </c>
      <c r="S2211" s="176"/>
      <c r="T2211" s="306" t="str">
        <f>IF(P2211="","",VLOOKUP(P2211,【参考】数式用!$J$2:$L$34,3,FALSE))</f>
        <v/>
      </c>
      <c r="U2211" s="313" t="s">
        <v>143</v>
      </c>
      <c r="V2211" s="177"/>
      <c r="W2211" s="314" t="s">
        <v>144</v>
      </c>
      <c r="X2211" s="177"/>
      <c r="Y2211" s="315" t="s">
        <v>145</v>
      </c>
      <c r="Z2211" s="177"/>
      <c r="AA2211" s="315" t="s">
        <v>144</v>
      </c>
      <c r="AB2211" s="177"/>
      <c r="AC2211" s="315" t="s">
        <v>146</v>
      </c>
      <c r="AD2211" s="316" t="s">
        <v>147</v>
      </c>
      <c r="AE2211" s="317" t="str">
        <f t="shared" si="121"/>
        <v/>
      </c>
      <c r="AF2211" s="319" t="s">
        <v>148</v>
      </c>
      <c r="AG2211" s="312" t="str">
        <f t="shared" si="122"/>
        <v/>
      </c>
      <c r="AH2211" s="322"/>
      <c r="AI2211" s="323"/>
      <c r="AJ2211" s="322"/>
      <c r="AK2211" s="323"/>
    </row>
    <row r="2212" spans="1:37" ht="36.75" customHeight="1">
      <c r="A2212" s="299">
        <f t="shared" si="123"/>
        <v>2199</v>
      </c>
      <c r="B2212" s="300" t="str">
        <f>IF(基本情報入力シート!C2232="","",基本情報入力シート!C2232)</f>
        <v/>
      </c>
      <c r="C2212" s="301" t="str">
        <f>IF(基本情報入力シート!D2232="","",基本情報入力シート!D2232)</f>
        <v/>
      </c>
      <c r="D2212" s="301" t="str">
        <f>IF(基本情報入力シート!E2232="","",基本情報入力シート!E2232)</f>
        <v/>
      </c>
      <c r="E2212" s="301" t="str">
        <f>IF(基本情報入力シート!F2232="","",基本情報入力シート!F2232)</f>
        <v/>
      </c>
      <c r="F2212" s="301" t="str">
        <f>IF(基本情報入力シート!G2232="","",基本情報入力シート!G2232)</f>
        <v/>
      </c>
      <c r="G2212" s="301" t="str">
        <f>IF(基本情報入力シート!H2232="","",基本情報入力シート!H2232)</f>
        <v/>
      </c>
      <c r="H2212" s="301" t="str">
        <f>IF(基本情報入力シート!I2232="","",基本情報入力シート!I2232)</f>
        <v/>
      </c>
      <c r="I2212" s="301" t="str">
        <f>IF(基本情報入力シート!J2232="","",基本情報入力シート!J2232)</f>
        <v/>
      </c>
      <c r="J2212" s="301" t="str">
        <f>IF(基本情報入力シート!K2232="","",基本情報入力シート!K2232)</f>
        <v/>
      </c>
      <c r="K2212" s="302" t="str">
        <f>IF(基本情報入力シート!L2232="","",基本情報入力シート!L2232)</f>
        <v/>
      </c>
      <c r="L2212" s="299" t="str">
        <f>IF(基本情報入力シート!M2232="","",基本情報入力シート!M2232)</f>
        <v/>
      </c>
      <c r="M2212" s="299" t="str">
        <f>IF(基本情報入力シート!R2232="","",基本情報入力シート!R2232)</f>
        <v/>
      </c>
      <c r="N2212" s="299" t="str">
        <f>IF(基本情報入力シート!W2232="","",基本情報入力シート!W2232)</f>
        <v/>
      </c>
      <c r="O2212" s="303" t="str">
        <f>IF(基本情報入力シート!X2232="","",基本情報入力シート!X2232)</f>
        <v/>
      </c>
      <c r="P2212" s="304" t="str">
        <f>IF(基本情報入力シート!Y2232="","",基本情報入力シート!Y2232)</f>
        <v/>
      </c>
      <c r="Q2212" s="175"/>
      <c r="R2212" s="305" t="str">
        <f>IF(基本情報入力シート!AB2232="","",基本情報入力シート!AB2232)</f>
        <v/>
      </c>
      <c r="S2212" s="176"/>
      <c r="T2212" s="306" t="str">
        <f>IF(P2212="","",VLOOKUP(P2212,【参考】数式用!$J$2:$L$34,3,FALSE))</f>
        <v/>
      </c>
      <c r="U2212" s="313" t="s">
        <v>143</v>
      </c>
      <c r="V2212" s="177"/>
      <c r="W2212" s="314" t="s">
        <v>144</v>
      </c>
      <c r="X2212" s="177"/>
      <c r="Y2212" s="315" t="s">
        <v>145</v>
      </c>
      <c r="Z2212" s="177"/>
      <c r="AA2212" s="315" t="s">
        <v>144</v>
      </c>
      <c r="AB2212" s="177"/>
      <c r="AC2212" s="315" t="s">
        <v>146</v>
      </c>
      <c r="AD2212" s="316" t="s">
        <v>147</v>
      </c>
      <c r="AE2212" s="317" t="str">
        <f t="shared" si="121"/>
        <v/>
      </c>
      <c r="AF2212" s="319" t="s">
        <v>148</v>
      </c>
      <c r="AG2212" s="312" t="str">
        <f t="shared" si="122"/>
        <v/>
      </c>
      <c r="AH2212" s="322"/>
      <c r="AI2212" s="323"/>
      <c r="AJ2212" s="322"/>
      <c r="AK2212" s="323"/>
    </row>
    <row r="2213" spans="1:37" ht="36.75" customHeight="1">
      <c r="A2213" s="299">
        <f t="shared" si="123"/>
        <v>2200</v>
      </c>
      <c r="B2213" s="300" t="str">
        <f>IF(基本情報入力シート!C2233="","",基本情報入力シート!C2233)</f>
        <v/>
      </c>
      <c r="C2213" s="301" t="str">
        <f>IF(基本情報入力シート!D2233="","",基本情報入力シート!D2233)</f>
        <v/>
      </c>
      <c r="D2213" s="301" t="str">
        <f>IF(基本情報入力シート!E2233="","",基本情報入力シート!E2233)</f>
        <v/>
      </c>
      <c r="E2213" s="301" t="str">
        <f>IF(基本情報入力シート!F2233="","",基本情報入力シート!F2233)</f>
        <v/>
      </c>
      <c r="F2213" s="301" t="str">
        <f>IF(基本情報入力シート!G2233="","",基本情報入力シート!G2233)</f>
        <v/>
      </c>
      <c r="G2213" s="301" t="str">
        <f>IF(基本情報入力シート!H2233="","",基本情報入力シート!H2233)</f>
        <v/>
      </c>
      <c r="H2213" s="301" t="str">
        <f>IF(基本情報入力シート!I2233="","",基本情報入力シート!I2233)</f>
        <v/>
      </c>
      <c r="I2213" s="301" t="str">
        <f>IF(基本情報入力シート!J2233="","",基本情報入力シート!J2233)</f>
        <v/>
      </c>
      <c r="J2213" s="301" t="str">
        <f>IF(基本情報入力シート!K2233="","",基本情報入力シート!K2233)</f>
        <v/>
      </c>
      <c r="K2213" s="302" t="str">
        <f>IF(基本情報入力シート!L2233="","",基本情報入力シート!L2233)</f>
        <v/>
      </c>
      <c r="L2213" s="299" t="str">
        <f>IF(基本情報入力シート!M2233="","",基本情報入力シート!M2233)</f>
        <v/>
      </c>
      <c r="M2213" s="299" t="str">
        <f>IF(基本情報入力シート!R2233="","",基本情報入力シート!R2233)</f>
        <v/>
      </c>
      <c r="N2213" s="299" t="str">
        <f>IF(基本情報入力シート!W2233="","",基本情報入力シート!W2233)</f>
        <v/>
      </c>
      <c r="O2213" s="303" t="str">
        <f>IF(基本情報入力シート!X2233="","",基本情報入力シート!X2233)</f>
        <v/>
      </c>
      <c r="P2213" s="304" t="str">
        <f>IF(基本情報入力シート!Y2233="","",基本情報入力シート!Y2233)</f>
        <v/>
      </c>
      <c r="Q2213" s="175"/>
      <c r="R2213" s="305" t="str">
        <f>IF(基本情報入力シート!AB2233="","",基本情報入力シート!AB2233)</f>
        <v/>
      </c>
      <c r="S2213" s="176"/>
      <c r="T2213" s="306" t="str">
        <f>IF(P2213="","",VLOOKUP(P2213,【参考】数式用!$J$2:$L$34,3,FALSE))</f>
        <v/>
      </c>
      <c r="U2213" s="313" t="s">
        <v>143</v>
      </c>
      <c r="V2213" s="177"/>
      <c r="W2213" s="314" t="s">
        <v>144</v>
      </c>
      <c r="X2213" s="177"/>
      <c r="Y2213" s="315" t="s">
        <v>145</v>
      </c>
      <c r="Z2213" s="177"/>
      <c r="AA2213" s="315" t="s">
        <v>144</v>
      </c>
      <c r="AB2213" s="177"/>
      <c r="AC2213" s="315" t="s">
        <v>146</v>
      </c>
      <c r="AD2213" s="316" t="s">
        <v>147</v>
      </c>
      <c r="AE2213" s="317" t="str">
        <f t="shared" si="121"/>
        <v/>
      </c>
      <c r="AF2213" s="319" t="s">
        <v>148</v>
      </c>
      <c r="AG2213" s="312" t="str">
        <f t="shared" si="122"/>
        <v/>
      </c>
      <c r="AH2213" s="322"/>
      <c r="AI2213" s="323"/>
      <c r="AJ2213" s="322"/>
      <c r="AK2213" s="323"/>
    </row>
    <row r="2214" spans="1:37" ht="36.75" customHeight="1">
      <c r="A2214" s="299">
        <f t="shared" si="123"/>
        <v>2201</v>
      </c>
      <c r="B2214" s="300" t="str">
        <f>IF(基本情報入力シート!C2234="","",基本情報入力シート!C2234)</f>
        <v/>
      </c>
      <c r="C2214" s="301" t="str">
        <f>IF(基本情報入力シート!D2234="","",基本情報入力シート!D2234)</f>
        <v/>
      </c>
      <c r="D2214" s="301" t="str">
        <f>IF(基本情報入力シート!E2234="","",基本情報入力シート!E2234)</f>
        <v/>
      </c>
      <c r="E2214" s="301" t="str">
        <f>IF(基本情報入力シート!F2234="","",基本情報入力シート!F2234)</f>
        <v/>
      </c>
      <c r="F2214" s="301" t="str">
        <f>IF(基本情報入力シート!G2234="","",基本情報入力シート!G2234)</f>
        <v/>
      </c>
      <c r="G2214" s="301" t="str">
        <f>IF(基本情報入力シート!H2234="","",基本情報入力シート!H2234)</f>
        <v/>
      </c>
      <c r="H2214" s="301" t="str">
        <f>IF(基本情報入力シート!I2234="","",基本情報入力シート!I2234)</f>
        <v/>
      </c>
      <c r="I2214" s="301" t="str">
        <f>IF(基本情報入力シート!J2234="","",基本情報入力シート!J2234)</f>
        <v/>
      </c>
      <c r="J2214" s="301" t="str">
        <f>IF(基本情報入力シート!K2234="","",基本情報入力シート!K2234)</f>
        <v/>
      </c>
      <c r="K2214" s="302" t="str">
        <f>IF(基本情報入力シート!L2234="","",基本情報入力シート!L2234)</f>
        <v/>
      </c>
      <c r="L2214" s="299" t="str">
        <f>IF(基本情報入力シート!M2234="","",基本情報入力シート!M2234)</f>
        <v/>
      </c>
      <c r="M2214" s="299" t="str">
        <f>IF(基本情報入力シート!R2234="","",基本情報入力シート!R2234)</f>
        <v/>
      </c>
      <c r="N2214" s="299" t="str">
        <f>IF(基本情報入力シート!W2234="","",基本情報入力シート!W2234)</f>
        <v/>
      </c>
      <c r="O2214" s="303" t="str">
        <f>IF(基本情報入力シート!X2234="","",基本情報入力シート!X2234)</f>
        <v/>
      </c>
      <c r="P2214" s="304" t="str">
        <f>IF(基本情報入力シート!Y2234="","",基本情報入力シート!Y2234)</f>
        <v/>
      </c>
      <c r="Q2214" s="175"/>
      <c r="R2214" s="305" t="str">
        <f>IF(基本情報入力シート!AB2234="","",基本情報入力シート!AB2234)</f>
        <v/>
      </c>
      <c r="S2214" s="176"/>
      <c r="T2214" s="306" t="str">
        <f>IF(P2214="","",VLOOKUP(P2214,【参考】数式用!$J$2:$L$34,3,FALSE))</f>
        <v/>
      </c>
      <c r="U2214" s="313" t="s">
        <v>17</v>
      </c>
      <c r="V2214" s="177"/>
      <c r="W2214" s="314" t="s">
        <v>11</v>
      </c>
      <c r="X2214" s="177"/>
      <c r="Y2214" s="315" t="s">
        <v>66</v>
      </c>
      <c r="Z2214" s="177"/>
      <c r="AA2214" s="315" t="s">
        <v>11</v>
      </c>
      <c r="AB2214" s="177"/>
      <c r="AC2214" s="315" t="s">
        <v>14</v>
      </c>
      <c r="AD2214" s="316" t="s">
        <v>27</v>
      </c>
      <c r="AE2214" s="317" t="str">
        <f>IF(V2214&gt;=1,(Z2214*12+AB2214)-(V2214*12+X2214)+1,"")</f>
        <v/>
      </c>
      <c r="AF2214" s="318" t="s">
        <v>46</v>
      </c>
      <c r="AG2214" s="312" t="str">
        <f>IFERROR(ROUNDDOWN(R2214*T2214,0)*AE2214,"")</f>
        <v/>
      </c>
      <c r="AH2214" s="322"/>
      <c r="AI2214" s="323"/>
      <c r="AJ2214" s="322"/>
      <c r="AK2214" s="323"/>
    </row>
    <row r="2215" spans="1:37" ht="36.75" customHeight="1">
      <c r="A2215" s="299">
        <f t="shared" si="123"/>
        <v>2202</v>
      </c>
      <c r="B2215" s="300" t="str">
        <f>IF(基本情報入力シート!C2235="","",基本情報入力シート!C2235)</f>
        <v/>
      </c>
      <c r="C2215" s="301" t="str">
        <f>IF(基本情報入力シート!D2235="","",基本情報入力シート!D2235)</f>
        <v/>
      </c>
      <c r="D2215" s="301" t="str">
        <f>IF(基本情報入力シート!E2235="","",基本情報入力シート!E2235)</f>
        <v/>
      </c>
      <c r="E2215" s="301" t="str">
        <f>IF(基本情報入力シート!F2235="","",基本情報入力シート!F2235)</f>
        <v/>
      </c>
      <c r="F2215" s="301" t="str">
        <f>IF(基本情報入力シート!G2235="","",基本情報入力シート!G2235)</f>
        <v/>
      </c>
      <c r="G2215" s="301" t="str">
        <f>IF(基本情報入力シート!H2235="","",基本情報入力シート!H2235)</f>
        <v/>
      </c>
      <c r="H2215" s="301" t="str">
        <f>IF(基本情報入力シート!I2235="","",基本情報入力シート!I2235)</f>
        <v/>
      </c>
      <c r="I2215" s="301" t="str">
        <f>IF(基本情報入力シート!J2235="","",基本情報入力シート!J2235)</f>
        <v/>
      </c>
      <c r="J2215" s="301" t="str">
        <f>IF(基本情報入力シート!K2235="","",基本情報入力シート!K2235)</f>
        <v/>
      </c>
      <c r="K2215" s="302" t="str">
        <f>IF(基本情報入力シート!L2235="","",基本情報入力シート!L2235)</f>
        <v/>
      </c>
      <c r="L2215" s="299" t="str">
        <f>IF(基本情報入力シート!M2235="","",基本情報入力シート!M2235)</f>
        <v/>
      </c>
      <c r="M2215" s="299" t="str">
        <f>IF(基本情報入力シート!R2235="","",基本情報入力シート!R2235)</f>
        <v/>
      </c>
      <c r="N2215" s="299" t="str">
        <f>IF(基本情報入力シート!W2235="","",基本情報入力シート!W2235)</f>
        <v/>
      </c>
      <c r="O2215" s="303" t="str">
        <f>IF(基本情報入力シート!X2235="","",基本情報入力シート!X2235)</f>
        <v/>
      </c>
      <c r="P2215" s="304" t="str">
        <f>IF(基本情報入力シート!Y2235="","",基本情報入力シート!Y2235)</f>
        <v/>
      </c>
      <c r="Q2215" s="175"/>
      <c r="R2215" s="305" t="str">
        <f>IF(基本情報入力シート!AB2235="","",基本情報入力シート!AB2235)</f>
        <v/>
      </c>
      <c r="S2215" s="176"/>
      <c r="T2215" s="306" t="str">
        <f>IF(P2215="","",VLOOKUP(P2215,【参考】数式用!$J$2:$L$34,3,FALSE))</f>
        <v/>
      </c>
      <c r="U2215" s="313" t="s">
        <v>17</v>
      </c>
      <c r="V2215" s="177"/>
      <c r="W2215" s="314" t="s">
        <v>11</v>
      </c>
      <c r="X2215" s="177"/>
      <c r="Y2215" s="315" t="s">
        <v>66</v>
      </c>
      <c r="Z2215" s="177"/>
      <c r="AA2215" s="315" t="s">
        <v>11</v>
      </c>
      <c r="AB2215" s="177"/>
      <c r="AC2215" s="315" t="s">
        <v>14</v>
      </c>
      <c r="AD2215" s="316" t="s">
        <v>27</v>
      </c>
      <c r="AE2215" s="317" t="str">
        <f t="shared" ref="AE2215:AE2278" si="124">IF(V2215&gt;=1,(Z2215*12+AB2215)-(V2215*12+X2215)+1,"")</f>
        <v/>
      </c>
      <c r="AF2215" s="318" t="s">
        <v>46</v>
      </c>
      <c r="AG2215" s="312" t="str">
        <f t="shared" ref="AG2215:AG2278" si="125">IFERROR(ROUNDDOWN(R2215*T2215,0)*AE2215,"")</f>
        <v/>
      </c>
      <c r="AH2215" s="322"/>
      <c r="AI2215" s="323"/>
      <c r="AJ2215" s="322"/>
      <c r="AK2215" s="323"/>
    </row>
    <row r="2216" spans="1:37" ht="36.75" customHeight="1">
      <c r="A2216" s="299">
        <f t="shared" si="123"/>
        <v>2203</v>
      </c>
      <c r="B2216" s="300" t="str">
        <f>IF(基本情報入力シート!C2236="","",基本情報入力シート!C2236)</f>
        <v/>
      </c>
      <c r="C2216" s="301" t="str">
        <f>IF(基本情報入力シート!D2236="","",基本情報入力シート!D2236)</f>
        <v/>
      </c>
      <c r="D2216" s="301" t="str">
        <f>IF(基本情報入力シート!E2236="","",基本情報入力シート!E2236)</f>
        <v/>
      </c>
      <c r="E2216" s="301" t="str">
        <f>IF(基本情報入力シート!F2236="","",基本情報入力シート!F2236)</f>
        <v/>
      </c>
      <c r="F2216" s="301" t="str">
        <f>IF(基本情報入力シート!G2236="","",基本情報入力シート!G2236)</f>
        <v/>
      </c>
      <c r="G2216" s="301" t="str">
        <f>IF(基本情報入力シート!H2236="","",基本情報入力シート!H2236)</f>
        <v/>
      </c>
      <c r="H2216" s="301" t="str">
        <f>IF(基本情報入力シート!I2236="","",基本情報入力シート!I2236)</f>
        <v/>
      </c>
      <c r="I2216" s="301" t="str">
        <f>IF(基本情報入力シート!J2236="","",基本情報入力シート!J2236)</f>
        <v/>
      </c>
      <c r="J2216" s="301" t="str">
        <f>IF(基本情報入力シート!K2236="","",基本情報入力シート!K2236)</f>
        <v/>
      </c>
      <c r="K2216" s="302" t="str">
        <f>IF(基本情報入力シート!L2236="","",基本情報入力シート!L2236)</f>
        <v/>
      </c>
      <c r="L2216" s="299" t="str">
        <f>IF(基本情報入力シート!M2236="","",基本情報入力シート!M2236)</f>
        <v/>
      </c>
      <c r="M2216" s="299" t="str">
        <f>IF(基本情報入力シート!R2236="","",基本情報入力シート!R2236)</f>
        <v/>
      </c>
      <c r="N2216" s="299" t="str">
        <f>IF(基本情報入力シート!W2236="","",基本情報入力シート!W2236)</f>
        <v/>
      </c>
      <c r="O2216" s="303" t="str">
        <f>IF(基本情報入力シート!X2236="","",基本情報入力シート!X2236)</f>
        <v/>
      </c>
      <c r="P2216" s="304" t="str">
        <f>IF(基本情報入力シート!Y2236="","",基本情報入力シート!Y2236)</f>
        <v/>
      </c>
      <c r="Q2216" s="175"/>
      <c r="R2216" s="305" t="str">
        <f>IF(基本情報入力シート!AB2236="","",基本情報入力シート!AB2236)</f>
        <v/>
      </c>
      <c r="S2216" s="176"/>
      <c r="T2216" s="306" t="str">
        <f>IF(P2216="","",VLOOKUP(P2216,【参考】数式用!$J$2:$L$34,3,FALSE))</f>
        <v/>
      </c>
      <c r="U2216" s="313" t="s">
        <v>17</v>
      </c>
      <c r="V2216" s="177"/>
      <c r="W2216" s="314" t="s">
        <v>11</v>
      </c>
      <c r="X2216" s="177"/>
      <c r="Y2216" s="315" t="s">
        <v>66</v>
      </c>
      <c r="Z2216" s="177"/>
      <c r="AA2216" s="315" t="s">
        <v>11</v>
      </c>
      <c r="AB2216" s="177"/>
      <c r="AC2216" s="315" t="s">
        <v>14</v>
      </c>
      <c r="AD2216" s="316" t="s">
        <v>27</v>
      </c>
      <c r="AE2216" s="317" t="str">
        <f t="shared" si="124"/>
        <v/>
      </c>
      <c r="AF2216" s="318" t="s">
        <v>46</v>
      </c>
      <c r="AG2216" s="312" t="str">
        <f t="shared" si="125"/>
        <v/>
      </c>
      <c r="AH2216" s="322"/>
      <c r="AI2216" s="323"/>
      <c r="AJ2216" s="322"/>
      <c r="AK2216" s="323"/>
    </row>
    <row r="2217" spans="1:37" ht="36.75" customHeight="1">
      <c r="A2217" s="299">
        <f t="shared" si="123"/>
        <v>2204</v>
      </c>
      <c r="B2217" s="300" t="str">
        <f>IF(基本情報入力シート!C2237="","",基本情報入力シート!C2237)</f>
        <v/>
      </c>
      <c r="C2217" s="301" t="str">
        <f>IF(基本情報入力シート!D2237="","",基本情報入力シート!D2237)</f>
        <v/>
      </c>
      <c r="D2217" s="301" t="str">
        <f>IF(基本情報入力シート!E2237="","",基本情報入力シート!E2237)</f>
        <v/>
      </c>
      <c r="E2217" s="301" t="str">
        <f>IF(基本情報入力シート!F2237="","",基本情報入力シート!F2237)</f>
        <v/>
      </c>
      <c r="F2217" s="301" t="str">
        <f>IF(基本情報入力シート!G2237="","",基本情報入力シート!G2237)</f>
        <v/>
      </c>
      <c r="G2217" s="301" t="str">
        <f>IF(基本情報入力シート!H2237="","",基本情報入力シート!H2237)</f>
        <v/>
      </c>
      <c r="H2217" s="301" t="str">
        <f>IF(基本情報入力シート!I2237="","",基本情報入力シート!I2237)</f>
        <v/>
      </c>
      <c r="I2217" s="301" t="str">
        <f>IF(基本情報入力シート!J2237="","",基本情報入力シート!J2237)</f>
        <v/>
      </c>
      <c r="J2217" s="301" t="str">
        <f>IF(基本情報入力シート!K2237="","",基本情報入力シート!K2237)</f>
        <v/>
      </c>
      <c r="K2217" s="302" t="str">
        <f>IF(基本情報入力シート!L2237="","",基本情報入力シート!L2237)</f>
        <v/>
      </c>
      <c r="L2217" s="299" t="str">
        <f>IF(基本情報入力シート!M2237="","",基本情報入力シート!M2237)</f>
        <v/>
      </c>
      <c r="M2217" s="299" t="str">
        <f>IF(基本情報入力シート!R2237="","",基本情報入力シート!R2237)</f>
        <v/>
      </c>
      <c r="N2217" s="299" t="str">
        <f>IF(基本情報入力シート!W2237="","",基本情報入力シート!W2237)</f>
        <v/>
      </c>
      <c r="O2217" s="303" t="str">
        <f>IF(基本情報入力シート!X2237="","",基本情報入力シート!X2237)</f>
        <v/>
      </c>
      <c r="P2217" s="304" t="str">
        <f>IF(基本情報入力シート!Y2237="","",基本情報入力シート!Y2237)</f>
        <v/>
      </c>
      <c r="Q2217" s="175"/>
      <c r="R2217" s="305" t="str">
        <f>IF(基本情報入力シート!AB2237="","",基本情報入力シート!AB2237)</f>
        <v/>
      </c>
      <c r="S2217" s="176"/>
      <c r="T2217" s="306" t="str">
        <f>IF(P2217="","",VLOOKUP(P2217,【参考】数式用!$J$2:$L$34,3,FALSE))</f>
        <v/>
      </c>
      <c r="U2217" s="313" t="s">
        <v>17</v>
      </c>
      <c r="V2217" s="177"/>
      <c r="W2217" s="314" t="s">
        <v>11</v>
      </c>
      <c r="X2217" s="177"/>
      <c r="Y2217" s="315" t="s">
        <v>66</v>
      </c>
      <c r="Z2217" s="177"/>
      <c r="AA2217" s="315" t="s">
        <v>11</v>
      </c>
      <c r="AB2217" s="177"/>
      <c r="AC2217" s="315" t="s">
        <v>14</v>
      </c>
      <c r="AD2217" s="316" t="s">
        <v>27</v>
      </c>
      <c r="AE2217" s="317" t="str">
        <f t="shared" si="124"/>
        <v/>
      </c>
      <c r="AF2217" s="318" t="s">
        <v>46</v>
      </c>
      <c r="AG2217" s="312" t="str">
        <f t="shared" si="125"/>
        <v/>
      </c>
      <c r="AH2217" s="322"/>
      <c r="AI2217" s="323"/>
      <c r="AJ2217" s="322"/>
      <c r="AK2217" s="323"/>
    </row>
    <row r="2218" spans="1:37" ht="36.75" customHeight="1">
      <c r="A2218" s="299">
        <f t="shared" si="123"/>
        <v>2205</v>
      </c>
      <c r="B2218" s="300" t="str">
        <f>IF(基本情報入力シート!C2238="","",基本情報入力シート!C2238)</f>
        <v/>
      </c>
      <c r="C2218" s="301" t="str">
        <f>IF(基本情報入力シート!D2238="","",基本情報入力シート!D2238)</f>
        <v/>
      </c>
      <c r="D2218" s="301" t="str">
        <f>IF(基本情報入力シート!E2238="","",基本情報入力シート!E2238)</f>
        <v/>
      </c>
      <c r="E2218" s="301" t="str">
        <f>IF(基本情報入力シート!F2238="","",基本情報入力シート!F2238)</f>
        <v/>
      </c>
      <c r="F2218" s="301" t="str">
        <f>IF(基本情報入力シート!G2238="","",基本情報入力シート!G2238)</f>
        <v/>
      </c>
      <c r="G2218" s="301" t="str">
        <f>IF(基本情報入力シート!H2238="","",基本情報入力シート!H2238)</f>
        <v/>
      </c>
      <c r="H2218" s="301" t="str">
        <f>IF(基本情報入力シート!I2238="","",基本情報入力シート!I2238)</f>
        <v/>
      </c>
      <c r="I2218" s="301" t="str">
        <f>IF(基本情報入力シート!J2238="","",基本情報入力シート!J2238)</f>
        <v/>
      </c>
      <c r="J2218" s="301" t="str">
        <f>IF(基本情報入力シート!K2238="","",基本情報入力シート!K2238)</f>
        <v/>
      </c>
      <c r="K2218" s="302" t="str">
        <f>IF(基本情報入力シート!L2238="","",基本情報入力シート!L2238)</f>
        <v/>
      </c>
      <c r="L2218" s="299" t="str">
        <f>IF(基本情報入力シート!M2238="","",基本情報入力シート!M2238)</f>
        <v/>
      </c>
      <c r="M2218" s="299" t="str">
        <f>IF(基本情報入力シート!R2238="","",基本情報入力シート!R2238)</f>
        <v/>
      </c>
      <c r="N2218" s="299" t="str">
        <f>IF(基本情報入力シート!W2238="","",基本情報入力シート!W2238)</f>
        <v/>
      </c>
      <c r="O2218" s="303" t="str">
        <f>IF(基本情報入力シート!X2238="","",基本情報入力シート!X2238)</f>
        <v/>
      </c>
      <c r="P2218" s="304" t="str">
        <f>IF(基本情報入力シート!Y2238="","",基本情報入力シート!Y2238)</f>
        <v/>
      </c>
      <c r="Q2218" s="175"/>
      <c r="R2218" s="305" t="str">
        <f>IF(基本情報入力シート!AB2238="","",基本情報入力シート!AB2238)</f>
        <v/>
      </c>
      <c r="S2218" s="176"/>
      <c r="T2218" s="306" t="str">
        <f>IF(P2218="","",VLOOKUP(P2218,【参考】数式用!$J$2:$L$34,3,FALSE))</f>
        <v/>
      </c>
      <c r="U2218" s="313" t="s">
        <v>17</v>
      </c>
      <c r="V2218" s="177"/>
      <c r="W2218" s="314" t="s">
        <v>11</v>
      </c>
      <c r="X2218" s="177"/>
      <c r="Y2218" s="315" t="s">
        <v>66</v>
      </c>
      <c r="Z2218" s="177"/>
      <c r="AA2218" s="315" t="s">
        <v>11</v>
      </c>
      <c r="AB2218" s="177"/>
      <c r="AC2218" s="315" t="s">
        <v>14</v>
      </c>
      <c r="AD2218" s="316" t="s">
        <v>27</v>
      </c>
      <c r="AE2218" s="317" t="str">
        <f t="shared" si="124"/>
        <v/>
      </c>
      <c r="AF2218" s="318" t="s">
        <v>46</v>
      </c>
      <c r="AG2218" s="312" t="str">
        <f t="shared" si="125"/>
        <v/>
      </c>
      <c r="AH2218" s="322"/>
      <c r="AI2218" s="323"/>
      <c r="AJ2218" s="322"/>
      <c r="AK2218" s="323"/>
    </row>
    <row r="2219" spans="1:37" ht="36.75" customHeight="1">
      <c r="A2219" s="299">
        <f t="shared" si="123"/>
        <v>2206</v>
      </c>
      <c r="B2219" s="300" t="str">
        <f>IF(基本情報入力シート!C2239="","",基本情報入力シート!C2239)</f>
        <v/>
      </c>
      <c r="C2219" s="301" t="str">
        <f>IF(基本情報入力シート!D2239="","",基本情報入力シート!D2239)</f>
        <v/>
      </c>
      <c r="D2219" s="301" t="str">
        <f>IF(基本情報入力シート!E2239="","",基本情報入力シート!E2239)</f>
        <v/>
      </c>
      <c r="E2219" s="301" t="str">
        <f>IF(基本情報入力シート!F2239="","",基本情報入力シート!F2239)</f>
        <v/>
      </c>
      <c r="F2219" s="301" t="str">
        <f>IF(基本情報入力シート!G2239="","",基本情報入力シート!G2239)</f>
        <v/>
      </c>
      <c r="G2219" s="301" t="str">
        <f>IF(基本情報入力シート!H2239="","",基本情報入力シート!H2239)</f>
        <v/>
      </c>
      <c r="H2219" s="301" t="str">
        <f>IF(基本情報入力シート!I2239="","",基本情報入力シート!I2239)</f>
        <v/>
      </c>
      <c r="I2219" s="301" t="str">
        <f>IF(基本情報入力シート!J2239="","",基本情報入力シート!J2239)</f>
        <v/>
      </c>
      <c r="J2219" s="301" t="str">
        <f>IF(基本情報入力シート!K2239="","",基本情報入力シート!K2239)</f>
        <v/>
      </c>
      <c r="K2219" s="302" t="str">
        <f>IF(基本情報入力シート!L2239="","",基本情報入力シート!L2239)</f>
        <v/>
      </c>
      <c r="L2219" s="299" t="str">
        <f>IF(基本情報入力シート!M2239="","",基本情報入力シート!M2239)</f>
        <v/>
      </c>
      <c r="M2219" s="299" t="str">
        <f>IF(基本情報入力シート!R2239="","",基本情報入力シート!R2239)</f>
        <v/>
      </c>
      <c r="N2219" s="299" t="str">
        <f>IF(基本情報入力シート!W2239="","",基本情報入力シート!W2239)</f>
        <v/>
      </c>
      <c r="O2219" s="303" t="str">
        <f>IF(基本情報入力シート!X2239="","",基本情報入力シート!X2239)</f>
        <v/>
      </c>
      <c r="P2219" s="304" t="str">
        <f>IF(基本情報入力シート!Y2239="","",基本情報入力シート!Y2239)</f>
        <v/>
      </c>
      <c r="Q2219" s="175"/>
      <c r="R2219" s="305" t="str">
        <f>IF(基本情報入力シート!AB2239="","",基本情報入力シート!AB2239)</f>
        <v/>
      </c>
      <c r="S2219" s="176"/>
      <c r="T2219" s="306" t="str">
        <f>IF(P2219="","",VLOOKUP(P2219,【参考】数式用!$J$2:$L$34,3,FALSE))</f>
        <v/>
      </c>
      <c r="U2219" s="313" t="s">
        <v>143</v>
      </c>
      <c r="V2219" s="177"/>
      <c r="W2219" s="314" t="s">
        <v>144</v>
      </c>
      <c r="X2219" s="177"/>
      <c r="Y2219" s="315" t="s">
        <v>145</v>
      </c>
      <c r="Z2219" s="177"/>
      <c r="AA2219" s="315" t="s">
        <v>144</v>
      </c>
      <c r="AB2219" s="177"/>
      <c r="AC2219" s="315" t="s">
        <v>146</v>
      </c>
      <c r="AD2219" s="316" t="s">
        <v>147</v>
      </c>
      <c r="AE2219" s="317" t="str">
        <f t="shared" si="124"/>
        <v/>
      </c>
      <c r="AF2219" s="318" t="s">
        <v>148</v>
      </c>
      <c r="AG2219" s="312" t="str">
        <f t="shared" si="125"/>
        <v/>
      </c>
      <c r="AH2219" s="322"/>
      <c r="AI2219" s="323"/>
      <c r="AJ2219" s="322"/>
      <c r="AK2219" s="323"/>
    </row>
    <row r="2220" spans="1:37" ht="36.75" customHeight="1">
      <c r="A2220" s="299">
        <f t="shared" si="123"/>
        <v>2207</v>
      </c>
      <c r="B2220" s="300" t="str">
        <f>IF(基本情報入力シート!C2240="","",基本情報入力シート!C2240)</f>
        <v/>
      </c>
      <c r="C2220" s="301" t="str">
        <f>IF(基本情報入力シート!D2240="","",基本情報入力シート!D2240)</f>
        <v/>
      </c>
      <c r="D2220" s="301" t="str">
        <f>IF(基本情報入力シート!E2240="","",基本情報入力シート!E2240)</f>
        <v/>
      </c>
      <c r="E2220" s="301" t="str">
        <f>IF(基本情報入力シート!F2240="","",基本情報入力シート!F2240)</f>
        <v/>
      </c>
      <c r="F2220" s="301" t="str">
        <f>IF(基本情報入力シート!G2240="","",基本情報入力シート!G2240)</f>
        <v/>
      </c>
      <c r="G2220" s="301" t="str">
        <f>IF(基本情報入力シート!H2240="","",基本情報入力シート!H2240)</f>
        <v/>
      </c>
      <c r="H2220" s="301" t="str">
        <f>IF(基本情報入力シート!I2240="","",基本情報入力シート!I2240)</f>
        <v/>
      </c>
      <c r="I2220" s="301" t="str">
        <f>IF(基本情報入力シート!J2240="","",基本情報入力シート!J2240)</f>
        <v/>
      </c>
      <c r="J2220" s="301" t="str">
        <f>IF(基本情報入力シート!K2240="","",基本情報入力シート!K2240)</f>
        <v/>
      </c>
      <c r="K2220" s="302" t="str">
        <f>IF(基本情報入力シート!L2240="","",基本情報入力シート!L2240)</f>
        <v/>
      </c>
      <c r="L2220" s="299" t="str">
        <f>IF(基本情報入力シート!M2240="","",基本情報入力シート!M2240)</f>
        <v/>
      </c>
      <c r="M2220" s="299" t="str">
        <f>IF(基本情報入力シート!R2240="","",基本情報入力シート!R2240)</f>
        <v/>
      </c>
      <c r="N2220" s="299" t="str">
        <f>IF(基本情報入力シート!W2240="","",基本情報入力シート!W2240)</f>
        <v/>
      </c>
      <c r="O2220" s="303" t="str">
        <f>IF(基本情報入力シート!X2240="","",基本情報入力シート!X2240)</f>
        <v/>
      </c>
      <c r="P2220" s="304" t="str">
        <f>IF(基本情報入力シート!Y2240="","",基本情報入力シート!Y2240)</f>
        <v/>
      </c>
      <c r="Q2220" s="175"/>
      <c r="R2220" s="305" t="str">
        <f>IF(基本情報入力シート!AB2240="","",基本情報入力シート!AB2240)</f>
        <v/>
      </c>
      <c r="S2220" s="176"/>
      <c r="T2220" s="306" t="str">
        <f>IF(P2220="","",VLOOKUP(P2220,【参考】数式用!$J$2:$L$34,3,FALSE))</f>
        <v/>
      </c>
      <c r="U2220" s="313" t="s">
        <v>143</v>
      </c>
      <c r="V2220" s="177"/>
      <c r="W2220" s="314" t="s">
        <v>144</v>
      </c>
      <c r="X2220" s="177"/>
      <c r="Y2220" s="315" t="s">
        <v>145</v>
      </c>
      <c r="Z2220" s="177"/>
      <c r="AA2220" s="315" t="s">
        <v>144</v>
      </c>
      <c r="AB2220" s="177"/>
      <c r="AC2220" s="315" t="s">
        <v>146</v>
      </c>
      <c r="AD2220" s="316" t="s">
        <v>147</v>
      </c>
      <c r="AE2220" s="317" t="str">
        <f t="shared" si="124"/>
        <v/>
      </c>
      <c r="AF2220" s="318" t="s">
        <v>148</v>
      </c>
      <c r="AG2220" s="312" t="str">
        <f t="shared" si="125"/>
        <v/>
      </c>
      <c r="AH2220" s="322"/>
      <c r="AI2220" s="323"/>
      <c r="AJ2220" s="322"/>
      <c r="AK2220" s="323"/>
    </row>
    <row r="2221" spans="1:37" ht="36.75" customHeight="1">
      <c r="A2221" s="299">
        <f t="shared" si="123"/>
        <v>2208</v>
      </c>
      <c r="B2221" s="300" t="str">
        <f>IF(基本情報入力シート!C2241="","",基本情報入力シート!C2241)</f>
        <v/>
      </c>
      <c r="C2221" s="301" t="str">
        <f>IF(基本情報入力シート!D2241="","",基本情報入力シート!D2241)</f>
        <v/>
      </c>
      <c r="D2221" s="301" t="str">
        <f>IF(基本情報入力シート!E2241="","",基本情報入力シート!E2241)</f>
        <v/>
      </c>
      <c r="E2221" s="301" t="str">
        <f>IF(基本情報入力シート!F2241="","",基本情報入力シート!F2241)</f>
        <v/>
      </c>
      <c r="F2221" s="301" t="str">
        <f>IF(基本情報入力シート!G2241="","",基本情報入力シート!G2241)</f>
        <v/>
      </c>
      <c r="G2221" s="301" t="str">
        <f>IF(基本情報入力シート!H2241="","",基本情報入力シート!H2241)</f>
        <v/>
      </c>
      <c r="H2221" s="301" t="str">
        <f>IF(基本情報入力シート!I2241="","",基本情報入力シート!I2241)</f>
        <v/>
      </c>
      <c r="I2221" s="301" t="str">
        <f>IF(基本情報入力シート!J2241="","",基本情報入力シート!J2241)</f>
        <v/>
      </c>
      <c r="J2221" s="301" t="str">
        <f>IF(基本情報入力シート!K2241="","",基本情報入力シート!K2241)</f>
        <v/>
      </c>
      <c r="K2221" s="302" t="str">
        <f>IF(基本情報入力シート!L2241="","",基本情報入力シート!L2241)</f>
        <v/>
      </c>
      <c r="L2221" s="299" t="str">
        <f>IF(基本情報入力シート!M2241="","",基本情報入力シート!M2241)</f>
        <v/>
      </c>
      <c r="M2221" s="299" t="str">
        <f>IF(基本情報入力シート!R2241="","",基本情報入力シート!R2241)</f>
        <v/>
      </c>
      <c r="N2221" s="299" t="str">
        <f>IF(基本情報入力シート!W2241="","",基本情報入力シート!W2241)</f>
        <v/>
      </c>
      <c r="O2221" s="303" t="str">
        <f>IF(基本情報入力シート!X2241="","",基本情報入力シート!X2241)</f>
        <v/>
      </c>
      <c r="P2221" s="304" t="str">
        <f>IF(基本情報入力シート!Y2241="","",基本情報入力シート!Y2241)</f>
        <v/>
      </c>
      <c r="Q2221" s="175"/>
      <c r="R2221" s="305" t="str">
        <f>IF(基本情報入力シート!AB2241="","",基本情報入力シート!AB2241)</f>
        <v/>
      </c>
      <c r="S2221" s="176"/>
      <c r="T2221" s="306" t="str">
        <f>IF(P2221="","",VLOOKUP(P2221,【参考】数式用!$J$2:$L$34,3,FALSE))</f>
        <v/>
      </c>
      <c r="U2221" s="313" t="s">
        <v>143</v>
      </c>
      <c r="V2221" s="177"/>
      <c r="W2221" s="314" t="s">
        <v>144</v>
      </c>
      <c r="X2221" s="177"/>
      <c r="Y2221" s="315" t="s">
        <v>145</v>
      </c>
      <c r="Z2221" s="177"/>
      <c r="AA2221" s="315" t="s">
        <v>144</v>
      </c>
      <c r="AB2221" s="177"/>
      <c r="AC2221" s="315" t="s">
        <v>146</v>
      </c>
      <c r="AD2221" s="316" t="s">
        <v>147</v>
      </c>
      <c r="AE2221" s="317" t="str">
        <f t="shared" si="124"/>
        <v/>
      </c>
      <c r="AF2221" s="318" t="s">
        <v>148</v>
      </c>
      <c r="AG2221" s="312" t="str">
        <f t="shared" si="125"/>
        <v/>
      </c>
      <c r="AH2221" s="322"/>
      <c r="AI2221" s="323"/>
      <c r="AJ2221" s="322"/>
      <c r="AK2221" s="323"/>
    </row>
    <row r="2222" spans="1:37" ht="36.75" customHeight="1">
      <c r="A2222" s="299">
        <f t="shared" si="123"/>
        <v>2209</v>
      </c>
      <c r="B2222" s="300" t="str">
        <f>IF(基本情報入力シート!C2242="","",基本情報入力シート!C2242)</f>
        <v/>
      </c>
      <c r="C2222" s="301" t="str">
        <f>IF(基本情報入力シート!D2242="","",基本情報入力シート!D2242)</f>
        <v/>
      </c>
      <c r="D2222" s="301" t="str">
        <f>IF(基本情報入力シート!E2242="","",基本情報入力シート!E2242)</f>
        <v/>
      </c>
      <c r="E2222" s="301" t="str">
        <f>IF(基本情報入力シート!F2242="","",基本情報入力シート!F2242)</f>
        <v/>
      </c>
      <c r="F2222" s="301" t="str">
        <f>IF(基本情報入力シート!G2242="","",基本情報入力シート!G2242)</f>
        <v/>
      </c>
      <c r="G2222" s="301" t="str">
        <f>IF(基本情報入力シート!H2242="","",基本情報入力シート!H2242)</f>
        <v/>
      </c>
      <c r="H2222" s="301" t="str">
        <f>IF(基本情報入力シート!I2242="","",基本情報入力シート!I2242)</f>
        <v/>
      </c>
      <c r="I2222" s="301" t="str">
        <f>IF(基本情報入力シート!J2242="","",基本情報入力シート!J2242)</f>
        <v/>
      </c>
      <c r="J2222" s="301" t="str">
        <f>IF(基本情報入力シート!K2242="","",基本情報入力シート!K2242)</f>
        <v/>
      </c>
      <c r="K2222" s="302" t="str">
        <f>IF(基本情報入力シート!L2242="","",基本情報入力シート!L2242)</f>
        <v/>
      </c>
      <c r="L2222" s="299" t="str">
        <f>IF(基本情報入力シート!M2242="","",基本情報入力シート!M2242)</f>
        <v/>
      </c>
      <c r="M2222" s="299" t="str">
        <f>IF(基本情報入力シート!R2242="","",基本情報入力シート!R2242)</f>
        <v/>
      </c>
      <c r="N2222" s="299" t="str">
        <f>IF(基本情報入力シート!W2242="","",基本情報入力シート!W2242)</f>
        <v/>
      </c>
      <c r="O2222" s="303" t="str">
        <f>IF(基本情報入力シート!X2242="","",基本情報入力シート!X2242)</f>
        <v/>
      </c>
      <c r="P2222" s="304" t="str">
        <f>IF(基本情報入力シート!Y2242="","",基本情報入力シート!Y2242)</f>
        <v/>
      </c>
      <c r="Q2222" s="175"/>
      <c r="R2222" s="305" t="str">
        <f>IF(基本情報入力シート!AB2242="","",基本情報入力シート!AB2242)</f>
        <v/>
      </c>
      <c r="S2222" s="176"/>
      <c r="T2222" s="306" t="str">
        <f>IF(P2222="","",VLOOKUP(P2222,【参考】数式用!$J$2:$L$34,3,FALSE))</f>
        <v/>
      </c>
      <c r="U2222" s="313" t="s">
        <v>143</v>
      </c>
      <c r="V2222" s="177"/>
      <c r="W2222" s="314" t="s">
        <v>144</v>
      </c>
      <c r="X2222" s="177"/>
      <c r="Y2222" s="315" t="s">
        <v>145</v>
      </c>
      <c r="Z2222" s="177"/>
      <c r="AA2222" s="315" t="s">
        <v>144</v>
      </c>
      <c r="AB2222" s="177"/>
      <c r="AC2222" s="315" t="s">
        <v>146</v>
      </c>
      <c r="AD2222" s="316" t="s">
        <v>147</v>
      </c>
      <c r="AE2222" s="317" t="str">
        <f t="shared" si="124"/>
        <v/>
      </c>
      <c r="AF2222" s="318" t="s">
        <v>148</v>
      </c>
      <c r="AG2222" s="312" t="str">
        <f t="shared" si="125"/>
        <v/>
      </c>
      <c r="AH2222" s="322"/>
      <c r="AI2222" s="323"/>
      <c r="AJ2222" s="322"/>
      <c r="AK2222" s="323"/>
    </row>
    <row r="2223" spans="1:37" ht="36.75" customHeight="1">
      <c r="A2223" s="299">
        <f t="shared" si="123"/>
        <v>2210</v>
      </c>
      <c r="B2223" s="300" t="str">
        <f>IF(基本情報入力シート!C2243="","",基本情報入力シート!C2243)</f>
        <v/>
      </c>
      <c r="C2223" s="301" t="str">
        <f>IF(基本情報入力シート!D2243="","",基本情報入力シート!D2243)</f>
        <v/>
      </c>
      <c r="D2223" s="301" t="str">
        <f>IF(基本情報入力シート!E2243="","",基本情報入力シート!E2243)</f>
        <v/>
      </c>
      <c r="E2223" s="301" t="str">
        <f>IF(基本情報入力シート!F2243="","",基本情報入力シート!F2243)</f>
        <v/>
      </c>
      <c r="F2223" s="301" t="str">
        <f>IF(基本情報入力シート!G2243="","",基本情報入力シート!G2243)</f>
        <v/>
      </c>
      <c r="G2223" s="301" t="str">
        <f>IF(基本情報入力シート!H2243="","",基本情報入力シート!H2243)</f>
        <v/>
      </c>
      <c r="H2223" s="301" t="str">
        <f>IF(基本情報入力シート!I2243="","",基本情報入力シート!I2243)</f>
        <v/>
      </c>
      <c r="I2223" s="301" t="str">
        <f>IF(基本情報入力シート!J2243="","",基本情報入力シート!J2243)</f>
        <v/>
      </c>
      <c r="J2223" s="301" t="str">
        <f>IF(基本情報入力シート!K2243="","",基本情報入力シート!K2243)</f>
        <v/>
      </c>
      <c r="K2223" s="302" t="str">
        <f>IF(基本情報入力シート!L2243="","",基本情報入力シート!L2243)</f>
        <v/>
      </c>
      <c r="L2223" s="299" t="str">
        <f>IF(基本情報入力シート!M2243="","",基本情報入力シート!M2243)</f>
        <v/>
      </c>
      <c r="M2223" s="299" t="str">
        <f>IF(基本情報入力シート!R2243="","",基本情報入力シート!R2243)</f>
        <v/>
      </c>
      <c r="N2223" s="299" t="str">
        <f>IF(基本情報入力シート!W2243="","",基本情報入力シート!W2243)</f>
        <v/>
      </c>
      <c r="O2223" s="303" t="str">
        <f>IF(基本情報入力シート!X2243="","",基本情報入力シート!X2243)</f>
        <v/>
      </c>
      <c r="P2223" s="304" t="str">
        <f>IF(基本情報入力シート!Y2243="","",基本情報入力シート!Y2243)</f>
        <v/>
      </c>
      <c r="Q2223" s="175"/>
      <c r="R2223" s="305" t="str">
        <f>IF(基本情報入力シート!AB2243="","",基本情報入力シート!AB2243)</f>
        <v/>
      </c>
      <c r="S2223" s="176"/>
      <c r="T2223" s="306" t="str">
        <f>IF(P2223="","",VLOOKUP(P2223,【参考】数式用!$J$2:$L$34,3,FALSE))</f>
        <v/>
      </c>
      <c r="U2223" s="313" t="s">
        <v>143</v>
      </c>
      <c r="V2223" s="177"/>
      <c r="W2223" s="314" t="s">
        <v>144</v>
      </c>
      <c r="X2223" s="177"/>
      <c r="Y2223" s="315" t="s">
        <v>145</v>
      </c>
      <c r="Z2223" s="177"/>
      <c r="AA2223" s="315" t="s">
        <v>144</v>
      </c>
      <c r="AB2223" s="177"/>
      <c r="AC2223" s="315" t="s">
        <v>146</v>
      </c>
      <c r="AD2223" s="316" t="s">
        <v>147</v>
      </c>
      <c r="AE2223" s="317" t="str">
        <f t="shared" si="124"/>
        <v/>
      </c>
      <c r="AF2223" s="318" t="s">
        <v>148</v>
      </c>
      <c r="AG2223" s="312" t="str">
        <f t="shared" si="125"/>
        <v/>
      </c>
      <c r="AH2223" s="322"/>
      <c r="AI2223" s="323"/>
      <c r="AJ2223" s="322"/>
      <c r="AK2223" s="323"/>
    </row>
    <row r="2224" spans="1:37" ht="36.75" customHeight="1">
      <c r="A2224" s="299">
        <f t="shared" si="123"/>
        <v>2211</v>
      </c>
      <c r="B2224" s="300" t="str">
        <f>IF(基本情報入力シート!C2244="","",基本情報入力シート!C2244)</f>
        <v/>
      </c>
      <c r="C2224" s="301" t="str">
        <f>IF(基本情報入力シート!D2244="","",基本情報入力シート!D2244)</f>
        <v/>
      </c>
      <c r="D2224" s="301" t="str">
        <f>IF(基本情報入力シート!E2244="","",基本情報入力シート!E2244)</f>
        <v/>
      </c>
      <c r="E2224" s="301" t="str">
        <f>IF(基本情報入力シート!F2244="","",基本情報入力シート!F2244)</f>
        <v/>
      </c>
      <c r="F2224" s="301" t="str">
        <f>IF(基本情報入力シート!G2244="","",基本情報入力シート!G2244)</f>
        <v/>
      </c>
      <c r="G2224" s="301" t="str">
        <f>IF(基本情報入力シート!H2244="","",基本情報入力シート!H2244)</f>
        <v/>
      </c>
      <c r="H2224" s="301" t="str">
        <f>IF(基本情報入力シート!I2244="","",基本情報入力シート!I2244)</f>
        <v/>
      </c>
      <c r="I2224" s="301" t="str">
        <f>IF(基本情報入力シート!J2244="","",基本情報入力シート!J2244)</f>
        <v/>
      </c>
      <c r="J2224" s="301" t="str">
        <f>IF(基本情報入力シート!K2244="","",基本情報入力シート!K2244)</f>
        <v/>
      </c>
      <c r="K2224" s="302" t="str">
        <f>IF(基本情報入力シート!L2244="","",基本情報入力シート!L2244)</f>
        <v/>
      </c>
      <c r="L2224" s="299" t="str">
        <f>IF(基本情報入力シート!M2244="","",基本情報入力シート!M2244)</f>
        <v/>
      </c>
      <c r="M2224" s="299" t="str">
        <f>IF(基本情報入力シート!R2244="","",基本情報入力シート!R2244)</f>
        <v/>
      </c>
      <c r="N2224" s="299" t="str">
        <f>IF(基本情報入力シート!W2244="","",基本情報入力シート!W2244)</f>
        <v/>
      </c>
      <c r="O2224" s="303" t="str">
        <f>IF(基本情報入力シート!X2244="","",基本情報入力シート!X2244)</f>
        <v/>
      </c>
      <c r="P2224" s="304" t="str">
        <f>IF(基本情報入力シート!Y2244="","",基本情報入力シート!Y2244)</f>
        <v/>
      </c>
      <c r="Q2224" s="175"/>
      <c r="R2224" s="305" t="str">
        <f>IF(基本情報入力シート!AB2244="","",基本情報入力シート!AB2244)</f>
        <v/>
      </c>
      <c r="S2224" s="176"/>
      <c r="T2224" s="306" t="str">
        <f>IF(P2224="","",VLOOKUP(P2224,【参考】数式用!$J$2:$L$34,3,FALSE))</f>
        <v/>
      </c>
      <c r="U2224" s="313" t="s">
        <v>143</v>
      </c>
      <c r="V2224" s="177"/>
      <c r="W2224" s="314" t="s">
        <v>144</v>
      </c>
      <c r="X2224" s="177"/>
      <c r="Y2224" s="315" t="s">
        <v>145</v>
      </c>
      <c r="Z2224" s="177"/>
      <c r="AA2224" s="315" t="s">
        <v>144</v>
      </c>
      <c r="AB2224" s="177"/>
      <c r="AC2224" s="315" t="s">
        <v>146</v>
      </c>
      <c r="AD2224" s="316" t="s">
        <v>147</v>
      </c>
      <c r="AE2224" s="317" t="str">
        <f t="shared" si="124"/>
        <v/>
      </c>
      <c r="AF2224" s="318" t="s">
        <v>148</v>
      </c>
      <c r="AG2224" s="312" t="str">
        <f t="shared" si="125"/>
        <v/>
      </c>
      <c r="AH2224" s="322"/>
      <c r="AI2224" s="323"/>
      <c r="AJ2224" s="322"/>
      <c r="AK2224" s="323"/>
    </row>
    <row r="2225" spans="1:37" ht="36.75" customHeight="1">
      <c r="A2225" s="299">
        <f t="shared" si="123"/>
        <v>2212</v>
      </c>
      <c r="B2225" s="300" t="str">
        <f>IF(基本情報入力シート!C2245="","",基本情報入力シート!C2245)</f>
        <v/>
      </c>
      <c r="C2225" s="301" t="str">
        <f>IF(基本情報入力シート!D2245="","",基本情報入力シート!D2245)</f>
        <v/>
      </c>
      <c r="D2225" s="301" t="str">
        <f>IF(基本情報入力シート!E2245="","",基本情報入力シート!E2245)</f>
        <v/>
      </c>
      <c r="E2225" s="301" t="str">
        <f>IF(基本情報入力シート!F2245="","",基本情報入力シート!F2245)</f>
        <v/>
      </c>
      <c r="F2225" s="301" t="str">
        <f>IF(基本情報入力シート!G2245="","",基本情報入力シート!G2245)</f>
        <v/>
      </c>
      <c r="G2225" s="301" t="str">
        <f>IF(基本情報入力シート!H2245="","",基本情報入力シート!H2245)</f>
        <v/>
      </c>
      <c r="H2225" s="301" t="str">
        <f>IF(基本情報入力シート!I2245="","",基本情報入力シート!I2245)</f>
        <v/>
      </c>
      <c r="I2225" s="301" t="str">
        <f>IF(基本情報入力シート!J2245="","",基本情報入力シート!J2245)</f>
        <v/>
      </c>
      <c r="J2225" s="301" t="str">
        <f>IF(基本情報入力シート!K2245="","",基本情報入力シート!K2245)</f>
        <v/>
      </c>
      <c r="K2225" s="302" t="str">
        <f>IF(基本情報入力シート!L2245="","",基本情報入力シート!L2245)</f>
        <v/>
      </c>
      <c r="L2225" s="299" t="str">
        <f>IF(基本情報入力シート!M2245="","",基本情報入力シート!M2245)</f>
        <v/>
      </c>
      <c r="M2225" s="299" t="str">
        <f>IF(基本情報入力シート!R2245="","",基本情報入力シート!R2245)</f>
        <v/>
      </c>
      <c r="N2225" s="299" t="str">
        <f>IF(基本情報入力シート!W2245="","",基本情報入力シート!W2245)</f>
        <v/>
      </c>
      <c r="O2225" s="303" t="str">
        <f>IF(基本情報入力シート!X2245="","",基本情報入力シート!X2245)</f>
        <v/>
      </c>
      <c r="P2225" s="304" t="str">
        <f>IF(基本情報入力シート!Y2245="","",基本情報入力シート!Y2245)</f>
        <v/>
      </c>
      <c r="Q2225" s="175"/>
      <c r="R2225" s="305" t="str">
        <f>IF(基本情報入力シート!AB2245="","",基本情報入力シート!AB2245)</f>
        <v/>
      </c>
      <c r="S2225" s="176"/>
      <c r="T2225" s="306" t="str">
        <f>IF(P2225="","",VLOOKUP(P2225,【参考】数式用!$J$2:$L$34,3,FALSE))</f>
        <v/>
      </c>
      <c r="U2225" s="313" t="s">
        <v>143</v>
      </c>
      <c r="V2225" s="177"/>
      <c r="W2225" s="314" t="s">
        <v>144</v>
      </c>
      <c r="X2225" s="177"/>
      <c r="Y2225" s="315" t="s">
        <v>145</v>
      </c>
      <c r="Z2225" s="177"/>
      <c r="AA2225" s="315" t="s">
        <v>144</v>
      </c>
      <c r="AB2225" s="177"/>
      <c r="AC2225" s="315" t="s">
        <v>146</v>
      </c>
      <c r="AD2225" s="316" t="s">
        <v>147</v>
      </c>
      <c r="AE2225" s="317" t="str">
        <f t="shared" si="124"/>
        <v/>
      </c>
      <c r="AF2225" s="318" t="s">
        <v>148</v>
      </c>
      <c r="AG2225" s="312" t="str">
        <f t="shared" si="125"/>
        <v/>
      </c>
      <c r="AH2225" s="322"/>
      <c r="AI2225" s="323"/>
      <c r="AJ2225" s="322"/>
      <c r="AK2225" s="323"/>
    </row>
    <row r="2226" spans="1:37" ht="36.75" customHeight="1">
      <c r="A2226" s="299">
        <f t="shared" si="123"/>
        <v>2213</v>
      </c>
      <c r="B2226" s="300" t="str">
        <f>IF(基本情報入力シート!C2246="","",基本情報入力シート!C2246)</f>
        <v/>
      </c>
      <c r="C2226" s="301" t="str">
        <f>IF(基本情報入力シート!D2246="","",基本情報入力シート!D2246)</f>
        <v/>
      </c>
      <c r="D2226" s="301" t="str">
        <f>IF(基本情報入力シート!E2246="","",基本情報入力シート!E2246)</f>
        <v/>
      </c>
      <c r="E2226" s="301" t="str">
        <f>IF(基本情報入力シート!F2246="","",基本情報入力シート!F2246)</f>
        <v/>
      </c>
      <c r="F2226" s="301" t="str">
        <f>IF(基本情報入力シート!G2246="","",基本情報入力シート!G2246)</f>
        <v/>
      </c>
      <c r="G2226" s="301" t="str">
        <f>IF(基本情報入力シート!H2246="","",基本情報入力シート!H2246)</f>
        <v/>
      </c>
      <c r="H2226" s="301" t="str">
        <f>IF(基本情報入力シート!I2246="","",基本情報入力シート!I2246)</f>
        <v/>
      </c>
      <c r="I2226" s="301" t="str">
        <f>IF(基本情報入力シート!J2246="","",基本情報入力シート!J2246)</f>
        <v/>
      </c>
      <c r="J2226" s="301" t="str">
        <f>IF(基本情報入力シート!K2246="","",基本情報入力シート!K2246)</f>
        <v/>
      </c>
      <c r="K2226" s="302" t="str">
        <f>IF(基本情報入力シート!L2246="","",基本情報入力シート!L2246)</f>
        <v/>
      </c>
      <c r="L2226" s="299" t="str">
        <f>IF(基本情報入力シート!M2246="","",基本情報入力シート!M2246)</f>
        <v/>
      </c>
      <c r="M2226" s="299" t="str">
        <f>IF(基本情報入力シート!R2246="","",基本情報入力シート!R2246)</f>
        <v/>
      </c>
      <c r="N2226" s="299" t="str">
        <f>IF(基本情報入力シート!W2246="","",基本情報入力シート!W2246)</f>
        <v/>
      </c>
      <c r="O2226" s="303" t="str">
        <f>IF(基本情報入力シート!X2246="","",基本情報入力シート!X2246)</f>
        <v/>
      </c>
      <c r="P2226" s="304" t="str">
        <f>IF(基本情報入力シート!Y2246="","",基本情報入力シート!Y2246)</f>
        <v/>
      </c>
      <c r="Q2226" s="175"/>
      <c r="R2226" s="305" t="str">
        <f>IF(基本情報入力シート!AB2246="","",基本情報入力シート!AB2246)</f>
        <v/>
      </c>
      <c r="S2226" s="176"/>
      <c r="T2226" s="306" t="str">
        <f>IF(P2226="","",VLOOKUP(P2226,【参考】数式用!$J$2:$L$34,3,FALSE))</f>
        <v/>
      </c>
      <c r="U2226" s="313" t="s">
        <v>143</v>
      </c>
      <c r="V2226" s="177"/>
      <c r="W2226" s="314" t="s">
        <v>144</v>
      </c>
      <c r="X2226" s="177"/>
      <c r="Y2226" s="315" t="s">
        <v>145</v>
      </c>
      <c r="Z2226" s="177"/>
      <c r="AA2226" s="315" t="s">
        <v>144</v>
      </c>
      <c r="AB2226" s="177"/>
      <c r="AC2226" s="315" t="s">
        <v>146</v>
      </c>
      <c r="AD2226" s="316" t="s">
        <v>147</v>
      </c>
      <c r="AE2226" s="317" t="str">
        <f t="shared" si="124"/>
        <v/>
      </c>
      <c r="AF2226" s="318" t="s">
        <v>148</v>
      </c>
      <c r="AG2226" s="312" t="str">
        <f t="shared" si="125"/>
        <v/>
      </c>
      <c r="AH2226" s="322"/>
      <c r="AI2226" s="323"/>
      <c r="AJ2226" s="322"/>
      <c r="AK2226" s="323"/>
    </row>
    <row r="2227" spans="1:37" ht="36.75" customHeight="1">
      <c r="A2227" s="299">
        <f t="shared" si="123"/>
        <v>2214</v>
      </c>
      <c r="B2227" s="300" t="str">
        <f>IF(基本情報入力シート!C2247="","",基本情報入力シート!C2247)</f>
        <v/>
      </c>
      <c r="C2227" s="301" t="str">
        <f>IF(基本情報入力シート!D2247="","",基本情報入力シート!D2247)</f>
        <v/>
      </c>
      <c r="D2227" s="301" t="str">
        <f>IF(基本情報入力シート!E2247="","",基本情報入力シート!E2247)</f>
        <v/>
      </c>
      <c r="E2227" s="301" t="str">
        <f>IF(基本情報入力シート!F2247="","",基本情報入力シート!F2247)</f>
        <v/>
      </c>
      <c r="F2227" s="301" t="str">
        <f>IF(基本情報入力シート!G2247="","",基本情報入力シート!G2247)</f>
        <v/>
      </c>
      <c r="G2227" s="301" t="str">
        <f>IF(基本情報入力シート!H2247="","",基本情報入力シート!H2247)</f>
        <v/>
      </c>
      <c r="H2227" s="301" t="str">
        <f>IF(基本情報入力シート!I2247="","",基本情報入力シート!I2247)</f>
        <v/>
      </c>
      <c r="I2227" s="301" t="str">
        <f>IF(基本情報入力シート!J2247="","",基本情報入力シート!J2247)</f>
        <v/>
      </c>
      <c r="J2227" s="301" t="str">
        <f>IF(基本情報入力シート!K2247="","",基本情報入力シート!K2247)</f>
        <v/>
      </c>
      <c r="K2227" s="302" t="str">
        <f>IF(基本情報入力シート!L2247="","",基本情報入力シート!L2247)</f>
        <v/>
      </c>
      <c r="L2227" s="299" t="str">
        <f>IF(基本情報入力シート!M2247="","",基本情報入力シート!M2247)</f>
        <v/>
      </c>
      <c r="M2227" s="299" t="str">
        <f>IF(基本情報入力シート!R2247="","",基本情報入力シート!R2247)</f>
        <v/>
      </c>
      <c r="N2227" s="299" t="str">
        <f>IF(基本情報入力シート!W2247="","",基本情報入力シート!W2247)</f>
        <v/>
      </c>
      <c r="O2227" s="303" t="str">
        <f>IF(基本情報入力シート!X2247="","",基本情報入力シート!X2247)</f>
        <v/>
      </c>
      <c r="P2227" s="304" t="str">
        <f>IF(基本情報入力シート!Y2247="","",基本情報入力シート!Y2247)</f>
        <v/>
      </c>
      <c r="Q2227" s="175"/>
      <c r="R2227" s="305" t="str">
        <f>IF(基本情報入力シート!AB2247="","",基本情報入力シート!AB2247)</f>
        <v/>
      </c>
      <c r="S2227" s="176"/>
      <c r="T2227" s="306" t="str">
        <f>IF(P2227="","",VLOOKUP(P2227,【参考】数式用!$J$2:$L$34,3,FALSE))</f>
        <v/>
      </c>
      <c r="U2227" s="313" t="s">
        <v>143</v>
      </c>
      <c r="V2227" s="177"/>
      <c r="W2227" s="314" t="s">
        <v>144</v>
      </c>
      <c r="X2227" s="177"/>
      <c r="Y2227" s="315" t="s">
        <v>145</v>
      </c>
      <c r="Z2227" s="177"/>
      <c r="AA2227" s="315" t="s">
        <v>144</v>
      </c>
      <c r="AB2227" s="177"/>
      <c r="AC2227" s="315" t="s">
        <v>146</v>
      </c>
      <c r="AD2227" s="316" t="s">
        <v>147</v>
      </c>
      <c r="AE2227" s="317" t="str">
        <f t="shared" si="124"/>
        <v/>
      </c>
      <c r="AF2227" s="318" t="s">
        <v>148</v>
      </c>
      <c r="AG2227" s="312" t="str">
        <f t="shared" si="125"/>
        <v/>
      </c>
      <c r="AH2227" s="322"/>
      <c r="AI2227" s="323"/>
      <c r="AJ2227" s="322"/>
      <c r="AK2227" s="323"/>
    </row>
    <row r="2228" spans="1:37" ht="36.75" customHeight="1">
      <c r="A2228" s="299">
        <f t="shared" si="123"/>
        <v>2215</v>
      </c>
      <c r="B2228" s="300" t="str">
        <f>IF(基本情報入力シート!C2248="","",基本情報入力シート!C2248)</f>
        <v/>
      </c>
      <c r="C2228" s="301" t="str">
        <f>IF(基本情報入力シート!D2248="","",基本情報入力シート!D2248)</f>
        <v/>
      </c>
      <c r="D2228" s="301" t="str">
        <f>IF(基本情報入力シート!E2248="","",基本情報入力シート!E2248)</f>
        <v/>
      </c>
      <c r="E2228" s="301" t="str">
        <f>IF(基本情報入力シート!F2248="","",基本情報入力シート!F2248)</f>
        <v/>
      </c>
      <c r="F2228" s="301" t="str">
        <f>IF(基本情報入力シート!G2248="","",基本情報入力シート!G2248)</f>
        <v/>
      </c>
      <c r="G2228" s="301" t="str">
        <f>IF(基本情報入力シート!H2248="","",基本情報入力シート!H2248)</f>
        <v/>
      </c>
      <c r="H2228" s="301" t="str">
        <f>IF(基本情報入力シート!I2248="","",基本情報入力シート!I2248)</f>
        <v/>
      </c>
      <c r="I2228" s="301" t="str">
        <f>IF(基本情報入力シート!J2248="","",基本情報入力シート!J2248)</f>
        <v/>
      </c>
      <c r="J2228" s="301" t="str">
        <f>IF(基本情報入力シート!K2248="","",基本情報入力シート!K2248)</f>
        <v/>
      </c>
      <c r="K2228" s="302" t="str">
        <f>IF(基本情報入力シート!L2248="","",基本情報入力シート!L2248)</f>
        <v/>
      </c>
      <c r="L2228" s="299" t="str">
        <f>IF(基本情報入力シート!M2248="","",基本情報入力シート!M2248)</f>
        <v/>
      </c>
      <c r="M2228" s="299" t="str">
        <f>IF(基本情報入力シート!R2248="","",基本情報入力シート!R2248)</f>
        <v/>
      </c>
      <c r="N2228" s="299" t="str">
        <f>IF(基本情報入力シート!W2248="","",基本情報入力シート!W2248)</f>
        <v/>
      </c>
      <c r="O2228" s="303" t="str">
        <f>IF(基本情報入力シート!X2248="","",基本情報入力シート!X2248)</f>
        <v/>
      </c>
      <c r="P2228" s="304" t="str">
        <f>IF(基本情報入力シート!Y2248="","",基本情報入力シート!Y2248)</f>
        <v/>
      </c>
      <c r="Q2228" s="175"/>
      <c r="R2228" s="305" t="str">
        <f>IF(基本情報入力シート!AB2248="","",基本情報入力シート!AB2248)</f>
        <v/>
      </c>
      <c r="S2228" s="176"/>
      <c r="T2228" s="306" t="str">
        <f>IF(P2228="","",VLOOKUP(P2228,【参考】数式用!$J$2:$L$34,3,FALSE))</f>
        <v/>
      </c>
      <c r="U2228" s="313" t="s">
        <v>143</v>
      </c>
      <c r="V2228" s="177"/>
      <c r="W2228" s="314" t="s">
        <v>144</v>
      </c>
      <c r="X2228" s="177"/>
      <c r="Y2228" s="315" t="s">
        <v>145</v>
      </c>
      <c r="Z2228" s="177"/>
      <c r="AA2228" s="315" t="s">
        <v>144</v>
      </c>
      <c r="AB2228" s="177"/>
      <c r="AC2228" s="315" t="s">
        <v>146</v>
      </c>
      <c r="AD2228" s="316" t="s">
        <v>147</v>
      </c>
      <c r="AE2228" s="317" t="str">
        <f t="shared" si="124"/>
        <v/>
      </c>
      <c r="AF2228" s="318" t="s">
        <v>148</v>
      </c>
      <c r="AG2228" s="312" t="str">
        <f t="shared" si="125"/>
        <v/>
      </c>
      <c r="AH2228" s="322"/>
      <c r="AI2228" s="323"/>
      <c r="AJ2228" s="322"/>
      <c r="AK2228" s="323"/>
    </row>
    <row r="2229" spans="1:37" ht="36.75" customHeight="1">
      <c r="A2229" s="299">
        <f t="shared" si="123"/>
        <v>2216</v>
      </c>
      <c r="B2229" s="300" t="str">
        <f>IF(基本情報入力シート!C2249="","",基本情報入力シート!C2249)</f>
        <v/>
      </c>
      <c r="C2229" s="301" t="str">
        <f>IF(基本情報入力シート!D2249="","",基本情報入力シート!D2249)</f>
        <v/>
      </c>
      <c r="D2229" s="301" t="str">
        <f>IF(基本情報入力シート!E2249="","",基本情報入力シート!E2249)</f>
        <v/>
      </c>
      <c r="E2229" s="301" t="str">
        <f>IF(基本情報入力シート!F2249="","",基本情報入力シート!F2249)</f>
        <v/>
      </c>
      <c r="F2229" s="301" t="str">
        <f>IF(基本情報入力シート!G2249="","",基本情報入力シート!G2249)</f>
        <v/>
      </c>
      <c r="G2229" s="301" t="str">
        <f>IF(基本情報入力シート!H2249="","",基本情報入力シート!H2249)</f>
        <v/>
      </c>
      <c r="H2229" s="301" t="str">
        <f>IF(基本情報入力シート!I2249="","",基本情報入力シート!I2249)</f>
        <v/>
      </c>
      <c r="I2229" s="301" t="str">
        <f>IF(基本情報入力シート!J2249="","",基本情報入力シート!J2249)</f>
        <v/>
      </c>
      <c r="J2229" s="301" t="str">
        <f>IF(基本情報入力シート!K2249="","",基本情報入力シート!K2249)</f>
        <v/>
      </c>
      <c r="K2229" s="302" t="str">
        <f>IF(基本情報入力シート!L2249="","",基本情報入力シート!L2249)</f>
        <v/>
      </c>
      <c r="L2229" s="299" t="str">
        <f>IF(基本情報入力シート!M2249="","",基本情報入力シート!M2249)</f>
        <v/>
      </c>
      <c r="M2229" s="299" t="str">
        <f>IF(基本情報入力シート!R2249="","",基本情報入力シート!R2249)</f>
        <v/>
      </c>
      <c r="N2229" s="299" t="str">
        <f>IF(基本情報入力シート!W2249="","",基本情報入力シート!W2249)</f>
        <v/>
      </c>
      <c r="O2229" s="303" t="str">
        <f>IF(基本情報入力シート!X2249="","",基本情報入力シート!X2249)</f>
        <v/>
      </c>
      <c r="P2229" s="304" t="str">
        <f>IF(基本情報入力シート!Y2249="","",基本情報入力シート!Y2249)</f>
        <v/>
      </c>
      <c r="Q2229" s="175"/>
      <c r="R2229" s="305" t="str">
        <f>IF(基本情報入力シート!AB2249="","",基本情報入力シート!AB2249)</f>
        <v/>
      </c>
      <c r="S2229" s="176"/>
      <c r="T2229" s="306" t="str">
        <f>IF(P2229="","",VLOOKUP(P2229,【参考】数式用!$J$2:$L$34,3,FALSE))</f>
        <v/>
      </c>
      <c r="U2229" s="313" t="s">
        <v>143</v>
      </c>
      <c r="V2229" s="177"/>
      <c r="W2229" s="314" t="s">
        <v>144</v>
      </c>
      <c r="X2229" s="177"/>
      <c r="Y2229" s="315" t="s">
        <v>145</v>
      </c>
      <c r="Z2229" s="177"/>
      <c r="AA2229" s="315" t="s">
        <v>144</v>
      </c>
      <c r="AB2229" s="177"/>
      <c r="AC2229" s="315" t="s">
        <v>146</v>
      </c>
      <c r="AD2229" s="316" t="s">
        <v>147</v>
      </c>
      <c r="AE2229" s="317" t="str">
        <f t="shared" si="124"/>
        <v/>
      </c>
      <c r="AF2229" s="318" t="s">
        <v>148</v>
      </c>
      <c r="AG2229" s="312" t="str">
        <f t="shared" si="125"/>
        <v/>
      </c>
      <c r="AH2229" s="322"/>
      <c r="AI2229" s="323"/>
      <c r="AJ2229" s="322"/>
      <c r="AK2229" s="323"/>
    </row>
    <row r="2230" spans="1:37" ht="36.75" customHeight="1">
      <c r="A2230" s="299">
        <f t="shared" si="123"/>
        <v>2217</v>
      </c>
      <c r="B2230" s="300" t="str">
        <f>IF(基本情報入力シート!C2250="","",基本情報入力シート!C2250)</f>
        <v/>
      </c>
      <c r="C2230" s="301" t="str">
        <f>IF(基本情報入力シート!D2250="","",基本情報入力シート!D2250)</f>
        <v/>
      </c>
      <c r="D2230" s="301" t="str">
        <f>IF(基本情報入力シート!E2250="","",基本情報入力シート!E2250)</f>
        <v/>
      </c>
      <c r="E2230" s="301" t="str">
        <f>IF(基本情報入力シート!F2250="","",基本情報入力シート!F2250)</f>
        <v/>
      </c>
      <c r="F2230" s="301" t="str">
        <f>IF(基本情報入力シート!G2250="","",基本情報入力シート!G2250)</f>
        <v/>
      </c>
      <c r="G2230" s="301" t="str">
        <f>IF(基本情報入力シート!H2250="","",基本情報入力シート!H2250)</f>
        <v/>
      </c>
      <c r="H2230" s="301" t="str">
        <f>IF(基本情報入力シート!I2250="","",基本情報入力シート!I2250)</f>
        <v/>
      </c>
      <c r="I2230" s="301" t="str">
        <f>IF(基本情報入力シート!J2250="","",基本情報入力シート!J2250)</f>
        <v/>
      </c>
      <c r="J2230" s="301" t="str">
        <f>IF(基本情報入力シート!K2250="","",基本情報入力シート!K2250)</f>
        <v/>
      </c>
      <c r="K2230" s="302" t="str">
        <f>IF(基本情報入力シート!L2250="","",基本情報入力シート!L2250)</f>
        <v/>
      </c>
      <c r="L2230" s="299" t="str">
        <f>IF(基本情報入力シート!M2250="","",基本情報入力シート!M2250)</f>
        <v/>
      </c>
      <c r="M2230" s="299" t="str">
        <f>IF(基本情報入力シート!R2250="","",基本情報入力シート!R2250)</f>
        <v/>
      </c>
      <c r="N2230" s="299" t="str">
        <f>IF(基本情報入力シート!W2250="","",基本情報入力シート!W2250)</f>
        <v/>
      </c>
      <c r="O2230" s="303" t="str">
        <f>IF(基本情報入力シート!X2250="","",基本情報入力シート!X2250)</f>
        <v/>
      </c>
      <c r="P2230" s="304" t="str">
        <f>IF(基本情報入力シート!Y2250="","",基本情報入力シート!Y2250)</f>
        <v/>
      </c>
      <c r="Q2230" s="175"/>
      <c r="R2230" s="305" t="str">
        <f>IF(基本情報入力シート!AB2250="","",基本情報入力シート!AB2250)</f>
        <v/>
      </c>
      <c r="S2230" s="176"/>
      <c r="T2230" s="306" t="str">
        <f>IF(P2230="","",VLOOKUP(P2230,【参考】数式用!$J$2:$L$34,3,FALSE))</f>
        <v/>
      </c>
      <c r="U2230" s="313" t="s">
        <v>143</v>
      </c>
      <c r="V2230" s="177"/>
      <c r="W2230" s="314" t="s">
        <v>144</v>
      </c>
      <c r="X2230" s="177"/>
      <c r="Y2230" s="315" t="s">
        <v>145</v>
      </c>
      <c r="Z2230" s="177"/>
      <c r="AA2230" s="315" t="s">
        <v>144</v>
      </c>
      <c r="AB2230" s="177"/>
      <c r="AC2230" s="315" t="s">
        <v>146</v>
      </c>
      <c r="AD2230" s="316" t="s">
        <v>147</v>
      </c>
      <c r="AE2230" s="317" t="str">
        <f t="shared" si="124"/>
        <v/>
      </c>
      <c r="AF2230" s="318" t="s">
        <v>148</v>
      </c>
      <c r="AG2230" s="312" t="str">
        <f t="shared" si="125"/>
        <v/>
      </c>
      <c r="AH2230" s="322"/>
      <c r="AI2230" s="323"/>
      <c r="AJ2230" s="322"/>
      <c r="AK2230" s="323"/>
    </row>
    <row r="2231" spans="1:37" ht="36.75" customHeight="1">
      <c r="A2231" s="299">
        <f t="shared" si="123"/>
        <v>2218</v>
      </c>
      <c r="B2231" s="300" t="str">
        <f>IF(基本情報入力シート!C2251="","",基本情報入力シート!C2251)</f>
        <v/>
      </c>
      <c r="C2231" s="301" t="str">
        <f>IF(基本情報入力シート!D2251="","",基本情報入力シート!D2251)</f>
        <v/>
      </c>
      <c r="D2231" s="301" t="str">
        <f>IF(基本情報入力シート!E2251="","",基本情報入力シート!E2251)</f>
        <v/>
      </c>
      <c r="E2231" s="301" t="str">
        <f>IF(基本情報入力シート!F2251="","",基本情報入力シート!F2251)</f>
        <v/>
      </c>
      <c r="F2231" s="301" t="str">
        <f>IF(基本情報入力シート!G2251="","",基本情報入力シート!G2251)</f>
        <v/>
      </c>
      <c r="G2231" s="301" t="str">
        <f>IF(基本情報入力シート!H2251="","",基本情報入力シート!H2251)</f>
        <v/>
      </c>
      <c r="H2231" s="301" t="str">
        <f>IF(基本情報入力シート!I2251="","",基本情報入力シート!I2251)</f>
        <v/>
      </c>
      <c r="I2231" s="301" t="str">
        <f>IF(基本情報入力シート!J2251="","",基本情報入力シート!J2251)</f>
        <v/>
      </c>
      <c r="J2231" s="301" t="str">
        <f>IF(基本情報入力シート!K2251="","",基本情報入力シート!K2251)</f>
        <v/>
      </c>
      <c r="K2231" s="302" t="str">
        <f>IF(基本情報入力シート!L2251="","",基本情報入力シート!L2251)</f>
        <v/>
      </c>
      <c r="L2231" s="299" t="str">
        <f>IF(基本情報入力シート!M2251="","",基本情報入力シート!M2251)</f>
        <v/>
      </c>
      <c r="M2231" s="299" t="str">
        <f>IF(基本情報入力シート!R2251="","",基本情報入力シート!R2251)</f>
        <v/>
      </c>
      <c r="N2231" s="299" t="str">
        <f>IF(基本情報入力シート!W2251="","",基本情報入力シート!W2251)</f>
        <v/>
      </c>
      <c r="O2231" s="303" t="str">
        <f>IF(基本情報入力シート!X2251="","",基本情報入力シート!X2251)</f>
        <v/>
      </c>
      <c r="P2231" s="304" t="str">
        <f>IF(基本情報入力シート!Y2251="","",基本情報入力シート!Y2251)</f>
        <v/>
      </c>
      <c r="Q2231" s="175"/>
      <c r="R2231" s="305" t="str">
        <f>IF(基本情報入力シート!AB2251="","",基本情報入力シート!AB2251)</f>
        <v/>
      </c>
      <c r="S2231" s="176"/>
      <c r="T2231" s="306" t="str">
        <f>IF(P2231="","",VLOOKUP(P2231,【参考】数式用!$J$2:$L$34,3,FALSE))</f>
        <v/>
      </c>
      <c r="U2231" s="313" t="s">
        <v>143</v>
      </c>
      <c r="V2231" s="177"/>
      <c r="W2231" s="314" t="s">
        <v>144</v>
      </c>
      <c r="X2231" s="177"/>
      <c r="Y2231" s="315" t="s">
        <v>145</v>
      </c>
      <c r="Z2231" s="177"/>
      <c r="AA2231" s="315" t="s">
        <v>144</v>
      </c>
      <c r="AB2231" s="177"/>
      <c r="AC2231" s="315" t="s">
        <v>146</v>
      </c>
      <c r="AD2231" s="316" t="s">
        <v>147</v>
      </c>
      <c r="AE2231" s="317" t="str">
        <f t="shared" si="124"/>
        <v/>
      </c>
      <c r="AF2231" s="318" t="s">
        <v>148</v>
      </c>
      <c r="AG2231" s="312" t="str">
        <f t="shared" si="125"/>
        <v/>
      </c>
      <c r="AH2231" s="322"/>
      <c r="AI2231" s="323"/>
      <c r="AJ2231" s="322"/>
      <c r="AK2231" s="323"/>
    </row>
    <row r="2232" spans="1:37" ht="36.75" customHeight="1">
      <c r="A2232" s="299">
        <f t="shared" si="123"/>
        <v>2219</v>
      </c>
      <c r="B2232" s="300" t="str">
        <f>IF(基本情報入力シート!C2252="","",基本情報入力シート!C2252)</f>
        <v/>
      </c>
      <c r="C2232" s="301" t="str">
        <f>IF(基本情報入力シート!D2252="","",基本情報入力シート!D2252)</f>
        <v/>
      </c>
      <c r="D2232" s="301" t="str">
        <f>IF(基本情報入力シート!E2252="","",基本情報入力シート!E2252)</f>
        <v/>
      </c>
      <c r="E2232" s="301" t="str">
        <f>IF(基本情報入力シート!F2252="","",基本情報入力シート!F2252)</f>
        <v/>
      </c>
      <c r="F2232" s="301" t="str">
        <f>IF(基本情報入力シート!G2252="","",基本情報入力シート!G2252)</f>
        <v/>
      </c>
      <c r="G2232" s="301" t="str">
        <f>IF(基本情報入力シート!H2252="","",基本情報入力シート!H2252)</f>
        <v/>
      </c>
      <c r="H2232" s="301" t="str">
        <f>IF(基本情報入力シート!I2252="","",基本情報入力シート!I2252)</f>
        <v/>
      </c>
      <c r="I2232" s="301" t="str">
        <f>IF(基本情報入力シート!J2252="","",基本情報入力シート!J2252)</f>
        <v/>
      </c>
      <c r="J2232" s="301" t="str">
        <f>IF(基本情報入力シート!K2252="","",基本情報入力シート!K2252)</f>
        <v/>
      </c>
      <c r="K2232" s="302" t="str">
        <f>IF(基本情報入力シート!L2252="","",基本情報入力シート!L2252)</f>
        <v/>
      </c>
      <c r="L2232" s="299" t="str">
        <f>IF(基本情報入力シート!M2252="","",基本情報入力シート!M2252)</f>
        <v/>
      </c>
      <c r="M2232" s="299" t="str">
        <f>IF(基本情報入力シート!R2252="","",基本情報入力シート!R2252)</f>
        <v/>
      </c>
      <c r="N2232" s="299" t="str">
        <f>IF(基本情報入力シート!W2252="","",基本情報入力シート!W2252)</f>
        <v/>
      </c>
      <c r="O2232" s="303" t="str">
        <f>IF(基本情報入力シート!X2252="","",基本情報入力シート!X2252)</f>
        <v/>
      </c>
      <c r="P2232" s="304" t="str">
        <f>IF(基本情報入力シート!Y2252="","",基本情報入力シート!Y2252)</f>
        <v/>
      </c>
      <c r="Q2232" s="175"/>
      <c r="R2232" s="305" t="str">
        <f>IF(基本情報入力シート!AB2252="","",基本情報入力シート!AB2252)</f>
        <v/>
      </c>
      <c r="S2232" s="176"/>
      <c r="T2232" s="306" t="str">
        <f>IF(P2232="","",VLOOKUP(P2232,【参考】数式用!$J$2:$L$34,3,FALSE))</f>
        <v/>
      </c>
      <c r="U2232" s="313" t="s">
        <v>143</v>
      </c>
      <c r="V2232" s="177"/>
      <c r="W2232" s="314" t="s">
        <v>144</v>
      </c>
      <c r="X2232" s="177"/>
      <c r="Y2232" s="315" t="s">
        <v>145</v>
      </c>
      <c r="Z2232" s="177"/>
      <c r="AA2232" s="315" t="s">
        <v>144</v>
      </c>
      <c r="AB2232" s="177"/>
      <c r="AC2232" s="315" t="s">
        <v>146</v>
      </c>
      <c r="AD2232" s="316" t="s">
        <v>147</v>
      </c>
      <c r="AE2232" s="317" t="str">
        <f t="shared" si="124"/>
        <v/>
      </c>
      <c r="AF2232" s="318" t="s">
        <v>148</v>
      </c>
      <c r="AG2232" s="312" t="str">
        <f t="shared" si="125"/>
        <v/>
      </c>
      <c r="AH2232" s="322"/>
      <c r="AI2232" s="323"/>
      <c r="AJ2232" s="322"/>
      <c r="AK2232" s="323"/>
    </row>
    <row r="2233" spans="1:37" ht="36.75" customHeight="1">
      <c r="A2233" s="299">
        <f t="shared" si="123"/>
        <v>2220</v>
      </c>
      <c r="B2233" s="300" t="str">
        <f>IF(基本情報入力シート!C2253="","",基本情報入力シート!C2253)</f>
        <v/>
      </c>
      <c r="C2233" s="301" t="str">
        <f>IF(基本情報入力シート!D2253="","",基本情報入力シート!D2253)</f>
        <v/>
      </c>
      <c r="D2233" s="301" t="str">
        <f>IF(基本情報入力シート!E2253="","",基本情報入力シート!E2253)</f>
        <v/>
      </c>
      <c r="E2233" s="301" t="str">
        <f>IF(基本情報入力シート!F2253="","",基本情報入力シート!F2253)</f>
        <v/>
      </c>
      <c r="F2233" s="301" t="str">
        <f>IF(基本情報入力シート!G2253="","",基本情報入力シート!G2253)</f>
        <v/>
      </c>
      <c r="G2233" s="301" t="str">
        <f>IF(基本情報入力シート!H2253="","",基本情報入力シート!H2253)</f>
        <v/>
      </c>
      <c r="H2233" s="301" t="str">
        <f>IF(基本情報入力シート!I2253="","",基本情報入力シート!I2253)</f>
        <v/>
      </c>
      <c r="I2233" s="301" t="str">
        <f>IF(基本情報入力シート!J2253="","",基本情報入力シート!J2253)</f>
        <v/>
      </c>
      <c r="J2233" s="301" t="str">
        <f>IF(基本情報入力シート!K2253="","",基本情報入力シート!K2253)</f>
        <v/>
      </c>
      <c r="K2233" s="302" t="str">
        <f>IF(基本情報入力シート!L2253="","",基本情報入力シート!L2253)</f>
        <v/>
      </c>
      <c r="L2233" s="299" t="str">
        <f>IF(基本情報入力シート!M2253="","",基本情報入力シート!M2253)</f>
        <v/>
      </c>
      <c r="M2233" s="299" t="str">
        <f>IF(基本情報入力シート!R2253="","",基本情報入力シート!R2253)</f>
        <v/>
      </c>
      <c r="N2233" s="299" t="str">
        <f>IF(基本情報入力シート!W2253="","",基本情報入力シート!W2253)</f>
        <v/>
      </c>
      <c r="O2233" s="303" t="str">
        <f>IF(基本情報入力シート!X2253="","",基本情報入力シート!X2253)</f>
        <v/>
      </c>
      <c r="P2233" s="304" t="str">
        <f>IF(基本情報入力シート!Y2253="","",基本情報入力シート!Y2253)</f>
        <v/>
      </c>
      <c r="Q2233" s="175"/>
      <c r="R2233" s="305" t="str">
        <f>IF(基本情報入力シート!AB2253="","",基本情報入力シート!AB2253)</f>
        <v/>
      </c>
      <c r="S2233" s="176"/>
      <c r="T2233" s="306" t="str">
        <f>IF(P2233="","",VLOOKUP(P2233,【参考】数式用!$J$2:$L$34,3,FALSE))</f>
        <v/>
      </c>
      <c r="U2233" s="313" t="s">
        <v>143</v>
      </c>
      <c r="V2233" s="177"/>
      <c r="W2233" s="314" t="s">
        <v>144</v>
      </c>
      <c r="X2233" s="177"/>
      <c r="Y2233" s="315" t="s">
        <v>145</v>
      </c>
      <c r="Z2233" s="177"/>
      <c r="AA2233" s="315" t="s">
        <v>144</v>
      </c>
      <c r="AB2233" s="177"/>
      <c r="AC2233" s="315" t="s">
        <v>146</v>
      </c>
      <c r="AD2233" s="316" t="s">
        <v>147</v>
      </c>
      <c r="AE2233" s="317" t="str">
        <f t="shared" si="124"/>
        <v/>
      </c>
      <c r="AF2233" s="318" t="s">
        <v>148</v>
      </c>
      <c r="AG2233" s="312" t="str">
        <f t="shared" si="125"/>
        <v/>
      </c>
      <c r="AH2233" s="322"/>
      <c r="AI2233" s="323"/>
      <c r="AJ2233" s="322"/>
      <c r="AK2233" s="323"/>
    </row>
    <row r="2234" spans="1:37" ht="36.75" customHeight="1">
      <c r="A2234" s="299">
        <f t="shared" si="123"/>
        <v>2221</v>
      </c>
      <c r="B2234" s="300" t="str">
        <f>IF(基本情報入力シート!C2254="","",基本情報入力シート!C2254)</f>
        <v/>
      </c>
      <c r="C2234" s="301" t="str">
        <f>IF(基本情報入力シート!D2254="","",基本情報入力シート!D2254)</f>
        <v/>
      </c>
      <c r="D2234" s="301" t="str">
        <f>IF(基本情報入力シート!E2254="","",基本情報入力シート!E2254)</f>
        <v/>
      </c>
      <c r="E2234" s="301" t="str">
        <f>IF(基本情報入力シート!F2254="","",基本情報入力シート!F2254)</f>
        <v/>
      </c>
      <c r="F2234" s="301" t="str">
        <f>IF(基本情報入力シート!G2254="","",基本情報入力シート!G2254)</f>
        <v/>
      </c>
      <c r="G2234" s="301" t="str">
        <f>IF(基本情報入力シート!H2254="","",基本情報入力シート!H2254)</f>
        <v/>
      </c>
      <c r="H2234" s="301" t="str">
        <f>IF(基本情報入力シート!I2254="","",基本情報入力シート!I2254)</f>
        <v/>
      </c>
      <c r="I2234" s="301" t="str">
        <f>IF(基本情報入力シート!J2254="","",基本情報入力シート!J2254)</f>
        <v/>
      </c>
      <c r="J2234" s="301" t="str">
        <f>IF(基本情報入力シート!K2254="","",基本情報入力シート!K2254)</f>
        <v/>
      </c>
      <c r="K2234" s="302" t="str">
        <f>IF(基本情報入力シート!L2254="","",基本情報入力シート!L2254)</f>
        <v/>
      </c>
      <c r="L2234" s="299" t="str">
        <f>IF(基本情報入力シート!M2254="","",基本情報入力シート!M2254)</f>
        <v/>
      </c>
      <c r="M2234" s="299" t="str">
        <f>IF(基本情報入力シート!R2254="","",基本情報入力シート!R2254)</f>
        <v/>
      </c>
      <c r="N2234" s="299" t="str">
        <f>IF(基本情報入力シート!W2254="","",基本情報入力シート!W2254)</f>
        <v/>
      </c>
      <c r="O2234" s="303" t="str">
        <f>IF(基本情報入力シート!X2254="","",基本情報入力シート!X2254)</f>
        <v/>
      </c>
      <c r="P2234" s="304" t="str">
        <f>IF(基本情報入力シート!Y2254="","",基本情報入力シート!Y2254)</f>
        <v/>
      </c>
      <c r="Q2234" s="175"/>
      <c r="R2234" s="305" t="str">
        <f>IF(基本情報入力シート!AB2254="","",基本情報入力シート!AB2254)</f>
        <v/>
      </c>
      <c r="S2234" s="176"/>
      <c r="T2234" s="306" t="str">
        <f>IF(P2234="","",VLOOKUP(P2234,【参考】数式用!$J$2:$L$34,3,FALSE))</f>
        <v/>
      </c>
      <c r="U2234" s="313" t="s">
        <v>143</v>
      </c>
      <c r="V2234" s="177"/>
      <c r="W2234" s="314" t="s">
        <v>144</v>
      </c>
      <c r="X2234" s="177"/>
      <c r="Y2234" s="315" t="s">
        <v>145</v>
      </c>
      <c r="Z2234" s="177"/>
      <c r="AA2234" s="315" t="s">
        <v>144</v>
      </c>
      <c r="AB2234" s="177"/>
      <c r="AC2234" s="315" t="s">
        <v>146</v>
      </c>
      <c r="AD2234" s="316" t="s">
        <v>147</v>
      </c>
      <c r="AE2234" s="317" t="str">
        <f t="shared" si="124"/>
        <v/>
      </c>
      <c r="AF2234" s="318" t="s">
        <v>148</v>
      </c>
      <c r="AG2234" s="312" t="str">
        <f t="shared" si="125"/>
        <v/>
      </c>
      <c r="AH2234" s="322"/>
      <c r="AI2234" s="323"/>
      <c r="AJ2234" s="322"/>
      <c r="AK2234" s="323"/>
    </row>
    <row r="2235" spans="1:37" ht="36.75" customHeight="1">
      <c r="A2235" s="299">
        <f t="shared" si="123"/>
        <v>2222</v>
      </c>
      <c r="B2235" s="300" t="str">
        <f>IF(基本情報入力シート!C2255="","",基本情報入力シート!C2255)</f>
        <v/>
      </c>
      <c r="C2235" s="301" t="str">
        <f>IF(基本情報入力シート!D2255="","",基本情報入力シート!D2255)</f>
        <v/>
      </c>
      <c r="D2235" s="301" t="str">
        <f>IF(基本情報入力シート!E2255="","",基本情報入力シート!E2255)</f>
        <v/>
      </c>
      <c r="E2235" s="301" t="str">
        <f>IF(基本情報入力シート!F2255="","",基本情報入力シート!F2255)</f>
        <v/>
      </c>
      <c r="F2235" s="301" t="str">
        <f>IF(基本情報入力シート!G2255="","",基本情報入力シート!G2255)</f>
        <v/>
      </c>
      <c r="G2235" s="301" t="str">
        <f>IF(基本情報入力シート!H2255="","",基本情報入力シート!H2255)</f>
        <v/>
      </c>
      <c r="H2235" s="301" t="str">
        <f>IF(基本情報入力シート!I2255="","",基本情報入力シート!I2255)</f>
        <v/>
      </c>
      <c r="I2235" s="301" t="str">
        <f>IF(基本情報入力シート!J2255="","",基本情報入力シート!J2255)</f>
        <v/>
      </c>
      <c r="J2235" s="301" t="str">
        <f>IF(基本情報入力シート!K2255="","",基本情報入力シート!K2255)</f>
        <v/>
      </c>
      <c r="K2235" s="302" t="str">
        <f>IF(基本情報入力シート!L2255="","",基本情報入力シート!L2255)</f>
        <v/>
      </c>
      <c r="L2235" s="299" t="str">
        <f>IF(基本情報入力シート!M2255="","",基本情報入力シート!M2255)</f>
        <v/>
      </c>
      <c r="M2235" s="299" t="str">
        <f>IF(基本情報入力シート!R2255="","",基本情報入力シート!R2255)</f>
        <v/>
      </c>
      <c r="N2235" s="299" t="str">
        <f>IF(基本情報入力シート!W2255="","",基本情報入力シート!W2255)</f>
        <v/>
      </c>
      <c r="O2235" s="303" t="str">
        <f>IF(基本情報入力シート!X2255="","",基本情報入力シート!X2255)</f>
        <v/>
      </c>
      <c r="P2235" s="304" t="str">
        <f>IF(基本情報入力シート!Y2255="","",基本情報入力シート!Y2255)</f>
        <v/>
      </c>
      <c r="Q2235" s="175"/>
      <c r="R2235" s="305" t="str">
        <f>IF(基本情報入力シート!AB2255="","",基本情報入力シート!AB2255)</f>
        <v/>
      </c>
      <c r="S2235" s="176"/>
      <c r="T2235" s="306" t="str">
        <f>IF(P2235="","",VLOOKUP(P2235,【参考】数式用!$J$2:$L$34,3,FALSE))</f>
        <v/>
      </c>
      <c r="U2235" s="313" t="s">
        <v>143</v>
      </c>
      <c r="V2235" s="177"/>
      <c r="W2235" s="314" t="s">
        <v>144</v>
      </c>
      <c r="X2235" s="177"/>
      <c r="Y2235" s="315" t="s">
        <v>145</v>
      </c>
      <c r="Z2235" s="177"/>
      <c r="AA2235" s="315" t="s">
        <v>144</v>
      </c>
      <c r="AB2235" s="177"/>
      <c r="AC2235" s="315" t="s">
        <v>146</v>
      </c>
      <c r="AD2235" s="316" t="s">
        <v>147</v>
      </c>
      <c r="AE2235" s="317" t="str">
        <f t="shared" si="124"/>
        <v/>
      </c>
      <c r="AF2235" s="318" t="s">
        <v>148</v>
      </c>
      <c r="AG2235" s="312" t="str">
        <f t="shared" si="125"/>
        <v/>
      </c>
      <c r="AH2235" s="322"/>
      <c r="AI2235" s="323"/>
      <c r="AJ2235" s="322"/>
      <c r="AK2235" s="323"/>
    </row>
    <row r="2236" spans="1:37" ht="36.75" customHeight="1">
      <c r="A2236" s="299">
        <f t="shared" si="123"/>
        <v>2223</v>
      </c>
      <c r="B2236" s="300" t="str">
        <f>IF(基本情報入力シート!C2256="","",基本情報入力シート!C2256)</f>
        <v/>
      </c>
      <c r="C2236" s="301" t="str">
        <f>IF(基本情報入力シート!D2256="","",基本情報入力シート!D2256)</f>
        <v/>
      </c>
      <c r="D2236" s="301" t="str">
        <f>IF(基本情報入力シート!E2256="","",基本情報入力シート!E2256)</f>
        <v/>
      </c>
      <c r="E2236" s="301" t="str">
        <f>IF(基本情報入力シート!F2256="","",基本情報入力シート!F2256)</f>
        <v/>
      </c>
      <c r="F2236" s="301" t="str">
        <f>IF(基本情報入力シート!G2256="","",基本情報入力シート!G2256)</f>
        <v/>
      </c>
      <c r="G2236" s="301" t="str">
        <f>IF(基本情報入力シート!H2256="","",基本情報入力シート!H2256)</f>
        <v/>
      </c>
      <c r="H2236" s="301" t="str">
        <f>IF(基本情報入力シート!I2256="","",基本情報入力シート!I2256)</f>
        <v/>
      </c>
      <c r="I2236" s="301" t="str">
        <f>IF(基本情報入力シート!J2256="","",基本情報入力シート!J2256)</f>
        <v/>
      </c>
      <c r="J2236" s="301" t="str">
        <f>IF(基本情報入力シート!K2256="","",基本情報入力シート!K2256)</f>
        <v/>
      </c>
      <c r="K2236" s="302" t="str">
        <f>IF(基本情報入力シート!L2256="","",基本情報入力シート!L2256)</f>
        <v/>
      </c>
      <c r="L2236" s="299" t="str">
        <f>IF(基本情報入力シート!M2256="","",基本情報入力シート!M2256)</f>
        <v/>
      </c>
      <c r="M2236" s="299" t="str">
        <f>IF(基本情報入力シート!R2256="","",基本情報入力シート!R2256)</f>
        <v/>
      </c>
      <c r="N2236" s="299" t="str">
        <f>IF(基本情報入力シート!W2256="","",基本情報入力シート!W2256)</f>
        <v/>
      </c>
      <c r="O2236" s="303" t="str">
        <f>IF(基本情報入力シート!X2256="","",基本情報入力シート!X2256)</f>
        <v/>
      </c>
      <c r="P2236" s="304" t="str">
        <f>IF(基本情報入力シート!Y2256="","",基本情報入力シート!Y2256)</f>
        <v/>
      </c>
      <c r="Q2236" s="175"/>
      <c r="R2236" s="305" t="str">
        <f>IF(基本情報入力シート!AB2256="","",基本情報入力シート!AB2256)</f>
        <v/>
      </c>
      <c r="S2236" s="176"/>
      <c r="T2236" s="306" t="str">
        <f>IF(P2236="","",VLOOKUP(P2236,【参考】数式用!$J$2:$L$34,3,FALSE))</f>
        <v/>
      </c>
      <c r="U2236" s="313" t="s">
        <v>143</v>
      </c>
      <c r="V2236" s="177"/>
      <c r="W2236" s="314" t="s">
        <v>144</v>
      </c>
      <c r="X2236" s="177"/>
      <c r="Y2236" s="315" t="s">
        <v>145</v>
      </c>
      <c r="Z2236" s="177"/>
      <c r="AA2236" s="315" t="s">
        <v>144</v>
      </c>
      <c r="AB2236" s="177"/>
      <c r="AC2236" s="315" t="s">
        <v>146</v>
      </c>
      <c r="AD2236" s="316" t="s">
        <v>147</v>
      </c>
      <c r="AE2236" s="317" t="str">
        <f t="shared" si="124"/>
        <v/>
      </c>
      <c r="AF2236" s="318" t="s">
        <v>148</v>
      </c>
      <c r="AG2236" s="312" t="str">
        <f t="shared" si="125"/>
        <v/>
      </c>
      <c r="AH2236" s="322"/>
      <c r="AI2236" s="323"/>
      <c r="AJ2236" s="322"/>
      <c r="AK2236" s="323"/>
    </row>
    <row r="2237" spans="1:37" ht="36.75" customHeight="1">
      <c r="A2237" s="299">
        <f t="shared" si="123"/>
        <v>2224</v>
      </c>
      <c r="B2237" s="300" t="str">
        <f>IF(基本情報入力シート!C2257="","",基本情報入力シート!C2257)</f>
        <v/>
      </c>
      <c r="C2237" s="301" t="str">
        <f>IF(基本情報入力シート!D2257="","",基本情報入力シート!D2257)</f>
        <v/>
      </c>
      <c r="D2237" s="301" t="str">
        <f>IF(基本情報入力シート!E2257="","",基本情報入力シート!E2257)</f>
        <v/>
      </c>
      <c r="E2237" s="301" t="str">
        <f>IF(基本情報入力シート!F2257="","",基本情報入力シート!F2257)</f>
        <v/>
      </c>
      <c r="F2237" s="301" t="str">
        <f>IF(基本情報入力シート!G2257="","",基本情報入力シート!G2257)</f>
        <v/>
      </c>
      <c r="G2237" s="301" t="str">
        <f>IF(基本情報入力シート!H2257="","",基本情報入力シート!H2257)</f>
        <v/>
      </c>
      <c r="H2237" s="301" t="str">
        <f>IF(基本情報入力シート!I2257="","",基本情報入力シート!I2257)</f>
        <v/>
      </c>
      <c r="I2237" s="301" t="str">
        <f>IF(基本情報入力シート!J2257="","",基本情報入力シート!J2257)</f>
        <v/>
      </c>
      <c r="J2237" s="301" t="str">
        <f>IF(基本情報入力シート!K2257="","",基本情報入力シート!K2257)</f>
        <v/>
      </c>
      <c r="K2237" s="302" t="str">
        <f>IF(基本情報入力シート!L2257="","",基本情報入力シート!L2257)</f>
        <v/>
      </c>
      <c r="L2237" s="299" t="str">
        <f>IF(基本情報入力シート!M2257="","",基本情報入力シート!M2257)</f>
        <v/>
      </c>
      <c r="M2237" s="299" t="str">
        <f>IF(基本情報入力シート!R2257="","",基本情報入力シート!R2257)</f>
        <v/>
      </c>
      <c r="N2237" s="299" t="str">
        <f>IF(基本情報入力シート!W2257="","",基本情報入力シート!W2257)</f>
        <v/>
      </c>
      <c r="O2237" s="303" t="str">
        <f>IF(基本情報入力シート!X2257="","",基本情報入力シート!X2257)</f>
        <v/>
      </c>
      <c r="P2237" s="304" t="str">
        <f>IF(基本情報入力シート!Y2257="","",基本情報入力シート!Y2257)</f>
        <v/>
      </c>
      <c r="Q2237" s="175"/>
      <c r="R2237" s="305" t="str">
        <f>IF(基本情報入力シート!AB2257="","",基本情報入力シート!AB2257)</f>
        <v/>
      </c>
      <c r="S2237" s="176"/>
      <c r="T2237" s="306" t="str">
        <f>IF(P2237="","",VLOOKUP(P2237,【参考】数式用!$J$2:$L$34,3,FALSE))</f>
        <v/>
      </c>
      <c r="U2237" s="313" t="s">
        <v>143</v>
      </c>
      <c r="V2237" s="177"/>
      <c r="W2237" s="314" t="s">
        <v>144</v>
      </c>
      <c r="X2237" s="177"/>
      <c r="Y2237" s="315" t="s">
        <v>145</v>
      </c>
      <c r="Z2237" s="177"/>
      <c r="AA2237" s="315" t="s">
        <v>144</v>
      </c>
      <c r="AB2237" s="177"/>
      <c r="AC2237" s="315" t="s">
        <v>146</v>
      </c>
      <c r="AD2237" s="316" t="s">
        <v>147</v>
      </c>
      <c r="AE2237" s="317" t="str">
        <f t="shared" si="124"/>
        <v/>
      </c>
      <c r="AF2237" s="318" t="s">
        <v>148</v>
      </c>
      <c r="AG2237" s="312" t="str">
        <f t="shared" si="125"/>
        <v/>
      </c>
      <c r="AH2237" s="322"/>
      <c r="AI2237" s="323"/>
      <c r="AJ2237" s="322"/>
      <c r="AK2237" s="323"/>
    </row>
    <row r="2238" spans="1:37" ht="36.75" customHeight="1">
      <c r="A2238" s="299">
        <f t="shared" si="123"/>
        <v>2225</v>
      </c>
      <c r="B2238" s="300" t="str">
        <f>IF(基本情報入力シート!C2258="","",基本情報入力シート!C2258)</f>
        <v/>
      </c>
      <c r="C2238" s="301" t="str">
        <f>IF(基本情報入力シート!D2258="","",基本情報入力シート!D2258)</f>
        <v/>
      </c>
      <c r="D2238" s="301" t="str">
        <f>IF(基本情報入力シート!E2258="","",基本情報入力シート!E2258)</f>
        <v/>
      </c>
      <c r="E2238" s="301" t="str">
        <f>IF(基本情報入力シート!F2258="","",基本情報入力シート!F2258)</f>
        <v/>
      </c>
      <c r="F2238" s="301" t="str">
        <f>IF(基本情報入力シート!G2258="","",基本情報入力シート!G2258)</f>
        <v/>
      </c>
      <c r="G2238" s="301" t="str">
        <f>IF(基本情報入力シート!H2258="","",基本情報入力シート!H2258)</f>
        <v/>
      </c>
      <c r="H2238" s="301" t="str">
        <f>IF(基本情報入力シート!I2258="","",基本情報入力シート!I2258)</f>
        <v/>
      </c>
      <c r="I2238" s="301" t="str">
        <f>IF(基本情報入力シート!J2258="","",基本情報入力シート!J2258)</f>
        <v/>
      </c>
      <c r="J2238" s="301" t="str">
        <f>IF(基本情報入力シート!K2258="","",基本情報入力シート!K2258)</f>
        <v/>
      </c>
      <c r="K2238" s="302" t="str">
        <f>IF(基本情報入力シート!L2258="","",基本情報入力シート!L2258)</f>
        <v/>
      </c>
      <c r="L2238" s="299" t="str">
        <f>IF(基本情報入力シート!M2258="","",基本情報入力シート!M2258)</f>
        <v/>
      </c>
      <c r="M2238" s="299" t="str">
        <f>IF(基本情報入力シート!R2258="","",基本情報入力シート!R2258)</f>
        <v/>
      </c>
      <c r="N2238" s="299" t="str">
        <f>IF(基本情報入力シート!W2258="","",基本情報入力シート!W2258)</f>
        <v/>
      </c>
      <c r="O2238" s="303" t="str">
        <f>IF(基本情報入力シート!X2258="","",基本情報入力シート!X2258)</f>
        <v/>
      </c>
      <c r="P2238" s="304" t="str">
        <f>IF(基本情報入力シート!Y2258="","",基本情報入力シート!Y2258)</f>
        <v/>
      </c>
      <c r="Q2238" s="175"/>
      <c r="R2238" s="305" t="str">
        <f>IF(基本情報入力シート!AB2258="","",基本情報入力シート!AB2258)</f>
        <v/>
      </c>
      <c r="S2238" s="176"/>
      <c r="T2238" s="306" t="str">
        <f>IF(P2238="","",VLOOKUP(P2238,【参考】数式用!$J$2:$L$34,3,FALSE))</f>
        <v/>
      </c>
      <c r="U2238" s="313" t="s">
        <v>143</v>
      </c>
      <c r="V2238" s="177"/>
      <c r="W2238" s="314" t="s">
        <v>144</v>
      </c>
      <c r="X2238" s="177"/>
      <c r="Y2238" s="315" t="s">
        <v>145</v>
      </c>
      <c r="Z2238" s="177"/>
      <c r="AA2238" s="315" t="s">
        <v>144</v>
      </c>
      <c r="AB2238" s="177"/>
      <c r="AC2238" s="315" t="s">
        <v>146</v>
      </c>
      <c r="AD2238" s="316" t="s">
        <v>147</v>
      </c>
      <c r="AE2238" s="317" t="str">
        <f t="shared" si="124"/>
        <v/>
      </c>
      <c r="AF2238" s="318" t="s">
        <v>148</v>
      </c>
      <c r="AG2238" s="312" t="str">
        <f t="shared" si="125"/>
        <v/>
      </c>
      <c r="AH2238" s="322"/>
      <c r="AI2238" s="323"/>
      <c r="AJ2238" s="322"/>
      <c r="AK2238" s="323"/>
    </row>
    <row r="2239" spans="1:37" ht="36.75" customHeight="1">
      <c r="A2239" s="299">
        <f t="shared" si="123"/>
        <v>2226</v>
      </c>
      <c r="B2239" s="300" t="str">
        <f>IF(基本情報入力シート!C2259="","",基本情報入力シート!C2259)</f>
        <v/>
      </c>
      <c r="C2239" s="301" t="str">
        <f>IF(基本情報入力シート!D2259="","",基本情報入力シート!D2259)</f>
        <v/>
      </c>
      <c r="D2239" s="301" t="str">
        <f>IF(基本情報入力シート!E2259="","",基本情報入力シート!E2259)</f>
        <v/>
      </c>
      <c r="E2239" s="301" t="str">
        <f>IF(基本情報入力シート!F2259="","",基本情報入力シート!F2259)</f>
        <v/>
      </c>
      <c r="F2239" s="301" t="str">
        <f>IF(基本情報入力シート!G2259="","",基本情報入力シート!G2259)</f>
        <v/>
      </c>
      <c r="G2239" s="301" t="str">
        <f>IF(基本情報入力シート!H2259="","",基本情報入力シート!H2259)</f>
        <v/>
      </c>
      <c r="H2239" s="301" t="str">
        <f>IF(基本情報入力シート!I2259="","",基本情報入力シート!I2259)</f>
        <v/>
      </c>
      <c r="I2239" s="301" t="str">
        <f>IF(基本情報入力シート!J2259="","",基本情報入力シート!J2259)</f>
        <v/>
      </c>
      <c r="J2239" s="301" t="str">
        <f>IF(基本情報入力シート!K2259="","",基本情報入力シート!K2259)</f>
        <v/>
      </c>
      <c r="K2239" s="302" t="str">
        <f>IF(基本情報入力シート!L2259="","",基本情報入力シート!L2259)</f>
        <v/>
      </c>
      <c r="L2239" s="299" t="str">
        <f>IF(基本情報入力シート!M2259="","",基本情報入力シート!M2259)</f>
        <v/>
      </c>
      <c r="M2239" s="299" t="str">
        <f>IF(基本情報入力シート!R2259="","",基本情報入力シート!R2259)</f>
        <v/>
      </c>
      <c r="N2239" s="299" t="str">
        <f>IF(基本情報入力シート!W2259="","",基本情報入力シート!W2259)</f>
        <v/>
      </c>
      <c r="O2239" s="303" t="str">
        <f>IF(基本情報入力シート!X2259="","",基本情報入力シート!X2259)</f>
        <v/>
      </c>
      <c r="P2239" s="304" t="str">
        <f>IF(基本情報入力シート!Y2259="","",基本情報入力シート!Y2259)</f>
        <v/>
      </c>
      <c r="Q2239" s="175"/>
      <c r="R2239" s="305" t="str">
        <f>IF(基本情報入力シート!AB2259="","",基本情報入力シート!AB2259)</f>
        <v/>
      </c>
      <c r="S2239" s="176"/>
      <c r="T2239" s="306" t="str">
        <f>IF(P2239="","",VLOOKUP(P2239,【参考】数式用!$J$2:$L$34,3,FALSE))</f>
        <v/>
      </c>
      <c r="U2239" s="313" t="s">
        <v>143</v>
      </c>
      <c r="V2239" s="177"/>
      <c r="W2239" s="314" t="s">
        <v>144</v>
      </c>
      <c r="X2239" s="177"/>
      <c r="Y2239" s="315" t="s">
        <v>145</v>
      </c>
      <c r="Z2239" s="177"/>
      <c r="AA2239" s="315" t="s">
        <v>144</v>
      </c>
      <c r="AB2239" s="177"/>
      <c r="AC2239" s="315" t="s">
        <v>146</v>
      </c>
      <c r="AD2239" s="316" t="s">
        <v>147</v>
      </c>
      <c r="AE2239" s="317" t="str">
        <f t="shared" si="124"/>
        <v/>
      </c>
      <c r="AF2239" s="318" t="s">
        <v>148</v>
      </c>
      <c r="AG2239" s="312" t="str">
        <f t="shared" si="125"/>
        <v/>
      </c>
      <c r="AH2239" s="322"/>
      <c r="AI2239" s="323"/>
      <c r="AJ2239" s="322"/>
      <c r="AK2239" s="323"/>
    </row>
    <row r="2240" spans="1:37" ht="36.75" customHeight="1">
      <c r="A2240" s="299">
        <f t="shared" si="123"/>
        <v>2227</v>
      </c>
      <c r="B2240" s="300" t="str">
        <f>IF(基本情報入力シート!C2260="","",基本情報入力シート!C2260)</f>
        <v/>
      </c>
      <c r="C2240" s="301" t="str">
        <f>IF(基本情報入力シート!D2260="","",基本情報入力シート!D2260)</f>
        <v/>
      </c>
      <c r="D2240" s="301" t="str">
        <f>IF(基本情報入力シート!E2260="","",基本情報入力シート!E2260)</f>
        <v/>
      </c>
      <c r="E2240" s="301" t="str">
        <f>IF(基本情報入力シート!F2260="","",基本情報入力シート!F2260)</f>
        <v/>
      </c>
      <c r="F2240" s="301" t="str">
        <f>IF(基本情報入力シート!G2260="","",基本情報入力シート!G2260)</f>
        <v/>
      </c>
      <c r="G2240" s="301" t="str">
        <f>IF(基本情報入力シート!H2260="","",基本情報入力シート!H2260)</f>
        <v/>
      </c>
      <c r="H2240" s="301" t="str">
        <f>IF(基本情報入力シート!I2260="","",基本情報入力シート!I2260)</f>
        <v/>
      </c>
      <c r="I2240" s="301" t="str">
        <f>IF(基本情報入力シート!J2260="","",基本情報入力シート!J2260)</f>
        <v/>
      </c>
      <c r="J2240" s="301" t="str">
        <f>IF(基本情報入力シート!K2260="","",基本情報入力シート!K2260)</f>
        <v/>
      </c>
      <c r="K2240" s="302" t="str">
        <f>IF(基本情報入力シート!L2260="","",基本情報入力シート!L2260)</f>
        <v/>
      </c>
      <c r="L2240" s="299" t="str">
        <f>IF(基本情報入力シート!M2260="","",基本情報入力シート!M2260)</f>
        <v/>
      </c>
      <c r="M2240" s="299" t="str">
        <f>IF(基本情報入力シート!R2260="","",基本情報入力シート!R2260)</f>
        <v/>
      </c>
      <c r="N2240" s="299" t="str">
        <f>IF(基本情報入力シート!W2260="","",基本情報入力シート!W2260)</f>
        <v/>
      </c>
      <c r="O2240" s="303" t="str">
        <f>IF(基本情報入力シート!X2260="","",基本情報入力シート!X2260)</f>
        <v/>
      </c>
      <c r="P2240" s="304" t="str">
        <f>IF(基本情報入力シート!Y2260="","",基本情報入力シート!Y2260)</f>
        <v/>
      </c>
      <c r="Q2240" s="175"/>
      <c r="R2240" s="305" t="str">
        <f>IF(基本情報入力シート!AB2260="","",基本情報入力シート!AB2260)</f>
        <v/>
      </c>
      <c r="S2240" s="176"/>
      <c r="T2240" s="306" t="str">
        <f>IF(P2240="","",VLOOKUP(P2240,【参考】数式用!$J$2:$L$34,3,FALSE))</f>
        <v/>
      </c>
      <c r="U2240" s="313" t="s">
        <v>143</v>
      </c>
      <c r="V2240" s="177"/>
      <c r="W2240" s="314" t="s">
        <v>144</v>
      </c>
      <c r="X2240" s="177"/>
      <c r="Y2240" s="315" t="s">
        <v>145</v>
      </c>
      <c r="Z2240" s="177"/>
      <c r="AA2240" s="315" t="s">
        <v>144</v>
      </c>
      <c r="AB2240" s="177"/>
      <c r="AC2240" s="315" t="s">
        <v>146</v>
      </c>
      <c r="AD2240" s="316" t="s">
        <v>147</v>
      </c>
      <c r="AE2240" s="317" t="str">
        <f t="shared" si="124"/>
        <v/>
      </c>
      <c r="AF2240" s="318" t="s">
        <v>148</v>
      </c>
      <c r="AG2240" s="312" t="str">
        <f t="shared" si="125"/>
        <v/>
      </c>
      <c r="AH2240" s="322"/>
      <c r="AI2240" s="323"/>
      <c r="AJ2240" s="322"/>
      <c r="AK2240" s="323"/>
    </row>
    <row r="2241" spans="1:37" ht="36.75" customHeight="1">
      <c r="A2241" s="299">
        <f t="shared" si="123"/>
        <v>2228</v>
      </c>
      <c r="B2241" s="300" t="str">
        <f>IF(基本情報入力シート!C2261="","",基本情報入力シート!C2261)</f>
        <v/>
      </c>
      <c r="C2241" s="301" t="str">
        <f>IF(基本情報入力シート!D2261="","",基本情報入力シート!D2261)</f>
        <v/>
      </c>
      <c r="D2241" s="301" t="str">
        <f>IF(基本情報入力シート!E2261="","",基本情報入力シート!E2261)</f>
        <v/>
      </c>
      <c r="E2241" s="301" t="str">
        <f>IF(基本情報入力シート!F2261="","",基本情報入力シート!F2261)</f>
        <v/>
      </c>
      <c r="F2241" s="301" t="str">
        <f>IF(基本情報入力シート!G2261="","",基本情報入力シート!G2261)</f>
        <v/>
      </c>
      <c r="G2241" s="301" t="str">
        <f>IF(基本情報入力シート!H2261="","",基本情報入力シート!H2261)</f>
        <v/>
      </c>
      <c r="H2241" s="301" t="str">
        <f>IF(基本情報入力シート!I2261="","",基本情報入力シート!I2261)</f>
        <v/>
      </c>
      <c r="I2241" s="301" t="str">
        <f>IF(基本情報入力シート!J2261="","",基本情報入力シート!J2261)</f>
        <v/>
      </c>
      <c r="J2241" s="301" t="str">
        <f>IF(基本情報入力シート!K2261="","",基本情報入力シート!K2261)</f>
        <v/>
      </c>
      <c r="K2241" s="302" t="str">
        <f>IF(基本情報入力シート!L2261="","",基本情報入力シート!L2261)</f>
        <v/>
      </c>
      <c r="L2241" s="299" t="str">
        <f>IF(基本情報入力シート!M2261="","",基本情報入力シート!M2261)</f>
        <v/>
      </c>
      <c r="M2241" s="299" t="str">
        <f>IF(基本情報入力シート!R2261="","",基本情報入力シート!R2261)</f>
        <v/>
      </c>
      <c r="N2241" s="299" t="str">
        <f>IF(基本情報入力シート!W2261="","",基本情報入力シート!W2261)</f>
        <v/>
      </c>
      <c r="O2241" s="303" t="str">
        <f>IF(基本情報入力シート!X2261="","",基本情報入力シート!X2261)</f>
        <v/>
      </c>
      <c r="P2241" s="304" t="str">
        <f>IF(基本情報入力シート!Y2261="","",基本情報入力シート!Y2261)</f>
        <v/>
      </c>
      <c r="Q2241" s="175"/>
      <c r="R2241" s="305" t="str">
        <f>IF(基本情報入力シート!AB2261="","",基本情報入力シート!AB2261)</f>
        <v/>
      </c>
      <c r="S2241" s="176"/>
      <c r="T2241" s="306" t="str">
        <f>IF(P2241="","",VLOOKUP(P2241,【参考】数式用!$J$2:$L$34,3,FALSE))</f>
        <v/>
      </c>
      <c r="U2241" s="313" t="s">
        <v>143</v>
      </c>
      <c r="V2241" s="177"/>
      <c r="W2241" s="314" t="s">
        <v>144</v>
      </c>
      <c r="X2241" s="177"/>
      <c r="Y2241" s="315" t="s">
        <v>145</v>
      </c>
      <c r="Z2241" s="177"/>
      <c r="AA2241" s="315" t="s">
        <v>144</v>
      </c>
      <c r="AB2241" s="177"/>
      <c r="AC2241" s="315" t="s">
        <v>146</v>
      </c>
      <c r="AD2241" s="316" t="s">
        <v>147</v>
      </c>
      <c r="AE2241" s="317" t="str">
        <f t="shared" si="124"/>
        <v/>
      </c>
      <c r="AF2241" s="318" t="s">
        <v>148</v>
      </c>
      <c r="AG2241" s="312" t="str">
        <f t="shared" si="125"/>
        <v/>
      </c>
      <c r="AH2241" s="322"/>
      <c r="AI2241" s="323"/>
      <c r="AJ2241" s="322"/>
      <c r="AK2241" s="323"/>
    </row>
    <row r="2242" spans="1:37" ht="36.75" customHeight="1">
      <c r="A2242" s="299">
        <f t="shared" si="123"/>
        <v>2229</v>
      </c>
      <c r="B2242" s="300" t="str">
        <f>IF(基本情報入力シート!C2262="","",基本情報入力シート!C2262)</f>
        <v/>
      </c>
      <c r="C2242" s="301" t="str">
        <f>IF(基本情報入力シート!D2262="","",基本情報入力シート!D2262)</f>
        <v/>
      </c>
      <c r="D2242" s="301" t="str">
        <f>IF(基本情報入力シート!E2262="","",基本情報入力シート!E2262)</f>
        <v/>
      </c>
      <c r="E2242" s="301" t="str">
        <f>IF(基本情報入力シート!F2262="","",基本情報入力シート!F2262)</f>
        <v/>
      </c>
      <c r="F2242" s="301" t="str">
        <f>IF(基本情報入力シート!G2262="","",基本情報入力シート!G2262)</f>
        <v/>
      </c>
      <c r="G2242" s="301" t="str">
        <f>IF(基本情報入力シート!H2262="","",基本情報入力シート!H2262)</f>
        <v/>
      </c>
      <c r="H2242" s="301" t="str">
        <f>IF(基本情報入力シート!I2262="","",基本情報入力シート!I2262)</f>
        <v/>
      </c>
      <c r="I2242" s="301" t="str">
        <f>IF(基本情報入力シート!J2262="","",基本情報入力シート!J2262)</f>
        <v/>
      </c>
      <c r="J2242" s="301" t="str">
        <f>IF(基本情報入力シート!K2262="","",基本情報入力シート!K2262)</f>
        <v/>
      </c>
      <c r="K2242" s="302" t="str">
        <f>IF(基本情報入力シート!L2262="","",基本情報入力シート!L2262)</f>
        <v/>
      </c>
      <c r="L2242" s="299" t="str">
        <f>IF(基本情報入力シート!M2262="","",基本情報入力シート!M2262)</f>
        <v/>
      </c>
      <c r="M2242" s="299" t="str">
        <f>IF(基本情報入力シート!R2262="","",基本情報入力シート!R2262)</f>
        <v/>
      </c>
      <c r="N2242" s="299" t="str">
        <f>IF(基本情報入力シート!W2262="","",基本情報入力シート!W2262)</f>
        <v/>
      </c>
      <c r="O2242" s="303" t="str">
        <f>IF(基本情報入力シート!X2262="","",基本情報入力シート!X2262)</f>
        <v/>
      </c>
      <c r="P2242" s="304" t="str">
        <f>IF(基本情報入力シート!Y2262="","",基本情報入力シート!Y2262)</f>
        <v/>
      </c>
      <c r="Q2242" s="175"/>
      <c r="R2242" s="305" t="str">
        <f>IF(基本情報入力シート!AB2262="","",基本情報入力シート!AB2262)</f>
        <v/>
      </c>
      <c r="S2242" s="176"/>
      <c r="T2242" s="306" t="str">
        <f>IF(P2242="","",VLOOKUP(P2242,【参考】数式用!$J$2:$L$34,3,FALSE))</f>
        <v/>
      </c>
      <c r="U2242" s="313" t="s">
        <v>143</v>
      </c>
      <c r="V2242" s="177"/>
      <c r="W2242" s="314" t="s">
        <v>144</v>
      </c>
      <c r="X2242" s="177"/>
      <c r="Y2242" s="315" t="s">
        <v>145</v>
      </c>
      <c r="Z2242" s="177"/>
      <c r="AA2242" s="315" t="s">
        <v>144</v>
      </c>
      <c r="AB2242" s="177"/>
      <c r="AC2242" s="315" t="s">
        <v>146</v>
      </c>
      <c r="AD2242" s="316" t="s">
        <v>147</v>
      </c>
      <c r="AE2242" s="317" t="str">
        <f t="shared" si="124"/>
        <v/>
      </c>
      <c r="AF2242" s="318" t="s">
        <v>148</v>
      </c>
      <c r="AG2242" s="312" t="str">
        <f t="shared" si="125"/>
        <v/>
      </c>
      <c r="AH2242" s="322"/>
      <c r="AI2242" s="323"/>
      <c r="AJ2242" s="322"/>
      <c r="AK2242" s="323"/>
    </row>
    <row r="2243" spans="1:37" ht="36.75" customHeight="1">
      <c r="A2243" s="299">
        <f t="shared" si="123"/>
        <v>2230</v>
      </c>
      <c r="B2243" s="300" t="str">
        <f>IF(基本情報入力シート!C2263="","",基本情報入力シート!C2263)</f>
        <v/>
      </c>
      <c r="C2243" s="301" t="str">
        <f>IF(基本情報入力シート!D2263="","",基本情報入力シート!D2263)</f>
        <v/>
      </c>
      <c r="D2243" s="301" t="str">
        <f>IF(基本情報入力シート!E2263="","",基本情報入力シート!E2263)</f>
        <v/>
      </c>
      <c r="E2243" s="301" t="str">
        <f>IF(基本情報入力シート!F2263="","",基本情報入力シート!F2263)</f>
        <v/>
      </c>
      <c r="F2243" s="301" t="str">
        <f>IF(基本情報入力シート!G2263="","",基本情報入力シート!G2263)</f>
        <v/>
      </c>
      <c r="G2243" s="301" t="str">
        <f>IF(基本情報入力シート!H2263="","",基本情報入力シート!H2263)</f>
        <v/>
      </c>
      <c r="H2243" s="301" t="str">
        <f>IF(基本情報入力シート!I2263="","",基本情報入力シート!I2263)</f>
        <v/>
      </c>
      <c r="I2243" s="301" t="str">
        <f>IF(基本情報入力シート!J2263="","",基本情報入力シート!J2263)</f>
        <v/>
      </c>
      <c r="J2243" s="301" t="str">
        <f>IF(基本情報入力シート!K2263="","",基本情報入力シート!K2263)</f>
        <v/>
      </c>
      <c r="K2243" s="302" t="str">
        <f>IF(基本情報入力シート!L2263="","",基本情報入力シート!L2263)</f>
        <v/>
      </c>
      <c r="L2243" s="299" t="str">
        <f>IF(基本情報入力シート!M2263="","",基本情報入力シート!M2263)</f>
        <v/>
      </c>
      <c r="M2243" s="299" t="str">
        <f>IF(基本情報入力シート!R2263="","",基本情報入力シート!R2263)</f>
        <v/>
      </c>
      <c r="N2243" s="299" t="str">
        <f>IF(基本情報入力シート!W2263="","",基本情報入力シート!W2263)</f>
        <v/>
      </c>
      <c r="O2243" s="303" t="str">
        <f>IF(基本情報入力シート!X2263="","",基本情報入力シート!X2263)</f>
        <v/>
      </c>
      <c r="P2243" s="304" t="str">
        <f>IF(基本情報入力シート!Y2263="","",基本情報入力シート!Y2263)</f>
        <v/>
      </c>
      <c r="Q2243" s="175"/>
      <c r="R2243" s="305" t="str">
        <f>IF(基本情報入力シート!AB2263="","",基本情報入力シート!AB2263)</f>
        <v/>
      </c>
      <c r="S2243" s="176"/>
      <c r="T2243" s="306" t="str">
        <f>IF(P2243="","",VLOOKUP(P2243,【参考】数式用!$J$2:$L$34,3,FALSE))</f>
        <v/>
      </c>
      <c r="U2243" s="313" t="s">
        <v>143</v>
      </c>
      <c r="V2243" s="177"/>
      <c r="W2243" s="314" t="s">
        <v>144</v>
      </c>
      <c r="X2243" s="177"/>
      <c r="Y2243" s="315" t="s">
        <v>145</v>
      </c>
      <c r="Z2243" s="177"/>
      <c r="AA2243" s="315" t="s">
        <v>144</v>
      </c>
      <c r="AB2243" s="177"/>
      <c r="AC2243" s="315" t="s">
        <v>146</v>
      </c>
      <c r="AD2243" s="316" t="s">
        <v>147</v>
      </c>
      <c r="AE2243" s="317" t="str">
        <f t="shared" si="124"/>
        <v/>
      </c>
      <c r="AF2243" s="318" t="s">
        <v>148</v>
      </c>
      <c r="AG2243" s="312" t="str">
        <f t="shared" si="125"/>
        <v/>
      </c>
      <c r="AH2243" s="322"/>
      <c r="AI2243" s="323"/>
      <c r="AJ2243" s="322"/>
      <c r="AK2243" s="323"/>
    </row>
    <row r="2244" spans="1:37" ht="36.75" customHeight="1">
      <c r="A2244" s="299">
        <f t="shared" si="123"/>
        <v>2231</v>
      </c>
      <c r="B2244" s="300" t="str">
        <f>IF(基本情報入力シート!C2264="","",基本情報入力シート!C2264)</f>
        <v/>
      </c>
      <c r="C2244" s="301" t="str">
        <f>IF(基本情報入力シート!D2264="","",基本情報入力シート!D2264)</f>
        <v/>
      </c>
      <c r="D2244" s="301" t="str">
        <f>IF(基本情報入力シート!E2264="","",基本情報入力シート!E2264)</f>
        <v/>
      </c>
      <c r="E2244" s="301" t="str">
        <f>IF(基本情報入力シート!F2264="","",基本情報入力シート!F2264)</f>
        <v/>
      </c>
      <c r="F2244" s="301" t="str">
        <f>IF(基本情報入力シート!G2264="","",基本情報入力シート!G2264)</f>
        <v/>
      </c>
      <c r="G2244" s="301" t="str">
        <f>IF(基本情報入力シート!H2264="","",基本情報入力シート!H2264)</f>
        <v/>
      </c>
      <c r="H2244" s="301" t="str">
        <f>IF(基本情報入力シート!I2264="","",基本情報入力シート!I2264)</f>
        <v/>
      </c>
      <c r="I2244" s="301" t="str">
        <f>IF(基本情報入力シート!J2264="","",基本情報入力シート!J2264)</f>
        <v/>
      </c>
      <c r="J2244" s="301" t="str">
        <f>IF(基本情報入力シート!K2264="","",基本情報入力シート!K2264)</f>
        <v/>
      </c>
      <c r="K2244" s="302" t="str">
        <f>IF(基本情報入力シート!L2264="","",基本情報入力シート!L2264)</f>
        <v/>
      </c>
      <c r="L2244" s="299" t="str">
        <f>IF(基本情報入力シート!M2264="","",基本情報入力シート!M2264)</f>
        <v/>
      </c>
      <c r="M2244" s="299" t="str">
        <f>IF(基本情報入力シート!R2264="","",基本情報入力シート!R2264)</f>
        <v/>
      </c>
      <c r="N2244" s="299" t="str">
        <f>IF(基本情報入力シート!W2264="","",基本情報入力シート!W2264)</f>
        <v/>
      </c>
      <c r="O2244" s="303" t="str">
        <f>IF(基本情報入力シート!X2264="","",基本情報入力シート!X2264)</f>
        <v/>
      </c>
      <c r="P2244" s="304" t="str">
        <f>IF(基本情報入力シート!Y2264="","",基本情報入力シート!Y2264)</f>
        <v/>
      </c>
      <c r="Q2244" s="175"/>
      <c r="R2244" s="305" t="str">
        <f>IF(基本情報入力シート!AB2264="","",基本情報入力シート!AB2264)</f>
        <v/>
      </c>
      <c r="S2244" s="176"/>
      <c r="T2244" s="306" t="str">
        <f>IF(P2244="","",VLOOKUP(P2244,【参考】数式用!$J$2:$L$34,3,FALSE))</f>
        <v/>
      </c>
      <c r="U2244" s="313" t="s">
        <v>143</v>
      </c>
      <c r="V2244" s="177"/>
      <c r="W2244" s="314" t="s">
        <v>144</v>
      </c>
      <c r="X2244" s="177"/>
      <c r="Y2244" s="315" t="s">
        <v>145</v>
      </c>
      <c r="Z2244" s="177"/>
      <c r="AA2244" s="315" t="s">
        <v>144</v>
      </c>
      <c r="AB2244" s="177"/>
      <c r="AC2244" s="315" t="s">
        <v>146</v>
      </c>
      <c r="AD2244" s="316" t="s">
        <v>147</v>
      </c>
      <c r="AE2244" s="317" t="str">
        <f t="shared" si="124"/>
        <v/>
      </c>
      <c r="AF2244" s="318" t="s">
        <v>148</v>
      </c>
      <c r="AG2244" s="312" t="str">
        <f t="shared" si="125"/>
        <v/>
      </c>
      <c r="AH2244" s="322"/>
      <c r="AI2244" s="323"/>
      <c r="AJ2244" s="322"/>
      <c r="AK2244" s="323"/>
    </row>
    <row r="2245" spans="1:37" ht="36.75" customHeight="1">
      <c r="A2245" s="299">
        <f t="shared" si="123"/>
        <v>2232</v>
      </c>
      <c r="B2245" s="300" t="str">
        <f>IF(基本情報入力シート!C2265="","",基本情報入力シート!C2265)</f>
        <v/>
      </c>
      <c r="C2245" s="301" t="str">
        <f>IF(基本情報入力シート!D2265="","",基本情報入力シート!D2265)</f>
        <v/>
      </c>
      <c r="D2245" s="301" t="str">
        <f>IF(基本情報入力シート!E2265="","",基本情報入力シート!E2265)</f>
        <v/>
      </c>
      <c r="E2245" s="301" t="str">
        <f>IF(基本情報入力シート!F2265="","",基本情報入力シート!F2265)</f>
        <v/>
      </c>
      <c r="F2245" s="301" t="str">
        <f>IF(基本情報入力シート!G2265="","",基本情報入力シート!G2265)</f>
        <v/>
      </c>
      <c r="G2245" s="301" t="str">
        <f>IF(基本情報入力シート!H2265="","",基本情報入力シート!H2265)</f>
        <v/>
      </c>
      <c r="H2245" s="301" t="str">
        <f>IF(基本情報入力シート!I2265="","",基本情報入力シート!I2265)</f>
        <v/>
      </c>
      <c r="I2245" s="301" t="str">
        <f>IF(基本情報入力シート!J2265="","",基本情報入力シート!J2265)</f>
        <v/>
      </c>
      <c r="J2245" s="301" t="str">
        <f>IF(基本情報入力シート!K2265="","",基本情報入力シート!K2265)</f>
        <v/>
      </c>
      <c r="K2245" s="302" t="str">
        <f>IF(基本情報入力シート!L2265="","",基本情報入力シート!L2265)</f>
        <v/>
      </c>
      <c r="L2245" s="299" t="str">
        <f>IF(基本情報入力シート!M2265="","",基本情報入力シート!M2265)</f>
        <v/>
      </c>
      <c r="M2245" s="299" t="str">
        <f>IF(基本情報入力シート!R2265="","",基本情報入力シート!R2265)</f>
        <v/>
      </c>
      <c r="N2245" s="299" t="str">
        <f>IF(基本情報入力シート!W2265="","",基本情報入力シート!W2265)</f>
        <v/>
      </c>
      <c r="O2245" s="303" t="str">
        <f>IF(基本情報入力シート!X2265="","",基本情報入力シート!X2265)</f>
        <v/>
      </c>
      <c r="P2245" s="304" t="str">
        <f>IF(基本情報入力シート!Y2265="","",基本情報入力シート!Y2265)</f>
        <v/>
      </c>
      <c r="Q2245" s="175"/>
      <c r="R2245" s="305" t="str">
        <f>IF(基本情報入力シート!AB2265="","",基本情報入力シート!AB2265)</f>
        <v/>
      </c>
      <c r="S2245" s="176"/>
      <c r="T2245" s="306" t="str">
        <f>IF(P2245="","",VLOOKUP(P2245,【参考】数式用!$J$2:$L$34,3,FALSE))</f>
        <v/>
      </c>
      <c r="U2245" s="313" t="s">
        <v>143</v>
      </c>
      <c r="V2245" s="177"/>
      <c r="W2245" s="314" t="s">
        <v>144</v>
      </c>
      <c r="X2245" s="177"/>
      <c r="Y2245" s="315" t="s">
        <v>145</v>
      </c>
      <c r="Z2245" s="177"/>
      <c r="AA2245" s="315" t="s">
        <v>144</v>
      </c>
      <c r="AB2245" s="177"/>
      <c r="AC2245" s="315" t="s">
        <v>146</v>
      </c>
      <c r="AD2245" s="316" t="s">
        <v>147</v>
      </c>
      <c r="AE2245" s="317" t="str">
        <f t="shared" si="124"/>
        <v/>
      </c>
      <c r="AF2245" s="318" t="s">
        <v>148</v>
      </c>
      <c r="AG2245" s="312" t="str">
        <f t="shared" si="125"/>
        <v/>
      </c>
      <c r="AH2245" s="322"/>
      <c r="AI2245" s="323"/>
      <c r="AJ2245" s="322"/>
      <c r="AK2245" s="323"/>
    </row>
    <row r="2246" spans="1:37" ht="36.75" customHeight="1">
      <c r="A2246" s="299">
        <f t="shared" si="123"/>
        <v>2233</v>
      </c>
      <c r="B2246" s="300" t="str">
        <f>IF(基本情報入力シート!C2266="","",基本情報入力シート!C2266)</f>
        <v/>
      </c>
      <c r="C2246" s="301" t="str">
        <f>IF(基本情報入力シート!D2266="","",基本情報入力シート!D2266)</f>
        <v/>
      </c>
      <c r="D2246" s="301" t="str">
        <f>IF(基本情報入力シート!E2266="","",基本情報入力シート!E2266)</f>
        <v/>
      </c>
      <c r="E2246" s="301" t="str">
        <f>IF(基本情報入力シート!F2266="","",基本情報入力シート!F2266)</f>
        <v/>
      </c>
      <c r="F2246" s="301" t="str">
        <f>IF(基本情報入力シート!G2266="","",基本情報入力シート!G2266)</f>
        <v/>
      </c>
      <c r="G2246" s="301" t="str">
        <f>IF(基本情報入力シート!H2266="","",基本情報入力シート!H2266)</f>
        <v/>
      </c>
      <c r="H2246" s="301" t="str">
        <f>IF(基本情報入力シート!I2266="","",基本情報入力シート!I2266)</f>
        <v/>
      </c>
      <c r="I2246" s="301" t="str">
        <f>IF(基本情報入力シート!J2266="","",基本情報入力シート!J2266)</f>
        <v/>
      </c>
      <c r="J2246" s="301" t="str">
        <f>IF(基本情報入力シート!K2266="","",基本情報入力シート!K2266)</f>
        <v/>
      </c>
      <c r="K2246" s="302" t="str">
        <f>IF(基本情報入力シート!L2266="","",基本情報入力シート!L2266)</f>
        <v/>
      </c>
      <c r="L2246" s="299" t="str">
        <f>IF(基本情報入力シート!M2266="","",基本情報入力シート!M2266)</f>
        <v/>
      </c>
      <c r="M2246" s="299" t="str">
        <f>IF(基本情報入力シート!R2266="","",基本情報入力シート!R2266)</f>
        <v/>
      </c>
      <c r="N2246" s="299" t="str">
        <f>IF(基本情報入力シート!W2266="","",基本情報入力シート!W2266)</f>
        <v/>
      </c>
      <c r="O2246" s="303" t="str">
        <f>IF(基本情報入力シート!X2266="","",基本情報入力シート!X2266)</f>
        <v/>
      </c>
      <c r="P2246" s="304" t="str">
        <f>IF(基本情報入力シート!Y2266="","",基本情報入力シート!Y2266)</f>
        <v/>
      </c>
      <c r="Q2246" s="175"/>
      <c r="R2246" s="305" t="str">
        <f>IF(基本情報入力シート!AB2266="","",基本情報入力シート!AB2266)</f>
        <v/>
      </c>
      <c r="S2246" s="176"/>
      <c r="T2246" s="306" t="str">
        <f>IF(P2246="","",VLOOKUP(P2246,【参考】数式用!$J$2:$L$34,3,FALSE))</f>
        <v/>
      </c>
      <c r="U2246" s="313" t="s">
        <v>143</v>
      </c>
      <c r="V2246" s="177"/>
      <c r="W2246" s="314" t="s">
        <v>144</v>
      </c>
      <c r="X2246" s="177"/>
      <c r="Y2246" s="315" t="s">
        <v>145</v>
      </c>
      <c r="Z2246" s="177"/>
      <c r="AA2246" s="315" t="s">
        <v>144</v>
      </c>
      <c r="AB2246" s="177"/>
      <c r="AC2246" s="315" t="s">
        <v>146</v>
      </c>
      <c r="AD2246" s="316" t="s">
        <v>147</v>
      </c>
      <c r="AE2246" s="317" t="str">
        <f t="shared" si="124"/>
        <v/>
      </c>
      <c r="AF2246" s="318" t="s">
        <v>148</v>
      </c>
      <c r="AG2246" s="312" t="str">
        <f t="shared" si="125"/>
        <v/>
      </c>
      <c r="AH2246" s="322"/>
      <c r="AI2246" s="323"/>
      <c r="AJ2246" s="322"/>
      <c r="AK2246" s="323"/>
    </row>
    <row r="2247" spans="1:37" ht="36.75" customHeight="1">
      <c r="A2247" s="299">
        <f t="shared" si="123"/>
        <v>2234</v>
      </c>
      <c r="B2247" s="300" t="str">
        <f>IF(基本情報入力シート!C2267="","",基本情報入力シート!C2267)</f>
        <v/>
      </c>
      <c r="C2247" s="301" t="str">
        <f>IF(基本情報入力シート!D2267="","",基本情報入力シート!D2267)</f>
        <v/>
      </c>
      <c r="D2247" s="301" t="str">
        <f>IF(基本情報入力シート!E2267="","",基本情報入力シート!E2267)</f>
        <v/>
      </c>
      <c r="E2247" s="301" t="str">
        <f>IF(基本情報入力シート!F2267="","",基本情報入力シート!F2267)</f>
        <v/>
      </c>
      <c r="F2247" s="301" t="str">
        <f>IF(基本情報入力シート!G2267="","",基本情報入力シート!G2267)</f>
        <v/>
      </c>
      <c r="G2247" s="301" t="str">
        <f>IF(基本情報入力シート!H2267="","",基本情報入力シート!H2267)</f>
        <v/>
      </c>
      <c r="H2247" s="301" t="str">
        <f>IF(基本情報入力シート!I2267="","",基本情報入力シート!I2267)</f>
        <v/>
      </c>
      <c r="I2247" s="301" t="str">
        <f>IF(基本情報入力シート!J2267="","",基本情報入力シート!J2267)</f>
        <v/>
      </c>
      <c r="J2247" s="301" t="str">
        <f>IF(基本情報入力シート!K2267="","",基本情報入力シート!K2267)</f>
        <v/>
      </c>
      <c r="K2247" s="302" t="str">
        <f>IF(基本情報入力シート!L2267="","",基本情報入力シート!L2267)</f>
        <v/>
      </c>
      <c r="L2247" s="299" t="str">
        <f>IF(基本情報入力シート!M2267="","",基本情報入力シート!M2267)</f>
        <v/>
      </c>
      <c r="M2247" s="299" t="str">
        <f>IF(基本情報入力シート!R2267="","",基本情報入力シート!R2267)</f>
        <v/>
      </c>
      <c r="N2247" s="299" t="str">
        <f>IF(基本情報入力シート!W2267="","",基本情報入力シート!W2267)</f>
        <v/>
      </c>
      <c r="O2247" s="303" t="str">
        <f>IF(基本情報入力シート!X2267="","",基本情報入力シート!X2267)</f>
        <v/>
      </c>
      <c r="P2247" s="304" t="str">
        <f>IF(基本情報入力シート!Y2267="","",基本情報入力シート!Y2267)</f>
        <v/>
      </c>
      <c r="Q2247" s="175"/>
      <c r="R2247" s="305" t="str">
        <f>IF(基本情報入力シート!AB2267="","",基本情報入力シート!AB2267)</f>
        <v/>
      </c>
      <c r="S2247" s="176"/>
      <c r="T2247" s="306" t="str">
        <f>IF(P2247="","",VLOOKUP(P2247,【参考】数式用!$J$2:$L$34,3,FALSE))</f>
        <v/>
      </c>
      <c r="U2247" s="313" t="s">
        <v>143</v>
      </c>
      <c r="V2247" s="177"/>
      <c r="W2247" s="314" t="s">
        <v>144</v>
      </c>
      <c r="X2247" s="177"/>
      <c r="Y2247" s="315" t="s">
        <v>145</v>
      </c>
      <c r="Z2247" s="177"/>
      <c r="AA2247" s="315" t="s">
        <v>144</v>
      </c>
      <c r="AB2247" s="177"/>
      <c r="AC2247" s="315" t="s">
        <v>146</v>
      </c>
      <c r="AD2247" s="316" t="s">
        <v>147</v>
      </c>
      <c r="AE2247" s="317" t="str">
        <f t="shared" si="124"/>
        <v/>
      </c>
      <c r="AF2247" s="318" t="s">
        <v>148</v>
      </c>
      <c r="AG2247" s="312" t="str">
        <f t="shared" si="125"/>
        <v/>
      </c>
      <c r="AH2247" s="322"/>
      <c r="AI2247" s="323"/>
      <c r="AJ2247" s="322"/>
      <c r="AK2247" s="323"/>
    </row>
    <row r="2248" spans="1:37" ht="36.75" customHeight="1">
      <c r="A2248" s="299">
        <f t="shared" si="123"/>
        <v>2235</v>
      </c>
      <c r="B2248" s="300" t="str">
        <f>IF(基本情報入力シート!C2268="","",基本情報入力シート!C2268)</f>
        <v/>
      </c>
      <c r="C2248" s="301" t="str">
        <f>IF(基本情報入力シート!D2268="","",基本情報入力シート!D2268)</f>
        <v/>
      </c>
      <c r="D2248" s="301" t="str">
        <f>IF(基本情報入力シート!E2268="","",基本情報入力シート!E2268)</f>
        <v/>
      </c>
      <c r="E2248" s="301" t="str">
        <f>IF(基本情報入力シート!F2268="","",基本情報入力シート!F2268)</f>
        <v/>
      </c>
      <c r="F2248" s="301" t="str">
        <f>IF(基本情報入力シート!G2268="","",基本情報入力シート!G2268)</f>
        <v/>
      </c>
      <c r="G2248" s="301" t="str">
        <f>IF(基本情報入力シート!H2268="","",基本情報入力シート!H2268)</f>
        <v/>
      </c>
      <c r="H2248" s="301" t="str">
        <f>IF(基本情報入力シート!I2268="","",基本情報入力シート!I2268)</f>
        <v/>
      </c>
      <c r="I2248" s="301" t="str">
        <f>IF(基本情報入力シート!J2268="","",基本情報入力シート!J2268)</f>
        <v/>
      </c>
      <c r="J2248" s="301" t="str">
        <f>IF(基本情報入力シート!K2268="","",基本情報入力シート!K2268)</f>
        <v/>
      </c>
      <c r="K2248" s="302" t="str">
        <f>IF(基本情報入力シート!L2268="","",基本情報入力シート!L2268)</f>
        <v/>
      </c>
      <c r="L2248" s="299" t="str">
        <f>IF(基本情報入力シート!M2268="","",基本情報入力シート!M2268)</f>
        <v/>
      </c>
      <c r="M2248" s="299" t="str">
        <f>IF(基本情報入力シート!R2268="","",基本情報入力シート!R2268)</f>
        <v/>
      </c>
      <c r="N2248" s="299" t="str">
        <f>IF(基本情報入力シート!W2268="","",基本情報入力シート!W2268)</f>
        <v/>
      </c>
      <c r="O2248" s="303" t="str">
        <f>IF(基本情報入力シート!X2268="","",基本情報入力シート!X2268)</f>
        <v/>
      </c>
      <c r="P2248" s="304" t="str">
        <f>IF(基本情報入力シート!Y2268="","",基本情報入力シート!Y2268)</f>
        <v/>
      </c>
      <c r="Q2248" s="175"/>
      <c r="R2248" s="305" t="str">
        <f>IF(基本情報入力シート!AB2268="","",基本情報入力シート!AB2268)</f>
        <v/>
      </c>
      <c r="S2248" s="176"/>
      <c r="T2248" s="306" t="str">
        <f>IF(P2248="","",VLOOKUP(P2248,【参考】数式用!$J$2:$L$34,3,FALSE))</f>
        <v/>
      </c>
      <c r="U2248" s="313" t="s">
        <v>143</v>
      </c>
      <c r="V2248" s="177"/>
      <c r="W2248" s="314" t="s">
        <v>144</v>
      </c>
      <c r="X2248" s="177"/>
      <c r="Y2248" s="315" t="s">
        <v>145</v>
      </c>
      <c r="Z2248" s="177"/>
      <c r="AA2248" s="315" t="s">
        <v>144</v>
      </c>
      <c r="AB2248" s="177"/>
      <c r="AC2248" s="315" t="s">
        <v>146</v>
      </c>
      <c r="AD2248" s="316" t="s">
        <v>147</v>
      </c>
      <c r="AE2248" s="317" t="str">
        <f t="shared" si="124"/>
        <v/>
      </c>
      <c r="AF2248" s="318" t="s">
        <v>148</v>
      </c>
      <c r="AG2248" s="312" t="str">
        <f t="shared" si="125"/>
        <v/>
      </c>
      <c r="AH2248" s="322"/>
      <c r="AI2248" s="323"/>
      <c r="AJ2248" s="322"/>
      <c r="AK2248" s="323"/>
    </row>
    <row r="2249" spans="1:37" ht="36.75" customHeight="1">
      <c r="A2249" s="299">
        <f t="shared" si="123"/>
        <v>2236</v>
      </c>
      <c r="B2249" s="300" t="str">
        <f>IF(基本情報入力シート!C2269="","",基本情報入力シート!C2269)</f>
        <v/>
      </c>
      <c r="C2249" s="301" t="str">
        <f>IF(基本情報入力シート!D2269="","",基本情報入力シート!D2269)</f>
        <v/>
      </c>
      <c r="D2249" s="301" t="str">
        <f>IF(基本情報入力シート!E2269="","",基本情報入力シート!E2269)</f>
        <v/>
      </c>
      <c r="E2249" s="301" t="str">
        <f>IF(基本情報入力シート!F2269="","",基本情報入力シート!F2269)</f>
        <v/>
      </c>
      <c r="F2249" s="301" t="str">
        <f>IF(基本情報入力シート!G2269="","",基本情報入力シート!G2269)</f>
        <v/>
      </c>
      <c r="G2249" s="301" t="str">
        <f>IF(基本情報入力シート!H2269="","",基本情報入力シート!H2269)</f>
        <v/>
      </c>
      <c r="H2249" s="301" t="str">
        <f>IF(基本情報入力シート!I2269="","",基本情報入力シート!I2269)</f>
        <v/>
      </c>
      <c r="I2249" s="301" t="str">
        <f>IF(基本情報入力シート!J2269="","",基本情報入力シート!J2269)</f>
        <v/>
      </c>
      <c r="J2249" s="301" t="str">
        <f>IF(基本情報入力シート!K2269="","",基本情報入力シート!K2269)</f>
        <v/>
      </c>
      <c r="K2249" s="302" t="str">
        <f>IF(基本情報入力シート!L2269="","",基本情報入力シート!L2269)</f>
        <v/>
      </c>
      <c r="L2249" s="299" t="str">
        <f>IF(基本情報入力シート!M2269="","",基本情報入力シート!M2269)</f>
        <v/>
      </c>
      <c r="M2249" s="299" t="str">
        <f>IF(基本情報入力シート!R2269="","",基本情報入力シート!R2269)</f>
        <v/>
      </c>
      <c r="N2249" s="299" t="str">
        <f>IF(基本情報入力シート!W2269="","",基本情報入力シート!W2269)</f>
        <v/>
      </c>
      <c r="O2249" s="303" t="str">
        <f>IF(基本情報入力シート!X2269="","",基本情報入力シート!X2269)</f>
        <v/>
      </c>
      <c r="P2249" s="304" t="str">
        <f>IF(基本情報入力シート!Y2269="","",基本情報入力シート!Y2269)</f>
        <v/>
      </c>
      <c r="Q2249" s="175"/>
      <c r="R2249" s="305" t="str">
        <f>IF(基本情報入力シート!AB2269="","",基本情報入力シート!AB2269)</f>
        <v/>
      </c>
      <c r="S2249" s="176"/>
      <c r="T2249" s="306" t="str">
        <f>IF(P2249="","",VLOOKUP(P2249,【参考】数式用!$J$2:$L$34,3,FALSE))</f>
        <v/>
      </c>
      <c r="U2249" s="313" t="s">
        <v>143</v>
      </c>
      <c r="V2249" s="177"/>
      <c r="W2249" s="314" t="s">
        <v>144</v>
      </c>
      <c r="X2249" s="177"/>
      <c r="Y2249" s="315" t="s">
        <v>145</v>
      </c>
      <c r="Z2249" s="177"/>
      <c r="AA2249" s="315" t="s">
        <v>144</v>
      </c>
      <c r="AB2249" s="177"/>
      <c r="AC2249" s="315" t="s">
        <v>146</v>
      </c>
      <c r="AD2249" s="316" t="s">
        <v>147</v>
      </c>
      <c r="AE2249" s="317" t="str">
        <f t="shared" si="124"/>
        <v/>
      </c>
      <c r="AF2249" s="318" t="s">
        <v>148</v>
      </c>
      <c r="AG2249" s="312" t="str">
        <f t="shared" si="125"/>
        <v/>
      </c>
      <c r="AH2249" s="322"/>
      <c r="AI2249" s="323"/>
      <c r="AJ2249" s="322"/>
      <c r="AK2249" s="323"/>
    </row>
    <row r="2250" spans="1:37" ht="36.75" customHeight="1">
      <c r="A2250" s="299">
        <f t="shared" si="123"/>
        <v>2237</v>
      </c>
      <c r="B2250" s="300" t="str">
        <f>IF(基本情報入力シート!C2270="","",基本情報入力シート!C2270)</f>
        <v/>
      </c>
      <c r="C2250" s="301" t="str">
        <f>IF(基本情報入力シート!D2270="","",基本情報入力シート!D2270)</f>
        <v/>
      </c>
      <c r="D2250" s="301" t="str">
        <f>IF(基本情報入力シート!E2270="","",基本情報入力シート!E2270)</f>
        <v/>
      </c>
      <c r="E2250" s="301" t="str">
        <f>IF(基本情報入力シート!F2270="","",基本情報入力シート!F2270)</f>
        <v/>
      </c>
      <c r="F2250" s="301" t="str">
        <f>IF(基本情報入力シート!G2270="","",基本情報入力シート!G2270)</f>
        <v/>
      </c>
      <c r="G2250" s="301" t="str">
        <f>IF(基本情報入力シート!H2270="","",基本情報入力シート!H2270)</f>
        <v/>
      </c>
      <c r="H2250" s="301" t="str">
        <f>IF(基本情報入力シート!I2270="","",基本情報入力シート!I2270)</f>
        <v/>
      </c>
      <c r="I2250" s="301" t="str">
        <f>IF(基本情報入力シート!J2270="","",基本情報入力シート!J2270)</f>
        <v/>
      </c>
      <c r="J2250" s="301" t="str">
        <f>IF(基本情報入力シート!K2270="","",基本情報入力シート!K2270)</f>
        <v/>
      </c>
      <c r="K2250" s="302" t="str">
        <f>IF(基本情報入力シート!L2270="","",基本情報入力シート!L2270)</f>
        <v/>
      </c>
      <c r="L2250" s="299" t="str">
        <f>IF(基本情報入力シート!M2270="","",基本情報入力シート!M2270)</f>
        <v/>
      </c>
      <c r="M2250" s="299" t="str">
        <f>IF(基本情報入力シート!R2270="","",基本情報入力シート!R2270)</f>
        <v/>
      </c>
      <c r="N2250" s="299" t="str">
        <f>IF(基本情報入力シート!W2270="","",基本情報入力シート!W2270)</f>
        <v/>
      </c>
      <c r="O2250" s="303" t="str">
        <f>IF(基本情報入力シート!X2270="","",基本情報入力シート!X2270)</f>
        <v/>
      </c>
      <c r="P2250" s="304" t="str">
        <f>IF(基本情報入力シート!Y2270="","",基本情報入力シート!Y2270)</f>
        <v/>
      </c>
      <c r="Q2250" s="175"/>
      <c r="R2250" s="305" t="str">
        <f>IF(基本情報入力シート!AB2270="","",基本情報入力シート!AB2270)</f>
        <v/>
      </c>
      <c r="S2250" s="176"/>
      <c r="T2250" s="306" t="str">
        <f>IF(P2250="","",VLOOKUP(P2250,【参考】数式用!$J$2:$L$34,3,FALSE))</f>
        <v/>
      </c>
      <c r="U2250" s="313" t="s">
        <v>143</v>
      </c>
      <c r="V2250" s="177"/>
      <c r="W2250" s="314" t="s">
        <v>144</v>
      </c>
      <c r="X2250" s="177"/>
      <c r="Y2250" s="315" t="s">
        <v>145</v>
      </c>
      <c r="Z2250" s="177"/>
      <c r="AA2250" s="315" t="s">
        <v>144</v>
      </c>
      <c r="AB2250" s="177"/>
      <c r="AC2250" s="315" t="s">
        <v>146</v>
      </c>
      <c r="AD2250" s="316" t="s">
        <v>147</v>
      </c>
      <c r="AE2250" s="317" t="str">
        <f t="shared" si="124"/>
        <v/>
      </c>
      <c r="AF2250" s="318" t="s">
        <v>148</v>
      </c>
      <c r="AG2250" s="312" t="str">
        <f t="shared" si="125"/>
        <v/>
      </c>
      <c r="AH2250" s="322"/>
      <c r="AI2250" s="323"/>
      <c r="AJ2250" s="322"/>
      <c r="AK2250" s="323"/>
    </row>
    <row r="2251" spans="1:37" ht="36.75" customHeight="1">
      <c r="A2251" s="299">
        <f t="shared" si="123"/>
        <v>2238</v>
      </c>
      <c r="B2251" s="300" t="str">
        <f>IF(基本情報入力シート!C2271="","",基本情報入力シート!C2271)</f>
        <v/>
      </c>
      <c r="C2251" s="301" t="str">
        <f>IF(基本情報入力シート!D2271="","",基本情報入力シート!D2271)</f>
        <v/>
      </c>
      <c r="D2251" s="301" t="str">
        <f>IF(基本情報入力シート!E2271="","",基本情報入力シート!E2271)</f>
        <v/>
      </c>
      <c r="E2251" s="301" t="str">
        <f>IF(基本情報入力シート!F2271="","",基本情報入力シート!F2271)</f>
        <v/>
      </c>
      <c r="F2251" s="301" t="str">
        <f>IF(基本情報入力シート!G2271="","",基本情報入力シート!G2271)</f>
        <v/>
      </c>
      <c r="G2251" s="301" t="str">
        <f>IF(基本情報入力シート!H2271="","",基本情報入力シート!H2271)</f>
        <v/>
      </c>
      <c r="H2251" s="301" t="str">
        <f>IF(基本情報入力シート!I2271="","",基本情報入力シート!I2271)</f>
        <v/>
      </c>
      <c r="I2251" s="301" t="str">
        <f>IF(基本情報入力シート!J2271="","",基本情報入力シート!J2271)</f>
        <v/>
      </c>
      <c r="J2251" s="301" t="str">
        <f>IF(基本情報入力シート!K2271="","",基本情報入力シート!K2271)</f>
        <v/>
      </c>
      <c r="K2251" s="302" t="str">
        <f>IF(基本情報入力シート!L2271="","",基本情報入力シート!L2271)</f>
        <v/>
      </c>
      <c r="L2251" s="299" t="str">
        <f>IF(基本情報入力シート!M2271="","",基本情報入力シート!M2271)</f>
        <v/>
      </c>
      <c r="M2251" s="299" t="str">
        <f>IF(基本情報入力シート!R2271="","",基本情報入力シート!R2271)</f>
        <v/>
      </c>
      <c r="N2251" s="299" t="str">
        <f>IF(基本情報入力シート!W2271="","",基本情報入力シート!W2271)</f>
        <v/>
      </c>
      <c r="O2251" s="303" t="str">
        <f>IF(基本情報入力シート!X2271="","",基本情報入力シート!X2271)</f>
        <v/>
      </c>
      <c r="P2251" s="304" t="str">
        <f>IF(基本情報入力シート!Y2271="","",基本情報入力シート!Y2271)</f>
        <v/>
      </c>
      <c r="Q2251" s="175"/>
      <c r="R2251" s="305" t="str">
        <f>IF(基本情報入力シート!AB2271="","",基本情報入力シート!AB2271)</f>
        <v/>
      </c>
      <c r="S2251" s="176"/>
      <c r="T2251" s="306" t="str">
        <f>IF(P2251="","",VLOOKUP(P2251,【参考】数式用!$J$2:$L$34,3,FALSE))</f>
        <v/>
      </c>
      <c r="U2251" s="313" t="s">
        <v>143</v>
      </c>
      <c r="V2251" s="177"/>
      <c r="W2251" s="314" t="s">
        <v>144</v>
      </c>
      <c r="X2251" s="177"/>
      <c r="Y2251" s="315" t="s">
        <v>145</v>
      </c>
      <c r="Z2251" s="177"/>
      <c r="AA2251" s="315" t="s">
        <v>144</v>
      </c>
      <c r="AB2251" s="177"/>
      <c r="AC2251" s="315" t="s">
        <v>146</v>
      </c>
      <c r="AD2251" s="316" t="s">
        <v>147</v>
      </c>
      <c r="AE2251" s="317" t="str">
        <f t="shared" si="124"/>
        <v/>
      </c>
      <c r="AF2251" s="318" t="s">
        <v>148</v>
      </c>
      <c r="AG2251" s="312" t="str">
        <f t="shared" si="125"/>
        <v/>
      </c>
      <c r="AH2251" s="322"/>
      <c r="AI2251" s="323"/>
      <c r="AJ2251" s="322"/>
      <c r="AK2251" s="323"/>
    </row>
    <row r="2252" spans="1:37" ht="36.75" customHeight="1">
      <c r="A2252" s="299">
        <f t="shared" si="123"/>
        <v>2239</v>
      </c>
      <c r="B2252" s="300" t="str">
        <f>IF(基本情報入力シート!C2272="","",基本情報入力シート!C2272)</f>
        <v/>
      </c>
      <c r="C2252" s="301" t="str">
        <f>IF(基本情報入力シート!D2272="","",基本情報入力シート!D2272)</f>
        <v/>
      </c>
      <c r="D2252" s="301" t="str">
        <f>IF(基本情報入力シート!E2272="","",基本情報入力シート!E2272)</f>
        <v/>
      </c>
      <c r="E2252" s="301" t="str">
        <f>IF(基本情報入力シート!F2272="","",基本情報入力シート!F2272)</f>
        <v/>
      </c>
      <c r="F2252" s="301" t="str">
        <f>IF(基本情報入力シート!G2272="","",基本情報入力シート!G2272)</f>
        <v/>
      </c>
      <c r="G2252" s="301" t="str">
        <f>IF(基本情報入力シート!H2272="","",基本情報入力シート!H2272)</f>
        <v/>
      </c>
      <c r="H2252" s="301" t="str">
        <f>IF(基本情報入力シート!I2272="","",基本情報入力シート!I2272)</f>
        <v/>
      </c>
      <c r="I2252" s="301" t="str">
        <f>IF(基本情報入力シート!J2272="","",基本情報入力シート!J2272)</f>
        <v/>
      </c>
      <c r="J2252" s="301" t="str">
        <f>IF(基本情報入力シート!K2272="","",基本情報入力シート!K2272)</f>
        <v/>
      </c>
      <c r="K2252" s="302" t="str">
        <f>IF(基本情報入力シート!L2272="","",基本情報入力シート!L2272)</f>
        <v/>
      </c>
      <c r="L2252" s="299" t="str">
        <f>IF(基本情報入力シート!M2272="","",基本情報入力シート!M2272)</f>
        <v/>
      </c>
      <c r="M2252" s="299" t="str">
        <f>IF(基本情報入力シート!R2272="","",基本情報入力シート!R2272)</f>
        <v/>
      </c>
      <c r="N2252" s="299" t="str">
        <f>IF(基本情報入力シート!W2272="","",基本情報入力シート!W2272)</f>
        <v/>
      </c>
      <c r="O2252" s="303" t="str">
        <f>IF(基本情報入力シート!X2272="","",基本情報入力シート!X2272)</f>
        <v/>
      </c>
      <c r="P2252" s="304" t="str">
        <f>IF(基本情報入力シート!Y2272="","",基本情報入力シート!Y2272)</f>
        <v/>
      </c>
      <c r="Q2252" s="175"/>
      <c r="R2252" s="305" t="str">
        <f>IF(基本情報入力シート!AB2272="","",基本情報入力シート!AB2272)</f>
        <v/>
      </c>
      <c r="S2252" s="176"/>
      <c r="T2252" s="306" t="str">
        <f>IF(P2252="","",VLOOKUP(P2252,【参考】数式用!$J$2:$L$34,3,FALSE))</f>
        <v/>
      </c>
      <c r="U2252" s="313" t="s">
        <v>143</v>
      </c>
      <c r="V2252" s="177"/>
      <c r="W2252" s="314" t="s">
        <v>144</v>
      </c>
      <c r="X2252" s="177"/>
      <c r="Y2252" s="315" t="s">
        <v>145</v>
      </c>
      <c r="Z2252" s="177"/>
      <c r="AA2252" s="315" t="s">
        <v>144</v>
      </c>
      <c r="AB2252" s="177"/>
      <c r="AC2252" s="315" t="s">
        <v>146</v>
      </c>
      <c r="AD2252" s="316" t="s">
        <v>147</v>
      </c>
      <c r="AE2252" s="317" t="str">
        <f t="shared" si="124"/>
        <v/>
      </c>
      <c r="AF2252" s="318" t="s">
        <v>148</v>
      </c>
      <c r="AG2252" s="312" t="str">
        <f t="shared" si="125"/>
        <v/>
      </c>
      <c r="AH2252" s="322"/>
      <c r="AI2252" s="323"/>
      <c r="AJ2252" s="322"/>
      <c r="AK2252" s="323"/>
    </row>
    <row r="2253" spans="1:37" ht="36.75" customHeight="1">
      <c r="A2253" s="299">
        <f t="shared" si="123"/>
        <v>2240</v>
      </c>
      <c r="B2253" s="300" t="str">
        <f>IF(基本情報入力シート!C2273="","",基本情報入力シート!C2273)</f>
        <v/>
      </c>
      <c r="C2253" s="301" t="str">
        <f>IF(基本情報入力シート!D2273="","",基本情報入力シート!D2273)</f>
        <v/>
      </c>
      <c r="D2253" s="301" t="str">
        <f>IF(基本情報入力シート!E2273="","",基本情報入力シート!E2273)</f>
        <v/>
      </c>
      <c r="E2253" s="301" t="str">
        <f>IF(基本情報入力シート!F2273="","",基本情報入力シート!F2273)</f>
        <v/>
      </c>
      <c r="F2253" s="301" t="str">
        <f>IF(基本情報入力シート!G2273="","",基本情報入力シート!G2273)</f>
        <v/>
      </c>
      <c r="G2253" s="301" t="str">
        <f>IF(基本情報入力シート!H2273="","",基本情報入力シート!H2273)</f>
        <v/>
      </c>
      <c r="H2253" s="301" t="str">
        <f>IF(基本情報入力シート!I2273="","",基本情報入力シート!I2273)</f>
        <v/>
      </c>
      <c r="I2253" s="301" t="str">
        <f>IF(基本情報入力シート!J2273="","",基本情報入力シート!J2273)</f>
        <v/>
      </c>
      <c r="J2253" s="301" t="str">
        <f>IF(基本情報入力シート!K2273="","",基本情報入力シート!K2273)</f>
        <v/>
      </c>
      <c r="K2253" s="302" t="str">
        <f>IF(基本情報入力シート!L2273="","",基本情報入力シート!L2273)</f>
        <v/>
      </c>
      <c r="L2253" s="299" t="str">
        <f>IF(基本情報入力シート!M2273="","",基本情報入力シート!M2273)</f>
        <v/>
      </c>
      <c r="M2253" s="299" t="str">
        <f>IF(基本情報入力シート!R2273="","",基本情報入力シート!R2273)</f>
        <v/>
      </c>
      <c r="N2253" s="299" t="str">
        <f>IF(基本情報入力シート!W2273="","",基本情報入力シート!W2273)</f>
        <v/>
      </c>
      <c r="O2253" s="303" t="str">
        <f>IF(基本情報入力シート!X2273="","",基本情報入力シート!X2273)</f>
        <v/>
      </c>
      <c r="P2253" s="304" t="str">
        <f>IF(基本情報入力シート!Y2273="","",基本情報入力シート!Y2273)</f>
        <v/>
      </c>
      <c r="Q2253" s="175"/>
      <c r="R2253" s="305" t="str">
        <f>IF(基本情報入力シート!AB2273="","",基本情報入力シート!AB2273)</f>
        <v/>
      </c>
      <c r="S2253" s="176"/>
      <c r="T2253" s="306" t="str">
        <f>IF(P2253="","",VLOOKUP(P2253,【参考】数式用!$J$2:$L$34,3,FALSE))</f>
        <v/>
      </c>
      <c r="U2253" s="313" t="s">
        <v>143</v>
      </c>
      <c r="V2253" s="177"/>
      <c r="W2253" s="314" t="s">
        <v>144</v>
      </c>
      <c r="X2253" s="177"/>
      <c r="Y2253" s="315" t="s">
        <v>145</v>
      </c>
      <c r="Z2253" s="177"/>
      <c r="AA2253" s="315" t="s">
        <v>144</v>
      </c>
      <c r="AB2253" s="177"/>
      <c r="AC2253" s="315" t="s">
        <v>146</v>
      </c>
      <c r="AD2253" s="316" t="s">
        <v>147</v>
      </c>
      <c r="AE2253" s="317" t="str">
        <f t="shared" si="124"/>
        <v/>
      </c>
      <c r="AF2253" s="319" t="s">
        <v>148</v>
      </c>
      <c r="AG2253" s="312" t="str">
        <f t="shared" si="125"/>
        <v/>
      </c>
      <c r="AH2253" s="322"/>
      <c r="AI2253" s="323"/>
      <c r="AJ2253" s="322"/>
      <c r="AK2253" s="323"/>
    </row>
    <row r="2254" spans="1:37" ht="36.75" customHeight="1">
      <c r="A2254" s="299">
        <f t="shared" si="123"/>
        <v>2241</v>
      </c>
      <c r="B2254" s="300" t="str">
        <f>IF(基本情報入力シート!C2274="","",基本情報入力シート!C2274)</f>
        <v/>
      </c>
      <c r="C2254" s="301" t="str">
        <f>IF(基本情報入力シート!D2274="","",基本情報入力シート!D2274)</f>
        <v/>
      </c>
      <c r="D2254" s="301" t="str">
        <f>IF(基本情報入力シート!E2274="","",基本情報入力シート!E2274)</f>
        <v/>
      </c>
      <c r="E2254" s="301" t="str">
        <f>IF(基本情報入力シート!F2274="","",基本情報入力シート!F2274)</f>
        <v/>
      </c>
      <c r="F2254" s="301" t="str">
        <f>IF(基本情報入力シート!G2274="","",基本情報入力シート!G2274)</f>
        <v/>
      </c>
      <c r="G2254" s="301" t="str">
        <f>IF(基本情報入力シート!H2274="","",基本情報入力シート!H2274)</f>
        <v/>
      </c>
      <c r="H2254" s="301" t="str">
        <f>IF(基本情報入力シート!I2274="","",基本情報入力シート!I2274)</f>
        <v/>
      </c>
      <c r="I2254" s="301" t="str">
        <f>IF(基本情報入力シート!J2274="","",基本情報入力シート!J2274)</f>
        <v/>
      </c>
      <c r="J2254" s="301" t="str">
        <f>IF(基本情報入力シート!K2274="","",基本情報入力シート!K2274)</f>
        <v/>
      </c>
      <c r="K2254" s="302" t="str">
        <f>IF(基本情報入力シート!L2274="","",基本情報入力シート!L2274)</f>
        <v/>
      </c>
      <c r="L2254" s="299" t="str">
        <f>IF(基本情報入力シート!M2274="","",基本情報入力シート!M2274)</f>
        <v/>
      </c>
      <c r="M2254" s="299" t="str">
        <f>IF(基本情報入力シート!R2274="","",基本情報入力シート!R2274)</f>
        <v/>
      </c>
      <c r="N2254" s="299" t="str">
        <f>IF(基本情報入力シート!W2274="","",基本情報入力シート!W2274)</f>
        <v/>
      </c>
      <c r="O2254" s="303" t="str">
        <f>IF(基本情報入力シート!X2274="","",基本情報入力シート!X2274)</f>
        <v/>
      </c>
      <c r="P2254" s="304" t="str">
        <f>IF(基本情報入力シート!Y2274="","",基本情報入力シート!Y2274)</f>
        <v/>
      </c>
      <c r="Q2254" s="175"/>
      <c r="R2254" s="305" t="str">
        <f>IF(基本情報入力シート!AB2274="","",基本情報入力シート!AB2274)</f>
        <v/>
      </c>
      <c r="S2254" s="176"/>
      <c r="T2254" s="306" t="str">
        <f>IF(P2254="","",VLOOKUP(P2254,【参考】数式用!$J$2:$L$34,3,FALSE))</f>
        <v/>
      </c>
      <c r="U2254" s="313" t="s">
        <v>143</v>
      </c>
      <c r="V2254" s="177"/>
      <c r="W2254" s="314" t="s">
        <v>144</v>
      </c>
      <c r="X2254" s="177"/>
      <c r="Y2254" s="315" t="s">
        <v>145</v>
      </c>
      <c r="Z2254" s="177"/>
      <c r="AA2254" s="315" t="s">
        <v>144</v>
      </c>
      <c r="AB2254" s="177"/>
      <c r="AC2254" s="315" t="s">
        <v>146</v>
      </c>
      <c r="AD2254" s="316" t="s">
        <v>147</v>
      </c>
      <c r="AE2254" s="317" t="str">
        <f t="shared" si="124"/>
        <v/>
      </c>
      <c r="AF2254" s="319" t="s">
        <v>148</v>
      </c>
      <c r="AG2254" s="312" t="str">
        <f t="shared" si="125"/>
        <v/>
      </c>
      <c r="AH2254" s="322"/>
      <c r="AI2254" s="323"/>
      <c r="AJ2254" s="322"/>
      <c r="AK2254" s="323"/>
    </row>
    <row r="2255" spans="1:37" ht="36.75" customHeight="1">
      <c r="A2255" s="299">
        <f t="shared" si="123"/>
        <v>2242</v>
      </c>
      <c r="B2255" s="300" t="str">
        <f>IF(基本情報入力シート!C2275="","",基本情報入力シート!C2275)</f>
        <v/>
      </c>
      <c r="C2255" s="301" t="str">
        <f>IF(基本情報入力シート!D2275="","",基本情報入力シート!D2275)</f>
        <v/>
      </c>
      <c r="D2255" s="301" t="str">
        <f>IF(基本情報入力シート!E2275="","",基本情報入力シート!E2275)</f>
        <v/>
      </c>
      <c r="E2255" s="301" t="str">
        <f>IF(基本情報入力シート!F2275="","",基本情報入力シート!F2275)</f>
        <v/>
      </c>
      <c r="F2255" s="301" t="str">
        <f>IF(基本情報入力シート!G2275="","",基本情報入力シート!G2275)</f>
        <v/>
      </c>
      <c r="G2255" s="301" t="str">
        <f>IF(基本情報入力シート!H2275="","",基本情報入力シート!H2275)</f>
        <v/>
      </c>
      <c r="H2255" s="301" t="str">
        <f>IF(基本情報入力シート!I2275="","",基本情報入力シート!I2275)</f>
        <v/>
      </c>
      <c r="I2255" s="301" t="str">
        <f>IF(基本情報入力シート!J2275="","",基本情報入力シート!J2275)</f>
        <v/>
      </c>
      <c r="J2255" s="301" t="str">
        <f>IF(基本情報入力シート!K2275="","",基本情報入力シート!K2275)</f>
        <v/>
      </c>
      <c r="K2255" s="302" t="str">
        <f>IF(基本情報入力シート!L2275="","",基本情報入力シート!L2275)</f>
        <v/>
      </c>
      <c r="L2255" s="299" t="str">
        <f>IF(基本情報入力シート!M2275="","",基本情報入力シート!M2275)</f>
        <v/>
      </c>
      <c r="M2255" s="299" t="str">
        <f>IF(基本情報入力シート!R2275="","",基本情報入力シート!R2275)</f>
        <v/>
      </c>
      <c r="N2255" s="299" t="str">
        <f>IF(基本情報入力シート!W2275="","",基本情報入力シート!W2275)</f>
        <v/>
      </c>
      <c r="O2255" s="303" t="str">
        <f>IF(基本情報入力シート!X2275="","",基本情報入力シート!X2275)</f>
        <v/>
      </c>
      <c r="P2255" s="304" t="str">
        <f>IF(基本情報入力シート!Y2275="","",基本情報入力シート!Y2275)</f>
        <v/>
      </c>
      <c r="Q2255" s="175"/>
      <c r="R2255" s="305" t="str">
        <f>IF(基本情報入力シート!AB2275="","",基本情報入力シート!AB2275)</f>
        <v/>
      </c>
      <c r="S2255" s="176"/>
      <c r="T2255" s="306" t="str">
        <f>IF(P2255="","",VLOOKUP(P2255,【参考】数式用!$J$2:$L$34,3,FALSE))</f>
        <v/>
      </c>
      <c r="U2255" s="313" t="s">
        <v>143</v>
      </c>
      <c r="V2255" s="177"/>
      <c r="W2255" s="314" t="s">
        <v>144</v>
      </c>
      <c r="X2255" s="177"/>
      <c r="Y2255" s="315" t="s">
        <v>145</v>
      </c>
      <c r="Z2255" s="177"/>
      <c r="AA2255" s="315" t="s">
        <v>144</v>
      </c>
      <c r="AB2255" s="177"/>
      <c r="AC2255" s="315" t="s">
        <v>146</v>
      </c>
      <c r="AD2255" s="316" t="s">
        <v>147</v>
      </c>
      <c r="AE2255" s="317" t="str">
        <f t="shared" si="124"/>
        <v/>
      </c>
      <c r="AF2255" s="319" t="s">
        <v>148</v>
      </c>
      <c r="AG2255" s="312" t="str">
        <f t="shared" si="125"/>
        <v/>
      </c>
      <c r="AH2255" s="322"/>
      <c r="AI2255" s="323"/>
      <c r="AJ2255" s="322"/>
      <c r="AK2255" s="323"/>
    </row>
    <row r="2256" spans="1:37" ht="36.75" customHeight="1">
      <c r="A2256" s="299">
        <f t="shared" ref="A2256:A2319" si="126">A2255+1</f>
        <v>2243</v>
      </c>
      <c r="B2256" s="300" t="str">
        <f>IF(基本情報入力シート!C2276="","",基本情報入力シート!C2276)</f>
        <v/>
      </c>
      <c r="C2256" s="301" t="str">
        <f>IF(基本情報入力シート!D2276="","",基本情報入力シート!D2276)</f>
        <v/>
      </c>
      <c r="D2256" s="301" t="str">
        <f>IF(基本情報入力シート!E2276="","",基本情報入力シート!E2276)</f>
        <v/>
      </c>
      <c r="E2256" s="301" t="str">
        <f>IF(基本情報入力シート!F2276="","",基本情報入力シート!F2276)</f>
        <v/>
      </c>
      <c r="F2256" s="301" t="str">
        <f>IF(基本情報入力シート!G2276="","",基本情報入力シート!G2276)</f>
        <v/>
      </c>
      <c r="G2256" s="301" t="str">
        <f>IF(基本情報入力シート!H2276="","",基本情報入力シート!H2276)</f>
        <v/>
      </c>
      <c r="H2256" s="301" t="str">
        <f>IF(基本情報入力シート!I2276="","",基本情報入力シート!I2276)</f>
        <v/>
      </c>
      <c r="I2256" s="301" t="str">
        <f>IF(基本情報入力シート!J2276="","",基本情報入力シート!J2276)</f>
        <v/>
      </c>
      <c r="J2256" s="301" t="str">
        <f>IF(基本情報入力シート!K2276="","",基本情報入力シート!K2276)</f>
        <v/>
      </c>
      <c r="K2256" s="302" t="str">
        <f>IF(基本情報入力シート!L2276="","",基本情報入力シート!L2276)</f>
        <v/>
      </c>
      <c r="L2256" s="299" t="str">
        <f>IF(基本情報入力シート!M2276="","",基本情報入力シート!M2276)</f>
        <v/>
      </c>
      <c r="M2256" s="299" t="str">
        <f>IF(基本情報入力シート!R2276="","",基本情報入力シート!R2276)</f>
        <v/>
      </c>
      <c r="N2256" s="299" t="str">
        <f>IF(基本情報入力シート!W2276="","",基本情報入力シート!W2276)</f>
        <v/>
      </c>
      <c r="O2256" s="303" t="str">
        <f>IF(基本情報入力シート!X2276="","",基本情報入力シート!X2276)</f>
        <v/>
      </c>
      <c r="P2256" s="304" t="str">
        <f>IF(基本情報入力シート!Y2276="","",基本情報入力シート!Y2276)</f>
        <v/>
      </c>
      <c r="Q2256" s="175"/>
      <c r="R2256" s="305" t="str">
        <f>IF(基本情報入力シート!AB2276="","",基本情報入力シート!AB2276)</f>
        <v/>
      </c>
      <c r="S2256" s="176"/>
      <c r="T2256" s="306" t="str">
        <f>IF(P2256="","",VLOOKUP(P2256,【参考】数式用!$J$2:$L$34,3,FALSE))</f>
        <v/>
      </c>
      <c r="U2256" s="313" t="s">
        <v>143</v>
      </c>
      <c r="V2256" s="177"/>
      <c r="W2256" s="314" t="s">
        <v>144</v>
      </c>
      <c r="X2256" s="177"/>
      <c r="Y2256" s="315" t="s">
        <v>145</v>
      </c>
      <c r="Z2256" s="177"/>
      <c r="AA2256" s="315" t="s">
        <v>144</v>
      </c>
      <c r="AB2256" s="177"/>
      <c r="AC2256" s="315" t="s">
        <v>146</v>
      </c>
      <c r="AD2256" s="316" t="s">
        <v>147</v>
      </c>
      <c r="AE2256" s="317" t="str">
        <f t="shared" si="124"/>
        <v/>
      </c>
      <c r="AF2256" s="319" t="s">
        <v>148</v>
      </c>
      <c r="AG2256" s="312" t="str">
        <f t="shared" si="125"/>
        <v/>
      </c>
      <c r="AH2256" s="322"/>
      <c r="AI2256" s="323"/>
      <c r="AJ2256" s="322"/>
      <c r="AK2256" s="323"/>
    </row>
    <row r="2257" spans="1:37" ht="36.75" customHeight="1">
      <c r="A2257" s="299">
        <f t="shared" si="126"/>
        <v>2244</v>
      </c>
      <c r="B2257" s="300" t="str">
        <f>IF(基本情報入力シート!C2277="","",基本情報入力シート!C2277)</f>
        <v/>
      </c>
      <c r="C2257" s="301" t="str">
        <f>IF(基本情報入力シート!D2277="","",基本情報入力シート!D2277)</f>
        <v/>
      </c>
      <c r="D2257" s="301" t="str">
        <f>IF(基本情報入力シート!E2277="","",基本情報入力シート!E2277)</f>
        <v/>
      </c>
      <c r="E2257" s="301" t="str">
        <f>IF(基本情報入力シート!F2277="","",基本情報入力シート!F2277)</f>
        <v/>
      </c>
      <c r="F2257" s="301" t="str">
        <f>IF(基本情報入力シート!G2277="","",基本情報入力シート!G2277)</f>
        <v/>
      </c>
      <c r="G2257" s="301" t="str">
        <f>IF(基本情報入力シート!H2277="","",基本情報入力シート!H2277)</f>
        <v/>
      </c>
      <c r="H2257" s="301" t="str">
        <f>IF(基本情報入力シート!I2277="","",基本情報入力シート!I2277)</f>
        <v/>
      </c>
      <c r="I2257" s="301" t="str">
        <f>IF(基本情報入力シート!J2277="","",基本情報入力シート!J2277)</f>
        <v/>
      </c>
      <c r="J2257" s="301" t="str">
        <f>IF(基本情報入力シート!K2277="","",基本情報入力シート!K2277)</f>
        <v/>
      </c>
      <c r="K2257" s="302" t="str">
        <f>IF(基本情報入力シート!L2277="","",基本情報入力シート!L2277)</f>
        <v/>
      </c>
      <c r="L2257" s="299" t="str">
        <f>IF(基本情報入力シート!M2277="","",基本情報入力シート!M2277)</f>
        <v/>
      </c>
      <c r="M2257" s="299" t="str">
        <f>IF(基本情報入力シート!R2277="","",基本情報入力シート!R2277)</f>
        <v/>
      </c>
      <c r="N2257" s="299" t="str">
        <f>IF(基本情報入力シート!W2277="","",基本情報入力シート!W2277)</f>
        <v/>
      </c>
      <c r="O2257" s="303" t="str">
        <f>IF(基本情報入力シート!X2277="","",基本情報入力シート!X2277)</f>
        <v/>
      </c>
      <c r="P2257" s="304" t="str">
        <f>IF(基本情報入力シート!Y2277="","",基本情報入力シート!Y2277)</f>
        <v/>
      </c>
      <c r="Q2257" s="175"/>
      <c r="R2257" s="305" t="str">
        <f>IF(基本情報入力シート!AB2277="","",基本情報入力シート!AB2277)</f>
        <v/>
      </c>
      <c r="S2257" s="176"/>
      <c r="T2257" s="306" t="str">
        <f>IF(P2257="","",VLOOKUP(P2257,【参考】数式用!$J$2:$L$34,3,FALSE))</f>
        <v/>
      </c>
      <c r="U2257" s="313" t="s">
        <v>143</v>
      </c>
      <c r="V2257" s="177"/>
      <c r="W2257" s="314" t="s">
        <v>144</v>
      </c>
      <c r="X2257" s="177"/>
      <c r="Y2257" s="315" t="s">
        <v>145</v>
      </c>
      <c r="Z2257" s="177"/>
      <c r="AA2257" s="315" t="s">
        <v>144</v>
      </c>
      <c r="AB2257" s="177"/>
      <c r="AC2257" s="315" t="s">
        <v>146</v>
      </c>
      <c r="AD2257" s="316" t="s">
        <v>147</v>
      </c>
      <c r="AE2257" s="317" t="str">
        <f t="shared" si="124"/>
        <v/>
      </c>
      <c r="AF2257" s="319" t="s">
        <v>148</v>
      </c>
      <c r="AG2257" s="312" t="str">
        <f t="shared" si="125"/>
        <v/>
      </c>
      <c r="AH2257" s="322"/>
      <c r="AI2257" s="323"/>
      <c r="AJ2257" s="322"/>
      <c r="AK2257" s="323"/>
    </row>
    <row r="2258" spans="1:37" ht="36.75" customHeight="1">
      <c r="A2258" s="299">
        <f t="shared" si="126"/>
        <v>2245</v>
      </c>
      <c r="B2258" s="300" t="str">
        <f>IF(基本情報入力シート!C2278="","",基本情報入力シート!C2278)</f>
        <v/>
      </c>
      <c r="C2258" s="301" t="str">
        <f>IF(基本情報入力シート!D2278="","",基本情報入力シート!D2278)</f>
        <v/>
      </c>
      <c r="D2258" s="301" t="str">
        <f>IF(基本情報入力シート!E2278="","",基本情報入力シート!E2278)</f>
        <v/>
      </c>
      <c r="E2258" s="301" t="str">
        <f>IF(基本情報入力シート!F2278="","",基本情報入力シート!F2278)</f>
        <v/>
      </c>
      <c r="F2258" s="301" t="str">
        <f>IF(基本情報入力シート!G2278="","",基本情報入力シート!G2278)</f>
        <v/>
      </c>
      <c r="G2258" s="301" t="str">
        <f>IF(基本情報入力シート!H2278="","",基本情報入力シート!H2278)</f>
        <v/>
      </c>
      <c r="H2258" s="301" t="str">
        <f>IF(基本情報入力シート!I2278="","",基本情報入力シート!I2278)</f>
        <v/>
      </c>
      <c r="I2258" s="301" t="str">
        <f>IF(基本情報入力シート!J2278="","",基本情報入力シート!J2278)</f>
        <v/>
      </c>
      <c r="J2258" s="301" t="str">
        <f>IF(基本情報入力シート!K2278="","",基本情報入力シート!K2278)</f>
        <v/>
      </c>
      <c r="K2258" s="302" t="str">
        <f>IF(基本情報入力シート!L2278="","",基本情報入力シート!L2278)</f>
        <v/>
      </c>
      <c r="L2258" s="299" t="str">
        <f>IF(基本情報入力シート!M2278="","",基本情報入力シート!M2278)</f>
        <v/>
      </c>
      <c r="M2258" s="299" t="str">
        <f>IF(基本情報入力シート!R2278="","",基本情報入力シート!R2278)</f>
        <v/>
      </c>
      <c r="N2258" s="299" t="str">
        <f>IF(基本情報入力シート!W2278="","",基本情報入力シート!W2278)</f>
        <v/>
      </c>
      <c r="O2258" s="303" t="str">
        <f>IF(基本情報入力シート!X2278="","",基本情報入力シート!X2278)</f>
        <v/>
      </c>
      <c r="P2258" s="304" t="str">
        <f>IF(基本情報入力シート!Y2278="","",基本情報入力シート!Y2278)</f>
        <v/>
      </c>
      <c r="Q2258" s="175"/>
      <c r="R2258" s="305" t="str">
        <f>IF(基本情報入力シート!AB2278="","",基本情報入力シート!AB2278)</f>
        <v/>
      </c>
      <c r="S2258" s="176"/>
      <c r="T2258" s="306" t="str">
        <f>IF(P2258="","",VLOOKUP(P2258,【参考】数式用!$J$2:$L$34,3,FALSE))</f>
        <v/>
      </c>
      <c r="U2258" s="313" t="s">
        <v>143</v>
      </c>
      <c r="V2258" s="177"/>
      <c r="W2258" s="314" t="s">
        <v>144</v>
      </c>
      <c r="X2258" s="177"/>
      <c r="Y2258" s="315" t="s">
        <v>145</v>
      </c>
      <c r="Z2258" s="177"/>
      <c r="AA2258" s="315" t="s">
        <v>144</v>
      </c>
      <c r="AB2258" s="177"/>
      <c r="AC2258" s="315" t="s">
        <v>146</v>
      </c>
      <c r="AD2258" s="316" t="s">
        <v>147</v>
      </c>
      <c r="AE2258" s="317" t="str">
        <f t="shared" si="124"/>
        <v/>
      </c>
      <c r="AF2258" s="319" t="s">
        <v>148</v>
      </c>
      <c r="AG2258" s="312" t="str">
        <f t="shared" si="125"/>
        <v/>
      </c>
      <c r="AH2258" s="322"/>
      <c r="AI2258" s="323"/>
      <c r="AJ2258" s="322"/>
      <c r="AK2258" s="323"/>
    </row>
    <row r="2259" spans="1:37" ht="36.75" customHeight="1">
      <c r="A2259" s="299">
        <f t="shared" si="126"/>
        <v>2246</v>
      </c>
      <c r="B2259" s="300" t="str">
        <f>IF(基本情報入力シート!C2279="","",基本情報入力シート!C2279)</f>
        <v/>
      </c>
      <c r="C2259" s="301" t="str">
        <f>IF(基本情報入力シート!D2279="","",基本情報入力シート!D2279)</f>
        <v/>
      </c>
      <c r="D2259" s="301" t="str">
        <f>IF(基本情報入力シート!E2279="","",基本情報入力シート!E2279)</f>
        <v/>
      </c>
      <c r="E2259" s="301" t="str">
        <f>IF(基本情報入力シート!F2279="","",基本情報入力シート!F2279)</f>
        <v/>
      </c>
      <c r="F2259" s="301" t="str">
        <f>IF(基本情報入力シート!G2279="","",基本情報入力シート!G2279)</f>
        <v/>
      </c>
      <c r="G2259" s="301" t="str">
        <f>IF(基本情報入力シート!H2279="","",基本情報入力シート!H2279)</f>
        <v/>
      </c>
      <c r="H2259" s="301" t="str">
        <f>IF(基本情報入力シート!I2279="","",基本情報入力シート!I2279)</f>
        <v/>
      </c>
      <c r="I2259" s="301" t="str">
        <f>IF(基本情報入力シート!J2279="","",基本情報入力シート!J2279)</f>
        <v/>
      </c>
      <c r="J2259" s="301" t="str">
        <f>IF(基本情報入力シート!K2279="","",基本情報入力シート!K2279)</f>
        <v/>
      </c>
      <c r="K2259" s="302" t="str">
        <f>IF(基本情報入力シート!L2279="","",基本情報入力シート!L2279)</f>
        <v/>
      </c>
      <c r="L2259" s="299" t="str">
        <f>IF(基本情報入力シート!M2279="","",基本情報入力シート!M2279)</f>
        <v/>
      </c>
      <c r="M2259" s="299" t="str">
        <f>IF(基本情報入力シート!R2279="","",基本情報入力シート!R2279)</f>
        <v/>
      </c>
      <c r="N2259" s="299" t="str">
        <f>IF(基本情報入力シート!W2279="","",基本情報入力シート!W2279)</f>
        <v/>
      </c>
      <c r="O2259" s="303" t="str">
        <f>IF(基本情報入力シート!X2279="","",基本情報入力シート!X2279)</f>
        <v/>
      </c>
      <c r="P2259" s="304" t="str">
        <f>IF(基本情報入力シート!Y2279="","",基本情報入力シート!Y2279)</f>
        <v/>
      </c>
      <c r="Q2259" s="175"/>
      <c r="R2259" s="305" t="str">
        <f>IF(基本情報入力シート!AB2279="","",基本情報入力シート!AB2279)</f>
        <v/>
      </c>
      <c r="S2259" s="176"/>
      <c r="T2259" s="306" t="str">
        <f>IF(P2259="","",VLOOKUP(P2259,【参考】数式用!$J$2:$L$34,3,FALSE))</f>
        <v/>
      </c>
      <c r="U2259" s="313" t="s">
        <v>143</v>
      </c>
      <c r="V2259" s="177"/>
      <c r="W2259" s="314" t="s">
        <v>144</v>
      </c>
      <c r="X2259" s="177"/>
      <c r="Y2259" s="315" t="s">
        <v>145</v>
      </c>
      <c r="Z2259" s="177"/>
      <c r="AA2259" s="315" t="s">
        <v>144</v>
      </c>
      <c r="AB2259" s="177"/>
      <c r="AC2259" s="315" t="s">
        <v>146</v>
      </c>
      <c r="AD2259" s="316" t="s">
        <v>147</v>
      </c>
      <c r="AE2259" s="317" t="str">
        <f t="shared" si="124"/>
        <v/>
      </c>
      <c r="AF2259" s="319" t="s">
        <v>148</v>
      </c>
      <c r="AG2259" s="312" t="str">
        <f t="shared" si="125"/>
        <v/>
      </c>
      <c r="AH2259" s="322"/>
      <c r="AI2259" s="323"/>
      <c r="AJ2259" s="322"/>
      <c r="AK2259" s="323"/>
    </row>
    <row r="2260" spans="1:37" ht="36.75" customHeight="1">
      <c r="A2260" s="299">
        <f t="shared" si="126"/>
        <v>2247</v>
      </c>
      <c r="B2260" s="300" t="str">
        <f>IF(基本情報入力シート!C2280="","",基本情報入力シート!C2280)</f>
        <v/>
      </c>
      <c r="C2260" s="301" t="str">
        <f>IF(基本情報入力シート!D2280="","",基本情報入力シート!D2280)</f>
        <v/>
      </c>
      <c r="D2260" s="301" t="str">
        <f>IF(基本情報入力シート!E2280="","",基本情報入力シート!E2280)</f>
        <v/>
      </c>
      <c r="E2260" s="301" t="str">
        <f>IF(基本情報入力シート!F2280="","",基本情報入力シート!F2280)</f>
        <v/>
      </c>
      <c r="F2260" s="301" t="str">
        <f>IF(基本情報入力シート!G2280="","",基本情報入力シート!G2280)</f>
        <v/>
      </c>
      <c r="G2260" s="301" t="str">
        <f>IF(基本情報入力シート!H2280="","",基本情報入力シート!H2280)</f>
        <v/>
      </c>
      <c r="H2260" s="301" t="str">
        <f>IF(基本情報入力シート!I2280="","",基本情報入力シート!I2280)</f>
        <v/>
      </c>
      <c r="I2260" s="301" t="str">
        <f>IF(基本情報入力シート!J2280="","",基本情報入力シート!J2280)</f>
        <v/>
      </c>
      <c r="J2260" s="301" t="str">
        <f>IF(基本情報入力シート!K2280="","",基本情報入力シート!K2280)</f>
        <v/>
      </c>
      <c r="K2260" s="302" t="str">
        <f>IF(基本情報入力シート!L2280="","",基本情報入力シート!L2280)</f>
        <v/>
      </c>
      <c r="L2260" s="299" t="str">
        <f>IF(基本情報入力シート!M2280="","",基本情報入力シート!M2280)</f>
        <v/>
      </c>
      <c r="M2260" s="299" t="str">
        <f>IF(基本情報入力シート!R2280="","",基本情報入力シート!R2280)</f>
        <v/>
      </c>
      <c r="N2260" s="299" t="str">
        <f>IF(基本情報入力シート!W2280="","",基本情報入力シート!W2280)</f>
        <v/>
      </c>
      <c r="O2260" s="303" t="str">
        <f>IF(基本情報入力シート!X2280="","",基本情報入力シート!X2280)</f>
        <v/>
      </c>
      <c r="P2260" s="304" t="str">
        <f>IF(基本情報入力シート!Y2280="","",基本情報入力シート!Y2280)</f>
        <v/>
      </c>
      <c r="Q2260" s="175"/>
      <c r="R2260" s="305" t="str">
        <f>IF(基本情報入力シート!AB2280="","",基本情報入力シート!AB2280)</f>
        <v/>
      </c>
      <c r="S2260" s="176"/>
      <c r="T2260" s="306" t="str">
        <f>IF(P2260="","",VLOOKUP(P2260,【参考】数式用!$J$2:$L$34,3,FALSE))</f>
        <v/>
      </c>
      <c r="U2260" s="313" t="s">
        <v>143</v>
      </c>
      <c r="V2260" s="177"/>
      <c r="W2260" s="314" t="s">
        <v>144</v>
      </c>
      <c r="X2260" s="177"/>
      <c r="Y2260" s="315" t="s">
        <v>145</v>
      </c>
      <c r="Z2260" s="177"/>
      <c r="AA2260" s="315" t="s">
        <v>144</v>
      </c>
      <c r="AB2260" s="177"/>
      <c r="AC2260" s="315" t="s">
        <v>146</v>
      </c>
      <c r="AD2260" s="316" t="s">
        <v>147</v>
      </c>
      <c r="AE2260" s="317" t="str">
        <f t="shared" si="124"/>
        <v/>
      </c>
      <c r="AF2260" s="319" t="s">
        <v>148</v>
      </c>
      <c r="AG2260" s="312" t="str">
        <f t="shared" si="125"/>
        <v/>
      </c>
      <c r="AH2260" s="322"/>
      <c r="AI2260" s="323"/>
      <c r="AJ2260" s="322"/>
      <c r="AK2260" s="323"/>
    </row>
    <row r="2261" spans="1:37" ht="36.75" customHeight="1">
      <c r="A2261" s="299">
        <f t="shared" si="126"/>
        <v>2248</v>
      </c>
      <c r="B2261" s="300" t="str">
        <f>IF(基本情報入力シート!C2281="","",基本情報入力シート!C2281)</f>
        <v/>
      </c>
      <c r="C2261" s="301" t="str">
        <f>IF(基本情報入力シート!D2281="","",基本情報入力シート!D2281)</f>
        <v/>
      </c>
      <c r="D2261" s="301" t="str">
        <f>IF(基本情報入力シート!E2281="","",基本情報入力シート!E2281)</f>
        <v/>
      </c>
      <c r="E2261" s="301" t="str">
        <f>IF(基本情報入力シート!F2281="","",基本情報入力シート!F2281)</f>
        <v/>
      </c>
      <c r="F2261" s="301" t="str">
        <f>IF(基本情報入力シート!G2281="","",基本情報入力シート!G2281)</f>
        <v/>
      </c>
      <c r="G2261" s="301" t="str">
        <f>IF(基本情報入力シート!H2281="","",基本情報入力シート!H2281)</f>
        <v/>
      </c>
      <c r="H2261" s="301" t="str">
        <f>IF(基本情報入力シート!I2281="","",基本情報入力シート!I2281)</f>
        <v/>
      </c>
      <c r="I2261" s="301" t="str">
        <f>IF(基本情報入力シート!J2281="","",基本情報入力シート!J2281)</f>
        <v/>
      </c>
      <c r="J2261" s="301" t="str">
        <f>IF(基本情報入力シート!K2281="","",基本情報入力シート!K2281)</f>
        <v/>
      </c>
      <c r="K2261" s="302" t="str">
        <f>IF(基本情報入力シート!L2281="","",基本情報入力シート!L2281)</f>
        <v/>
      </c>
      <c r="L2261" s="299" t="str">
        <f>IF(基本情報入力シート!M2281="","",基本情報入力シート!M2281)</f>
        <v/>
      </c>
      <c r="M2261" s="299" t="str">
        <f>IF(基本情報入力シート!R2281="","",基本情報入力シート!R2281)</f>
        <v/>
      </c>
      <c r="N2261" s="299" t="str">
        <f>IF(基本情報入力シート!W2281="","",基本情報入力シート!W2281)</f>
        <v/>
      </c>
      <c r="O2261" s="303" t="str">
        <f>IF(基本情報入力シート!X2281="","",基本情報入力シート!X2281)</f>
        <v/>
      </c>
      <c r="P2261" s="304" t="str">
        <f>IF(基本情報入力シート!Y2281="","",基本情報入力シート!Y2281)</f>
        <v/>
      </c>
      <c r="Q2261" s="175"/>
      <c r="R2261" s="305" t="str">
        <f>IF(基本情報入力シート!AB2281="","",基本情報入力シート!AB2281)</f>
        <v/>
      </c>
      <c r="S2261" s="176"/>
      <c r="T2261" s="306" t="str">
        <f>IF(P2261="","",VLOOKUP(P2261,【参考】数式用!$J$2:$L$34,3,FALSE))</f>
        <v/>
      </c>
      <c r="U2261" s="313" t="s">
        <v>143</v>
      </c>
      <c r="V2261" s="177"/>
      <c r="W2261" s="314" t="s">
        <v>144</v>
      </c>
      <c r="X2261" s="177"/>
      <c r="Y2261" s="315" t="s">
        <v>145</v>
      </c>
      <c r="Z2261" s="177"/>
      <c r="AA2261" s="315" t="s">
        <v>144</v>
      </c>
      <c r="AB2261" s="177"/>
      <c r="AC2261" s="315" t="s">
        <v>146</v>
      </c>
      <c r="AD2261" s="316" t="s">
        <v>147</v>
      </c>
      <c r="AE2261" s="317" t="str">
        <f t="shared" si="124"/>
        <v/>
      </c>
      <c r="AF2261" s="319" t="s">
        <v>148</v>
      </c>
      <c r="AG2261" s="312" t="str">
        <f t="shared" si="125"/>
        <v/>
      </c>
      <c r="AH2261" s="322"/>
      <c r="AI2261" s="323"/>
      <c r="AJ2261" s="322"/>
      <c r="AK2261" s="323"/>
    </row>
    <row r="2262" spans="1:37" ht="36.75" customHeight="1">
      <c r="A2262" s="299">
        <f t="shared" si="126"/>
        <v>2249</v>
      </c>
      <c r="B2262" s="300" t="str">
        <f>IF(基本情報入力シート!C2282="","",基本情報入力シート!C2282)</f>
        <v/>
      </c>
      <c r="C2262" s="301" t="str">
        <f>IF(基本情報入力シート!D2282="","",基本情報入力シート!D2282)</f>
        <v/>
      </c>
      <c r="D2262" s="301" t="str">
        <f>IF(基本情報入力シート!E2282="","",基本情報入力シート!E2282)</f>
        <v/>
      </c>
      <c r="E2262" s="301" t="str">
        <f>IF(基本情報入力シート!F2282="","",基本情報入力シート!F2282)</f>
        <v/>
      </c>
      <c r="F2262" s="301" t="str">
        <f>IF(基本情報入力シート!G2282="","",基本情報入力シート!G2282)</f>
        <v/>
      </c>
      <c r="G2262" s="301" t="str">
        <f>IF(基本情報入力シート!H2282="","",基本情報入力シート!H2282)</f>
        <v/>
      </c>
      <c r="H2262" s="301" t="str">
        <f>IF(基本情報入力シート!I2282="","",基本情報入力シート!I2282)</f>
        <v/>
      </c>
      <c r="I2262" s="301" t="str">
        <f>IF(基本情報入力シート!J2282="","",基本情報入力シート!J2282)</f>
        <v/>
      </c>
      <c r="J2262" s="301" t="str">
        <f>IF(基本情報入力シート!K2282="","",基本情報入力シート!K2282)</f>
        <v/>
      </c>
      <c r="K2262" s="302" t="str">
        <f>IF(基本情報入力シート!L2282="","",基本情報入力シート!L2282)</f>
        <v/>
      </c>
      <c r="L2262" s="299" t="str">
        <f>IF(基本情報入力シート!M2282="","",基本情報入力シート!M2282)</f>
        <v/>
      </c>
      <c r="M2262" s="299" t="str">
        <f>IF(基本情報入力シート!R2282="","",基本情報入力シート!R2282)</f>
        <v/>
      </c>
      <c r="N2262" s="299" t="str">
        <f>IF(基本情報入力シート!W2282="","",基本情報入力シート!W2282)</f>
        <v/>
      </c>
      <c r="O2262" s="303" t="str">
        <f>IF(基本情報入力シート!X2282="","",基本情報入力シート!X2282)</f>
        <v/>
      </c>
      <c r="P2262" s="304" t="str">
        <f>IF(基本情報入力シート!Y2282="","",基本情報入力シート!Y2282)</f>
        <v/>
      </c>
      <c r="Q2262" s="175"/>
      <c r="R2262" s="305" t="str">
        <f>IF(基本情報入力シート!AB2282="","",基本情報入力シート!AB2282)</f>
        <v/>
      </c>
      <c r="S2262" s="176"/>
      <c r="T2262" s="306" t="str">
        <f>IF(P2262="","",VLOOKUP(P2262,【参考】数式用!$J$2:$L$34,3,FALSE))</f>
        <v/>
      </c>
      <c r="U2262" s="313" t="s">
        <v>143</v>
      </c>
      <c r="V2262" s="177"/>
      <c r="W2262" s="314" t="s">
        <v>144</v>
      </c>
      <c r="X2262" s="177"/>
      <c r="Y2262" s="315" t="s">
        <v>145</v>
      </c>
      <c r="Z2262" s="177"/>
      <c r="AA2262" s="315" t="s">
        <v>144</v>
      </c>
      <c r="AB2262" s="177"/>
      <c r="AC2262" s="315" t="s">
        <v>146</v>
      </c>
      <c r="AD2262" s="316" t="s">
        <v>147</v>
      </c>
      <c r="AE2262" s="317" t="str">
        <f t="shared" si="124"/>
        <v/>
      </c>
      <c r="AF2262" s="319" t="s">
        <v>148</v>
      </c>
      <c r="AG2262" s="312" t="str">
        <f t="shared" si="125"/>
        <v/>
      </c>
      <c r="AH2262" s="322"/>
      <c r="AI2262" s="323"/>
      <c r="AJ2262" s="322"/>
      <c r="AK2262" s="323"/>
    </row>
    <row r="2263" spans="1:37" ht="36.75" customHeight="1">
      <c r="A2263" s="299">
        <f t="shared" si="126"/>
        <v>2250</v>
      </c>
      <c r="B2263" s="300" t="str">
        <f>IF(基本情報入力シート!C2283="","",基本情報入力シート!C2283)</f>
        <v/>
      </c>
      <c r="C2263" s="301" t="str">
        <f>IF(基本情報入力シート!D2283="","",基本情報入力シート!D2283)</f>
        <v/>
      </c>
      <c r="D2263" s="301" t="str">
        <f>IF(基本情報入力シート!E2283="","",基本情報入力シート!E2283)</f>
        <v/>
      </c>
      <c r="E2263" s="301" t="str">
        <f>IF(基本情報入力シート!F2283="","",基本情報入力シート!F2283)</f>
        <v/>
      </c>
      <c r="F2263" s="301" t="str">
        <f>IF(基本情報入力シート!G2283="","",基本情報入力シート!G2283)</f>
        <v/>
      </c>
      <c r="G2263" s="301" t="str">
        <f>IF(基本情報入力シート!H2283="","",基本情報入力シート!H2283)</f>
        <v/>
      </c>
      <c r="H2263" s="301" t="str">
        <f>IF(基本情報入力シート!I2283="","",基本情報入力シート!I2283)</f>
        <v/>
      </c>
      <c r="I2263" s="301" t="str">
        <f>IF(基本情報入力シート!J2283="","",基本情報入力シート!J2283)</f>
        <v/>
      </c>
      <c r="J2263" s="301" t="str">
        <f>IF(基本情報入力シート!K2283="","",基本情報入力シート!K2283)</f>
        <v/>
      </c>
      <c r="K2263" s="302" t="str">
        <f>IF(基本情報入力シート!L2283="","",基本情報入力シート!L2283)</f>
        <v/>
      </c>
      <c r="L2263" s="299" t="str">
        <f>IF(基本情報入力シート!M2283="","",基本情報入力シート!M2283)</f>
        <v/>
      </c>
      <c r="M2263" s="299" t="str">
        <f>IF(基本情報入力シート!R2283="","",基本情報入力シート!R2283)</f>
        <v/>
      </c>
      <c r="N2263" s="299" t="str">
        <f>IF(基本情報入力シート!W2283="","",基本情報入力シート!W2283)</f>
        <v/>
      </c>
      <c r="O2263" s="303" t="str">
        <f>IF(基本情報入力シート!X2283="","",基本情報入力シート!X2283)</f>
        <v/>
      </c>
      <c r="P2263" s="304" t="str">
        <f>IF(基本情報入力シート!Y2283="","",基本情報入力シート!Y2283)</f>
        <v/>
      </c>
      <c r="Q2263" s="175"/>
      <c r="R2263" s="305" t="str">
        <f>IF(基本情報入力シート!AB2283="","",基本情報入力シート!AB2283)</f>
        <v/>
      </c>
      <c r="S2263" s="176"/>
      <c r="T2263" s="306" t="str">
        <f>IF(P2263="","",VLOOKUP(P2263,【参考】数式用!$J$2:$L$34,3,FALSE))</f>
        <v/>
      </c>
      <c r="U2263" s="313" t="s">
        <v>143</v>
      </c>
      <c r="V2263" s="177"/>
      <c r="W2263" s="314" t="s">
        <v>144</v>
      </c>
      <c r="X2263" s="177"/>
      <c r="Y2263" s="315" t="s">
        <v>145</v>
      </c>
      <c r="Z2263" s="177"/>
      <c r="AA2263" s="315" t="s">
        <v>144</v>
      </c>
      <c r="AB2263" s="177"/>
      <c r="AC2263" s="315" t="s">
        <v>146</v>
      </c>
      <c r="AD2263" s="316" t="s">
        <v>147</v>
      </c>
      <c r="AE2263" s="317" t="str">
        <f t="shared" si="124"/>
        <v/>
      </c>
      <c r="AF2263" s="319" t="s">
        <v>148</v>
      </c>
      <c r="AG2263" s="312" t="str">
        <f t="shared" si="125"/>
        <v/>
      </c>
      <c r="AH2263" s="322"/>
      <c r="AI2263" s="323"/>
      <c r="AJ2263" s="322"/>
      <c r="AK2263" s="323"/>
    </row>
    <row r="2264" spans="1:37" ht="36.75" customHeight="1">
      <c r="A2264" s="299">
        <f t="shared" si="126"/>
        <v>2251</v>
      </c>
      <c r="B2264" s="300" t="str">
        <f>IF(基本情報入力シート!C2284="","",基本情報入力シート!C2284)</f>
        <v/>
      </c>
      <c r="C2264" s="301" t="str">
        <f>IF(基本情報入力シート!D2284="","",基本情報入力シート!D2284)</f>
        <v/>
      </c>
      <c r="D2264" s="301" t="str">
        <f>IF(基本情報入力シート!E2284="","",基本情報入力シート!E2284)</f>
        <v/>
      </c>
      <c r="E2264" s="301" t="str">
        <f>IF(基本情報入力シート!F2284="","",基本情報入力シート!F2284)</f>
        <v/>
      </c>
      <c r="F2264" s="301" t="str">
        <f>IF(基本情報入力シート!G2284="","",基本情報入力シート!G2284)</f>
        <v/>
      </c>
      <c r="G2264" s="301" t="str">
        <f>IF(基本情報入力シート!H2284="","",基本情報入力シート!H2284)</f>
        <v/>
      </c>
      <c r="H2264" s="301" t="str">
        <f>IF(基本情報入力シート!I2284="","",基本情報入力シート!I2284)</f>
        <v/>
      </c>
      <c r="I2264" s="301" t="str">
        <f>IF(基本情報入力シート!J2284="","",基本情報入力シート!J2284)</f>
        <v/>
      </c>
      <c r="J2264" s="301" t="str">
        <f>IF(基本情報入力シート!K2284="","",基本情報入力シート!K2284)</f>
        <v/>
      </c>
      <c r="K2264" s="302" t="str">
        <f>IF(基本情報入力シート!L2284="","",基本情報入力シート!L2284)</f>
        <v/>
      </c>
      <c r="L2264" s="299" t="str">
        <f>IF(基本情報入力シート!M2284="","",基本情報入力シート!M2284)</f>
        <v/>
      </c>
      <c r="M2264" s="299" t="str">
        <f>IF(基本情報入力シート!R2284="","",基本情報入力シート!R2284)</f>
        <v/>
      </c>
      <c r="N2264" s="299" t="str">
        <f>IF(基本情報入力シート!W2284="","",基本情報入力シート!W2284)</f>
        <v/>
      </c>
      <c r="O2264" s="303" t="str">
        <f>IF(基本情報入力シート!X2284="","",基本情報入力シート!X2284)</f>
        <v/>
      </c>
      <c r="P2264" s="304" t="str">
        <f>IF(基本情報入力シート!Y2284="","",基本情報入力シート!Y2284)</f>
        <v/>
      </c>
      <c r="Q2264" s="175"/>
      <c r="R2264" s="305" t="str">
        <f>IF(基本情報入力シート!AB2284="","",基本情報入力シート!AB2284)</f>
        <v/>
      </c>
      <c r="S2264" s="176"/>
      <c r="T2264" s="306" t="str">
        <f>IF(P2264="","",VLOOKUP(P2264,【参考】数式用!$J$2:$L$34,3,FALSE))</f>
        <v/>
      </c>
      <c r="U2264" s="313" t="s">
        <v>143</v>
      </c>
      <c r="V2264" s="177"/>
      <c r="W2264" s="314" t="s">
        <v>144</v>
      </c>
      <c r="X2264" s="177"/>
      <c r="Y2264" s="315" t="s">
        <v>145</v>
      </c>
      <c r="Z2264" s="177"/>
      <c r="AA2264" s="315" t="s">
        <v>144</v>
      </c>
      <c r="AB2264" s="177"/>
      <c r="AC2264" s="315" t="s">
        <v>146</v>
      </c>
      <c r="AD2264" s="316" t="s">
        <v>147</v>
      </c>
      <c r="AE2264" s="317" t="str">
        <f t="shared" si="124"/>
        <v/>
      </c>
      <c r="AF2264" s="319" t="s">
        <v>148</v>
      </c>
      <c r="AG2264" s="312" t="str">
        <f t="shared" si="125"/>
        <v/>
      </c>
      <c r="AH2264" s="322"/>
      <c r="AI2264" s="323"/>
      <c r="AJ2264" s="322"/>
      <c r="AK2264" s="323"/>
    </row>
    <row r="2265" spans="1:37" ht="36.75" customHeight="1">
      <c r="A2265" s="299">
        <f t="shared" si="126"/>
        <v>2252</v>
      </c>
      <c r="B2265" s="300" t="str">
        <f>IF(基本情報入力シート!C2285="","",基本情報入力シート!C2285)</f>
        <v/>
      </c>
      <c r="C2265" s="301" t="str">
        <f>IF(基本情報入力シート!D2285="","",基本情報入力シート!D2285)</f>
        <v/>
      </c>
      <c r="D2265" s="301" t="str">
        <f>IF(基本情報入力シート!E2285="","",基本情報入力シート!E2285)</f>
        <v/>
      </c>
      <c r="E2265" s="301" t="str">
        <f>IF(基本情報入力シート!F2285="","",基本情報入力シート!F2285)</f>
        <v/>
      </c>
      <c r="F2265" s="301" t="str">
        <f>IF(基本情報入力シート!G2285="","",基本情報入力シート!G2285)</f>
        <v/>
      </c>
      <c r="G2265" s="301" t="str">
        <f>IF(基本情報入力シート!H2285="","",基本情報入力シート!H2285)</f>
        <v/>
      </c>
      <c r="H2265" s="301" t="str">
        <f>IF(基本情報入力シート!I2285="","",基本情報入力シート!I2285)</f>
        <v/>
      </c>
      <c r="I2265" s="301" t="str">
        <f>IF(基本情報入力シート!J2285="","",基本情報入力シート!J2285)</f>
        <v/>
      </c>
      <c r="J2265" s="301" t="str">
        <f>IF(基本情報入力シート!K2285="","",基本情報入力シート!K2285)</f>
        <v/>
      </c>
      <c r="K2265" s="302" t="str">
        <f>IF(基本情報入力シート!L2285="","",基本情報入力シート!L2285)</f>
        <v/>
      </c>
      <c r="L2265" s="299" t="str">
        <f>IF(基本情報入力シート!M2285="","",基本情報入力シート!M2285)</f>
        <v/>
      </c>
      <c r="M2265" s="299" t="str">
        <f>IF(基本情報入力シート!R2285="","",基本情報入力シート!R2285)</f>
        <v/>
      </c>
      <c r="N2265" s="299" t="str">
        <f>IF(基本情報入力シート!W2285="","",基本情報入力シート!W2285)</f>
        <v/>
      </c>
      <c r="O2265" s="303" t="str">
        <f>IF(基本情報入力シート!X2285="","",基本情報入力シート!X2285)</f>
        <v/>
      </c>
      <c r="P2265" s="304" t="str">
        <f>IF(基本情報入力シート!Y2285="","",基本情報入力シート!Y2285)</f>
        <v/>
      </c>
      <c r="Q2265" s="175"/>
      <c r="R2265" s="305" t="str">
        <f>IF(基本情報入力シート!AB2285="","",基本情報入力シート!AB2285)</f>
        <v/>
      </c>
      <c r="S2265" s="176"/>
      <c r="T2265" s="306" t="str">
        <f>IF(P2265="","",VLOOKUP(P2265,【参考】数式用!$J$2:$L$34,3,FALSE))</f>
        <v/>
      </c>
      <c r="U2265" s="313" t="s">
        <v>143</v>
      </c>
      <c r="V2265" s="177"/>
      <c r="W2265" s="314" t="s">
        <v>144</v>
      </c>
      <c r="X2265" s="177"/>
      <c r="Y2265" s="315" t="s">
        <v>145</v>
      </c>
      <c r="Z2265" s="177"/>
      <c r="AA2265" s="315" t="s">
        <v>144</v>
      </c>
      <c r="AB2265" s="177"/>
      <c r="AC2265" s="315" t="s">
        <v>146</v>
      </c>
      <c r="AD2265" s="316" t="s">
        <v>147</v>
      </c>
      <c r="AE2265" s="317" t="str">
        <f t="shared" si="124"/>
        <v/>
      </c>
      <c r="AF2265" s="319" t="s">
        <v>148</v>
      </c>
      <c r="AG2265" s="312" t="str">
        <f t="shared" si="125"/>
        <v/>
      </c>
      <c r="AH2265" s="322"/>
      <c r="AI2265" s="323"/>
      <c r="AJ2265" s="322"/>
      <c r="AK2265" s="323"/>
    </row>
    <row r="2266" spans="1:37" ht="36.75" customHeight="1">
      <c r="A2266" s="299">
        <f t="shared" si="126"/>
        <v>2253</v>
      </c>
      <c r="B2266" s="300" t="str">
        <f>IF(基本情報入力シート!C2286="","",基本情報入力シート!C2286)</f>
        <v/>
      </c>
      <c r="C2266" s="301" t="str">
        <f>IF(基本情報入力シート!D2286="","",基本情報入力シート!D2286)</f>
        <v/>
      </c>
      <c r="D2266" s="301" t="str">
        <f>IF(基本情報入力シート!E2286="","",基本情報入力シート!E2286)</f>
        <v/>
      </c>
      <c r="E2266" s="301" t="str">
        <f>IF(基本情報入力シート!F2286="","",基本情報入力シート!F2286)</f>
        <v/>
      </c>
      <c r="F2266" s="301" t="str">
        <f>IF(基本情報入力シート!G2286="","",基本情報入力シート!G2286)</f>
        <v/>
      </c>
      <c r="G2266" s="301" t="str">
        <f>IF(基本情報入力シート!H2286="","",基本情報入力シート!H2286)</f>
        <v/>
      </c>
      <c r="H2266" s="301" t="str">
        <f>IF(基本情報入力シート!I2286="","",基本情報入力シート!I2286)</f>
        <v/>
      </c>
      <c r="I2266" s="301" t="str">
        <f>IF(基本情報入力シート!J2286="","",基本情報入力シート!J2286)</f>
        <v/>
      </c>
      <c r="J2266" s="301" t="str">
        <f>IF(基本情報入力シート!K2286="","",基本情報入力シート!K2286)</f>
        <v/>
      </c>
      <c r="K2266" s="302" t="str">
        <f>IF(基本情報入力シート!L2286="","",基本情報入力シート!L2286)</f>
        <v/>
      </c>
      <c r="L2266" s="299" t="str">
        <f>IF(基本情報入力シート!M2286="","",基本情報入力シート!M2286)</f>
        <v/>
      </c>
      <c r="M2266" s="299" t="str">
        <f>IF(基本情報入力シート!R2286="","",基本情報入力シート!R2286)</f>
        <v/>
      </c>
      <c r="N2266" s="299" t="str">
        <f>IF(基本情報入力シート!W2286="","",基本情報入力シート!W2286)</f>
        <v/>
      </c>
      <c r="O2266" s="303" t="str">
        <f>IF(基本情報入力シート!X2286="","",基本情報入力シート!X2286)</f>
        <v/>
      </c>
      <c r="P2266" s="304" t="str">
        <f>IF(基本情報入力シート!Y2286="","",基本情報入力シート!Y2286)</f>
        <v/>
      </c>
      <c r="Q2266" s="175"/>
      <c r="R2266" s="305" t="str">
        <f>IF(基本情報入力シート!AB2286="","",基本情報入力シート!AB2286)</f>
        <v/>
      </c>
      <c r="S2266" s="176"/>
      <c r="T2266" s="306" t="str">
        <f>IF(P2266="","",VLOOKUP(P2266,【参考】数式用!$J$2:$L$34,3,FALSE))</f>
        <v/>
      </c>
      <c r="U2266" s="313" t="s">
        <v>143</v>
      </c>
      <c r="V2266" s="177"/>
      <c r="W2266" s="314" t="s">
        <v>144</v>
      </c>
      <c r="X2266" s="177"/>
      <c r="Y2266" s="315" t="s">
        <v>145</v>
      </c>
      <c r="Z2266" s="177"/>
      <c r="AA2266" s="315" t="s">
        <v>144</v>
      </c>
      <c r="AB2266" s="177"/>
      <c r="AC2266" s="315" t="s">
        <v>146</v>
      </c>
      <c r="AD2266" s="316" t="s">
        <v>147</v>
      </c>
      <c r="AE2266" s="317" t="str">
        <f t="shared" si="124"/>
        <v/>
      </c>
      <c r="AF2266" s="319" t="s">
        <v>148</v>
      </c>
      <c r="AG2266" s="312" t="str">
        <f t="shared" si="125"/>
        <v/>
      </c>
      <c r="AH2266" s="322"/>
      <c r="AI2266" s="323"/>
      <c r="AJ2266" s="322"/>
      <c r="AK2266" s="323"/>
    </row>
    <row r="2267" spans="1:37" ht="36.75" customHeight="1">
      <c r="A2267" s="299">
        <f t="shared" si="126"/>
        <v>2254</v>
      </c>
      <c r="B2267" s="300" t="str">
        <f>IF(基本情報入力シート!C2287="","",基本情報入力シート!C2287)</f>
        <v/>
      </c>
      <c r="C2267" s="301" t="str">
        <f>IF(基本情報入力シート!D2287="","",基本情報入力シート!D2287)</f>
        <v/>
      </c>
      <c r="D2267" s="301" t="str">
        <f>IF(基本情報入力シート!E2287="","",基本情報入力シート!E2287)</f>
        <v/>
      </c>
      <c r="E2267" s="301" t="str">
        <f>IF(基本情報入力シート!F2287="","",基本情報入力シート!F2287)</f>
        <v/>
      </c>
      <c r="F2267" s="301" t="str">
        <f>IF(基本情報入力シート!G2287="","",基本情報入力シート!G2287)</f>
        <v/>
      </c>
      <c r="G2267" s="301" t="str">
        <f>IF(基本情報入力シート!H2287="","",基本情報入力シート!H2287)</f>
        <v/>
      </c>
      <c r="H2267" s="301" t="str">
        <f>IF(基本情報入力シート!I2287="","",基本情報入力シート!I2287)</f>
        <v/>
      </c>
      <c r="I2267" s="301" t="str">
        <f>IF(基本情報入力シート!J2287="","",基本情報入力シート!J2287)</f>
        <v/>
      </c>
      <c r="J2267" s="301" t="str">
        <f>IF(基本情報入力シート!K2287="","",基本情報入力シート!K2287)</f>
        <v/>
      </c>
      <c r="K2267" s="302" t="str">
        <f>IF(基本情報入力シート!L2287="","",基本情報入力シート!L2287)</f>
        <v/>
      </c>
      <c r="L2267" s="299" t="str">
        <f>IF(基本情報入力シート!M2287="","",基本情報入力シート!M2287)</f>
        <v/>
      </c>
      <c r="M2267" s="299" t="str">
        <f>IF(基本情報入力シート!R2287="","",基本情報入力シート!R2287)</f>
        <v/>
      </c>
      <c r="N2267" s="299" t="str">
        <f>IF(基本情報入力シート!W2287="","",基本情報入力シート!W2287)</f>
        <v/>
      </c>
      <c r="O2267" s="303" t="str">
        <f>IF(基本情報入力シート!X2287="","",基本情報入力シート!X2287)</f>
        <v/>
      </c>
      <c r="P2267" s="304" t="str">
        <f>IF(基本情報入力シート!Y2287="","",基本情報入力シート!Y2287)</f>
        <v/>
      </c>
      <c r="Q2267" s="175"/>
      <c r="R2267" s="305" t="str">
        <f>IF(基本情報入力シート!AB2287="","",基本情報入力シート!AB2287)</f>
        <v/>
      </c>
      <c r="S2267" s="176"/>
      <c r="T2267" s="306" t="str">
        <f>IF(P2267="","",VLOOKUP(P2267,【参考】数式用!$J$2:$L$34,3,FALSE))</f>
        <v/>
      </c>
      <c r="U2267" s="313" t="s">
        <v>143</v>
      </c>
      <c r="V2267" s="177"/>
      <c r="W2267" s="314" t="s">
        <v>144</v>
      </c>
      <c r="X2267" s="177"/>
      <c r="Y2267" s="315" t="s">
        <v>145</v>
      </c>
      <c r="Z2267" s="177"/>
      <c r="AA2267" s="315" t="s">
        <v>144</v>
      </c>
      <c r="AB2267" s="177"/>
      <c r="AC2267" s="315" t="s">
        <v>146</v>
      </c>
      <c r="AD2267" s="316" t="s">
        <v>147</v>
      </c>
      <c r="AE2267" s="317" t="str">
        <f t="shared" si="124"/>
        <v/>
      </c>
      <c r="AF2267" s="319" t="s">
        <v>148</v>
      </c>
      <c r="AG2267" s="312" t="str">
        <f t="shared" si="125"/>
        <v/>
      </c>
      <c r="AH2267" s="322"/>
      <c r="AI2267" s="323"/>
      <c r="AJ2267" s="322"/>
      <c r="AK2267" s="323"/>
    </row>
    <row r="2268" spans="1:37" ht="36.75" customHeight="1">
      <c r="A2268" s="299">
        <f t="shared" si="126"/>
        <v>2255</v>
      </c>
      <c r="B2268" s="300" t="str">
        <f>IF(基本情報入力シート!C2288="","",基本情報入力シート!C2288)</f>
        <v/>
      </c>
      <c r="C2268" s="301" t="str">
        <f>IF(基本情報入力シート!D2288="","",基本情報入力シート!D2288)</f>
        <v/>
      </c>
      <c r="D2268" s="301" t="str">
        <f>IF(基本情報入力シート!E2288="","",基本情報入力シート!E2288)</f>
        <v/>
      </c>
      <c r="E2268" s="301" t="str">
        <f>IF(基本情報入力シート!F2288="","",基本情報入力シート!F2288)</f>
        <v/>
      </c>
      <c r="F2268" s="301" t="str">
        <f>IF(基本情報入力シート!G2288="","",基本情報入力シート!G2288)</f>
        <v/>
      </c>
      <c r="G2268" s="301" t="str">
        <f>IF(基本情報入力シート!H2288="","",基本情報入力シート!H2288)</f>
        <v/>
      </c>
      <c r="H2268" s="301" t="str">
        <f>IF(基本情報入力シート!I2288="","",基本情報入力シート!I2288)</f>
        <v/>
      </c>
      <c r="I2268" s="301" t="str">
        <f>IF(基本情報入力シート!J2288="","",基本情報入力シート!J2288)</f>
        <v/>
      </c>
      <c r="J2268" s="301" t="str">
        <f>IF(基本情報入力シート!K2288="","",基本情報入力シート!K2288)</f>
        <v/>
      </c>
      <c r="K2268" s="302" t="str">
        <f>IF(基本情報入力シート!L2288="","",基本情報入力シート!L2288)</f>
        <v/>
      </c>
      <c r="L2268" s="299" t="str">
        <f>IF(基本情報入力シート!M2288="","",基本情報入力シート!M2288)</f>
        <v/>
      </c>
      <c r="M2268" s="299" t="str">
        <f>IF(基本情報入力シート!R2288="","",基本情報入力シート!R2288)</f>
        <v/>
      </c>
      <c r="N2268" s="299" t="str">
        <f>IF(基本情報入力シート!W2288="","",基本情報入力シート!W2288)</f>
        <v/>
      </c>
      <c r="O2268" s="303" t="str">
        <f>IF(基本情報入力シート!X2288="","",基本情報入力シート!X2288)</f>
        <v/>
      </c>
      <c r="P2268" s="304" t="str">
        <f>IF(基本情報入力シート!Y2288="","",基本情報入力シート!Y2288)</f>
        <v/>
      </c>
      <c r="Q2268" s="175"/>
      <c r="R2268" s="305" t="str">
        <f>IF(基本情報入力シート!AB2288="","",基本情報入力シート!AB2288)</f>
        <v/>
      </c>
      <c r="S2268" s="176"/>
      <c r="T2268" s="306" t="str">
        <f>IF(P2268="","",VLOOKUP(P2268,【参考】数式用!$J$2:$L$34,3,FALSE))</f>
        <v/>
      </c>
      <c r="U2268" s="313" t="s">
        <v>143</v>
      </c>
      <c r="V2268" s="177"/>
      <c r="W2268" s="314" t="s">
        <v>144</v>
      </c>
      <c r="X2268" s="177"/>
      <c r="Y2268" s="315" t="s">
        <v>145</v>
      </c>
      <c r="Z2268" s="177"/>
      <c r="AA2268" s="315" t="s">
        <v>144</v>
      </c>
      <c r="AB2268" s="177"/>
      <c r="AC2268" s="315" t="s">
        <v>146</v>
      </c>
      <c r="AD2268" s="316" t="s">
        <v>147</v>
      </c>
      <c r="AE2268" s="317" t="str">
        <f t="shared" si="124"/>
        <v/>
      </c>
      <c r="AF2268" s="319" t="s">
        <v>148</v>
      </c>
      <c r="AG2268" s="312" t="str">
        <f t="shared" si="125"/>
        <v/>
      </c>
      <c r="AH2268" s="322"/>
      <c r="AI2268" s="323"/>
      <c r="AJ2268" s="322"/>
      <c r="AK2268" s="323"/>
    </row>
    <row r="2269" spans="1:37" ht="36.75" customHeight="1">
      <c r="A2269" s="299">
        <f t="shared" si="126"/>
        <v>2256</v>
      </c>
      <c r="B2269" s="300" t="str">
        <f>IF(基本情報入力シート!C2289="","",基本情報入力シート!C2289)</f>
        <v/>
      </c>
      <c r="C2269" s="301" t="str">
        <f>IF(基本情報入力シート!D2289="","",基本情報入力シート!D2289)</f>
        <v/>
      </c>
      <c r="D2269" s="301" t="str">
        <f>IF(基本情報入力シート!E2289="","",基本情報入力シート!E2289)</f>
        <v/>
      </c>
      <c r="E2269" s="301" t="str">
        <f>IF(基本情報入力シート!F2289="","",基本情報入力シート!F2289)</f>
        <v/>
      </c>
      <c r="F2269" s="301" t="str">
        <f>IF(基本情報入力シート!G2289="","",基本情報入力シート!G2289)</f>
        <v/>
      </c>
      <c r="G2269" s="301" t="str">
        <f>IF(基本情報入力シート!H2289="","",基本情報入力シート!H2289)</f>
        <v/>
      </c>
      <c r="H2269" s="301" t="str">
        <f>IF(基本情報入力シート!I2289="","",基本情報入力シート!I2289)</f>
        <v/>
      </c>
      <c r="I2269" s="301" t="str">
        <f>IF(基本情報入力シート!J2289="","",基本情報入力シート!J2289)</f>
        <v/>
      </c>
      <c r="J2269" s="301" t="str">
        <f>IF(基本情報入力シート!K2289="","",基本情報入力シート!K2289)</f>
        <v/>
      </c>
      <c r="K2269" s="302" t="str">
        <f>IF(基本情報入力シート!L2289="","",基本情報入力シート!L2289)</f>
        <v/>
      </c>
      <c r="L2269" s="299" t="str">
        <f>IF(基本情報入力シート!M2289="","",基本情報入力シート!M2289)</f>
        <v/>
      </c>
      <c r="M2269" s="299" t="str">
        <f>IF(基本情報入力シート!R2289="","",基本情報入力シート!R2289)</f>
        <v/>
      </c>
      <c r="N2269" s="299" t="str">
        <f>IF(基本情報入力シート!W2289="","",基本情報入力シート!W2289)</f>
        <v/>
      </c>
      <c r="O2269" s="303" t="str">
        <f>IF(基本情報入力シート!X2289="","",基本情報入力シート!X2289)</f>
        <v/>
      </c>
      <c r="P2269" s="304" t="str">
        <f>IF(基本情報入力シート!Y2289="","",基本情報入力シート!Y2289)</f>
        <v/>
      </c>
      <c r="Q2269" s="175"/>
      <c r="R2269" s="305" t="str">
        <f>IF(基本情報入力シート!AB2289="","",基本情報入力シート!AB2289)</f>
        <v/>
      </c>
      <c r="S2269" s="176"/>
      <c r="T2269" s="306" t="str">
        <f>IF(P2269="","",VLOOKUP(P2269,【参考】数式用!$J$2:$L$34,3,FALSE))</f>
        <v/>
      </c>
      <c r="U2269" s="313" t="s">
        <v>143</v>
      </c>
      <c r="V2269" s="177"/>
      <c r="W2269" s="314" t="s">
        <v>144</v>
      </c>
      <c r="X2269" s="177"/>
      <c r="Y2269" s="315" t="s">
        <v>145</v>
      </c>
      <c r="Z2269" s="177"/>
      <c r="AA2269" s="315" t="s">
        <v>144</v>
      </c>
      <c r="AB2269" s="177"/>
      <c r="AC2269" s="315" t="s">
        <v>146</v>
      </c>
      <c r="AD2269" s="316" t="s">
        <v>147</v>
      </c>
      <c r="AE2269" s="317" t="str">
        <f t="shared" si="124"/>
        <v/>
      </c>
      <c r="AF2269" s="319" t="s">
        <v>148</v>
      </c>
      <c r="AG2269" s="312" t="str">
        <f t="shared" si="125"/>
        <v/>
      </c>
      <c r="AH2269" s="322"/>
      <c r="AI2269" s="323"/>
      <c r="AJ2269" s="322"/>
      <c r="AK2269" s="323"/>
    </row>
    <row r="2270" spans="1:37" ht="36.75" customHeight="1">
      <c r="A2270" s="299">
        <f t="shared" si="126"/>
        <v>2257</v>
      </c>
      <c r="B2270" s="300" t="str">
        <f>IF(基本情報入力シート!C2290="","",基本情報入力シート!C2290)</f>
        <v/>
      </c>
      <c r="C2270" s="301" t="str">
        <f>IF(基本情報入力シート!D2290="","",基本情報入力シート!D2290)</f>
        <v/>
      </c>
      <c r="D2270" s="301" t="str">
        <f>IF(基本情報入力シート!E2290="","",基本情報入力シート!E2290)</f>
        <v/>
      </c>
      <c r="E2270" s="301" t="str">
        <f>IF(基本情報入力シート!F2290="","",基本情報入力シート!F2290)</f>
        <v/>
      </c>
      <c r="F2270" s="301" t="str">
        <f>IF(基本情報入力シート!G2290="","",基本情報入力シート!G2290)</f>
        <v/>
      </c>
      <c r="G2270" s="301" t="str">
        <f>IF(基本情報入力シート!H2290="","",基本情報入力シート!H2290)</f>
        <v/>
      </c>
      <c r="H2270" s="301" t="str">
        <f>IF(基本情報入力シート!I2290="","",基本情報入力シート!I2290)</f>
        <v/>
      </c>
      <c r="I2270" s="301" t="str">
        <f>IF(基本情報入力シート!J2290="","",基本情報入力シート!J2290)</f>
        <v/>
      </c>
      <c r="J2270" s="301" t="str">
        <f>IF(基本情報入力シート!K2290="","",基本情報入力シート!K2290)</f>
        <v/>
      </c>
      <c r="K2270" s="302" t="str">
        <f>IF(基本情報入力シート!L2290="","",基本情報入力シート!L2290)</f>
        <v/>
      </c>
      <c r="L2270" s="299" t="str">
        <f>IF(基本情報入力シート!M2290="","",基本情報入力シート!M2290)</f>
        <v/>
      </c>
      <c r="M2270" s="299" t="str">
        <f>IF(基本情報入力シート!R2290="","",基本情報入力シート!R2290)</f>
        <v/>
      </c>
      <c r="N2270" s="299" t="str">
        <f>IF(基本情報入力シート!W2290="","",基本情報入力シート!W2290)</f>
        <v/>
      </c>
      <c r="O2270" s="303" t="str">
        <f>IF(基本情報入力シート!X2290="","",基本情報入力シート!X2290)</f>
        <v/>
      </c>
      <c r="P2270" s="304" t="str">
        <f>IF(基本情報入力シート!Y2290="","",基本情報入力シート!Y2290)</f>
        <v/>
      </c>
      <c r="Q2270" s="175"/>
      <c r="R2270" s="305" t="str">
        <f>IF(基本情報入力シート!AB2290="","",基本情報入力シート!AB2290)</f>
        <v/>
      </c>
      <c r="S2270" s="176"/>
      <c r="T2270" s="306" t="str">
        <f>IF(P2270="","",VLOOKUP(P2270,【参考】数式用!$J$2:$L$34,3,FALSE))</f>
        <v/>
      </c>
      <c r="U2270" s="313" t="s">
        <v>143</v>
      </c>
      <c r="V2270" s="177"/>
      <c r="W2270" s="314" t="s">
        <v>144</v>
      </c>
      <c r="X2270" s="177"/>
      <c r="Y2270" s="315" t="s">
        <v>145</v>
      </c>
      <c r="Z2270" s="177"/>
      <c r="AA2270" s="315" t="s">
        <v>144</v>
      </c>
      <c r="AB2270" s="177"/>
      <c r="AC2270" s="315" t="s">
        <v>146</v>
      </c>
      <c r="AD2270" s="316" t="s">
        <v>147</v>
      </c>
      <c r="AE2270" s="317" t="str">
        <f t="shared" si="124"/>
        <v/>
      </c>
      <c r="AF2270" s="319" t="s">
        <v>148</v>
      </c>
      <c r="AG2270" s="312" t="str">
        <f t="shared" si="125"/>
        <v/>
      </c>
      <c r="AH2270" s="322"/>
      <c r="AI2270" s="323"/>
      <c r="AJ2270" s="322"/>
      <c r="AK2270" s="323"/>
    </row>
    <row r="2271" spans="1:37" ht="36.75" customHeight="1">
      <c r="A2271" s="299">
        <f t="shared" si="126"/>
        <v>2258</v>
      </c>
      <c r="B2271" s="300" t="str">
        <f>IF(基本情報入力シート!C2291="","",基本情報入力シート!C2291)</f>
        <v/>
      </c>
      <c r="C2271" s="301" t="str">
        <f>IF(基本情報入力シート!D2291="","",基本情報入力シート!D2291)</f>
        <v/>
      </c>
      <c r="D2271" s="301" t="str">
        <f>IF(基本情報入力シート!E2291="","",基本情報入力シート!E2291)</f>
        <v/>
      </c>
      <c r="E2271" s="301" t="str">
        <f>IF(基本情報入力シート!F2291="","",基本情報入力シート!F2291)</f>
        <v/>
      </c>
      <c r="F2271" s="301" t="str">
        <f>IF(基本情報入力シート!G2291="","",基本情報入力シート!G2291)</f>
        <v/>
      </c>
      <c r="G2271" s="301" t="str">
        <f>IF(基本情報入力シート!H2291="","",基本情報入力シート!H2291)</f>
        <v/>
      </c>
      <c r="H2271" s="301" t="str">
        <f>IF(基本情報入力シート!I2291="","",基本情報入力シート!I2291)</f>
        <v/>
      </c>
      <c r="I2271" s="301" t="str">
        <f>IF(基本情報入力シート!J2291="","",基本情報入力シート!J2291)</f>
        <v/>
      </c>
      <c r="J2271" s="301" t="str">
        <f>IF(基本情報入力シート!K2291="","",基本情報入力シート!K2291)</f>
        <v/>
      </c>
      <c r="K2271" s="302" t="str">
        <f>IF(基本情報入力シート!L2291="","",基本情報入力シート!L2291)</f>
        <v/>
      </c>
      <c r="L2271" s="299" t="str">
        <f>IF(基本情報入力シート!M2291="","",基本情報入力シート!M2291)</f>
        <v/>
      </c>
      <c r="M2271" s="299" t="str">
        <f>IF(基本情報入力シート!R2291="","",基本情報入力シート!R2291)</f>
        <v/>
      </c>
      <c r="N2271" s="299" t="str">
        <f>IF(基本情報入力シート!W2291="","",基本情報入力シート!W2291)</f>
        <v/>
      </c>
      <c r="O2271" s="303" t="str">
        <f>IF(基本情報入力シート!X2291="","",基本情報入力シート!X2291)</f>
        <v/>
      </c>
      <c r="P2271" s="304" t="str">
        <f>IF(基本情報入力シート!Y2291="","",基本情報入力シート!Y2291)</f>
        <v/>
      </c>
      <c r="Q2271" s="175"/>
      <c r="R2271" s="305" t="str">
        <f>IF(基本情報入力シート!AB2291="","",基本情報入力シート!AB2291)</f>
        <v/>
      </c>
      <c r="S2271" s="176"/>
      <c r="T2271" s="306" t="str">
        <f>IF(P2271="","",VLOOKUP(P2271,【参考】数式用!$J$2:$L$34,3,FALSE))</f>
        <v/>
      </c>
      <c r="U2271" s="313" t="s">
        <v>143</v>
      </c>
      <c r="V2271" s="177"/>
      <c r="W2271" s="314" t="s">
        <v>144</v>
      </c>
      <c r="X2271" s="177"/>
      <c r="Y2271" s="315" t="s">
        <v>145</v>
      </c>
      <c r="Z2271" s="177"/>
      <c r="AA2271" s="315" t="s">
        <v>144</v>
      </c>
      <c r="AB2271" s="177"/>
      <c r="AC2271" s="315" t="s">
        <v>146</v>
      </c>
      <c r="AD2271" s="316" t="s">
        <v>147</v>
      </c>
      <c r="AE2271" s="317" t="str">
        <f t="shared" si="124"/>
        <v/>
      </c>
      <c r="AF2271" s="319" t="s">
        <v>148</v>
      </c>
      <c r="AG2271" s="312" t="str">
        <f t="shared" si="125"/>
        <v/>
      </c>
      <c r="AH2271" s="322"/>
      <c r="AI2271" s="323"/>
      <c r="AJ2271" s="322"/>
      <c r="AK2271" s="323"/>
    </row>
    <row r="2272" spans="1:37" ht="36.75" customHeight="1">
      <c r="A2272" s="299">
        <f t="shared" si="126"/>
        <v>2259</v>
      </c>
      <c r="B2272" s="300" t="str">
        <f>IF(基本情報入力シート!C2292="","",基本情報入力シート!C2292)</f>
        <v/>
      </c>
      <c r="C2272" s="301" t="str">
        <f>IF(基本情報入力シート!D2292="","",基本情報入力シート!D2292)</f>
        <v/>
      </c>
      <c r="D2272" s="301" t="str">
        <f>IF(基本情報入力シート!E2292="","",基本情報入力シート!E2292)</f>
        <v/>
      </c>
      <c r="E2272" s="301" t="str">
        <f>IF(基本情報入力シート!F2292="","",基本情報入力シート!F2292)</f>
        <v/>
      </c>
      <c r="F2272" s="301" t="str">
        <f>IF(基本情報入力シート!G2292="","",基本情報入力シート!G2292)</f>
        <v/>
      </c>
      <c r="G2272" s="301" t="str">
        <f>IF(基本情報入力シート!H2292="","",基本情報入力シート!H2292)</f>
        <v/>
      </c>
      <c r="H2272" s="301" t="str">
        <f>IF(基本情報入力シート!I2292="","",基本情報入力シート!I2292)</f>
        <v/>
      </c>
      <c r="I2272" s="301" t="str">
        <f>IF(基本情報入力シート!J2292="","",基本情報入力シート!J2292)</f>
        <v/>
      </c>
      <c r="J2272" s="301" t="str">
        <f>IF(基本情報入力シート!K2292="","",基本情報入力シート!K2292)</f>
        <v/>
      </c>
      <c r="K2272" s="302" t="str">
        <f>IF(基本情報入力シート!L2292="","",基本情報入力シート!L2292)</f>
        <v/>
      </c>
      <c r="L2272" s="299" t="str">
        <f>IF(基本情報入力シート!M2292="","",基本情報入力シート!M2292)</f>
        <v/>
      </c>
      <c r="M2272" s="299" t="str">
        <f>IF(基本情報入力シート!R2292="","",基本情報入力シート!R2292)</f>
        <v/>
      </c>
      <c r="N2272" s="299" t="str">
        <f>IF(基本情報入力シート!W2292="","",基本情報入力シート!W2292)</f>
        <v/>
      </c>
      <c r="O2272" s="303" t="str">
        <f>IF(基本情報入力シート!X2292="","",基本情報入力シート!X2292)</f>
        <v/>
      </c>
      <c r="P2272" s="304" t="str">
        <f>IF(基本情報入力シート!Y2292="","",基本情報入力シート!Y2292)</f>
        <v/>
      </c>
      <c r="Q2272" s="175"/>
      <c r="R2272" s="305" t="str">
        <f>IF(基本情報入力シート!AB2292="","",基本情報入力シート!AB2292)</f>
        <v/>
      </c>
      <c r="S2272" s="176"/>
      <c r="T2272" s="306" t="str">
        <f>IF(P2272="","",VLOOKUP(P2272,【参考】数式用!$J$2:$L$34,3,FALSE))</f>
        <v/>
      </c>
      <c r="U2272" s="313" t="s">
        <v>143</v>
      </c>
      <c r="V2272" s="177"/>
      <c r="W2272" s="314" t="s">
        <v>144</v>
      </c>
      <c r="X2272" s="177"/>
      <c r="Y2272" s="315" t="s">
        <v>145</v>
      </c>
      <c r="Z2272" s="177"/>
      <c r="AA2272" s="315" t="s">
        <v>144</v>
      </c>
      <c r="AB2272" s="177"/>
      <c r="AC2272" s="315" t="s">
        <v>146</v>
      </c>
      <c r="AD2272" s="316" t="s">
        <v>147</v>
      </c>
      <c r="AE2272" s="317" t="str">
        <f t="shared" si="124"/>
        <v/>
      </c>
      <c r="AF2272" s="319" t="s">
        <v>148</v>
      </c>
      <c r="AG2272" s="312" t="str">
        <f t="shared" si="125"/>
        <v/>
      </c>
      <c r="AH2272" s="322"/>
      <c r="AI2272" s="323"/>
      <c r="AJ2272" s="322"/>
      <c r="AK2272" s="323"/>
    </row>
    <row r="2273" spans="1:37" ht="36.75" customHeight="1">
      <c r="A2273" s="299">
        <f t="shared" si="126"/>
        <v>2260</v>
      </c>
      <c r="B2273" s="300" t="str">
        <f>IF(基本情報入力シート!C2293="","",基本情報入力シート!C2293)</f>
        <v/>
      </c>
      <c r="C2273" s="301" t="str">
        <f>IF(基本情報入力シート!D2293="","",基本情報入力シート!D2293)</f>
        <v/>
      </c>
      <c r="D2273" s="301" t="str">
        <f>IF(基本情報入力シート!E2293="","",基本情報入力シート!E2293)</f>
        <v/>
      </c>
      <c r="E2273" s="301" t="str">
        <f>IF(基本情報入力シート!F2293="","",基本情報入力シート!F2293)</f>
        <v/>
      </c>
      <c r="F2273" s="301" t="str">
        <f>IF(基本情報入力シート!G2293="","",基本情報入力シート!G2293)</f>
        <v/>
      </c>
      <c r="G2273" s="301" t="str">
        <f>IF(基本情報入力シート!H2293="","",基本情報入力シート!H2293)</f>
        <v/>
      </c>
      <c r="H2273" s="301" t="str">
        <f>IF(基本情報入力シート!I2293="","",基本情報入力シート!I2293)</f>
        <v/>
      </c>
      <c r="I2273" s="301" t="str">
        <f>IF(基本情報入力シート!J2293="","",基本情報入力シート!J2293)</f>
        <v/>
      </c>
      <c r="J2273" s="301" t="str">
        <f>IF(基本情報入力シート!K2293="","",基本情報入力シート!K2293)</f>
        <v/>
      </c>
      <c r="K2273" s="302" t="str">
        <f>IF(基本情報入力シート!L2293="","",基本情報入力シート!L2293)</f>
        <v/>
      </c>
      <c r="L2273" s="299" t="str">
        <f>IF(基本情報入力シート!M2293="","",基本情報入力シート!M2293)</f>
        <v/>
      </c>
      <c r="M2273" s="299" t="str">
        <f>IF(基本情報入力シート!R2293="","",基本情報入力シート!R2293)</f>
        <v/>
      </c>
      <c r="N2273" s="299" t="str">
        <f>IF(基本情報入力シート!W2293="","",基本情報入力シート!W2293)</f>
        <v/>
      </c>
      <c r="O2273" s="303" t="str">
        <f>IF(基本情報入力シート!X2293="","",基本情報入力シート!X2293)</f>
        <v/>
      </c>
      <c r="P2273" s="304" t="str">
        <f>IF(基本情報入力シート!Y2293="","",基本情報入力シート!Y2293)</f>
        <v/>
      </c>
      <c r="Q2273" s="175"/>
      <c r="R2273" s="305" t="str">
        <f>IF(基本情報入力シート!AB2293="","",基本情報入力シート!AB2293)</f>
        <v/>
      </c>
      <c r="S2273" s="176"/>
      <c r="T2273" s="306" t="str">
        <f>IF(P2273="","",VLOOKUP(P2273,【参考】数式用!$J$2:$L$34,3,FALSE))</f>
        <v/>
      </c>
      <c r="U2273" s="313" t="s">
        <v>143</v>
      </c>
      <c r="V2273" s="177"/>
      <c r="W2273" s="314" t="s">
        <v>144</v>
      </c>
      <c r="X2273" s="177"/>
      <c r="Y2273" s="315" t="s">
        <v>145</v>
      </c>
      <c r="Z2273" s="177"/>
      <c r="AA2273" s="315" t="s">
        <v>144</v>
      </c>
      <c r="AB2273" s="177"/>
      <c r="AC2273" s="315" t="s">
        <v>146</v>
      </c>
      <c r="AD2273" s="316" t="s">
        <v>147</v>
      </c>
      <c r="AE2273" s="317" t="str">
        <f t="shared" si="124"/>
        <v/>
      </c>
      <c r="AF2273" s="319" t="s">
        <v>148</v>
      </c>
      <c r="AG2273" s="312" t="str">
        <f t="shared" si="125"/>
        <v/>
      </c>
      <c r="AH2273" s="322"/>
      <c r="AI2273" s="323"/>
      <c r="AJ2273" s="322"/>
      <c r="AK2273" s="323"/>
    </row>
    <row r="2274" spans="1:37" ht="36.75" customHeight="1">
      <c r="A2274" s="299">
        <f t="shared" si="126"/>
        <v>2261</v>
      </c>
      <c r="B2274" s="300" t="str">
        <f>IF(基本情報入力シート!C2294="","",基本情報入力シート!C2294)</f>
        <v/>
      </c>
      <c r="C2274" s="301" t="str">
        <f>IF(基本情報入力シート!D2294="","",基本情報入力シート!D2294)</f>
        <v/>
      </c>
      <c r="D2274" s="301" t="str">
        <f>IF(基本情報入力シート!E2294="","",基本情報入力シート!E2294)</f>
        <v/>
      </c>
      <c r="E2274" s="301" t="str">
        <f>IF(基本情報入力シート!F2294="","",基本情報入力シート!F2294)</f>
        <v/>
      </c>
      <c r="F2274" s="301" t="str">
        <f>IF(基本情報入力シート!G2294="","",基本情報入力シート!G2294)</f>
        <v/>
      </c>
      <c r="G2274" s="301" t="str">
        <f>IF(基本情報入力シート!H2294="","",基本情報入力シート!H2294)</f>
        <v/>
      </c>
      <c r="H2274" s="301" t="str">
        <f>IF(基本情報入力シート!I2294="","",基本情報入力シート!I2294)</f>
        <v/>
      </c>
      <c r="I2274" s="301" t="str">
        <f>IF(基本情報入力シート!J2294="","",基本情報入力シート!J2294)</f>
        <v/>
      </c>
      <c r="J2274" s="301" t="str">
        <f>IF(基本情報入力シート!K2294="","",基本情報入力シート!K2294)</f>
        <v/>
      </c>
      <c r="K2274" s="302" t="str">
        <f>IF(基本情報入力シート!L2294="","",基本情報入力シート!L2294)</f>
        <v/>
      </c>
      <c r="L2274" s="299" t="str">
        <f>IF(基本情報入力シート!M2294="","",基本情報入力シート!M2294)</f>
        <v/>
      </c>
      <c r="M2274" s="299" t="str">
        <f>IF(基本情報入力シート!R2294="","",基本情報入力シート!R2294)</f>
        <v/>
      </c>
      <c r="N2274" s="299" t="str">
        <f>IF(基本情報入力シート!W2294="","",基本情報入力シート!W2294)</f>
        <v/>
      </c>
      <c r="O2274" s="303" t="str">
        <f>IF(基本情報入力シート!X2294="","",基本情報入力シート!X2294)</f>
        <v/>
      </c>
      <c r="P2274" s="304" t="str">
        <f>IF(基本情報入力シート!Y2294="","",基本情報入力シート!Y2294)</f>
        <v/>
      </c>
      <c r="Q2274" s="175"/>
      <c r="R2274" s="305" t="str">
        <f>IF(基本情報入力シート!AB2294="","",基本情報入力シート!AB2294)</f>
        <v/>
      </c>
      <c r="S2274" s="176"/>
      <c r="T2274" s="306" t="str">
        <f>IF(P2274="","",VLOOKUP(P2274,【参考】数式用!$J$2:$L$34,3,FALSE))</f>
        <v/>
      </c>
      <c r="U2274" s="313" t="s">
        <v>143</v>
      </c>
      <c r="V2274" s="177"/>
      <c r="W2274" s="314" t="s">
        <v>144</v>
      </c>
      <c r="X2274" s="177"/>
      <c r="Y2274" s="315" t="s">
        <v>145</v>
      </c>
      <c r="Z2274" s="177"/>
      <c r="AA2274" s="315" t="s">
        <v>144</v>
      </c>
      <c r="AB2274" s="177"/>
      <c r="AC2274" s="315" t="s">
        <v>146</v>
      </c>
      <c r="AD2274" s="316" t="s">
        <v>147</v>
      </c>
      <c r="AE2274" s="317" t="str">
        <f t="shared" si="124"/>
        <v/>
      </c>
      <c r="AF2274" s="319" t="s">
        <v>148</v>
      </c>
      <c r="AG2274" s="312" t="str">
        <f t="shared" si="125"/>
        <v/>
      </c>
      <c r="AH2274" s="322"/>
      <c r="AI2274" s="323"/>
      <c r="AJ2274" s="322"/>
      <c r="AK2274" s="323"/>
    </row>
    <row r="2275" spans="1:37" ht="36.75" customHeight="1">
      <c r="A2275" s="299">
        <f t="shared" si="126"/>
        <v>2262</v>
      </c>
      <c r="B2275" s="300" t="str">
        <f>IF(基本情報入力シート!C2295="","",基本情報入力シート!C2295)</f>
        <v/>
      </c>
      <c r="C2275" s="301" t="str">
        <f>IF(基本情報入力シート!D2295="","",基本情報入力シート!D2295)</f>
        <v/>
      </c>
      <c r="D2275" s="301" t="str">
        <f>IF(基本情報入力シート!E2295="","",基本情報入力シート!E2295)</f>
        <v/>
      </c>
      <c r="E2275" s="301" t="str">
        <f>IF(基本情報入力シート!F2295="","",基本情報入力シート!F2295)</f>
        <v/>
      </c>
      <c r="F2275" s="301" t="str">
        <f>IF(基本情報入力シート!G2295="","",基本情報入力シート!G2295)</f>
        <v/>
      </c>
      <c r="G2275" s="301" t="str">
        <f>IF(基本情報入力シート!H2295="","",基本情報入力シート!H2295)</f>
        <v/>
      </c>
      <c r="H2275" s="301" t="str">
        <f>IF(基本情報入力シート!I2295="","",基本情報入力シート!I2295)</f>
        <v/>
      </c>
      <c r="I2275" s="301" t="str">
        <f>IF(基本情報入力シート!J2295="","",基本情報入力シート!J2295)</f>
        <v/>
      </c>
      <c r="J2275" s="301" t="str">
        <f>IF(基本情報入力シート!K2295="","",基本情報入力シート!K2295)</f>
        <v/>
      </c>
      <c r="K2275" s="302" t="str">
        <f>IF(基本情報入力シート!L2295="","",基本情報入力シート!L2295)</f>
        <v/>
      </c>
      <c r="L2275" s="299" t="str">
        <f>IF(基本情報入力シート!M2295="","",基本情報入力シート!M2295)</f>
        <v/>
      </c>
      <c r="M2275" s="299" t="str">
        <f>IF(基本情報入力シート!R2295="","",基本情報入力シート!R2295)</f>
        <v/>
      </c>
      <c r="N2275" s="299" t="str">
        <f>IF(基本情報入力シート!W2295="","",基本情報入力シート!W2295)</f>
        <v/>
      </c>
      <c r="O2275" s="303" t="str">
        <f>IF(基本情報入力シート!X2295="","",基本情報入力シート!X2295)</f>
        <v/>
      </c>
      <c r="P2275" s="304" t="str">
        <f>IF(基本情報入力シート!Y2295="","",基本情報入力シート!Y2295)</f>
        <v/>
      </c>
      <c r="Q2275" s="175"/>
      <c r="R2275" s="305" t="str">
        <f>IF(基本情報入力シート!AB2295="","",基本情報入力シート!AB2295)</f>
        <v/>
      </c>
      <c r="S2275" s="176"/>
      <c r="T2275" s="306" t="str">
        <f>IF(P2275="","",VLOOKUP(P2275,【参考】数式用!$J$2:$L$34,3,FALSE))</f>
        <v/>
      </c>
      <c r="U2275" s="313" t="s">
        <v>143</v>
      </c>
      <c r="V2275" s="177"/>
      <c r="W2275" s="314" t="s">
        <v>144</v>
      </c>
      <c r="X2275" s="177"/>
      <c r="Y2275" s="315" t="s">
        <v>145</v>
      </c>
      <c r="Z2275" s="177"/>
      <c r="AA2275" s="315" t="s">
        <v>144</v>
      </c>
      <c r="AB2275" s="177"/>
      <c r="AC2275" s="315" t="s">
        <v>146</v>
      </c>
      <c r="AD2275" s="316" t="s">
        <v>147</v>
      </c>
      <c r="AE2275" s="317" t="str">
        <f t="shared" si="124"/>
        <v/>
      </c>
      <c r="AF2275" s="319" t="s">
        <v>148</v>
      </c>
      <c r="AG2275" s="312" t="str">
        <f t="shared" si="125"/>
        <v/>
      </c>
      <c r="AH2275" s="322"/>
      <c r="AI2275" s="323"/>
      <c r="AJ2275" s="322"/>
      <c r="AK2275" s="323"/>
    </row>
    <row r="2276" spans="1:37" ht="36.75" customHeight="1">
      <c r="A2276" s="299">
        <f t="shared" si="126"/>
        <v>2263</v>
      </c>
      <c r="B2276" s="300" t="str">
        <f>IF(基本情報入力シート!C2296="","",基本情報入力シート!C2296)</f>
        <v/>
      </c>
      <c r="C2276" s="301" t="str">
        <f>IF(基本情報入力シート!D2296="","",基本情報入力シート!D2296)</f>
        <v/>
      </c>
      <c r="D2276" s="301" t="str">
        <f>IF(基本情報入力シート!E2296="","",基本情報入力シート!E2296)</f>
        <v/>
      </c>
      <c r="E2276" s="301" t="str">
        <f>IF(基本情報入力シート!F2296="","",基本情報入力シート!F2296)</f>
        <v/>
      </c>
      <c r="F2276" s="301" t="str">
        <f>IF(基本情報入力シート!G2296="","",基本情報入力シート!G2296)</f>
        <v/>
      </c>
      <c r="G2276" s="301" t="str">
        <f>IF(基本情報入力シート!H2296="","",基本情報入力シート!H2296)</f>
        <v/>
      </c>
      <c r="H2276" s="301" t="str">
        <f>IF(基本情報入力シート!I2296="","",基本情報入力シート!I2296)</f>
        <v/>
      </c>
      <c r="I2276" s="301" t="str">
        <f>IF(基本情報入力シート!J2296="","",基本情報入力シート!J2296)</f>
        <v/>
      </c>
      <c r="J2276" s="301" t="str">
        <f>IF(基本情報入力シート!K2296="","",基本情報入力シート!K2296)</f>
        <v/>
      </c>
      <c r="K2276" s="302" t="str">
        <f>IF(基本情報入力シート!L2296="","",基本情報入力シート!L2296)</f>
        <v/>
      </c>
      <c r="L2276" s="299" t="str">
        <f>IF(基本情報入力シート!M2296="","",基本情報入力シート!M2296)</f>
        <v/>
      </c>
      <c r="M2276" s="299" t="str">
        <f>IF(基本情報入力シート!R2296="","",基本情報入力シート!R2296)</f>
        <v/>
      </c>
      <c r="N2276" s="299" t="str">
        <f>IF(基本情報入力シート!W2296="","",基本情報入力シート!W2296)</f>
        <v/>
      </c>
      <c r="O2276" s="303" t="str">
        <f>IF(基本情報入力シート!X2296="","",基本情報入力シート!X2296)</f>
        <v/>
      </c>
      <c r="P2276" s="304" t="str">
        <f>IF(基本情報入力シート!Y2296="","",基本情報入力シート!Y2296)</f>
        <v/>
      </c>
      <c r="Q2276" s="175"/>
      <c r="R2276" s="305" t="str">
        <f>IF(基本情報入力シート!AB2296="","",基本情報入力シート!AB2296)</f>
        <v/>
      </c>
      <c r="S2276" s="176"/>
      <c r="T2276" s="306" t="str">
        <f>IF(P2276="","",VLOOKUP(P2276,【参考】数式用!$J$2:$L$34,3,FALSE))</f>
        <v/>
      </c>
      <c r="U2276" s="313" t="s">
        <v>143</v>
      </c>
      <c r="V2276" s="177"/>
      <c r="W2276" s="314" t="s">
        <v>144</v>
      </c>
      <c r="X2276" s="177"/>
      <c r="Y2276" s="315" t="s">
        <v>145</v>
      </c>
      <c r="Z2276" s="177"/>
      <c r="AA2276" s="315" t="s">
        <v>144</v>
      </c>
      <c r="AB2276" s="177"/>
      <c r="AC2276" s="315" t="s">
        <v>146</v>
      </c>
      <c r="AD2276" s="316" t="s">
        <v>147</v>
      </c>
      <c r="AE2276" s="317" t="str">
        <f t="shared" si="124"/>
        <v/>
      </c>
      <c r="AF2276" s="319" t="s">
        <v>148</v>
      </c>
      <c r="AG2276" s="312" t="str">
        <f t="shared" si="125"/>
        <v/>
      </c>
      <c r="AH2276" s="322"/>
      <c r="AI2276" s="323"/>
      <c r="AJ2276" s="322"/>
      <c r="AK2276" s="323"/>
    </row>
    <row r="2277" spans="1:37" ht="36.75" customHeight="1">
      <c r="A2277" s="299">
        <f t="shared" si="126"/>
        <v>2264</v>
      </c>
      <c r="B2277" s="300" t="str">
        <f>IF(基本情報入力シート!C2297="","",基本情報入力シート!C2297)</f>
        <v/>
      </c>
      <c r="C2277" s="301" t="str">
        <f>IF(基本情報入力シート!D2297="","",基本情報入力シート!D2297)</f>
        <v/>
      </c>
      <c r="D2277" s="301" t="str">
        <f>IF(基本情報入力シート!E2297="","",基本情報入力シート!E2297)</f>
        <v/>
      </c>
      <c r="E2277" s="301" t="str">
        <f>IF(基本情報入力シート!F2297="","",基本情報入力シート!F2297)</f>
        <v/>
      </c>
      <c r="F2277" s="301" t="str">
        <f>IF(基本情報入力シート!G2297="","",基本情報入力シート!G2297)</f>
        <v/>
      </c>
      <c r="G2277" s="301" t="str">
        <f>IF(基本情報入力シート!H2297="","",基本情報入力シート!H2297)</f>
        <v/>
      </c>
      <c r="H2277" s="301" t="str">
        <f>IF(基本情報入力シート!I2297="","",基本情報入力シート!I2297)</f>
        <v/>
      </c>
      <c r="I2277" s="301" t="str">
        <f>IF(基本情報入力シート!J2297="","",基本情報入力シート!J2297)</f>
        <v/>
      </c>
      <c r="J2277" s="301" t="str">
        <f>IF(基本情報入力シート!K2297="","",基本情報入力シート!K2297)</f>
        <v/>
      </c>
      <c r="K2277" s="302" t="str">
        <f>IF(基本情報入力シート!L2297="","",基本情報入力シート!L2297)</f>
        <v/>
      </c>
      <c r="L2277" s="299" t="str">
        <f>IF(基本情報入力シート!M2297="","",基本情報入力シート!M2297)</f>
        <v/>
      </c>
      <c r="M2277" s="299" t="str">
        <f>IF(基本情報入力シート!R2297="","",基本情報入力シート!R2297)</f>
        <v/>
      </c>
      <c r="N2277" s="299" t="str">
        <f>IF(基本情報入力シート!W2297="","",基本情報入力シート!W2297)</f>
        <v/>
      </c>
      <c r="O2277" s="303" t="str">
        <f>IF(基本情報入力シート!X2297="","",基本情報入力シート!X2297)</f>
        <v/>
      </c>
      <c r="P2277" s="304" t="str">
        <f>IF(基本情報入力シート!Y2297="","",基本情報入力シート!Y2297)</f>
        <v/>
      </c>
      <c r="Q2277" s="175"/>
      <c r="R2277" s="305" t="str">
        <f>IF(基本情報入力シート!AB2297="","",基本情報入力シート!AB2297)</f>
        <v/>
      </c>
      <c r="S2277" s="176"/>
      <c r="T2277" s="306" t="str">
        <f>IF(P2277="","",VLOOKUP(P2277,【参考】数式用!$J$2:$L$34,3,FALSE))</f>
        <v/>
      </c>
      <c r="U2277" s="313" t="s">
        <v>143</v>
      </c>
      <c r="V2277" s="177"/>
      <c r="W2277" s="314" t="s">
        <v>144</v>
      </c>
      <c r="X2277" s="177"/>
      <c r="Y2277" s="315" t="s">
        <v>145</v>
      </c>
      <c r="Z2277" s="177"/>
      <c r="AA2277" s="315" t="s">
        <v>144</v>
      </c>
      <c r="AB2277" s="177"/>
      <c r="AC2277" s="315" t="s">
        <v>146</v>
      </c>
      <c r="AD2277" s="316" t="s">
        <v>147</v>
      </c>
      <c r="AE2277" s="317" t="str">
        <f t="shared" si="124"/>
        <v/>
      </c>
      <c r="AF2277" s="319" t="s">
        <v>148</v>
      </c>
      <c r="AG2277" s="312" t="str">
        <f t="shared" si="125"/>
        <v/>
      </c>
      <c r="AH2277" s="322"/>
      <c r="AI2277" s="323"/>
      <c r="AJ2277" s="322"/>
      <c r="AK2277" s="323"/>
    </row>
    <row r="2278" spans="1:37" ht="36.75" customHeight="1">
      <c r="A2278" s="299">
        <f t="shared" si="126"/>
        <v>2265</v>
      </c>
      <c r="B2278" s="300" t="str">
        <f>IF(基本情報入力シート!C2298="","",基本情報入力シート!C2298)</f>
        <v/>
      </c>
      <c r="C2278" s="301" t="str">
        <f>IF(基本情報入力シート!D2298="","",基本情報入力シート!D2298)</f>
        <v/>
      </c>
      <c r="D2278" s="301" t="str">
        <f>IF(基本情報入力シート!E2298="","",基本情報入力シート!E2298)</f>
        <v/>
      </c>
      <c r="E2278" s="301" t="str">
        <f>IF(基本情報入力シート!F2298="","",基本情報入力シート!F2298)</f>
        <v/>
      </c>
      <c r="F2278" s="301" t="str">
        <f>IF(基本情報入力シート!G2298="","",基本情報入力シート!G2298)</f>
        <v/>
      </c>
      <c r="G2278" s="301" t="str">
        <f>IF(基本情報入力シート!H2298="","",基本情報入力シート!H2298)</f>
        <v/>
      </c>
      <c r="H2278" s="301" t="str">
        <f>IF(基本情報入力シート!I2298="","",基本情報入力シート!I2298)</f>
        <v/>
      </c>
      <c r="I2278" s="301" t="str">
        <f>IF(基本情報入力シート!J2298="","",基本情報入力シート!J2298)</f>
        <v/>
      </c>
      <c r="J2278" s="301" t="str">
        <f>IF(基本情報入力シート!K2298="","",基本情報入力シート!K2298)</f>
        <v/>
      </c>
      <c r="K2278" s="302" t="str">
        <f>IF(基本情報入力シート!L2298="","",基本情報入力シート!L2298)</f>
        <v/>
      </c>
      <c r="L2278" s="299" t="str">
        <f>IF(基本情報入力シート!M2298="","",基本情報入力シート!M2298)</f>
        <v/>
      </c>
      <c r="M2278" s="299" t="str">
        <f>IF(基本情報入力シート!R2298="","",基本情報入力シート!R2298)</f>
        <v/>
      </c>
      <c r="N2278" s="299" t="str">
        <f>IF(基本情報入力シート!W2298="","",基本情報入力シート!W2298)</f>
        <v/>
      </c>
      <c r="O2278" s="303" t="str">
        <f>IF(基本情報入力シート!X2298="","",基本情報入力シート!X2298)</f>
        <v/>
      </c>
      <c r="P2278" s="304" t="str">
        <f>IF(基本情報入力シート!Y2298="","",基本情報入力シート!Y2298)</f>
        <v/>
      </c>
      <c r="Q2278" s="175"/>
      <c r="R2278" s="305" t="str">
        <f>IF(基本情報入力シート!AB2298="","",基本情報入力シート!AB2298)</f>
        <v/>
      </c>
      <c r="S2278" s="176"/>
      <c r="T2278" s="306" t="str">
        <f>IF(P2278="","",VLOOKUP(P2278,【参考】数式用!$J$2:$L$34,3,FALSE))</f>
        <v/>
      </c>
      <c r="U2278" s="313" t="s">
        <v>143</v>
      </c>
      <c r="V2278" s="177"/>
      <c r="W2278" s="314" t="s">
        <v>144</v>
      </c>
      <c r="X2278" s="177"/>
      <c r="Y2278" s="315" t="s">
        <v>145</v>
      </c>
      <c r="Z2278" s="177"/>
      <c r="AA2278" s="315" t="s">
        <v>144</v>
      </c>
      <c r="AB2278" s="177"/>
      <c r="AC2278" s="315" t="s">
        <v>146</v>
      </c>
      <c r="AD2278" s="316" t="s">
        <v>147</v>
      </c>
      <c r="AE2278" s="317" t="str">
        <f t="shared" si="124"/>
        <v/>
      </c>
      <c r="AF2278" s="319" t="s">
        <v>148</v>
      </c>
      <c r="AG2278" s="312" t="str">
        <f t="shared" si="125"/>
        <v/>
      </c>
      <c r="AH2278" s="322"/>
      <c r="AI2278" s="323"/>
      <c r="AJ2278" s="322"/>
      <c r="AK2278" s="323"/>
    </row>
    <row r="2279" spans="1:37" ht="36.75" customHeight="1">
      <c r="A2279" s="299">
        <f t="shared" si="126"/>
        <v>2266</v>
      </c>
      <c r="B2279" s="300" t="str">
        <f>IF(基本情報入力シート!C2299="","",基本情報入力シート!C2299)</f>
        <v/>
      </c>
      <c r="C2279" s="301" t="str">
        <f>IF(基本情報入力シート!D2299="","",基本情報入力シート!D2299)</f>
        <v/>
      </c>
      <c r="D2279" s="301" t="str">
        <f>IF(基本情報入力シート!E2299="","",基本情報入力シート!E2299)</f>
        <v/>
      </c>
      <c r="E2279" s="301" t="str">
        <f>IF(基本情報入力シート!F2299="","",基本情報入力シート!F2299)</f>
        <v/>
      </c>
      <c r="F2279" s="301" t="str">
        <f>IF(基本情報入力シート!G2299="","",基本情報入力シート!G2299)</f>
        <v/>
      </c>
      <c r="G2279" s="301" t="str">
        <f>IF(基本情報入力シート!H2299="","",基本情報入力シート!H2299)</f>
        <v/>
      </c>
      <c r="H2279" s="301" t="str">
        <f>IF(基本情報入力シート!I2299="","",基本情報入力シート!I2299)</f>
        <v/>
      </c>
      <c r="I2279" s="301" t="str">
        <f>IF(基本情報入力シート!J2299="","",基本情報入力シート!J2299)</f>
        <v/>
      </c>
      <c r="J2279" s="301" t="str">
        <f>IF(基本情報入力シート!K2299="","",基本情報入力シート!K2299)</f>
        <v/>
      </c>
      <c r="K2279" s="302" t="str">
        <f>IF(基本情報入力シート!L2299="","",基本情報入力シート!L2299)</f>
        <v/>
      </c>
      <c r="L2279" s="299" t="str">
        <f>IF(基本情報入力シート!M2299="","",基本情報入力シート!M2299)</f>
        <v/>
      </c>
      <c r="M2279" s="299" t="str">
        <f>IF(基本情報入力シート!R2299="","",基本情報入力シート!R2299)</f>
        <v/>
      </c>
      <c r="N2279" s="299" t="str">
        <f>IF(基本情報入力シート!W2299="","",基本情報入力シート!W2299)</f>
        <v/>
      </c>
      <c r="O2279" s="303" t="str">
        <f>IF(基本情報入力シート!X2299="","",基本情報入力シート!X2299)</f>
        <v/>
      </c>
      <c r="P2279" s="304" t="str">
        <f>IF(基本情報入力シート!Y2299="","",基本情報入力シート!Y2299)</f>
        <v/>
      </c>
      <c r="Q2279" s="175"/>
      <c r="R2279" s="305" t="str">
        <f>IF(基本情報入力シート!AB2299="","",基本情報入力シート!AB2299)</f>
        <v/>
      </c>
      <c r="S2279" s="176"/>
      <c r="T2279" s="306" t="str">
        <f>IF(P2279="","",VLOOKUP(P2279,【参考】数式用!$J$2:$L$34,3,FALSE))</f>
        <v/>
      </c>
      <c r="U2279" s="313" t="s">
        <v>143</v>
      </c>
      <c r="V2279" s="177"/>
      <c r="W2279" s="314" t="s">
        <v>144</v>
      </c>
      <c r="X2279" s="177"/>
      <c r="Y2279" s="315" t="s">
        <v>145</v>
      </c>
      <c r="Z2279" s="177"/>
      <c r="AA2279" s="315" t="s">
        <v>144</v>
      </c>
      <c r="AB2279" s="177"/>
      <c r="AC2279" s="315" t="s">
        <v>146</v>
      </c>
      <c r="AD2279" s="316" t="s">
        <v>147</v>
      </c>
      <c r="AE2279" s="317" t="str">
        <f t="shared" ref="AE2279:AE2313" si="127">IF(V2279&gt;=1,(Z2279*12+AB2279)-(V2279*12+X2279)+1,"")</f>
        <v/>
      </c>
      <c r="AF2279" s="319" t="s">
        <v>148</v>
      </c>
      <c r="AG2279" s="312" t="str">
        <f t="shared" ref="AG2279:AG2313" si="128">IFERROR(ROUNDDOWN(R2279*T2279,0)*AE2279,"")</f>
        <v/>
      </c>
      <c r="AH2279" s="322"/>
      <c r="AI2279" s="323"/>
      <c r="AJ2279" s="322"/>
      <c r="AK2279" s="323"/>
    </row>
    <row r="2280" spans="1:37" ht="36.75" customHeight="1">
      <c r="A2280" s="299">
        <f t="shared" si="126"/>
        <v>2267</v>
      </c>
      <c r="B2280" s="300" t="str">
        <f>IF(基本情報入力シート!C2300="","",基本情報入力シート!C2300)</f>
        <v/>
      </c>
      <c r="C2280" s="301" t="str">
        <f>IF(基本情報入力シート!D2300="","",基本情報入力シート!D2300)</f>
        <v/>
      </c>
      <c r="D2280" s="301" t="str">
        <f>IF(基本情報入力シート!E2300="","",基本情報入力シート!E2300)</f>
        <v/>
      </c>
      <c r="E2280" s="301" t="str">
        <f>IF(基本情報入力シート!F2300="","",基本情報入力シート!F2300)</f>
        <v/>
      </c>
      <c r="F2280" s="301" t="str">
        <f>IF(基本情報入力シート!G2300="","",基本情報入力シート!G2300)</f>
        <v/>
      </c>
      <c r="G2280" s="301" t="str">
        <f>IF(基本情報入力シート!H2300="","",基本情報入力シート!H2300)</f>
        <v/>
      </c>
      <c r="H2280" s="301" t="str">
        <f>IF(基本情報入力シート!I2300="","",基本情報入力シート!I2300)</f>
        <v/>
      </c>
      <c r="I2280" s="301" t="str">
        <f>IF(基本情報入力シート!J2300="","",基本情報入力シート!J2300)</f>
        <v/>
      </c>
      <c r="J2280" s="301" t="str">
        <f>IF(基本情報入力シート!K2300="","",基本情報入力シート!K2300)</f>
        <v/>
      </c>
      <c r="K2280" s="302" t="str">
        <f>IF(基本情報入力シート!L2300="","",基本情報入力シート!L2300)</f>
        <v/>
      </c>
      <c r="L2280" s="299" t="str">
        <f>IF(基本情報入力シート!M2300="","",基本情報入力シート!M2300)</f>
        <v/>
      </c>
      <c r="M2280" s="299" t="str">
        <f>IF(基本情報入力シート!R2300="","",基本情報入力シート!R2300)</f>
        <v/>
      </c>
      <c r="N2280" s="299" t="str">
        <f>IF(基本情報入力シート!W2300="","",基本情報入力シート!W2300)</f>
        <v/>
      </c>
      <c r="O2280" s="303" t="str">
        <f>IF(基本情報入力シート!X2300="","",基本情報入力シート!X2300)</f>
        <v/>
      </c>
      <c r="P2280" s="304" t="str">
        <f>IF(基本情報入力シート!Y2300="","",基本情報入力シート!Y2300)</f>
        <v/>
      </c>
      <c r="Q2280" s="175"/>
      <c r="R2280" s="305" t="str">
        <f>IF(基本情報入力シート!AB2300="","",基本情報入力シート!AB2300)</f>
        <v/>
      </c>
      <c r="S2280" s="176"/>
      <c r="T2280" s="306" t="str">
        <f>IF(P2280="","",VLOOKUP(P2280,【参考】数式用!$J$2:$L$34,3,FALSE))</f>
        <v/>
      </c>
      <c r="U2280" s="313" t="s">
        <v>143</v>
      </c>
      <c r="V2280" s="177"/>
      <c r="W2280" s="314" t="s">
        <v>144</v>
      </c>
      <c r="X2280" s="177"/>
      <c r="Y2280" s="315" t="s">
        <v>145</v>
      </c>
      <c r="Z2280" s="177"/>
      <c r="AA2280" s="315" t="s">
        <v>144</v>
      </c>
      <c r="AB2280" s="177"/>
      <c r="AC2280" s="315" t="s">
        <v>146</v>
      </c>
      <c r="AD2280" s="316" t="s">
        <v>147</v>
      </c>
      <c r="AE2280" s="317" t="str">
        <f t="shared" si="127"/>
        <v/>
      </c>
      <c r="AF2280" s="319" t="s">
        <v>148</v>
      </c>
      <c r="AG2280" s="312" t="str">
        <f t="shared" si="128"/>
        <v/>
      </c>
      <c r="AH2280" s="322"/>
      <c r="AI2280" s="323"/>
      <c r="AJ2280" s="322"/>
      <c r="AK2280" s="323"/>
    </row>
    <row r="2281" spans="1:37" ht="36.75" customHeight="1">
      <c r="A2281" s="299">
        <f t="shared" si="126"/>
        <v>2268</v>
      </c>
      <c r="B2281" s="300" t="str">
        <f>IF(基本情報入力シート!C2301="","",基本情報入力シート!C2301)</f>
        <v/>
      </c>
      <c r="C2281" s="301" t="str">
        <f>IF(基本情報入力シート!D2301="","",基本情報入力シート!D2301)</f>
        <v/>
      </c>
      <c r="D2281" s="301" t="str">
        <f>IF(基本情報入力シート!E2301="","",基本情報入力シート!E2301)</f>
        <v/>
      </c>
      <c r="E2281" s="301" t="str">
        <f>IF(基本情報入力シート!F2301="","",基本情報入力シート!F2301)</f>
        <v/>
      </c>
      <c r="F2281" s="301" t="str">
        <f>IF(基本情報入力シート!G2301="","",基本情報入力シート!G2301)</f>
        <v/>
      </c>
      <c r="G2281" s="301" t="str">
        <f>IF(基本情報入力シート!H2301="","",基本情報入力シート!H2301)</f>
        <v/>
      </c>
      <c r="H2281" s="301" t="str">
        <f>IF(基本情報入力シート!I2301="","",基本情報入力シート!I2301)</f>
        <v/>
      </c>
      <c r="I2281" s="301" t="str">
        <f>IF(基本情報入力シート!J2301="","",基本情報入力シート!J2301)</f>
        <v/>
      </c>
      <c r="J2281" s="301" t="str">
        <f>IF(基本情報入力シート!K2301="","",基本情報入力シート!K2301)</f>
        <v/>
      </c>
      <c r="K2281" s="302" t="str">
        <f>IF(基本情報入力シート!L2301="","",基本情報入力シート!L2301)</f>
        <v/>
      </c>
      <c r="L2281" s="299" t="str">
        <f>IF(基本情報入力シート!M2301="","",基本情報入力シート!M2301)</f>
        <v/>
      </c>
      <c r="M2281" s="299" t="str">
        <f>IF(基本情報入力シート!R2301="","",基本情報入力シート!R2301)</f>
        <v/>
      </c>
      <c r="N2281" s="299" t="str">
        <f>IF(基本情報入力シート!W2301="","",基本情報入力シート!W2301)</f>
        <v/>
      </c>
      <c r="O2281" s="303" t="str">
        <f>IF(基本情報入力シート!X2301="","",基本情報入力シート!X2301)</f>
        <v/>
      </c>
      <c r="P2281" s="304" t="str">
        <f>IF(基本情報入力シート!Y2301="","",基本情報入力シート!Y2301)</f>
        <v/>
      </c>
      <c r="Q2281" s="175"/>
      <c r="R2281" s="305" t="str">
        <f>IF(基本情報入力シート!AB2301="","",基本情報入力シート!AB2301)</f>
        <v/>
      </c>
      <c r="S2281" s="176"/>
      <c r="T2281" s="306" t="str">
        <f>IF(P2281="","",VLOOKUP(P2281,【参考】数式用!$J$2:$L$34,3,FALSE))</f>
        <v/>
      </c>
      <c r="U2281" s="313" t="s">
        <v>143</v>
      </c>
      <c r="V2281" s="177"/>
      <c r="W2281" s="314" t="s">
        <v>144</v>
      </c>
      <c r="X2281" s="177"/>
      <c r="Y2281" s="315" t="s">
        <v>145</v>
      </c>
      <c r="Z2281" s="177"/>
      <c r="AA2281" s="315" t="s">
        <v>144</v>
      </c>
      <c r="AB2281" s="177"/>
      <c r="AC2281" s="315" t="s">
        <v>146</v>
      </c>
      <c r="AD2281" s="316" t="s">
        <v>147</v>
      </c>
      <c r="AE2281" s="317" t="str">
        <f t="shared" si="127"/>
        <v/>
      </c>
      <c r="AF2281" s="319" t="s">
        <v>148</v>
      </c>
      <c r="AG2281" s="312" t="str">
        <f t="shared" si="128"/>
        <v/>
      </c>
      <c r="AH2281" s="322"/>
      <c r="AI2281" s="323"/>
      <c r="AJ2281" s="322"/>
      <c r="AK2281" s="323"/>
    </row>
    <row r="2282" spans="1:37" ht="36.75" customHeight="1">
      <c r="A2282" s="299">
        <f t="shared" si="126"/>
        <v>2269</v>
      </c>
      <c r="B2282" s="300" t="str">
        <f>IF(基本情報入力シート!C2302="","",基本情報入力シート!C2302)</f>
        <v/>
      </c>
      <c r="C2282" s="301" t="str">
        <f>IF(基本情報入力シート!D2302="","",基本情報入力シート!D2302)</f>
        <v/>
      </c>
      <c r="D2282" s="301" t="str">
        <f>IF(基本情報入力シート!E2302="","",基本情報入力シート!E2302)</f>
        <v/>
      </c>
      <c r="E2282" s="301" t="str">
        <f>IF(基本情報入力シート!F2302="","",基本情報入力シート!F2302)</f>
        <v/>
      </c>
      <c r="F2282" s="301" t="str">
        <f>IF(基本情報入力シート!G2302="","",基本情報入力シート!G2302)</f>
        <v/>
      </c>
      <c r="G2282" s="301" t="str">
        <f>IF(基本情報入力シート!H2302="","",基本情報入力シート!H2302)</f>
        <v/>
      </c>
      <c r="H2282" s="301" t="str">
        <f>IF(基本情報入力シート!I2302="","",基本情報入力シート!I2302)</f>
        <v/>
      </c>
      <c r="I2282" s="301" t="str">
        <f>IF(基本情報入力シート!J2302="","",基本情報入力シート!J2302)</f>
        <v/>
      </c>
      <c r="J2282" s="301" t="str">
        <f>IF(基本情報入力シート!K2302="","",基本情報入力シート!K2302)</f>
        <v/>
      </c>
      <c r="K2282" s="302" t="str">
        <f>IF(基本情報入力シート!L2302="","",基本情報入力シート!L2302)</f>
        <v/>
      </c>
      <c r="L2282" s="299" t="str">
        <f>IF(基本情報入力シート!M2302="","",基本情報入力シート!M2302)</f>
        <v/>
      </c>
      <c r="M2282" s="299" t="str">
        <f>IF(基本情報入力シート!R2302="","",基本情報入力シート!R2302)</f>
        <v/>
      </c>
      <c r="N2282" s="299" t="str">
        <f>IF(基本情報入力シート!W2302="","",基本情報入力シート!W2302)</f>
        <v/>
      </c>
      <c r="O2282" s="303" t="str">
        <f>IF(基本情報入力シート!X2302="","",基本情報入力シート!X2302)</f>
        <v/>
      </c>
      <c r="P2282" s="304" t="str">
        <f>IF(基本情報入力シート!Y2302="","",基本情報入力シート!Y2302)</f>
        <v/>
      </c>
      <c r="Q2282" s="175"/>
      <c r="R2282" s="305" t="str">
        <f>IF(基本情報入力シート!AB2302="","",基本情報入力シート!AB2302)</f>
        <v/>
      </c>
      <c r="S2282" s="176"/>
      <c r="T2282" s="306" t="str">
        <f>IF(P2282="","",VLOOKUP(P2282,【参考】数式用!$J$2:$L$34,3,FALSE))</f>
        <v/>
      </c>
      <c r="U2282" s="313" t="s">
        <v>143</v>
      </c>
      <c r="V2282" s="177"/>
      <c r="W2282" s="314" t="s">
        <v>144</v>
      </c>
      <c r="X2282" s="177"/>
      <c r="Y2282" s="315" t="s">
        <v>145</v>
      </c>
      <c r="Z2282" s="177"/>
      <c r="AA2282" s="315" t="s">
        <v>144</v>
      </c>
      <c r="AB2282" s="177"/>
      <c r="AC2282" s="315" t="s">
        <v>146</v>
      </c>
      <c r="AD2282" s="316" t="s">
        <v>147</v>
      </c>
      <c r="AE2282" s="317" t="str">
        <f t="shared" si="127"/>
        <v/>
      </c>
      <c r="AF2282" s="319" t="s">
        <v>148</v>
      </c>
      <c r="AG2282" s="312" t="str">
        <f t="shared" si="128"/>
        <v/>
      </c>
      <c r="AH2282" s="322"/>
      <c r="AI2282" s="323"/>
      <c r="AJ2282" s="322"/>
      <c r="AK2282" s="323"/>
    </row>
    <row r="2283" spans="1:37" ht="36.75" customHeight="1">
      <c r="A2283" s="299">
        <f t="shared" si="126"/>
        <v>2270</v>
      </c>
      <c r="B2283" s="300" t="str">
        <f>IF(基本情報入力シート!C2303="","",基本情報入力シート!C2303)</f>
        <v/>
      </c>
      <c r="C2283" s="301" t="str">
        <f>IF(基本情報入力シート!D2303="","",基本情報入力シート!D2303)</f>
        <v/>
      </c>
      <c r="D2283" s="301" t="str">
        <f>IF(基本情報入力シート!E2303="","",基本情報入力シート!E2303)</f>
        <v/>
      </c>
      <c r="E2283" s="301" t="str">
        <f>IF(基本情報入力シート!F2303="","",基本情報入力シート!F2303)</f>
        <v/>
      </c>
      <c r="F2283" s="301" t="str">
        <f>IF(基本情報入力シート!G2303="","",基本情報入力シート!G2303)</f>
        <v/>
      </c>
      <c r="G2283" s="301" t="str">
        <f>IF(基本情報入力シート!H2303="","",基本情報入力シート!H2303)</f>
        <v/>
      </c>
      <c r="H2283" s="301" t="str">
        <f>IF(基本情報入力シート!I2303="","",基本情報入力シート!I2303)</f>
        <v/>
      </c>
      <c r="I2283" s="301" t="str">
        <f>IF(基本情報入力シート!J2303="","",基本情報入力シート!J2303)</f>
        <v/>
      </c>
      <c r="J2283" s="301" t="str">
        <f>IF(基本情報入力シート!K2303="","",基本情報入力シート!K2303)</f>
        <v/>
      </c>
      <c r="K2283" s="302" t="str">
        <f>IF(基本情報入力シート!L2303="","",基本情報入力シート!L2303)</f>
        <v/>
      </c>
      <c r="L2283" s="299" t="str">
        <f>IF(基本情報入力シート!M2303="","",基本情報入力シート!M2303)</f>
        <v/>
      </c>
      <c r="M2283" s="299" t="str">
        <f>IF(基本情報入力シート!R2303="","",基本情報入力シート!R2303)</f>
        <v/>
      </c>
      <c r="N2283" s="299" t="str">
        <f>IF(基本情報入力シート!W2303="","",基本情報入力シート!W2303)</f>
        <v/>
      </c>
      <c r="O2283" s="303" t="str">
        <f>IF(基本情報入力シート!X2303="","",基本情報入力シート!X2303)</f>
        <v/>
      </c>
      <c r="P2283" s="304" t="str">
        <f>IF(基本情報入力シート!Y2303="","",基本情報入力シート!Y2303)</f>
        <v/>
      </c>
      <c r="Q2283" s="175"/>
      <c r="R2283" s="305" t="str">
        <f>IF(基本情報入力シート!AB2303="","",基本情報入力シート!AB2303)</f>
        <v/>
      </c>
      <c r="S2283" s="176"/>
      <c r="T2283" s="306" t="str">
        <f>IF(P2283="","",VLOOKUP(P2283,【参考】数式用!$J$2:$L$34,3,FALSE))</f>
        <v/>
      </c>
      <c r="U2283" s="313" t="s">
        <v>143</v>
      </c>
      <c r="V2283" s="177"/>
      <c r="W2283" s="314" t="s">
        <v>144</v>
      </c>
      <c r="X2283" s="177"/>
      <c r="Y2283" s="315" t="s">
        <v>145</v>
      </c>
      <c r="Z2283" s="177"/>
      <c r="AA2283" s="315" t="s">
        <v>144</v>
      </c>
      <c r="AB2283" s="177"/>
      <c r="AC2283" s="315" t="s">
        <v>146</v>
      </c>
      <c r="AD2283" s="316" t="s">
        <v>147</v>
      </c>
      <c r="AE2283" s="317" t="str">
        <f t="shared" si="127"/>
        <v/>
      </c>
      <c r="AF2283" s="319" t="s">
        <v>148</v>
      </c>
      <c r="AG2283" s="312" t="str">
        <f t="shared" si="128"/>
        <v/>
      </c>
      <c r="AH2283" s="322"/>
      <c r="AI2283" s="323"/>
      <c r="AJ2283" s="322"/>
      <c r="AK2283" s="323"/>
    </row>
    <row r="2284" spans="1:37" ht="36.75" customHeight="1">
      <c r="A2284" s="299">
        <f t="shared" si="126"/>
        <v>2271</v>
      </c>
      <c r="B2284" s="300" t="str">
        <f>IF(基本情報入力シート!C2304="","",基本情報入力シート!C2304)</f>
        <v/>
      </c>
      <c r="C2284" s="301" t="str">
        <f>IF(基本情報入力シート!D2304="","",基本情報入力シート!D2304)</f>
        <v/>
      </c>
      <c r="D2284" s="301" t="str">
        <f>IF(基本情報入力シート!E2304="","",基本情報入力シート!E2304)</f>
        <v/>
      </c>
      <c r="E2284" s="301" t="str">
        <f>IF(基本情報入力シート!F2304="","",基本情報入力シート!F2304)</f>
        <v/>
      </c>
      <c r="F2284" s="301" t="str">
        <f>IF(基本情報入力シート!G2304="","",基本情報入力シート!G2304)</f>
        <v/>
      </c>
      <c r="G2284" s="301" t="str">
        <f>IF(基本情報入力シート!H2304="","",基本情報入力シート!H2304)</f>
        <v/>
      </c>
      <c r="H2284" s="301" t="str">
        <f>IF(基本情報入力シート!I2304="","",基本情報入力シート!I2304)</f>
        <v/>
      </c>
      <c r="I2284" s="301" t="str">
        <f>IF(基本情報入力シート!J2304="","",基本情報入力シート!J2304)</f>
        <v/>
      </c>
      <c r="J2284" s="301" t="str">
        <f>IF(基本情報入力シート!K2304="","",基本情報入力シート!K2304)</f>
        <v/>
      </c>
      <c r="K2284" s="302" t="str">
        <f>IF(基本情報入力シート!L2304="","",基本情報入力シート!L2304)</f>
        <v/>
      </c>
      <c r="L2284" s="299" t="str">
        <f>IF(基本情報入力シート!M2304="","",基本情報入力シート!M2304)</f>
        <v/>
      </c>
      <c r="M2284" s="299" t="str">
        <f>IF(基本情報入力シート!R2304="","",基本情報入力シート!R2304)</f>
        <v/>
      </c>
      <c r="N2284" s="299" t="str">
        <f>IF(基本情報入力シート!W2304="","",基本情報入力シート!W2304)</f>
        <v/>
      </c>
      <c r="O2284" s="303" t="str">
        <f>IF(基本情報入力シート!X2304="","",基本情報入力シート!X2304)</f>
        <v/>
      </c>
      <c r="P2284" s="304" t="str">
        <f>IF(基本情報入力シート!Y2304="","",基本情報入力シート!Y2304)</f>
        <v/>
      </c>
      <c r="Q2284" s="175"/>
      <c r="R2284" s="305" t="str">
        <f>IF(基本情報入力シート!AB2304="","",基本情報入力シート!AB2304)</f>
        <v/>
      </c>
      <c r="S2284" s="176"/>
      <c r="T2284" s="306" t="str">
        <f>IF(P2284="","",VLOOKUP(P2284,【参考】数式用!$J$2:$L$34,3,FALSE))</f>
        <v/>
      </c>
      <c r="U2284" s="313" t="s">
        <v>143</v>
      </c>
      <c r="V2284" s="177"/>
      <c r="W2284" s="314" t="s">
        <v>144</v>
      </c>
      <c r="X2284" s="177"/>
      <c r="Y2284" s="315" t="s">
        <v>145</v>
      </c>
      <c r="Z2284" s="177"/>
      <c r="AA2284" s="315" t="s">
        <v>144</v>
      </c>
      <c r="AB2284" s="177"/>
      <c r="AC2284" s="315" t="s">
        <v>146</v>
      </c>
      <c r="AD2284" s="316" t="s">
        <v>147</v>
      </c>
      <c r="AE2284" s="317" t="str">
        <f t="shared" si="127"/>
        <v/>
      </c>
      <c r="AF2284" s="319" t="s">
        <v>148</v>
      </c>
      <c r="AG2284" s="312" t="str">
        <f t="shared" si="128"/>
        <v/>
      </c>
      <c r="AH2284" s="322"/>
      <c r="AI2284" s="323"/>
      <c r="AJ2284" s="322"/>
      <c r="AK2284" s="323"/>
    </row>
    <row r="2285" spans="1:37" ht="36.75" customHeight="1">
      <c r="A2285" s="299">
        <f t="shared" si="126"/>
        <v>2272</v>
      </c>
      <c r="B2285" s="300" t="str">
        <f>IF(基本情報入力シート!C2305="","",基本情報入力シート!C2305)</f>
        <v/>
      </c>
      <c r="C2285" s="301" t="str">
        <f>IF(基本情報入力シート!D2305="","",基本情報入力シート!D2305)</f>
        <v/>
      </c>
      <c r="D2285" s="301" t="str">
        <f>IF(基本情報入力シート!E2305="","",基本情報入力シート!E2305)</f>
        <v/>
      </c>
      <c r="E2285" s="301" t="str">
        <f>IF(基本情報入力シート!F2305="","",基本情報入力シート!F2305)</f>
        <v/>
      </c>
      <c r="F2285" s="301" t="str">
        <f>IF(基本情報入力シート!G2305="","",基本情報入力シート!G2305)</f>
        <v/>
      </c>
      <c r="G2285" s="301" t="str">
        <f>IF(基本情報入力シート!H2305="","",基本情報入力シート!H2305)</f>
        <v/>
      </c>
      <c r="H2285" s="301" t="str">
        <f>IF(基本情報入力シート!I2305="","",基本情報入力シート!I2305)</f>
        <v/>
      </c>
      <c r="I2285" s="301" t="str">
        <f>IF(基本情報入力シート!J2305="","",基本情報入力シート!J2305)</f>
        <v/>
      </c>
      <c r="J2285" s="301" t="str">
        <f>IF(基本情報入力シート!K2305="","",基本情報入力シート!K2305)</f>
        <v/>
      </c>
      <c r="K2285" s="302" t="str">
        <f>IF(基本情報入力シート!L2305="","",基本情報入力シート!L2305)</f>
        <v/>
      </c>
      <c r="L2285" s="299" t="str">
        <f>IF(基本情報入力シート!M2305="","",基本情報入力シート!M2305)</f>
        <v/>
      </c>
      <c r="M2285" s="299" t="str">
        <f>IF(基本情報入力シート!R2305="","",基本情報入力シート!R2305)</f>
        <v/>
      </c>
      <c r="N2285" s="299" t="str">
        <f>IF(基本情報入力シート!W2305="","",基本情報入力シート!W2305)</f>
        <v/>
      </c>
      <c r="O2285" s="303" t="str">
        <f>IF(基本情報入力シート!X2305="","",基本情報入力シート!X2305)</f>
        <v/>
      </c>
      <c r="P2285" s="304" t="str">
        <f>IF(基本情報入力シート!Y2305="","",基本情報入力シート!Y2305)</f>
        <v/>
      </c>
      <c r="Q2285" s="175"/>
      <c r="R2285" s="305" t="str">
        <f>IF(基本情報入力シート!AB2305="","",基本情報入力シート!AB2305)</f>
        <v/>
      </c>
      <c r="S2285" s="176"/>
      <c r="T2285" s="306" t="str">
        <f>IF(P2285="","",VLOOKUP(P2285,【参考】数式用!$J$2:$L$34,3,FALSE))</f>
        <v/>
      </c>
      <c r="U2285" s="313" t="s">
        <v>143</v>
      </c>
      <c r="V2285" s="177"/>
      <c r="W2285" s="314" t="s">
        <v>144</v>
      </c>
      <c r="X2285" s="177"/>
      <c r="Y2285" s="315" t="s">
        <v>145</v>
      </c>
      <c r="Z2285" s="177"/>
      <c r="AA2285" s="315" t="s">
        <v>144</v>
      </c>
      <c r="AB2285" s="177"/>
      <c r="AC2285" s="315" t="s">
        <v>146</v>
      </c>
      <c r="AD2285" s="316" t="s">
        <v>147</v>
      </c>
      <c r="AE2285" s="317" t="str">
        <f t="shared" si="127"/>
        <v/>
      </c>
      <c r="AF2285" s="319" t="s">
        <v>148</v>
      </c>
      <c r="AG2285" s="312" t="str">
        <f t="shared" si="128"/>
        <v/>
      </c>
      <c r="AH2285" s="322"/>
      <c r="AI2285" s="323"/>
      <c r="AJ2285" s="322"/>
      <c r="AK2285" s="323"/>
    </row>
    <row r="2286" spans="1:37" ht="36.75" customHeight="1">
      <c r="A2286" s="299">
        <f t="shared" si="126"/>
        <v>2273</v>
      </c>
      <c r="B2286" s="300" t="str">
        <f>IF(基本情報入力シート!C2306="","",基本情報入力シート!C2306)</f>
        <v/>
      </c>
      <c r="C2286" s="301" t="str">
        <f>IF(基本情報入力シート!D2306="","",基本情報入力シート!D2306)</f>
        <v/>
      </c>
      <c r="D2286" s="301" t="str">
        <f>IF(基本情報入力シート!E2306="","",基本情報入力シート!E2306)</f>
        <v/>
      </c>
      <c r="E2286" s="301" t="str">
        <f>IF(基本情報入力シート!F2306="","",基本情報入力シート!F2306)</f>
        <v/>
      </c>
      <c r="F2286" s="301" t="str">
        <f>IF(基本情報入力シート!G2306="","",基本情報入力シート!G2306)</f>
        <v/>
      </c>
      <c r="G2286" s="301" t="str">
        <f>IF(基本情報入力シート!H2306="","",基本情報入力シート!H2306)</f>
        <v/>
      </c>
      <c r="H2286" s="301" t="str">
        <f>IF(基本情報入力シート!I2306="","",基本情報入力シート!I2306)</f>
        <v/>
      </c>
      <c r="I2286" s="301" t="str">
        <f>IF(基本情報入力シート!J2306="","",基本情報入力シート!J2306)</f>
        <v/>
      </c>
      <c r="J2286" s="301" t="str">
        <f>IF(基本情報入力シート!K2306="","",基本情報入力シート!K2306)</f>
        <v/>
      </c>
      <c r="K2286" s="302" t="str">
        <f>IF(基本情報入力シート!L2306="","",基本情報入力シート!L2306)</f>
        <v/>
      </c>
      <c r="L2286" s="299" t="str">
        <f>IF(基本情報入力シート!M2306="","",基本情報入力シート!M2306)</f>
        <v/>
      </c>
      <c r="M2286" s="299" t="str">
        <f>IF(基本情報入力シート!R2306="","",基本情報入力シート!R2306)</f>
        <v/>
      </c>
      <c r="N2286" s="299" t="str">
        <f>IF(基本情報入力シート!W2306="","",基本情報入力シート!W2306)</f>
        <v/>
      </c>
      <c r="O2286" s="303" t="str">
        <f>IF(基本情報入力シート!X2306="","",基本情報入力シート!X2306)</f>
        <v/>
      </c>
      <c r="P2286" s="304" t="str">
        <f>IF(基本情報入力シート!Y2306="","",基本情報入力シート!Y2306)</f>
        <v/>
      </c>
      <c r="Q2286" s="175"/>
      <c r="R2286" s="305" t="str">
        <f>IF(基本情報入力シート!AB2306="","",基本情報入力シート!AB2306)</f>
        <v/>
      </c>
      <c r="S2286" s="176"/>
      <c r="T2286" s="306" t="str">
        <f>IF(P2286="","",VLOOKUP(P2286,【参考】数式用!$J$2:$L$34,3,FALSE))</f>
        <v/>
      </c>
      <c r="U2286" s="313" t="s">
        <v>143</v>
      </c>
      <c r="V2286" s="177"/>
      <c r="W2286" s="314" t="s">
        <v>144</v>
      </c>
      <c r="X2286" s="177"/>
      <c r="Y2286" s="315" t="s">
        <v>145</v>
      </c>
      <c r="Z2286" s="177"/>
      <c r="AA2286" s="315" t="s">
        <v>144</v>
      </c>
      <c r="AB2286" s="177"/>
      <c r="AC2286" s="315" t="s">
        <v>146</v>
      </c>
      <c r="AD2286" s="316" t="s">
        <v>147</v>
      </c>
      <c r="AE2286" s="317" t="str">
        <f t="shared" si="127"/>
        <v/>
      </c>
      <c r="AF2286" s="319" t="s">
        <v>148</v>
      </c>
      <c r="AG2286" s="312" t="str">
        <f t="shared" si="128"/>
        <v/>
      </c>
      <c r="AH2286" s="322"/>
      <c r="AI2286" s="323"/>
      <c r="AJ2286" s="322"/>
      <c r="AK2286" s="323"/>
    </row>
    <row r="2287" spans="1:37" ht="36.75" customHeight="1">
      <c r="A2287" s="299">
        <f t="shared" si="126"/>
        <v>2274</v>
      </c>
      <c r="B2287" s="300" t="str">
        <f>IF(基本情報入力シート!C2307="","",基本情報入力シート!C2307)</f>
        <v/>
      </c>
      <c r="C2287" s="301" t="str">
        <f>IF(基本情報入力シート!D2307="","",基本情報入力シート!D2307)</f>
        <v/>
      </c>
      <c r="D2287" s="301" t="str">
        <f>IF(基本情報入力シート!E2307="","",基本情報入力シート!E2307)</f>
        <v/>
      </c>
      <c r="E2287" s="301" t="str">
        <f>IF(基本情報入力シート!F2307="","",基本情報入力シート!F2307)</f>
        <v/>
      </c>
      <c r="F2287" s="301" t="str">
        <f>IF(基本情報入力シート!G2307="","",基本情報入力シート!G2307)</f>
        <v/>
      </c>
      <c r="G2287" s="301" t="str">
        <f>IF(基本情報入力シート!H2307="","",基本情報入力シート!H2307)</f>
        <v/>
      </c>
      <c r="H2287" s="301" t="str">
        <f>IF(基本情報入力シート!I2307="","",基本情報入力シート!I2307)</f>
        <v/>
      </c>
      <c r="I2287" s="301" t="str">
        <f>IF(基本情報入力シート!J2307="","",基本情報入力シート!J2307)</f>
        <v/>
      </c>
      <c r="J2287" s="301" t="str">
        <f>IF(基本情報入力シート!K2307="","",基本情報入力シート!K2307)</f>
        <v/>
      </c>
      <c r="K2287" s="302" t="str">
        <f>IF(基本情報入力シート!L2307="","",基本情報入力シート!L2307)</f>
        <v/>
      </c>
      <c r="L2287" s="299" t="str">
        <f>IF(基本情報入力シート!M2307="","",基本情報入力シート!M2307)</f>
        <v/>
      </c>
      <c r="M2287" s="299" t="str">
        <f>IF(基本情報入力シート!R2307="","",基本情報入力シート!R2307)</f>
        <v/>
      </c>
      <c r="N2287" s="299" t="str">
        <f>IF(基本情報入力シート!W2307="","",基本情報入力シート!W2307)</f>
        <v/>
      </c>
      <c r="O2287" s="303" t="str">
        <f>IF(基本情報入力シート!X2307="","",基本情報入力シート!X2307)</f>
        <v/>
      </c>
      <c r="P2287" s="304" t="str">
        <f>IF(基本情報入力シート!Y2307="","",基本情報入力シート!Y2307)</f>
        <v/>
      </c>
      <c r="Q2287" s="175"/>
      <c r="R2287" s="305" t="str">
        <f>IF(基本情報入力シート!AB2307="","",基本情報入力シート!AB2307)</f>
        <v/>
      </c>
      <c r="S2287" s="176"/>
      <c r="T2287" s="306" t="str">
        <f>IF(P2287="","",VLOOKUP(P2287,【参考】数式用!$J$2:$L$34,3,FALSE))</f>
        <v/>
      </c>
      <c r="U2287" s="313" t="s">
        <v>143</v>
      </c>
      <c r="V2287" s="177"/>
      <c r="W2287" s="314" t="s">
        <v>144</v>
      </c>
      <c r="X2287" s="177"/>
      <c r="Y2287" s="315" t="s">
        <v>145</v>
      </c>
      <c r="Z2287" s="177"/>
      <c r="AA2287" s="315" t="s">
        <v>144</v>
      </c>
      <c r="AB2287" s="177"/>
      <c r="AC2287" s="315" t="s">
        <v>146</v>
      </c>
      <c r="AD2287" s="316" t="s">
        <v>147</v>
      </c>
      <c r="AE2287" s="317" t="str">
        <f t="shared" si="127"/>
        <v/>
      </c>
      <c r="AF2287" s="319" t="s">
        <v>148</v>
      </c>
      <c r="AG2287" s="312" t="str">
        <f t="shared" si="128"/>
        <v/>
      </c>
      <c r="AH2287" s="322"/>
      <c r="AI2287" s="323"/>
      <c r="AJ2287" s="322"/>
      <c r="AK2287" s="323"/>
    </row>
    <row r="2288" spans="1:37" ht="36.75" customHeight="1">
      <c r="A2288" s="299">
        <f t="shared" si="126"/>
        <v>2275</v>
      </c>
      <c r="B2288" s="300" t="str">
        <f>IF(基本情報入力シート!C2308="","",基本情報入力シート!C2308)</f>
        <v/>
      </c>
      <c r="C2288" s="301" t="str">
        <f>IF(基本情報入力シート!D2308="","",基本情報入力シート!D2308)</f>
        <v/>
      </c>
      <c r="D2288" s="301" t="str">
        <f>IF(基本情報入力シート!E2308="","",基本情報入力シート!E2308)</f>
        <v/>
      </c>
      <c r="E2288" s="301" t="str">
        <f>IF(基本情報入力シート!F2308="","",基本情報入力シート!F2308)</f>
        <v/>
      </c>
      <c r="F2288" s="301" t="str">
        <f>IF(基本情報入力シート!G2308="","",基本情報入力シート!G2308)</f>
        <v/>
      </c>
      <c r="G2288" s="301" t="str">
        <f>IF(基本情報入力シート!H2308="","",基本情報入力シート!H2308)</f>
        <v/>
      </c>
      <c r="H2288" s="301" t="str">
        <f>IF(基本情報入力シート!I2308="","",基本情報入力シート!I2308)</f>
        <v/>
      </c>
      <c r="I2288" s="301" t="str">
        <f>IF(基本情報入力シート!J2308="","",基本情報入力シート!J2308)</f>
        <v/>
      </c>
      <c r="J2288" s="301" t="str">
        <f>IF(基本情報入力シート!K2308="","",基本情報入力シート!K2308)</f>
        <v/>
      </c>
      <c r="K2288" s="302" t="str">
        <f>IF(基本情報入力シート!L2308="","",基本情報入力シート!L2308)</f>
        <v/>
      </c>
      <c r="L2288" s="299" t="str">
        <f>IF(基本情報入力シート!M2308="","",基本情報入力シート!M2308)</f>
        <v/>
      </c>
      <c r="M2288" s="299" t="str">
        <f>IF(基本情報入力シート!R2308="","",基本情報入力シート!R2308)</f>
        <v/>
      </c>
      <c r="N2288" s="299" t="str">
        <f>IF(基本情報入力シート!W2308="","",基本情報入力シート!W2308)</f>
        <v/>
      </c>
      <c r="O2288" s="303" t="str">
        <f>IF(基本情報入力シート!X2308="","",基本情報入力シート!X2308)</f>
        <v/>
      </c>
      <c r="P2288" s="304" t="str">
        <f>IF(基本情報入力シート!Y2308="","",基本情報入力シート!Y2308)</f>
        <v/>
      </c>
      <c r="Q2288" s="175"/>
      <c r="R2288" s="305" t="str">
        <f>IF(基本情報入力シート!AB2308="","",基本情報入力シート!AB2308)</f>
        <v/>
      </c>
      <c r="S2288" s="176"/>
      <c r="T2288" s="306" t="str">
        <f>IF(P2288="","",VLOOKUP(P2288,【参考】数式用!$J$2:$L$34,3,FALSE))</f>
        <v/>
      </c>
      <c r="U2288" s="313" t="s">
        <v>143</v>
      </c>
      <c r="V2288" s="177"/>
      <c r="W2288" s="314" t="s">
        <v>144</v>
      </c>
      <c r="X2288" s="177"/>
      <c r="Y2288" s="315" t="s">
        <v>145</v>
      </c>
      <c r="Z2288" s="177"/>
      <c r="AA2288" s="315" t="s">
        <v>144</v>
      </c>
      <c r="AB2288" s="177"/>
      <c r="AC2288" s="315" t="s">
        <v>146</v>
      </c>
      <c r="AD2288" s="316" t="s">
        <v>147</v>
      </c>
      <c r="AE2288" s="317" t="str">
        <f t="shared" si="127"/>
        <v/>
      </c>
      <c r="AF2288" s="319" t="s">
        <v>148</v>
      </c>
      <c r="AG2288" s="312" t="str">
        <f t="shared" si="128"/>
        <v/>
      </c>
      <c r="AH2288" s="322"/>
      <c r="AI2288" s="323"/>
      <c r="AJ2288" s="322"/>
      <c r="AK2288" s="323"/>
    </row>
    <row r="2289" spans="1:37" ht="36.75" customHeight="1">
      <c r="A2289" s="299">
        <f t="shared" si="126"/>
        <v>2276</v>
      </c>
      <c r="B2289" s="300" t="str">
        <f>IF(基本情報入力シート!C2309="","",基本情報入力シート!C2309)</f>
        <v/>
      </c>
      <c r="C2289" s="301" t="str">
        <f>IF(基本情報入力シート!D2309="","",基本情報入力シート!D2309)</f>
        <v/>
      </c>
      <c r="D2289" s="301" t="str">
        <f>IF(基本情報入力シート!E2309="","",基本情報入力シート!E2309)</f>
        <v/>
      </c>
      <c r="E2289" s="301" t="str">
        <f>IF(基本情報入力シート!F2309="","",基本情報入力シート!F2309)</f>
        <v/>
      </c>
      <c r="F2289" s="301" t="str">
        <f>IF(基本情報入力シート!G2309="","",基本情報入力シート!G2309)</f>
        <v/>
      </c>
      <c r="G2289" s="301" t="str">
        <f>IF(基本情報入力シート!H2309="","",基本情報入力シート!H2309)</f>
        <v/>
      </c>
      <c r="H2289" s="301" t="str">
        <f>IF(基本情報入力シート!I2309="","",基本情報入力シート!I2309)</f>
        <v/>
      </c>
      <c r="I2289" s="301" t="str">
        <f>IF(基本情報入力シート!J2309="","",基本情報入力シート!J2309)</f>
        <v/>
      </c>
      <c r="J2289" s="301" t="str">
        <f>IF(基本情報入力シート!K2309="","",基本情報入力シート!K2309)</f>
        <v/>
      </c>
      <c r="K2289" s="302" t="str">
        <f>IF(基本情報入力シート!L2309="","",基本情報入力シート!L2309)</f>
        <v/>
      </c>
      <c r="L2289" s="299" t="str">
        <f>IF(基本情報入力シート!M2309="","",基本情報入力シート!M2309)</f>
        <v/>
      </c>
      <c r="M2289" s="299" t="str">
        <f>IF(基本情報入力シート!R2309="","",基本情報入力シート!R2309)</f>
        <v/>
      </c>
      <c r="N2289" s="299" t="str">
        <f>IF(基本情報入力シート!W2309="","",基本情報入力シート!W2309)</f>
        <v/>
      </c>
      <c r="O2289" s="303" t="str">
        <f>IF(基本情報入力シート!X2309="","",基本情報入力シート!X2309)</f>
        <v/>
      </c>
      <c r="P2289" s="304" t="str">
        <f>IF(基本情報入力シート!Y2309="","",基本情報入力シート!Y2309)</f>
        <v/>
      </c>
      <c r="Q2289" s="175"/>
      <c r="R2289" s="305" t="str">
        <f>IF(基本情報入力シート!AB2309="","",基本情報入力シート!AB2309)</f>
        <v/>
      </c>
      <c r="S2289" s="176"/>
      <c r="T2289" s="306" t="str">
        <f>IF(P2289="","",VLOOKUP(P2289,【参考】数式用!$J$2:$L$34,3,FALSE))</f>
        <v/>
      </c>
      <c r="U2289" s="313" t="s">
        <v>143</v>
      </c>
      <c r="V2289" s="177"/>
      <c r="W2289" s="314" t="s">
        <v>144</v>
      </c>
      <c r="X2289" s="177"/>
      <c r="Y2289" s="315" t="s">
        <v>145</v>
      </c>
      <c r="Z2289" s="177"/>
      <c r="AA2289" s="315" t="s">
        <v>144</v>
      </c>
      <c r="AB2289" s="177"/>
      <c r="AC2289" s="315" t="s">
        <v>146</v>
      </c>
      <c r="AD2289" s="316" t="s">
        <v>147</v>
      </c>
      <c r="AE2289" s="317" t="str">
        <f t="shared" si="127"/>
        <v/>
      </c>
      <c r="AF2289" s="319" t="s">
        <v>148</v>
      </c>
      <c r="AG2289" s="312" t="str">
        <f t="shared" si="128"/>
        <v/>
      </c>
      <c r="AH2289" s="322"/>
      <c r="AI2289" s="323"/>
      <c r="AJ2289" s="322"/>
      <c r="AK2289" s="323"/>
    </row>
    <row r="2290" spans="1:37" ht="36.75" customHeight="1">
      <c r="A2290" s="299">
        <f t="shared" si="126"/>
        <v>2277</v>
      </c>
      <c r="B2290" s="300" t="str">
        <f>IF(基本情報入力シート!C2310="","",基本情報入力シート!C2310)</f>
        <v/>
      </c>
      <c r="C2290" s="301" t="str">
        <f>IF(基本情報入力シート!D2310="","",基本情報入力シート!D2310)</f>
        <v/>
      </c>
      <c r="D2290" s="301" t="str">
        <f>IF(基本情報入力シート!E2310="","",基本情報入力シート!E2310)</f>
        <v/>
      </c>
      <c r="E2290" s="301" t="str">
        <f>IF(基本情報入力シート!F2310="","",基本情報入力シート!F2310)</f>
        <v/>
      </c>
      <c r="F2290" s="301" t="str">
        <f>IF(基本情報入力シート!G2310="","",基本情報入力シート!G2310)</f>
        <v/>
      </c>
      <c r="G2290" s="301" t="str">
        <f>IF(基本情報入力シート!H2310="","",基本情報入力シート!H2310)</f>
        <v/>
      </c>
      <c r="H2290" s="301" t="str">
        <f>IF(基本情報入力シート!I2310="","",基本情報入力シート!I2310)</f>
        <v/>
      </c>
      <c r="I2290" s="301" t="str">
        <f>IF(基本情報入力シート!J2310="","",基本情報入力シート!J2310)</f>
        <v/>
      </c>
      <c r="J2290" s="301" t="str">
        <f>IF(基本情報入力シート!K2310="","",基本情報入力シート!K2310)</f>
        <v/>
      </c>
      <c r="K2290" s="302" t="str">
        <f>IF(基本情報入力シート!L2310="","",基本情報入力シート!L2310)</f>
        <v/>
      </c>
      <c r="L2290" s="299" t="str">
        <f>IF(基本情報入力シート!M2310="","",基本情報入力シート!M2310)</f>
        <v/>
      </c>
      <c r="M2290" s="299" t="str">
        <f>IF(基本情報入力シート!R2310="","",基本情報入力シート!R2310)</f>
        <v/>
      </c>
      <c r="N2290" s="299" t="str">
        <f>IF(基本情報入力シート!W2310="","",基本情報入力シート!W2310)</f>
        <v/>
      </c>
      <c r="O2290" s="303" t="str">
        <f>IF(基本情報入力シート!X2310="","",基本情報入力シート!X2310)</f>
        <v/>
      </c>
      <c r="P2290" s="304" t="str">
        <f>IF(基本情報入力シート!Y2310="","",基本情報入力シート!Y2310)</f>
        <v/>
      </c>
      <c r="Q2290" s="175"/>
      <c r="R2290" s="305" t="str">
        <f>IF(基本情報入力シート!AB2310="","",基本情報入力シート!AB2310)</f>
        <v/>
      </c>
      <c r="S2290" s="176"/>
      <c r="T2290" s="306" t="str">
        <f>IF(P2290="","",VLOOKUP(P2290,【参考】数式用!$J$2:$L$34,3,FALSE))</f>
        <v/>
      </c>
      <c r="U2290" s="313" t="s">
        <v>143</v>
      </c>
      <c r="V2290" s="177"/>
      <c r="W2290" s="314" t="s">
        <v>144</v>
      </c>
      <c r="X2290" s="177"/>
      <c r="Y2290" s="315" t="s">
        <v>145</v>
      </c>
      <c r="Z2290" s="177"/>
      <c r="AA2290" s="315" t="s">
        <v>144</v>
      </c>
      <c r="AB2290" s="177"/>
      <c r="AC2290" s="315" t="s">
        <v>146</v>
      </c>
      <c r="AD2290" s="316" t="s">
        <v>147</v>
      </c>
      <c r="AE2290" s="317" t="str">
        <f t="shared" si="127"/>
        <v/>
      </c>
      <c r="AF2290" s="319" t="s">
        <v>148</v>
      </c>
      <c r="AG2290" s="312" t="str">
        <f t="shared" si="128"/>
        <v/>
      </c>
      <c r="AH2290" s="322"/>
      <c r="AI2290" s="323"/>
      <c r="AJ2290" s="322"/>
      <c r="AK2290" s="323"/>
    </row>
    <row r="2291" spans="1:37" ht="36.75" customHeight="1">
      <c r="A2291" s="299">
        <f t="shared" si="126"/>
        <v>2278</v>
      </c>
      <c r="B2291" s="300" t="str">
        <f>IF(基本情報入力シート!C2311="","",基本情報入力シート!C2311)</f>
        <v/>
      </c>
      <c r="C2291" s="301" t="str">
        <f>IF(基本情報入力シート!D2311="","",基本情報入力シート!D2311)</f>
        <v/>
      </c>
      <c r="D2291" s="301" t="str">
        <f>IF(基本情報入力シート!E2311="","",基本情報入力シート!E2311)</f>
        <v/>
      </c>
      <c r="E2291" s="301" t="str">
        <f>IF(基本情報入力シート!F2311="","",基本情報入力シート!F2311)</f>
        <v/>
      </c>
      <c r="F2291" s="301" t="str">
        <f>IF(基本情報入力シート!G2311="","",基本情報入力シート!G2311)</f>
        <v/>
      </c>
      <c r="G2291" s="301" t="str">
        <f>IF(基本情報入力シート!H2311="","",基本情報入力シート!H2311)</f>
        <v/>
      </c>
      <c r="H2291" s="301" t="str">
        <f>IF(基本情報入力シート!I2311="","",基本情報入力シート!I2311)</f>
        <v/>
      </c>
      <c r="I2291" s="301" t="str">
        <f>IF(基本情報入力シート!J2311="","",基本情報入力シート!J2311)</f>
        <v/>
      </c>
      <c r="J2291" s="301" t="str">
        <f>IF(基本情報入力シート!K2311="","",基本情報入力シート!K2311)</f>
        <v/>
      </c>
      <c r="K2291" s="302" t="str">
        <f>IF(基本情報入力シート!L2311="","",基本情報入力シート!L2311)</f>
        <v/>
      </c>
      <c r="L2291" s="299" t="str">
        <f>IF(基本情報入力シート!M2311="","",基本情報入力シート!M2311)</f>
        <v/>
      </c>
      <c r="M2291" s="299" t="str">
        <f>IF(基本情報入力シート!R2311="","",基本情報入力シート!R2311)</f>
        <v/>
      </c>
      <c r="N2291" s="299" t="str">
        <f>IF(基本情報入力シート!W2311="","",基本情報入力シート!W2311)</f>
        <v/>
      </c>
      <c r="O2291" s="303" t="str">
        <f>IF(基本情報入力シート!X2311="","",基本情報入力シート!X2311)</f>
        <v/>
      </c>
      <c r="P2291" s="304" t="str">
        <f>IF(基本情報入力シート!Y2311="","",基本情報入力シート!Y2311)</f>
        <v/>
      </c>
      <c r="Q2291" s="175"/>
      <c r="R2291" s="305" t="str">
        <f>IF(基本情報入力シート!AB2311="","",基本情報入力シート!AB2311)</f>
        <v/>
      </c>
      <c r="S2291" s="176"/>
      <c r="T2291" s="306" t="str">
        <f>IF(P2291="","",VLOOKUP(P2291,【参考】数式用!$J$2:$L$34,3,FALSE))</f>
        <v/>
      </c>
      <c r="U2291" s="313" t="s">
        <v>143</v>
      </c>
      <c r="V2291" s="177"/>
      <c r="W2291" s="314" t="s">
        <v>144</v>
      </c>
      <c r="X2291" s="177"/>
      <c r="Y2291" s="315" t="s">
        <v>145</v>
      </c>
      <c r="Z2291" s="177"/>
      <c r="AA2291" s="315" t="s">
        <v>144</v>
      </c>
      <c r="AB2291" s="177"/>
      <c r="AC2291" s="315" t="s">
        <v>146</v>
      </c>
      <c r="AD2291" s="316" t="s">
        <v>147</v>
      </c>
      <c r="AE2291" s="317" t="str">
        <f t="shared" si="127"/>
        <v/>
      </c>
      <c r="AF2291" s="319" t="s">
        <v>148</v>
      </c>
      <c r="AG2291" s="312" t="str">
        <f t="shared" si="128"/>
        <v/>
      </c>
      <c r="AH2291" s="322"/>
      <c r="AI2291" s="323"/>
      <c r="AJ2291" s="322"/>
      <c r="AK2291" s="323"/>
    </row>
    <row r="2292" spans="1:37" ht="36.75" customHeight="1">
      <c r="A2292" s="299">
        <f t="shared" si="126"/>
        <v>2279</v>
      </c>
      <c r="B2292" s="300" t="str">
        <f>IF(基本情報入力シート!C2312="","",基本情報入力シート!C2312)</f>
        <v/>
      </c>
      <c r="C2292" s="301" t="str">
        <f>IF(基本情報入力シート!D2312="","",基本情報入力シート!D2312)</f>
        <v/>
      </c>
      <c r="D2292" s="301" t="str">
        <f>IF(基本情報入力シート!E2312="","",基本情報入力シート!E2312)</f>
        <v/>
      </c>
      <c r="E2292" s="301" t="str">
        <f>IF(基本情報入力シート!F2312="","",基本情報入力シート!F2312)</f>
        <v/>
      </c>
      <c r="F2292" s="301" t="str">
        <f>IF(基本情報入力シート!G2312="","",基本情報入力シート!G2312)</f>
        <v/>
      </c>
      <c r="G2292" s="301" t="str">
        <f>IF(基本情報入力シート!H2312="","",基本情報入力シート!H2312)</f>
        <v/>
      </c>
      <c r="H2292" s="301" t="str">
        <f>IF(基本情報入力シート!I2312="","",基本情報入力シート!I2312)</f>
        <v/>
      </c>
      <c r="I2292" s="301" t="str">
        <f>IF(基本情報入力シート!J2312="","",基本情報入力シート!J2312)</f>
        <v/>
      </c>
      <c r="J2292" s="301" t="str">
        <f>IF(基本情報入力シート!K2312="","",基本情報入力シート!K2312)</f>
        <v/>
      </c>
      <c r="K2292" s="302" t="str">
        <f>IF(基本情報入力シート!L2312="","",基本情報入力シート!L2312)</f>
        <v/>
      </c>
      <c r="L2292" s="299" t="str">
        <f>IF(基本情報入力シート!M2312="","",基本情報入力シート!M2312)</f>
        <v/>
      </c>
      <c r="M2292" s="299" t="str">
        <f>IF(基本情報入力シート!R2312="","",基本情報入力シート!R2312)</f>
        <v/>
      </c>
      <c r="N2292" s="299" t="str">
        <f>IF(基本情報入力シート!W2312="","",基本情報入力シート!W2312)</f>
        <v/>
      </c>
      <c r="O2292" s="303" t="str">
        <f>IF(基本情報入力シート!X2312="","",基本情報入力シート!X2312)</f>
        <v/>
      </c>
      <c r="P2292" s="304" t="str">
        <f>IF(基本情報入力シート!Y2312="","",基本情報入力シート!Y2312)</f>
        <v/>
      </c>
      <c r="Q2292" s="175"/>
      <c r="R2292" s="305" t="str">
        <f>IF(基本情報入力シート!AB2312="","",基本情報入力シート!AB2312)</f>
        <v/>
      </c>
      <c r="S2292" s="176"/>
      <c r="T2292" s="306" t="str">
        <f>IF(P2292="","",VLOOKUP(P2292,【参考】数式用!$J$2:$L$34,3,FALSE))</f>
        <v/>
      </c>
      <c r="U2292" s="313" t="s">
        <v>143</v>
      </c>
      <c r="V2292" s="177"/>
      <c r="W2292" s="314" t="s">
        <v>144</v>
      </c>
      <c r="X2292" s="177"/>
      <c r="Y2292" s="315" t="s">
        <v>145</v>
      </c>
      <c r="Z2292" s="177"/>
      <c r="AA2292" s="315" t="s">
        <v>144</v>
      </c>
      <c r="AB2292" s="177"/>
      <c r="AC2292" s="315" t="s">
        <v>146</v>
      </c>
      <c r="AD2292" s="316" t="s">
        <v>147</v>
      </c>
      <c r="AE2292" s="317" t="str">
        <f t="shared" si="127"/>
        <v/>
      </c>
      <c r="AF2292" s="319" t="s">
        <v>148</v>
      </c>
      <c r="AG2292" s="312" t="str">
        <f t="shared" si="128"/>
        <v/>
      </c>
      <c r="AH2292" s="322"/>
      <c r="AI2292" s="323"/>
      <c r="AJ2292" s="322"/>
      <c r="AK2292" s="323"/>
    </row>
    <row r="2293" spans="1:37" ht="36.75" customHeight="1">
      <c r="A2293" s="299">
        <f t="shared" si="126"/>
        <v>2280</v>
      </c>
      <c r="B2293" s="300" t="str">
        <f>IF(基本情報入力シート!C2313="","",基本情報入力シート!C2313)</f>
        <v/>
      </c>
      <c r="C2293" s="301" t="str">
        <f>IF(基本情報入力シート!D2313="","",基本情報入力シート!D2313)</f>
        <v/>
      </c>
      <c r="D2293" s="301" t="str">
        <f>IF(基本情報入力シート!E2313="","",基本情報入力シート!E2313)</f>
        <v/>
      </c>
      <c r="E2293" s="301" t="str">
        <f>IF(基本情報入力シート!F2313="","",基本情報入力シート!F2313)</f>
        <v/>
      </c>
      <c r="F2293" s="301" t="str">
        <f>IF(基本情報入力シート!G2313="","",基本情報入力シート!G2313)</f>
        <v/>
      </c>
      <c r="G2293" s="301" t="str">
        <f>IF(基本情報入力シート!H2313="","",基本情報入力シート!H2313)</f>
        <v/>
      </c>
      <c r="H2293" s="301" t="str">
        <f>IF(基本情報入力シート!I2313="","",基本情報入力シート!I2313)</f>
        <v/>
      </c>
      <c r="I2293" s="301" t="str">
        <f>IF(基本情報入力シート!J2313="","",基本情報入力シート!J2313)</f>
        <v/>
      </c>
      <c r="J2293" s="301" t="str">
        <f>IF(基本情報入力シート!K2313="","",基本情報入力シート!K2313)</f>
        <v/>
      </c>
      <c r="K2293" s="302" t="str">
        <f>IF(基本情報入力シート!L2313="","",基本情報入力シート!L2313)</f>
        <v/>
      </c>
      <c r="L2293" s="299" t="str">
        <f>IF(基本情報入力シート!M2313="","",基本情報入力シート!M2313)</f>
        <v/>
      </c>
      <c r="M2293" s="299" t="str">
        <f>IF(基本情報入力シート!R2313="","",基本情報入力シート!R2313)</f>
        <v/>
      </c>
      <c r="N2293" s="299" t="str">
        <f>IF(基本情報入力シート!W2313="","",基本情報入力シート!W2313)</f>
        <v/>
      </c>
      <c r="O2293" s="303" t="str">
        <f>IF(基本情報入力シート!X2313="","",基本情報入力シート!X2313)</f>
        <v/>
      </c>
      <c r="P2293" s="304" t="str">
        <f>IF(基本情報入力シート!Y2313="","",基本情報入力シート!Y2313)</f>
        <v/>
      </c>
      <c r="Q2293" s="175"/>
      <c r="R2293" s="305" t="str">
        <f>IF(基本情報入力シート!AB2313="","",基本情報入力シート!AB2313)</f>
        <v/>
      </c>
      <c r="S2293" s="176"/>
      <c r="T2293" s="306" t="str">
        <f>IF(P2293="","",VLOOKUP(P2293,【参考】数式用!$J$2:$L$34,3,FALSE))</f>
        <v/>
      </c>
      <c r="U2293" s="313" t="s">
        <v>143</v>
      </c>
      <c r="V2293" s="177"/>
      <c r="W2293" s="314" t="s">
        <v>144</v>
      </c>
      <c r="X2293" s="177"/>
      <c r="Y2293" s="315" t="s">
        <v>145</v>
      </c>
      <c r="Z2293" s="177"/>
      <c r="AA2293" s="315" t="s">
        <v>144</v>
      </c>
      <c r="AB2293" s="177"/>
      <c r="AC2293" s="315" t="s">
        <v>146</v>
      </c>
      <c r="AD2293" s="316" t="s">
        <v>147</v>
      </c>
      <c r="AE2293" s="317" t="str">
        <f t="shared" si="127"/>
        <v/>
      </c>
      <c r="AF2293" s="319" t="s">
        <v>148</v>
      </c>
      <c r="AG2293" s="312" t="str">
        <f t="shared" si="128"/>
        <v/>
      </c>
      <c r="AH2293" s="322"/>
      <c r="AI2293" s="323"/>
      <c r="AJ2293" s="322"/>
      <c r="AK2293" s="323"/>
    </row>
    <row r="2294" spans="1:37" ht="36.75" customHeight="1">
      <c r="A2294" s="299">
        <f t="shared" si="126"/>
        <v>2281</v>
      </c>
      <c r="B2294" s="300" t="str">
        <f>IF(基本情報入力シート!C2314="","",基本情報入力シート!C2314)</f>
        <v/>
      </c>
      <c r="C2294" s="301" t="str">
        <f>IF(基本情報入力シート!D2314="","",基本情報入力シート!D2314)</f>
        <v/>
      </c>
      <c r="D2294" s="301" t="str">
        <f>IF(基本情報入力シート!E2314="","",基本情報入力シート!E2314)</f>
        <v/>
      </c>
      <c r="E2294" s="301" t="str">
        <f>IF(基本情報入力シート!F2314="","",基本情報入力シート!F2314)</f>
        <v/>
      </c>
      <c r="F2294" s="301" t="str">
        <f>IF(基本情報入力シート!G2314="","",基本情報入力シート!G2314)</f>
        <v/>
      </c>
      <c r="G2294" s="301" t="str">
        <f>IF(基本情報入力シート!H2314="","",基本情報入力シート!H2314)</f>
        <v/>
      </c>
      <c r="H2294" s="301" t="str">
        <f>IF(基本情報入力シート!I2314="","",基本情報入力シート!I2314)</f>
        <v/>
      </c>
      <c r="I2294" s="301" t="str">
        <f>IF(基本情報入力シート!J2314="","",基本情報入力シート!J2314)</f>
        <v/>
      </c>
      <c r="J2294" s="301" t="str">
        <f>IF(基本情報入力シート!K2314="","",基本情報入力シート!K2314)</f>
        <v/>
      </c>
      <c r="K2294" s="302" t="str">
        <f>IF(基本情報入力シート!L2314="","",基本情報入力シート!L2314)</f>
        <v/>
      </c>
      <c r="L2294" s="299" t="str">
        <f>IF(基本情報入力シート!M2314="","",基本情報入力シート!M2314)</f>
        <v/>
      </c>
      <c r="M2294" s="299" t="str">
        <f>IF(基本情報入力シート!R2314="","",基本情報入力シート!R2314)</f>
        <v/>
      </c>
      <c r="N2294" s="299" t="str">
        <f>IF(基本情報入力シート!W2314="","",基本情報入力シート!W2314)</f>
        <v/>
      </c>
      <c r="O2294" s="303" t="str">
        <f>IF(基本情報入力シート!X2314="","",基本情報入力シート!X2314)</f>
        <v/>
      </c>
      <c r="P2294" s="304" t="str">
        <f>IF(基本情報入力シート!Y2314="","",基本情報入力シート!Y2314)</f>
        <v/>
      </c>
      <c r="Q2294" s="175"/>
      <c r="R2294" s="305" t="str">
        <f>IF(基本情報入力シート!AB2314="","",基本情報入力シート!AB2314)</f>
        <v/>
      </c>
      <c r="S2294" s="176"/>
      <c r="T2294" s="306" t="str">
        <f>IF(P2294="","",VLOOKUP(P2294,【参考】数式用!$J$2:$L$34,3,FALSE))</f>
        <v/>
      </c>
      <c r="U2294" s="313" t="s">
        <v>143</v>
      </c>
      <c r="V2294" s="177"/>
      <c r="W2294" s="314" t="s">
        <v>144</v>
      </c>
      <c r="X2294" s="177"/>
      <c r="Y2294" s="315" t="s">
        <v>145</v>
      </c>
      <c r="Z2294" s="177"/>
      <c r="AA2294" s="315" t="s">
        <v>144</v>
      </c>
      <c r="AB2294" s="177"/>
      <c r="AC2294" s="315" t="s">
        <v>146</v>
      </c>
      <c r="AD2294" s="316" t="s">
        <v>147</v>
      </c>
      <c r="AE2294" s="317" t="str">
        <f t="shared" si="127"/>
        <v/>
      </c>
      <c r="AF2294" s="319" t="s">
        <v>148</v>
      </c>
      <c r="AG2294" s="312" t="str">
        <f t="shared" si="128"/>
        <v/>
      </c>
      <c r="AH2294" s="322"/>
      <c r="AI2294" s="323"/>
      <c r="AJ2294" s="322"/>
      <c r="AK2294" s="323"/>
    </row>
    <row r="2295" spans="1:37" ht="36.75" customHeight="1">
      <c r="A2295" s="299">
        <f t="shared" si="126"/>
        <v>2282</v>
      </c>
      <c r="B2295" s="300" t="str">
        <f>IF(基本情報入力シート!C2315="","",基本情報入力シート!C2315)</f>
        <v/>
      </c>
      <c r="C2295" s="301" t="str">
        <f>IF(基本情報入力シート!D2315="","",基本情報入力シート!D2315)</f>
        <v/>
      </c>
      <c r="D2295" s="301" t="str">
        <f>IF(基本情報入力シート!E2315="","",基本情報入力シート!E2315)</f>
        <v/>
      </c>
      <c r="E2295" s="301" t="str">
        <f>IF(基本情報入力シート!F2315="","",基本情報入力シート!F2315)</f>
        <v/>
      </c>
      <c r="F2295" s="301" t="str">
        <f>IF(基本情報入力シート!G2315="","",基本情報入力シート!G2315)</f>
        <v/>
      </c>
      <c r="G2295" s="301" t="str">
        <f>IF(基本情報入力シート!H2315="","",基本情報入力シート!H2315)</f>
        <v/>
      </c>
      <c r="H2295" s="301" t="str">
        <f>IF(基本情報入力シート!I2315="","",基本情報入力シート!I2315)</f>
        <v/>
      </c>
      <c r="I2295" s="301" t="str">
        <f>IF(基本情報入力シート!J2315="","",基本情報入力シート!J2315)</f>
        <v/>
      </c>
      <c r="J2295" s="301" t="str">
        <f>IF(基本情報入力シート!K2315="","",基本情報入力シート!K2315)</f>
        <v/>
      </c>
      <c r="K2295" s="302" t="str">
        <f>IF(基本情報入力シート!L2315="","",基本情報入力シート!L2315)</f>
        <v/>
      </c>
      <c r="L2295" s="299" t="str">
        <f>IF(基本情報入力シート!M2315="","",基本情報入力シート!M2315)</f>
        <v/>
      </c>
      <c r="M2295" s="299" t="str">
        <f>IF(基本情報入力シート!R2315="","",基本情報入力シート!R2315)</f>
        <v/>
      </c>
      <c r="N2295" s="299" t="str">
        <f>IF(基本情報入力シート!W2315="","",基本情報入力シート!W2315)</f>
        <v/>
      </c>
      <c r="O2295" s="303" t="str">
        <f>IF(基本情報入力シート!X2315="","",基本情報入力シート!X2315)</f>
        <v/>
      </c>
      <c r="P2295" s="304" t="str">
        <f>IF(基本情報入力シート!Y2315="","",基本情報入力シート!Y2315)</f>
        <v/>
      </c>
      <c r="Q2295" s="175"/>
      <c r="R2295" s="305" t="str">
        <f>IF(基本情報入力シート!AB2315="","",基本情報入力シート!AB2315)</f>
        <v/>
      </c>
      <c r="S2295" s="176"/>
      <c r="T2295" s="306" t="str">
        <f>IF(P2295="","",VLOOKUP(P2295,【参考】数式用!$J$2:$L$34,3,FALSE))</f>
        <v/>
      </c>
      <c r="U2295" s="313" t="s">
        <v>143</v>
      </c>
      <c r="V2295" s="177"/>
      <c r="W2295" s="314" t="s">
        <v>144</v>
      </c>
      <c r="X2295" s="177"/>
      <c r="Y2295" s="315" t="s">
        <v>145</v>
      </c>
      <c r="Z2295" s="177"/>
      <c r="AA2295" s="315" t="s">
        <v>144</v>
      </c>
      <c r="AB2295" s="177"/>
      <c r="AC2295" s="315" t="s">
        <v>146</v>
      </c>
      <c r="AD2295" s="316" t="s">
        <v>147</v>
      </c>
      <c r="AE2295" s="317" t="str">
        <f t="shared" si="127"/>
        <v/>
      </c>
      <c r="AF2295" s="319" t="s">
        <v>148</v>
      </c>
      <c r="AG2295" s="312" t="str">
        <f t="shared" si="128"/>
        <v/>
      </c>
      <c r="AH2295" s="322"/>
      <c r="AI2295" s="323"/>
      <c r="AJ2295" s="322"/>
      <c r="AK2295" s="323"/>
    </row>
    <row r="2296" spans="1:37" ht="36.75" customHeight="1">
      <c r="A2296" s="299">
        <f t="shared" si="126"/>
        <v>2283</v>
      </c>
      <c r="B2296" s="300" t="str">
        <f>IF(基本情報入力シート!C2316="","",基本情報入力シート!C2316)</f>
        <v/>
      </c>
      <c r="C2296" s="301" t="str">
        <f>IF(基本情報入力シート!D2316="","",基本情報入力シート!D2316)</f>
        <v/>
      </c>
      <c r="D2296" s="301" t="str">
        <f>IF(基本情報入力シート!E2316="","",基本情報入力シート!E2316)</f>
        <v/>
      </c>
      <c r="E2296" s="301" t="str">
        <f>IF(基本情報入力シート!F2316="","",基本情報入力シート!F2316)</f>
        <v/>
      </c>
      <c r="F2296" s="301" t="str">
        <f>IF(基本情報入力シート!G2316="","",基本情報入力シート!G2316)</f>
        <v/>
      </c>
      <c r="G2296" s="301" t="str">
        <f>IF(基本情報入力シート!H2316="","",基本情報入力シート!H2316)</f>
        <v/>
      </c>
      <c r="H2296" s="301" t="str">
        <f>IF(基本情報入力シート!I2316="","",基本情報入力シート!I2316)</f>
        <v/>
      </c>
      <c r="I2296" s="301" t="str">
        <f>IF(基本情報入力シート!J2316="","",基本情報入力シート!J2316)</f>
        <v/>
      </c>
      <c r="J2296" s="301" t="str">
        <f>IF(基本情報入力シート!K2316="","",基本情報入力シート!K2316)</f>
        <v/>
      </c>
      <c r="K2296" s="302" t="str">
        <f>IF(基本情報入力シート!L2316="","",基本情報入力シート!L2316)</f>
        <v/>
      </c>
      <c r="L2296" s="299" t="str">
        <f>IF(基本情報入力シート!M2316="","",基本情報入力シート!M2316)</f>
        <v/>
      </c>
      <c r="M2296" s="299" t="str">
        <f>IF(基本情報入力シート!R2316="","",基本情報入力シート!R2316)</f>
        <v/>
      </c>
      <c r="N2296" s="299" t="str">
        <f>IF(基本情報入力シート!W2316="","",基本情報入力シート!W2316)</f>
        <v/>
      </c>
      <c r="O2296" s="303" t="str">
        <f>IF(基本情報入力シート!X2316="","",基本情報入力シート!X2316)</f>
        <v/>
      </c>
      <c r="P2296" s="304" t="str">
        <f>IF(基本情報入力シート!Y2316="","",基本情報入力シート!Y2316)</f>
        <v/>
      </c>
      <c r="Q2296" s="175"/>
      <c r="R2296" s="305" t="str">
        <f>IF(基本情報入力シート!AB2316="","",基本情報入力シート!AB2316)</f>
        <v/>
      </c>
      <c r="S2296" s="176"/>
      <c r="T2296" s="306" t="str">
        <f>IF(P2296="","",VLOOKUP(P2296,【参考】数式用!$J$2:$L$34,3,FALSE))</f>
        <v/>
      </c>
      <c r="U2296" s="313" t="s">
        <v>143</v>
      </c>
      <c r="V2296" s="177"/>
      <c r="W2296" s="314" t="s">
        <v>144</v>
      </c>
      <c r="X2296" s="177"/>
      <c r="Y2296" s="315" t="s">
        <v>145</v>
      </c>
      <c r="Z2296" s="177"/>
      <c r="AA2296" s="315" t="s">
        <v>144</v>
      </c>
      <c r="AB2296" s="177"/>
      <c r="AC2296" s="315" t="s">
        <v>146</v>
      </c>
      <c r="AD2296" s="316" t="s">
        <v>147</v>
      </c>
      <c r="AE2296" s="317" t="str">
        <f t="shared" si="127"/>
        <v/>
      </c>
      <c r="AF2296" s="319" t="s">
        <v>148</v>
      </c>
      <c r="AG2296" s="312" t="str">
        <f t="shared" si="128"/>
        <v/>
      </c>
      <c r="AH2296" s="322"/>
      <c r="AI2296" s="323"/>
      <c r="AJ2296" s="322"/>
      <c r="AK2296" s="323"/>
    </row>
    <row r="2297" spans="1:37" ht="36.75" customHeight="1">
      <c r="A2297" s="299">
        <f t="shared" si="126"/>
        <v>2284</v>
      </c>
      <c r="B2297" s="300" t="str">
        <f>IF(基本情報入力シート!C2317="","",基本情報入力シート!C2317)</f>
        <v/>
      </c>
      <c r="C2297" s="301" t="str">
        <f>IF(基本情報入力シート!D2317="","",基本情報入力シート!D2317)</f>
        <v/>
      </c>
      <c r="D2297" s="301" t="str">
        <f>IF(基本情報入力シート!E2317="","",基本情報入力シート!E2317)</f>
        <v/>
      </c>
      <c r="E2297" s="301" t="str">
        <f>IF(基本情報入力シート!F2317="","",基本情報入力シート!F2317)</f>
        <v/>
      </c>
      <c r="F2297" s="301" t="str">
        <f>IF(基本情報入力シート!G2317="","",基本情報入力シート!G2317)</f>
        <v/>
      </c>
      <c r="G2297" s="301" t="str">
        <f>IF(基本情報入力シート!H2317="","",基本情報入力シート!H2317)</f>
        <v/>
      </c>
      <c r="H2297" s="301" t="str">
        <f>IF(基本情報入力シート!I2317="","",基本情報入力シート!I2317)</f>
        <v/>
      </c>
      <c r="I2297" s="301" t="str">
        <f>IF(基本情報入力シート!J2317="","",基本情報入力シート!J2317)</f>
        <v/>
      </c>
      <c r="J2297" s="301" t="str">
        <f>IF(基本情報入力シート!K2317="","",基本情報入力シート!K2317)</f>
        <v/>
      </c>
      <c r="K2297" s="302" t="str">
        <f>IF(基本情報入力シート!L2317="","",基本情報入力シート!L2317)</f>
        <v/>
      </c>
      <c r="L2297" s="299" t="str">
        <f>IF(基本情報入力シート!M2317="","",基本情報入力シート!M2317)</f>
        <v/>
      </c>
      <c r="M2297" s="299" t="str">
        <f>IF(基本情報入力シート!R2317="","",基本情報入力シート!R2317)</f>
        <v/>
      </c>
      <c r="N2297" s="299" t="str">
        <f>IF(基本情報入力シート!W2317="","",基本情報入力シート!W2317)</f>
        <v/>
      </c>
      <c r="O2297" s="303" t="str">
        <f>IF(基本情報入力シート!X2317="","",基本情報入力シート!X2317)</f>
        <v/>
      </c>
      <c r="P2297" s="304" t="str">
        <f>IF(基本情報入力シート!Y2317="","",基本情報入力シート!Y2317)</f>
        <v/>
      </c>
      <c r="Q2297" s="175"/>
      <c r="R2297" s="305" t="str">
        <f>IF(基本情報入力シート!AB2317="","",基本情報入力シート!AB2317)</f>
        <v/>
      </c>
      <c r="S2297" s="176"/>
      <c r="T2297" s="306" t="str">
        <f>IF(P2297="","",VLOOKUP(P2297,【参考】数式用!$J$2:$L$34,3,FALSE))</f>
        <v/>
      </c>
      <c r="U2297" s="313" t="s">
        <v>143</v>
      </c>
      <c r="V2297" s="177"/>
      <c r="W2297" s="314" t="s">
        <v>144</v>
      </c>
      <c r="X2297" s="177"/>
      <c r="Y2297" s="315" t="s">
        <v>145</v>
      </c>
      <c r="Z2297" s="177"/>
      <c r="AA2297" s="315" t="s">
        <v>144</v>
      </c>
      <c r="AB2297" s="177"/>
      <c r="AC2297" s="315" t="s">
        <v>146</v>
      </c>
      <c r="AD2297" s="316" t="s">
        <v>147</v>
      </c>
      <c r="AE2297" s="317" t="str">
        <f t="shared" si="127"/>
        <v/>
      </c>
      <c r="AF2297" s="319" t="s">
        <v>148</v>
      </c>
      <c r="AG2297" s="312" t="str">
        <f t="shared" si="128"/>
        <v/>
      </c>
      <c r="AH2297" s="322"/>
      <c r="AI2297" s="323"/>
      <c r="AJ2297" s="322"/>
      <c r="AK2297" s="323"/>
    </row>
    <row r="2298" spans="1:37" ht="36.75" customHeight="1">
      <c r="A2298" s="299">
        <f t="shared" si="126"/>
        <v>2285</v>
      </c>
      <c r="B2298" s="300" t="str">
        <f>IF(基本情報入力シート!C2318="","",基本情報入力シート!C2318)</f>
        <v/>
      </c>
      <c r="C2298" s="301" t="str">
        <f>IF(基本情報入力シート!D2318="","",基本情報入力シート!D2318)</f>
        <v/>
      </c>
      <c r="D2298" s="301" t="str">
        <f>IF(基本情報入力シート!E2318="","",基本情報入力シート!E2318)</f>
        <v/>
      </c>
      <c r="E2298" s="301" t="str">
        <f>IF(基本情報入力シート!F2318="","",基本情報入力シート!F2318)</f>
        <v/>
      </c>
      <c r="F2298" s="301" t="str">
        <f>IF(基本情報入力シート!G2318="","",基本情報入力シート!G2318)</f>
        <v/>
      </c>
      <c r="G2298" s="301" t="str">
        <f>IF(基本情報入力シート!H2318="","",基本情報入力シート!H2318)</f>
        <v/>
      </c>
      <c r="H2298" s="301" t="str">
        <f>IF(基本情報入力シート!I2318="","",基本情報入力シート!I2318)</f>
        <v/>
      </c>
      <c r="I2298" s="301" t="str">
        <f>IF(基本情報入力シート!J2318="","",基本情報入力シート!J2318)</f>
        <v/>
      </c>
      <c r="J2298" s="301" t="str">
        <f>IF(基本情報入力シート!K2318="","",基本情報入力シート!K2318)</f>
        <v/>
      </c>
      <c r="K2298" s="302" t="str">
        <f>IF(基本情報入力シート!L2318="","",基本情報入力シート!L2318)</f>
        <v/>
      </c>
      <c r="L2298" s="299" t="str">
        <f>IF(基本情報入力シート!M2318="","",基本情報入力シート!M2318)</f>
        <v/>
      </c>
      <c r="M2298" s="299" t="str">
        <f>IF(基本情報入力シート!R2318="","",基本情報入力シート!R2318)</f>
        <v/>
      </c>
      <c r="N2298" s="299" t="str">
        <f>IF(基本情報入力シート!W2318="","",基本情報入力シート!W2318)</f>
        <v/>
      </c>
      <c r="O2298" s="303" t="str">
        <f>IF(基本情報入力シート!X2318="","",基本情報入力シート!X2318)</f>
        <v/>
      </c>
      <c r="P2298" s="304" t="str">
        <f>IF(基本情報入力シート!Y2318="","",基本情報入力シート!Y2318)</f>
        <v/>
      </c>
      <c r="Q2298" s="175"/>
      <c r="R2298" s="305" t="str">
        <f>IF(基本情報入力シート!AB2318="","",基本情報入力シート!AB2318)</f>
        <v/>
      </c>
      <c r="S2298" s="176"/>
      <c r="T2298" s="306" t="str">
        <f>IF(P2298="","",VLOOKUP(P2298,【参考】数式用!$J$2:$L$34,3,FALSE))</f>
        <v/>
      </c>
      <c r="U2298" s="313" t="s">
        <v>143</v>
      </c>
      <c r="V2298" s="177"/>
      <c r="W2298" s="314" t="s">
        <v>144</v>
      </c>
      <c r="X2298" s="177"/>
      <c r="Y2298" s="315" t="s">
        <v>145</v>
      </c>
      <c r="Z2298" s="177"/>
      <c r="AA2298" s="315" t="s">
        <v>144</v>
      </c>
      <c r="AB2298" s="177"/>
      <c r="AC2298" s="315" t="s">
        <v>146</v>
      </c>
      <c r="AD2298" s="316" t="s">
        <v>147</v>
      </c>
      <c r="AE2298" s="317" t="str">
        <f t="shared" si="127"/>
        <v/>
      </c>
      <c r="AF2298" s="319" t="s">
        <v>148</v>
      </c>
      <c r="AG2298" s="312" t="str">
        <f t="shared" si="128"/>
        <v/>
      </c>
      <c r="AH2298" s="322"/>
      <c r="AI2298" s="323"/>
      <c r="AJ2298" s="322"/>
      <c r="AK2298" s="323"/>
    </row>
    <row r="2299" spans="1:37" ht="36.75" customHeight="1">
      <c r="A2299" s="299">
        <f t="shared" si="126"/>
        <v>2286</v>
      </c>
      <c r="B2299" s="300" t="str">
        <f>IF(基本情報入力シート!C2319="","",基本情報入力シート!C2319)</f>
        <v/>
      </c>
      <c r="C2299" s="301" t="str">
        <f>IF(基本情報入力シート!D2319="","",基本情報入力シート!D2319)</f>
        <v/>
      </c>
      <c r="D2299" s="301" t="str">
        <f>IF(基本情報入力シート!E2319="","",基本情報入力シート!E2319)</f>
        <v/>
      </c>
      <c r="E2299" s="301" t="str">
        <f>IF(基本情報入力シート!F2319="","",基本情報入力シート!F2319)</f>
        <v/>
      </c>
      <c r="F2299" s="301" t="str">
        <f>IF(基本情報入力シート!G2319="","",基本情報入力シート!G2319)</f>
        <v/>
      </c>
      <c r="G2299" s="301" t="str">
        <f>IF(基本情報入力シート!H2319="","",基本情報入力シート!H2319)</f>
        <v/>
      </c>
      <c r="H2299" s="301" t="str">
        <f>IF(基本情報入力シート!I2319="","",基本情報入力シート!I2319)</f>
        <v/>
      </c>
      <c r="I2299" s="301" t="str">
        <f>IF(基本情報入力シート!J2319="","",基本情報入力シート!J2319)</f>
        <v/>
      </c>
      <c r="J2299" s="301" t="str">
        <f>IF(基本情報入力シート!K2319="","",基本情報入力シート!K2319)</f>
        <v/>
      </c>
      <c r="K2299" s="302" t="str">
        <f>IF(基本情報入力シート!L2319="","",基本情報入力シート!L2319)</f>
        <v/>
      </c>
      <c r="L2299" s="299" t="str">
        <f>IF(基本情報入力シート!M2319="","",基本情報入力シート!M2319)</f>
        <v/>
      </c>
      <c r="M2299" s="299" t="str">
        <f>IF(基本情報入力シート!R2319="","",基本情報入力シート!R2319)</f>
        <v/>
      </c>
      <c r="N2299" s="299" t="str">
        <f>IF(基本情報入力シート!W2319="","",基本情報入力シート!W2319)</f>
        <v/>
      </c>
      <c r="O2299" s="303" t="str">
        <f>IF(基本情報入力シート!X2319="","",基本情報入力シート!X2319)</f>
        <v/>
      </c>
      <c r="P2299" s="304" t="str">
        <f>IF(基本情報入力シート!Y2319="","",基本情報入力シート!Y2319)</f>
        <v/>
      </c>
      <c r="Q2299" s="175"/>
      <c r="R2299" s="305" t="str">
        <f>IF(基本情報入力シート!AB2319="","",基本情報入力シート!AB2319)</f>
        <v/>
      </c>
      <c r="S2299" s="176"/>
      <c r="T2299" s="306" t="str">
        <f>IF(P2299="","",VLOOKUP(P2299,【参考】数式用!$J$2:$L$34,3,FALSE))</f>
        <v/>
      </c>
      <c r="U2299" s="313" t="s">
        <v>143</v>
      </c>
      <c r="V2299" s="177"/>
      <c r="W2299" s="314" t="s">
        <v>144</v>
      </c>
      <c r="X2299" s="177"/>
      <c r="Y2299" s="315" t="s">
        <v>145</v>
      </c>
      <c r="Z2299" s="177"/>
      <c r="AA2299" s="315" t="s">
        <v>144</v>
      </c>
      <c r="AB2299" s="177"/>
      <c r="AC2299" s="315" t="s">
        <v>146</v>
      </c>
      <c r="AD2299" s="316" t="s">
        <v>147</v>
      </c>
      <c r="AE2299" s="317" t="str">
        <f t="shared" si="127"/>
        <v/>
      </c>
      <c r="AF2299" s="319" t="s">
        <v>148</v>
      </c>
      <c r="AG2299" s="312" t="str">
        <f t="shared" si="128"/>
        <v/>
      </c>
      <c r="AH2299" s="322"/>
      <c r="AI2299" s="323"/>
      <c r="AJ2299" s="322"/>
      <c r="AK2299" s="323"/>
    </row>
    <row r="2300" spans="1:37" ht="36.75" customHeight="1">
      <c r="A2300" s="299">
        <f t="shared" si="126"/>
        <v>2287</v>
      </c>
      <c r="B2300" s="300" t="str">
        <f>IF(基本情報入力シート!C2320="","",基本情報入力シート!C2320)</f>
        <v/>
      </c>
      <c r="C2300" s="301" t="str">
        <f>IF(基本情報入力シート!D2320="","",基本情報入力シート!D2320)</f>
        <v/>
      </c>
      <c r="D2300" s="301" t="str">
        <f>IF(基本情報入力シート!E2320="","",基本情報入力シート!E2320)</f>
        <v/>
      </c>
      <c r="E2300" s="301" t="str">
        <f>IF(基本情報入力シート!F2320="","",基本情報入力シート!F2320)</f>
        <v/>
      </c>
      <c r="F2300" s="301" t="str">
        <f>IF(基本情報入力シート!G2320="","",基本情報入力シート!G2320)</f>
        <v/>
      </c>
      <c r="G2300" s="301" t="str">
        <f>IF(基本情報入力シート!H2320="","",基本情報入力シート!H2320)</f>
        <v/>
      </c>
      <c r="H2300" s="301" t="str">
        <f>IF(基本情報入力シート!I2320="","",基本情報入力シート!I2320)</f>
        <v/>
      </c>
      <c r="I2300" s="301" t="str">
        <f>IF(基本情報入力シート!J2320="","",基本情報入力シート!J2320)</f>
        <v/>
      </c>
      <c r="J2300" s="301" t="str">
        <f>IF(基本情報入力シート!K2320="","",基本情報入力シート!K2320)</f>
        <v/>
      </c>
      <c r="K2300" s="302" t="str">
        <f>IF(基本情報入力シート!L2320="","",基本情報入力シート!L2320)</f>
        <v/>
      </c>
      <c r="L2300" s="299" t="str">
        <f>IF(基本情報入力シート!M2320="","",基本情報入力シート!M2320)</f>
        <v/>
      </c>
      <c r="M2300" s="299" t="str">
        <f>IF(基本情報入力シート!R2320="","",基本情報入力シート!R2320)</f>
        <v/>
      </c>
      <c r="N2300" s="299" t="str">
        <f>IF(基本情報入力シート!W2320="","",基本情報入力シート!W2320)</f>
        <v/>
      </c>
      <c r="O2300" s="303" t="str">
        <f>IF(基本情報入力シート!X2320="","",基本情報入力シート!X2320)</f>
        <v/>
      </c>
      <c r="P2300" s="304" t="str">
        <f>IF(基本情報入力シート!Y2320="","",基本情報入力シート!Y2320)</f>
        <v/>
      </c>
      <c r="Q2300" s="175"/>
      <c r="R2300" s="305" t="str">
        <f>IF(基本情報入力シート!AB2320="","",基本情報入力シート!AB2320)</f>
        <v/>
      </c>
      <c r="S2300" s="176"/>
      <c r="T2300" s="306" t="str">
        <f>IF(P2300="","",VLOOKUP(P2300,【参考】数式用!$J$2:$L$34,3,FALSE))</f>
        <v/>
      </c>
      <c r="U2300" s="313" t="s">
        <v>143</v>
      </c>
      <c r="V2300" s="177"/>
      <c r="W2300" s="314" t="s">
        <v>144</v>
      </c>
      <c r="X2300" s="177"/>
      <c r="Y2300" s="315" t="s">
        <v>145</v>
      </c>
      <c r="Z2300" s="177"/>
      <c r="AA2300" s="315" t="s">
        <v>144</v>
      </c>
      <c r="AB2300" s="177"/>
      <c r="AC2300" s="315" t="s">
        <v>146</v>
      </c>
      <c r="AD2300" s="316" t="s">
        <v>147</v>
      </c>
      <c r="AE2300" s="317" t="str">
        <f t="shared" si="127"/>
        <v/>
      </c>
      <c r="AF2300" s="319" t="s">
        <v>148</v>
      </c>
      <c r="AG2300" s="312" t="str">
        <f t="shared" si="128"/>
        <v/>
      </c>
      <c r="AH2300" s="322"/>
      <c r="AI2300" s="323"/>
      <c r="AJ2300" s="322"/>
      <c r="AK2300" s="323"/>
    </row>
    <row r="2301" spans="1:37" ht="36.75" customHeight="1">
      <c r="A2301" s="299">
        <f t="shared" si="126"/>
        <v>2288</v>
      </c>
      <c r="B2301" s="300" t="str">
        <f>IF(基本情報入力シート!C2321="","",基本情報入力シート!C2321)</f>
        <v/>
      </c>
      <c r="C2301" s="301" t="str">
        <f>IF(基本情報入力シート!D2321="","",基本情報入力シート!D2321)</f>
        <v/>
      </c>
      <c r="D2301" s="301" t="str">
        <f>IF(基本情報入力シート!E2321="","",基本情報入力シート!E2321)</f>
        <v/>
      </c>
      <c r="E2301" s="301" t="str">
        <f>IF(基本情報入力シート!F2321="","",基本情報入力シート!F2321)</f>
        <v/>
      </c>
      <c r="F2301" s="301" t="str">
        <f>IF(基本情報入力シート!G2321="","",基本情報入力シート!G2321)</f>
        <v/>
      </c>
      <c r="G2301" s="301" t="str">
        <f>IF(基本情報入力シート!H2321="","",基本情報入力シート!H2321)</f>
        <v/>
      </c>
      <c r="H2301" s="301" t="str">
        <f>IF(基本情報入力シート!I2321="","",基本情報入力シート!I2321)</f>
        <v/>
      </c>
      <c r="I2301" s="301" t="str">
        <f>IF(基本情報入力シート!J2321="","",基本情報入力シート!J2321)</f>
        <v/>
      </c>
      <c r="J2301" s="301" t="str">
        <f>IF(基本情報入力シート!K2321="","",基本情報入力シート!K2321)</f>
        <v/>
      </c>
      <c r="K2301" s="302" t="str">
        <f>IF(基本情報入力シート!L2321="","",基本情報入力シート!L2321)</f>
        <v/>
      </c>
      <c r="L2301" s="299" t="str">
        <f>IF(基本情報入力シート!M2321="","",基本情報入力シート!M2321)</f>
        <v/>
      </c>
      <c r="M2301" s="299" t="str">
        <f>IF(基本情報入力シート!R2321="","",基本情報入力シート!R2321)</f>
        <v/>
      </c>
      <c r="N2301" s="299" t="str">
        <f>IF(基本情報入力シート!W2321="","",基本情報入力シート!W2321)</f>
        <v/>
      </c>
      <c r="O2301" s="303" t="str">
        <f>IF(基本情報入力シート!X2321="","",基本情報入力シート!X2321)</f>
        <v/>
      </c>
      <c r="P2301" s="304" t="str">
        <f>IF(基本情報入力シート!Y2321="","",基本情報入力シート!Y2321)</f>
        <v/>
      </c>
      <c r="Q2301" s="175"/>
      <c r="R2301" s="305" t="str">
        <f>IF(基本情報入力シート!AB2321="","",基本情報入力シート!AB2321)</f>
        <v/>
      </c>
      <c r="S2301" s="176"/>
      <c r="T2301" s="306" t="str">
        <f>IF(P2301="","",VLOOKUP(P2301,【参考】数式用!$J$2:$L$34,3,FALSE))</f>
        <v/>
      </c>
      <c r="U2301" s="313" t="s">
        <v>143</v>
      </c>
      <c r="V2301" s="177"/>
      <c r="W2301" s="314" t="s">
        <v>144</v>
      </c>
      <c r="X2301" s="177"/>
      <c r="Y2301" s="315" t="s">
        <v>145</v>
      </c>
      <c r="Z2301" s="177"/>
      <c r="AA2301" s="315" t="s">
        <v>144</v>
      </c>
      <c r="AB2301" s="177"/>
      <c r="AC2301" s="315" t="s">
        <v>146</v>
      </c>
      <c r="AD2301" s="316" t="s">
        <v>147</v>
      </c>
      <c r="AE2301" s="317" t="str">
        <f t="shared" si="127"/>
        <v/>
      </c>
      <c r="AF2301" s="319" t="s">
        <v>148</v>
      </c>
      <c r="AG2301" s="312" t="str">
        <f t="shared" si="128"/>
        <v/>
      </c>
      <c r="AH2301" s="322"/>
      <c r="AI2301" s="323"/>
      <c r="AJ2301" s="322"/>
      <c r="AK2301" s="323"/>
    </row>
    <row r="2302" spans="1:37" ht="36.75" customHeight="1">
      <c r="A2302" s="299">
        <f t="shared" si="126"/>
        <v>2289</v>
      </c>
      <c r="B2302" s="300" t="str">
        <f>IF(基本情報入力シート!C2322="","",基本情報入力シート!C2322)</f>
        <v/>
      </c>
      <c r="C2302" s="301" t="str">
        <f>IF(基本情報入力シート!D2322="","",基本情報入力シート!D2322)</f>
        <v/>
      </c>
      <c r="D2302" s="301" t="str">
        <f>IF(基本情報入力シート!E2322="","",基本情報入力シート!E2322)</f>
        <v/>
      </c>
      <c r="E2302" s="301" t="str">
        <f>IF(基本情報入力シート!F2322="","",基本情報入力シート!F2322)</f>
        <v/>
      </c>
      <c r="F2302" s="301" t="str">
        <f>IF(基本情報入力シート!G2322="","",基本情報入力シート!G2322)</f>
        <v/>
      </c>
      <c r="G2302" s="301" t="str">
        <f>IF(基本情報入力シート!H2322="","",基本情報入力シート!H2322)</f>
        <v/>
      </c>
      <c r="H2302" s="301" t="str">
        <f>IF(基本情報入力シート!I2322="","",基本情報入力シート!I2322)</f>
        <v/>
      </c>
      <c r="I2302" s="301" t="str">
        <f>IF(基本情報入力シート!J2322="","",基本情報入力シート!J2322)</f>
        <v/>
      </c>
      <c r="J2302" s="301" t="str">
        <f>IF(基本情報入力シート!K2322="","",基本情報入力シート!K2322)</f>
        <v/>
      </c>
      <c r="K2302" s="302" t="str">
        <f>IF(基本情報入力シート!L2322="","",基本情報入力シート!L2322)</f>
        <v/>
      </c>
      <c r="L2302" s="299" t="str">
        <f>IF(基本情報入力シート!M2322="","",基本情報入力シート!M2322)</f>
        <v/>
      </c>
      <c r="M2302" s="299" t="str">
        <f>IF(基本情報入力シート!R2322="","",基本情報入力シート!R2322)</f>
        <v/>
      </c>
      <c r="N2302" s="299" t="str">
        <f>IF(基本情報入力シート!W2322="","",基本情報入力シート!W2322)</f>
        <v/>
      </c>
      <c r="O2302" s="303" t="str">
        <f>IF(基本情報入力シート!X2322="","",基本情報入力シート!X2322)</f>
        <v/>
      </c>
      <c r="P2302" s="304" t="str">
        <f>IF(基本情報入力シート!Y2322="","",基本情報入力シート!Y2322)</f>
        <v/>
      </c>
      <c r="Q2302" s="175"/>
      <c r="R2302" s="305" t="str">
        <f>IF(基本情報入力シート!AB2322="","",基本情報入力シート!AB2322)</f>
        <v/>
      </c>
      <c r="S2302" s="176"/>
      <c r="T2302" s="306" t="str">
        <f>IF(P2302="","",VLOOKUP(P2302,【参考】数式用!$J$2:$L$34,3,FALSE))</f>
        <v/>
      </c>
      <c r="U2302" s="313" t="s">
        <v>143</v>
      </c>
      <c r="V2302" s="177"/>
      <c r="W2302" s="314" t="s">
        <v>144</v>
      </c>
      <c r="X2302" s="177"/>
      <c r="Y2302" s="315" t="s">
        <v>145</v>
      </c>
      <c r="Z2302" s="177"/>
      <c r="AA2302" s="315" t="s">
        <v>144</v>
      </c>
      <c r="AB2302" s="177"/>
      <c r="AC2302" s="315" t="s">
        <v>146</v>
      </c>
      <c r="AD2302" s="316" t="s">
        <v>147</v>
      </c>
      <c r="AE2302" s="317" t="str">
        <f t="shared" si="127"/>
        <v/>
      </c>
      <c r="AF2302" s="319" t="s">
        <v>148</v>
      </c>
      <c r="AG2302" s="312" t="str">
        <f t="shared" si="128"/>
        <v/>
      </c>
      <c r="AH2302" s="322"/>
      <c r="AI2302" s="323"/>
      <c r="AJ2302" s="322"/>
      <c r="AK2302" s="323"/>
    </row>
    <row r="2303" spans="1:37" ht="36.75" customHeight="1">
      <c r="A2303" s="299">
        <f t="shared" si="126"/>
        <v>2290</v>
      </c>
      <c r="B2303" s="300" t="str">
        <f>IF(基本情報入力シート!C2323="","",基本情報入力シート!C2323)</f>
        <v/>
      </c>
      <c r="C2303" s="301" t="str">
        <f>IF(基本情報入力シート!D2323="","",基本情報入力シート!D2323)</f>
        <v/>
      </c>
      <c r="D2303" s="301" t="str">
        <f>IF(基本情報入力シート!E2323="","",基本情報入力シート!E2323)</f>
        <v/>
      </c>
      <c r="E2303" s="301" t="str">
        <f>IF(基本情報入力シート!F2323="","",基本情報入力シート!F2323)</f>
        <v/>
      </c>
      <c r="F2303" s="301" t="str">
        <f>IF(基本情報入力シート!G2323="","",基本情報入力シート!G2323)</f>
        <v/>
      </c>
      <c r="G2303" s="301" t="str">
        <f>IF(基本情報入力シート!H2323="","",基本情報入力シート!H2323)</f>
        <v/>
      </c>
      <c r="H2303" s="301" t="str">
        <f>IF(基本情報入力シート!I2323="","",基本情報入力シート!I2323)</f>
        <v/>
      </c>
      <c r="I2303" s="301" t="str">
        <f>IF(基本情報入力シート!J2323="","",基本情報入力シート!J2323)</f>
        <v/>
      </c>
      <c r="J2303" s="301" t="str">
        <f>IF(基本情報入力シート!K2323="","",基本情報入力シート!K2323)</f>
        <v/>
      </c>
      <c r="K2303" s="302" t="str">
        <f>IF(基本情報入力シート!L2323="","",基本情報入力シート!L2323)</f>
        <v/>
      </c>
      <c r="L2303" s="299" t="str">
        <f>IF(基本情報入力シート!M2323="","",基本情報入力シート!M2323)</f>
        <v/>
      </c>
      <c r="M2303" s="299" t="str">
        <f>IF(基本情報入力シート!R2323="","",基本情報入力シート!R2323)</f>
        <v/>
      </c>
      <c r="N2303" s="299" t="str">
        <f>IF(基本情報入力シート!W2323="","",基本情報入力シート!W2323)</f>
        <v/>
      </c>
      <c r="O2303" s="303" t="str">
        <f>IF(基本情報入力シート!X2323="","",基本情報入力シート!X2323)</f>
        <v/>
      </c>
      <c r="P2303" s="304" t="str">
        <f>IF(基本情報入力シート!Y2323="","",基本情報入力シート!Y2323)</f>
        <v/>
      </c>
      <c r="Q2303" s="175"/>
      <c r="R2303" s="305" t="str">
        <f>IF(基本情報入力シート!AB2323="","",基本情報入力シート!AB2323)</f>
        <v/>
      </c>
      <c r="S2303" s="176"/>
      <c r="T2303" s="306" t="str">
        <f>IF(P2303="","",VLOOKUP(P2303,【参考】数式用!$J$2:$L$34,3,FALSE))</f>
        <v/>
      </c>
      <c r="U2303" s="313" t="s">
        <v>143</v>
      </c>
      <c r="V2303" s="177"/>
      <c r="W2303" s="314" t="s">
        <v>144</v>
      </c>
      <c r="X2303" s="177"/>
      <c r="Y2303" s="315" t="s">
        <v>145</v>
      </c>
      <c r="Z2303" s="177"/>
      <c r="AA2303" s="315" t="s">
        <v>144</v>
      </c>
      <c r="AB2303" s="177"/>
      <c r="AC2303" s="315" t="s">
        <v>146</v>
      </c>
      <c r="AD2303" s="316" t="s">
        <v>147</v>
      </c>
      <c r="AE2303" s="317" t="str">
        <f t="shared" si="127"/>
        <v/>
      </c>
      <c r="AF2303" s="319" t="s">
        <v>148</v>
      </c>
      <c r="AG2303" s="312" t="str">
        <f t="shared" si="128"/>
        <v/>
      </c>
      <c r="AH2303" s="322"/>
      <c r="AI2303" s="323"/>
      <c r="AJ2303" s="322"/>
      <c r="AK2303" s="323"/>
    </row>
    <row r="2304" spans="1:37" ht="36.75" customHeight="1">
      <c r="A2304" s="299">
        <f t="shared" si="126"/>
        <v>2291</v>
      </c>
      <c r="B2304" s="300" t="str">
        <f>IF(基本情報入力シート!C2324="","",基本情報入力シート!C2324)</f>
        <v/>
      </c>
      <c r="C2304" s="301" t="str">
        <f>IF(基本情報入力シート!D2324="","",基本情報入力シート!D2324)</f>
        <v/>
      </c>
      <c r="D2304" s="301" t="str">
        <f>IF(基本情報入力シート!E2324="","",基本情報入力シート!E2324)</f>
        <v/>
      </c>
      <c r="E2304" s="301" t="str">
        <f>IF(基本情報入力シート!F2324="","",基本情報入力シート!F2324)</f>
        <v/>
      </c>
      <c r="F2304" s="301" t="str">
        <f>IF(基本情報入力シート!G2324="","",基本情報入力シート!G2324)</f>
        <v/>
      </c>
      <c r="G2304" s="301" t="str">
        <f>IF(基本情報入力シート!H2324="","",基本情報入力シート!H2324)</f>
        <v/>
      </c>
      <c r="H2304" s="301" t="str">
        <f>IF(基本情報入力シート!I2324="","",基本情報入力シート!I2324)</f>
        <v/>
      </c>
      <c r="I2304" s="301" t="str">
        <f>IF(基本情報入力シート!J2324="","",基本情報入力シート!J2324)</f>
        <v/>
      </c>
      <c r="J2304" s="301" t="str">
        <f>IF(基本情報入力シート!K2324="","",基本情報入力シート!K2324)</f>
        <v/>
      </c>
      <c r="K2304" s="302" t="str">
        <f>IF(基本情報入力シート!L2324="","",基本情報入力シート!L2324)</f>
        <v/>
      </c>
      <c r="L2304" s="299" t="str">
        <f>IF(基本情報入力シート!M2324="","",基本情報入力シート!M2324)</f>
        <v/>
      </c>
      <c r="M2304" s="299" t="str">
        <f>IF(基本情報入力シート!R2324="","",基本情報入力シート!R2324)</f>
        <v/>
      </c>
      <c r="N2304" s="299" t="str">
        <f>IF(基本情報入力シート!W2324="","",基本情報入力シート!W2324)</f>
        <v/>
      </c>
      <c r="O2304" s="303" t="str">
        <f>IF(基本情報入力シート!X2324="","",基本情報入力シート!X2324)</f>
        <v/>
      </c>
      <c r="P2304" s="304" t="str">
        <f>IF(基本情報入力シート!Y2324="","",基本情報入力シート!Y2324)</f>
        <v/>
      </c>
      <c r="Q2304" s="175"/>
      <c r="R2304" s="305" t="str">
        <f>IF(基本情報入力シート!AB2324="","",基本情報入力シート!AB2324)</f>
        <v/>
      </c>
      <c r="S2304" s="176"/>
      <c r="T2304" s="306" t="str">
        <f>IF(P2304="","",VLOOKUP(P2304,【参考】数式用!$J$2:$L$34,3,FALSE))</f>
        <v/>
      </c>
      <c r="U2304" s="313" t="s">
        <v>143</v>
      </c>
      <c r="V2304" s="177"/>
      <c r="W2304" s="314" t="s">
        <v>144</v>
      </c>
      <c r="X2304" s="177"/>
      <c r="Y2304" s="315" t="s">
        <v>145</v>
      </c>
      <c r="Z2304" s="177"/>
      <c r="AA2304" s="315" t="s">
        <v>144</v>
      </c>
      <c r="AB2304" s="177"/>
      <c r="AC2304" s="315" t="s">
        <v>146</v>
      </c>
      <c r="AD2304" s="316" t="s">
        <v>147</v>
      </c>
      <c r="AE2304" s="317" t="str">
        <f t="shared" si="127"/>
        <v/>
      </c>
      <c r="AF2304" s="319" t="s">
        <v>148</v>
      </c>
      <c r="AG2304" s="312" t="str">
        <f t="shared" si="128"/>
        <v/>
      </c>
      <c r="AH2304" s="322"/>
      <c r="AI2304" s="323"/>
      <c r="AJ2304" s="322"/>
      <c r="AK2304" s="323"/>
    </row>
    <row r="2305" spans="1:37" ht="36.75" customHeight="1">
      <c r="A2305" s="299">
        <f t="shared" si="126"/>
        <v>2292</v>
      </c>
      <c r="B2305" s="300" t="str">
        <f>IF(基本情報入力シート!C2325="","",基本情報入力シート!C2325)</f>
        <v/>
      </c>
      <c r="C2305" s="301" t="str">
        <f>IF(基本情報入力シート!D2325="","",基本情報入力シート!D2325)</f>
        <v/>
      </c>
      <c r="D2305" s="301" t="str">
        <f>IF(基本情報入力シート!E2325="","",基本情報入力シート!E2325)</f>
        <v/>
      </c>
      <c r="E2305" s="301" t="str">
        <f>IF(基本情報入力シート!F2325="","",基本情報入力シート!F2325)</f>
        <v/>
      </c>
      <c r="F2305" s="301" t="str">
        <f>IF(基本情報入力シート!G2325="","",基本情報入力シート!G2325)</f>
        <v/>
      </c>
      <c r="G2305" s="301" t="str">
        <f>IF(基本情報入力シート!H2325="","",基本情報入力シート!H2325)</f>
        <v/>
      </c>
      <c r="H2305" s="301" t="str">
        <f>IF(基本情報入力シート!I2325="","",基本情報入力シート!I2325)</f>
        <v/>
      </c>
      <c r="I2305" s="301" t="str">
        <f>IF(基本情報入力シート!J2325="","",基本情報入力シート!J2325)</f>
        <v/>
      </c>
      <c r="J2305" s="301" t="str">
        <f>IF(基本情報入力シート!K2325="","",基本情報入力シート!K2325)</f>
        <v/>
      </c>
      <c r="K2305" s="302" t="str">
        <f>IF(基本情報入力シート!L2325="","",基本情報入力シート!L2325)</f>
        <v/>
      </c>
      <c r="L2305" s="299" t="str">
        <f>IF(基本情報入力シート!M2325="","",基本情報入力シート!M2325)</f>
        <v/>
      </c>
      <c r="M2305" s="299" t="str">
        <f>IF(基本情報入力シート!R2325="","",基本情報入力シート!R2325)</f>
        <v/>
      </c>
      <c r="N2305" s="299" t="str">
        <f>IF(基本情報入力シート!W2325="","",基本情報入力シート!W2325)</f>
        <v/>
      </c>
      <c r="O2305" s="303" t="str">
        <f>IF(基本情報入力シート!X2325="","",基本情報入力シート!X2325)</f>
        <v/>
      </c>
      <c r="P2305" s="304" t="str">
        <f>IF(基本情報入力シート!Y2325="","",基本情報入力シート!Y2325)</f>
        <v/>
      </c>
      <c r="Q2305" s="175"/>
      <c r="R2305" s="305" t="str">
        <f>IF(基本情報入力シート!AB2325="","",基本情報入力シート!AB2325)</f>
        <v/>
      </c>
      <c r="S2305" s="176"/>
      <c r="T2305" s="306" t="str">
        <f>IF(P2305="","",VLOOKUP(P2305,【参考】数式用!$J$2:$L$34,3,FALSE))</f>
        <v/>
      </c>
      <c r="U2305" s="313" t="s">
        <v>143</v>
      </c>
      <c r="V2305" s="177"/>
      <c r="W2305" s="314" t="s">
        <v>144</v>
      </c>
      <c r="X2305" s="177"/>
      <c r="Y2305" s="315" t="s">
        <v>145</v>
      </c>
      <c r="Z2305" s="177"/>
      <c r="AA2305" s="315" t="s">
        <v>144</v>
      </c>
      <c r="AB2305" s="177"/>
      <c r="AC2305" s="315" t="s">
        <v>146</v>
      </c>
      <c r="AD2305" s="316" t="s">
        <v>147</v>
      </c>
      <c r="AE2305" s="317" t="str">
        <f t="shared" si="127"/>
        <v/>
      </c>
      <c r="AF2305" s="319" t="s">
        <v>148</v>
      </c>
      <c r="AG2305" s="312" t="str">
        <f t="shared" si="128"/>
        <v/>
      </c>
      <c r="AH2305" s="322"/>
      <c r="AI2305" s="323"/>
      <c r="AJ2305" s="322"/>
      <c r="AK2305" s="323"/>
    </row>
    <row r="2306" spans="1:37" ht="36.75" customHeight="1">
      <c r="A2306" s="299">
        <f t="shared" si="126"/>
        <v>2293</v>
      </c>
      <c r="B2306" s="300" t="str">
        <f>IF(基本情報入力シート!C2326="","",基本情報入力シート!C2326)</f>
        <v/>
      </c>
      <c r="C2306" s="301" t="str">
        <f>IF(基本情報入力シート!D2326="","",基本情報入力シート!D2326)</f>
        <v/>
      </c>
      <c r="D2306" s="301" t="str">
        <f>IF(基本情報入力シート!E2326="","",基本情報入力シート!E2326)</f>
        <v/>
      </c>
      <c r="E2306" s="301" t="str">
        <f>IF(基本情報入力シート!F2326="","",基本情報入力シート!F2326)</f>
        <v/>
      </c>
      <c r="F2306" s="301" t="str">
        <f>IF(基本情報入力シート!G2326="","",基本情報入力シート!G2326)</f>
        <v/>
      </c>
      <c r="G2306" s="301" t="str">
        <f>IF(基本情報入力シート!H2326="","",基本情報入力シート!H2326)</f>
        <v/>
      </c>
      <c r="H2306" s="301" t="str">
        <f>IF(基本情報入力シート!I2326="","",基本情報入力シート!I2326)</f>
        <v/>
      </c>
      <c r="I2306" s="301" t="str">
        <f>IF(基本情報入力シート!J2326="","",基本情報入力シート!J2326)</f>
        <v/>
      </c>
      <c r="J2306" s="301" t="str">
        <f>IF(基本情報入力シート!K2326="","",基本情報入力シート!K2326)</f>
        <v/>
      </c>
      <c r="K2306" s="302" t="str">
        <f>IF(基本情報入力シート!L2326="","",基本情報入力シート!L2326)</f>
        <v/>
      </c>
      <c r="L2306" s="299" t="str">
        <f>IF(基本情報入力シート!M2326="","",基本情報入力シート!M2326)</f>
        <v/>
      </c>
      <c r="M2306" s="299" t="str">
        <f>IF(基本情報入力シート!R2326="","",基本情報入力シート!R2326)</f>
        <v/>
      </c>
      <c r="N2306" s="299" t="str">
        <f>IF(基本情報入力シート!W2326="","",基本情報入力シート!W2326)</f>
        <v/>
      </c>
      <c r="O2306" s="303" t="str">
        <f>IF(基本情報入力シート!X2326="","",基本情報入力シート!X2326)</f>
        <v/>
      </c>
      <c r="P2306" s="304" t="str">
        <f>IF(基本情報入力シート!Y2326="","",基本情報入力シート!Y2326)</f>
        <v/>
      </c>
      <c r="Q2306" s="175"/>
      <c r="R2306" s="305" t="str">
        <f>IF(基本情報入力シート!AB2326="","",基本情報入力シート!AB2326)</f>
        <v/>
      </c>
      <c r="S2306" s="176"/>
      <c r="T2306" s="306" t="str">
        <f>IF(P2306="","",VLOOKUP(P2306,【参考】数式用!$J$2:$L$34,3,FALSE))</f>
        <v/>
      </c>
      <c r="U2306" s="313" t="s">
        <v>143</v>
      </c>
      <c r="V2306" s="177"/>
      <c r="W2306" s="314" t="s">
        <v>144</v>
      </c>
      <c r="X2306" s="177"/>
      <c r="Y2306" s="315" t="s">
        <v>145</v>
      </c>
      <c r="Z2306" s="177"/>
      <c r="AA2306" s="315" t="s">
        <v>144</v>
      </c>
      <c r="AB2306" s="177"/>
      <c r="AC2306" s="315" t="s">
        <v>146</v>
      </c>
      <c r="AD2306" s="316" t="s">
        <v>147</v>
      </c>
      <c r="AE2306" s="317" t="str">
        <f t="shared" si="127"/>
        <v/>
      </c>
      <c r="AF2306" s="319" t="s">
        <v>148</v>
      </c>
      <c r="AG2306" s="312" t="str">
        <f t="shared" si="128"/>
        <v/>
      </c>
      <c r="AH2306" s="322"/>
      <c r="AI2306" s="323"/>
      <c r="AJ2306" s="322"/>
      <c r="AK2306" s="323"/>
    </row>
    <row r="2307" spans="1:37" ht="36.75" customHeight="1">
      <c r="A2307" s="299">
        <f t="shared" si="126"/>
        <v>2294</v>
      </c>
      <c r="B2307" s="300" t="str">
        <f>IF(基本情報入力シート!C2327="","",基本情報入力シート!C2327)</f>
        <v/>
      </c>
      <c r="C2307" s="301" t="str">
        <f>IF(基本情報入力シート!D2327="","",基本情報入力シート!D2327)</f>
        <v/>
      </c>
      <c r="D2307" s="301" t="str">
        <f>IF(基本情報入力シート!E2327="","",基本情報入力シート!E2327)</f>
        <v/>
      </c>
      <c r="E2307" s="301" t="str">
        <f>IF(基本情報入力シート!F2327="","",基本情報入力シート!F2327)</f>
        <v/>
      </c>
      <c r="F2307" s="301" t="str">
        <f>IF(基本情報入力シート!G2327="","",基本情報入力シート!G2327)</f>
        <v/>
      </c>
      <c r="G2307" s="301" t="str">
        <f>IF(基本情報入力シート!H2327="","",基本情報入力シート!H2327)</f>
        <v/>
      </c>
      <c r="H2307" s="301" t="str">
        <f>IF(基本情報入力シート!I2327="","",基本情報入力シート!I2327)</f>
        <v/>
      </c>
      <c r="I2307" s="301" t="str">
        <f>IF(基本情報入力シート!J2327="","",基本情報入力シート!J2327)</f>
        <v/>
      </c>
      <c r="J2307" s="301" t="str">
        <f>IF(基本情報入力シート!K2327="","",基本情報入力シート!K2327)</f>
        <v/>
      </c>
      <c r="K2307" s="302" t="str">
        <f>IF(基本情報入力シート!L2327="","",基本情報入力シート!L2327)</f>
        <v/>
      </c>
      <c r="L2307" s="299" t="str">
        <f>IF(基本情報入力シート!M2327="","",基本情報入力シート!M2327)</f>
        <v/>
      </c>
      <c r="M2307" s="299" t="str">
        <f>IF(基本情報入力シート!R2327="","",基本情報入力シート!R2327)</f>
        <v/>
      </c>
      <c r="N2307" s="299" t="str">
        <f>IF(基本情報入力シート!W2327="","",基本情報入力シート!W2327)</f>
        <v/>
      </c>
      <c r="O2307" s="303" t="str">
        <f>IF(基本情報入力シート!X2327="","",基本情報入力シート!X2327)</f>
        <v/>
      </c>
      <c r="P2307" s="304" t="str">
        <f>IF(基本情報入力シート!Y2327="","",基本情報入力シート!Y2327)</f>
        <v/>
      </c>
      <c r="Q2307" s="175"/>
      <c r="R2307" s="305" t="str">
        <f>IF(基本情報入力シート!AB2327="","",基本情報入力シート!AB2327)</f>
        <v/>
      </c>
      <c r="S2307" s="176"/>
      <c r="T2307" s="306" t="str">
        <f>IF(P2307="","",VLOOKUP(P2307,【参考】数式用!$J$2:$L$34,3,FALSE))</f>
        <v/>
      </c>
      <c r="U2307" s="313" t="s">
        <v>143</v>
      </c>
      <c r="V2307" s="177"/>
      <c r="W2307" s="314" t="s">
        <v>144</v>
      </c>
      <c r="X2307" s="177"/>
      <c r="Y2307" s="315" t="s">
        <v>145</v>
      </c>
      <c r="Z2307" s="177"/>
      <c r="AA2307" s="315" t="s">
        <v>144</v>
      </c>
      <c r="AB2307" s="177"/>
      <c r="AC2307" s="315" t="s">
        <v>146</v>
      </c>
      <c r="AD2307" s="316" t="s">
        <v>147</v>
      </c>
      <c r="AE2307" s="317" t="str">
        <f t="shared" si="127"/>
        <v/>
      </c>
      <c r="AF2307" s="319" t="s">
        <v>148</v>
      </c>
      <c r="AG2307" s="312" t="str">
        <f t="shared" si="128"/>
        <v/>
      </c>
      <c r="AH2307" s="322"/>
      <c r="AI2307" s="323"/>
      <c r="AJ2307" s="322"/>
      <c r="AK2307" s="323"/>
    </row>
    <row r="2308" spans="1:37" ht="36.75" customHeight="1">
      <c r="A2308" s="299">
        <f t="shared" si="126"/>
        <v>2295</v>
      </c>
      <c r="B2308" s="300" t="str">
        <f>IF(基本情報入力シート!C2328="","",基本情報入力シート!C2328)</f>
        <v/>
      </c>
      <c r="C2308" s="301" t="str">
        <f>IF(基本情報入力シート!D2328="","",基本情報入力シート!D2328)</f>
        <v/>
      </c>
      <c r="D2308" s="301" t="str">
        <f>IF(基本情報入力シート!E2328="","",基本情報入力シート!E2328)</f>
        <v/>
      </c>
      <c r="E2308" s="301" t="str">
        <f>IF(基本情報入力シート!F2328="","",基本情報入力シート!F2328)</f>
        <v/>
      </c>
      <c r="F2308" s="301" t="str">
        <f>IF(基本情報入力シート!G2328="","",基本情報入力シート!G2328)</f>
        <v/>
      </c>
      <c r="G2308" s="301" t="str">
        <f>IF(基本情報入力シート!H2328="","",基本情報入力シート!H2328)</f>
        <v/>
      </c>
      <c r="H2308" s="301" t="str">
        <f>IF(基本情報入力シート!I2328="","",基本情報入力シート!I2328)</f>
        <v/>
      </c>
      <c r="I2308" s="301" t="str">
        <f>IF(基本情報入力シート!J2328="","",基本情報入力シート!J2328)</f>
        <v/>
      </c>
      <c r="J2308" s="301" t="str">
        <f>IF(基本情報入力シート!K2328="","",基本情報入力シート!K2328)</f>
        <v/>
      </c>
      <c r="K2308" s="302" t="str">
        <f>IF(基本情報入力シート!L2328="","",基本情報入力シート!L2328)</f>
        <v/>
      </c>
      <c r="L2308" s="299" t="str">
        <f>IF(基本情報入力シート!M2328="","",基本情報入力シート!M2328)</f>
        <v/>
      </c>
      <c r="M2308" s="299" t="str">
        <f>IF(基本情報入力シート!R2328="","",基本情報入力シート!R2328)</f>
        <v/>
      </c>
      <c r="N2308" s="299" t="str">
        <f>IF(基本情報入力シート!W2328="","",基本情報入力シート!W2328)</f>
        <v/>
      </c>
      <c r="O2308" s="303" t="str">
        <f>IF(基本情報入力シート!X2328="","",基本情報入力シート!X2328)</f>
        <v/>
      </c>
      <c r="P2308" s="304" t="str">
        <f>IF(基本情報入力シート!Y2328="","",基本情報入力シート!Y2328)</f>
        <v/>
      </c>
      <c r="Q2308" s="175"/>
      <c r="R2308" s="305" t="str">
        <f>IF(基本情報入力シート!AB2328="","",基本情報入力シート!AB2328)</f>
        <v/>
      </c>
      <c r="S2308" s="176"/>
      <c r="T2308" s="306" t="str">
        <f>IF(P2308="","",VLOOKUP(P2308,【参考】数式用!$J$2:$L$34,3,FALSE))</f>
        <v/>
      </c>
      <c r="U2308" s="313" t="s">
        <v>143</v>
      </c>
      <c r="V2308" s="177"/>
      <c r="W2308" s="314" t="s">
        <v>144</v>
      </c>
      <c r="X2308" s="177"/>
      <c r="Y2308" s="315" t="s">
        <v>145</v>
      </c>
      <c r="Z2308" s="177"/>
      <c r="AA2308" s="315" t="s">
        <v>144</v>
      </c>
      <c r="AB2308" s="177"/>
      <c r="AC2308" s="315" t="s">
        <v>146</v>
      </c>
      <c r="AD2308" s="316" t="s">
        <v>147</v>
      </c>
      <c r="AE2308" s="317" t="str">
        <f t="shared" si="127"/>
        <v/>
      </c>
      <c r="AF2308" s="319" t="s">
        <v>148</v>
      </c>
      <c r="AG2308" s="312" t="str">
        <f t="shared" si="128"/>
        <v/>
      </c>
      <c r="AH2308" s="322"/>
      <c r="AI2308" s="323"/>
      <c r="AJ2308" s="322"/>
      <c r="AK2308" s="323"/>
    </row>
    <row r="2309" spans="1:37" ht="36.75" customHeight="1">
      <c r="A2309" s="299">
        <f t="shared" si="126"/>
        <v>2296</v>
      </c>
      <c r="B2309" s="300" t="str">
        <f>IF(基本情報入力シート!C2329="","",基本情報入力シート!C2329)</f>
        <v/>
      </c>
      <c r="C2309" s="301" t="str">
        <f>IF(基本情報入力シート!D2329="","",基本情報入力シート!D2329)</f>
        <v/>
      </c>
      <c r="D2309" s="301" t="str">
        <f>IF(基本情報入力シート!E2329="","",基本情報入力シート!E2329)</f>
        <v/>
      </c>
      <c r="E2309" s="301" t="str">
        <f>IF(基本情報入力シート!F2329="","",基本情報入力シート!F2329)</f>
        <v/>
      </c>
      <c r="F2309" s="301" t="str">
        <f>IF(基本情報入力シート!G2329="","",基本情報入力シート!G2329)</f>
        <v/>
      </c>
      <c r="G2309" s="301" t="str">
        <f>IF(基本情報入力シート!H2329="","",基本情報入力シート!H2329)</f>
        <v/>
      </c>
      <c r="H2309" s="301" t="str">
        <f>IF(基本情報入力シート!I2329="","",基本情報入力シート!I2329)</f>
        <v/>
      </c>
      <c r="I2309" s="301" t="str">
        <f>IF(基本情報入力シート!J2329="","",基本情報入力シート!J2329)</f>
        <v/>
      </c>
      <c r="J2309" s="301" t="str">
        <f>IF(基本情報入力シート!K2329="","",基本情報入力シート!K2329)</f>
        <v/>
      </c>
      <c r="K2309" s="302" t="str">
        <f>IF(基本情報入力シート!L2329="","",基本情報入力シート!L2329)</f>
        <v/>
      </c>
      <c r="L2309" s="299" t="str">
        <f>IF(基本情報入力シート!M2329="","",基本情報入力シート!M2329)</f>
        <v/>
      </c>
      <c r="M2309" s="299" t="str">
        <f>IF(基本情報入力シート!R2329="","",基本情報入力シート!R2329)</f>
        <v/>
      </c>
      <c r="N2309" s="299" t="str">
        <f>IF(基本情報入力シート!W2329="","",基本情報入力シート!W2329)</f>
        <v/>
      </c>
      <c r="O2309" s="303" t="str">
        <f>IF(基本情報入力シート!X2329="","",基本情報入力シート!X2329)</f>
        <v/>
      </c>
      <c r="P2309" s="304" t="str">
        <f>IF(基本情報入力シート!Y2329="","",基本情報入力シート!Y2329)</f>
        <v/>
      </c>
      <c r="Q2309" s="175"/>
      <c r="R2309" s="305" t="str">
        <f>IF(基本情報入力シート!AB2329="","",基本情報入力シート!AB2329)</f>
        <v/>
      </c>
      <c r="S2309" s="176"/>
      <c r="T2309" s="306" t="str">
        <f>IF(P2309="","",VLOOKUP(P2309,【参考】数式用!$J$2:$L$34,3,FALSE))</f>
        <v/>
      </c>
      <c r="U2309" s="313" t="s">
        <v>143</v>
      </c>
      <c r="V2309" s="177"/>
      <c r="W2309" s="314" t="s">
        <v>144</v>
      </c>
      <c r="X2309" s="177"/>
      <c r="Y2309" s="315" t="s">
        <v>145</v>
      </c>
      <c r="Z2309" s="177"/>
      <c r="AA2309" s="315" t="s">
        <v>144</v>
      </c>
      <c r="AB2309" s="177"/>
      <c r="AC2309" s="315" t="s">
        <v>146</v>
      </c>
      <c r="AD2309" s="316" t="s">
        <v>147</v>
      </c>
      <c r="AE2309" s="317" t="str">
        <f t="shared" si="127"/>
        <v/>
      </c>
      <c r="AF2309" s="319" t="s">
        <v>148</v>
      </c>
      <c r="AG2309" s="312" t="str">
        <f t="shared" si="128"/>
        <v/>
      </c>
      <c r="AH2309" s="322"/>
      <c r="AI2309" s="323"/>
      <c r="AJ2309" s="322"/>
      <c r="AK2309" s="323"/>
    </row>
    <row r="2310" spans="1:37" ht="36.75" customHeight="1">
      <c r="A2310" s="299">
        <f t="shared" si="126"/>
        <v>2297</v>
      </c>
      <c r="B2310" s="300" t="str">
        <f>IF(基本情報入力シート!C2330="","",基本情報入力シート!C2330)</f>
        <v/>
      </c>
      <c r="C2310" s="301" t="str">
        <f>IF(基本情報入力シート!D2330="","",基本情報入力シート!D2330)</f>
        <v/>
      </c>
      <c r="D2310" s="301" t="str">
        <f>IF(基本情報入力シート!E2330="","",基本情報入力シート!E2330)</f>
        <v/>
      </c>
      <c r="E2310" s="301" t="str">
        <f>IF(基本情報入力シート!F2330="","",基本情報入力シート!F2330)</f>
        <v/>
      </c>
      <c r="F2310" s="301" t="str">
        <f>IF(基本情報入力シート!G2330="","",基本情報入力シート!G2330)</f>
        <v/>
      </c>
      <c r="G2310" s="301" t="str">
        <f>IF(基本情報入力シート!H2330="","",基本情報入力シート!H2330)</f>
        <v/>
      </c>
      <c r="H2310" s="301" t="str">
        <f>IF(基本情報入力シート!I2330="","",基本情報入力シート!I2330)</f>
        <v/>
      </c>
      <c r="I2310" s="301" t="str">
        <f>IF(基本情報入力シート!J2330="","",基本情報入力シート!J2330)</f>
        <v/>
      </c>
      <c r="J2310" s="301" t="str">
        <f>IF(基本情報入力シート!K2330="","",基本情報入力シート!K2330)</f>
        <v/>
      </c>
      <c r="K2310" s="302" t="str">
        <f>IF(基本情報入力シート!L2330="","",基本情報入力シート!L2330)</f>
        <v/>
      </c>
      <c r="L2310" s="299" t="str">
        <f>IF(基本情報入力シート!M2330="","",基本情報入力シート!M2330)</f>
        <v/>
      </c>
      <c r="M2310" s="299" t="str">
        <f>IF(基本情報入力シート!R2330="","",基本情報入力シート!R2330)</f>
        <v/>
      </c>
      <c r="N2310" s="299" t="str">
        <f>IF(基本情報入力シート!W2330="","",基本情報入力シート!W2330)</f>
        <v/>
      </c>
      <c r="O2310" s="303" t="str">
        <f>IF(基本情報入力シート!X2330="","",基本情報入力シート!X2330)</f>
        <v/>
      </c>
      <c r="P2310" s="304" t="str">
        <f>IF(基本情報入力シート!Y2330="","",基本情報入力シート!Y2330)</f>
        <v/>
      </c>
      <c r="Q2310" s="175"/>
      <c r="R2310" s="305" t="str">
        <f>IF(基本情報入力シート!AB2330="","",基本情報入力シート!AB2330)</f>
        <v/>
      </c>
      <c r="S2310" s="176"/>
      <c r="T2310" s="306" t="str">
        <f>IF(P2310="","",VLOOKUP(P2310,【参考】数式用!$J$2:$L$34,3,FALSE))</f>
        <v/>
      </c>
      <c r="U2310" s="313" t="s">
        <v>143</v>
      </c>
      <c r="V2310" s="177"/>
      <c r="W2310" s="314" t="s">
        <v>144</v>
      </c>
      <c r="X2310" s="177"/>
      <c r="Y2310" s="315" t="s">
        <v>145</v>
      </c>
      <c r="Z2310" s="177"/>
      <c r="AA2310" s="315" t="s">
        <v>144</v>
      </c>
      <c r="AB2310" s="177"/>
      <c r="AC2310" s="315" t="s">
        <v>146</v>
      </c>
      <c r="AD2310" s="316" t="s">
        <v>147</v>
      </c>
      <c r="AE2310" s="317" t="str">
        <f t="shared" si="127"/>
        <v/>
      </c>
      <c r="AF2310" s="319" t="s">
        <v>148</v>
      </c>
      <c r="AG2310" s="312" t="str">
        <f t="shared" si="128"/>
        <v/>
      </c>
      <c r="AH2310" s="322"/>
      <c r="AI2310" s="323"/>
      <c r="AJ2310" s="322"/>
      <c r="AK2310" s="323"/>
    </row>
    <row r="2311" spans="1:37" ht="36.75" customHeight="1">
      <c r="A2311" s="299">
        <f t="shared" si="126"/>
        <v>2298</v>
      </c>
      <c r="B2311" s="300" t="str">
        <f>IF(基本情報入力シート!C2331="","",基本情報入力シート!C2331)</f>
        <v/>
      </c>
      <c r="C2311" s="301" t="str">
        <f>IF(基本情報入力シート!D2331="","",基本情報入力シート!D2331)</f>
        <v/>
      </c>
      <c r="D2311" s="301" t="str">
        <f>IF(基本情報入力シート!E2331="","",基本情報入力シート!E2331)</f>
        <v/>
      </c>
      <c r="E2311" s="301" t="str">
        <f>IF(基本情報入力シート!F2331="","",基本情報入力シート!F2331)</f>
        <v/>
      </c>
      <c r="F2311" s="301" t="str">
        <f>IF(基本情報入力シート!G2331="","",基本情報入力シート!G2331)</f>
        <v/>
      </c>
      <c r="G2311" s="301" t="str">
        <f>IF(基本情報入力シート!H2331="","",基本情報入力シート!H2331)</f>
        <v/>
      </c>
      <c r="H2311" s="301" t="str">
        <f>IF(基本情報入力シート!I2331="","",基本情報入力シート!I2331)</f>
        <v/>
      </c>
      <c r="I2311" s="301" t="str">
        <f>IF(基本情報入力シート!J2331="","",基本情報入力シート!J2331)</f>
        <v/>
      </c>
      <c r="J2311" s="301" t="str">
        <f>IF(基本情報入力シート!K2331="","",基本情報入力シート!K2331)</f>
        <v/>
      </c>
      <c r="K2311" s="302" t="str">
        <f>IF(基本情報入力シート!L2331="","",基本情報入力シート!L2331)</f>
        <v/>
      </c>
      <c r="L2311" s="299" t="str">
        <f>IF(基本情報入力シート!M2331="","",基本情報入力シート!M2331)</f>
        <v/>
      </c>
      <c r="M2311" s="299" t="str">
        <f>IF(基本情報入力シート!R2331="","",基本情報入力シート!R2331)</f>
        <v/>
      </c>
      <c r="N2311" s="299" t="str">
        <f>IF(基本情報入力シート!W2331="","",基本情報入力シート!W2331)</f>
        <v/>
      </c>
      <c r="O2311" s="303" t="str">
        <f>IF(基本情報入力シート!X2331="","",基本情報入力シート!X2331)</f>
        <v/>
      </c>
      <c r="P2311" s="304" t="str">
        <f>IF(基本情報入力シート!Y2331="","",基本情報入力シート!Y2331)</f>
        <v/>
      </c>
      <c r="Q2311" s="175"/>
      <c r="R2311" s="305" t="str">
        <f>IF(基本情報入力シート!AB2331="","",基本情報入力シート!AB2331)</f>
        <v/>
      </c>
      <c r="S2311" s="176"/>
      <c r="T2311" s="306" t="str">
        <f>IF(P2311="","",VLOOKUP(P2311,【参考】数式用!$J$2:$L$34,3,FALSE))</f>
        <v/>
      </c>
      <c r="U2311" s="313" t="s">
        <v>143</v>
      </c>
      <c r="V2311" s="177"/>
      <c r="W2311" s="314" t="s">
        <v>144</v>
      </c>
      <c r="X2311" s="177"/>
      <c r="Y2311" s="315" t="s">
        <v>145</v>
      </c>
      <c r="Z2311" s="177"/>
      <c r="AA2311" s="315" t="s">
        <v>144</v>
      </c>
      <c r="AB2311" s="177"/>
      <c r="AC2311" s="315" t="s">
        <v>146</v>
      </c>
      <c r="AD2311" s="316" t="s">
        <v>147</v>
      </c>
      <c r="AE2311" s="317" t="str">
        <f t="shared" si="127"/>
        <v/>
      </c>
      <c r="AF2311" s="319" t="s">
        <v>148</v>
      </c>
      <c r="AG2311" s="312" t="str">
        <f t="shared" si="128"/>
        <v/>
      </c>
      <c r="AH2311" s="322"/>
      <c r="AI2311" s="323"/>
      <c r="AJ2311" s="322"/>
      <c r="AK2311" s="323"/>
    </row>
    <row r="2312" spans="1:37" ht="36.75" customHeight="1">
      <c r="A2312" s="299">
        <f t="shared" si="126"/>
        <v>2299</v>
      </c>
      <c r="B2312" s="300" t="str">
        <f>IF(基本情報入力シート!C2332="","",基本情報入力シート!C2332)</f>
        <v/>
      </c>
      <c r="C2312" s="301" t="str">
        <f>IF(基本情報入力シート!D2332="","",基本情報入力シート!D2332)</f>
        <v/>
      </c>
      <c r="D2312" s="301" t="str">
        <f>IF(基本情報入力シート!E2332="","",基本情報入力シート!E2332)</f>
        <v/>
      </c>
      <c r="E2312" s="301" t="str">
        <f>IF(基本情報入力シート!F2332="","",基本情報入力シート!F2332)</f>
        <v/>
      </c>
      <c r="F2312" s="301" t="str">
        <f>IF(基本情報入力シート!G2332="","",基本情報入力シート!G2332)</f>
        <v/>
      </c>
      <c r="G2312" s="301" t="str">
        <f>IF(基本情報入力シート!H2332="","",基本情報入力シート!H2332)</f>
        <v/>
      </c>
      <c r="H2312" s="301" t="str">
        <f>IF(基本情報入力シート!I2332="","",基本情報入力シート!I2332)</f>
        <v/>
      </c>
      <c r="I2312" s="301" t="str">
        <f>IF(基本情報入力シート!J2332="","",基本情報入力シート!J2332)</f>
        <v/>
      </c>
      <c r="J2312" s="301" t="str">
        <f>IF(基本情報入力シート!K2332="","",基本情報入力シート!K2332)</f>
        <v/>
      </c>
      <c r="K2312" s="302" t="str">
        <f>IF(基本情報入力シート!L2332="","",基本情報入力シート!L2332)</f>
        <v/>
      </c>
      <c r="L2312" s="299" t="str">
        <f>IF(基本情報入力シート!M2332="","",基本情報入力シート!M2332)</f>
        <v/>
      </c>
      <c r="M2312" s="299" t="str">
        <f>IF(基本情報入力シート!R2332="","",基本情報入力シート!R2332)</f>
        <v/>
      </c>
      <c r="N2312" s="299" t="str">
        <f>IF(基本情報入力シート!W2332="","",基本情報入力シート!W2332)</f>
        <v/>
      </c>
      <c r="O2312" s="303" t="str">
        <f>IF(基本情報入力シート!X2332="","",基本情報入力シート!X2332)</f>
        <v/>
      </c>
      <c r="P2312" s="304" t="str">
        <f>IF(基本情報入力シート!Y2332="","",基本情報入力シート!Y2332)</f>
        <v/>
      </c>
      <c r="Q2312" s="175"/>
      <c r="R2312" s="305" t="str">
        <f>IF(基本情報入力シート!AB2332="","",基本情報入力シート!AB2332)</f>
        <v/>
      </c>
      <c r="S2312" s="176"/>
      <c r="T2312" s="306" t="str">
        <f>IF(P2312="","",VLOOKUP(P2312,【参考】数式用!$J$2:$L$34,3,FALSE))</f>
        <v/>
      </c>
      <c r="U2312" s="313" t="s">
        <v>143</v>
      </c>
      <c r="V2312" s="177"/>
      <c r="W2312" s="314" t="s">
        <v>144</v>
      </c>
      <c r="X2312" s="177"/>
      <c r="Y2312" s="315" t="s">
        <v>145</v>
      </c>
      <c r="Z2312" s="177"/>
      <c r="AA2312" s="315" t="s">
        <v>144</v>
      </c>
      <c r="AB2312" s="177"/>
      <c r="AC2312" s="315" t="s">
        <v>146</v>
      </c>
      <c r="AD2312" s="316" t="s">
        <v>147</v>
      </c>
      <c r="AE2312" s="317" t="str">
        <f t="shared" si="127"/>
        <v/>
      </c>
      <c r="AF2312" s="319" t="s">
        <v>148</v>
      </c>
      <c r="AG2312" s="312" t="str">
        <f t="shared" si="128"/>
        <v/>
      </c>
      <c r="AH2312" s="322"/>
      <c r="AI2312" s="323"/>
      <c r="AJ2312" s="322"/>
      <c r="AK2312" s="323"/>
    </row>
    <row r="2313" spans="1:37" ht="36.75" customHeight="1">
      <c r="A2313" s="299">
        <f t="shared" si="126"/>
        <v>2300</v>
      </c>
      <c r="B2313" s="300" t="str">
        <f>IF(基本情報入力シート!C2333="","",基本情報入力シート!C2333)</f>
        <v/>
      </c>
      <c r="C2313" s="301" t="str">
        <f>IF(基本情報入力シート!D2333="","",基本情報入力シート!D2333)</f>
        <v/>
      </c>
      <c r="D2313" s="301" t="str">
        <f>IF(基本情報入力シート!E2333="","",基本情報入力シート!E2333)</f>
        <v/>
      </c>
      <c r="E2313" s="301" t="str">
        <f>IF(基本情報入力シート!F2333="","",基本情報入力シート!F2333)</f>
        <v/>
      </c>
      <c r="F2313" s="301" t="str">
        <f>IF(基本情報入力シート!G2333="","",基本情報入力シート!G2333)</f>
        <v/>
      </c>
      <c r="G2313" s="301" t="str">
        <f>IF(基本情報入力シート!H2333="","",基本情報入力シート!H2333)</f>
        <v/>
      </c>
      <c r="H2313" s="301" t="str">
        <f>IF(基本情報入力シート!I2333="","",基本情報入力シート!I2333)</f>
        <v/>
      </c>
      <c r="I2313" s="301" t="str">
        <f>IF(基本情報入力シート!J2333="","",基本情報入力シート!J2333)</f>
        <v/>
      </c>
      <c r="J2313" s="301" t="str">
        <f>IF(基本情報入力シート!K2333="","",基本情報入力シート!K2333)</f>
        <v/>
      </c>
      <c r="K2313" s="302" t="str">
        <f>IF(基本情報入力シート!L2333="","",基本情報入力シート!L2333)</f>
        <v/>
      </c>
      <c r="L2313" s="299" t="str">
        <f>IF(基本情報入力シート!M2333="","",基本情報入力シート!M2333)</f>
        <v/>
      </c>
      <c r="M2313" s="299" t="str">
        <f>IF(基本情報入力シート!R2333="","",基本情報入力シート!R2333)</f>
        <v/>
      </c>
      <c r="N2313" s="299" t="str">
        <f>IF(基本情報入力シート!W2333="","",基本情報入力シート!W2333)</f>
        <v/>
      </c>
      <c r="O2313" s="303" t="str">
        <f>IF(基本情報入力シート!X2333="","",基本情報入力シート!X2333)</f>
        <v/>
      </c>
      <c r="P2313" s="304" t="str">
        <f>IF(基本情報入力シート!Y2333="","",基本情報入力シート!Y2333)</f>
        <v/>
      </c>
      <c r="Q2313" s="175"/>
      <c r="R2313" s="305" t="str">
        <f>IF(基本情報入力シート!AB2333="","",基本情報入力シート!AB2333)</f>
        <v/>
      </c>
      <c r="S2313" s="176"/>
      <c r="T2313" s="306" t="str">
        <f>IF(P2313="","",VLOOKUP(P2313,【参考】数式用!$J$2:$L$34,3,FALSE))</f>
        <v/>
      </c>
      <c r="U2313" s="313" t="s">
        <v>143</v>
      </c>
      <c r="V2313" s="177"/>
      <c r="W2313" s="314" t="s">
        <v>144</v>
      </c>
      <c r="X2313" s="177"/>
      <c r="Y2313" s="315" t="s">
        <v>145</v>
      </c>
      <c r="Z2313" s="177"/>
      <c r="AA2313" s="315" t="s">
        <v>144</v>
      </c>
      <c r="AB2313" s="177"/>
      <c r="AC2313" s="315" t="s">
        <v>146</v>
      </c>
      <c r="AD2313" s="316" t="s">
        <v>147</v>
      </c>
      <c r="AE2313" s="317" t="str">
        <f t="shared" si="127"/>
        <v/>
      </c>
      <c r="AF2313" s="319" t="s">
        <v>148</v>
      </c>
      <c r="AG2313" s="312" t="str">
        <f t="shared" si="128"/>
        <v/>
      </c>
      <c r="AH2313" s="322"/>
      <c r="AI2313" s="323"/>
      <c r="AJ2313" s="322"/>
      <c r="AK2313" s="323"/>
    </row>
    <row r="2314" spans="1:37" ht="36.75" customHeight="1">
      <c r="A2314" s="299">
        <f t="shared" si="126"/>
        <v>2301</v>
      </c>
      <c r="B2314" s="300" t="str">
        <f>IF(基本情報入力シート!C2334="","",基本情報入力シート!C2334)</f>
        <v/>
      </c>
      <c r="C2314" s="301" t="str">
        <f>IF(基本情報入力シート!D2334="","",基本情報入力シート!D2334)</f>
        <v/>
      </c>
      <c r="D2314" s="301" t="str">
        <f>IF(基本情報入力シート!E2334="","",基本情報入力シート!E2334)</f>
        <v/>
      </c>
      <c r="E2314" s="301" t="str">
        <f>IF(基本情報入力シート!F2334="","",基本情報入力シート!F2334)</f>
        <v/>
      </c>
      <c r="F2314" s="301" t="str">
        <f>IF(基本情報入力シート!G2334="","",基本情報入力シート!G2334)</f>
        <v/>
      </c>
      <c r="G2314" s="301" t="str">
        <f>IF(基本情報入力シート!H2334="","",基本情報入力シート!H2334)</f>
        <v/>
      </c>
      <c r="H2314" s="301" t="str">
        <f>IF(基本情報入力シート!I2334="","",基本情報入力シート!I2334)</f>
        <v/>
      </c>
      <c r="I2314" s="301" t="str">
        <f>IF(基本情報入力シート!J2334="","",基本情報入力シート!J2334)</f>
        <v/>
      </c>
      <c r="J2314" s="301" t="str">
        <f>IF(基本情報入力シート!K2334="","",基本情報入力シート!K2334)</f>
        <v/>
      </c>
      <c r="K2314" s="302" t="str">
        <f>IF(基本情報入力シート!L2334="","",基本情報入力シート!L2334)</f>
        <v/>
      </c>
      <c r="L2314" s="299" t="str">
        <f>IF(基本情報入力シート!M2334="","",基本情報入力シート!M2334)</f>
        <v/>
      </c>
      <c r="M2314" s="299" t="str">
        <f>IF(基本情報入力シート!R2334="","",基本情報入力シート!R2334)</f>
        <v/>
      </c>
      <c r="N2314" s="299" t="str">
        <f>IF(基本情報入力シート!W2334="","",基本情報入力シート!W2334)</f>
        <v/>
      </c>
      <c r="O2314" s="303" t="str">
        <f>IF(基本情報入力シート!X2334="","",基本情報入力シート!X2334)</f>
        <v/>
      </c>
      <c r="P2314" s="304" t="str">
        <f>IF(基本情報入力シート!Y2334="","",基本情報入力シート!Y2334)</f>
        <v/>
      </c>
      <c r="Q2314" s="175"/>
      <c r="R2314" s="305" t="str">
        <f>IF(基本情報入力シート!AB2334="","",基本情報入力シート!AB2334)</f>
        <v/>
      </c>
      <c r="S2314" s="176"/>
      <c r="T2314" s="306" t="str">
        <f>IF(P2314="","",VLOOKUP(P2314,【参考】数式用!$J$2:$L$34,3,FALSE))</f>
        <v/>
      </c>
      <c r="U2314" s="313" t="s">
        <v>17</v>
      </c>
      <c r="V2314" s="177"/>
      <c r="W2314" s="314" t="s">
        <v>11</v>
      </c>
      <c r="X2314" s="177"/>
      <c r="Y2314" s="315" t="s">
        <v>66</v>
      </c>
      <c r="Z2314" s="177"/>
      <c r="AA2314" s="315" t="s">
        <v>11</v>
      </c>
      <c r="AB2314" s="177"/>
      <c r="AC2314" s="315" t="s">
        <v>14</v>
      </c>
      <c r="AD2314" s="316" t="s">
        <v>27</v>
      </c>
      <c r="AE2314" s="317" t="str">
        <f>IF(V2314&gt;=1,(Z2314*12+AB2314)-(V2314*12+X2314)+1,"")</f>
        <v/>
      </c>
      <c r="AF2314" s="318" t="s">
        <v>46</v>
      </c>
      <c r="AG2314" s="312" t="str">
        <f>IFERROR(ROUNDDOWN(R2314*T2314,0)*AE2314,"")</f>
        <v/>
      </c>
      <c r="AH2314" s="322"/>
      <c r="AI2314" s="323"/>
      <c r="AJ2314" s="322"/>
      <c r="AK2314" s="323"/>
    </row>
    <row r="2315" spans="1:37" ht="36.75" customHeight="1">
      <c r="A2315" s="299">
        <f t="shared" si="126"/>
        <v>2302</v>
      </c>
      <c r="B2315" s="300" t="str">
        <f>IF(基本情報入力シート!C2335="","",基本情報入力シート!C2335)</f>
        <v/>
      </c>
      <c r="C2315" s="301" t="str">
        <f>IF(基本情報入力シート!D2335="","",基本情報入力シート!D2335)</f>
        <v/>
      </c>
      <c r="D2315" s="301" t="str">
        <f>IF(基本情報入力シート!E2335="","",基本情報入力シート!E2335)</f>
        <v/>
      </c>
      <c r="E2315" s="301" t="str">
        <f>IF(基本情報入力シート!F2335="","",基本情報入力シート!F2335)</f>
        <v/>
      </c>
      <c r="F2315" s="301" t="str">
        <f>IF(基本情報入力シート!G2335="","",基本情報入力シート!G2335)</f>
        <v/>
      </c>
      <c r="G2315" s="301" t="str">
        <f>IF(基本情報入力シート!H2335="","",基本情報入力シート!H2335)</f>
        <v/>
      </c>
      <c r="H2315" s="301" t="str">
        <f>IF(基本情報入力シート!I2335="","",基本情報入力シート!I2335)</f>
        <v/>
      </c>
      <c r="I2315" s="301" t="str">
        <f>IF(基本情報入力シート!J2335="","",基本情報入力シート!J2335)</f>
        <v/>
      </c>
      <c r="J2315" s="301" t="str">
        <f>IF(基本情報入力シート!K2335="","",基本情報入力シート!K2335)</f>
        <v/>
      </c>
      <c r="K2315" s="302" t="str">
        <f>IF(基本情報入力シート!L2335="","",基本情報入力シート!L2335)</f>
        <v/>
      </c>
      <c r="L2315" s="299" t="str">
        <f>IF(基本情報入力シート!M2335="","",基本情報入力シート!M2335)</f>
        <v/>
      </c>
      <c r="M2315" s="299" t="str">
        <f>IF(基本情報入力シート!R2335="","",基本情報入力シート!R2335)</f>
        <v/>
      </c>
      <c r="N2315" s="299" t="str">
        <f>IF(基本情報入力シート!W2335="","",基本情報入力シート!W2335)</f>
        <v/>
      </c>
      <c r="O2315" s="303" t="str">
        <f>IF(基本情報入力シート!X2335="","",基本情報入力シート!X2335)</f>
        <v/>
      </c>
      <c r="P2315" s="304" t="str">
        <f>IF(基本情報入力シート!Y2335="","",基本情報入力シート!Y2335)</f>
        <v/>
      </c>
      <c r="Q2315" s="175"/>
      <c r="R2315" s="305" t="str">
        <f>IF(基本情報入力シート!AB2335="","",基本情報入力シート!AB2335)</f>
        <v/>
      </c>
      <c r="S2315" s="176"/>
      <c r="T2315" s="306" t="str">
        <f>IF(P2315="","",VLOOKUP(P2315,【参考】数式用!$J$2:$L$34,3,FALSE))</f>
        <v/>
      </c>
      <c r="U2315" s="313" t="s">
        <v>17</v>
      </c>
      <c r="V2315" s="177"/>
      <c r="W2315" s="314" t="s">
        <v>11</v>
      </c>
      <c r="X2315" s="177"/>
      <c r="Y2315" s="315" t="s">
        <v>66</v>
      </c>
      <c r="Z2315" s="177"/>
      <c r="AA2315" s="315" t="s">
        <v>11</v>
      </c>
      <c r="AB2315" s="177"/>
      <c r="AC2315" s="315" t="s">
        <v>14</v>
      </c>
      <c r="AD2315" s="316" t="s">
        <v>27</v>
      </c>
      <c r="AE2315" s="317" t="str">
        <f t="shared" ref="AE2315:AE2378" si="129">IF(V2315&gt;=1,(Z2315*12+AB2315)-(V2315*12+X2315)+1,"")</f>
        <v/>
      </c>
      <c r="AF2315" s="318" t="s">
        <v>46</v>
      </c>
      <c r="AG2315" s="312" t="str">
        <f t="shared" ref="AG2315:AG2378" si="130">IFERROR(ROUNDDOWN(R2315*T2315,0)*AE2315,"")</f>
        <v/>
      </c>
      <c r="AH2315" s="322"/>
      <c r="AI2315" s="323"/>
      <c r="AJ2315" s="322"/>
      <c r="AK2315" s="323"/>
    </row>
    <row r="2316" spans="1:37" ht="36.75" customHeight="1">
      <c r="A2316" s="299">
        <f t="shared" si="126"/>
        <v>2303</v>
      </c>
      <c r="B2316" s="300" t="str">
        <f>IF(基本情報入力シート!C2336="","",基本情報入力シート!C2336)</f>
        <v/>
      </c>
      <c r="C2316" s="301" t="str">
        <f>IF(基本情報入力シート!D2336="","",基本情報入力シート!D2336)</f>
        <v/>
      </c>
      <c r="D2316" s="301" t="str">
        <f>IF(基本情報入力シート!E2336="","",基本情報入力シート!E2336)</f>
        <v/>
      </c>
      <c r="E2316" s="301" t="str">
        <f>IF(基本情報入力シート!F2336="","",基本情報入力シート!F2336)</f>
        <v/>
      </c>
      <c r="F2316" s="301" t="str">
        <f>IF(基本情報入力シート!G2336="","",基本情報入力シート!G2336)</f>
        <v/>
      </c>
      <c r="G2316" s="301" t="str">
        <f>IF(基本情報入力シート!H2336="","",基本情報入力シート!H2336)</f>
        <v/>
      </c>
      <c r="H2316" s="301" t="str">
        <f>IF(基本情報入力シート!I2336="","",基本情報入力シート!I2336)</f>
        <v/>
      </c>
      <c r="I2316" s="301" t="str">
        <f>IF(基本情報入力シート!J2336="","",基本情報入力シート!J2336)</f>
        <v/>
      </c>
      <c r="J2316" s="301" t="str">
        <f>IF(基本情報入力シート!K2336="","",基本情報入力シート!K2336)</f>
        <v/>
      </c>
      <c r="K2316" s="302" t="str">
        <f>IF(基本情報入力シート!L2336="","",基本情報入力シート!L2336)</f>
        <v/>
      </c>
      <c r="L2316" s="299" t="str">
        <f>IF(基本情報入力シート!M2336="","",基本情報入力シート!M2336)</f>
        <v/>
      </c>
      <c r="M2316" s="299" t="str">
        <f>IF(基本情報入力シート!R2336="","",基本情報入力シート!R2336)</f>
        <v/>
      </c>
      <c r="N2316" s="299" t="str">
        <f>IF(基本情報入力シート!W2336="","",基本情報入力シート!W2336)</f>
        <v/>
      </c>
      <c r="O2316" s="303" t="str">
        <f>IF(基本情報入力シート!X2336="","",基本情報入力シート!X2336)</f>
        <v/>
      </c>
      <c r="P2316" s="304" t="str">
        <f>IF(基本情報入力シート!Y2336="","",基本情報入力シート!Y2336)</f>
        <v/>
      </c>
      <c r="Q2316" s="175"/>
      <c r="R2316" s="305" t="str">
        <f>IF(基本情報入力シート!AB2336="","",基本情報入力シート!AB2336)</f>
        <v/>
      </c>
      <c r="S2316" s="176"/>
      <c r="T2316" s="306" t="str">
        <f>IF(P2316="","",VLOOKUP(P2316,【参考】数式用!$J$2:$L$34,3,FALSE))</f>
        <v/>
      </c>
      <c r="U2316" s="313" t="s">
        <v>17</v>
      </c>
      <c r="V2316" s="177"/>
      <c r="W2316" s="314" t="s">
        <v>11</v>
      </c>
      <c r="X2316" s="177"/>
      <c r="Y2316" s="315" t="s">
        <v>66</v>
      </c>
      <c r="Z2316" s="177"/>
      <c r="AA2316" s="315" t="s">
        <v>11</v>
      </c>
      <c r="AB2316" s="177"/>
      <c r="AC2316" s="315" t="s">
        <v>14</v>
      </c>
      <c r="AD2316" s="316" t="s">
        <v>27</v>
      </c>
      <c r="AE2316" s="317" t="str">
        <f t="shared" si="129"/>
        <v/>
      </c>
      <c r="AF2316" s="318" t="s">
        <v>46</v>
      </c>
      <c r="AG2316" s="312" t="str">
        <f t="shared" si="130"/>
        <v/>
      </c>
      <c r="AH2316" s="322"/>
      <c r="AI2316" s="323"/>
      <c r="AJ2316" s="322"/>
      <c r="AK2316" s="323"/>
    </row>
    <row r="2317" spans="1:37" ht="36.75" customHeight="1">
      <c r="A2317" s="299">
        <f t="shared" si="126"/>
        <v>2304</v>
      </c>
      <c r="B2317" s="300" t="str">
        <f>IF(基本情報入力シート!C2337="","",基本情報入力シート!C2337)</f>
        <v/>
      </c>
      <c r="C2317" s="301" t="str">
        <f>IF(基本情報入力シート!D2337="","",基本情報入力シート!D2337)</f>
        <v/>
      </c>
      <c r="D2317" s="301" t="str">
        <f>IF(基本情報入力シート!E2337="","",基本情報入力シート!E2337)</f>
        <v/>
      </c>
      <c r="E2317" s="301" t="str">
        <f>IF(基本情報入力シート!F2337="","",基本情報入力シート!F2337)</f>
        <v/>
      </c>
      <c r="F2317" s="301" t="str">
        <f>IF(基本情報入力シート!G2337="","",基本情報入力シート!G2337)</f>
        <v/>
      </c>
      <c r="G2317" s="301" t="str">
        <f>IF(基本情報入力シート!H2337="","",基本情報入力シート!H2337)</f>
        <v/>
      </c>
      <c r="H2317" s="301" t="str">
        <f>IF(基本情報入力シート!I2337="","",基本情報入力シート!I2337)</f>
        <v/>
      </c>
      <c r="I2317" s="301" t="str">
        <f>IF(基本情報入力シート!J2337="","",基本情報入力シート!J2337)</f>
        <v/>
      </c>
      <c r="J2317" s="301" t="str">
        <f>IF(基本情報入力シート!K2337="","",基本情報入力シート!K2337)</f>
        <v/>
      </c>
      <c r="K2317" s="302" t="str">
        <f>IF(基本情報入力シート!L2337="","",基本情報入力シート!L2337)</f>
        <v/>
      </c>
      <c r="L2317" s="299" t="str">
        <f>IF(基本情報入力シート!M2337="","",基本情報入力シート!M2337)</f>
        <v/>
      </c>
      <c r="M2317" s="299" t="str">
        <f>IF(基本情報入力シート!R2337="","",基本情報入力シート!R2337)</f>
        <v/>
      </c>
      <c r="N2317" s="299" t="str">
        <f>IF(基本情報入力シート!W2337="","",基本情報入力シート!W2337)</f>
        <v/>
      </c>
      <c r="O2317" s="303" t="str">
        <f>IF(基本情報入力シート!X2337="","",基本情報入力シート!X2337)</f>
        <v/>
      </c>
      <c r="P2317" s="304" t="str">
        <f>IF(基本情報入力シート!Y2337="","",基本情報入力シート!Y2337)</f>
        <v/>
      </c>
      <c r="Q2317" s="175"/>
      <c r="R2317" s="305" t="str">
        <f>IF(基本情報入力シート!AB2337="","",基本情報入力シート!AB2337)</f>
        <v/>
      </c>
      <c r="S2317" s="176"/>
      <c r="T2317" s="306" t="str">
        <f>IF(P2317="","",VLOOKUP(P2317,【参考】数式用!$J$2:$L$34,3,FALSE))</f>
        <v/>
      </c>
      <c r="U2317" s="313" t="s">
        <v>17</v>
      </c>
      <c r="V2317" s="177"/>
      <c r="W2317" s="314" t="s">
        <v>11</v>
      </c>
      <c r="X2317" s="177"/>
      <c r="Y2317" s="315" t="s">
        <v>66</v>
      </c>
      <c r="Z2317" s="177"/>
      <c r="AA2317" s="315" t="s">
        <v>11</v>
      </c>
      <c r="AB2317" s="177"/>
      <c r="AC2317" s="315" t="s">
        <v>14</v>
      </c>
      <c r="AD2317" s="316" t="s">
        <v>27</v>
      </c>
      <c r="AE2317" s="317" t="str">
        <f t="shared" si="129"/>
        <v/>
      </c>
      <c r="AF2317" s="318" t="s">
        <v>46</v>
      </c>
      <c r="AG2317" s="312" t="str">
        <f t="shared" si="130"/>
        <v/>
      </c>
      <c r="AH2317" s="322"/>
      <c r="AI2317" s="323"/>
      <c r="AJ2317" s="322"/>
      <c r="AK2317" s="323"/>
    </row>
    <row r="2318" spans="1:37" ht="36.75" customHeight="1">
      <c r="A2318" s="299">
        <f t="shared" si="126"/>
        <v>2305</v>
      </c>
      <c r="B2318" s="300" t="str">
        <f>IF(基本情報入力シート!C2338="","",基本情報入力シート!C2338)</f>
        <v/>
      </c>
      <c r="C2318" s="301" t="str">
        <f>IF(基本情報入力シート!D2338="","",基本情報入力シート!D2338)</f>
        <v/>
      </c>
      <c r="D2318" s="301" t="str">
        <f>IF(基本情報入力シート!E2338="","",基本情報入力シート!E2338)</f>
        <v/>
      </c>
      <c r="E2318" s="301" t="str">
        <f>IF(基本情報入力シート!F2338="","",基本情報入力シート!F2338)</f>
        <v/>
      </c>
      <c r="F2318" s="301" t="str">
        <f>IF(基本情報入力シート!G2338="","",基本情報入力シート!G2338)</f>
        <v/>
      </c>
      <c r="G2318" s="301" t="str">
        <f>IF(基本情報入力シート!H2338="","",基本情報入力シート!H2338)</f>
        <v/>
      </c>
      <c r="H2318" s="301" t="str">
        <f>IF(基本情報入力シート!I2338="","",基本情報入力シート!I2338)</f>
        <v/>
      </c>
      <c r="I2318" s="301" t="str">
        <f>IF(基本情報入力シート!J2338="","",基本情報入力シート!J2338)</f>
        <v/>
      </c>
      <c r="J2318" s="301" t="str">
        <f>IF(基本情報入力シート!K2338="","",基本情報入力シート!K2338)</f>
        <v/>
      </c>
      <c r="K2318" s="302" t="str">
        <f>IF(基本情報入力シート!L2338="","",基本情報入力シート!L2338)</f>
        <v/>
      </c>
      <c r="L2318" s="299" t="str">
        <f>IF(基本情報入力シート!M2338="","",基本情報入力シート!M2338)</f>
        <v/>
      </c>
      <c r="M2318" s="299" t="str">
        <f>IF(基本情報入力シート!R2338="","",基本情報入力シート!R2338)</f>
        <v/>
      </c>
      <c r="N2318" s="299" t="str">
        <f>IF(基本情報入力シート!W2338="","",基本情報入力シート!W2338)</f>
        <v/>
      </c>
      <c r="O2318" s="303" t="str">
        <f>IF(基本情報入力シート!X2338="","",基本情報入力シート!X2338)</f>
        <v/>
      </c>
      <c r="P2318" s="304" t="str">
        <f>IF(基本情報入力シート!Y2338="","",基本情報入力シート!Y2338)</f>
        <v/>
      </c>
      <c r="Q2318" s="175"/>
      <c r="R2318" s="305" t="str">
        <f>IF(基本情報入力シート!AB2338="","",基本情報入力シート!AB2338)</f>
        <v/>
      </c>
      <c r="S2318" s="176"/>
      <c r="T2318" s="306" t="str">
        <f>IF(P2318="","",VLOOKUP(P2318,【参考】数式用!$J$2:$L$34,3,FALSE))</f>
        <v/>
      </c>
      <c r="U2318" s="313" t="s">
        <v>17</v>
      </c>
      <c r="V2318" s="177"/>
      <c r="W2318" s="314" t="s">
        <v>11</v>
      </c>
      <c r="X2318" s="177"/>
      <c r="Y2318" s="315" t="s">
        <v>66</v>
      </c>
      <c r="Z2318" s="177"/>
      <c r="AA2318" s="315" t="s">
        <v>11</v>
      </c>
      <c r="AB2318" s="177"/>
      <c r="AC2318" s="315" t="s">
        <v>14</v>
      </c>
      <c r="AD2318" s="316" t="s">
        <v>27</v>
      </c>
      <c r="AE2318" s="317" t="str">
        <f t="shared" si="129"/>
        <v/>
      </c>
      <c r="AF2318" s="318" t="s">
        <v>46</v>
      </c>
      <c r="AG2318" s="312" t="str">
        <f t="shared" si="130"/>
        <v/>
      </c>
      <c r="AH2318" s="322"/>
      <c r="AI2318" s="323"/>
      <c r="AJ2318" s="322"/>
      <c r="AK2318" s="323"/>
    </row>
    <row r="2319" spans="1:37" ht="36.75" customHeight="1">
      <c r="A2319" s="299">
        <f t="shared" si="126"/>
        <v>2306</v>
      </c>
      <c r="B2319" s="300" t="str">
        <f>IF(基本情報入力シート!C2339="","",基本情報入力シート!C2339)</f>
        <v/>
      </c>
      <c r="C2319" s="301" t="str">
        <f>IF(基本情報入力シート!D2339="","",基本情報入力シート!D2339)</f>
        <v/>
      </c>
      <c r="D2319" s="301" t="str">
        <f>IF(基本情報入力シート!E2339="","",基本情報入力シート!E2339)</f>
        <v/>
      </c>
      <c r="E2319" s="301" t="str">
        <f>IF(基本情報入力シート!F2339="","",基本情報入力シート!F2339)</f>
        <v/>
      </c>
      <c r="F2319" s="301" t="str">
        <f>IF(基本情報入力シート!G2339="","",基本情報入力シート!G2339)</f>
        <v/>
      </c>
      <c r="G2319" s="301" t="str">
        <f>IF(基本情報入力シート!H2339="","",基本情報入力シート!H2339)</f>
        <v/>
      </c>
      <c r="H2319" s="301" t="str">
        <f>IF(基本情報入力シート!I2339="","",基本情報入力シート!I2339)</f>
        <v/>
      </c>
      <c r="I2319" s="301" t="str">
        <f>IF(基本情報入力シート!J2339="","",基本情報入力シート!J2339)</f>
        <v/>
      </c>
      <c r="J2319" s="301" t="str">
        <f>IF(基本情報入力シート!K2339="","",基本情報入力シート!K2339)</f>
        <v/>
      </c>
      <c r="K2319" s="302" t="str">
        <f>IF(基本情報入力シート!L2339="","",基本情報入力シート!L2339)</f>
        <v/>
      </c>
      <c r="L2319" s="299" t="str">
        <f>IF(基本情報入力シート!M2339="","",基本情報入力シート!M2339)</f>
        <v/>
      </c>
      <c r="M2319" s="299" t="str">
        <f>IF(基本情報入力シート!R2339="","",基本情報入力シート!R2339)</f>
        <v/>
      </c>
      <c r="N2319" s="299" t="str">
        <f>IF(基本情報入力シート!W2339="","",基本情報入力シート!W2339)</f>
        <v/>
      </c>
      <c r="O2319" s="303" t="str">
        <f>IF(基本情報入力シート!X2339="","",基本情報入力シート!X2339)</f>
        <v/>
      </c>
      <c r="P2319" s="304" t="str">
        <f>IF(基本情報入力シート!Y2339="","",基本情報入力シート!Y2339)</f>
        <v/>
      </c>
      <c r="Q2319" s="175"/>
      <c r="R2319" s="305" t="str">
        <f>IF(基本情報入力シート!AB2339="","",基本情報入力シート!AB2339)</f>
        <v/>
      </c>
      <c r="S2319" s="176"/>
      <c r="T2319" s="306" t="str">
        <f>IF(P2319="","",VLOOKUP(P2319,【参考】数式用!$J$2:$L$34,3,FALSE))</f>
        <v/>
      </c>
      <c r="U2319" s="313" t="s">
        <v>143</v>
      </c>
      <c r="V2319" s="177"/>
      <c r="W2319" s="314" t="s">
        <v>144</v>
      </c>
      <c r="X2319" s="177"/>
      <c r="Y2319" s="315" t="s">
        <v>145</v>
      </c>
      <c r="Z2319" s="177"/>
      <c r="AA2319" s="315" t="s">
        <v>144</v>
      </c>
      <c r="AB2319" s="177"/>
      <c r="AC2319" s="315" t="s">
        <v>146</v>
      </c>
      <c r="AD2319" s="316" t="s">
        <v>147</v>
      </c>
      <c r="AE2319" s="317" t="str">
        <f t="shared" si="129"/>
        <v/>
      </c>
      <c r="AF2319" s="318" t="s">
        <v>148</v>
      </c>
      <c r="AG2319" s="312" t="str">
        <f t="shared" si="130"/>
        <v/>
      </c>
      <c r="AH2319" s="322"/>
      <c r="AI2319" s="323"/>
      <c r="AJ2319" s="322"/>
      <c r="AK2319" s="323"/>
    </row>
    <row r="2320" spans="1:37" ht="36.75" customHeight="1">
      <c r="A2320" s="299">
        <f t="shared" ref="A2320:A2383" si="131">A2319+1</f>
        <v>2307</v>
      </c>
      <c r="B2320" s="300" t="str">
        <f>IF(基本情報入力シート!C2340="","",基本情報入力シート!C2340)</f>
        <v/>
      </c>
      <c r="C2320" s="301" t="str">
        <f>IF(基本情報入力シート!D2340="","",基本情報入力シート!D2340)</f>
        <v/>
      </c>
      <c r="D2320" s="301" t="str">
        <f>IF(基本情報入力シート!E2340="","",基本情報入力シート!E2340)</f>
        <v/>
      </c>
      <c r="E2320" s="301" t="str">
        <f>IF(基本情報入力シート!F2340="","",基本情報入力シート!F2340)</f>
        <v/>
      </c>
      <c r="F2320" s="301" t="str">
        <f>IF(基本情報入力シート!G2340="","",基本情報入力シート!G2340)</f>
        <v/>
      </c>
      <c r="G2320" s="301" t="str">
        <f>IF(基本情報入力シート!H2340="","",基本情報入力シート!H2340)</f>
        <v/>
      </c>
      <c r="H2320" s="301" t="str">
        <f>IF(基本情報入力シート!I2340="","",基本情報入力シート!I2340)</f>
        <v/>
      </c>
      <c r="I2320" s="301" t="str">
        <f>IF(基本情報入力シート!J2340="","",基本情報入力シート!J2340)</f>
        <v/>
      </c>
      <c r="J2320" s="301" t="str">
        <f>IF(基本情報入力シート!K2340="","",基本情報入力シート!K2340)</f>
        <v/>
      </c>
      <c r="K2320" s="302" t="str">
        <f>IF(基本情報入力シート!L2340="","",基本情報入力シート!L2340)</f>
        <v/>
      </c>
      <c r="L2320" s="299" t="str">
        <f>IF(基本情報入力シート!M2340="","",基本情報入力シート!M2340)</f>
        <v/>
      </c>
      <c r="M2320" s="299" t="str">
        <f>IF(基本情報入力シート!R2340="","",基本情報入力シート!R2340)</f>
        <v/>
      </c>
      <c r="N2320" s="299" t="str">
        <f>IF(基本情報入力シート!W2340="","",基本情報入力シート!W2340)</f>
        <v/>
      </c>
      <c r="O2320" s="303" t="str">
        <f>IF(基本情報入力シート!X2340="","",基本情報入力シート!X2340)</f>
        <v/>
      </c>
      <c r="P2320" s="304" t="str">
        <f>IF(基本情報入力シート!Y2340="","",基本情報入力シート!Y2340)</f>
        <v/>
      </c>
      <c r="Q2320" s="175"/>
      <c r="R2320" s="305" t="str">
        <f>IF(基本情報入力シート!AB2340="","",基本情報入力シート!AB2340)</f>
        <v/>
      </c>
      <c r="S2320" s="176"/>
      <c r="T2320" s="306" t="str">
        <f>IF(P2320="","",VLOOKUP(P2320,【参考】数式用!$J$2:$L$34,3,FALSE))</f>
        <v/>
      </c>
      <c r="U2320" s="313" t="s">
        <v>143</v>
      </c>
      <c r="V2320" s="177"/>
      <c r="W2320" s="314" t="s">
        <v>144</v>
      </c>
      <c r="X2320" s="177"/>
      <c r="Y2320" s="315" t="s">
        <v>145</v>
      </c>
      <c r="Z2320" s="177"/>
      <c r="AA2320" s="315" t="s">
        <v>144</v>
      </c>
      <c r="AB2320" s="177"/>
      <c r="AC2320" s="315" t="s">
        <v>146</v>
      </c>
      <c r="AD2320" s="316" t="s">
        <v>147</v>
      </c>
      <c r="AE2320" s="317" t="str">
        <f t="shared" si="129"/>
        <v/>
      </c>
      <c r="AF2320" s="318" t="s">
        <v>148</v>
      </c>
      <c r="AG2320" s="312" t="str">
        <f t="shared" si="130"/>
        <v/>
      </c>
      <c r="AH2320" s="322"/>
      <c r="AI2320" s="323"/>
      <c r="AJ2320" s="322"/>
      <c r="AK2320" s="323"/>
    </row>
    <row r="2321" spans="1:37" ht="36.75" customHeight="1">
      <c r="A2321" s="299">
        <f t="shared" si="131"/>
        <v>2308</v>
      </c>
      <c r="B2321" s="300" t="str">
        <f>IF(基本情報入力シート!C2341="","",基本情報入力シート!C2341)</f>
        <v/>
      </c>
      <c r="C2321" s="301" t="str">
        <f>IF(基本情報入力シート!D2341="","",基本情報入力シート!D2341)</f>
        <v/>
      </c>
      <c r="D2321" s="301" t="str">
        <f>IF(基本情報入力シート!E2341="","",基本情報入力シート!E2341)</f>
        <v/>
      </c>
      <c r="E2321" s="301" t="str">
        <f>IF(基本情報入力シート!F2341="","",基本情報入力シート!F2341)</f>
        <v/>
      </c>
      <c r="F2321" s="301" t="str">
        <f>IF(基本情報入力シート!G2341="","",基本情報入力シート!G2341)</f>
        <v/>
      </c>
      <c r="G2321" s="301" t="str">
        <f>IF(基本情報入力シート!H2341="","",基本情報入力シート!H2341)</f>
        <v/>
      </c>
      <c r="H2321" s="301" t="str">
        <f>IF(基本情報入力シート!I2341="","",基本情報入力シート!I2341)</f>
        <v/>
      </c>
      <c r="I2321" s="301" t="str">
        <f>IF(基本情報入力シート!J2341="","",基本情報入力シート!J2341)</f>
        <v/>
      </c>
      <c r="J2321" s="301" t="str">
        <f>IF(基本情報入力シート!K2341="","",基本情報入力シート!K2341)</f>
        <v/>
      </c>
      <c r="K2321" s="302" t="str">
        <f>IF(基本情報入力シート!L2341="","",基本情報入力シート!L2341)</f>
        <v/>
      </c>
      <c r="L2321" s="299" t="str">
        <f>IF(基本情報入力シート!M2341="","",基本情報入力シート!M2341)</f>
        <v/>
      </c>
      <c r="M2321" s="299" t="str">
        <f>IF(基本情報入力シート!R2341="","",基本情報入力シート!R2341)</f>
        <v/>
      </c>
      <c r="N2321" s="299" t="str">
        <f>IF(基本情報入力シート!W2341="","",基本情報入力シート!W2341)</f>
        <v/>
      </c>
      <c r="O2321" s="303" t="str">
        <f>IF(基本情報入力シート!X2341="","",基本情報入力シート!X2341)</f>
        <v/>
      </c>
      <c r="P2321" s="304" t="str">
        <f>IF(基本情報入力シート!Y2341="","",基本情報入力シート!Y2341)</f>
        <v/>
      </c>
      <c r="Q2321" s="175"/>
      <c r="R2321" s="305" t="str">
        <f>IF(基本情報入力シート!AB2341="","",基本情報入力シート!AB2341)</f>
        <v/>
      </c>
      <c r="S2321" s="176"/>
      <c r="T2321" s="306" t="str">
        <f>IF(P2321="","",VLOOKUP(P2321,【参考】数式用!$J$2:$L$34,3,FALSE))</f>
        <v/>
      </c>
      <c r="U2321" s="313" t="s">
        <v>143</v>
      </c>
      <c r="V2321" s="177"/>
      <c r="W2321" s="314" t="s">
        <v>144</v>
      </c>
      <c r="X2321" s="177"/>
      <c r="Y2321" s="315" t="s">
        <v>145</v>
      </c>
      <c r="Z2321" s="177"/>
      <c r="AA2321" s="315" t="s">
        <v>144</v>
      </c>
      <c r="AB2321" s="177"/>
      <c r="AC2321" s="315" t="s">
        <v>146</v>
      </c>
      <c r="AD2321" s="316" t="s">
        <v>147</v>
      </c>
      <c r="AE2321" s="317" t="str">
        <f t="shared" si="129"/>
        <v/>
      </c>
      <c r="AF2321" s="318" t="s">
        <v>148</v>
      </c>
      <c r="AG2321" s="312" t="str">
        <f t="shared" si="130"/>
        <v/>
      </c>
      <c r="AH2321" s="322"/>
      <c r="AI2321" s="323"/>
      <c r="AJ2321" s="322"/>
      <c r="AK2321" s="323"/>
    </row>
    <row r="2322" spans="1:37" ht="36.75" customHeight="1">
      <c r="A2322" s="299">
        <f t="shared" si="131"/>
        <v>2309</v>
      </c>
      <c r="B2322" s="300" t="str">
        <f>IF(基本情報入力シート!C2342="","",基本情報入力シート!C2342)</f>
        <v/>
      </c>
      <c r="C2322" s="301" t="str">
        <f>IF(基本情報入力シート!D2342="","",基本情報入力シート!D2342)</f>
        <v/>
      </c>
      <c r="D2322" s="301" t="str">
        <f>IF(基本情報入力シート!E2342="","",基本情報入力シート!E2342)</f>
        <v/>
      </c>
      <c r="E2322" s="301" t="str">
        <f>IF(基本情報入力シート!F2342="","",基本情報入力シート!F2342)</f>
        <v/>
      </c>
      <c r="F2322" s="301" t="str">
        <f>IF(基本情報入力シート!G2342="","",基本情報入力シート!G2342)</f>
        <v/>
      </c>
      <c r="G2322" s="301" t="str">
        <f>IF(基本情報入力シート!H2342="","",基本情報入力シート!H2342)</f>
        <v/>
      </c>
      <c r="H2322" s="301" t="str">
        <f>IF(基本情報入力シート!I2342="","",基本情報入力シート!I2342)</f>
        <v/>
      </c>
      <c r="I2322" s="301" t="str">
        <f>IF(基本情報入力シート!J2342="","",基本情報入力シート!J2342)</f>
        <v/>
      </c>
      <c r="J2322" s="301" t="str">
        <f>IF(基本情報入力シート!K2342="","",基本情報入力シート!K2342)</f>
        <v/>
      </c>
      <c r="K2322" s="302" t="str">
        <f>IF(基本情報入力シート!L2342="","",基本情報入力シート!L2342)</f>
        <v/>
      </c>
      <c r="L2322" s="299" t="str">
        <f>IF(基本情報入力シート!M2342="","",基本情報入力シート!M2342)</f>
        <v/>
      </c>
      <c r="M2322" s="299" t="str">
        <f>IF(基本情報入力シート!R2342="","",基本情報入力シート!R2342)</f>
        <v/>
      </c>
      <c r="N2322" s="299" t="str">
        <f>IF(基本情報入力シート!W2342="","",基本情報入力シート!W2342)</f>
        <v/>
      </c>
      <c r="O2322" s="303" t="str">
        <f>IF(基本情報入力シート!X2342="","",基本情報入力シート!X2342)</f>
        <v/>
      </c>
      <c r="P2322" s="304" t="str">
        <f>IF(基本情報入力シート!Y2342="","",基本情報入力シート!Y2342)</f>
        <v/>
      </c>
      <c r="Q2322" s="175"/>
      <c r="R2322" s="305" t="str">
        <f>IF(基本情報入力シート!AB2342="","",基本情報入力シート!AB2342)</f>
        <v/>
      </c>
      <c r="S2322" s="176"/>
      <c r="T2322" s="306" t="str">
        <f>IF(P2322="","",VLOOKUP(P2322,【参考】数式用!$J$2:$L$34,3,FALSE))</f>
        <v/>
      </c>
      <c r="U2322" s="313" t="s">
        <v>143</v>
      </c>
      <c r="V2322" s="177"/>
      <c r="W2322" s="314" t="s">
        <v>144</v>
      </c>
      <c r="X2322" s="177"/>
      <c r="Y2322" s="315" t="s">
        <v>145</v>
      </c>
      <c r="Z2322" s="177"/>
      <c r="AA2322" s="315" t="s">
        <v>144</v>
      </c>
      <c r="AB2322" s="177"/>
      <c r="AC2322" s="315" t="s">
        <v>146</v>
      </c>
      <c r="AD2322" s="316" t="s">
        <v>147</v>
      </c>
      <c r="AE2322" s="317" t="str">
        <f t="shared" si="129"/>
        <v/>
      </c>
      <c r="AF2322" s="318" t="s">
        <v>148</v>
      </c>
      <c r="AG2322" s="312" t="str">
        <f t="shared" si="130"/>
        <v/>
      </c>
      <c r="AH2322" s="322"/>
      <c r="AI2322" s="323"/>
      <c r="AJ2322" s="322"/>
      <c r="AK2322" s="323"/>
    </row>
    <row r="2323" spans="1:37" ht="36.75" customHeight="1">
      <c r="A2323" s="299">
        <f t="shared" si="131"/>
        <v>2310</v>
      </c>
      <c r="B2323" s="300" t="str">
        <f>IF(基本情報入力シート!C2343="","",基本情報入力シート!C2343)</f>
        <v/>
      </c>
      <c r="C2323" s="301" t="str">
        <f>IF(基本情報入力シート!D2343="","",基本情報入力シート!D2343)</f>
        <v/>
      </c>
      <c r="D2323" s="301" t="str">
        <f>IF(基本情報入力シート!E2343="","",基本情報入力シート!E2343)</f>
        <v/>
      </c>
      <c r="E2323" s="301" t="str">
        <f>IF(基本情報入力シート!F2343="","",基本情報入力シート!F2343)</f>
        <v/>
      </c>
      <c r="F2323" s="301" t="str">
        <f>IF(基本情報入力シート!G2343="","",基本情報入力シート!G2343)</f>
        <v/>
      </c>
      <c r="G2323" s="301" t="str">
        <f>IF(基本情報入力シート!H2343="","",基本情報入力シート!H2343)</f>
        <v/>
      </c>
      <c r="H2323" s="301" t="str">
        <f>IF(基本情報入力シート!I2343="","",基本情報入力シート!I2343)</f>
        <v/>
      </c>
      <c r="I2323" s="301" t="str">
        <f>IF(基本情報入力シート!J2343="","",基本情報入力シート!J2343)</f>
        <v/>
      </c>
      <c r="J2323" s="301" t="str">
        <f>IF(基本情報入力シート!K2343="","",基本情報入力シート!K2343)</f>
        <v/>
      </c>
      <c r="K2323" s="302" t="str">
        <f>IF(基本情報入力シート!L2343="","",基本情報入力シート!L2343)</f>
        <v/>
      </c>
      <c r="L2323" s="299" t="str">
        <f>IF(基本情報入力シート!M2343="","",基本情報入力シート!M2343)</f>
        <v/>
      </c>
      <c r="M2323" s="299" t="str">
        <f>IF(基本情報入力シート!R2343="","",基本情報入力シート!R2343)</f>
        <v/>
      </c>
      <c r="N2323" s="299" t="str">
        <f>IF(基本情報入力シート!W2343="","",基本情報入力シート!W2343)</f>
        <v/>
      </c>
      <c r="O2323" s="303" t="str">
        <f>IF(基本情報入力シート!X2343="","",基本情報入力シート!X2343)</f>
        <v/>
      </c>
      <c r="P2323" s="304" t="str">
        <f>IF(基本情報入力シート!Y2343="","",基本情報入力シート!Y2343)</f>
        <v/>
      </c>
      <c r="Q2323" s="175"/>
      <c r="R2323" s="305" t="str">
        <f>IF(基本情報入力シート!AB2343="","",基本情報入力シート!AB2343)</f>
        <v/>
      </c>
      <c r="S2323" s="176"/>
      <c r="T2323" s="306" t="str">
        <f>IF(P2323="","",VLOOKUP(P2323,【参考】数式用!$J$2:$L$34,3,FALSE))</f>
        <v/>
      </c>
      <c r="U2323" s="313" t="s">
        <v>143</v>
      </c>
      <c r="V2323" s="177"/>
      <c r="W2323" s="314" t="s">
        <v>144</v>
      </c>
      <c r="X2323" s="177"/>
      <c r="Y2323" s="315" t="s">
        <v>145</v>
      </c>
      <c r="Z2323" s="177"/>
      <c r="AA2323" s="315" t="s">
        <v>144</v>
      </c>
      <c r="AB2323" s="177"/>
      <c r="AC2323" s="315" t="s">
        <v>146</v>
      </c>
      <c r="AD2323" s="316" t="s">
        <v>147</v>
      </c>
      <c r="AE2323" s="317" t="str">
        <f t="shared" si="129"/>
        <v/>
      </c>
      <c r="AF2323" s="318" t="s">
        <v>148</v>
      </c>
      <c r="AG2323" s="312" t="str">
        <f t="shared" si="130"/>
        <v/>
      </c>
      <c r="AH2323" s="322"/>
      <c r="AI2323" s="323"/>
      <c r="AJ2323" s="322"/>
      <c r="AK2323" s="323"/>
    </row>
    <row r="2324" spans="1:37" ht="36.75" customHeight="1">
      <c r="A2324" s="299">
        <f t="shared" si="131"/>
        <v>2311</v>
      </c>
      <c r="B2324" s="300" t="str">
        <f>IF(基本情報入力シート!C2344="","",基本情報入力シート!C2344)</f>
        <v/>
      </c>
      <c r="C2324" s="301" t="str">
        <f>IF(基本情報入力シート!D2344="","",基本情報入力シート!D2344)</f>
        <v/>
      </c>
      <c r="D2324" s="301" t="str">
        <f>IF(基本情報入力シート!E2344="","",基本情報入力シート!E2344)</f>
        <v/>
      </c>
      <c r="E2324" s="301" t="str">
        <f>IF(基本情報入力シート!F2344="","",基本情報入力シート!F2344)</f>
        <v/>
      </c>
      <c r="F2324" s="301" t="str">
        <f>IF(基本情報入力シート!G2344="","",基本情報入力シート!G2344)</f>
        <v/>
      </c>
      <c r="G2324" s="301" t="str">
        <f>IF(基本情報入力シート!H2344="","",基本情報入力シート!H2344)</f>
        <v/>
      </c>
      <c r="H2324" s="301" t="str">
        <f>IF(基本情報入力シート!I2344="","",基本情報入力シート!I2344)</f>
        <v/>
      </c>
      <c r="I2324" s="301" t="str">
        <f>IF(基本情報入力シート!J2344="","",基本情報入力シート!J2344)</f>
        <v/>
      </c>
      <c r="J2324" s="301" t="str">
        <f>IF(基本情報入力シート!K2344="","",基本情報入力シート!K2344)</f>
        <v/>
      </c>
      <c r="K2324" s="302" t="str">
        <f>IF(基本情報入力シート!L2344="","",基本情報入力シート!L2344)</f>
        <v/>
      </c>
      <c r="L2324" s="299" t="str">
        <f>IF(基本情報入力シート!M2344="","",基本情報入力シート!M2344)</f>
        <v/>
      </c>
      <c r="M2324" s="299" t="str">
        <f>IF(基本情報入力シート!R2344="","",基本情報入力シート!R2344)</f>
        <v/>
      </c>
      <c r="N2324" s="299" t="str">
        <f>IF(基本情報入力シート!W2344="","",基本情報入力シート!W2344)</f>
        <v/>
      </c>
      <c r="O2324" s="303" t="str">
        <f>IF(基本情報入力シート!X2344="","",基本情報入力シート!X2344)</f>
        <v/>
      </c>
      <c r="P2324" s="304" t="str">
        <f>IF(基本情報入力シート!Y2344="","",基本情報入力シート!Y2344)</f>
        <v/>
      </c>
      <c r="Q2324" s="175"/>
      <c r="R2324" s="305" t="str">
        <f>IF(基本情報入力シート!AB2344="","",基本情報入力シート!AB2344)</f>
        <v/>
      </c>
      <c r="S2324" s="176"/>
      <c r="T2324" s="306" t="str">
        <f>IF(P2324="","",VLOOKUP(P2324,【参考】数式用!$J$2:$L$34,3,FALSE))</f>
        <v/>
      </c>
      <c r="U2324" s="313" t="s">
        <v>143</v>
      </c>
      <c r="V2324" s="177"/>
      <c r="W2324" s="314" t="s">
        <v>144</v>
      </c>
      <c r="X2324" s="177"/>
      <c r="Y2324" s="315" t="s">
        <v>145</v>
      </c>
      <c r="Z2324" s="177"/>
      <c r="AA2324" s="315" t="s">
        <v>144</v>
      </c>
      <c r="AB2324" s="177"/>
      <c r="AC2324" s="315" t="s">
        <v>146</v>
      </c>
      <c r="AD2324" s="316" t="s">
        <v>147</v>
      </c>
      <c r="AE2324" s="317" t="str">
        <f t="shared" si="129"/>
        <v/>
      </c>
      <c r="AF2324" s="318" t="s">
        <v>148</v>
      </c>
      <c r="AG2324" s="312" t="str">
        <f t="shared" si="130"/>
        <v/>
      </c>
      <c r="AH2324" s="322"/>
      <c r="AI2324" s="323"/>
      <c r="AJ2324" s="322"/>
      <c r="AK2324" s="323"/>
    </row>
    <row r="2325" spans="1:37" ht="36.75" customHeight="1">
      <c r="A2325" s="299">
        <f t="shared" si="131"/>
        <v>2312</v>
      </c>
      <c r="B2325" s="300" t="str">
        <f>IF(基本情報入力シート!C2345="","",基本情報入力シート!C2345)</f>
        <v/>
      </c>
      <c r="C2325" s="301" t="str">
        <f>IF(基本情報入力シート!D2345="","",基本情報入力シート!D2345)</f>
        <v/>
      </c>
      <c r="D2325" s="301" t="str">
        <f>IF(基本情報入力シート!E2345="","",基本情報入力シート!E2345)</f>
        <v/>
      </c>
      <c r="E2325" s="301" t="str">
        <f>IF(基本情報入力シート!F2345="","",基本情報入力シート!F2345)</f>
        <v/>
      </c>
      <c r="F2325" s="301" t="str">
        <f>IF(基本情報入力シート!G2345="","",基本情報入力シート!G2345)</f>
        <v/>
      </c>
      <c r="G2325" s="301" t="str">
        <f>IF(基本情報入力シート!H2345="","",基本情報入力シート!H2345)</f>
        <v/>
      </c>
      <c r="H2325" s="301" t="str">
        <f>IF(基本情報入力シート!I2345="","",基本情報入力シート!I2345)</f>
        <v/>
      </c>
      <c r="I2325" s="301" t="str">
        <f>IF(基本情報入力シート!J2345="","",基本情報入力シート!J2345)</f>
        <v/>
      </c>
      <c r="J2325" s="301" t="str">
        <f>IF(基本情報入力シート!K2345="","",基本情報入力シート!K2345)</f>
        <v/>
      </c>
      <c r="K2325" s="302" t="str">
        <f>IF(基本情報入力シート!L2345="","",基本情報入力シート!L2345)</f>
        <v/>
      </c>
      <c r="L2325" s="299" t="str">
        <f>IF(基本情報入力シート!M2345="","",基本情報入力シート!M2345)</f>
        <v/>
      </c>
      <c r="M2325" s="299" t="str">
        <f>IF(基本情報入力シート!R2345="","",基本情報入力シート!R2345)</f>
        <v/>
      </c>
      <c r="N2325" s="299" t="str">
        <f>IF(基本情報入力シート!W2345="","",基本情報入力シート!W2345)</f>
        <v/>
      </c>
      <c r="O2325" s="303" t="str">
        <f>IF(基本情報入力シート!X2345="","",基本情報入力シート!X2345)</f>
        <v/>
      </c>
      <c r="P2325" s="304" t="str">
        <f>IF(基本情報入力シート!Y2345="","",基本情報入力シート!Y2345)</f>
        <v/>
      </c>
      <c r="Q2325" s="175"/>
      <c r="R2325" s="305" t="str">
        <f>IF(基本情報入力シート!AB2345="","",基本情報入力シート!AB2345)</f>
        <v/>
      </c>
      <c r="S2325" s="176"/>
      <c r="T2325" s="306" t="str">
        <f>IF(P2325="","",VLOOKUP(P2325,【参考】数式用!$J$2:$L$34,3,FALSE))</f>
        <v/>
      </c>
      <c r="U2325" s="313" t="s">
        <v>143</v>
      </c>
      <c r="V2325" s="177"/>
      <c r="W2325" s="314" t="s">
        <v>144</v>
      </c>
      <c r="X2325" s="177"/>
      <c r="Y2325" s="315" t="s">
        <v>145</v>
      </c>
      <c r="Z2325" s="177"/>
      <c r="AA2325" s="315" t="s">
        <v>144</v>
      </c>
      <c r="AB2325" s="177"/>
      <c r="AC2325" s="315" t="s">
        <v>146</v>
      </c>
      <c r="AD2325" s="316" t="s">
        <v>147</v>
      </c>
      <c r="AE2325" s="317" t="str">
        <f t="shared" si="129"/>
        <v/>
      </c>
      <c r="AF2325" s="318" t="s">
        <v>148</v>
      </c>
      <c r="AG2325" s="312" t="str">
        <f t="shared" si="130"/>
        <v/>
      </c>
      <c r="AH2325" s="322"/>
      <c r="AI2325" s="323"/>
      <c r="AJ2325" s="322"/>
      <c r="AK2325" s="323"/>
    </row>
    <row r="2326" spans="1:37" ht="36.75" customHeight="1">
      <c r="A2326" s="299">
        <f t="shared" si="131"/>
        <v>2313</v>
      </c>
      <c r="B2326" s="300" t="str">
        <f>IF(基本情報入力シート!C2346="","",基本情報入力シート!C2346)</f>
        <v/>
      </c>
      <c r="C2326" s="301" t="str">
        <f>IF(基本情報入力シート!D2346="","",基本情報入力シート!D2346)</f>
        <v/>
      </c>
      <c r="D2326" s="301" t="str">
        <f>IF(基本情報入力シート!E2346="","",基本情報入力シート!E2346)</f>
        <v/>
      </c>
      <c r="E2326" s="301" t="str">
        <f>IF(基本情報入力シート!F2346="","",基本情報入力シート!F2346)</f>
        <v/>
      </c>
      <c r="F2326" s="301" t="str">
        <f>IF(基本情報入力シート!G2346="","",基本情報入力シート!G2346)</f>
        <v/>
      </c>
      <c r="G2326" s="301" t="str">
        <f>IF(基本情報入力シート!H2346="","",基本情報入力シート!H2346)</f>
        <v/>
      </c>
      <c r="H2326" s="301" t="str">
        <f>IF(基本情報入力シート!I2346="","",基本情報入力シート!I2346)</f>
        <v/>
      </c>
      <c r="I2326" s="301" t="str">
        <f>IF(基本情報入力シート!J2346="","",基本情報入力シート!J2346)</f>
        <v/>
      </c>
      <c r="J2326" s="301" t="str">
        <f>IF(基本情報入力シート!K2346="","",基本情報入力シート!K2346)</f>
        <v/>
      </c>
      <c r="K2326" s="302" t="str">
        <f>IF(基本情報入力シート!L2346="","",基本情報入力シート!L2346)</f>
        <v/>
      </c>
      <c r="L2326" s="299" t="str">
        <f>IF(基本情報入力シート!M2346="","",基本情報入力シート!M2346)</f>
        <v/>
      </c>
      <c r="M2326" s="299" t="str">
        <f>IF(基本情報入力シート!R2346="","",基本情報入力シート!R2346)</f>
        <v/>
      </c>
      <c r="N2326" s="299" t="str">
        <f>IF(基本情報入力シート!W2346="","",基本情報入力シート!W2346)</f>
        <v/>
      </c>
      <c r="O2326" s="303" t="str">
        <f>IF(基本情報入力シート!X2346="","",基本情報入力シート!X2346)</f>
        <v/>
      </c>
      <c r="P2326" s="304" t="str">
        <f>IF(基本情報入力シート!Y2346="","",基本情報入力シート!Y2346)</f>
        <v/>
      </c>
      <c r="Q2326" s="175"/>
      <c r="R2326" s="305" t="str">
        <f>IF(基本情報入力シート!AB2346="","",基本情報入力シート!AB2346)</f>
        <v/>
      </c>
      <c r="S2326" s="176"/>
      <c r="T2326" s="306" t="str">
        <f>IF(P2326="","",VLOOKUP(P2326,【参考】数式用!$J$2:$L$34,3,FALSE))</f>
        <v/>
      </c>
      <c r="U2326" s="313" t="s">
        <v>143</v>
      </c>
      <c r="V2326" s="177"/>
      <c r="W2326" s="314" t="s">
        <v>144</v>
      </c>
      <c r="X2326" s="177"/>
      <c r="Y2326" s="315" t="s">
        <v>145</v>
      </c>
      <c r="Z2326" s="177"/>
      <c r="AA2326" s="315" t="s">
        <v>144</v>
      </c>
      <c r="AB2326" s="177"/>
      <c r="AC2326" s="315" t="s">
        <v>146</v>
      </c>
      <c r="AD2326" s="316" t="s">
        <v>147</v>
      </c>
      <c r="AE2326" s="317" t="str">
        <f t="shared" si="129"/>
        <v/>
      </c>
      <c r="AF2326" s="318" t="s">
        <v>148</v>
      </c>
      <c r="AG2326" s="312" t="str">
        <f t="shared" si="130"/>
        <v/>
      </c>
      <c r="AH2326" s="322"/>
      <c r="AI2326" s="323"/>
      <c r="AJ2326" s="322"/>
      <c r="AK2326" s="323"/>
    </row>
    <row r="2327" spans="1:37" ht="36.75" customHeight="1">
      <c r="A2327" s="299">
        <f t="shared" si="131"/>
        <v>2314</v>
      </c>
      <c r="B2327" s="300" t="str">
        <f>IF(基本情報入力シート!C2347="","",基本情報入力シート!C2347)</f>
        <v/>
      </c>
      <c r="C2327" s="301" t="str">
        <f>IF(基本情報入力シート!D2347="","",基本情報入力シート!D2347)</f>
        <v/>
      </c>
      <c r="D2327" s="301" t="str">
        <f>IF(基本情報入力シート!E2347="","",基本情報入力シート!E2347)</f>
        <v/>
      </c>
      <c r="E2327" s="301" t="str">
        <f>IF(基本情報入力シート!F2347="","",基本情報入力シート!F2347)</f>
        <v/>
      </c>
      <c r="F2327" s="301" t="str">
        <f>IF(基本情報入力シート!G2347="","",基本情報入力シート!G2347)</f>
        <v/>
      </c>
      <c r="G2327" s="301" t="str">
        <f>IF(基本情報入力シート!H2347="","",基本情報入力シート!H2347)</f>
        <v/>
      </c>
      <c r="H2327" s="301" t="str">
        <f>IF(基本情報入力シート!I2347="","",基本情報入力シート!I2347)</f>
        <v/>
      </c>
      <c r="I2327" s="301" t="str">
        <f>IF(基本情報入力シート!J2347="","",基本情報入力シート!J2347)</f>
        <v/>
      </c>
      <c r="J2327" s="301" t="str">
        <f>IF(基本情報入力シート!K2347="","",基本情報入力シート!K2347)</f>
        <v/>
      </c>
      <c r="K2327" s="302" t="str">
        <f>IF(基本情報入力シート!L2347="","",基本情報入力シート!L2347)</f>
        <v/>
      </c>
      <c r="L2327" s="299" t="str">
        <f>IF(基本情報入力シート!M2347="","",基本情報入力シート!M2347)</f>
        <v/>
      </c>
      <c r="M2327" s="299" t="str">
        <f>IF(基本情報入力シート!R2347="","",基本情報入力シート!R2347)</f>
        <v/>
      </c>
      <c r="N2327" s="299" t="str">
        <f>IF(基本情報入力シート!W2347="","",基本情報入力シート!W2347)</f>
        <v/>
      </c>
      <c r="O2327" s="303" t="str">
        <f>IF(基本情報入力シート!X2347="","",基本情報入力シート!X2347)</f>
        <v/>
      </c>
      <c r="P2327" s="304" t="str">
        <f>IF(基本情報入力シート!Y2347="","",基本情報入力シート!Y2347)</f>
        <v/>
      </c>
      <c r="Q2327" s="175"/>
      <c r="R2327" s="305" t="str">
        <f>IF(基本情報入力シート!AB2347="","",基本情報入力シート!AB2347)</f>
        <v/>
      </c>
      <c r="S2327" s="176"/>
      <c r="T2327" s="306" t="str">
        <f>IF(P2327="","",VLOOKUP(P2327,【参考】数式用!$J$2:$L$34,3,FALSE))</f>
        <v/>
      </c>
      <c r="U2327" s="313" t="s">
        <v>143</v>
      </c>
      <c r="V2327" s="177"/>
      <c r="W2327" s="314" t="s">
        <v>144</v>
      </c>
      <c r="X2327" s="177"/>
      <c r="Y2327" s="315" t="s">
        <v>145</v>
      </c>
      <c r="Z2327" s="177"/>
      <c r="AA2327" s="315" t="s">
        <v>144</v>
      </c>
      <c r="AB2327" s="177"/>
      <c r="AC2327" s="315" t="s">
        <v>146</v>
      </c>
      <c r="AD2327" s="316" t="s">
        <v>147</v>
      </c>
      <c r="AE2327" s="317" t="str">
        <f t="shared" si="129"/>
        <v/>
      </c>
      <c r="AF2327" s="318" t="s">
        <v>148</v>
      </c>
      <c r="AG2327" s="312" t="str">
        <f t="shared" si="130"/>
        <v/>
      </c>
      <c r="AH2327" s="322"/>
      <c r="AI2327" s="323"/>
      <c r="AJ2327" s="322"/>
      <c r="AK2327" s="323"/>
    </row>
    <row r="2328" spans="1:37" ht="36.75" customHeight="1">
      <c r="A2328" s="299">
        <f t="shared" si="131"/>
        <v>2315</v>
      </c>
      <c r="B2328" s="300" t="str">
        <f>IF(基本情報入力シート!C2348="","",基本情報入力シート!C2348)</f>
        <v/>
      </c>
      <c r="C2328" s="301" t="str">
        <f>IF(基本情報入力シート!D2348="","",基本情報入力シート!D2348)</f>
        <v/>
      </c>
      <c r="D2328" s="301" t="str">
        <f>IF(基本情報入力シート!E2348="","",基本情報入力シート!E2348)</f>
        <v/>
      </c>
      <c r="E2328" s="301" t="str">
        <f>IF(基本情報入力シート!F2348="","",基本情報入力シート!F2348)</f>
        <v/>
      </c>
      <c r="F2328" s="301" t="str">
        <f>IF(基本情報入力シート!G2348="","",基本情報入力シート!G2348)</f>
        <v/>
      </c>
      <c r="G2328" s="301" t="str">
        <f>IF(基本情報入力シート!H2348="","",基本情報入力シート!H2348)</f>
        <v/>
      </c>
      <c r="H2328" s="301" t="str">
        <f>IF(基本情報入力シート!I2348="","",基本情報入力シート!I2348)</f>
        <v/>
      </c>
      <c r="I2328" s="301" t="str">
        <f>IF(基本情報入力シート!J2348="","",基本情報入力シート!J2348)</f>
        <v/>
      </c>
      <c r="J2328" s="301" t="str">
        <f>IF(基本情報入力シート!K2348="","",基本情報入力シート!K2348)</f>
        <v/>
      </c>
      <c r="K2328" s="302" t="str">
        <f>IF(基本情報入力シート!L2348="","",基本情報入力シート!L2348)</f>
        <v/>
      </c>
      <c r="L2328" s="299" t="str">
        <f>IF(基本情報入力シート!M2348="","",基本情報入力シート!M2348)</f>
        <v/>
      </c>
      <c r="M2328" s="299" t="str">
        <f>IF(基本情報入力シート!R2348="","",基本情報入力シート!R2348)</f>
        <v/>
      </c>
      <c r="N2328" s="299" t="str">
        <f>IF(基本情報入力シート!W2348="","",基本情報入力シート!W2348)</f>
        <v/>
      </c>
      <c r="O2328" s="303" t="str">
        <f>IF(基本情報入力シート!X2348="","",基本情報入力シート!X2348)</f>
        <v/>
      </c>
      <c r="P2328" s="304" t="str">
        <f>IF(基本情報入力シート!Y2348="","",基本情報入力シート!Y2348)</f>
        <v/>
      </c>
      <c r="Q2328" s="175"/>
      <c r="R2328" s="305" t="str">
        <f>IF(基本情報入力シート!AB2348="","",基本情報入力シート!AB2348)</f>
        <v/>
      </c>
      <c r="S2328" s="176"/>
      <c r="T2328" s="306" t="str">
        <f>IF(P2328="","",VLOOKUP(P2328,【参考】数式用!$J$2:$L$34,3,FALSE))</f>
        <v/>
      </c>
      <c r="U2328" s="313" t="s">
        <v>143</v>
      </c>
      <c r="V2328" s="177"/>
      <c r="W2328" s="314" t="s">
        <v>144</v>
      </c>
      <c r="X2328" s="177"/>
      <c r="Y2328" s="315" t="s">
        <v>145</v>
      </c>
      <c r="Z2328" s="177"/>
      <c r="AA2328" s="315" t="s">
        <v>144</v>
      </c>
      <c r="AB2328" s="177"/>
      <c r="AC2328" s="315" t="s">
        <v>146</v>
      </c>
      <c r="AD2328" s="316" t="s">
        <v>147</v>
      </c>
      <c r="AE2328" s="317" t="str">
        <f t="shared" si="129"/>
        <v/>
      </c>
      <c r="AF2328" s="318" t="s">
        <v>148</v>
      </c>
      <c r="AG2328" s="312" t="str">
        <f t="shared" si="130"/>
        <v/>
      </c>
      <c r="AH2328" s="322"/>
      <c r="AI2328" s="323"/>
      <c r="AJ2328" s="322"/>
      <c r="AK2328" s="323"/>
    </row>
    <row r="2329" spans="1:37" ht="36.75" customHeight="1">
      <c r="A2329" s="299">
        <f t="shared" si="131"/>
        <v>2316</v>
      </c>
      <c r="B2329" s="300" t="str">
        <f>IF(基本情報入力シート!C2349="","",基本情報入力シート!C2349)</f>
        <v/>
      </c>
      <c r="C2329" s="301" t="str">
        <f>IF(基本情報入力シート!D2349="","",基本情報入力シート!D2349)</f>
        <v/>
      </c>
      <c r="D2329" s="301" t="str">
        <f>IF(基本情報入力シート!E2349="","",基本情報入力シート!E2349)</f>
        <v/>
      </c>
      <c r="E2329" s="301" t="str">
        <f>IF(基本情報入力シート!F2349="","",基本情報入力シート!F2349)</f>
        <v/>
      </c>
      <c r="F2329" s="301" t="str">
        <f>IF(基本情報入力シート!G2349="","",基本情報入力シート!G2349)</f>
        <v/>
      </c>
      <c r="G2329" s="301" t="str">
        <f>IF(基本情報入力シート!H2349="","",基本情報入力シート!H2349)</f>
        <v/>
      </c>
      <c r="H2329" s="301" t="str">
        <f>IF(基本情報入力シート!I2349="","",基本情報入力シート!I2349)</f>
        <v/>
      </c>
      <c r="I2329" s="301" t="str">
        <f>IF(基本情報入力シート!J2349="","",基本情報入力シート!J2349)</f>
        <v/>
      </c>
      <c r="J2329" s="301" t="str">
        <f>IF(基本情報入力シート!K2349="","",基本情報入力シート!K2349)</f>
        <v/>
      </c>
      <c r="K2329" s="302" t="str">
        <f>IF(基本情報入力シート!L2349="","",基本情報入力シート!L2349)</f>
        <v/>
      </c>
      <c r="L2329" s="299" t="str">
        <f>IF(基本情報入力シート!M2349="","",基本情報入力シート!M2349)</f>
        <v/>
      </c>
      <c r="M2329" s="299" t="str">
        <f>IF(基本情報入力シート!R2349="","",基本情報入力シート!R2349)</f>
        <v/>
      </c>
      <c r="N2329" s="299" t="str">
        <f>IF(基本情報入力シート!W2349="","",基本情報入力シート!W2349)</f>
        <v/>
      </c>
      <c r="O2329" s="303" t="str">
        <f>IF(基本情報入力シート!X2349="","",基本情報入力シート!X2349)</f>
        <v/>
      </c>
      <c r="P2329" s="304" t="str">
        <f>IF(基本情報入力シート!Y2349="","",基本情報入力シート!Y2349)</f>
        <v/>
      </c>
      <c r="Q2329" s="175"/>
      <c r="R2329" s="305" t="str">
        <f>IF(基本情報入力シート!AB2349="","",基本情報入力シート!AB2349)</f>
        <v/>
      </c>
      <c r="S2329" s="176"/>
      <c r="T2329" s="306" t="str">
        <f>IF(P2329="","",VLOOKUP(P2329,【参考】数式用!$J$2:$L$34,3,FALSE))</f>
        <v/>
      </c>
      <c r="U2329" s="313" t="s">
        <v>143</v>
      </c>
      <c r="V2329" s="177"/>
      <c r="W2329" s="314" t="s">
        <v>144</v>
      </c>
      <c r="X2329" s="177"/>
      <c r="Y2329" s="315" t="s">
        <v>145</v>
      </c>
      <c r="Z2329" s="177"/>
      <c r="AA2329" s="315" t="s">
        <v>144</v>
      </c>
      <c r="AB2329" s="177"/>
      <c r="AC2329" s="315" t="s">
        <v>146</v>
      </c>
      <c r="AD2329" s="316" t="s">
        <v>147</v>
      </c>
      <c r="AE2329" s="317" t="str">
        <f t="shared" si="129"/>
        <v/>
      </c>
      <c r="AF2329" s="318" t="s">
        <v>148</v>
      </c>
      <c r="AG2329" s="312" t="str">
        <f t="shared" si="130"/>
        <v/>
      </c>
      <c r="AH2329" s="322"/>
      <c r="AI2329" s="323"/>
      <c r="AJ2329" s="322"/>
      <c r="AK2329" s="323"/>
    </row>
    <row r="2330" spans="1:37" ht="36.75" customHeight="1">
      <c r="A2330" s="299">
        <f t="shared" si="131"/>
        <v>2317</v>
      </c>
      <c r="B2330" s="300" t="str">
        <f>IF(基本情報入力シート!C2350="","",基本情報入力シート!C2350)</f>
        <v/>
      </c>
      <c r="C2330" s="301" t="str">
        <f>IF(基本情報入力シート!D2350="","",基本情報入力シート!D2350)</f>
        <v/>
      </c>
      <c r="D2330" s="301" t="str">
        <f>IF(基本情報入力シート!E2350="","",基本情報入力シート!E2350)</f>
        <v/>
      </c>
      <c r="E2330" s="301" t="str">
        <f>IF(基本情報入力シート!F2350="","",基本情報入力シート!F2350)</f>
        <v/>
      </c>
      <c r="F2330" s="301" t="str">
        <f>IF(基本情報入力シート!G2350="","",基本情報入力シート!G2350)</f>
        <v/>
      </c>
      <c r="G2330" s="301" t="str">
        <f>IF(基本情報入力シート!H2350="","",基本情報入力シート!H2350)</f>
        <v/>
      </c>
      <c r="H2330" s="301" t="str">
        <f>IF(基本情報入力シート!I2350="","",基本情報入力シート!I2350)</f>
        <v/>
      </c>
      <c r="I2330" s="301" t="str">
        <f>IF(基本情報入力シート!J2350="","",基本情報入力シート!J2350)</f>
        <v/>
      </c>
      <c r="J2330" s="301" t="str">
        <f>IF(基本情報入力シート!K2350="","",基本情報入力シート!K2350)</f>
        <v/>
      </c>
      <c r="K2330" s="302" t="str">
        <f>IF(基本情報入力シート!L2350="","",基本情報入力シート!L2350)</f>
        <v/>
      </c>
      <c r="L2330" s="299" t="str">
        <f>IF(基本情報入力シート!M2350="","",基本情報入力シート!M2350)</f>
        <v/>
      </c>
      <c r="M2330" s="299" t="str">
        <f>IF(基本情報入力シート!R2350="","",基本情報入力シート!R2350)</f>
        <v/>
      </c>
      <c r="N2330" s="299" t="str">
        <f>IF(基本情報入力シート!W2350="","",基本情報入力シート!W2350)</f>
        <v/>
      </c>
      <c r="O2330" s="303" t="str">
        <f>IF(基本情報入力シート!X2350="","",基本情報入力シート!X2350)</f>
        <v/>
      </c>
      <c r="P2330" s="304" t="str">
        <f>IF(基本情報入力シート!Y2350="","",基本情報入力シート!Y2350)</f>
        <v/>
      </c>
      <c r="Q2330" s="175"/>
      <c r="R2330" s="305" t="str">
        <f>IF(基本情報入力シート!AB2350="","",基本情報入力シート!AB2350)</f>
        <v/>
      </c>
      <c r="S2330" s="176"/>
      <c r="T2330" s="306" t="str">
        <f>IF(P2330="","",VLOOKUP(P2330,【参考】数式用!$J$2:$L$34,3,FALSE))</f>
        <v/>
      </c>
      <c r="U2330" s="313" t="s">
        <v>143</v>
      </c>
      <c r="V2330" s="177"/>
      <c r="W2330" s="314" t="s">
        <v>144</v>
      </c>
      <c r="X2330" s="177"/>
      <c r="Y2330" s="315" t="s">
        <v>145</v>
      </c>
      <c r="Z2330" s="177"/>
      <c r="AA2330" s="315" t="s">
        <v>144</v>
      </c>
      <c r="AB2330" s="177"/>
      <c r="AC2330" s="315" t="s">
        <v>146</v>
      </c>
      <c r="AD2330" s="316" t="s">
        <v>147</v>
      </c>
      <c r="AE2330" s="317" t="str">
        <f t="shared" si="129"/>
        <v/>
      </c>
      <c r="AF2330" s="318" t="s">
        <v>148</v>
      </c>
      <c r="AG2330" s="312" t="str">
        <f t="shared" si="130"/>
        <v/>
      </c>
      <c r="AH2330" s="322"/>
      <c r="AI2330" s="323"/>
      <c r="AJ2330" s="322"/>
      <c r="AK2330" s="323"/>
    </row>
    <row r="2331" spans="1:37" ht="36.75" customHeight="1">
      <c r="A2331" s="299">
        <f t="shared" si="131"/>
        <v>2318</v>
      </c>
      <c r="B2331" s="300" t="str">
        <f>IF(基本情報入力シート!C2351="","",基本情報入力シート!C2351)</f>
        <v/>
      </c>
      <c r="C2331" s="301" t="str">
        <f>IF(基本情報入力シート!D2351="","",基本情報入力シート!D2351)</f>
        <v/>
      </c>
      <c r="D2331" s="301" t="str">
        <f>IF(基本情報入力シート!E2351="","",基本情報入力シート!E2351)</f>
        <v/>
      </c>
      <c r="E2331" s="301" t="str">
        <f>IF(基本情報入力シート!F2351="","",基本情報入力シート!F2351)</f>
        <v/>
      </c>
      <c r="F2331" s="301" t="str">
        <f>IF(基本情報入力シート!G2351="","",基本情報入力シート!G2351)</f>
        <v/>
      </c>
      <c r="G2331" s="301" t="str">
        <f>IF(基本情報入力シート!H2351="","",基本情報入力シート!H2351)</f>
        <v/>
      </c>
      <c r="H2331" s="301" t="str">
        <f>IF(基本情報入力シート!I2351="","",基本情報入力シート!I2351)</f>
        <v/>
      </c>
      <c r="I2331" s="301" t="str">
        <f>IF(基本情報入力シート!J2351="","",基本情報入力シート!J2351)</f>
        <v/>
      </c>
      <c r="J2331" s="301" t="str">
        <f>IF(基本情報入力シート!K2351="","",基本情報入力シート!K2351)</f>
        <v/>
      </c>
      <c r="K2331" s="302" t="str">
        <f>IF(基本情報入力シート!L2351="","",基本情報入力シート!L2351)</f>
        <v/>
      </c>
      <c r="L2331" s="299" t="str">
        <f>IF(基本情報入力シート!M2351="","",基本情報入力シート!M2351)</f>
        <v/>
      </c>
      <c r="M2331" s="299" t="str">
        <f>IF(基本情報入力シート!R2351="","",基本情報入力シート!R2351)</f>
        <v/>
      </c>
      <c r="N2331" s="299" t="str">
        <f>IF(基本情報入力シート!W2351="","",基本情報入力シート!W2351)</f>
        <v/>
      </c>
      <c r="O2331" s="303" t="str">
        <f>IF(基本情報入力シート!X2351="","",基本情報入力シート!X2351)</f>
        <v/>
      </c>
      <c r="P2331" s="304" t="str">
        <f>IF(基本情報入力シート!Y2351="","",基本情報入力シート!Y2351)</f>
        <v/>
      </c>
      <c r="Q2331" s="175"/>
      <c r="R2331" s="305" t="str">
        <f>IF(基本情報入力シート!AB2351="","",基本情報入力シート!AB2351)</f>
        <v/>
      </c>
      <c r="S2331" s="176"/>
      <c r="T2331" s="306" t="str">
        <f>IF(P2331="","",VLOOKUP(P2331,【参考】数式用!$J$2:$L$34,3,FALSE))</f>
        <v/>
      </c>
      <c r="U2331" s="313" t="s">
        <v>143</v>
      </c>
      <c r="V2331" s="177"/>
      <c r="W2331" s="314" t="s">
        <v>144</v>
      </c>
      <c r="X2331" s="177"/>
      <c r="Y2331" s="315" t="s">
        <v>145</v>
      </c>
      <c r="Z2331" s="177"/>
      <c r="AA2331" s="315" t="s">
        <v>144</v>
      </c>
      <c r="AB2331" s="177"/>
      <c r="AC2331" s="315" t="s">
        <v>146</v>
      </c>
      <c r="AD2331" s="316" t="s">
        <v>147</v>
      </c>
      <c r="AE2331" s="317" t="str">
        <f t="shared" si="129"/>
        <v/>
      </c>
      <c r="AF2331" s="318" t="s">
        <v>148</v>
      </c>
      <c r="AG2331" s="312" t="str">
        <f t="shared" si="130"/>
        <v/>
      </c>
      <c r="AH2331" s="322"/>
      <c r="AI2331" s="323"/>
      <c r="AJ2331" s="322"/>
      <c r="AK2331" s="323"/>
    </row>
    <row r="2332" spans="1:37" ht="36.75" customHeight="1">
      <c r="A2332" s="299">
        <f t="shared" si="131"/>
        <v>2319</v>
      </c>
      <c r="B2332" s="300" t="str">
        <f>IF(基本情報入力シート!C2352="","",基本情報入力シート!C2352)</f>
        <v/>
      </c>
      <c r="C2332" s="301" t="str">
        <f>IF(基本情報入力シート!D2352="","",基本情報入力シート!D2352)</f>
        <v/>
      </c>
      <c r="D2332" s="301" t="str">
        <f>IF(基本情報入力シート!E2352="","",基本情報入力シート!E2352)</f>
        <v/>
      </c>
      <c r="E2332" s="301" t="str">
        <f>IF(基本情報入力シート!F2352="","",基本情報入力シート!F2352)</f>
        <v/>
      </c>
      <c r="F2332" s="301" t="str">
        <f>IF(基本情報入力シート!G2352="","",基本情報入力シート!G2352)</f>
        <v/>
      </c>
      <c r="G2332" s="301" t="str">
        <f>IF(基本情報入力シート!H2352="","",基本情報入力シート!H2352)</f>
        <v/>
      </c>
      <c r="H2332" s="301" t="str">
        <f>IF(基本情報入力シート!I2352="","",基本情報入力シート!I2352)</f>
        <v/>
      </c>
      <c r="I2332" s="301" t="str">
        <f>IF(基本情報入力シート!J2352="","",基本情報入力シート!J2352)</f>
        <v/>
      </c>
      <c r="J2332" s="301" t="str">
        <f>IF(基本情報入力シート!K2352="","",基本情報入力シート!K2352)</f>
        <v/>
      </c>
      <c r="K2332" s="302" t="str">
        <f>IF(基本情報入力シート!L2352="","",基本情報入力シート!L2352)</f>
        <v/>
      </c>
      <c r="L2332" s="299" t="str">
        <f>IF(基本情報入力シート!M2352="","",基本情報入力シート!M2352)</f>
        <v/>
      </c>
      <c r="M2332" s="299" t="str">
        <f>IF(基本情報入力シート!R2352="","",基本情報入力シート!R2352)</f>
        <v/>
      </c>
      <c r="N2332" s="299" t="str">
        <f>IF(基本情報入力シート!W2352="","",基本情報入力シート!W2352)</f>
        <v/>
      </c>
      <c r="O2332" s="303" t="str">
        <f>IF(基本情報入力シート!X2352="","",基本情報入力シート!X2352)</f>
        <v/>
      </c>
      <c r="P2332" s="304" t="str">
        <f>IF(基本情報入力シート!Y2352="","",基本情報入力シート!Y2352)</f>
        <v/>
      </c>
      <c r="Q2332" s="175"/>
      <c r="R2332" s="305" t="str">
        <f>IF(基本情報入力シート!AB2352="","",基本情報入力シート!AB2352)</f>
        <v/>
      </c>
      <c r="S2332" s="176"/>
      <c r="T2332" s="306" t="str">
        <f>IF(P2332="","",VLOOKUP(P2332,【参考】数式用!$J$2:$L$34,3,FALSE))</f>
        <v/>
      </c>
      <c r="U2332" s="313" t="s">
        <v>143</v>
      </c>
      <c r="V2332" s="177"/>
      <c r="W2332" s="314" t="s">
        <v>144</v>
      </c>
      <c r="X2332" s="177"/>
      <c r="Y2332" s="315" t="s">
        <v>145</v>
      </c>
      <c r="Z2332" s="177"/>
      <c r="AA2332" s="315" t="s">
        <v>144</v>
      </c>
      <c r="AB2332" s="177"/>
      <c r="AC2332" s="315" t="s">
        <v>146</v>
      </c>
      <c r="AD2332" s="316" t="s">
        <v>147</v>
      </c>
      <c r="AE2332" s="317" t="str">
        <f t="shared" si="129"/>
        <v/>
      </c>
      <c r="AF2332" s="318" t="s">
        <v>148</v>
      </c>
      <c r="AG2332" s="312" t="str">
        <f t="shared" si="130"/>
        <v/>
      </c>
      <c r="AH2332" s="322"/>
      <c r="AI2332" s="323"/>
      <c r="AJ2332" s="322"/>
      <c r="AK2332" s="323"/>
    </row>
    <row r="2333" spans="1:37" ht="36.75" customHeight="1">
      <c r="A2333" s="299">
        <f t="shared" si="131"/>
        <v>2320</v>
      </c>
      <c r="B2333" s="300" t="str">
        <f>IF(基本情報入力シート!C2353="","",基本情報入力シート!C2353)</f>
        <v/>
      </c>
      <c r="C2333" s="301" t="str">
        <f>IF(基本情報入力シート!D2353="","",基本情報入力シート!D2353)</f>
        <v/>
      </c>
      <c r="D2333" s="301" t="str">
        <f>IF(基本情報入力シート!E2353="","",基本情報入力シート!E2353)</f>
        <v/>
      </c>
      <c r="E2333" s="301" t="str">
        <f>IF(基本情報入力シート!F2353="","",基本情報入力シート!F2353)</f>
        <v/>
      </c>
      <c r="F2333" s="301" t="str">
        <f>IF(基本情報入力シート!G2353="","",基本情報入力シート!G2353)</f>
        <v/>
      </c>
      <c r="G2333" s="301" t="str">
        <f>IF(基本情報入力シート!H2353="","",基本情報入力シート!H2353)</f>
        <v/>
      </c>
      <c r="H2333" s="301" t="str">
        <f>IF(基本情報入力シート!I2353="","",基本情報入力シート!I2353)</f>
        <v/>
      </c>
      <c r="I2333" s="301" t="str">
        <f>IF(基本情報入力シート!J2353="","",基本情報入力シート!J2353)</f>
        <v/>
      </c>
      <c r="J2333" s="301" t="str">
        <f>IF(基本情報入力シート!K2353="","",基本情報入力シート!K2353)</f>
        <v/>
      </c>
      <c r="K2333" s="302" t="str">
        <f>IF(基本情報入力シート!L2353="","",基本情報入力シート!L2353)</f>
        <v/>
      </c>
      <c r="L2333" s="299" t="str">
        <f>IF(基本情報入力シート!M2353="","",基本情報入力シート!M2353)</f>
        <v/>
      </c>
      <c r="M2333" s="299" t="str">
        <f>IF(基本情報入力シート!R2353="","",基本情報入力シート!R2353)</f>
        <v/>
      </c>
      <c r="N2333" s="299" t="str">
        <f>IF(基本情報入力シート!W2353="","",基本情報入力シート!W2353)</f>
        <v/>
      </c>
      <c r="O2333" s="303" t="str">
        <f>IF(基本情報入力シート!X2353="","",基本情報入力シート!X2353)</f>
        <v/>
      </c>
      <c r="P2333" s="304" t="str">
        <f>IF(基本情報入力シート!Y2353="","",基本情報入力シート!Y2353)</f>
        <v/>
      </c>
      <c r="Q2333" s="175"/>
      <c r="R2333" s="305" t="str">
        <f>IF(基本情報入力シート!AB2353="","",基本情報入力シート!AB2353)</f>
        <v/>
      </c>
      <c r="S2333" s="176"/>
      <c r="T2333" s="306" t="str">
        <f>IF(P2333="","",VLOOKUP(P2333,【参考】数式用!$J$2:$L$34,3,FALSE))</f>
        <v/>
      </c>
      <c r="U2333" s="313" t="s">
        <v>143</v>
      </c>
      <c r="V2333" s="177"/>
      <c r="W2333" s="314" t="s">
        <v>144</v>
      </c>
      <c r="X2333" s="177"/>
      <c r="Y2333" s="315" t="s">
        <v>145</v>
      </c>
      <c r="Z2333" s="177"/>
      <c r="AA2333" s="315" t="s">
        <v>144</v>
      </c>
      <c r="AB2333" s="177"/>
      <c r="AC2333" s="315" t="s">
        <v>146</v>
      </c>
      <c r="AD2333" s="316" t="s">
        <v>147</v>
      </c>
      <c r="AE2333" s="317" t="str">
        <f t="shared" si="129"/>
        <v/>
      </c>
      <c r="AF2333" s="318" t="s">
        <v>148</v>
      </c>
      <c r="AG2333" s="312" t="str">
        <f t="shared" si="130"/>
        <v/>
      </c>
      <c r="AH2333" s="322"/>
      <c r="AI2333" s="323"/>
      <c r="AJ2333" s="322"/>
      <c r="AK2333" s="323"/>
    </row>
    <row r="2334" spans="1:37" ht="36.75" customHeight="1">
      <c r="A2334" s="299">
        <f t="shared" si="131"/>
        <v>2321</v>
      </c>
      <c r="B2334" s="300" t="str">
        <f>IF(基本情報入力シート!C2354="","",基本情報入力シート!C2354)</f>
        <v/>
      </c>
      <c r="C2334" s="301" t="str">
        <f>IF(基本情報入力シート!D2354="","",基本情報入力シート!D2354)</f>
        <v/>
      </c>
      <c r="D2334" s="301" t="str">
        <f>IF(基本情報入力シート!E2354="","",基本情報入力シート!E2354)</f>
        <v/>
      </c>
      <c r="E2334" s="301" t="str">
        <f>IF(基本情報入力シート!F2354="","",基本情報入力シート!F2354)</f>
        <v/>
      </c>
      <c r="F2334" s="301" t="str">
        <f>IF(基本情報入力シート!G2354="","",基本情報入力シート!G2354)</f>
        <v/>
      </c>
      <c r="G2334" s="301" t="str">
        <f>IF(基本情報入力シート!H2354="","",基本情報入力シート!H2354)</f>
        <v/>
      </c>
      <c r="H2334" s="301" t="str">
        <f>IF(基本情報入力シート!I2354="","",基本情報入力シート!I2354)</f>
        <v/>
      </c>
      <c r="I2334" s="301" t="str">
        <f>IF(基本情報入力シート!J2354="","",基本情報入力シート!J2354)</f>
        <v/>
      </c>
      <c r="J2334" s="301" t="str">
        <f>IF(基本情報入力シート!K2354="","",基本情報入力シート!K2354)</f>
        <v/>
      </c>
      <c r="K2334" s="302" t="str">
        <f>IF(基本情報入力シート!L2354="","",基本情報入力シート!L2354)</f>
        <v/>
      </c>
      <c r="L2334" s="299" t="str">
        <f>IF(基本情報入力シート!M2354="","",基本情報入力シート!M2354)</f>
        <v/>
      </c>
      <c r="M2334" s="299" t="str">
        <f>IF(基本情報入力シート!R2354="","",基本情報入力シート!R2354)</f>
        <v/>
      </c>
      <c r="N2334" s="299" t="str">
        <f>IF(基本情報入力シート!W2354="","",基本情報入力シート!W2354)</f>
        <v/>
      </c>
      <c r="O2334" s="303" t="str">
        <f>IF(基本情報入力シート!X2354="","",基本情報入力シート!X2354)</f>
        <v/>
      </c>
      <c r="P2334" s="304" t="str">
        <f>IF(基本情報入力シート!Y2354="","",基本情報入力シート!Y2354)</f>
        <v/>
      </c>
      <c r="Q2334" s="175"/>
      <c r="R2334" s="305" t="str">
        <f>IF(基本情報入力シート!AB2354="","",基本情報入力シート!AB2354)</f>
        <v/>
      </c>
      <c r="S2334" s="176"/>
      <c r="T2334" s="306" t="str">
        <f>IF(P2334="","",VLOOKUP(P2334,【参考】数式用!$J$2:$L$34,3,FALSE))</f>
        <v/>
      </c>
      <c r="U2334" s="313" t="s">
        <v>143</v>
      </c>
      <c r="V2334" s="177"/>
      <c r="W2334" s="314" t="s">
        <v>144</v>
      </c>
      <c r="X2334" s="177"/>
      <c r="Y2334" s="315" t="s">
        <v>145</v>
      </c>
      <c r="Z2334" s="177"/>
      <c r="AA2334" s="315" t="s">
        <v>144</v>
      </c>
      <c r="AB2334" s="177"/>
      <c r="AC2334" s="315" t="s">
        <v>146</v>
      </c>
      <c r="AD2334" s="316" t="s">
        <v>147</v>
      </c>
      <c r="AE2334" s="317" t="str">
        <f t="shared" si="129"/>
        <v/>
      </c>
      <c r="AF2334" s="318" t="s">
        <v>148</v>
      </c>
      <c r="AG2334" s="312" t="str">
        <f t="shared" si="130"/>
        <v/>
      </c>
      <c r="AH2334" s="322"/>
      <c r="AI2334" s="323"/>
      <c r="AJ2334" s="322"/>
      <c r="AK2334" s="323"/>
    </row>
    <row r="2335" spans="1:37" ht="36.75" customHeight="1">
      <c r="A2335" s="299">
        <f t="shared" si="131"/>
        <v>2322</v>
      </c>
      <c r="B2335" s="300" t="str">
        <f>IF(基本情報入力シート!C2355="","",基本情報入力シート!C2355)</f>
        <v/>
      </c>
      <c r="C2335" s="301" t="str">
        <f>IF(基本情報入力シート!D2355="","",基本情報入力シート!D2355)</f>
        <v/>
      </c>
      <c r="D2335" s="301" t="str">
        <f>IF(基本情報入力シート!E2355="","",基本情報入力シート!E2355)</f>
        <v/>
      </c>
      <c r="E2335" s="301" t="str">
        <f>IF(基本情報入力シート!F2355="","",基本情報入力シート!F2355)</f>
        <v/>
      </c>
      <c r="F2335" s="301" t="str">
        <f>IF(基本情報入力シート!G2355="","",基本情報入力シート!G2355)</f>
        <v/>
      </c>
      <c r="G2335" s="301" t="str">
        <f>IF(基本情報入力シート!H2355="","",基本情報入力シート!H2355)</f>
        <v/>
      </c>
      <c r="H2335" s="301" t="str">
        <f>IF(基本情報入力シート!I2355="","",基本情報入力シート!I2355)</f>
        <v/>
      </c>
      <c r="I2335" s="301" t="str">
        <f>IF(基本情報入力シート!J2355="","",基本情報入力シート!J2355)</f>
        <v/>
      </c>
      <c r="J2335" s="301" t="str">
        <f>IF(基本情報入力シート!K2355="","",基本情報入力シート!K2355)</f>
        <v/>
      </c>
      <c r="K2335" s="302" t="str">
        <f>IF(基本情報入力シート!L2355="","",基本情報入力シート!L2355)</f>
        <v/>
      </c>
      <c r="L2335" s="299" t="str">
        <f>IF(基本情報入力シート!M2355="","",基本情報入力シート!M2355)</f>
        <v/>
      </c>
      <c r="M2335" s="299" t="str">
        <f>IF(基本情報入力シート!R2355="","",基本情報入力シート!R2355)</f>
        <v/>
      </c>
      <c r="N2335" s="299" t="str">
        <f>IF(基本情報入力シート!W2355="","",基本情報入力シート!W2355)</f>
        <v/>
      </c>
      <c r="O2335" s="303" t="str">
        <f>IF(基本情報入力シート!X2355="","",基本情報入力シート!X2355)</f>
        <v/>
      </c>
      <c r="P2335" s="304" t="str">
        <f>IF(基本情報入力シート!Y2355="","",基本情報入力シート!Y2355)</f>
        <v/>
      </c>
      <c r="Q2335" s="175"/>
      <c r="R2335" s="305" t="str">
        <f>IF(基本情報入力シート!AB2355="","",基本情報入力シート!AB2355)</f>
        <v/>
      </c>
      <c r="S2335" s="176"/>
      <c r="T2335" s="306" t="str">
        <f>IF(P2335="","",VLOOKUP(P2335,【参考】数式用!$J$2:$L$34,3,FALSE))</f>
        <v/>
      </c>
      <c r="U2335" s="313" t="s">
        <v>143</v>
      </c>
      <c r="V2335" s="177"/>
      <c r="W2335" s="314" t="s">
        <v>144</v>
      </c>
      <c r="X2335" s="177"/>
      <c r="Y2335" s="315" t="s">
        <v>145</v>
      </c>
      <c r="Z2335" s="177"/>
      <c r="AA2335" s="315" t="s">
        <v>144</v>
      </c>
      <c r="AB2335" s="177"/>
      <c r="AC2335" s="315" t="s">
        <v>146</v>
      </c>
      <c r="AD2335" s="316" t="s">
        <v>147</v>
      </c>
      <c r="AE2335" s="317" t="str">
        <f t="shared" si="129"/>
        <v/>
      </c>
      <c r="AF2335" s="318" t="s">
        <v>148</v>
      </c>
      <c r="AG2335" s="312" t="str">
        <f t="shared" si="130"/>
        <v/>
      </c>
      <c r="AH2335" s="322"/>
      <c r="AI2335" s="323"/>
      <c r="AJ2335" s="322"/>
      <c r="AK2335" s="323"/>
    </row>
    <row r="2336" spans="1:37" ht="36.75" customHeight="1">
      <c r="A2336" s="299">
        <f t="shared" si="131"/>
        <v>2323</v>
      </c>
      <c r="B2336" s="300" t="str">
        <f>IF(基本情報入力シート!C2356="","",基本情報入力シート!C2356)</f>
        <v/>
      </c>
      <c r="C2336" s="301" t="str">
        <f>IF(基本情報入力シート!D2356="","",基本情報入力シート!D2356)</f>
        <v/>
      </c>
      <c r="D2336" s="301" t="str">
        <f>IF(基本情報入力シート!E2356="","",基本情報入力シート!E2356)</f>
        <v/>
      </c>
      <c r="E2336" s="301" t="str">
        <f>IF(基本情報入力シート!F2356="","",基本情報入力シート!F2356)</f>
        <v/>
      </c>
      <c r="F2336" s="301" t="str">
        <f>IF(基本情報入力シート!G2356="","",基本情報入力シート!G2356)</f>
        <v/>
      </c>
      <c r="G2336" s="301" t="str">
        <f>IF(基本情報入力シート!H2356="","",基本情報入力シート!H2356)</f>
        <v/>
      </c>
      <c r="H2336" s="301" t="str">
        <f>IF(基本情報入力シート!I2356="","",基本情報入力シート!I2356)</f>
        <v/>
      </c>
      <c r="I2336" s="301" t="str">
        <f>IF(基本情報入力シート!J2356="","",基本情報入力シート!J2356)</f>
        <v/>
      </c>
      <c r="J2336" s="301" t="str">
        <f>IF(基本情報入力シート!K2356="","",基本情報入力シート!K2356)</f>
        <v/>
      </c>
      <c r="K2336" s="302" t="str">
        <f>IF(基本情報入力シート!L2356="","",基本情報入力シート!L2356)</f>
        <v/>
      </c>
      <c r="L2336" s="299" t="str">
        <f>IF(基本情報入力シート!M2356="","",基本情報入力シート!M2356)</f>
        <v/>
      </c>
      <c r="M2336" s="299" t="str">
        <f>IF(基本情報入力シート!R2356="","",基本情報入力シート!R2356)</f>
        <v/>
      </c>
      <c r="N2336" s="299" t="str">
        <f>IF(基本情報入力シート!W2356="","",基本情報入力シート!W2356)</f>
        <v/>
      </c>
      <c r="O2336" s="303" t="str">
        <f>IF(基本情報入力シート!X2356="","",基本情報入力シート!X2356)</f>
        <v/>
      </c>
      <c r="P2336" s="304" t="str">
        <f>IF(基本情報入力シート!Y2356="","",基本情報入力シート!Y2356)</f>
        <v/>
      </c>
      <c r="Q2336" s="175"/>
      <c r="R2336" s="305" t="str">
        <f>IF(基本情報入力シート!AB2356="","",基本情報入力シート!AB2356)</f>
        <v/>
      </c>
      <c r="S2336" s="176"/>
      <c r="T2336" s="306" t="str">
        <f>IF(P2336="","",VLOOKUP(P2336,【参考】数式用!$J$2:$L$34,3,FALSE))</f>
        <v/>
      </c>
      <c r="U2336" s="313" t="s">
        <v>143</v>
      </c>
      <c r="V2336" s="177"/>
      <c r="W2336" s="314" t="s">
        <v>144</v>
      </c>
      <c r="X2336" s="177"/>
      <c r="Y2336" s="315" t="s">
        <v>145</v>
      </c>
      <c r="Z2336" s="177"/>
      <c r="AA2336" s="315" t="s">
        <v>144</v>
      </c>
      <c r="AB2336" s="177"/>
      <c r="AC2336" s="315" t="s">
        <v>146</v>
      </c>
      <c r="AD2336" s="316" t="s">
        <v>147</v>
      </c>
      <c r="AE2336" s="317" t="str">
        <f t="shared" si="129"/>
        <v/>
      </c>
      <c r="AF2336" s="318" t="s">
        <v>148</v>
      </c>
      <c r="AG2336" s="312" t="str">
        <f t="shared" si="130"/>
        <v/>
      </c>
      <c r="AH2336" s="322"/>
      <c r="AI2336" s="323"/>
      <c r="AJ2336" s="322"/>
      <c r="AK2336" s="323"/>
    </row>
    <row r="2337" spans="1:37" ht="36.75" customHeight="1">
      <c r="A2337" s="299">
        <f t="shared" si="131"/>
        <v>2324</v>
      </c>
      <c r="B2337" s="300" t="str">
        <f>IF(基本情報入力シート!C2357="","",基本情報入力シート!C2357)</f>
        <v/>
      </c>
      <c r="C2337" s="301" t="str">
        <f>IF(基本情報入力シート!D2357="","",基本情報入力シート!D2357)</f>
        <v/>
      </c>
      <c r="D2337" s="301" t="str">
        <f>IF(基本情報入力シート!E2357="","",基本情報入力シート!E2357)</f>
        <v/>
      </c>
      <c r="E2337" s="301" t="str">
        <f>IF(基本情報入力シート!F2357="","",基本情報入力シート!F2357)</f>
        <v/>
      </c>
      <c r="F2337" s="301" t="str">
        <f>IF(基本情報入力シート!G2357="","",基本情報入力シート!G2357)</f>
        <v/>
      </c>
      <c r="G2337" s="301" t="str">
        <f>IF(基本情報入力シート!H2357="","",基本情報入力シート!H2357)</f>
        <v/>
      </c>
      <c r="H2337" s="301" t="str">
        <f>IF(基本情報入力シート!I2357="","",基本情報入力シート!I2357)</f>
        <v/>
      </c>
      <c r="I2337" s="301" t="str">
        <f>IF(基本情報入力シート!J2357="","",基本情報入力シート!J2357)</f>
        <v/>
      </c>
      <c r="J2337" s="301" t="str">
        <f>IF(基本情報入力シート!K2357="","",基本情報入力シート!K2357)</f>
        <v/>
      </c>
      <c r="K2337" s="302" t="str">
        <f>IF(基本情報入力シート!L2357="","",基本情報入力シート!L2357)</f>
        <v/>
      </c>
      <c r="L2337" s="299" t="str">
        <f>IF(基本情報入力シート!M2357="","",基本情報入力シート!M2357)</f>
        <v/>
      </c>
      <c r="M2337" s="299" t="str">
        <f>IF(基本情報入力シート!R2357="","",基本情報入力シート!R2357)</f>
        <v/>
      </c>
      <c r="N2337" s="299" t="str">
        <f>IF(基本情報入力シート!W2357="","",基本情報入力シート!W2357)</f>
        <v/>
      </c>
      <c r="O2337" s="303" t="str">
        <f>IF(基本情報入力シート!X2357="","",基本情報入力シート!X2357)</f>
        <v/>
      </c>
      <c r="P2337" s="304" t="str">
        <f>IF(基本情報入力シート!Y2357="","",基本情報入力シート!Y2357)</f>
        <v/>
      </c>
      <c r="Q2337" s="175"/>
      <c r="R2337" s="305" t="str">
        <f>IF(基本情報入力シート!AB2357="","",基本情報入力シート!AB2357)</f>
        <v/>
      </c>
      <c r="S2337" s="176"/>
      <c r="T2337" s="306" t="str">
        <f>IF(P2337="","",VLOOKUP(P2337,【参考】数式用!$J$2:$L$34,3,FALSE))</f>
        <v/>
      </c>
      <c r="U2337" s="313" t="s">
        <v>143</v>
      </c>
      <c r="V2337" s="177"/>
      <c r="W2337" s="314" t="s">
        <v>144</v>
      </c>
      <c r="X2337" s="177"/>
      <c r="Y2337" s="315" t="s">
        <v>145</v>
      </c>
      <c r="Z2337" s="177"/>
      <c r="AA2337" s="315" t="s">
        <v>144</v>
      </c>
      <c r="AB2337" s="177"/>
      <c r="AC2337" s="315" t="s">
        <v>146</v>
      </c>
      <c r="AD2337" s="316" t="s">
        <v>147</v>
      </c>
      <c r="AE2337" s="317" t="str">
        <f t="shared" si="129"/>
        <v/>
      </c>
      <c r="AF2337" s="318" t="s">
        <v>148</v>
      </c>
      <c r="AG2337" s="312" t="str">
        <f t="shared" si="130"/>
        <v/>
      </c>
      <c r="AH2337" s="322"/>
      <c r="AI2337" s="323"/>
      <c r="AJ2337" s="322"/>
      <c r="AK2337" s="323"/>
    </row>
    <row r="2338" spans="1:37" ht="36.75" customHeight="1">
      <c r="A2338" s="299">
        <f t="shared" si="131"/>
        <v>2325</v>
      </c>
      <c r="B2338" s="300" t="str">
        <f>IF(基本情報入力シート!C2358="","",基本情報入力シート!C2358)</f>
        <v/>
      </c>
      <c r="C2338" s="301" t="str">
        <f>IF(基本情報入力シート!D2358="","",基本情報入力シート!D2358)</f>
        <v/>
      </c>
      <c r="D2338" s="301" t="str">
        <f>IF(基本情報入力シート!E2358="","",基本情報入力シート!E2358)</f>
        <v/>
      </c>
      <c r="E2338" s="301" t="str">
        <f>IF(基本情報入力シート!F2358="","",基本情報入力シート!F2358)</f>
        <v/>
      </c>
      <c r="F2338" s="301" t="str">
        <f>IF(基本情報入力シート!G2358="","",基本情報入力シート!G2358)</f>
        <v/>
      </c>
      <c r="G2338" s="301" t="str">
        <f>IF(基本情報入力シート!H2358="","",基本情報入力シート!H2358)</f>
        <v/>
      </c>
      <c r="H2338" s="301" t="str">
        <f>IF(基本情報入力シート!I2358="","",基本情報入力シート!I2358)</f>
        <v/>
      </c>
      <c r="I2338" s="301" t="str">
        <f>IF(基本情報入力シート!J2358="","",基本情報入力シート!J2358)</f>
        <v/>
      </c>
      <c r="J2338" s="301" t="str">
        <f>IF(基本情報入力シート!K2358="","",基本情報入力シート!K2358)</f>
        <v/>
      </c>
      <c r="K2338" s="302" t="str">
        <f>IF(基本情報入力シート!L2358="","",基本情報入力シート!L2358)</f>
        <v/>
      </c>
      <c r="L2338" s="299" t="str">
        <f>IF(基本情報入力シート!M2358="","",基本情報入力シート!M2358)</f>
        <v/>
      </c>
      <c r="M2338" s="299" t="str">
        <f>IF(基本情報入力シート!R2358="","",基本情報入力シート!R2358)</f>
        <v/>
      </c>
      <c r="N2338" s="299" t="str">
        <f>IF(基本情報入力シート!W2358="","",基本情報入力シート!W2358)</f>
        <v/>
      </c>
      <c r="O2338" s="303" t="str">
        <f>IF(基本情報入力シート!X2358="","",基本情報入力シート!X2358)</f>
        <v/>
      </c>
      <c r="P2338" s="304" t="str">
        <f>IF(基本情報入力シート!Y2358="","",基本情報入力シート!Y2358)</f>
        <v/>
      </c>
      <c r="Q2338" s="175"/>
      <c r="R2338" s="305" t="str">
        <f>IF(基本情報入力シート!AB2358="","",基本情報入力シート!AB2358)</f>
        <v/>
      </c>
      <c r="S2338" s="176"/>
      <c r="T2338" s="306" t="str">
        <f>IF(P2338="","",VLOOKUP(P2338,【参考】数式用!$J$2:$L$34,3,FALSE))</f>
        <v/>
      </c>
      <c r="U2338" s="313" t="s">
        <v>143</v>
      </c>
      <c r="V2338" s="177"/>
      <c r="W2338" s="314" t="s">
        <v>144</v>
      </c>
      <c r="X2338" s="177"/>
      <c r="Y2338" s="315" t="s">
        <v>145</v>
      </c>
      <c r="Z2338" s="177"/>
      <c r="AA2338" s="315" t="s">
        <v>144</v>
      </c>
      <c r="AB2338" s="177"/>
      <c r="AC2338" s="315" t="s">
        <v>146</v>
      </c>
      <c r="AD2338" s="316" t="s">
        <v>147</v>
      </c>
      <c r="AE2338" s="317" t="str">
        <f t="shared" si="129"/>
        <v/>
      </c>
      <c r="AF2338" s="318" t="s">
        <v>148</v>
      </c>
      <c r="AG2338" s="312" t="str">
        <f t="shared" si="130"/>
        <v/>
      </c>
      <c r="AH2338" s="322"/>
      <c r="AI2338" s="323"/>
      <c r="AJ2338" s="322"/>
      <c r="AK2338" s="323"/>
    </row>
    <row r="2339" spans="1:37" ht="36.75" customHeight="1">
      <c r="A2339" s="299">
        <f t="shared" si="131"/>
        <v>2326</v>
      </c>
      <c r="B2339" s="300" t="str">
        <f>IF(基本情報入力シート!C2359="","",基本情報入力シート!C2359)</f>
        <v/>
      </c>
      <c r="C2339" s="301" t="str">
        <f>IF(基本情報入力シート!D2359="","",基本情報入力シート!D2359)</f>
        <v/>
      </c>
      <c r="D2339" s="301" t="str">
        <f>IF(基本情報入力シート!E2359="","",基本情報入力シート!E2359)</f>
        <v/>
      </c>
      <c r="E2339" s="301" t="str">
        <f>IF(基本情報入力シート!F2359="","",基本情報入力シート!F2359)</f>
        <v/>
      </c>
      <c r="F2339" s="301" t="str">
        <f>IF(基本情報入力シート!G2359="","",基本情報入力シート!G2359)</f>
        <v/>
      </c>
      <c r="G2339" s="301" t="str">
        <f>IF(基本情報入力シート!H2359="","",基本情報入力シート!H2359)</f>
        <v/>
      </c>
      <c r="H2339" s="301" t="str">
        <f>IF(基本情報入力シート!I2359="","",基本情報入力シート!I2359)</f>
        <v/>
      </c>
      <c r="I2339" s="301" t="str">
        <f>IF(基本情報入力シート!J2359="","",基本情報入力シート!J2359)</f>
        <v/>
      </c>
      <c r="J2339" s="301" t="str">
        <f>IF(基本情報入力シート!K2359="","",基本情報入力シート!K2359)</f>
        <v/>
      </c>
      <c r="K2339" s="302" t="str">
        <f>IF(基本情報入力シート!L2359="","",基本情報入力シート!L2359)</f>
        <v/>
      </c>
      <c r="L2339" s="299" t="str">
        <f>IF(基本情報入力シート!M2359="","",基本情報入力シート!M2359)</f>
        <v/>
      </c>
      <c r="M2339" s="299" t="str">
        <f>IF(基本情報入力シート!R2359="","",基本情報入力シート!R2359)</f>
        <v/>
      </c>
      <c r="N2339" s="299" t="str">
        <f>IF(基本情報入力シート!W2359="","",基本情報入力シート!W2359)</f>
        <v/>
      </c>
      <c r="O2339" s="303" t="str">
        <f>IF(基本情報入力シート!X2359="","",基本情報入力シート!X2359)</f>
        <v/>
      </c>
      <c r="P2339" s="304" t="str">
        <f>IF(基本情報入力シート!Y2359="","",基本情報入力シート!Y2359)</f>
        <v/>
      </c>
      <c r="Q2339" s="175"/>
      <c r="R2339" s="305" t="str">
        <f>IF(基本情報入力シート!AB2359="","",基本情報入力シート!AB2359)</f>
        <v/>
      </c>
      <c r="S2339" s="176"/>
      <c r="T2339" s="306" t="str">
        <f>IF(P2339="","",VLOOKUP(P2339,【参考】数式用!$J$2:$L$34,3,FALSE))</f>
        <v/>
      </c>
      <c r="U2339" s="313" t="s">
        <v>143</v>
      </c>
      <c r="V2339" s="177"/>
      <c r="W2339" s="314" t="s">
        <v>144</v>
      </c>
      <c r="X2339" s="177"/>
      <c r="Y2339" s="315" t="s">
        <v>145</v>
      </c>
      <c r="Z2339" s="177"/>
      <c r="AA2339" s="315" t="s">
        <v>144</v>
      </c>
      <c r="AB2339" s="177"/>
      <c r="AC2339" s="315" t="s">
        <v>146</v>
      </c>
      <c r="AD2339" s="316" t="s">
        <v>147</v>
      </c>
      <c r="AE2339" s="317" t="str">
        <f t="shared" si="129"/>
        <v/>
      </c>
      <c r="AF2339" s="318" t="s">
        <v>148</v>
      </c>
      <c r="AG2339" s="312" t="str">
        <f t="shared" si="130"/>
        <v/>
      </c>
      <c r="AH2339" s="322"/>
      <c r="AI2339" s="323"/>
      <c r="AJ2339" s="322"/>
      <c r="AK2339" s="323"/>
    </row>
    <row r="2340" spans="1:37" ht="36.75" customHeight="1">
      <c r="A2340" s="299">
        <f t="shared" si="131"/>
        <v>2327</v>
      </c>
      <c r="B2340" s="300" t="str">
        <f>IF(基本情報入力シート!C2360="","",基本情報入力シート!C2360)</f>
        <v/>
      </c>
      <c r="C2340" s="301" t="str">
        <f>IF(基本情報入力シート!D2360="","",基本情報入力シート!D2360)</f>
        <v/>
      </c>
      <c r="D2340" s="301" t="str">
        <f>IF(基本情報入力シート!E2360="","",基本情報入力シート!E2360)</f>
        <v/>
      </c>
      <c r="E2340" s="301" t="str">
        <f>IF(基本情報入力シート!F2360="","",基本情報入力シート!F2360)</f>
        <v/>
      </c>
      <c r="F2340" s="301" t="str">
        <f>IF(基本情報入力シート!G2360="","",基本情報入力シート!G2360)</f>
        <v/>
      </c>
      <c r="G2340" s="301" t="str">
        <f>IF(基本情報入力シート!H2360="","",基本情報入力シート!H2360)</f>
        <v/>
      </c>
      <c r="H2340" s="301" t="str">
        <f>IF(基本情報入力シート!I2360="","",基本情報入力シート!I2360)</f>
        <v/>
      </c>
      <c r="I2340" s="301" t="str">
        <f>IF(基本情報入力シート!J2360="","",基本情報入力シート!J2360)</f>
        <v/>
      </c>
      <c r="J2340" s="301" t="str">
        <f>IF(基本情報入力シート!K2360="","",基本情報入力シート!K2360)</f>
        <v/>
      </c>
      <c r="K2340" s="302" t="str">
        <f>IF(基本情報入力シート!L2360="","",基本情報入力シート!L2360)</f>
        <v/>
      </c>
      <c r="L2340" s="299" t="str">
        <f>IF(基本情報入力シート!M2360="","",基本情報入力シート!M2360)</f>
        <v/>
      </c>
      <c r="M2340" s="299" t="str">
        <f>IF(基本情報入力シート!R2360="","",基本情報入力シート!R2360)</f>
        <v/>
      </c>
      <c r="N2340" s="299" t="str">
        <f>IF(基本情報入力シート!W2360="","",基本情報入力シート!W2360)</f>
        <v/>
      </c>
      <c r="O2340" s="303" t="str">
        <f>IF(基本情報入力シート!X2360="","",基本情報入力シート!X2360)</f>
        <v/>
      </c>
      <c r="P2340" s="304" t="str">
        <f>IF(基本情報入力シート!Y2360="","",基本情報入力シート!Y2360)</f>
        <v/>
      </c>
      <c r="Q2340" s="175"/>
      <c r="R2340" s="305" t="str">
        <f>IF(基本情報入力シート!AB2360="","",基本情報入力シート!AB2360)</f>
        <v/>
      </c>
      <c r="S2340" s="176"/>
      <c r="T2340" s="306" t="str">
        <f>IF(P2340="","",VLOOKUP(P2340,【参考】数式用!$J$2:$L$34,3,FALSE))</f>
        <v/>
      </c>
      <c r="U2340" s="313" t="s">
        <v>143</v>
      </c>
      <c r="V2340" s="177"/>
      <c r="W2340" s="314" t="s">
        <v>144</v>
      </c>
      <c r="X2340" s="177"/>
      <c r="Y2340" s="315" t="s">
        <v>145</v>
      </c>
      <c r="Z2340" s="177"/>
      <c r="AA2340" s="315" t="s">
        <v>144</v>
      </c>
      <c r="AB2340" s="177"/>
      <c r="AC2340" s="315" t="s">
        <v>146</v>
      </c>
      <c r="AD2340" s="316" t="s">
        <v>147</v>
      </c>
      <c r="AE2340" s="317" t="str">
        <f t="shared" si="129"/>
        <v/>
      </c>
      <c r="AF2340" s="318" t="s">
        <v>148</v>
      </c>
      <c r="AG2340" s="312" t="str">
        <f t="shared" si="130"/>
        <v/>
      </c>
      <c r="AH2340" s="322"/>
      <c r="AI2340" s="323"/>
      <c r="AJ2340" s="322"/>
      <c r="AK2340" s="323"/>
    </row>
    <row r="2341" spans="1:37" ht="36.75" customHeight="1">
      <c r="A2341" s="299">
        <f t="shared" si="131"/>
        <v>2328</v>
      </c>
      <c r="B2341" s="300" t="str">
        <f>IF(基本情報入力シート!C2361="","",基本情報入力シート!C2361)</f>
        <v/>
      </c>
      <c r="C2341" s="301" t="str">
        <f>IF(基本情報入力シート!D2361="","",基本情報入力シート!D2361)</f>
        <v/>
      </c>
      <c r="D2341" s="301" t="str">
        <f>IF(基本情報入力シート!E2361="","",基本情報入力シート!E2361)</f>
        <v/>
      </c>
      <c r="E2341" s="301" t="str">
        <f>IF(基本情報入力シート!F2361="","",基本情報入力シート!F2361)</f>
        <v/>
      </c>
      <c r="F2341" s="301" t="str">
        <f>IF(基本情報入力シート!G2361="","",基本情報入力シート!G2361)</f>
        <v/>
      </c>
      <c r="G2341" s="301" t="str">
        <f>IF(基本情報入力シート!H2361="","",基本情報入力シート!H2361)</f>
        <v/>
      </c>
      <c r="H2341" s="301" t="str">
        <f>IF(基本情報入力シート!I2361="","",基本情報入力シート!I2361)</f>
        <v/>
      </c>
      <c r="I2341" s="301" t="str">
        <f>IF(基本情報入力シート!J2361="","",基本情報入力シート!J2361)</f>
        <v/>
      </c>
      <c r="J2341" s="301" t="str">
        <f>IF(基本情報入力シート!K2361="","",基本情報入力シート!K2361)</f>
        <v/>
      </c>
      <c r="K2341" s="302" t="str">
        <f>IF(基本情報入力シート!L2361="","",基本情報入力シート!L2361)</f>
        <v/>
      </c>
      <c r="L2341" s="299" t="str">
        <f>IF(基本情報入力シート!M2361="","",基本情報入力シート!M2361)</f>
        <v/>
      </c>
      <c r="M2341" s="299" t="str">
        <f>IF(基本情報入力シート!R2361="","",基本情報入力シート!R2361)</f>
        <v/>
      </c>
      <c r="N2341" s="299" t="str">
        <f>IF(基本情報入力シート!W2361="","",基本情報入力シート!W2361)</f>
        <v/>
      </c>
      <c r="O2341" s="303" t="str">
        <f>IF(基本情報入力シート!X2361="","",基本情報入力シート!X2361)</f>
        <v/>
      </c>
      <c r="P2341" s="304" t="str">
        <f>IF(基本情報入力シート!Y2361="","",基本情報入力シート!Y2361)</f>
        <v/>
      </c>
      <c r="Q2341" s="175"/>
      <c r="R2341" s="305" t="str">
        <f>IF(基本情報入力シート!AB2361="","",基本情報入力シート!AB2361)</f>
        <v/>
      </c>
      <c r="S2341" s="176"/>
      <c r="T2341" s="306" t="str">
        <f>IF(P2341="","",VLOOKUP(P2341,【参考】数式用!$J$2:$L$34,3,FALSE))</f>
        <v/>
      </c>
      <c r="U2341" s="313" t="s">
        <v>143</v>
      </c>
      <c r="V2341" s="177"/>
      <c r="W2341" s="314" t="s">
        <v>144</v>
      </c>
      <c r="X2341" s="177"/>
      <c r="Y2341" s="315" t="s">
        <v>145</v>
      </c>
      <c r="Z2341" s="177"/>
      <c r="AA2341" s="315" t="s">
        <v>144</v>
      </c>
      <c r="AB2341" s="177"/>
      <c r="AC2341" s="315" t="s">
        <v>146</v>
      </c>
      <c r="AD2341" s="316" t="s">
        <v>147</v>
      </c>
      <c r="AE2341" s="317" t="str">
        <f t="shared" si="129"/>
        <v/>
      </c>
      <c r="AF2341" s="318" t="s">
        <v>148</v>
      </c>
      <c r="AG2341" s="312" t="str">
        <f t="shared" si="130"/>
        <v/>
      </c>
      <c r="AH2341" s="322"/>
      <c r="AI2341" s="323"/>
      <c r="AJ2341" s="322"/>
      <c r="AK2341" s="323"/>
    </row>
    <row r="2342" spans="1:37" ht="36.75" customHeight="1">
      <c r="A2342" s="299">
        <f t="shared" si="131"/>
        <v>2329</v>
      </c>
      <c r="B2342" s="300" t="str">
        <f>IF(基本情報入力シート!C2362="","",基本情報入力シート!C2362)</f>
        <v/>
      </c>
      <c r="C2342" s="301" t="str">
        <f>IF(基本情報入力シート!D2362="","",基本情報入力シート!D2362)</f>
        <v/>
      </c>
      <c r="D2342" s="301" t="str">
        <f>IF(基本情報入力シート!E2362="","",基本情報入力シート!E2362)</f>
        <v/>
      </c>
      <c r="E2342" s="301" t="str">
        <f>IF(基本情報入力シート!F2362="","",基本情報入力シート!F2362)</f>
        <v/>
      </c>
      <c r="F2342" s="301" t="str">
        <f>IF(基本情報入力シート!G2362="","",基本情報入力シート!G2362)</f>
        <v/>
      </c>
      <c r="G2342" s="301" t="str">
        <f>IF(基本情報入力シート!H2362="","",基本情報入力シート!H2362)</f>
        <v/>
      </c>
      <c r="H2342" s="301" t="str">
        <f>IF(基本情報入力シート!I2362="","",基本情報入力シート!I2362)</f>
        <v/>
      </c>
      <c r="I2342" s="301" t="str">
        <f>IF(基本情報入力シート!J2362="","",基本情報入力シート!J2362)</f>
        <v/>
      </c>
      <c r="J2342" s="301" t="str">
        <f>IF(基本情報入力シート!K2362="","",基本情報入力シート!K2362)</f>
        <v/>
      </c>
      <c r="K2342" s="302" t="str">
        <f>IF(基本情報入力シート!L2362="","",基本情報入力シート!L2362)</f>
        <v/>
      </c>
      <c r="L2342" s="299" t="str">
        <f>IF(基本情報入力シート!M2362="","",基本情報入力シート!M2362)</f>
        <v/>
      </c>
      <c r="M2342" s="299" t="str">
        <f>IF(基本情報入力シート!R2362="","",基本情報入力シート!R2362)</f>
        <v/>
      </c>
      <c r="N2342" s="299" t="str">
        <f>IF(基本情報入力シート!W2362="","",基本情報入力シート!W2362)</f>
        <v/>
      </c>
      <c r="O2342" s="303" t="str">
        <f>IF(基本情報入力シート!X2362="","",基本情報入力シート!X2362)</f>
        <v/>
      </c>
      <c r="P2342" s="304" t="str">
        <f>IF(基本情報入力シート!Y2362="","",基本情報入力シート!Y2362)</f>
        <v/>
      </c>
      <c r="Q2342" s="175"/>
      <c r="R2342" s="305" t="str">
        <f>IF(基本情報入力シート!AB2362="","",基本情報入力シート!AB2362)</f>
        <v/>
      </c>
      <c r="S2342" s="176"/>
      <c r="T2342" s="306" t="str">
        <f>IF(P2342="","",VLOOKUP(P2342,【参考】数式用!$J$2:$L$34,3,FALSE))</f>
        <v/>
      </c>
      <c r="U2342" s="313" t="s">
        <v>143</v>
      </c>
      <c r="V2342" s="177"/>
      <c r="W2342" s="314" t="s">
        <v>144</v>
      </c>
      <c r="X2342" s="177"/>
      <c r="Y2342" s="315" t="s">
        <v>145</v>
      </c>
      <c r="Z2342" s="177"/>
      <c r="AA2342" s="315" t="s">
        <v>144</v>
      </c>
      <c r="AB2342" s="177"/>
      <c r="AC2342" s="315" t="s">
        <v>146</v>
      </c>
      <c r="AD2342" s="316" t="s">
        <v>147</v>
      </c>
      <c r="AE2342" s="317" t="str">
        <f t="shared" si="129"/>
        <v/>
      </c>
      <c r="AF2342" s="318" t="s">
        <v>148</v>
      </c>
      <c r="AG2342" s="312" t="str">
        <f t="shared" si="130"/>
        <v/>
      </c>
      <c r="AH2342" s="322"/>
      <c r="AI2342" s="323"/>
      <c r="AJ2342" s="322"/>
      <c r="AK2342" s="323"/>
    </row>
    <row r="2343" spans="1:37" ht="36.75" customHeight="1">
      <c r="A2343" s="299">
        <f t="shared" si="131"/>
        <v>2330</v>
      </c>
      <c r="B2343" s="300" t="str">
        <f>IF(基本情報入力シート!C2363="","",基本情報入力シート!C2363)</f>
        <v/>
      </c>
      <c r="C2343" s="301" t="str">
        <f>IF(基本情報入力シート!D2363="","",基本情報入力シート!D2363)</f>
        <v/>
      </c>
      <c r="D2343" s="301" t="str">
        <f>IF(基本情報入力シート!E2363="","",基本情報入力シート!E2363)</f>
        <v/>
      </c>
      <c r="E2343" s="301" t="str">
        <f>IF(基本情報入力シート!F2363="","",基本情報入力シート!F2363)</f>
        <v/>
      </c>
      <c r="F2343" s="301" t="str">
        <f>IF(基本情報入力シート!G2363="","",基本情報入力シート!G2363)</f>
        <v/>
      </c>
      <c r="G2343" s="301" t="str">
        <f>IF(基本情報入力シート!H2363="","",基本情報入力シート!H2363)</f>
        <v/>
      </c>
      <c r="H2343" s="301" t="str">
        <f>IF(基本情報入力シート!I2363="","",基本情報入力シート!I2363)</f>
        <v/>
      </c>
      <c r="I2343" s="301" t="str">
        <f>IF(基本情報入力シート!J2363="","",基本情報入力シート!J2363)</f>
        <v/>
      </c>
      <c r="J2343" s="301" t="str">
        <f>IF(基本情報入力シート!K2363="","",基本情報入力シート!K2363)</f>
        <v/>
      </c>
      <c r="K2343" s="302" t="str">
        <f>IF(基本情報入力シート!L2363="","",基本情報入力シート!L2363)</f>
        <v/>
      </c>
      <c r="L2343" s="299" t="str">
        <f>IF(基本情報入力シート!M2363="","",基本情報入力シート!M2363)</f>
        <v/>
      </c>
      <c r="M2343" s="299" t="str">
        <f>IF(基本情報入力シート!R2363="","",基本情報入力シート!R2363)</f>
        <v/>
      </c>
      <c r="N2343" s="299" t="str">
        <f>IF(基本情報入力シート!W2363="","",基本情報入力シート!W2363)</f>
        <v/>
      </c>
      <c r="O2343" s="303" t="str">
        <f>IF(基本情報入力シート!X2363="","",基本情報入力シート!X2363)</f>
        <v/>
      </c>
      <c r="P2343" s="304" t="str">
        <f>IF(基本情報入力シート!Y2363="","",基本情報入力シート!Y2363)</f>
        <v/>
      </c>
      <c r="Q2343" s="175"/>
      <c r="R2343" s="305" t="str">
        <f>IF(基本情報入力シート!AB2363="","",基本情報入力シート!AB2363)</f>
        <v/>
      </c>
      <c r="S2343" s="176"/>
      <c r="T2343" s="306" t="str">
        <f>IF(P2343="","",VLOOKUP(P2343,【参考】数式用!$J$2:$L$34,3,FALSE))</f>
        <v/>
      </c>
      <c r="U2343" s="313" t="s">
        <v>143</v>
      </c>
      <c r="V2343" s="177"/>
      <c r="W2343" s="314" t="s">
        <v>144</v>
      </c>
      <c r="X2343" s="177"/>
      <c r="Y2343" s="315" t="s">
        <v>145</v>
      </c>
      <c r="Z2343" s="177"/>
      <c r="AA2343" s="315" t="s">
        <v>144</v>
      </c>
      <c r="AB2343" s="177"/>
      <c r="AC2343" s="315" t="s">
        <v>146</v>
      </c>
      <c r="AD2343" s="316" t="s">
        <v>147</v>
      </c>
      <c r="AE2343" s="317" t="str">
        <f t="shared" si="129"/>
        <v/>
      </c>
      <c r="AF2343" s="318" t="s">
        <v>148</v>
      </c>
      <c r="AG2343" s="312" t="str">
        <f t="shared" si="130"/>
        <v/>
      </c>
      <c r="AH2343" s="322"/>
      <c r="AI2343" s="323"/>
      <c r="AJ2343" s="322"/>
      <c r="AK2343" s="323"/>
    </row>
    <row r="2344" spans="1:37" ht="36.75" customHeight="1">
      <c r="A2344" s="299">
        <f t="shared" si="131"/>
        <v>2331</v>
      </c>
      <c r="B2344" s="300" t="str">
        <f>IF(基本情報入力シート!C2364="","",基本情報入力シート!C2364)</f>
        <v/>
      </c>
      <c r="C2344" s="301" t="str">
        <f>IF(基本情報入力シート!D2364="","",基本情報入力シート!D2364)</f>
        <v/>
      </c>
      <c r="D2344" s="301" t="str">
        <f>IF(基本情報入力シート!E2364="","",基本情報入力シート!E2364)</f>
        <v/>
      </c>
      <c r="E2344" s="301" t="str">
        <f>IF(基本情報入力シート!F2364="","",基本情報入力シート!F2364)</f>
        <v/>
      </c>
      <c r="F2344" s="301" t="str">
        <f>IF(基本情報入力シート!G2364="","",基本情報入力シート!G2364)</f>
        <v/>
      </c>
      <c r="G2344" s="301" t="str">
        <f>IF(基本情報入力シート!H2364="","",基本情報入力シート!H2364)</f>
        <v/>
      </c>
      <c r="H2344" s="301" t="str">
        <f>IF(基本情報入力シート!I2364="","",基本情報入力シート!I2364)</f>
        <v/>
      </c>
      <c r="I2344" s="301" t="str">
        <f>IF(基本情報入力シート!J2364="","",基本情報入力シート!J2364)</f>
        <v/>
      </c>
      <c r="J2344" s="301" t="str">
        <f>IF(基本情報入力シート!K2364="","",基本情報入力シート!K2364)</f>
        <v/>
      </c>
      <c r="K2344" s="302" t="str">
        <f>IF(基本情報入力シート!L2364="","",基本情報入力シート!L2364)</f>
        <v/>
      </c>
      <c r="L2344" s="299" t="str">
        <f>IF(基本情報入力シート!M2364="","",基本情報入力シート!M2364)</f>
        <v/>
      </c>
      <c r="M2344" s="299" t="str">
        <f>IF(基本情報入力シート!R2364="","",基本情報入力シート!R2364)</f>
        <v/>
      </c>
      <c r="N2344" s="299" t="str">
        <f>IF(基本情報入力シート!W2364="","",基本情報入力シート!W2364)</f>
        <v/>
      </c>
      <c r="O2344" s="303" t="str">
        <f>IF(基本情報入力シート!X2364="","",基本情報入力シート!X2364)</f>
        <v/>
      </c>
      <c r="P2344" s="304" t="str">
        <f>IF(基本情報入力シート!Y2364="","",基本情報入力シート!Y2364)</f>
        <v/>
      </c>
      <c r="Q2344" s="175"/>
      <c r="R2344" s="305" t="str">
        <f>IF(基本情報入力シート!AB2364="","",基本情報入力シート!AB2364)</f>
        <v/>
      </c>
      <c r="S2344" s="176"/>
      <c r="T2344" s="306" t="str">
        <f>IF(P2344="","",VLOOKUP(P2344,【参考】数式用!$J$2:$L$34,3,FALSE))</f>
        <v/>
      </c>
      <c r="U2344" s="313" t="s">
        <v>143</v>
      </c>
      <c r="V2344" s="177"/>
      <c r="W2344" s="314" t="s">
        <v>144</v>
      </c>
      <c r="X2344" s="177"/>
      <c r="Y2344" s="315" t="s">
        <v>145</v>
      </c>
      <c r="Z2344" s="177"/>
      <c r="AA2344" s="315" t="s">
        <v>144</v>
      </c>
      <c r="AB2344" s="177"/>
      <c r="AC2344" s="315" t="s">
        <v>146</v>
      </c>
      <c r="AD2344" s="316" t="s">
        <v>147</v>
      </c>
      <c r="AE2344" s="317" t="str">
        <f t="shared" si="129"/>
        <v/>
      </c>
      <c r="AF2344" s="318" t="s">
        <v>148</v>
      </c>
      <c r="AG2344" s="312" t="str">
        <f t="shared" si="130"/>
        <v/>
      </c>
      <c r="AH2344" s="322"/>
      <c r="AI2344" s="323"/>
      <c r="AJ2344" s="322"/>
      <c r="AK2344" s="323"/>
    </row>
    <row r="2345" spans="1:37" ht="36.75" customHeight="1">
      <c r="A2345" s="299">
        <f t="shared" si="131"/>
        <v>2332</v>
      </c>
      <c r="B2345" s="300" t="str">
        <f>IF(基本情報入力シート!C2365="","",基本情報入力シート!C2365)</f>
        <v/>
      </c>
      <c r="C2345" s="301" t="str">
        <f>IF(基本情報入力シート!D2365="","",基本情報入力シート!D2365)</f>
        <v/>
      </c>
      <c r="D2345" s="301" t="str">
        <f>IF(基本情報入力シート!E2365="","",基本情報入力シート!E2365)</f>
        <v/>
      </c>
      <c r="E2345" s="301" t="str">
        <f>IF(基本情報入力シート!F2365="","",基本情報入力シート!F2365)</f>
        <v/>
      </c>
      <c r="F2345" s="301" t="str">
        <f>IF(基本情報入力シート!G2365="","",基本情報入力シート!G2365)</f>
        <v/>
      </c>
      <c r="G2345" s="301" t="str">
        <f>IF(基本情報入力シート!H2365="","",基本情報入力シート!H2365)</f>
        <v/>
      </c>
      <c r="H2345" s="301" t="str">
        <f>IF(基本情報入力シート!I2365="","",基本情報入力シート!I2365)</f>
        <v/>
      </c>
      <c r="I2345" s="301" t="str">
        <f>IF(基本情報入力シート!J2365="","",基本情報入力シート!J2365)</f>
        <v/>
      </c>
      <c r="J2345" s="301" t="str">
        <f>IF(基本情報入力シート!K2365="","",基本情報入力シート!K2365)</f>
        <v/>
      </c>
      <c r="K2345" s="302" t="str">
        <f>IF(基本情報入力シート!L2365="","",基本情報入力シート!L2365)</f>
        <v/>
      </c>
      <c r="L2345" s="299" t="str">
        <f>IF(基本情報入力シート!M2365="","",基本情報入力シート!M2365)</f>
        <v/>
      </c>
      <c r="M2345" s="299" t="str">
        <f>IF(基本情報入力シート!R2365="","",基本情報入力シート!R2365)</f>
        <v/>
      </c>
      <c r="N2345" s="299" t="str">
        <f>IF(基本情報入力シート!W2365="","",基本情報入力シート!W2365)</f>
        <v/>
      </c>
      <c r="O2345" s="303" t="str">
        <f>IF(基本情報入力シート!X2365="","",基本情報入力シート!X2365)</f>
        <v/>
      </c>
      <c r="P2345" s="304" t="str">
        <f>IF(基本情報入力シート!Y2365="","",基本情報入力シート!Y2365)</f>
        <v/>
      </c>
      <c r="Q2345" s="175"/>
      <c r="R2345" s="305" t="str">
        <f>IF(基本情報入力シート!AB2365="","",基本情報入力シート!AB2365)</f>
        <v/>
      </c>
      <c r="S2345" s="176"/>
      <c r="T2345" s="306" t="str">
        <f>IF(P2345="","",VLOOKUP(P2345,【参考】数式用!$J$2:$L$34,3,FALSE))</f>
        <v/>
      </c>
      <c r="U2345" s="313" t="s">
        <v>143</v>
      </c>
      <c r="V2345" s="177"/>
      <c r="W2345" s="314" t="s">
        <v>144</v>
      </c>
      <c r="X2345" s="177"/>
      <c r="Y2345" s="315" t="s">
        <v>145</v>
      </c>
      <c r="Z2345" s="177"/>
      <c r="AA2345" s="315" t="s">
        <v>144</v>
      </c>
      <c r="AB2345" s="177"/>
      <c r="AC2345" s="315" t="s">
        <v>146</v>
      </c>
      <c r="AD2345" s="316" t="s">
        <v>147</v>
      </c>
      <c r="AE2345" s="317" t="str">
        <f t="shared" si="129"/>
        <v/>
      </c>
      <c r="AF2345" s="318" t="s">
        <v>148</v>
      </c>
      <c r="AG2345" s="312" t="str">
        <f t="shared" si="130"/>
        <v/>
      </c>
      <c r="AH2345" s="322"/>
      <c r="AI2345" s="323"/>
      <c r="AJ2345" s="322"/>
      <c r="AK2345" s="323"/>
    </row>
    <row r="2346" spans="1:37" ht="36.75" customHeight="1">
      <c r="A2346" s="299">
        <f t="shared" si="131"/>
        <v>2333</v>
      </c>
      <c r="B2346" s="300" t="str">
        <f>IF(基本情報入力シート!C2366="","",基本情報入力シート!C2366)</f>
        <v/>
      </c>
      <c r="C2346" s="301" t="str">
        <f>IF(基本情報入力シート!D2366="","",基本情報入力シート!D2366)</f>
        <v/>
      </c>
      <c r="D2346" s="301" t="str">
        <f>IF(基本情報入力シート!E2366="","",基本情報入力シート!E2366)</f>
        <v/>
      </c>
      <c r="E2346" s="301" t="str">
        <f>IF(基本情報入力シート!F2366="","",基本情報入力シート!F2366)</f>
        <v/>
      </c>
      <c r="F2346" s="301" t="str">
        <f>IF(基本情報入力シート!G2366="","",基本情報入力シート!G2366)</f>
        <v/>
      </c>
      <c r="G2346" s="301" t="str">
        <f>IF(基本情報入力シート!H2366="","",基本情報入力シート!H2366)</f>
        <v/>
      </c>
      <c r="H2346" s="301" t="str">
        <f>IF(基本情報入力シート!I2366="","",基本情報入力シート!I2366)</f>
        <v/>
      </c>
      <c r="I2346" s="301" t="str">
        <f>IF(基本情報入力シート!J2366="","",基本情報入力シート!J2366)</f>
        <v/>
      </c>
      <c r="J2346" s="301" t="str">
        <f>IF(基本情報入力シート!K2366="","",基本情報入力シート!K2366)</f>
        <v/>
      </c>
      <c r="K2346" s="302" t="str">
        <f>IF(基本情報入力シート!L2366="","",基本情報入力シート!L2366)</f>
        <v/>
      </c>
      <c r="L2346" s="299" t="str">
        <f>IF(基本情報入力シート!M2366="","",基本情報入力シート!M2366)</f>
        <v/>
      </c>
      <c r="M2346" s="299" t="str">
        <f>IF(基本情報入力シート!R2366="","",基本情報入力シート!R2366)</f>
        <v/>
      </c>
      <c r="N2346" s="299" t="str">
        <f>IF(基本情報入力シート!W2366="","",基本情報入力シート!W2366)</f>
        <v/>
      </c>
      <c r="O2346" s="303" t="str">
        <f>IF(基本情報入力シート!X2366="","",基本情報入力シート!X2366)</f>
        <v/>
      </c>
      <c r="P2346" s="304" t="str">
        <f>IF(基本情報入力シート!Y2366="","",基本情報入力シート!Y2366)</f>
        <v/>
      </c>
      <c r="Q2346" s="175"/>
      <c r="R2346" s="305" t="str">
        <f>IF(基本情報入力シート!AB2366="","",基本情報入力シート!AB2366)</f>
        <v/>
      </c>
      <c r="S2346" s="176"/>
      <c r="T2346" s="306" t="str">
        <f>IF(P2346="","",VLOOKUP(P2346,【参考】数式用!$J$2:$L$34,3,FALSE))</f>
        <v/>
      </c>
      <c r="U2346" s="313" t="s">
        <v>143</v>
      </c>
      <c r="V2346" s="177"/>
      <c r="W2346" s="314" t="s">
        <v>144</v>
      </c>
      <c r="X2346" s="177"/>
      <c r="Y2346" s="315" t="s">
        <v>145</v>
      </c>
      <c r="Z2346" s="177"/>
      <c r="AA2346" s="315" t="s">
        <v>144</v>
      </c>
      <c r="AB2346" s="177"/>
      <c r="AC2346" s="315" t="s">
        <v>146</v>
      </c>
      <c r="AD2346" s="316" t="s">
        <v>147</v>
      </c>
      <c r="AE2346" s="317" t="str">
        <f t="shared" si="129"/>
        <v/>
      </c>
      <c r="AF2346" s="318" t="s">
        <v>148</v>
      </c>
      <c r="AG2346" s="312" t="str">
        <f t="shared" si="130"/>
        <v/>
      </c>
      <c r="AH2346" s="322"/>
      <c r="AI2346" s="323"/>
      <c r="AJ2346" s="322"/>
      <c r="AK2346" s="323"/>
    </row>
    <row r="2347" spans="1:37" ht="36.75" customHeight="1">
      <c r="A2347" s="299">
        <f t="shared" si="131"/>
        <v>2334</v>
      </c>
      <c r="B2347" s="300" t="str">
        <f>IF(基本情報入力シート!C2367="","",基本情報入力シート!C2367)</f>
        <v/>
      </c>
      <c r="C2347" s="301" t="str">
        <f>IF(基本情報入力シート!D2367="","",基本情報入力シート!D2367)</f>
        <v/>
      </c>
      <c r="D2347" s="301" t="str">
        <f>IF(基本情報入力シート!E2367="","",基本情報入力シート!E2367)</f>
        <v/>
      </c>
      <c r="E2347" s="301" t="str">
        <f>IF(基本情報入力シート!F2367="","",基本情報入力シート!F2367)</f>
        <v/>
      </c>
      <c r="F2347" s="301" t="str">
        <f>IF(基本情報入力シート!G2367="","",基本情報入力シート!G2367)</f>
        <v/>
      </c>
      <c r="G2347" s="301" t="str">
        <f>IF(基本情報入力シート!H2367="","",基本情報入力シート!H2367)</f>
        <v/>
      </c>
      <c r="H2347" s="301" t="str">
        <f>IF(基本情報入力シート!I2367="","",基本情報入力シート!I2367)</f>
        <v/>
      </c>
      <c r="I2347" s="301" t="str">
        <f>IF(基本情報入力シート!J2367="","",基本情報入力シート!J2367)</f>
        <v/>
      </c>
      <c r="J2347" s="301" t="str">
        <f>IF(基本情報入力シート!K2367="","",基本情報入力シート!K2367)</f>
        <v/>
      </c>
      <c r="K2347" s="302" t="str">
        <f>IF(基本情報入力シート!L2367="","",基本情報入力シート!L2367)</f>
        <v/>
      </c>
      <c r="L2347" s="299" t="str">
        <f>IF(基本情報入力シート!M2367="","",基本情報入力シート!M2367)</f>
        <v/>
      </c>
      <c r="M2347" s="299" t="str">
        <f>IF(基本情報入力シート!R2367="","",基本情報入力シート!R2367)</f>
        <v/>
      </c>
      <c r="N2347" s="299" t="str">
        <f>IF(基本情報入力シート!W2367="","",基本情報入力シート!W2367)</f>
        <v/>
      </c>
      <c r="O2347" s="303" t="str">
        <f>IF(基本情報入力シート!X2367="","",基本情報入力シート!X2367)</f>
        <v/>
      </c>
      <c r="P2347" s="304" t="str">
        <f>IF(基本情報入力シート!Y2367="","",基本情報入力シート!Y2367)</f>
        <v/>
      </c>
      <c r="Q2347" s="175"/>
      <c r="R2347" s="305" t="str">
        <f>IF(基本情報入力シート!AB2367="","",基本情報入力シート!AB2367)</f>
        <v/>
      </c>
      <c r="S2347" s="176"/>
      <c r="T2347" s="306" t="str">
        <f>IF(P2347="","",VLOOKUP(P2347,【参考】数式用!$J$2:$L$34,3,FALSE))</f>
        <v/>
      </c>
      <c r="U2347" s="313" t="s">
        <v>143</v>
      </c>
      <c r="V2347" s="177"/>
      <c r="W2347" s="314" t="s">
        <v>144</v>
      </c>
      <c r="X2347" s="177"/>
      <c r="Y2347" s="315" t="s">
        <v>145</v>
      </c>
      <c r="Z2347" s="177"/>
      <c r="AA2347" s="315" t="s">
        <v>144</v>
      </c>
      <c r="AB2347" s="177"/>
      <c r="AC2347" s="315" t="s">
        <v>146</v>
      </c>
      <c r="AD2347" s="316" t="s">
        <v>147</v>
      </c>
      <c r="AE2347" s="317" t="str">
        <f t="shared" si="129"/>
        <v/>
      </c>
      <c r="AF2347" s="318" t="s">
        <v>148</v>
      </c>
      <c r="AG2347" s="312" t="str">
        <f t="shared" si="130"/>
        <v/>
      </c>
      <c r="AH2347" s="322"/>
      <c r="AI2347" s="323"/>
      <c r="AJ2347" s="322"/>
      <c r="AK2347" s="323"/>
    </row>
    <row r="2348" spans="1:37" ht="36.75" customHeight="1">
      <c r="A2348" s="299">
        <f t="shared" si="131"/>
        <v>2335</v>
      </c>
      <c r="B2348" s="300" t="str">
        <f>IF(基本情報入力シート!C2368="","",基本情報入力シート!C2368)</f>
        <v/>
      </c>
      <c r="C2348" s="301" t="str">
        <f>IF(基本情報入力シート!D2368="","",基本情報入力シート!D2368)</f>
        <v/>
      </c>
      <c r="D2348" s="301" t="str">
        <f>IF(基本情報入力シート!E2368="","",基本情報入力シート!E2368)</f>
        <v/>
      </c>
      <c r="E2348" s="301" t="str">
        <f>IF(基本情報入力シート!F2368="","",基本情報入力シート!F2368)</f>
        <v/>
      </c>
      <c r="F2348" s="301" t="str">
        <f>IF(基本情報入力シート!G2368="","",基本情報入力シート!G2368)</f>
        <v/>
      </c>
      <c r="G2348" s="301" t="str">
        <f>IF(基本情報入力シート!H2368="","",基本情報入力シート!H2368)</f>
        <v/>
      </c>
      <c r="H2348" s="301" t="str">
        <f>IF(基本情報入力シート!I2368="","",基本情報入力シート!I2368)</f>
        <v/>
      </c>
      <c r="I2348" s="301" t="str">
        <f>IF(基本情報入力シート!J2368="","",基本情報入力シート!J2368)</f>
        <v/>
      </c>
      <c r="J2348" s="301" t="str">
        <f>IF(基本情報入力シート!K2368="","",基本情報入力シート!K2368)</f>
        <v/>
      </c>
      <c r="K2348" s="302" t="str">
        <f>IF(基本情報入力シート!L2368="","",基本情報入力シート!L2368)</f>
        <v/>
      </c>
      <c r="L2348" s="299" t="str">
        <f>IF(基本情報入力シート!M2368="","",基本情報入力シート!M2368)</f>
        <v/>
      </c>
      <c r="M2348" s="299" t="str">
        <f>IF(基本情報入力シート!R2368="","",基本情報入力シート!R2368)</f>
        <v/>
      </c>
      <c r="N2348" s="299" t="str">
        <f>IF(基本情報入力シート!W2368="","",基本情報入力シート!W2368)</f>
        <v/>
      </c>
      <c r="O2348" s="303" t="str">
        <f>IF(基本情報入力シート!X2368="","",基本情報入力シート!X2368)</f>
        <v/>
      </c>
      <c r="P2348" s="304" t="str">
        <f>IF(基本情報入力シート!Y2368="","",基本情報入力シート!Y2368)</f>
        <v/>
      </c>
      <c r="Q2348" s="175"/>
      <c r="R2348" s="305" t="str">
        <f>IF(基本情報入力シート!AB2368="","",基本情報入力シート!AB2368)</f>
        <v/>
      </c>
      <c r="S2348" s="176"/>
      <c r="T2348" s="306" t="str">
        <f>IF(P2348="","",VLOOKUP(P2348,【参考】数式用!$J$2:$L$34,3,FALSE))</f>
        <v/>
      </c>
      <c r="U2348" s="313" t="s">
        <v>143</v>
      </c>
      <c r="V2348" s="177"/>
      <c r="W2348" s="314" t="s">
        <v>144</v>
      </c>
      <c r="X2348" s="177"/>
      <c r="Y2348" s="315" t="s">
        <v>145</v>
      </c>
      <c r="Z2348" s="177"/>
      <c r="AA2348" s="315" t="s">
        <v>144</v>
      </c>
      <c r="AB2348" s="177"/>
      <c r="AC2348" s="315" t="s">
        <v>146</v>
      </c>
      <c r="AD2348" s="316" t="s">
        <v>147</v>
      </c>
      <c r="AE2348" s="317" t="str">
        <f t="shared" si="129"/>
        <v/>
      </c>
      <c r="AF2348" s="318" t="s">
        <v>148</v>
      </c>
      <c r="AG2348" s="312" t="str">
        <f t="shared" si="130"/>
        <v/>
      </c>
      <c r="AH2348" s="322"/>
      <c r="AI2348" s="323"/>
      <c r="AJ2348" s="322"/>
      <c r="AK2348" s="323"/>
    </row>
    <row r="2349" spans="1:37" ht="36.75" customHeight="1">
      <c r="A2349" s="299">
        <f t="shared" si="131"/>
        <v>2336</v>
      </c>
      <c r="B2349" s="300" t="str">
        <f>IF(基本情報入力シート!C2369="","",基本情報入力シート!C2369)</f>
        <v/>
      </c>
      <c r="C2349" s="301" t="str">
        <f>IF(基本情報入力シート!D2369="","",基本情報入力シート!D2369)</f>
        <v/>
      </c>
      <c r="D2349" s="301" t="str">
        <f>IF(基本情報入力シート!E2369="","",基本情報入力シート!E2369)</f>
        <v/>
      </c>
      <c r="E2349" s="301" t="str">
        <f>IF(基本情報入力シート!F2369="","",基本情報入力シート!F2369)</f>
        <v/>
      </c>
      <c r="F2349" s="301" t="str">
        <f>IF(基本情報入力シート!G2369="","",基本情報入力シート!G2369)</f>
        <v/>
      </c>
      <c r="G2349" s="301" t="str">
        <f>IF(基本情報入力シート!H2369="","",基本情報入力シート!H2369)</f>
        <v/>
      </c>
      <c r="H2349" s="301" t="str">
        <f>IF(基本情報入力シート!I2369="","",基本情報入力シート!I2369)</f>
        <v/>
      </c>
      <c r="I2349" s="301" t="str">
        <f>IF(基本情報入力シート!J2369="","",基本情報入力シート!J2369)</f>
        <v/>
      </c>
      <c r="J2349" s="301" t="str">
        <f>IF(基本情報入力シート!K2369="","",基本情報入力シート!K2369)</f>
        <v/>
      </c>
      <c r="K2349" s="302" t="str">
        <f>IF(基本情報入力シート!L2369="","",基本情報入力シート!L2369)</f>
        <v/>
      </c>
      <c r="L2349" s="299" t="str">
        <f>IF(基本情報入力シート!M2369="","",基本情報入力シート!M2369)</f>
        <v/>
      </c>
      <c r="M2349" s="299" t="str">
        <f>IF(基本情報入力シート!R2369="","",基本情報入力シート!R2369)</f>
        <v/>
      </c>
      <c r="N2349" s="299" t="str">
        <f>IF(基本情報入力シート!W2369="","",基本情報入力シート!W2369)</f>
        <v/>
      </c>
      <c r="O2349" s="303" t="str">
        <f>IF(基本情報入力シート!X2369="","",基本情報入力シート!X2369)</f>
        <v/>
      </c>
      <c r="P2349" s="304" t="str">
        <f>IF(基本情報入力シート!Y2369="","",基本情報入力シート!Y2369)</f>
        <v/>
      </c>
      <c r="Q2349" s="175"/>
      <c r="R2349" s="305" t="str">
        <f>IF(基本情報入力シート!AB2369="","",基本情報入力シート!AB2369)</f>
        <v/>
      </c>
      <c r="S2349" s="176"/>
      <c r="T2349" s="306" t="str">
        <f>IF(P2349="","",VLOOKUP(P2349,【参考】数式用!$J$2:$L$34,3,FALSE))</f>
        <v/>
      </c>
      <c r="U2349" s="313" t="s">
        <v>143</v>
      </c>
      <c r="V2349" s="177"/>
      <c r="W2349" s="314" t="s">
        <v>144</v>
      </c>
      <c r="X2349" s="177"/>
      <c r="Y2349" s="315" t="s">
        <v>145</v>
      </c>
      <c r="Z2349" s="177"/>
      <c r="AA2349" s="315" t="s">
        <v>144</v>
      </c>
      <c r="AB2349" s="177"/>
      <c r="AC2349" s="315" t="s">
        <v>146</v>
      </c>
      <c r="AD2349" s="316" t="s">
        <v>147</v>
      </c>
      <c r="AE2349" s="317" t="str">
        <f t="shared" si="129"/>
        <v/>
      </c>
      <c r="AF2349" s="318" t="s">
        <v>148</v>
      </c>
      <c r="AG2349" s="312" t="str">
        <f t="shared" si="130"/>
        <v/>
      </c>
      <c r="AH2349" s="322"/>
      <c r="AI2349" s="323"/>
      <c r="AJ2349" s="322"/>
      <c r="AK2349" s="323"/>
    </row>
    <row r="2350" spans="1:37" ht="36.75" customHeight="1">
      <c r="A2350" s="299">
        <f t="shared" si="131"/>
        <v>2337</v>
      </c>
      <c r="B2350" s="300" t="str">
        <f>IF(基本情報入力シート!C2370="","",基本情報入力シート!C2370)</f>
        <v/>
      </c>
      <c r="C2350" s="301" t="str">
        <f>IF(基本情報入力シート!D2370="","",基本情報入力シート!D2370)</f>
        <v/>
      </c>
      <c r="D2350" s="301" t="str">
        <f>IF(基本情報入力シート!E2370="","",基本情報入力シート!E2370)</f>
        <v/>
      </c>
      <c r="E2350" s="301" t="str">
        <f>IF(基本情報入力シート!F2370="","",基本情報入力シート!F2370)</f>
        <v/>
      </c>
      <c r="F2350" s="301" t="str">
        <f>IF(基本情報入力シート!G2370="","",基本情報入力シート!G2370)</f>
        <v/>
      </c>
      <c r="G2350" s="301" t="str">
        <f>IF(基本情報入力シート!H2370="","",基本情報入力シート!H2370)</f>
        <v/>
      </c>
      <c r="H2350" s="301" t="str">
        <f>IF(基本情報入力シート!I2370="","",基本情報入力シート!I2370)</f>
        <v/>
      </c>
      <c r="I2350" s="301" t="str">
        <f>IF(基本情報入力シート!J2370="","",基本情報入力シート!J2370)</f>
        <v/>
      </c>
      <c r="J2350" s="301" t="str">
        <f>IF(基本情報入力シート!K2370="","",基本情報入力シート!K2370)</f>
        <v/>
      </c>
      <c r="K2350" s="302" t="str">
        <f>IF(基本情報入力シート!L2370="","",基本情報入力シート!L2370)</f>
        <v/>
      </c>
      <c r="L2350" s="299" t="str">
        <f>IF(基本情報入力シート!M2370="","",基本情報入力シート!M2370)</f>
        <v/>
      </c>
      <c r="M2350" s="299" t="str">
        <f>IF(基本情報入力シート!R2370="","",基本情報入力シート!R2370)</f>
        <v/>
      </c>
      <c r="N2350" s="299" t="str">
        <f>IF(基本情報入力シート!W2370="","",基本情報入力シート!W2370)</f>
        <v/>
      </c>
      <c r="O2350" s="303" t="str">
        <f>IF(基本情報入力シート!X2370="","",基本情報入力シート!X2370)</f>
        <v/>
      </c>
      <c r="P2350" s="304" t="str">
        <f>IF(基本情報入力シート!Y2370="","",基本情報入力シート!Y2370)</f>
        <v/>
      </c>
      <c r="Q2350" s="175"/>
      <c r="R2350" s="305" t="str">
        <f>IF(基本情報入力シート!AB2370="","",基本情報入力シート!AB2370)</f>
        <v/>
      </c>
      <c r="S2350" s="176"/>
      <c r="T2350" s="306" t="str">
        <f>IF(P2350="","",VLOOKUP(P2350,【参考】数式用!$J$2:$L$34,3,FALSE))</f>
        <v/>
      </c>
      <c r="U2350" s="313" t="s">
        <v>143</v>
      </c>
      <c r="V2350" s="177"/>
      <c r="W2350" s="314" t="s">
        <v>144</v>
      </c>
      <c r="X2350" s="177"/>
      <c r="Y2350" s="315" t="s">
        <v>145</v>
      </c>
      <c r="Z2350" s="177"/>
      <c r="AA2350" s="315" t="s">
        <v>144</v>
      </c>
      <c r="AB2350" s="177"/>
      <c r="AC2350" s="315" t="s">
        <v>146</v>
      </c>
      <c r="AD2350" s="316" t="s">
        <v>147</v>
      </c>
      <c r="AE2350" s="317" t="str">
        <f t="shared" si="129"/>
        <v/>
      </c>
      <c r="AF2350" s="318" t="s">
        <v>148</v>
      </c>
      <c r="AG2350" s="312" t="str">
        <f t="shared" si="130"/>
        <v/>
      </c>
      <c r="AH2350" s="322"/>
      <c r="AI2350" s="323"/>
      <c r="AJ2350" s="322"/>
      <c r="AK2350" s="323"/>
    </row>
    <row r="2351" spans="1:37" ht="36.75" customHeight="1">
      <c r="A2351" s="299">
        <f t="shared" si="131"/>
        <v>2338</v>
      </c>
      <c r="B2351" s="300" t="str">
        <f>IF(基本情報入力シート!C2371="","",基本情報入力シート!C2371)</f>
        <v/>
      </c>
      <c r="C2351" s="301" t="str">
        <f>IF(基本情報入力シート!D2371="","",基本情報入力シート!D2371)</f>
        <v/>
      </c>
      <c r="D2351" s="301" t="str">
        <f>IF(基本情報入力シート!E2371="","",基本情報入力シート!E2371)</f>
        <v/>
      </c>
      <c r="E2351" s="301" t="str">
        <f>IF(基本情報入力シート!F2371="","",基本情報入力シート!F2371)</f>
        <v/>
      </c>
      <c r="F2351" s="301" t="str">
        <f>IF(基本情報入力シート!G2371="","",基本情報入力シート!G2371)</f>
        <v/>
      </c>
      <c r="G2351" s="301" t="str">
        <f>IF(基本情報入力シート!H2371="","",基本情報入力シート!H2371)</f>
        <v/>
      </c>
      <c r="H2351" s="301" t="str">
        <f>IF(基本情報入力シート!I2371="","",基本情報入力シート!I2371)</f>
        <v/>
      </c>
      <c r="I2351" s="301" t="str">
        <f>IF(基本情報入力シート!J2371="","",基本情報入力シート!J2371)</f>
        <v/>
      </c>
      <c r="J2351" s="301" t="str">
        <f>IF(基本情報入力シート!K2371="","",基本情報入力シート!K2371)</f>
        <v/>
      </c>
      <c r="K2351" s="302" t="str">
        <f>IF(基本情報入力シート!L2371="","",基本情報入力シート!L2371)</f>
        <v/>
      </c>
      <c r="L2351" s="299" t="str">
        <f>IF(基本情報入力シート!M2371="","",基本情報入力シート!M2371)</f>
        <v/>
      </c>
      <c r="M2351" s="299" t="str">
        <f>IF(基本情報入力シート!R2371="","",基本情報入力シート!R2371)</f>
        <v/>
      </c>
      <c r="N2351" s="299" t="str">
        <f>IF(基本情報入力シート!W2371="","",基本情報入力シート!W2371)</f>
        <v/>
      </c>
      <c r="O2351" s="303" t="str">
        <f>IF(基本情報入力シート!X2371="","",基本情報入力シート!X2371)</f>
        <v/>
      </c>
      <c r="P2351" s="304" t="str">
        <f>IF(基本情報入力シート!Y2371="","",基本情報入力シート!Y2371)</f>
        <v/>
      </c>
      <c r="Q2351" s="175"/>
      <c r="R2351" s="305" t="str">
        <f>IF(基本情報入力シート!AB2371="","",基本情報入力シート!AB2371)</f>
        <v/>
      </c>
      <c r="S2351" s="176"/>
      <c r="T2351" s="306" t="str">
        <f>IF(P2351="","",VLOOKUP(P2351,【参考】数式用!$J$2:$L$34,3,FALSE))</f>
        <v/>
      </c>
      <c r="U2351" s="313" t="s">
        <v>143</v>
      </c>
      <c r="V2351" s="177"/>
      <c r="W2351" s="314" t="s">
        <v>144</v>
      </c>
      <c r="X2351" s="177"/>
      <c r="Y2351" s="315" t="s">
        <v>145</v>
      </c>
      <c r="Z2351" s="177"/>
      <c r="AA2351" s="315" t="s">
        <v>144</v>
      </c>
      <c r="AB2351" s="177"/>
      <c r="AC2351" s="315" t="s">
        <v>146</v>
      </c>
      <c r="AD2351" s="316" t="s">
        <v>147</v>
      </c>
      <c r="AE2351" s="317" t="str">
        <f t="shared" si="129"/>
        <v/>
      </c>
      <c r="AF2351" s="318" t="s">
        <v>148</v>
      </c>
      <c r="AG2351" s="312" t="str">
        <f t="shared" si="130"/>
        <v/>
      </c>
      <c r="AH2351" s="322"/>
      <c r="AI2351" s="323"/>
      <c r="AJ2351" s="322"/>
      <c r="AK2351" s="323"/>
    </row>
    <row r="2352" spans="1:37" ht="36.75" customHeight="1">
      <c r="A2352" s="299">
        <f t="shared" si="131"/>
        <v>2339</v>
      </c>
      <c r="B2352" s="300" t="str">
        <f>IF(基本情報入力シート!C2372="","",基本情報入力シート!C2372)</f>
        <v/>
      </c>
      <c r="C2352" s="301" t="str">
        <f>IF(基本情報入力シート!D2372="","",基本情報入力シート!D2372)</f>
        <v/>
      </c>
      <c r="D2352" s="301" t="str">
        <f>IF(基本情報入力シート!E2372="","",基本情報入力シート!E2372)</f>
        <v/>
      </c>
      <c r="E2352" s="301" t="str">
        <f>IF(基本情報入力シート!F2372="","",基本情報入力シート!F2372)</f>
        <v/>
      </c>
      <c r="F2352" s="301" t="str">
        <f>IF(基本情報入力シート!G2372="","",基本情報入力シート!G2372)</f>
        <v/>
      </c>
      <c r="G2352" s="301" t="str">
        <f>IF(基本情報入力シート!H2372="","",基本情報入力シート!H2372)</f>
        <v/>
      </c>
      <c r="H2352" s="301" t="str">
        <f>IF(基本情報入力シート!I2372="","",基本情報入力シート!I2372)</f>
        <v/>
      </c>
      <c r="I2352" s="301" t="str">
        <f>IF(基本情報入力シート!J2372="","",基本情報入力シート!J2372)</f>
        <v/>
      </c>
      <c r="J2352" s="301" t="str">
        <f>IF(基本情報入力シート!K2372="","",基本情報入力シート!K2372)</f>
        <v/>
      </c>
      <c r="K2352" s="302" t="str">
        <f>IF(基本情報入力シート!L2372="","",基本情報入力シート!L2372)</f>
        <v/>
      </c>
      <c r="L2352" s="299" t="str">
        <f>IF(基本情報入力シート!M2372="","",基本情報入力シート!M2372)</f>
        <v/>
      </c>
      <c r="M2352" s="299" t="str">
        <f>IF(基本情報入力シート!R2372="","",基本情報入力シート!R2372)</f>
        <v/>
      </c>
      <c r="N2352" s="299" t="str">
        <f>IF(基本情報入力シート!W2372="","",基本情報入力シート!W2372)</f>
        <v/>
      </c>
      <c r="O2352" s="303" t="str">
        <f>IF(基本情報入力シート!X2372="","",基本情報入力シート!X2372)</f>
        <v/>
      </c>
      <c r="P2352" s="304" t="str">
        <f>IF(基本情報入力シート!Y2372="","",基本情報入力シート!Y2372)</f>
        <v/>
      </c>
      <c r="Q2352" s="175"/>
      <c r="R2352" s="305" t="str">
        <f>IF(基本情報入力シート!AB2372="","",基本情報入力シート!AB2372)</f>
        <v/>
      </c>
      <c r="S2352" s="176"/>
      <c r="T2352" s="306" t="str">
        <f>IF(P2352="","",VLOOKUP(P2352,【参考】数式用!$J$2:$L$34,3,FALSE))</f>
        <v/>
      </c>
      <c r="U2352" s="313" t="s">
        <v>143</v>
      </c>
      <c r="V2352" s="177"/>
      <c r="W2352" s="314" t="s">
        <v>144</v>
      </c>
      <c r="X2352" s="177"/>
      <c r="Y2352" s="315" t="s">
        <v>145</v>
      </c>
      <c r="Z2352" s="177"/>
      <c r="AA2352" s="315" t="s">
        <v>144</v>
      </c>
      <c r="AB2352" s="177"/>
      <c r="AC2352" s="315" t="s">
        <v>146</v>
      </c>
      <c r="AD2352" s="316" t="s">
        <v>147</v>
      </c>
      <c r="AE2352" s="317" t="str">
        <f t="shared" si="129"/>
        <v/>
      </c>
      <c r="AF2352" s="318" t="s">
        <v>148</v>
      </c>
      <c r="AG2352" s="312" t="str">
        <f t="shared" si="130"/>
        <v/>
      </c>
      <c r="AH2352" s="322"/>
      <c r="AI2352" s="323"/>
      <c r="AJ2352" s="322"/>
      <c r="AK2352" s="323"/>
    </row>
    <row r="2353" spans="1:37" ht="36.75" customHeight="1">
      <c r="A2353" s="299">
        <f t="shared" si="131"/>
        <v>2340</v>
      </c>
      <c r="B2353" s="300" t="str">
        <f>IF(基本情報入力シート!C2373="","",基本情報入力シート!C2373)</f>
        <v/>
      </c>
      <c r="C2353" s="301" t="str">
        <f>IF(基本情報入力シート!D2373="","",基本情報入力シート!D2373)</f>
        <v/>
      </c>
      <c r="D2353" s="301" t="str">
        <f>IF(基本情報入力シート!E2373="","",基本情報入力シート!E2373)</f>
        <v/>
      </c>
      <c r="E2353" s="301" t="str">
        <f>IF(基本情報入力シート!F2373="","",基本情報入力シート!F2373)</f>
        <v/>
      </c>
      <c r="F2353" s="301" t="str">
        <f>IF(基本情報入力シート!G2373="","",基本情報入力シート!G2373)</f>
        <v/>
      </c>
      <c r="G2353" s="301" t="str">
        <f>IF(基本情報入力シート!H2373="","",基本情報入力シート!H2373)</f>
        <v/>
      </c>
      <c r="H2353" s="301" t="str">
        <f>IF(基本情報入力シート!I2373="","",基本情報入力シート!I2373)</f>
        <v/>
      </c>
      <c r="I2353" s="301" t="str">
        <f>IF(基本情報入力シート!J2373="","",基本情報入力シート!J2373)</f>
        <v/>
      </c>
      <c r="J2353" s="301" t="str">
        <f>IF(基本情報入力シート!K2373="","",基本情報入力シート!K2373)</f>
        <v/>
      </c>
      <c r="K2353" s="302" t="str">
        <f>IF(基本情報入力シート!L2373="","",基本情報入力シート!L2373)</f>
        <v/>
      </c>
      <c r="L2353" s="299" t="str">
        <f>IF(基本情報入力シート!M2373="","",基本情報入力シート!M2373)</f>
        <v/>
      </c>
      <c r="M2353" s="299" t="str">
        <f>IF(基本情報入力シート!R2373="","",基本情報入力シート!R2373)</f>
        <v/>
      </c>
      <c r="N2353" s="299" t="str">
        <f>IF(基本情報入力シート!W2373="","",基本情報入力シート!W2373)</f>
        <v/>
      </c>
      <c r="O2353" s="303" t="str">
        <f>IF(基本情報入力シート!X2373="","",基本情報入力シート!X2373)</f>
        <v/>
      </c>
      <c r="P2353" s="304" t="str">
        <f>IF(基本情報入力シート!Y2373="","",基本情報入力シート!Y2373)</f>
        <v/>
      </c>
      <c r="Q2353" s="175"/>
      <c r="R2353" s="305" t="str">
        <f>IF(基本情報入力シート!AB2373="","",基本情報入力シート!AB2373)</f>
        <v/>
      </c>
      <c r="S2353" s="176"/>
      <c r="T2353" s="306" t="str">
        <f>IF(P2353="","",VLOOKUP(P2353,【参考】数式用!$J$2:$L$34,3,FALSE))</f>
        <v/>
      </c>
      <c r="U2353" s="313" t="s">
        <v>143</v>
      </c>
      <c r="V2353" s="177"/>
      <c r="W2353" s="314" t="s">
        <v>144</v>
      </c>
      <c r="X2353" s="177"/>
      <c r="Y2353" s="315" t="s">
        <v>145</v>
      </c>
      <c r="Z2353" s="177"/>
      <c r="AA2353" s="315" t="s">
        <v>144</v>
      </c>
      <c r="AB2353" s="177"/>
      <c r="AC2353" s="315" t="s">
        <v>146</v>
      </c>
      <c r="AD2353" s="316" t="s">
        <v>147</v>
      </c>
      <c r="AE2353" s="317" t="str">
        <f t="shared" si="129"/>
        <v/>
      </c>
      <c r="AF2353" s="319" t="s">
        <v>148</v>
      </c>
      <c r="AG2353" s="312" t="str">
        <f t="shared" si="130"/>
        <v/>
      </c>
      <c r="AH2353" s="322"/>
      <c r="AI2353" s="323"/>
      <c r="AJ2353" s="322"/>
      <c r="AK2353" s="323"/>
    </row>
    <row r="2354" spans="1:37" ht="36.75" customHeight="1">
      <c r="A2354" s="299">
        <f t="shared" si="131"/>
        <v>2341</v>
      </c>
      <c r="B2354" s="300" t="str">
        <f>IF(基本情報入力シート!C2374="","",基本情報入力シート!C2374)</f>
        <v/>
      </c>
      <c r="C2354" s="301" t="str">
        <f>IF(基本情報入力シート!D2374="","",基本情報入力シート!D2374)</f>
        <v/>
      </c>
      <c r="D2354" s="301" t="str">
        <f>IF(基本情報入力シート!E2374="","",基本情報入力シート!E2374)</f>
        <v/>
      </c>
      <c r="E2354" s="301" t="str">
        <f>IF(基本情報入力シート!F2374="","",基本情報入力シート!F2374)</f>
        <v/>
      </c>
      <c r="F2354" s="301" t="str">
        <f>IF(基本情報入力シート!G2374="","",基本情報入力シート!G2374)</f>
        <v/>
      </c>
      <c r="G2354" s="301" t="str">
        <f>IF(基本情報入力シート!H2374="","",基本情報入力シート!H2374)</f>
        <v/>
      </c>
      <c r="H2354" s="301" t="str">
        <f>IF(基本情報入力シート!I2374="","",基本情報入力シート!I2374)</f>
        <v/>
      </c>
      <c r="I2354" s="301" t="str">
        <f>IF(基本情報入力シート!J2374="","",基本情報入力シート!J2374)</f>
        <v/>
      </c>
      <c r="J2354" s="301" t="str">
        <f>IF(基本情報入力シート!K2374="","",基本情報入力シート!K2374)</f>
        <v/>
      </c>
      <c r="K2354" s="302" t="str">
        <f>IF(基本情報入力シート!L2374="","",基本情報入力シート!L2374)</f>
        <v/>
      </c>
      <c r="L2354" s="299" t="str">
        <f>IF(基本情報入力シート!M2374="","",基本情報入力シート!M2374)</f>
        <v/>
      </c>
      <c r="M2354" s="299" t="str">
        <f>IF(基本情報入力シート!R2374="","",基本情報入力シート!R2374)</f>
        <v/>
      </c>
      <c r="N2354" s="299" t="str">
        <f>IF(基本情報入力シート!W2374="","",基本情報入力シート!W2374)</f>
        <v/>
      </c>
      <c r="O2354" s="303" t="str">
        <f>IF(基本情報入力シート!X2374="","",基本情報入力シート!X2374)</f>
        <v/>
      </c>
      <c r="P2354" s="304" t="str">
        <f>IF(基本情報入力シート!Y2374="","",基本情報入力シート!Y2374)</f>
        <v/>
      </c>
      <c r="Q2354" s="175"/>
      <c r="R2354" s="305" t="str">
        <f>IF(基本情報入力シート!AB2374="","",基本情報入力シート!AB2374)</f>
        <v/>
      </c>
      <c r="S2354" s="176"/>
      <c r="T2354" s="306" t="str">
        <f>IF(P2354="","",VLOOKUP(P2354,【参考】数式用!$J$2:$L$34,3,FALSE))</f>
        <v/>
      </c>
      <c r="U2354" s="313" t="s">
        <v>143</v>
      </c>
      <c r="V2354" s="177"/>
      <c r="W2354" s="314" t="s">
        <v>144</v>
      </c>
      <c r="X2354" s="177"/>
      <c r="Y2354" s="315" t="s">
        <v>145</v>
      </c>
      <c r="Z2354" s="177"/>
      <c r="AA2354" s="315" t="s">
        <v>144</v>
      </c>
      <c r="AB2354" s="177"/>
      <c r="AC2354" s="315" t="s">
        <v>146</v>
      </c>
      <c r="AD2354" s="316" t="s">
        <v>147</v>
      </c>
      <c r="AE2354" s="317" t="str">
        <f t="shared" si="129"/>
        <v/>
      </c>
      <c r="AF2354" s="319" t="s">
        <v>148</v>
      </c>
      <c r="AG2354" s="312" t="str">
        <f t="shared" si="130"/>
        <v/>
      </c>
      <c r="AH2354" s="322"/>
      <c r="AI2354" s="323"/>
      <c r="AJ2354" s="322"/>
      <c r="AK2354" s="323"/>
    </row>
    <row r="2355" spans="1:37" ht="36.75" customHeight="1">
      <c r="A2355" s="299">
        <f t="shared" si="131"/>
        <v>2342</v>
      </c>
      <c r="B2355" s="300" t="str">
        <f>IF(基本情報入力シート!C2375="","",基本情報入力シート!C2375)</f>
        <v/>
      </c>
      <c r="C2355" s="301" t="str">
        <f>IF(基本情報入力シート!D2375="","",基本情報入力シート!D2375)</f>
        <v/>
      </c>
      <c r="D2355" s="301" t="str">
        <f>IF(基本情報入力シート!E2375="","",基本情報入力シート!E2375)</f>
        <v/>
      </c>
      <c r="E2355" s="301" t="str">
        <f>IF(基本情報入力シート!F2375="","",基本情報入力シート!F2375)</f>
        <v/>
      </c>
      <c r="F2355" s="301" t="str">
        <f>IF(基本情報入力シート!G2375="","",基本情報入力シート!G2375)</f>
        <v/>
      </c>
      <c r="G2355" s="301" t="str">
        <f>IF(基本情報入力シート!H2375="","",基本情報入力シート!H2375)</f>
        <v/>
      </c>
      <c r="H2355" s="301" t="str">
        <f>IF(基本情報入力シート!I2375="","",基本情報入力シート!I2375)</f>
        <v/>
      </c>
      <c r="I2355" s="301" t="str">
        <f>IF(基本情報入力シート!J2375="","",基本情報入力シート!J2375)</f>
        <v/>
      </c>
      <c r="J2355" s="301" t="str">
        <f>IF(基本情報入力シート!K2375="","",基本情報入力シート!K2375)</f>
        <v/>
      </c>
      <c r="K2355" s="302" t="str">
        <f>IF(基本情報入力シート!L2375="","",基本情報入力シート!L2375)</f>
        <v/>
      </c>
      <c r="L2355" s="299" t="str">
        <f>IF(基本情報入力シート!M2375="","",基本情報入力シート!M2375)</f>
        <v/>
      </c>
      <c r="M2355" s="299" t="str">
        <f>IF(基本情報入力シート!R2375="","",基本情報入力シート!R2375)</f>
        <v/>
      </c>
      <c r="N2355" s="299" t="str">
        <f>IF(基本情報入力シート!W2375="","",基本情報入力シート!W2375)</f>
        <v/>
      </c>
      <c r="O2355" s="303" t="str">
        <f>IF(基本情報入力シート!X2375="","",基本情報入力シート!X2375)</f>
        <v/>
      </c>
      <c r="P2355" s="304" t="str">
        <f>IF(基本情報入力シート!Y2375="","",基本情報入力シート!Y2375)</f>
        <v/>
      </c>
      <c r="Q2355" s="175"/>
      <c r="R2355" s="305" t="str">
        <f>IF(基本情報入力シート!AB2375="","",基本情報入力シート!AB2375)</f>
        <v/>
      </c>
      <c r="S2355" s="176"/>
      <c r="T2355" s="306" t="str">
        <f>IF(P2355="","",VLOOKUP(P2355,【参考】数式用!$J$2:$L$34,3,FALSE))</f>
        <v/>
      </c>
      <c r="U2355" s="313" t="s">
        <v>143</v>
      </c>
      <c r="V2355" s="177"/>
      <c r="W2355" s="314" t="s">
        <v>144</v>
      </c>
      <c r="X2355" s="177"/>
      <c r="Y2355" s="315" t="s">
        <v>145</v>
      </c>
      <c r="Z2355" s="177"/>
      <c r="AA2355" s="315" t="s">
        <v>144</v>
      </c>
      <c r="AB2355" s="177"/>
      <c r="AC2355" s="315" t="s">
        <v>146</v>
      </c>
      <c r="AD2355" s="316" t="s">
        <v>147</v>
      </c>
      <c r="AE2355" s="317" t="str">
        <f t="shared" si="129"/>
        <v/>
      </c>
      <c r="AF2355" s="319" t="s">
        <v>148</v>
      </c>
      <c r="AG2355" s="312" t="str">
        <f t="shared" si="130"/>
        <v/>
      </c>
      <c r="AH2355" s="322"/>
      <c r="AI2355" s="323"/>
      <c r="AJ2355" s="322"/>
      <c r="AK2355" s="323"/>
    </row>
    <row r="2356" spans="1:37" ht="36.75" customHeight="1">
      <c r="A2356" s="299">
        <f t="shared" si="131"/>
        <v>2343</v>
      </c>
      <c r="B2356" s="300" t="str">
        <f>IF(基本情報入力シート!C2376="","",基本情報入力シート!C2376)</f>
        <v/>
      </c>
      <c r="C2356" s="301" t="str">
        <f>IF(基本情報入力シート!D2376="","",基本情報入力シート!D2376)</f>
        <v/>
      </c>
      <c r="D2356" s="301" t="str">
        <f>IF(基本情報入力シート!E2376="","",基本情報入力シート!E2376)</f>
        <v/>
      </c>
      <c r="E2356" s="301" t="str">
        <f>IF(基本情報入力シート!F2376="","",基本情報入力シート!F2376)</f>
        <v/>
      </c>
      <c r="F2356" s="301" t="str">
        <f>IF(基本情報入力シート!G2376="","",基本情報入力シート!G2376)</f>
        <v/>
      </c>
      <c r="G2356" s="301" t="str">
        <f>IF(基本情報入力シート!H2376="","",基本情報入力シート!H2376)</f>
        <v/>
      </c>
      <c r="H2356" s="301" t="str">
        <f>IF(基本情報入力シート!I2376="","",基本情報入力シート!I2376)</f>
        <v/>
      </c>
      <c r="I2356" s="301" t="str">
        <f>IF(基本情報入力シート!J2376="","",基本情報入力シート!J2376)</f>
        <v/>
      </c>
      <c r="J2356" s="301" t="str">
        <f>IF(基本情報入力シート!K2376="","",基本情報入力シート!K2376)</f>
        <v/>
      </c>
      <c r="K2356" s="302" t="str">
        <f>IF(基本情報入力シート!L2376="","",基本情報入力シート!L2376)</f>
        <v/>
      </c>
      <c r="L2356" s="299" t="str">
        <f>IF(基本情報入力シート!M2376="","",基本情報入力シート!M2376)</f>
        <v/>
      </c>
      <c r="M2356" s="299" t="str">
        <f>IF(基本情報入力シート!R2376="","",基本情報入力シート!R2376)</f>
        <v/>
      </c>
      <c r="N2356" s="299" t="str">
        <f>IF(基本情報入力シート!W2376="","",基本情報入力シート!W2376)</f>
        <v/>
      </c>
      <c r="O2356" s="303" t="str">
        <f>IF(基本情報入力シート!X2376="","",基本情報入力シート!X2376)</f>
        <v/>
      </c>
      <c r="P2356" s="304" t="str">
        <f>IF(基本情報入力シート!Y2376="","",基本情報入力シート!Y2376)</f>
        <v/>
      </c>
      <c r="Q2356" s="175"/>
      <c r="R2356" s="305" t="str">
        <f>IF(基本情報入力シート!AB2376="","",基本情報入力シート!AB2376)</f>
        <v/>
      </c>
      <c r="S2356" s="176"/>
      <c r="T2356" s="306" t="str">
        <f>IF(P2356="","",VLOOKUP(P2356,【参考】数式用!$J$2:$L$34,3,FALSE))</f>
        <v/>
      </c>
      <c r="U2356" s="313" t="s">
        <v>143</v>
      </c>
      <c r="V2356" s="177"/>
      <c r="W2356" s="314" t="s">
        <v>144</v>
      </c>
      <c r="X2356" s="177"/>
      <c r="Y2356" s="315" t="s">
        <v>145</v>
      </c>
      <c r="Z2356" s="177"/>
      <c r="AA2356" s="315" t="s">
        <v>144</v>
      </c>
      <c r="AB2356" s="177"/>
      <c r="AC2356" s="315" t="s">
        <v>146</v>
      </c>
      <c r="AD2356" s="316" t="s">
        <v>147</v>
      </c>
      <c r="AE2356" s="317" t="str">
        <f t="shared" si="129"/>
        <v/>
      </c>
      <c r="AF2356" s="319" t="s">
        <v>148</v>
      </c>
      <c r="AG2356" s="312" t="str">
        <f t="shared" si="130"/>
        <v/>
      </c>
      <c r="AH2356" s="322"/>
      <c r="AI2356" s="323"/>
      <c r="AJ2356" s="322"/>
      <c r="AK2356" s="323"/>
    </row>
    <row r="2357" spans="1:37" ht="36.75" customHeight="1">
      <c r="A2357" s="299">
        <f t="shared" si="131"/>
        <v>2344</v>
      </c>
      <c r="B2357" s="300" t="str">
        <f>IF(基本情報入力シート!C2377="","",基本情報入力シート!C2377)</f>
        <v/>
      </c>
      <c r="C2357" s="301" t="str">
        <f>IF(基本情報入力シート!D2377="","",基本情報入力シート!D2377)</f>
        <v/>
      </c>
      <c r="D2357" s="301" t="str">
        <f>IF(基本情報入力シート!E2377="","",基本情報入力シート!E2377)</f>
        <v/>
      </c>
      <c r="E2357" s="301" t="str">
        <f>IF(基本情報入力シート!F2377="","",基本情報入力シート!F2377)</f>
        <v/>
      </c>
      <c r="F2357" s="301" t="str">
        <f>IF(基本情報入力シート!G2377="","",基本情報入力シート!G2377)</f>
        <v/>
      </c>
      <c r="G2357" s="301" t="str">
        <f>IF(基本情報入力シート!H2377="","",基本情報入力シート!H2377)</f>
        <v/>
      </c>
      <c r="H2357" s="301" t="str">
        <f>IF(基本情報入力シート!I2377="","",基本情報入力シート!I2377)</f>
        <v/>
      </c>
      <c r="I2357" s="301" t="str">
        <f>IF(基本情報入力シート!J2377="","",基本情報入力シート!J2377)</f>
        <v/>
      </c>
      <c r="J2357" s="301" t="str">
        <f>IF(基本情報入力シート!K2377="","",基本情報入力シート!K2377)</f>
        <v/>
      </c>
      <c r="K2357" s="302" t="str">
        <f>IF(基本情報入力シート!L2377="","",基本情報入力シート!L2377)</f>
        <v/>
      </c>
      <c r="L2357" s="299" t="str">
        <f>IF(基本情報入力シート!M2377="","",基本情報入力シート!M2377)</f>
        <v/>
      </c>
      <c r="M2357" s="299" t="str">
        <f>IF(基本情報入力シート!R2377="","",基本情報入力シート!R2377)</f>
        <v/>
      </c>
      <c r="N2357" s="299" t="str">
        <f>IF(基本情報入力シート!W2377="","",基本情報入力シート!W2377)</f>
        <v/>
      </c>
      <c r="O2357" s="303" t="str">
        <f>IF(基本情報入力シート!X2377="","",基本情報入力シート!X2377)</f>
        <v/>
      </c>
      <c r="P2357" s="304" t="str">
        <f>IF(基本情報入力シート!Y2377="","",基本情報入力シート!Y2377)</f>
        <v/>
      </c>
      <c r="Q2357" s="175"/>
      <c r="R2357" s="305" t="str">
        <f>IF(基本情報入力シート!AB2377="","",基本情報入力シート!AB2377)</f>
        <v/>
      </c>
      <c r="S2357" s="176"/>
      <c r="T2357" s="306" t="str">
        <f>IF(P2357="","",VLOOKUP(P2357,【参考】数式用!$J$2:$L$34,3,FALSE))</f>
        <v/>
      </c>
      <c r="U2357" s="313" t="s">
        <v>143</v>
      </c>
      <c r="V2357" s="177"/>
      <c r="W2357" s="314" t="s">
        <v>144</v>
      </c>
      <c r="X2357" s="177"/>
      <c r="Y2357" s="315" t="s">
        <v>145</v>
      </c>
      <c r="Z2357" s="177"/>
      <c r="AA2357" s="315" t="s">
        <v>144</v>
      </c>
      <c r="AB2357" s="177"/>
      <c r="AC2357" s="315" t="s">
        <v>146</v>
      </c>
      <c r="AD2357" s="316" t="s">
        <v>147</v>
      </c>
      <c r="AE2357" s="317" t="str">
        <f t="shared" si="129"/>
        <v/>
      </c>
      <c r="AF2357" s="319" t="s">
        <v>148</v>
      </c>
      <c r="AG2357" s="312" t="str">
        <f t="shared" si="130"/>
        <v/>
      </c>
      <c r="AH2357" s="322"/>
      <c r="AI2357" s="323"/>
      <c r="AJ2357" s="322"/>
      <c r="AK2357" s="323"/>
    </row>
    <row r="2358" spans="1:37" ht="36.75" customHeight="1">
      <c r="A2358" s="299">
        <f t="shared" si="131"/>
        <v>2345</v>
      </c>
      <c r="B2358" s="300" t="str">
        <f>IF(基本情報入力シート!C2378="","",基本情報入力シート!C2378)</f>
        <v/>
      </c>
      <c r="C2358" s="301" t="str">
        <f>IF(基本情報入力シート!D2378="","",基本情報入力シート!D2378)</f>
        <v/>
      </c>
      <c r="D2358" s="301" t="str">
        <f>IF(基本情報入力シート!E2378="","",基本情報入力シート!E2378)</f>
        <v/>
      </c>
      <c r="E2358" s="301" t="str">
        <f>IF(基本情報入力シート!F2378="","",基本情報入力シート!F2378)</f>
        <v/>
      </c>
      <c r="F2358" s="301" t="str">
        <f>IF(基本情報入力シート!G2378="","",基本情報入力シート!G2378)</f>
        <v/>
      </c>
      <c r="G2358" s="301" t="str">
        <f>IF(基本情報入力シート!H2378="","",基本情報入力シート!H2378)</f>
        <v/>
      </c>
      <c r="H2358" s="301" t="str">
        <f>IF(基本情報入力シート!I2378="","",基本情報入力シート!I2378)</f>
        <v/>
      </c>
      <c r="I2358" s="301" t="str">
        <f>IF(基本情報入力シート!J2378="","",基本情報入力シート!J2378)</f>
        <v/>
      </c>
      <c r="J2358" s="301" t="str">
        <f>IF(基本情報入力シート!K2378="","",基本情報入力シート!K2378)</f>
        <v/>
      </c>
      <c r="K2358" s="302" t="str">
        <f>IF(基本情報入力シート!L2378="","",基本情報入力シート!L2378)</f>
        <v/>
      </c>
      <c r="L2358" s="299" t="str">
        <f>IF(基本情報入力シート!M2378="","",基本情報入力シート!M2378)</f>
        <v/>
      </c>
      <c r="M2358" s="299" t="str">
        <f>IF(基本情報入力シート!R2378="","",基本情報入力シート!R2378)</f>
        <v/>
      </c>
      <c r="N2358" s="299" t="str">
        <f>IF(基本情報入力シート!W2378="","",基本情報入力シート!W2378)</f>
        <v/>
      </c>
      <c r="O2358" s="303" t="str">
        <f>IF(基本情報入力シート!X2378="","",基本情報入力シート!X2378)</f>
        <v/>
      </c>
      <c r="P2358" s="304" t="str">
        <f>IF(基本情報入力シート!Y2378="","",基本情報入力シート!Y2378)</f>
        <v/>
      </c>
      <c r="Q2358" s="175"/>
      <c r="R2358" s="305" t="str">
        <f>IF(基本情報入力シート!AB2378="","",基本情報入力シート!AB2378)</f>
        <v/>
      </c>
      <c r="S2358" s="176"/>
      <c r="T2358" s="306" t="str">
        <f>IF(P2358="","",VLOOKUP(P2358,【参考】数式用!$J$2:$L$34,3,FALSE))</f>
        <v/>
      </c>
      <c r="U2358" s="313" t="s">
        <v>143</v>
      </c>
      <c r="V2358" s="177"/>
      <c r="W2358" s="314" t="s">
        <v>144</v>
      </c>
      <c r="X2358" s="177"/>
      <c r="Y2358" s="315" t="s">
        <v>145</v>
      </c>
      <c r="Z2358" s="177"/>
      <c r="AA2358" s="315" t="s">
        <v>144</v>
      </c>
      <c r="AB2358" s="177"/>
      <c r="AC2358" s="315" t="s">
        <v>146</v>
      </c>
      <c r="AD2358" s="316" t="s">
        <v>147</v>
      </c>
      <c r="AE2358" s="317" t="str">
        <f t="shared" si="129"/>
        <v/>
      </c>
      <c r="AF2358" s="319" t="s">
        <v>148</v>
      </c>
      <c r="AG2358" s="312" t="str">
        <f t="shared" si="130"/>
        <v/>
      </c>
      <c r="AH2358" s="322"/>
      <c r="AI2358" s="323"/>
      <c r="AJ2358" s="322"/>
      <c r="AK2358" s="323"/>
    </row>
    <row r="2359" spans="1:37" ht="36.75" customHeight="1">
      <c r="A2359" s="299">
        <f t="shared" si="131"/>
        <v>2346</v>
      </c>
      <c r="B2359" s="300" t="str">
        <f>IF(基本情報入力シート!C2379="","",基本情報入力シート!C2379)</f>
        <v/>
      </c>
      <c r="C2359" s="301" t="str">
        <f>IF(基本情報入力シート!D2379="","",基本情報入力シート!D2379)</f>
        <v/>
      </c>
      <c r="D2359" s="301" t="str">
        <f>IF(基本情報入力シート!E2379="","",基本情報入力シート!E2379)</f>
        <v/>
      </c>
      <c r="E2359" s="301" t="str">
        <f>IF(基本情報入力シート!F2379="","",基本情報入力シート!F2379)</f>
        <v/>
      </c>
      <c r="F2359" s="301" t="str">
        <f>IF(基本情報入力シート!G2379="","",基本情報入力シート!G2379)</f>
        <v/>
      </c>
      <c r="G2359" s="301" t="str">
        <f>IF(基本情報入力シート!H2379="","",基本情報入力シート!H2379)</f>
        <v/>
      </c>
      <c r="H2359" s="301" t="str">
        <f>IF(基本情報入力シート!I2379="","",基本情報入力シート!I2379)</f>
        <v/>
      </c>
      <c r="I2359" s="301" t="str">
        <f>IF(基本情報入力シート!J2379="","",基本情報入力シート!J2379)</f>
        <v/>
      </c>
      <c r="J2359" s="301" t="str">
        <f>IF(基本情報入力シート!K2379="","",基本情報入力シート!K2379)</f>
        <v/>
      </c>
      <c r="K2359" s="302" t="str">
        <f>IF(基本情報入力シート!L2379="","",基本情報入力シート!L2379)</f>
        <v/>
      </c>
      <c r="L2359" s="299" t="str">
        <f>IF(基本情報入力シート!M2379="","",基本情報入力シート!M2379)</f>
        <v/>
      </c>
      <c r="M2359" s="299" t="str">
        <f>IF(基本情報入力シート!R2379="","",基本情報入力シート!R2379)</f>
        <v/>
      </c>
      <c r="N2359" s="299" t="str">
        <f>IF(基本情報入力シート!W2379="","",基本情報入力シート!W2379)</f>
        <v/>
      </c>
      <c r="O2359" s="303" t="str">
        <f>IF(基本情報入力シート!X2379="","",基本情報入力シート!X2379)</f>
        <v/>
      </c>
      <c r="P2359" s="304" t="str">
        <f>IF(基本情報入力シート!Y2379="","",基本情報入力シート!Y2379)</f>
        <v/>
      </c>
      <c r="Q2359" s="175"/>
      <c r="R2359" s="305" t="str">
        <f>IF(基本情報入力シート!AB2379="","",基本情報入力シート!AB2379)</f>
        <v/>
      </c>
      <c r="S2359" s="176"/>
      <c r="T2359" s="306" t="str">
        <f>IF(P2359="","",VLOOKUP(P2359,【参考】数式用!$J$2:$L$34,3,FALSE))</f>
        <v/>
      </c>
      <c r="U2359" s="313" t="s">
        <v>143</v>
      </c>
      <c r="V2359" s="177"/>
      <c r="W2359" s="314" t="s">
        <v>144</v>
      </c>
      <c r="X2359" s="177"/>
      <c r="Y2359" s="315" t="s">
        <v>145</v>
      </c>
      <c r="Z2359" s="177"/>
      <c r="AA2359" s="315" t="s">
        <v>144</v>
      </c>
      <c r="AB2359" s="177"/>
      <c r="AC2359" s="315" t="s">
        <v>146</v>
      </c>
      <c r="AD2359" s="316" t="s">
        <v>147</v>
      </c>
      <c r="AE2359" s="317" t="str">
        <f t="shared" si="129"/>
        <v/>
      </c>
      <c r="AF2359" s="319" t="s">
        <v>148</v>
      </c>
      <c r="AG2359" s="312" t="str">
        <f t="shared" si="130"/>
        <v/>
      </c>
      <c r="AH2359" s="322"/>
      <c r="AI2359" s="323"/>
      <c r="AJ2359" s="322"/>
      <c r="AK2359" s="323"/>
    </row>
    <row r="2360" spans="1:37" ht="36.75" customHeight="1">
      <c r="A2360" s="299">
        <f t="shared" si="131"/>
        <v>2347</v>
      </c>
      <c r="B2360" s="300" t="str">
        <f>IF(基本情報入力シート!C2380="","",基本情報入力シート!C2380)</f>
        <v/>
      </c>
      <c r="C2360" s="301" t="str">
        <f>IF(基本情報入力シート!D2380="","",基本情報入力シート!D2380)</f>
        <v/>
      </c>
      <c r="D2360" s="301" t="str">
        <f>IF(基本情報入力シート!E2380="","",基本情報入力シート!E2380)</f>
        <v/>
      </c>
      <c r="E2360" s="301" t="str">
        <f>IF(基本情報入力シート!F2380="","",基本情報入力シート!F2380)</f>
        <v/>
      </c>
      <c r="F2360" s="301" t="str">
        <f>IF(基本情報入力シート!G2380="","",基本情報入力シート!G2380)</f>
        <v/>
      </c>
      <c r="G2360" s="301" t="str">
        <f>IF(基本情報入力シート!H2380="","",基本情報入力シート!H2380)</f>
        <v/>
      </c>
      <c r="H2360" s="301" t="str">
        <f>IF(基本情報入力シート!I2380="","",基本情報入力シート!I2380)</f>
        <v/>
      </c>
      <c r="I2360" s="301" t="str">
        <f>IF(基本情報入力シート!J2380="","",基本情報入力シート!J2380)</f>
        <v/>
      </c>
      <c r="J2360" s="301" t="str">
        <f>IF(基本情報入力シート!K2380="","",基本情報入力シート!K2380)</f>
        <v/>
      </c>
      <c r="K2360" s="302" t="str">
        <f>IF(基本情報入力シート!L2380="","",基本情報入力シート!L2380)</f>
        <v/>
      </c>
      <c r="L2360" s="299" t="str">
        <f>IF(基本情報入力シート!M2380="","",基本情報入力シート!M2380)</f>
        <v/>
      </c>
      <c r="M2360" s="299" t="str">
        <f>IF(基本情報入力シート!R2380="","",基本情報入力シート!R2380)</f>
        <v/>
      </c>
      <c r="N2360" s="299" t="str">
        <f>IF(基本情報入力シート!W2380="","",基本情報入力シート!W2380)</f>
        <v/>
      </c>
      <c r="O2360" s="303" t="str">
        <f>IF(基本情報入力シート!X2380="","",基本情報入力シート!X2380)</f>
        <v/>
      </c>
      <c r="P2360" s="304" t="str">
        <f>IF(基本情報入力シート!Y2380="","",基本情報入力シート!Y2380)</f>
        <v/>
      </c>
      <c r="Q2360" s="175"/>
      <c r="R2360" s="305" t="str">
        <f>IF(基本情報入力シート!AB2380="","",基本情報入力シート!AB2380)</f>
        <v/>
      </c>
      <c r="S2360" s="176"/>
      <c r="T2360" s="306" t="str">
        <f>IF(P2360="","",VLOOKUP(P2360,【参考】数式用!$J$2:$L$34,3,FALSE))</f>
        <v/>
      </c>
      <c r="U2360" s="313" t="s">
        <v>143</v>
      </c>
      <c r="V2360" s="177"/>
      <c r="W2360" s="314" t="s">
        <v>144</v>
      </c>
      <c r="X2360" s="177"/>
      <c r="Y2360" s="315" t="s">
        <v>145</v>
      </c>
      <c r="Z2360" s="177"/>
      <c r="AA2360" s="315" t="s">
        <v>144</v>
      </c>
      <c r="AB2360" s="177"/>
      <c r="AC2360" s="315" t="s">
        <v>146</v>
      </c>
      <c r="AD2360" s="316" t="s">
        <v>147</v>
      </c>
      <c r="AE2360" s="317" t="str">
        <f t="shared" si="129"/>
        <v/>
      </c>
      <c r="AF2360" s="319" t="s">
        <v>148</v>
      </c>
      <c r="AG2360" s="312" t="str">
        <f t="shared" si="130"/>
        <v/>
      </c>
      <c r="AH2360" s="322"/>
      <c r="AI2360" s="323"/>
      <c r="AJ2360" s="322"/>
      <c r="AK2360" s="323"/>
    </row>
    <row r="2361" spans="1:37" ht="36.75" customHeight="1">
      <c r="A2361" s="299">
        <f t="shared" si="131"/>
        <v>2348</v>
      </c>
      <c r="B2361" s="300" t="str">
        <f>IF(基本情報入力シート!C2381="","",基本情報入力シート!C2381)</f>
        <v/>
      </c>
      <c r="C2361" s="301" t="str">
        <f>IF(基本情報入力シート!D2381="","",基本情報入力シート!D2381)</f>
        <v/>
      </c>
      <c r="D2361" s="301" t="str">
        <f>IF(基本情報入力シート!E2381="","",基本情報入力シート!E2381)</f>
        <v/>
      </c>
      <c r="E2361" s="301" t="str">
        <f>IF(基本情報入力シート!F2381="","",基本情報入力シート!F2381)</f>
        <v/>
      </c>
      <c r="F2361" s="301" t="str">
        <f>IF(基本情報入力シート!G2381="","",基本情報入力シート!G2381)</f>
        <v/>
      </c>
      <c r="G2361" s="301" t="str">
        <f>IF(基本情報入力シート!H2381="","",基本情報入力シート!H2381)</f>
        <v/>
      </c>
      <c r="H2361" s="301" t="str">
        <f>IF(基本情報入力シート!I2381="","",基本情報入力シート!I2381)</f>
        <v/>
      </c>
      <c r="I2361" s="301" t="str">
        <f>IF(基本情報入力シート!J2381="","",基本情報入力シート!J2381)</f>
        <v/>
      </c>
      <c r="J2361" s="301" t="str">
        <f>IF(基本情報入力シート!K2381="","",基本情報入力シート!K2381)</f>
        <v/>
      </c>
      <c r="K2361" s="302" t="str">
        <f>IF(基本情報入力シート!L2381="","",基本情報入力シート!L2381)</f>
        <v/>
      </c>
      <c r="L2361" s="299" t="str">
        <f>IF(基本情報入力シート!M2381="","",基本情報入力シート!M2381)</f>
        <v/>
      </c>
      <c r="M2361" s="299" t="str">
        <f>IF(基本情報入力シート!R2381="","",基本情報入力シート!R2381)</f>
        <v/>
      </c>
      <c r="N2361" s="299" t="str">
        <f>IF(基本情報入力シート!W2381="","",基本情報入力シート!W2381)</f>
        <v/>
      </c>
      <c r="O2361" s="303" t="str">
        <f>IF(基本情報入力シート!X2381="","",基本情報入力シート!X2381)</f>
        <v/>
      </c>
      <c r="P2361" s="304" t="str">
        <f>IF(基本情報入力シート!Y2381="","",基本情報入力シート!Y2381)</f>
        <v/>
      </c>
      <c r="Q2361" s="175"/>
      <c r="R2361" s="305" t="str">
        <f>IF(基本情報入力シート!AB2381="","",基本情報入力シート!AB2381)</f>
        <v/>
      </c>
      <c r="S2361" s="176"/>
      <c r="T2361" s="306" t="str">
        <f>IF(P2361="","",VLOOKUP(P2361,【参考】数式用!$J$2:$L$34,3,FALSE))</f>
        <v/>
      </c>
      <c r="U2361" s="313" t="s">
        <v>143</v>
      </c>
      <c r="V2361" s="177"/>
      <c r="W2361" s="314" t="s">
        <v>144</v>
      </c>
      <c r="X2361" s="177"/>
      <c r="Y2361" s="315" t="s">
        <v>145</v>
      </c>
      <c r="Z2361" s="177"/>
      <c r="AA2361" s="315" t="s">
        <v>144</v>
      </c>
      <c r="AB2361" s="177"/>
      <c r="AC2361" s="315" t="s">
        <v>146</v>
      </c>
      <c r="AD2361" s="316" t="s">
        <v>147</v>
      </c>
      <c r="AE2361" s="317" t="str">
        <f t="shared" si="129"/>
        <v/>
      </c>
      <c r="AF2361" s="319" t="s">
        <v>148</v>
      </c>
      <c r="AG2361" s="312" t="str">
        <f t="shared" si="130"/>
        <v/>
      </c>
      <c r="AH2361" s="322"/>
      <c r="AI2361" s="323"/>
      <c r="AJ2361" s="322"/>
      <c r="AK2361" s="323"/>
    </row>
    <row r="2362" spans="1:37" ht="36.75" customHeight="1">
      <c r="A2362" s="299">
        <f t="shared" si="131"/>
        <v>2349</v>
      </c>
      <c r="B2362" s="300" t="str">
        <f>IF(基本情報入力シート!C2382="","",基本情報入力シート!C2382)</f>
        <v/>
      </c>
      <c r="C2362" s="301" t="str">
        <f>IF(基本情報入力シート!D2382="","",基本情報入力シート!D2382)</f>
        <v/>
      </c>
      <c r="D2362" s="301" t="str">
        <f>IF(基本情報入力シート!E2382="","",基本情報入力シート!E2382)</f>
        <v/>
      </c>
      <c r="E2362" s="301" t="str">
        <f>IF(基本情報入力シート!F2382="","",基本情報入力シート!F2382)</f>
        <v/>
      </c>
      <c r="F2362" s="301" t="str">
        <f>IF(基本情報入力シート!G2382="","",基本情報入力シート!G2382)</f>
        <v/>
      </c>
      <c r="G2362" s="301" t="str">
        <f>IF(基本情報入力シート!H2382="","",基本情報入力シート!H2382)</f>
        <v/>
      </c>
      <c r="H2362" s="301" t="str">
        <f>IF(基本情報入力シート!I2382="","",基本情報入力シート!I2382)</f>
        <v/>
      </c>
      <c r="I2362" s="301" t="str">
        <f>IF(基本情報入力シート!J2382="","",基本情報入力シート!J2382)</f>
        <v/>
      </c>
      <c r="J2362" s="301" t="str">
        <f>IF(基本情報入力シート!K2382="","",基本情報入力シート!K2382)</f>
        <v/>
      </c>
      <c r="K2362" s="302" t="str">
        <f>IF(基本情報入力シート!L2382="","",基本情報入力シート!L2382)</f>
        <v/>
      </c>
      <c r="L2362" s="299" t="str">
        <f>IF(基本情報入力シート!M2382="","",基本情報入力シート!M2382)</f>
        <v/>
      </c>
      <c r="M2362" s="299" t="str">
        <f>IF(基本情報入力シート!R2382="","",基本情報入力シート!R2382)</f>
        <v/>
      </c>
      <c r="N2362" s="299" t="str">
        <f>IF(基本情報入力シート!W2382="","",基本情報入力シート!W2382)</f>
        <v/>
      </c>
      <c r="O2362" s="303" t="str">
        <f>IF(基本情報入力シート!X2382="","",基本情報入力シート!X2382)</f>
        <v/>
      </c>
      <c r="P2362" s="304" t="str">
        <f>IF(基本情報入力シート!Y2382="","",基本情報入力シート!Y2382)</f>
        <v/>
      </c>
      <c r="Q2362" s="175"/>
      <c r="R2362" s="305" t="str">
        <f>IF(基本情報入力シート!AB2382="","",基本情報入力シート!AB2382)</f>
        <v/>
      </c>
      <c r="S2362" s="176"/>
      <c r="T2362" s="306" t="str">
        <f>IF(P2362="","",VLOOKUP(P2362,【参考】数式用!$J$2:$L$34,3,FALSE))</f>
        <v/>
      </c>
      <c r="U2362" s="313" t="s">
        <v>143</v>
      </c>
      <c r="V2362" s="177"/>
      <c r="W2362" s="314" t="s">
        <v>144</v>
      </c>
      <c r="X2362" s="177"/>
      <c r="Y2362" s="315" t="s">
        <v>145</v>
      </c>
      <c r="Z2362" s="177"/>
      <c r="AA2362" s="315" t="s">
        <v>144</v>
      </c>
      <c r="AB2362" s="177"/>
      <c r="AC2362" s="315" t="s">
        <v>146</v>
      </c>
      <c r="AD2362" s="316" t="s">
        <v>147</v>
      </c>
      <c r="AE2362" s="317" t="str">
        <f t="shared" si="129"/>
        <v/>
      </c>
      <c r="AF2362" s="319" t="s">
        <v>148</v>
      </c>
      <c r="AG2362" s="312" t="str">
        <f t="shared" si="130"/>
        <v/>
      </c>
      <c r="AH2362" s="322"/>
      <c r="AI2362" s="323"/>
      <c r="AJ2362" s="322"/>
      <c r="AK2362" s="323"/>
    </row>
    <row r="2363" spans="1:37" ht="36.75" customHeight="1">
      <c r="A2363" s="299">
        <f t="shared" si="131"/>
        <v>2350</v>
      </c>
      <c r="B2363" s="300" t="str">
        <f>IF(基本情報入力シート!C2383="","",基本情報入力シート!C2383)</f>
        <v/>
      </c>
      <c r="C2363" s="301" t="str">
        <f>IF(基本情報入力シート!D2383="","",基本情報入力シート!D2383)</f>
        <v/>
      </c>
      <c r="D2363" s="301" t="str">
        <f>IF(基本情報入力シート!E2383="","",基本情報入力シート!E2383)</f>
        <v/>
      </c>
      <c r="E2363" s="301" t="str">
        <f>IF(基本情報入力シート!F2383="","",基本情報入力シート!F2383)</f>
        <v/>
      </c>
      <c r="F2363" s="301" t="str">
        <f>IF(基本情報入力シート!G2383="","",基本情報入力シート!G2383)</f>
        <v/>
      </c>
      <c r="G2363" s="301" t="str">
        <f>IF(基本情報入力シート!H2383="","",基本情報入力シート!H2383)</f>
        <v/>
      </c>
      <c r="H2363" s="301" t="str">
        <f>IF(基本情報入力シート!I2383="","",基本情報入力シート!I2383)</f>
        <v/>
      </c>
      <c r="I2363" s="301" t="str">
        <f>IF(基本情報入力シート!J2383="","",基本情報入力シート!J2383)</f>
        <v/>
      </c>
      <c r="J2363" s="301" t="str">
        <f>IF(基本情報入力シート!K2383="","",基本情報入力シート!K2383)</f>
        <v/>
      </c>
      <c r="K2363" s="302" t="str">
        <f>IF(基本情報入力シート!L2383="","",基本情報入力シート!L2383)</f>
        <v/>
      </c>
      <c r="L2363" s="299" t="str">
        <f>IF(基本情報入力シート!M2383="","",基本情報入力シート!M2383)</f>
        <v/>
      </c>
      <c r="M2363" s="299" t="str">
        <f>IF(基本情報入力シート!R2383="","",基本情報入力シート!R2383)</f>
        <v/>
      </c>
      <c r="N2363" s="299" t="str">
        <f>IF(基本情報入力シート!W2383="","",基本情報入力シート!W2383)</f>
        <v/>
      </c>
      <c r="O2363" s="303" t="str">
        <f>IF(基本情報入力シート!X2383="","",基本情報入力シート!X2383)</f>
        <v/>
      </c>
      <c r="P2363" s="304" t="str">
        <f>IF(基本情報入力シート!Y2383="","",基本情報入力シート!Y2383)</f>
        <v/>
      </c>
      <c r="Q2363" s="175"/>
      <c r="R2363" s="305" t="str">
        <f>IF(基本情報入力シート!AB2383="","",基本情報入力シート!AB2383)</f>
        <v/>
      </c>
      <c r="S2363" s="176"/>
      <c r="T2363" s="306" t="str">
        <f>IF(P2363="","",VLOOKUP(P2363,【参考】数式用!$J$2:$L$34,3,FALSE))</f>
        <v/>
      </c>
      <c r="U2363" s="313" t="s">
        <v>143</v>
      </c>
      <c r="V2363" s="177"/>
      <c r="W2363" s="314" t="s">
        <v>144</v>
      </c>
      <c r="X2363" s="177"/>
      <c r="Y2363" s="315" t="s">
        <v>145</v>
      </c>
      <c r="Z2363" s="177"/>
      <c r="AA2363" s="315" t="s">
        <v>144</v>
      </c>
      <c r="AB2363" s="177"/>
      <c r="AC2363" s="315" t="s">
        <v>146</v>
      </c>
      <c r="AD2363" s="316" t="s">
        <v>147</v>
      </c>
      <c r="AE2363" s="317" t="str">
        <f t="shared" si="129"/>
        <v/>
      </c>
      <c r="AF2363" s="319" t="s">
        <v>148</v>
      </c>
      <c r="AG2363" s="312" t="str">
        <f t="shared" si="130"/>
        <v/>
      </c>
      <c r="AH2363" s="322"/>
      <c r="AI2363" s="323"/>
      <c r="AJ2363" s="322"/>
      <c r="AK2363" s="323"/>
    </row>
    <row r="2364" spans="1:37" ht="36.75" customHeight="1">
      <c r="A2364" s="299">
        <f t="shared" si="131"/>
        <v>2351</v>
      </c>
      <c r="B2364" s="300" t="str">
        <f>IF(基本情報入力シート!C2384="","",基本情報入力シート!C2384)</f>
        <v/>
      </c>
      <c r="C2364" s="301" t="str">
        <f>IF(基本情報入力シート!D2384="","",基本情報入力シート!D2384)</f>
        <v/>
      </c>
      <c r="D2364" s="301" t="str">
        <f>IF(基本情報入力シート!E2384="","",基本情報入力シート!E2384)</f>
        <v/>
      </c>
      <c r="E2364" s="301" t="str">
        <f>IF(基本情報入力シート!F2384="","",基本情報入力シート!F2384)</f>
        <v/>
      </c>
      <c r="F2364" s="301" t="str">
        <f>IF(基本情報入力シート!G2384="","",基本情報入力シート!G2384)</f>
        <v/>
      </c>
      <c r="G2364" s="301" t="str">
        <f>IF(基本情報入力シート!H2384="","",基本情報入力シート!H2384)</f>
        <v/>
      </c>
      <c r="H2364" s="301" t="str">
        <f>IF(基本情報入力シート!I2384="","",基本情報入力シート!I2384)</f>
        <v/>
      </c>
      <c r="I2364" s="301" t="str">
        <f>IF(基本情報入力シート!J2384="","",基本情報入力シート!J2384)</f>
        <v/>
      </c>
      <c r="J2364" s="301" t="str">
        <f>IF(基本情報入力シート!K2384="","",基本情報入力シート!K2384)</f>
        <v/>
      </c>
      <c r="K2364" s="302" t="str">
        <f>IF(基本情報入力シート!L2384="","",基本情報入力シート!L2384)</f>
        <v/>
      </c>
      <c r="L2364" s="299" t="str">
        <f>IF(基本情報入力シート!M2384="","",基本情報入力シート!M2384)</f>
        <v/>
      </c>
      <c r="M2364" s="299" t="str">
        <f>IF(基本情報入力シート!R2384="","",基本情報入力シート!R2384)</f>
        <v/>
      </c>
      <c r="N2364" s="299" t="str">
        <f>IF(基本情報入力シート!W2384="","",基本情報入力シート!W2384)</f>
        <v/>
      </c>
      <c r="O2364" s="303" t="str">
        <f>IF(基本情報入力シート!X2384="","",基本情報入力シート!X2384)</f>
        <v/>
      </c>
      <c r="P2364" s="304" t="str">
        <f>IF(基本情報入力シート!Y2384="","",基本情報入力シート!Y2384)</f>
        <v/>
      </c>
      <c r="Q2364" s="175"/>
      <c r="R2364" s="305" t="str">
        <f>IF(基本情報入力シート!AB2384="","",基本情報入力シート!AB2384)</f>
        <v/>
      </c>
      <c r="S2364" s="176"/>
      <c r="T2364" s="306" t="str">
        <f>IF(P2364="","",VLOOKUP(P2364,【参考】数式用!$J$2:$L$34,3,FALSE))</f>
        <v/>
      </c>
      <c r="U2364" s="313" t="s">
        <v>143</v>
      </c>
      <c r="V2364" s="177"/>
      <c r="W2364" s="314" t="s">
        <v>144</v>
      </c>
      <c r="X2364" s="177"/>
      <c r="Y2364" s="315" t="s">
        <v>145</v>
      </c>
      <c r="Z2364" s="177"/>
      <c r="AA2364" s="315" t="s">
        <v>144</v>
      </c>
      <c r="AB2364" s="177"/>
      <c r="AC2364" s="315" t="s">
        <v>146</v>
      </c>
      <c r="AD2364" s="316" t="s">
        <v>147</v>
      </c>
      <c r="AE2364" s="317" t="str">
        <f t="shared" si="129"/>
        <v/>
      </c>
      <c r="AF2364" s="319" t="s">
        <v>148</v>
      </c>
      <c r="AG2364" s="312" t="str">
        <f t="shared" si="130"/>
        <v/>
      </c>
      <c r="AH2364" s="322"/>
      <c r="AI2364" s="323"/>
      <c r="AJ2364" s="322"/>
      <c r="AK2364" s="323"/>
    </row>
    <row r="2365" spans="1:37" ht="36.75" customHeight="1">
      <c r="A2365" s="299">
        <f t="shared" si="131"/>
        <v>2352</v>
      </c>
      <c r="B2365" s="300" t="str">
        <f>IF(基本情報入力シート!C2385="","",基本情報入力シート!C2385)</f>
        <v/>
      </c>
      <c r="C2365" s="301" t="str">
        <f>IF(基本情報入力シート!D2385="","",基本情報入力シート!D2385)</f>
        <v/>
      </c>
      <c r="D2365" s="301" t="str">
        <f>IF(基本情報入力シート!E2385="","",基本情報入力シート!E2385)</f>
        <v/>
      </c>
      <c r="E2365" s="301" t="str">
        <f>IF(基本情報入力シート!F2385="","",基本情報入力シート!F2385)</f>
        <v/>
      </c>
      <c r="F2365" s="301" t="str">
        <f>IF(基本情報入力シート!G2385="","",基本情報入力シート!G2385)</f>
        <v/>
      </c>
      <c r="G2365" s="301" t="str">
        <f>IF(基本情報入力シート!H2385="","",基本情報入力シート!H2385)</f>
        <v/>
      </c>
      <c r="H2365" s="301" t="str">
        <f>IF(基本情報入力シート!I2385="","",基本情報入力シート!I2385)</f>
        <v/>
      </c>
      <c r="I2365" s="301" t="str">
        <f>IF(基本情報入力シート!J2385="","",基本情報入力シート!J2385)</f>
        <v/>
      </c>
      <c r="J2365" s="301" t="str">
        <f>IF(基本情報入力シート!K2385="","",基本情報入力シート!K2385)</f>
        <v/>
      </c>
      <c r="K2365" s="302" t="str">
        <f>IF(基本情報入力シート!L2385="","",基本情報入力シート!L2385)</f>
        <v/>
      </c>
      <c r="L2365" s="299" t="str">
        <f>IF(基本情報入力シート!M2385="","",基本情報入力シート!M2385)</f>
        <v/>
      </c>
      <c r="M2365" s="299" t="str">
        <f>IF(基本情報入力シート!R2385="","",基本情報入力シート!R2385)</f>
        <v/>
      </c>
      <c r="N2365" s="299" t="str">
        <f>IF(基本情報入力シート!W2385="","",基本情報入力シート!W2385)</f>
        <v/>
      </c>
      <c r="O2365" s="303" t="str">
        <f>IF(基本情報入力シート!X2385="","",基本情報入力シート!X2385)</f>
        <v/>
      </c>
      <c r="P2365" s="304" t="str">
        <f>IF(基本情報入力シート!Y2385="","",基本情報入力シート!Y2385)</f>
        <v/>
      </c>
      <c r="Q2365" s="175"/>
      <c r="R2365" s="305" t="str">
        <f>IF(基本情報入力シート!AB2385="","",基本情報入力シート!AB2385)</f>
        <v/>
      </c>
      <c r="S2365" s="176"/>
      <c r="T2365" s="306" t="str">
        <f>IF(P2365="","",VLOOKUP(P2365,【参考】数式用!$J$2:$L$34,3,FALSE))</f>
        <v/>
      </c>
      <c r="U2365" s="313" t="s">
        <v>143</v>
      </c>
      <c r="V2365" s="177"/>
      <c r="W2365" s="314" t="s">
        <v>144</v>
      </c>
      <c r="X2365" s="177"/>
      <c r="Y2365" s="315" t="s">
        <v>145</v>
      </c>
      <c r="Z2365" s="177"/>
      <c r="AA2365" s="315" t="s">
        <v>144</v>
      </c>
      <c r="AB2365" s="177"/>
      <c r="AC2365" s="315" t="s">
        <v>146</v>
      </c>
      <c r="AD2365" s="316" t="s">
        <v>147</v>
      </c>
      <c r="AE2365" s="317" t="str">
        <f t="shared" si="129"/>
        <v/>
      </c>
      <c r="AF2365" s="319" t="s">
        <v>148</v>
      </c>
      <c r="AG2365" s="312" t="str">
        <f t="shared" si="130"/>
        <v/>
      </c>
      <c r="AH2365" s="322"/>
      <c r="AI2365" s="323"/>
      <c r="AJ2365" s="322"/>
      <c r="AK2365" s="323"/>
    </row>
    <row r="2366" spans="1:37" ht="36.75" customHeight="1">
      <c r="A2366" s="299">
        <f t="shared" si="131"/>
        <v>2353</v>
      </c>
      <c r="B2366" s="300" t="str">
        <f>IF(基本情報入力シート!C2386="","",基本情報入力シート!C2386)</f>
        <v/>
      </c>
      <c r="C2366" s="301" t="str">
        <f>IF(基本情報入力シート!D2386="","",基本情報入力シート!D2386)</f>
        <v/>
      </c>
      <c r="D2366" s="301" t="str">
        <f>IF(基本情報入力シート!E2386="","",基本情報入力シート!E2386)</f>
        <v/>
      </c>
      <c r="E2366" s="301" t="str">
        <f>IF(基本情報入力シート!F2386="","",基本情報入力シート!F2386)</f>
        <v/>
      </c>
      <c r="F2366" s="301" t="str">
        <f>IF(基本情報入力シート!G2386="","",基本情報入力シート!G2386)</f>
        <v/>
      </c>
      <c r="G2366" s="301" t="str">
        <f>IF(基本情報入力シート!H2386="","",基本情報入力シート!H2386)</f>
        <v/>
      </c>
      <c r="H2366" s="301" t="str">
        <f>IF(基本情報入力シート!I2386="","",基本情報入力シート!I2386)</f>
        <v/>
      </c>
      <c r="I2366" s="301" t="str">
        <f>IF(基本情報入力シート!J2386="","",基本情報入力シート!J2386)</f>
        <v/>
      </c>
      <c r="J2366" s="301" t="str">
        <f>IF(基本情報入力シート!K2386="","",基本情報入力シート!K2386)</f>
        <v/>
      </c>
      <c r="K2366" s="302" t="str">
        <f>IF(基本情報入力シート!L2386="","",基本情報入力シート!L2386)</f>
        <v/>
      </c>
      <c r="L2366" s="299" t="str">
        <f>IF(基本情報入力シート!M2386="","",基本情報入力シート!M2386)</f>
        <v/>
      </c>
      <c r="M2366" s="299" t="str">
        <f>IF(基本情報入力シート!R2386="","",基本情報入力シート!R2386)</f>
        <v/>
      </c>
      <c r="N2366" s="299" t="str">
        <f>IF(基本情報入力シート!W2386="","",基本情報入力シート!W2386)</f>
        <v/>
      </c>
      <c r="O2366" s="303" t="str">
        <f>IF(基本情報入力シート!X2386="","",基本情報入力シート!X2386)</f>
        <v/>
      </c>
      <c r="P2366" s="304" t="str">
        <f>IF(基本情報入力シート!Y2386="","",基本情報入力シート!Y2386)</f>
        <v/>
      </c>
      <c r="Q2366" s="175"/>
      <c r="R2366" s="305" t="str">
        <f>IF(基本情報入力シート!AB2386="","",基本情報入力シート!AB2386)</f>
        <v/>
      </c>
      <c r="S2366" s="176"/>
      <c r="T2366" s="306" t="str">
        <f>IF(P2366="","",VLOOKUP(P2366,【参考】数式用!$J$2:$L$34,3,FALSE))</f>
        <v/>
      </c>
      <c r="U2366" s="313" t="s">
        <v>143</v>
      </c>
      <c r="V2366" s="177"/>
      <c r="W2366" s="314" t="s">
        <v>144</v>
      </c>
      <c r="X2366" s="177"/>
      <c r="Y2366" s="315" t="s">
        <v>145</v>
      </c>
      <c r="Z2366" s="177"/>
      <c r="AA2366" s="315" t="s">
        <v>144</v>
      </c>
      <c r="AB2366" s="177"/>
      <c r="AC2366" s="315" t="s">
        <v>146</v>
      </c>
      <c r="AD2366" s="316" t="s">
        <v>147</v>
      </c>
      <c r="AE2366" s="317" t="str">
        <f t="shared" si="129"/>
        <v/>
      </c>
      <c r="AF2366" s="319" t="s">
        <v>148</v>
      </c>
      <c r="AG2366" s="312" t="str">
        <f t="shared" si="130"/>
        <v/>
      </c>
      <c r="AH2366" s="322"/>
      <c r="AI2366" s="323"/>
      <c r="AJ2366" s="322"/>
      <c r="AK2366" s="323"/>
    </row>
    <row r="2367" spans="1:37" ht="36.75" customHeight="1">
      <c r="A2367" s="299">
        <f t="shared" si="131"/>
        <v>2354</v>
      </c>
      <c r="B2367" s="300" t="str">
        <f>IF(基本情報入力シート!C2387="","",基本情報入力シート!C2387)</f>
        <v/>
      </c>
      <c r="C2367" s="301" t="str">
        <f>IF(基本情報入力シート!D2387="","",基本情報入力シート!D2387)</f>
        <v/>
      </c>
      <c r="D2367" s="301" t="str">
        <f>IF(基本情報入力シート!E2387="","",基本情報入力シート!E2387)</f>
        <v/>
      </c>
      <c r="E2367" s="301" t="str">
        <f>IF(基本情報入力シート!F2387="","",基本情報入力シート!F2387)</f>
        <v/>
      </c>
      <c r="F2367" s="301" t="str">
        <f>IF(基本情報入力シート!G2387="","",基本情報入力シート!G2387)</f>
        <v/>
      </c>
      <c r="G2367" s="301" t="str">
        <f>IF(基本情報入力シート!H2387="","",基本情報入力シート!H2387)</f>
        <v/>
      </c>
      <c r="H2367" s="301" t="str">
        <f>IF(基本情報入力シート!I2387="","",基本情報入力シート!I2387)</f>
        <v/>
      </c>
      <c r="I2367" s="301" t="str">
        <f>IF(基本情報入力シート!J2387="","",基本情報入力シート!J2387)</f>
        <v/>
      </c>
      <c r="J2367" s="301" t="str">
        <f>IF(基本情報入力シート!K2387="","",基本情報入力シート!K2387)</f>
        <v/>
      </c>
      <c r="K2367" s="302" t="str">
        <f>IF(基本情報入力シート!L2387="","",基本情報入力シート!L2387)</f>
        <v/>
      </c>
      <c r="L2367" s="299" t="str">
        <f>IF(基本情報入力シート!M2387="","",基本情報入力シート!M2387)</f>
        <v/>
      </c>
      <c r="M2367" s="299" t="str">
        <f>IF(基本情報入力シート!R2387="","",基本情報入力シート!R2387)</f>
        <v/>
      </c>
      <c r="N2367" s="299" t="str">
        <f>IF(基本情報入力シート!W2387="","",基本情報入力シート!W2387)</f>
        <v/>
      </c>
      <c r="O2367" s="303" t="str">
        <f>IF(基本情報入力シート!X2387="","",基本情報入力シート!X2387)</f>
        <v/>
      </c>
      <c r="P2367" s="304" t="str">
        <f>IF(基本情報入力シート!Y2387="","",基本情報入力シート!Y2387)</f>
        <v/>
      </c>
      <c r="Q2367" s="175"/>
      <c r="R2367" s="305" t="str">
        <f>IF(基本情報入力シート!AB2387="","",基本情報入力シート!AB2387)</f>
        <v/>
      </c>
      <c r="S2367" s="176"/>
      <c r="T2367" s="306" t="str">
        <f>IF(P2367="","",VLOOKUP(P2367,【参考】数式用!$J$2:$L$34,3,FALSE))</f>
        <v/>
      </c>
      <c r="U2367" s="313" t="s">
        <v>143</v>
      </c>
      <c r="V2367" s="177"/>
      <c r="W2367" s="314" t="s">
        <v>144</v>
      </c>
      <c r="X2367" s="177"/>
      <c r="Y2367" s="315" t="s">
        <v>145</v>
      </c>
      <c r="Z2367" s="177"/>
      <c r="AA2367" s="315" t="s">
        <v>144</v>
      </c>
      <c r="AB2367" s="177"/>
      <c r="AC2367" s="315" t="s">
        <v>146</v>
      </c>
      <c r="AD2367" s="316" t="s">
        <v>147</v>
      </c>
      <c r="AE2367" s="317" t="str">
        <f t="shared" si="129"/>
        <v/>
      </c>
      <c r="AF2367" s="319" t="s">
        <v>148</v>
      </c>
      <c r="AG2367" s="312" t="str">
        <f t="shared" si="130"/>
        <v/>
      </c>
      <c r="AH2367" s="322"/>
      <c r="AI2367" s="323"/>
      <c r="AJ2367" s="322"/>
      <c r="AK2367" s="323"/>
    </row>
    <row r="2368" spans="1:37" ht="36.75" customHeight="1">
      <c r="A2368" s="299">
        <f t="shared" si="131"/>
        <v>2355</v>
      </c>
      <c r="B2368" s="300" t="str">
        <f>IF(基本情報入力シート!C2388="","",基本情報入力シート!C2388)</f>
        <v/>
      </c>
      <c r="C2368" s="301" t="str">
        <f>IF(基本情報入力シート!D2388="","",基本情報入力シート!D2388)</f>
        <v/>
      </c>
      <c r="D2368" s="301" t="str">
        <f>IF(基本情報入力シート!E2388="","",基本情報入力シート!E2388)</f>
        <v/>
      </c>
      <c r="E2368" s="301" t="str">
        <f>IF(基本情報入力シート!F2388="","",基本情報入力シート!F2388)</f>
        <v/>
      </c>
      <c r="F2368" s="301" t="str">
        <f>IF(基本情報入力シート!G2388="","",基本情報入力シート!G2388)</f>
        <v/>
      </c>
      <c r="G2368" s="301" t="str">
        <f>IF(基本情報入力シート!H2388="","",基本情報入力シート!H2388)</f>
        <v/>
      </c>
      <c r="H2368" s="301" t="str">
        <f>IF(基本情報入力シート!I2388="","",基本情報入力シート!I2388)</f>
        <v/>
      </c>
      <c r="I2368" s="301" t="str">
        <f>IF(基本情報入力シート!J2388="","",基本情報入力シート!J2388)</f>
        <v/>
      </c>
      <c r="J2368" s="301" t="str">
        <f>IF(基本情報入力シート!K2388="","",基本情報入力シート!K2388)</f>
        <v/>
      </c>
      <c r="K2368" s="302" t="str">
        <f>IF(基本情報入力シート!L2388="","",基本情報入力シート!L2388)</f>
        <v/>
      </c>
      <c r="L2368" s="299" t="str">
        <f>IF(基本情報入力シート!M2388="","",基本情報入力シート!M2388)</f>
        <v/>
      </c>
      <c r="M2368" s="299" t="str">
        <f>IF(基本情報入力シート!R2388="","",基本情報入力シート!R2388)</f>
        <v/>
      </c>
      <c r="N2368" s="299" t="str">
        <f>IF(基本情報入力シート!W2388="","",基本情報入力シート!W2388)</f>
        <v/>
      </c>
      <c r="O2368" s="303" t="str">
        <f>IF(基本情報入力シート!X2388="","",基本情報入力シート!X2388)</f>
        <v/>
      </c>
      <c r="P2368" s="304" t="str">
        <f>IF(基本情報入力シート!Y2388="","",基本情報入力シート!Y2388)</f>
        <v/>
      </c>
      <c r="Q2368" s="175"/>
      <c r="R2368" s="305" t="str">
        <f>IF(基本情報入力シート!AB2388="","",基本情報入力シート!AB2388)</f>
        <v/>
      </c>
      <c r="S2368" s="176"/>
      <c r="T2368" s="306" t="str">
        <f>IF(P2368="","",VLOOKUP(P2368,【参考】数式用!$J$2:$L$34,3,FALSE))</f>
        <v/>
      </c>
      <c r="U2368" s="313" t="s">
        <v>143</v>
      </c>
      <c r="V2368" s="177"/>
      <c r="W2368" s="314" t="s">
        <v>144</v>
      </c>
      <c r="X2368" s="177"/>
      <c r="Y2368" s="315" t="s">
        <v>145</v>
      </c>
      <c r="Z2368" s="177"/>
      <c r="AA2368" s="315" t="s">
        <v>144</v>
      </c>
      <c r="AB2368" s="177"/>
      <c r="AC2368" s="315" t="s">
        <v>146</v>
      </c>
      <c r="AD2368" s="316" t="s">
        <v>147</v>
      </c>
      <c r="AE2368" s="317" t="str">
        <f t="shared" si="129"/>
        <v/>
      </c>
      <c r="AF2368" s="319" t="s">
        <v>148</v>
      </c>
      <c r="AG2368" s="312" t="str">
        <f t="shared" si="130"/>
        <v/>
      </c>
      <c r="AH2368" s="322"/>
      <c r="AI2368" s="323"/>
      <c r="AJ2368" s="322"/>
      <c r="AK2368" s="323"/>
    </row>
    <row r="2369" spans="1:37" ht="36.75" customHeight="1">
      <c r="A2369" s="299">
        <f t="shared" si="131"/>
        <v>2356</v>
      </c>
      <c r="B2369" s="300" t="str">
        <f>IF(基本情報入力シート!C2389="","",基本情報入力シート!C2389)</f>
        <v/>
      </c>
      <c r="C2369" s="301" t="str">
        <f>IF(基本情報入力シート!D2389="","",基本情報入力シート!D2389)</f>
        <v/>
      </c>
      <c r="D2369" s="301" t="str">
        <f>IF(基本情報入力シート!E2389="","",基本情報入力シート!E2389)</f>
        <v/>
      </c>
      <c r="E2369" s="301" t="str">
        <f>IF(基本情報入力シート!F2389="","",基本情報入力シート!F2389)</f>
        <v/>
      </c>
      <c r="F2369" s="301" t="str">
        <f>IF(基本情報入力シート!G2389="","",基本情報入力シート!G2389)</f>
        <v/>
      </c>
      <c r="G2369" s="301" t="str">
        <f>IF(基本情報入力シート!H2389="","",基本情報入力シート!H2389)</f>
        <v/>
      </c>
      <c r="H2369" s="301" t="str">
        <f>IF(基本情報入力シート!I2389="","",基本情報入力シート!I2389)</f>
        <v/>
      </c>
      <c r="I2369" s="301" t="str">
        <f>IF(基本情報入力シート!J2389="","",基本情報入力シート!J2389)</f>
        <v/>
      </c>
      <c r="J2369" s="301" t="str">
        <f>IF(基本情報入力シート!K2389="","",基本情報入力シート!K2389)</f>
        <v/>
      </c>
      <c r="K2369" s="302" t="str">
        <f>IF(基本情報入力シート!L2389="","",基本情報入力シート!L2389)</f>
        <v/>
      </c>
      <c r="L2369" s="299" t="str">
        <f>IF(基本情報入力シート!M2389="","",基本情報入力シート!M2389)</f>
        <v/>
      </c>
      <c r="M2369" s="299" t="str">
        <f>IF(基本情報入力シート!R2389="","",基本情報入力シート!R2389)</f>
        <v/>
      </c>
      <c r="N2369" s="299" t="str">
        <f>IF(基本情報入力シート!W2389="","",基本情報入力シート!W2389)</f>
        <v/>
      </c>
      <c r="O2369" s="303" t="str">
        <f>IF(基本情報入力シート!X2389="","",基本情報入力シート!X2389)</f>
        <v/>
      </c>
      <c r="P2369" s="304" t="str">
        <f>IF(基本情報入力シート!Y2389="","",基本情報入力シート!Y2389)</f>
        <v/>
      </c>
      <c r="Q2369" s="175"/>
      <c r="R2369" s="305" t="str">
        <f>IF(基本情報入力シート!AB2389="","",基本情報入力シート!AB2389)</f>
        <v/>
      </c>
      <c r="S2369" s="176"/>
      <c r="T2369" s="306" t="str">
        <f>IF(P2369="","",VLOOKUP(P2369,【参考】数式用!$J$2:$L$34,3,FALSE))</f>
        <v/>
      </c>
      <c r="U2369" s="313" t="s">
        <v>143</v>
      </c>
      <c r="V2369" s="177"/>
      <c r="W2369" s="314" t="s">
        <v>144</v>
      </c>
      <c r="X2369" s="177"/>
      <c r="Y2369" s="315" t="s">
        <v>145</v>
      </c>
      <c r="Z2369" s="177"/>
      <c r="AA2369" s="315" t="s">
        <v>144</v>
      </c>
      <c r="AB2369" s="177"/>
      <c r="AC2369" s="315" t="s">
        <v>146</v>
      </c>
      <c r="AD2369" s="316" t="s">
        <v>147</v>
      </c>
      <c r="AE2369" s="317" t="str">
        <f t="shared" si="129"/>
        <v/>
      </c>
      <c r="AF2369" s="319" t="s">
        <v>148</v>
      </c>
      <c r="AG2369" s="312" t="str">
        <f t="shared" si="130"/>
        <v/>
      </c>
      <c r="AH2369" s="322"/>
      <c r="AI2369" s="323"/>
      <c r="AJ2369" s="322"/>
      <c r="AK2369" s="323"/>
    </row>
    <row r="2370" spans="1:37" ht="36.75" customHeight="1">
      <c r="A2370" s="299">
        <f t="shared" si="131"/>
        <v>2357</v>
      </c>
      <c r="B2370" s="300" t="str">
        <f>IF(基本情報入力シート!C2390="","",基本情報入力シート!C2390)</f>
        <v/>
      </c>
      <c r="C2370" s="301" t="str">
        <f>IF(基本情報入力シート!D2390="","",基本情報入力シート!D2390)</f>
        <v/>
      </c>
      <c r="D2370" s="301" t="str">
        <f>IF(基本情報入力シート!E2390="","",基本情報入力シート!E2390)</f>
        <v/>
      </c>
      <c r="E2370" s="301" t="str">
        <f>IF(基本情報入力シート!F2390="","",基本情報入力シート!F2390)</f>
        <v/>
      </c>
      <c r="F2370" s="301" t="str">
        <f>IF(基本情報入力シート!G2390="","",基本情報入力シート!G2390)</f>
        <v/>
      </c>
      <c r="G2370" s="301" t="str">
        <f>IF(基本情報入力シート!H2390="","",基本情報入力シート!H2390)</f>
        <v/>
      </c>
      <c r="H2370" s="301" t="str">
        <f>IF(基本情報入力シート!I2390="","",基本情報入力シート!I2390)</f>
        <v/>
      </c>
      <c r="I2370" s="301" t="str">
        <f>IF(基本情報入力シート!J2390="","",基本情報入力シート!J2390)</f>
        <v/>
      </c>
      <c r="J2370" s="301" t="str">
        <f>IF(基本情報入力シート!K2390="","",基本情報入力シート!K2390)</f>
        <v/>
      </c>
      <c r="K2370" s="302" t="str">
        <f>IF(基本情報入力シート!L2390="","",基本情報入力シート!L2390)</f>
        <v/>
      </c>
      <c r="L2370" s="299" t="str">
        <f>IF(基本情報入力シート!M2390="","",基本情報入力シート!M2390)</f>
        <v/>
      </c>
      <c r="M2370" s="299" t="str">
        <f>IF(基本情報入力シート!R2390="","",基本情報入力シート!R2390)</f>
        <v/>
      </c>
      <c r="N2370" s="299" t="str">
        <f>IF(基本情報入力シート!W2390="","",基本情報入力シート!W2390)</f>
        <v/>
      </c>
      <c r="O2370" s="303" t="str">
        <f>IF(基本情報入力シート!X2390="","",基本情報入力シート!X2390)</f>
        <v/>
      </c>
      <c r="P2370" s="304" t="str">
        <f>IF(基本情報入力シート!Y2390="","",基本情報入力シート!Y2390)</f>
        <v/>
      </c>
      <c r="Q2370" s="175"/>
      <c r="R2370" s="305" t="str">
        <f>IF(基本情報入力シート!AB2390="","",基本情報入力シート!AB2390)</f>
        <v/>
      </c>
      <c r="S2370" s="176"/>
      <c r="T2370" s="306" t="str">
        <f>IF(P2370="","",VLOOKUP(P2370,【参考】数式用!$J$2:$L$34,3,FALSE))</f>
        <v/>
      </c>
      <c r="U2370" s="313" t="s">
        <v>143</v>
      </c>
      <c r="V2370" s="177"/>
      <c r="W2370" s="314" t="s">
        <v>144</v>
      </c>
      <c r="X2370" s="177"/>
      <c r="Y2370" s="315" t="s">
        <v>145</v>
      </c>
      <c r="Z2370" s="177"/>
      <c r="AA2370" s="315" t="s">
        <v>144</v>
      </c>
      <c r="AB2370" s="177"/>
      <c r="AC2370" s="315" t="s">
        <v>146</v>
      </c>
      <c r="AD2370" s="316" t="s">
        <v>147</v>
      </c>
      <c r="AE2370" s="317" t="str">
        <f t="shared" si="129"/>
        <v/>
      </c>
      <c r="AF2370" s="319" t="s">
        <v>148</v>
      </c>
      <c r="AG2370" s="312" t="str">
        <f t="shared" si="130"/>
        <v/>
      </c>
      <c r="AH2370" s="322"/>
      <c r="AI2370" s="323"/>
      <c r="AJ2370" s="322"/>
      <c r="AK2370" s="323"/>
    </row>
    <row r="2371" spans="1:37" ht="36.75" customHeight="1">
      <c r="A2371" s="299">
        <f t="shared" si="131"/>
        <v>2358</v>
      </c>
      <c r="B2371" s="300" t="str">
        <f>IF(基本情報入力シート!C2391="","",基本情報入力シート!C2391)</f>
        <v/>
      </c>
      <c r="C2371" s="301" t="str">
        <f>IF(基本情報入力シート!D2391="","",基本情報入力シート!D2391)</f>
        <v/>
      </c>
      <c r="D2371" s="301" t="str">
        <f>IF(基本情報入力シート!E2391="","",基本情報入力シート!E2391)</f>
        <v/>
      </c>
      <c r="E2371" s="301" t="str">
        <f>IF(基本情報入力シート!F2391="","",基本情報入力シート!F2391)</f>
        <v/>
      </c>
      <c r="F2371" s="301" t="str">
        <f>IF(基本情報入力シート!G2391="","",基本情報入力シート!G2391)</f>
        <v/>
      </c>
      <c r="G2371" s="301" t="str">
        <f>IF(基本情報入力シート!H2391="","",基本情報入力シート!H2391)</f>
        <v/>
      </c>
      <c r="H2371" s="301" t="str">
        <f>IF(基本情報入力シート!I2391="","",基本情報入力シート!I2391)</f>
        <v/>
      </c>
      <c r="I2371" s="301" t="str">
        <f>IF(基本情報入力シート!J2391="","",基本情報入力シート!J2391)</f>
        <v/>
      </c>
      <c r="J2371" s="301" t="str">
        <f>IF(基本情報入力シート!K2391="","",基本情報入力シート!K2391)</f>
        <v/>
      </c>
      <c r="K2371" s="302" t="str">
        <f>IF(基本情報入力シート!L2391="","",基本情報入力シート!L2391)</f>
        <v/>
      </c>
      <c r="L2371" s="299" t="str">
        <f>IF(基本情報入力シート!M2391="","",基本情報入力シート!M2391)</f>
        <v/>
      </c>
      <c r="M2371" s="299" t="str">
        <f>IF(基本情報入力シート!R2391="","",基本情報入力シート!R2391)</f>
        <v/>
      </c>
      <c r="N2371" s="299" t="str">
        <f>IF(基本情報入力シート!W2391="","",基本情報入力シート!W2391)</f>
        <v/>
      </c>
      <c r="O2371" s="303" t="str">
        <f>IF(基本情報入力シート!X2391="","",基本情報入力シート!X2391)</f>
        <v/>
      </c>
      <c r="P2371" s="304" t="str">
        <f>IF(基本情報入力シート!Y2391="","",基本情報入力シート!Y2391)</f>
        <v/>
      </c>
      <c r="Q2371" s="175"/>
      <c r="R2371" s="305" t="str">
        <f>IF(基本情報入力シート!AB2391="","",基本情報入力シート!AB2391)</f>
        <v/>
      </c>
      <c r="S2371" s="176"/>
      <c r="T2371" s="306" t="str">
        <f>IF(P2371="","",VLOOKUP(P2371,【参考】数式用!$J$2:$L$34,3,FALSE))</f>
        <v/>
      </c>
      <c r="U2371" s="313" t="s">
        <v>143</v>
      </c>
      <c r="V2371" s="177"/>
      <c r="W2371" s="314" t="s">
        <v>144</v>
      </c>
      <c r="X2371" s="177"/>
      <c r="Y2371" s="315" t="s">
        <v>145</v>
      </c>
      <c r="Z2371" s="177"/>
      <c r="AA2371" s="315" t="s">
        <v>144</v>
      </c>
      <c r="AB2371" s="177"/>
      <c r="AC2371" s="315" t="s">
        <v>146</v>
      </c>
      <c r="AD2371" s="316" t="s">
        <v>147</v>
      </c>
      <c r="AE2371" s="317" t="str">
        <f t="shared" si="129"/>
        <v/>
      </c>
      <c r="AF2371" s="319" t="s">
        <v>148</v>
      </c>
      <c r="AG2371" s="312" t="str">
        <f t="shared" si="130"/>
        <v/>
      </c>
      <c r="AH2371" s="322"/>
      <c r="AI2371" s="323"/>
      <c r="AJ2371" s="322"/>
      <c r="AK2371" s="323"/>
    </row>
    <row r="2372" spans="1:37" ht="36.75" customHeight="1">
      <c r="A2372" s="299">
        <f t="shared" si="131"/>
        <v>2359</v>
      </c>
      <c r="B2372" s="300" t="str">
        <f>IF(基本情報入力シート!C2392="","",基本情報入力シート!C2392)</f>
        <v/>
      </c>
      <c r="C2372" s="301" t="str">
        <f>IF(基本情報入力シート!D2392="","",基本情報入力シート!D2392)</f>
        <v/>
      </c>
      <c r="D2372" s="301" t="str">
        <f>IF(基本情報入力シート!E2392="","",基本情報入力シート!E2392)</f>
        <v/>
      </c>
      <c r="E2372" s="301" t="str">
        <f>IF(基本情報入力シート!F2392="","",基本情報入力シート!F2392)</f>
        <v/>
      </c>
      <c r="F2372" s="301" t="str">
        <f>IF(基本情報入力シート!G2392="","",基本情報入力シート!G2392)</f>
        <v/>
      </c>
      <c r="G2372" s="301" t="str">
        <f>IF(基本情報入力シート!H2392="","",基本情報入力シート!H2392)</f>
        <v/>
      </c>
      <c r="H2372" s="301" t="str">
        <f>IF(基本情報入力シート!I2392="","",基本情報入力シート!I2392)</f>
        <v/>
      </c>
      <c r="I2372" s="301" t="str">
        <f>IF(基本情報入力シート!J2392="","",基本情報入力シート!J2392)</f>
        <v/>
      </c>
      <c r="J2372" s="301" t="str">
        <f>IF(基本情報入力シート!K2392="","",基本情報入力シート!K2392)</f>
        <v/>
      </c>
      <c r="K2372" s="302" t="str">
        <f>IF(基本情報入力シート!L2392="","",基本情報入力シート!L2392)</f>
        <v/>
      </c>
      <c r="L2372" s="299" t="str">
        <f>IF(基本情報入力シート!M2392="","",基本情報入力シート!M2392)</f>
        <v/>
      </c>
      <c r="M2372" s="299" t="str">
        <f>IF(基本情報入力シート!R2392="","",基本情報入力シート!R2392)</f>
        <v/>
      </c>
      <c r="N2372" s="299" t="str">
        <f>IF(基本情報入力シート!W2392="","",基本情報入力シート!W2392)</f>
        <v/>
      </c>
      <c r="O2372" s="303" t="str">
        <f>IF(基本情報入力シート!X2392="","",基本情報入力シート!X2392)</f>
        <v/>
      </c>
      <c r="P2372" s="304" t="str">
        <f>IF(基本情報入力シート!Y2392="","",基本情報入力シート!Y2392)</f>
        <v/>
      </c>
      <c r="Q2372" s="175"/>
      <c r="R2372" s="305" t="str">
        <f>IF(基本情報入力シート!AB2392="","",基本情報入力シート!AB2392)</f>
        <v/>
      </c>
      <c r="S2372" s="176"/>
      <c r="T2372" s="306" t="str">
        <f>IF(P2372="","",VLOOKUP(P2372,【参考】数式用!$J$2:$L$34,3,FALSE))</f>
        <v/>
      </c>
      <c r="U2372" s="313" t="s">
        <v>143</v>
      </c>
      <c r="V2372" s="177"/>
      <c r="W2372" s="314" t="s">
        <v>144</v>
      </c>
      <c r="X2372" s="177"/>
      <c r="Y2372" s="315" t="s">
        <v>145</v>
      </c>
      <c r="Z2372" s="177"/>
      <c r="AA2372" s="315" t="s">
        <v>144</v>
      </c>
      <c r="AB2372" s="177"/>
      <c r="AC2372" s="315" t="s">
        <v>146</v>
      </c>
      <c r="AD2372" s="316" t="s">
        <v>147</v>
      </c>
      <c r="AE2372" s="317" t="str">
        <f t="shared" si="129"/>
        <v/>
      </c>
      <c r="AF2372" s="319" t="s">
        <v>148</v>
      </c>
      <c r="AG2372" s="312" t="str">
        <f t="shared" si="130"/>
        <v/>
      </c>
      <c r="AH2372" s="322"/>
      <c r="AI2372" s="323"/>
      <c r="AJ2372" s="322"/>
      <c r="AK2372" s="323"/>
    </row>
    <row r="2373" spans="1:37" ht="36.75" customHeight="1">
      <c r="A2373" s="299">
        <f t="shared" si="131"/>
        <v>2360</v>
      </c>
      <c r="B2373" s="300" t="str">
        <f>IF(基本情報入力シート!C2393="","",基本情報入力シート!C2393)</f>
        <v/>
      </c>
      <c r="C2373" s="301" t="str">
        <f>IF(基本情報入力シート!D2393="","",基本情報入力シート!D2393)</f>
        <v/>
      </c>
      <c r="D2373" s="301" t="str">
        <f>IF(基本情報入力シート!E2393="","",基本情報入力シート!E2393)</f>
        <v/>
      </c>
      <c r="E2373" s="301" t="str">
        <f>IF(基本情報入力シート!F2393="","",基本情報入力シート!F2393)</f>
        <v/>
      </c>
      <c r="F2373" s="301" t="str">
        <f>IF(基本情報入力シート!G2393="","",基本情報入力シート!G2393)</f>
        <v/>
      </c>
      <c r="G2373" s="301" t="str">
        <f>IF(基本情報入力シート!H2393="","",基本情報入力シート!H2393)</f>
        <v/>
      </c>
      <c r="H2373" s="301" t="str">
        <f>IF(基本情報入力シート!I2393="","",基本情報入力シート!I2393)</f>
        <v/>
      </c>
      <c r="I2373" s="301" t="str">
        <f>IF(基本情報入力シート!J2393="","",基本情報入力シート!J2393)</f>
        <v/>
      </c>
      <c r="J2373" s="301" t="str">
        <f>IF(基本情報入力シート!K2393="","",基本情報入力シート!K2393)</f>
        <v/>
      </c>
      <c r="K2373" s="302" t="str">
        <f>IF(基本情報入力シート!L2393="","",基本情報入力シート!L2393)</f>
        <v/>
      </c>
      <c r="L2373" s="299" t="str">
        <f>IF(基本情報入力シート!M2393="","",基本情報入力シート!M2393)</f>
        <v/>
      </c>
      <c r="M2373" s="299" t="str">
        <f>IF(基本情報入力シート!R2393="","",基本情報入力シート!R2393)</f>
        <v/>
      </c>
      <c r="N2373" s="299" t="str">
        <f>IF(基本情報入力シート!W2393="","",基本情報入力シート!W2393)</f>
        <v/>
      </c>
      <c r="O2373" s="303" t="str">
        <f>IF(基本情報入力シート!X2393="","",基本情報入力シート!X2393)</f>
        <v/>
      </c>
      <c r="P2373" s="304" t="str">
        <f>IF(基本情報入力シート!Y2393="","",基本情報入力シート!Y2393)</f>
        <v/>
      </c>
      <c r="Q2373" s="175"/>
      <c r="R2373" s="305" t="str">
        <f>IF(基本情報入力シート!AB2393="","",基本情報入力シート!AB2393)</f>
        <v/>
      </c>
      <c r="S2373" s="176"/>
      <c r="T2373" s="306" t="str">
        <f>IF(P2373="","",VLOOKUP(P2373,【参考】数式用!$J$2:$L$34,3,FALSE))</f>
        <v/>
      </c>
      <c r="U2373" s="313" t="s">
        <v>143</v>
      </c>
      <c r="V2373" s="177"/>
      <c r="W2373" s="314" t="s">
        <v>144</v>
      </c>
      <c r="X2373" s="177"/>
      <c r="Y2373" s="315" t="s">
        <v>145</v>
      </c>
      <c r="Z2373" s="177"/>
      <c r="AA2373" s="315" t="s">
        <v>144</v>
      </c>
      <c r="AB2373" s="177"/>
      <c r="AC2373" s="315" t="s">
        <v>146</v>
      </c>
      <c r="AD2373" s="316" t="s">
        <v>147</v>
      </c>
      <c r="AE2373" s="317" t="str">
        <f t="shared" si="129"/>
        <v/>
      </c>
      <c r="AF2373" s="319" t="s">
        <v>148</v>
      </c>
      <c r="AG2373" s="312" t="str">
        <f t="shared" si="130"/>
        <v/>
      </c>
      <c r="AH2373" s="322"/>
      <c r="AI2373" s="323"/>
      <c r="AJ2373" s="322"/>
      <c r="AK2373" s="323"/>
    </row>
    <row r="2374" spans="1:37" ht="36.75" customHeight="1">
      <c r="A2374" s="299">
        <f t="shared" si="131"/>
        <v>2361</v>
      </c>
      <c r="B2374" s="300" t="str">
        <f>IF(基本情報入力シート!C2394="","",基本情報入力シート!C2394)</f>
        <v/>
      </c>
      <c r="C2374" s="301" t="str">
        <f>IF(基本情報入力シート!D2394="","",基本情報入力シート!D2394)</f>
        <v/>
      </c>
      <c r="D2374" s="301" t="str">
        <f>IF(基本情報入力シート!E2394="","",基本情報入力シート!E2394)</f>
        <v/>
      </c>
      <c r="E2374" s="301" t="str">
        <f>IF(基本情報入力シート!F2394="","",基本情報入力シート!F2394)</f>
        <v/>
      </c>
      <c r="F2374" s="301" t="str">
        <f>IF(基本情報入力シート!G2394="","",基本情報入力シート!G2394)</f>
        <v/>
      </c>
      <c r="G2374" s="301" t="str">
        <f>IF(基本情報入力シート!H2394="","",基本情報入力シート!H2394)</f>
        <v/>
      </c>
      <c r="H2374" s="301" t="str">
        <f>IF(基本情報入力シート!I2394="","",基本情報入力シート!I2394)</f>
        <v/>
      </c>
      <c r="I2374" s="301" t="str">
        <f>IF(基本情報入力シート!J2394="","",基本情報入力シート!J2394)</f>
        <v/>
      </c>
      <c r="J2374" s="301" t="str">
        <f>IF(基本情報入力シート!K2394="","",基本情報入力シート!K2394)</f>
        <v/>
      </c>
      <c r="K2374" s="302" t="str">
        <f>IF(基本情報入力シート!L2394="","",基本情報入力シート!L2394)</f>
        <v/>
      </c>
      <c r="L2374" s="299" t="str">
        <f>IF(基本情報入力シート!M2394="","",基本情報入力シート!M2394)</f>
        <v/>
      </c>
      <c r="M2374" s="299" t="str">
        <f>IF(基本情報入力シート!R2394="","",基本情報入力シート!R2394)</f>
        <v/>
      </c>
      <c r="N2374" s="299" t="str">
        <f>IF(基本情報入力シート!W2394="","",基本情報入力シート!W2394)</f>
        <v/>
      </c>
      <c r="O2374" s="303" t="str">
        <f>IF(基本情報入力シート!X2394="","",基本情報入力シート!X2394)</f>
        <v/>
      </c>
      <c r="P2374" s="304" t="str">
        <f>IF(基本情報入力シート!Y2394="","",基本情報入力シート!Y2394)</f>
        <v/>
      </c>
      <c r="Q2374" s="175"/>
      <c r="R2374" s="305" t="str">
        <f>IF(基本情報入力シート!AB2394="","",基本情報入力シート!AB2394)</f>
        <v/>
      </c>
      <c r="S2374" s="176"/>
      <c r="T2374" s="306" t="str">
        <f>IF(P2374="","",VLOOKUP(P2374,【参考】数式用!$J$2:$L$34,3,FALSE))</f>
        <v/>
      </c>
      <c r="U2374" s="313" t="s">
        <v>143</v>
      </c>
      <c r="V2374" s="177"/>
      <c r="W2374" s="314" t="s">
        <v>144</v>
      </c>
      <c r="X2374" s="177"/>
      <c r="Y2374" s="315" t="s">
        <v>145</v>
      </c>
      <c r="Z2374" s="177"/>
      <c r="AA2374" s="315" t="s">
        <v>144</v>
      </c>
      <c r="AB2374" s="177"/>
      <c r="AC2374" s="315" t="s">
        <v>146</v>
      </c>
      <c r="AD2374" s="316" t="s">
        <v>147</v>
      </c>
      <c r="AE2374" s="317" t="str">
        <f t="shared" si="129"/>
        <v/>
      </c>
      <c r="AF2374" s="319" t="s">
        <v>148</v>
      </c>
      <c r="AG2374" s="312" t="str">
        <f t="shared" si="130"/>
        <v/>
      </c>
      <c r="AH2374" s="322"/>
      <c r="AI2374" s="323"/>
      <c r="AJ2374" s="322"/>
      <c r="AK2374" s="323"/>
    </row>
    <row r="2375" spans="1:37" ht="36.75" customHeight="1">
      <c r="A2375" s="299">
        <f t="shared" si="131"/>
        <v>2362</v>
      </c>
      <c r="B2375" s="300" t="str">
        <f>IF(基本情報入力シート!C2395="","",基本情報入力シート!C2395)</f>
        <v/>
      </c>
      <c r="C2375" s="301" t="str">
        <f>IF(基本情報入力シート!D2395="","",基本情報入力シート!D2395)</f>
        <v/>
      </c>
      <c r="D2375" s="301" t="str">
        <f>IF(基本情報入力シート!E2395="","",基本情報入力シート!E2395)</f>
        <v/>
      </c>
      <c r="E2375" s="301" t="str">
        <f>IF(基本情報入力シート!F2395="","",基本情報入力シート!F2395)</f>
        <v/>
      </c>
      <c r="F2375" s="301" t="str">
        <f>IF(基本情報入力シート!G2395="","",基本情報入力シート!G2395)</f>
        <v/>
      </c>
      <c r="G2375" s="301" t="str">
        <f>IF(基本情報入力シート!H2395="","",基本情報入力シート!H2395)</f>
        <v/>
      </c>
      <c r="H2375" s="301" t="str">
        <f>IF(基本情報入力シート!I2395="","",基本情報入力シート!I2395)</f>
        <v/>
      </c>
      <c r="I2375" s="301" t="str">
        <f>IF(基本情報入力シート!J2395="","",基本情報入力シート!J2395)</f>
        <v/>
      </c>
      <c r="J2375" s="301" t="str">
        <f>IF(基本情報入力シート!K2395="","",基本情報入力シート!K2395)</f>
        <v/>
      </c>
      <c r="K2375" s="302" t="str">
        <f>IF(基本情報入力シート!L2395="","",基本情報入力シート!L2395)</f>
        <v/>
      </c>
      <c r="L2375" s="299" t="str">
        <f>IF(基本情報入力シート!M2395="","",基本情報入力シート!M2395)</f>
        <v/>
      </c>
      <c r="M2375" s="299" t="str">
        <f>IF(基本情報入力シート!R2395="","",基本情報入力シート!R2395)</f>
        <v/>
      </c>
      <c r="N2375" s="299" t="str">
        <f>IF(基本情報入力シート!W2395="","",基本情報入力シート!W2395)</f>
        <v/>
      </c>
      <c r="O2375" s="303" t="str">
        <f>IF(基本情報入力シート!X2395="","",基本情報入力シート!X2395)</f>
        <v/>
      </c>
      <c r="P2375" s="304" t="str">
        <f>IF(基本情報入力シート!Y2395="","",基本情報入力シート!Y2395)</f>
        <v/>
      </c>
      <c r="Q2375" s="175"/>
      <c r="R2375" s="305" t="str">
        <f>IF(基本情報入力シート!AB2395="","",基本情報入力シート!AB2395)</f>
        <v/>
      </c>
      <c r="S2375" s="176"/>
      <c r="T2375" s="306" t="str">
        <f>IF(P2375="","",VLOOKUP(P2375,【参考】数式用!$J$2:$L$34,3,FALSE))</f>
        <v/>
      </c>
      <c r="U2375" s="313" t="s">
        <v>143</v>
      </c>
      <c r="V2375" s="177"/>
      <c r="W2375" s="314" t="s">
        <v>144</v>
      </c>
      <c r="X2375" s="177"/>
      <c r="Y2375" s="315" t="s">
        <v>145</v>
      </c>
      <c r="Z2375" s="177"/>
      <c r="AA2375" s="315" t="s">
        <v>144</v>
      </c>
      <c r="AB2375" s="177"/>
      <c r="AC2375" s="315" t="s">
        <v>146</v>
      </c>
      <c r="AD2375" s="316" t="s">
        <v>147</v>
      </c>
      <c r="AE2375" s="317" t="str">
        <f t="shared" si="129"/>
        <v/>
      </c>
      <c r="AF2375" s="319" t="s">
        <v>148</v>
      </c>
      <c r="AG2375" s="312" t="str">
        <f t="shared" si="130"/>
        <v/>
      </c>
      <c r="AH2375" s="322"/>
      <c r="AI2375" s="323"/>
      <c r="AJ2375" s="322"/>
      <c r="AK2375" s="323"/>
    </row>
    <row r="2376" spans="1:37" ht="36.75" customHeight="1">
      <c r="A2376" s="299">
        <f t="shared" si="131"/>
        <v>2363</v>
      </c>
      <c r="B2376" s="300" t="str">
        <f>IF(基本情報入力シート!C2396="","",基本情報入力シート!C2396)</f>
        <v/>
      </c>
      <c r="C2376" s="301" t="str">
        <f>IF(基本情報入力シート!D2396="","",基本情報入力シート!D2396)</f>
        <v/>
      </c>
      <c r="D2376" s="301" t="str">
        <f>IF(基本情報入力シート!E2396="","",基本情報入力シート!E2396)</f>
        <v/>
      </c>
      <c r="E2376" s="301" t="str">
        <f>IF(基本情報入力シート!F2396="","",基本情報入力シート!F2396)</f>
        <v/>
      </c>
      <c r="F2376" s="301" t="str">
        <f>IF(基本情報入力シート!G2396="","",基本情報入力シート!G2396)</f>
        <v/>
      </c>
      <c r="G2376" s="301" t="str">
        <f>IF(基本情報入力シート!H2396="","",基本情報入力シート!H2396)</f>
        <v/>
      </c>
      <c r="H2376" s="301" t="str">
        <f>IF(基本情報入力シート!I2396="","",基本情報入力シート!I2396)</f>
        <v/>
      </c>
      <c r="I2376" s="301" t="str">
        <f>IF(基本情報入力シート!J2396="","",基本情報入力シート!J2396)</f>
        <v/>
      </c>
      <c r="J2376" s="301" t="str">
        <f>IF(基本情報入力シート!K2396="","",基本情報入力シート!K2396)</f>
        <v/>
      </c>
      <c r="K2376" s="302" t="str">
        <f>IF(基本情報入力シート!L2396="","",基本情報入力シート!L2396)</f>
        <v/>
      </c>
      <c r="L2376" s="299" t="str">
        <f>IF(基本情報入力シート!M2396="","",基本情報入力シート!M2396)</f>
        <v/>
      </c>
      <c r="M2376" s="299" t="str">
        <f>IF(基本情報入力シート!R2396="","",基本情報入力シート!R2396)</f>
        <v/>
      </c>
      <c r="N2376" s="299" t="str">
        <f>IF(基本情報入力シート!W2396="","",基本情報入力シート!W2396)</f>
        <v/>
      </c>
      <c r="O2376" s="303" t="str">
        <f>IF(基本情報入力シート!X2396="","",基本情報入力シート!X2396)</f>
        <v/>
      </c>
      <c r="P2376" s="304" t="str">
        <f>IF(基本情報入力シート!Y2396="","",基本情報入力シート!Y2396)</f>
        <v/>
      </c>
      <c r="Q2376" s="175"/>
      <c r="R2376" s="305" t="str">
        <f>IF(基本情報入力シート!AB2396="","",基本情報入力シート!AB2396)</f>
        <v/>
      </c>
      <c r="S2376" s="176"/>
      <c r="T2376" s="306" t="str">
        <f>IF(P2376="","",VLOOKUP(P2376,【参考】数式用!$J$2:$L$34,3,FALSE))</f>
        <v/>
      </c>
      <c r="U2376" s="313" t="s">
        <v>143</v>
      </c>
      <c r="V2376" s="177"/>
      <c r="W2376" s="314" t="s">
        <v>144</v>
      </c>
      <c r="X2376" s="177"/>
      <c r="Y2376" s="315" t="s">
        <v>145</v>
      </c>
      <c r="Z2376" s="177"/>
      <c r="AA2376" s="315" t="s">
        <v>144</v>
      </c>
      <c r="AB2376" s="177"/>
      <c r="AC2376" s="315" t="s">
        <v>146</v>
      </c>
      <c r="AD2376" s="316" t="s">
        <v>147</v>
      </c>
      <c r="AE2376" s="317" t="str">
        <f t="shared" si="129"/>
        <v/>
      </c>
      <c r="AF2376" s="319" t="s">
        <v>148</v>
      </c>
      <c r="AG2376" s="312" t="str">
        <f t="shared" si="130"/>
        <v/>
      </c>
      <c r="AH2376" s="322"/>
      <c r="AI2376" s="323"/>
      <c r="AJ2376" s="322"/>
      <c r="AK2376" s="323"/>
    </row>
    <row r="2377" spans="1:37" ht="36.75" customHeight="1">
      <c r="A2377" s="299">
        <f t="shared" si="131"/>
        <v>2364</v>
      </c>
      <c r="B2377" s="300" t="str">
        <f>IF(基本情報入力シート!C2397="","",基本情報入力シート!C2397)</f>
        <v/>
      </c>
      <c r="C2377" s="301" t="str">
        <f>IF(基本情報入力シート!D2397="","",基本情報入力シート!D2397)</f>
        <v/>
      </c>
      <c r="D2377" s="301" t="str">
        <f>IF(基本情報入力シート!E2397="","",基本情報入力シート!E2397)</f>
        <v/>
      </c>
      <c r="E2377" s="301" t="str">
        <f>IF(基本情報入力シート!F2397="","",基本情報入力シート!F2397)</f>
        <v/>
      </c>
      <c r="F2377" s="301" t="str">
        <f>IF(基本情報入力シート!G2397="","",基本情報入力シート!G2397)</f>
        <v/>
      </c>
      <c r="G2377" s="301" t="str">
        <f>IF(基本情報入力シート!H2397="","",基本情報入力シート!H2397)</f>
        <v/>
      </c>
      <c r="H2377" s="301" t="str">
        <f>IF(基本情報入力シート!I2397="","",基本情報入力シート!I2397)</f>
        <v/>
      </c>
      <c r="I2377" s="301" t="str">
        <f>IF(基本情報入力シート!J2397="","",基本情報入力シート!J2397)</f>
        <v/>
      </c>
      <c r="J2377" s="301" t="str">
        <f>IF(基本情報入力シート!K2397="","",基本情報入力シート!K2397)</f>
        <v/>
      </c>
      <c r="K2377" s="302" t="str">
        <f>IF(基本情報入力シート!L2397="","",基本情報入力シート!L2397)</f>
        <v/>
      </c>
      <c r="L2377" s="299" t="str">
        <f>IF(基本情報入力シート!M2397="","",基本情報入力シート!M2397)</f>
        <v/>
      </c>
      <c r="M2377" s="299" t="str">
        <f>IF(基本情報入力シート!R2397="","",基本情報入力シート!R2397)</f>
        <v/>
      </c>
      <c r="N2377" s="299" t="str">
        <f>IF(基本情報入力シート!W2397="","",基本情報入力シート!W2397)</f>
        <v/>
      </c>
      <c r="O2377" s="303" t="str">
        <f>IF(基本情報入力シート!X2397="","",基本情報入力シート!X2397)</f>
        <v/>
      </c>
      <c r="P2377" s="304" t="str">
        <f>IF(基本情報入力シート!Y2397="","",基本情報入力シート!Y2397)</f>
        <v/>
      </c>
      <c r="Q2377" s="175"/>
      <c r="R2377" s="305" t="str">
        <f>IF(基本情報入力シート!AB2397="","",基本情報入力シート!AB2397)</f>
        <v/>
      </c>
      <c r="S2377" s="176"/>
      <c r="T2377" s="306" t="str">
        <f>IF(P2377="","",VLOOKUP(P2377,【参考】数式用!$J$2:$L$34,3,FALSE))</f>
        <v/>
      </c>
      <c r="U2377" s="313" t="s">
        <v>143</v>
      </c>
      <c r="V2377" s="177"/>
      <c r="W2377" s="314" t="s">
        <v>144</v>
      </c>
      <c r="X2377" s="177"/>
      <c r="Y2377" s="315" t="s">
        <v>145</v>
      </c>
      <c r="Z2377" s="177"/>
      <c r="AA2377" s="315" t="s">
        <v>144</v>
      </c>
      <c r="AB2377" s="177"/>
      <c r="AC2377" s="315" t="s">
        <v>146</v>
      </c>
      <c r="AD2377" s="316" t="s">
        <v>147</v>
      </c>
      <c r="AE2377" s="317" t="str">
        <f t="shared" si="129"/>
        <v/>
      </c>
      <c r="AF2377" s="319" t="s">
        <v>148</v>
      </c>
      <c r="AG2377" s="312" t="str">
        <f t="shared" si="130"/>
        <v/>
      </c>
      <c r="AH2377" s="322"/>
      <c r="AI2377" s="323"/>
      <c r="AJ2377" s="322"/>
      <c r="AK2377" s="323"/>
    </row>
    <row r="2378" spans="1:37" ht="36.75" customHeight="1">
      <c r="A2378" s="299">
        <f t="shared" si="131"/>
        <v>2365</v>
      </c>
      <c r="B2378" s="300" t="str">
        <f>IF(基本情報入力シート!C2398="","",基本情報入力シート!C2398)</f>
        <v/>
      </c>
      <c r="C2378" s="301" t="str">
        <f>IF(基本情報入力シート!D2398="","",基本情報入力シート!D2398)</f>
        <v/>
      </c>
      <c r="D2378" s="301" t="str">
        <f>IF(基本情報入力シート!E2398="","",基本情報入力シート!E2398)</f>
        <v/>
      </c>
      <c r="E2378" s="301" t="str">
        <f>IF(基本情報入力シート!F2398="","",基本情報入力シート!F2398)</f>
        <v/>
      </c>
      <c r="F2378" s="301" t="str">
        <f>IF(基本情報入力シート!G2398="","",基本情報入力シート!G2398)</f>
        <v/>
      </c>
      <c r="G2378" s="301" t="str">
        <f>IF(基本情報入力シート!H2398="","",基本情報入力シート!H2398)</f>
        <v/>
      </c>
      <c r="H2378" s="301" t="str">
        <f>IF(基本情報入力シート!I2398="","",基本情報入力シート!I2398)</f>
        <v/>
      </c>
      <c r="I2378" s="301" t="str">
        <f>IF(基本情報入力シート!J2398="","",基本情報入力シート!J2398)</f>
        <v/>
      </c>
      <c r="J2378" s="301" t="str">
        <f>IF(基本情報入力シート!K2398="","",基本情報入力シート!K2398)</f>
        <v/>
      </c>
      <c r="K2378" s="302" t="str">
        <f>IF(基本情報入力シート!L2398="","",基本情報入力シート!L2398)</f>
        <v/>
      </c>
      <c r="L2378" s="299" t="str">
        <f>IF(基本情報入力シート!M2398="","",基本情報入力シート!M2398)</f>
        <v/>
      </c>
      <c r="M2378" s="299" t="str">
        <f>IF(基本情報入力シート!R2398="","",基本情報入力シート!R2398)</f>
        <v/>
      </c>
      <c r="N2378" s="299" t="str">
        <f>IF(基本情報入力シート!W2398="","",基本情報入力シート!W2398)</f>
        <v/>
      </c>
      <c r="O2378" s="303" t="str">
        <f>IF(基本情報入力シート!X2398="","",基本情報入力シート!X2398)</f>
        <v/>
      </c>
      <c r="P2378" s="304" t="str">
        <f>IF(基本情報入力シート!Y2398="","",基本情報入力シート!Y2398)</f>
        <v/>
      </c>
      <c r="Q2378" s="175"/>
      <c r="R2378" s="305" t="str">
        <f>IF(基本情報入力シート!AB2398="","",基本情報入力シート!AB2398)</f>
        <v/>
      </c>
      <c r="S2378" s="176"/>
      <c r="T2378" s="306" t="str">
        <f>IF(P2378="","",VLOOKUP(P2378,【参考】数式用!$J$2:$L$34,3,FALSE))</f>
        <v/>
      </c>
      <c r="U2378" s="313" t="s">
        <v>143</v>
      </c>
      <c r="V2378" s="177"/>
      <c r="W2378" s="314" t="s">
        <v>144</v>
      </c>
      <c r="X2378" s="177"/>
      <c r="Y2378" s="315" t="s">
        <v>145</v>
      </c>
      <c r="Z2378" s="177"/>
      <c r="AA2378" s="315" t="s">
        <v>144</v>
      </c>
      <c r="AB2378" s="177"/>
      <c r="AC2378" s="315" t="s">
        <v>146</v>
      </c>
      <c r="AD2378" s="316" t="s">
        <v>147</v>
      </c>
      <c r="AE2378" s="317" t="str">
        <f t="shared" si="129"/>
        <v/>
      </c>
      <c r="AF2378" s="319" t="s">
        <v>148</v>
      </c>
      <c r="AG2378" s="312" t="str">
        <f t="shared" si="130"/>
        <v/>
      </c>
      <c r="AH2378" s="322"/>
      <c r="AI2378" s="323"/>
      <c r="AJ2378" s="322"/>
      <c r="AK2378" s="323"/>
    </row>
    <row r="2379" spans="1:37" ht="36.75" customHeight="1">
      <c r="A2379" s="299">
        <f t="shared" si="131"/>
        <v>2366</v>
      </c>
      <c r="B2379" s="300" t="str">
        <f>IF(基本情報入力シート!C2399="","",基本情報入力シート!C2399)</f>
        <v/>
      </c>
      <c r="C2379" s="301" t="str">
        <f>IF(基本情報入力シート!D2399="","",基本情報入力シート!D2399)</f>
        <v/>
      </c>
      <c r="D2379" s="301" t="str">
        <f>IF(基本情報入力シート!E2399="","",基本情報入力シート!E2399)</f>
        <v/>
      </c>
      <c r="E2379" s="301" t="str">
        <f>IF(基本情報入力シート!F2399="","",基本情報入力シート!F2399)</f>
        <v/>
      </c>
      <c r="F2379" s="301" t="str">
        <f>IF(基本情報入力シート!G2399="","",基本情報入力シート!G2399)</f>
        <v/>
      </c>
      <c r="G2379" s="301" t="str">
        <f>IF(基本情報入力シート!H2399="","",基本情報入力シート!H2399)</f>
        <v/>
      </c>
      <c r="H2379" s="301" t="str">
        <f>IF(基本情報入力シート!I2399="","",基本情報入力シート!I2399)</f>
        <v/>
      </c>
      <c r="I2379" s="301" t="str">
        <f>IF(基本情報入力シート!J2399="","",基本情報入力シート!J2399)</f>
        <v/>
      </c>
      <c r="J2379" s="301" t="str">
        <f>IF(基本情報入力シート!K2399="","",基本情報入力シート!K2399)</f>
        <v/>
      </c>
      <c r="K2379" s="302" t="str">
        <f>IF(基本情報入力シート!L2399="","",基本情報入力シート!L2399)</f>
        <v/>
      </c>
      <c r="L2379" s="299" t="str">
        <f>IF(基本情報入力シート!M2399="","",基本情報入力シート!M2399)</f>
        <v/>
      </c>
      <c r="M2379" s="299" t="str">
        <f>IF(基本情報入力シート!R2399="","",基本情報入力シート!R2399)</f>
        <v/>
      </c>
      <c r="N2379" s="299" t="str">
        <f>IF(基本情報入力シート!W2399="","",基本情報入力シート!W2399)</f>
        <v/>
      </c>
      <c r="O2379" s="303" t="str">
        <f>IF(基本情報入力シート!X2399="","",基本情報入力シート!X2399)</f>
        <v/>
      </c>
      <c r="P2379" s="304" t="str">
        <f>IF(基本情報入力シート!Y2399="","",基本情報入力シート!Y2399)</f>
        <v/>
      </c>
      <c r="Q2379" s="175"/>
      <c r="R2379" s="305" t="str">
        <f>IF(基本情報入力シート!AB2399="","",基本情報入力シート!AB2399)</f>
        <v/>
      </c>
      <c r="S2379" s="176"/>
      <c r="T2379" s="306" t="str">
        <f>IF(P2379="","",VLOOKUP(P2379,【参考】数式用!$J$2:$L$34,3,FALSE))</f>
        <v/>
      </c>
      <c r="U2379" s="313" t="s">
        <v>143</v>
      </c>
      <c r="V2379" s="177"/>
      <c r="W2379" s="314" t="s">
        <v>144</v>
      </c>
      <c r="X2379" s="177"/>
      <c r="Y2379" s="315" t="s">
        <v>145</v>
      </c>
      <c r="Z2379" s="177"/>
      <c r="AA2379" s="315" t="s">
        <v>144</v>
      </c>
      <c r="AB2379" s="177"/>
      <c r="AC2379" s="315" t="s">
        <v>146</v>
      </c>
      <c r="AD2379" s="316" t="s">
        <v>147</v>
      </c>
      <c r="AE2379" s="317" t="str">
        <f t="shared" ref="AE2379:AE2413" si="132">IF(V2379&gt;=1,(Z2379*12+AB2379)-(V2379*12+X2379)+1,"")</f>
        <v/>
      </c>
      <c r="AF2379" s="319" t="s">
        <v>148</v>
      </c>
      <c r="AG2379" s="312" t="str">
        <f t="shared" ref="AG2379:AG2413" si="133">IFERROR(ROUNDDOWN(R2379*T2379,0)*AE2379,"")</f>
        <v/>
      </c>
      <c r="AH2379" s="322"/>
      <c r="AI2379" s="323"/>
      <c r="AJ2379" s="322"/>
      <c r="AK2379" s="323"/>
    </row>
    <row r="2380" spans="1:37" ht="36.75" customHeight="1">
      <c r="A2380" s="299">
        <f t="shared" si="131"/>
        <v>2367</v>
      </c>
      <c r="B2380" s="300" t="str">
        <f>IF(基本情報入力シート!C2400="","",基本情報入力シート!C2400)</f>
        <v/>
      </c>
      <c r="C2380" s="301" t="str">
        <f>IF(基本情報入力シート!D2400="","",基本情報入力シート!D2400)</f>
        <v/>
      </c>
      <c r="D2380" s="301" t="str">
        <f>IF(基本情報入力シート!E2400="","",基本情報入力シート!E2400)</f>
        <v/>
      </c>
      <c r="E2380" s="301" t="str">
        <f>IF(基本情報入力シート!F2400="","",基本情報入力シート!F2400)</f>
        <v/>
      </c>
      <c r="F2380" s="301" t="str">
        <f>IF(基本情報入力シート!G2400="","",基本情報入力シート!G2400)</f>
        <v/>
      </c>
      <c r="G2380" s="301" t="str">
        <f>IF(基本情報入力シート!H2400="","",基本情報入力シート!H2400)</f>
        <v/>
      </c>
      <c r="H2380" s="301" t="str">
        <f>IF(基本情報入力シート!I2400="","",基本情報入力シート!I2400)</f>
        <v/>
      </c>
      <c r="I2380" s="301" t="str">
        <f>IF(基本情報入力シート!J2400="","",基本情報入力シート!J2400)</f>
        <v/>
      </c>
      <c r="J2380" s="301" t="str">
        <f>IF(基本情報入力シート!K2400="","",基本情報入力シート!K2400)</f>
        <v/>
      </c>
      <c r="K2380" s="302" t="str">
        <f>IF(基本情報入力シート!L2400="","",基本情報入力シート!L2400)</f>
        <v/>
      </c>
      <c r="L2380" s="299" t="str">
        <f>IF(基本情報入力シート!M2400="","",基本情報入力シート!M2400)</f>
        <v/>
      </c>
      <c r="M2380" s="299" t="str">
        <f>IF(基本情報入力シート!R2400="","",基本情報入力シート!R2400)</f>
        <v/>
      </c>
      <c r="N2380" s="299" t="str">
        <f>IF(基本情報入力シート!W2400="","",基本情報入力シート!W2400)</f>
        <v/>
      </c>
      <c r="O2380" s="303" t="str">
        <f>IF(基本情報入力シート!X2400="","",基本情報入力シート!X2400)</f>
        <v/>
      </c>
      <c r="P2380" s="304" t="str">
        <f>IF(基本情報入力シート!Y2400="","",基本情報入力シート!Y2400)</f>
        <v/>
      </c>
      <c r="Q2380" s="175"/>
      <c r="R2380" s="305" t="str">
        <f>IF(基本情報入力シート!AB2400="","",基本情報入力シート!AB2400)</f>
        <v/>
      </c>
      <c r="S2380" s="176"/>
      <c r="T2380" s="306" t="str">
        <f>IF(P2380="","",VLOOKUP(P2380,【参考】数式用!$J$2:$L$34,3,FALSE))</f>
        <v/>
      </c>
      <c r="U2380" s="313" t="s">
        <v>143</v>
      </c>
      <c r="V2380" s="177"/>
      <c r="W2380" s="314" t="s">
        <v>144</v>
      </c>
      <c r="X2380" s="177"/>
      <c r="Y2380" s="315" t="s">
        <v>145</v>
      </c>
      <c r="Z2380" s="177"/>
      <c r="AA2380" s="315" t="s">
        <v>144</v>
      </c>
      <c r="AB2380" s="177"/>
      <c r="AC2380" s="315" t="s">
        <v>146</v>
      </c>
      <c r="AD2380" s="316" t="s">
        <v>147</v>
      </c>
      <c r="AE2380" s="317" t="str">
        <f t="shared" si="132"/>
        <v/>
      </c>
      <c r="AF2380" s="319" t="s">
        <v>148</v>
      </c>
      <c r="AG2380" s="312" t="str">
        <f t="shared" si="133"/>
        <v/>
      </c>
      <c r="AH2380" s="322"/>
      <c r="AI2380" s="323"/>
      <c r="AJ2380" s="322"/>
      <c r="AK2380" s="323"/>
    </row>
    <row r="2381" spans="1:37" ht="36.75" customHeight="1">
      <c r="A2381" s="299">
        <f t="shared" si="131"/>
        <v>2368</v>
      </c>
      <c r="B2381" s="300" t="str">
        <f>IF(基本情報入力シート!C2401="","",基本情報入力シート!C2401)</f>
        <v/>
      </c>
      <c r="C2381" s="301" t="str">
        <f>IF(基本情報入力シート!D2401="","",基本情報入力シート!D2401)</f>
        <v/>
      </c>
      <c r="D2381" s="301" t="str">
        <f>IF(基本情報入力シート!E2401="","",基本情報入力シート!E2401)</f>
        <v/>
      </c>
      <c r="E2381" s="301" t="str">
        <f>IF(基本情報入力シート!F2401="","",基本情報入力シート!F2401)</f>
        <v/>
      </c>
      <c r="F2381" s="301" t="str">
        <f>IF(基本情報入力シート!G2401="","",基本情報入力シート!G2401)</f>
        <v/>
      </c>
      <c r="G2381" s="301" t="str">
        <f>IF(基本情報入力シート!H2401="","",基本情報入力シート!H2401)</f>
        <v/>
      </c>
      <c r="H2381" s="301" t="str">
        <f>IF(基本情報入力シート!I2401="","",基本情報入力シート!I2401)</f>
        <v/>
      </c>
      <c r="I2381" s="301" t="str">
        <f>IF(基本情報入力シート!J2401="","",基本情報入力シート!J2401)</f>
        <v/>
      </c>
      <c r="J2381" s="301" t="str">
        <f>IF(基本情報入力シート!K2401="","",基本情報入力シート!K2401)</f>
        <v/>
      </c>
      <c r="K2381" s="302" t="str">
        <f>IF(基本情報入力シート!L2401="","",基本情報入力シート!L2401)</f>
        <v/>
      </c>
      <c r="L2381" s="299" t="str">
        <f>IF(基本情報入力シート!M2401="","",基本情報入力シート!M2401)</f>
        <v/>
      </c>
      <c r="M2381" s="299" t="str">
        <f>IF(基本情報入力シート!R2401="","",基本情報入力シート!R2401)</f>
        <v/>
      </c>
      <c r="N2381" s="299" t="str">
        <f>IF(基本情報入力シート!W2401="","",基本情報入力シート!W2401)</f>
        <v/>
      </c>
      <c r="O2381" s="303" t="str">
        <f>IF(基本情報入力シート!X2401="","",基本情報入力シート!X2401)</f>
        <v/>
      </c>
      <c r="P2381" s="304" t="str">
        <f>IF(基本情報入力シート!Y2401="","",基本情報入力シート!Y2401)</f>
        <v/>
      </c>
      <c r="Q2381" s="175"/>
      <c r="R2381" s="305" t="str">
        <f>IF(基本情報入力シート!AB2401="","",基本情報入力シート!AB2401)</f>
        <v/>
      </c>
      <c r="S2381" s="176"/>
      <c r="T2381" s="306" t="str">
        <f>IF(P2381="","",VLOOKUP(P2381,【参考】数式用!$J$2:$L$34,3,FALSE))</f>
        <v/>
      </c>
      <c r="U2381" s="313" t="s">
        <v>143</v>
      </c>
      <c r="V2381" s="177"/>
      <c r="W2381" s="314" t="s">
        <v>144</v>
      </c>
      <c r="X2381" s="177"/>
      <c r="Y2381" s="315" t="s">
        <v>145</v>
      </c>
      <c r="Z2381" s="177"/>
      <c r="AA2381" s="315" t="s">
        <v>144</v>
      </c>
      <c r="AB2381" s="177"/>
      <c r="AC2381" s="315" t="s">
        <v>146</v>
      </c>
      <c r="AD2381" s="316" t="s">
        <v>147</v>
      </c>
      <c r="AE2381" s="317" t="str">
        <f t="shared" si="132"/>
        <v/>
      </c>
      <c r="AF2381" s="319" t="s">
        <v>148</v>
      </c>
      <c r="AG2381" s="312" t="str">
        <f t="shared" si="133"/>
        <v/>
      </c>
      <c r="AH2381" s="322"/>
      <c r="AI2381" s="323"/>
      <c r="AJ2381" s="322"/>
      <c r="AK2381" s="323"/>
    </row>
    <row r="2382" spans="1:37" ht="36.75" customHeight="1">
      <c r="A2382" s="299">
        <f t="shared" si="131"/>
        <v>2369</v>
      </c>
      <c r="B2382" s="300" t="str">
        <f>IF(基本情報入力シート!C2402="","",基本情報入力シート!C2402)</f>
        <v/>
      </c>
      <c r="C2382" s="301" t="str">
        <f>IF(基本情報入力シート!D2402="","",基本情報入力シート!D2402)</f>
        <v/>
      </c>
      <c r="D2382" s="301" t="str">
        <f>IF(基本情報入力シート!E2402="","",基本情報入力シート!E2402)</f>
        <v/>
      </c>
      <c r="E2382" s="301" t="str">
        <f>IF(基本情報入力シート!F2402="","",基本情報入力シート!F2402)</f>
        <v/>
      </c>
      <c r="F2382" s="301" t="str">
        <f>IF(基本情報入力シート!G2402="","",基本情報入力シート!G2402)</f>
        <v/>
      </c>
      <c r="G2382" s="301" t="str">
        <f>IF(基本情報入力シート!H2402="","",基本情報入力シート!H2402)</f>
        <v/>
      </c>
      <c r="H2382" s="301" t="str">
        <f>IF(基本情報入力シート!I2402="","",基本情報入力シート!I2402)</f>
        <v/>
      </c>
      <c r="I2382" s="301" t="str">
        <f>IF(基本情報入力シート!J2402="","",基本情報入力シート!J2402)</f>
        <v/>
      </c>
      <c r="J2382" s="301" t="str">
        <f>IF(基本情報入力シート!K2402="","",基本情報入力シート!K2402)</f>
        <v/>
      </c>
      <c r="K2382" s="302" t="str">
        <f>IF(基本情報入力シート!L2402="","",基本情報入力シート!L2402)</f>
        <v/>
      </c>
      <c r="L2382" s="299" t="str">
        <f>IF(基本情報入力シート!M2402="","",基本情報入力シート!M2402)</f>
        <v/>
      </c>
      <c r="M2382" s="299" t="str">
        <f>IF(基本情報入力シート!R2402="","",基本情報入力シート!R2402)</f>
        <v/>
      </c>
      <c r="N2382" s="299" t="str">
        <f>IF(基本情報入力シート!W2402="","",基本情報入力シート!W2402)</f>
        <v/>
      </c>
      <c r="O2382" s="303" t="str">
        <f>IF(基本情報入力シート!X2402="","",基本情報入力シート!X2402)</f>
        <v/>
      </c>
      <c r="P2382" s="304" t="str">
        <f>IF(基本情報入力シート!Y2402="","",基本情報入力シート!Y2402)</f>
        <v/>
      </c>
      <c r="Q2382" s="175"/>
      <c r="R2382" s="305" t="str">
        <f>IF(基本情報入力シート!AB2402="","",基本情報入力シート!AB2402)</f>
        <v/>
      </c>
      <c r="S2382" s="176"/>
      <c r="T2382" s="306" t="str">
        <f>IF(P2382="","",VLOOKUP(P2382,【参考】数式用!$J$2:$L$34,3,FALSE))</f>
        <v/>
      </c>
      <c r="U2382" s="313" t="s">
        <v>143</v>
      </c>
      <c r="V2382" s="177"/>
      <c r="W2382" s="314" t="s">
        <v>144</v>
      </c>
      <c r="X2382" s="177"/>
      <c r="Y2382" s="315" t="s">
        <v>145</v>
      </c>
      <c r="Z2382" s="177"/>
      <c r="AA2382" s="315" t="s">
        <v>144</v>
      </c>
      <c r="AB2382" s="177"/>
      <c r="AC2382" s="315" t="s">
        <v>146</v>
      </c>
      <c r="AD2382" s="316" t="s">
        <v>147</v>
      </c>
      <c r="AE2382" s="317" t="str">
        <f t="shared" si="132"/>
        <v/>
      </c>
      <c r="AF2382" s="319" t="s">
        <v>148</v>
      </c>
      <c r="AG2382" s="312" t="str">
        <f t="shared" si="133"/>
        <v/>
      </c>
      <c r="AH2382" s="322"/>
      <c r="AI2382" s="323"/>
      <c r="AJ2382" s="322"/>
      <c r="AK2382" s="323"/>
    </row>
    <row r="2383" spans="1:37" ht="36.75" customHeight="1">
      <c r="A2383" s="299">
        <f t="shared" si="131"/>
        <v>2370</v>
      </c>
      <c r="B2383" s="300" t="str">
        <f>IF(基本情報入力シート!C2403="","",基本情報入力シート!C2403)</f>
        <v/>
      </c>
      <c r="C2383" s="301" t="str">
        <f>IF(基本情報入力シート!D2403="","",基本情報入力シート!D2403)</f>
        <v/>
      </c>
      <c r="D2383" s="301" t="str">
        <f>IF(基本情報入力シート!E2403="","",基本情報入力シート!E2403)</f>
        <v/>
      </c>
      <c r="E2383" s="301" t="str">
        <f>IF(基本情報入力シート!F2403="","",基本情報入力シート!F2403)</f>
        <v/>
      </c>
      <c r="F2383" s="301" t="str">
        <f>IF(基本情報入力シート!G2403="","",基本情報入力シート!G2403)</f>
        <v/>
      </c>
      <c r="G2383" s="301" t="str">
        <f>IF(基本情報入力シート!H2403="","",基本情報入力シート!H2403)</f>
        <v/>
      </c>
      <c r="H2383" s="301" t="str">
        <f>IF(基本情報入力シート!I2403="","",基本情報入力シート!I2403)</f>
        <v/>
      </c>
      <c r="I2383" s="301" t="str">
        <f>IF(基本情報入力シート!J2403="","",基本情報入力シート!J2403)</f>
        <v/>
      </c>
      <c r="J2383" s="301" t="str">
        <f>IF(基本情報入力シート!K2403="","",基本情報入力シート!K2403)</f>
        <v/>
      </c>
      <c r="K2383" s="302" t="str">
        <f>IF(基本情報入力シート!L2403="","",基本情報入力シート!L2403)</f>
        <v/>
      </c>
      <c r="L2383" s="299" t="str">
        <f>IF(基本情報入力シート!M2403="","",基本情報入力シート!M2403)</f>
        <v/>
      </c>
      <c r="M2383" s="299" t="str">
        <f>IF(基本情報入力シート!R2403="","",基本情報入力シート!R2403)</f>
        <v/>
      </c>
      <c r="N2383" s="299" t="str">
        <f>IF(基本情報入力シート!W2403="","",基本情報入力シート!W2403)</f>
        <v/>
      </c>
      <c r="O2383" s="303" t="str">
        <f>IF(基本情報入力シート!X2403="","",基本情報入力シート!X2403)</f>
        <v/>
      </c>
      <c r="P2383" s="304" t="str">
        <f>IF(基本情報入力シート!Y2403="","",基本情報入力シート!Y2403)</f>
        <v/>
      </c>
      <c r="Q2383" s="175"/>
      <c r="R2383" s="305" t="str">
        <f>IF(基本情報入力シート!AB2403="","",基本情報入力シート!AB2403)</f>
        <v/>
      </c>
      <c r="S2383" s="176"/>
      <c r="T2383" s="306" t="str">
        <f>IF(P2383="","",VLOOKUP(P2383,【参考】数式用!$J$2:$L$34,3,FALSE))</f>
        <v/>
      </c>
      <c r="U2383" s="313" t="s">
        <v>143</v>
      </c>
      <c r="V2383" s="177"/>
      <c r="W2383" s="314" t="s">
        <v>144</v>
      </c>
      <c r="X2383" s="177"/>
      <c r="Y2383" s="315" t="s">
        <v>145</v>
      </c>
      <c r="Z2383" s="177"/>
      <c r="AA2383" s="315" t="s">
        <v>144</v>
      </c>
      <c r="AB2383" s="177"/>
      <c r="AC2383" s="315" t="s">
        <v>146</v>
      </c>
      <c r="AD2383" s="316" t="s">
        <v>147</v>
      </c>
      <c r="AE2383" s="317" t="str">
        <f t="shared" si="132"/>
        <v/>
      </c>
      <c r="AF2383" s="319" t="s">
        <v>148</v>
      </c>
      <c r="AG2383" s="312" t="str">
        <f t="shared" si="133"/>
        <v/>
      </c>
      <c r="AH2383" s="322"/>
      <c r="AI2383" s="323"/>
      <c r="AJ2383" s="322"/>
      <c r="AK2383" s="323"/>
    </row>
    <row r="2384" spans="1:37" ht="36.75" customHeight="1">
      <c r="A2384" s="299">
        <f t="shared" ref="A2384:A2447" si="134">A2383+1</f>
        <v>2371</v>
      </c>
      <c r="B2384" s="300" t="str">
        <f>IF(基本情報入力シート!C2404="","",基本情報入力シート!C2404)</f>
        <v/>
      </c>
      <c r="C2384" s="301" t="str">
        <f>IF(基本情報入力シート!D2404="","",基本情報入力シート!D2404)</f>
        <v/>
      </c>
      <c r="D2384" s="301" t="str">
        <f>IF(基本情報入力シート!E2404="","",基本情報入力シート!E2404)</f>
        <v/>
      </c>
      <c r="E2384" s="301" t="str">
        <f>IF(基本情報入力シート!F2404="","",基本情報入力シート!F2404)</f>
        <v/>
      </c>
      <c r="F2384" s="301" t="str">
        <f>IF(基本情報入力シート!G2404="","",基本情報入力シート!G2404)</f>
        <v/>
      </c>
      <c r="G2384" s="301" t="str">
        <f>IF(基本情報入力シート!H2404="","",基本情報入力シート!H2404)</f>
        <v/>
      </c>
      <c r="H2384" s="301" t="str">
        <f>IF(基本情報入力シート!I2404="","",基本情報入力シート!I2404)</f>
        <v/>
      </c>
      <c r="I2384" s="301" t="str">
        <f>IF(基本情報入力シート!J2404="","",基本情報入力シート!J2404)</f>
        <v/>
      </c>
      <c r="J2384" s="301" t="str">
        <f>IF(基本情報入力シート!K2404="","",基本情報入力シート!K2404)</f>
        <v/>
      </c>
      <c r="K2384" s="302" t="str">
        <f>IF(基本情報入力シート!L2404="","",基本情報入力シート!L2404)</f>
        <v/>
      </c>
      <c r="L2384" s="299" t="str">
        <f>IF(基本情報入力シート!M2404="","",基本情報入力シート!M2404)</f>
        <v/>
      </c>
      <c r="M2384" s="299" t="str">
        <f>IF(基本情報入力シート!R2404="","",基本情報入力シート!R2404)</f>
        <v/>
      </c>
      <c r="N2384" s="299" t="str">
        <f>IF(基本情報入力シート!W2404="","",基本情報入力シート!W2404)</f>
        <v/>
      </c>
      <c r="O2384" s="303" t="str">
        <f>IF(基本情報入力シート!X2404="","",基本情報入力シート!X2404)</f>
        <v/>
      </c>
      <c r="P2384" s="304" t="str">
        <f>IF(基本情報入力シート!Y2404="","",基本情報入力シート!Y2404)</f>
        <v/>
      </c>
      <c r="Q2384" s="175"/>
      <c r="R2384" s="305" t="str">
        <f>IF(基本情報入力シート!AB2404="","",基本情報入力シート!AB2404)</f>
        <v/>
      </c>
      <c r="S2384" s="176"/>
      <c r="T2384" s="306" t="str">
        <f>IF(P2384="","",VLOOKUP(P2384,【参考】数式用!$J$2:$L$34,3,FALSE))</f>
        <v/>
      </c>
      <c r="U2384" s="313" t="s">
        <v>143</v>
      </c>
      <c r="V2384" s="177"/>
      <c r="W2384" s="314" t="s">
        <v>144</v>
      </c>
      <c r="X2384" s="177"/>
      <c r="Y2384" s="315" t="s">
        <v>145</v>
      </c>
      <c r="Z2384" s="177"/>
      <c r="AA2384" s="315" t="s">
        <v>144</v>
      </c>
      <c r="AB2384" s="177"/>
      <c r="AC2384" s="315" t="s">
        <v>146</v>
      </c>
      <c r="AD2384" s="316" t="s">
        <v>147</v>
      </c>
      <c r="AE2384" s="317" t="str">
        <f t="shared" si="132"/>
        <v/>
      </c>
      <c r="AF2384" s="319" t="s">
        <v>148</v>
      </c>
      <c r="AG2384" s="312" t="str">
        <f t="shared" si="133"/>
        <v/>
      </c>
      <c r="AH2384" s="322"/>
      <c r="AI2384" s="323"/>
      <c r="AJ2384" s="322"/>
      <c r="AK2384" s="323"/>
    </row>
    <row r="2385" spans="1:37" ht="36.75" customHeight="1">
      <c r="A2385" s="299">
        <f t="shared" si="134"/>
        <v>2372</v>
      </c>
      <c r="B2385" s="300" t="str">
        <f>IF(基本情報入力シート!C2405="","",基本情報入力シート!C2405)</f>
        <v/>
      </c>
      <c r="C2385" s="301" t="str">
        <f>IF(基本情報入力シート!D2405="","",基本情報入力シート!D2405)</f>
        <v/>
      </c>
      <c r="D2385" s="301" t="str">
        <f>IF(基本情報入力シート!E2405="","",基本情報入力シート!E2405)</f>
        <v/>
      </c>
      <c r="E2385" s="301" t="str">
        <f>IF(基本情報入力シート!F2405="","",基本情報入力シート!F2405)</f>
        <v/>
      </c>
      <c r="F2385" s="301" t="str">
        <f>IF(基本情報入力シート!G2405="","",基本情報入力シート!G2405)</f>
        <v/>
      </c>
      <c r="G2385" s="301" t="str">
        <f>IF(基本情報入力シート!H2405="","",基本情報入力シート!H2405)</f>
        <v/>
      </c>
      <c r="H2385" s="301" t="str">
        <f>IF(基本情報入力シート!I2405="","",基本情報入力シート!I2405)</f>
        <v/>
      </c>
      <c r="I2385" s="301" t="str">
        <f>IF(基本情報入力シート!J2405="","",基本情報入力シート!J2405)</f>
        <v/>
      </c>
      <c r="J2385" s="301" t="str">
        <f>IF(基本情報入力シート!K2405="","",基本情報入力シート!K2405)</f>
        <v/>
      </c>
      <c r="K2385" s="302" t="str">
        <f>IF(基本情報入力シート!L2405="","",基本情報入力シート!L2405)</f>
        <v/>
      </c>
      <c r="L2385" s="299" t="str">
        <f>IF(基本情報入力シート!M2405="","",基本情報入力シート!M2405)</f>
        <v/>
      </c>
      <c r="M2385" s="299" t="str">
        <f>IF(基本情報入力シート!R2405="","",基本情報入力シート!R2405)</f>
        <v/>
      </c>
      <c r="N2385" s="299" t="str">
        <f>IF(基本情報入力シート!W2405="","",基本情報入力シート!W2405)</f>
        <v/>
      </c>
      <c r="O2385" s="303" t="str">
        <f>IF(基本情報入力シート!X2405="","",基本情報入力シート!X2405)</f>
        <v/>
      </c>
      <c r="P2385" s="304" t="str">
        <f>IF(基本情報入力シート!Y2405="","",基本情報入力シート!Y2405)</f>
        <v/>
      </c>
      <c r="Q2385" s="175"/>
      <c r="R2385" s="305" t="str">
        <f>IF(基本情報入力シート!AB2405="","",基本情報入力シート!AB2405)</f>
        <v/>
      </c>
      <c r="S2385" s="176"/>
      <c r="T2385" s="306" t="str">
        <f>IF(P2385="","",VLOOKUP(P2385,【参考】数式用!$J$2:$L$34,3,FALSE))</f>
        <v/>
      </c>
      <c r="U2385" s="313" t="s">
        <v>143</v>
      </c>
      <c r="V2385" s="177"/>
      <c r="W2385" s="314" t="s">
        <v>144</v>
      </c>
      <c r="X2385" s="177"/>
      <c r="Y2385" s="315" t="s">
        <v>145</v>
      </c>
      <c r="Z2385" s="177"/>
      <c r="AA2385" s="315" t="s">
        <v>144</v>
      </c>
      <c r="AB2385" s="177"/>
      <c r="AC2385" s="315" t="s">
        <v>146</v>
      </c>
      <c r="AD2385" s="316" t="s">
        <v>147</v>
      </c>
      <c r="AE2385" s="317" t="str">
        <f t="shared" si="132"/>
        <v/>
      </c>
      <c r="AF2385" s="319" t="s">
        <v>148</v>
      </c>
      <c r="AG2385" s="312" t="str">
        <f t="shared" si="133"/>
        <v/>
      </c>
      <c r="AH2385" s="322"/>
      <c r="AI2385" s="323"/>
      <c r="AJ2385" s="322"/>
      <c r="AK2385" s="323"/>
    </row>
    <row r="2386" spans="1:37" ht="36.75" customHeight="1">
      <c r="A2386" s="299">
        <f t="shared" si="134"/>
        <v>2373</v>
      </c>
      <c r="B2386" s="300" t="str">
        <f>IF(基本情報入力シート!C2406="","",基本情報入力シート!C2406)</f>
        <v/>
      </c>
      <c r="C2386" s="301" t="str">
        <f>IF(基本情報入力シート!D2406="","",基本情報入力シート!D2406)</f>
        <v/>
      </c>
      <c r="D2386" s="301" t="str">
        <f>IF(基本情報入力シート!E2406="","",基本情報入力シート!E2406)</f>
        <v/>
      </c>
      <c r="E2386" s="301" t="str">
        <f>IF(基本情報入力シート!F2406="","",基本情報入力シート!F2406)</f>
        <v/>
      </c>
      <c r="F2386" s="301" t="str">
        <f>IF(基本情報入力シート!G2406="","",基本情報入力シート!G2406)</f>
        <v/>
      </c>
      <c r="G2386" s="301" t="str">
        <f>IF(基本情報入力シート!H2406="","",基本情報入力シート!H2406)</f>
        <v/>
      </c>
      <c r="H2386" s="301" t="str">
        <f>IF(基本情報入力シート!I2406="","",基本情報入力シート!I2406)</f>
        <v/>
      </c>
      <c r="I2386" s="301" t="str">
        <f>IF(基本情報入力シート!J2406="","",基本情報入力シート!J2406)</f>
        <v/>
      </c>
      <c r="J2386" s="301" t="str">
        <f>IF(基本情報入力シート!K2406="","",基本情報入力シート!K2406)</f>
        <v/>
      </c>
      <c r="K2386" s="302" t="str">
        <f>IF(基本情報入力シート!L2406="","",基本情報入力シート!L2406)</f>
        <v/>
      </c>
      <c r="L2386" s="299" t="str">
        <f>IF(基本情報入力シート!M2406="","",基本情報入力シート!M2406)</f>
        <v/>
      </c>
      <c r="M2386" s="299" t="str">
        <f>IF(基本情報入力シート!R2406="","",基本情報入力シート!R2406)</f>
        <v/>
      </c>
      <c r="N2386" s="299" t="str">
        <f>IF(基本情報入力シート!W2406="","",基本情報入力シート!W2406)</f>
        <v/>
      </c>
      <c r="O2386" s="303" t="str">
        <f>IF(基本情報入力シート!X2406="","",基本情報入力シート!X2406)</f>
        <v/>
      </c>
      <c r="P2386" s="304" t="str">
        <f>IF(基本情報入力シート!Y2406="","",基本情報入力シート!Y2406)</f>
        <v/>
      </c>
      <c r="Q2386" s="175"/>
      <c r="R2386" s="305" t="str">
        <f>IF(基本情報入力シート!AB2406="","",基本情報入力シート!AB2406)</f>
        <v/>
      </c>
      <c r="S2386" s="176"/>
      <c r="T2386" s="306" t="str">
        <f>IF(P2386="","",VLOOKUP(P2386,【参考】数式用!$J$2:$L$34,3,FALSE))</f>
        <v/>
      </c>
      <c r="U2386" s="313" t="s">
        <v>143</v>
      </c>
      <c r="V2386" s="177"/>
      <c r="W2386" s="314" t="s">
        <v>144</v>
      </c>
      <c r="X2386" s="177"/>
      <c r="Y2386" s="315" t="s">
        <v>145</v>
      </c>
      <c r="Z2386" s="177"/>
      <c r="AA2386" s="315" t="s">
        <v>144</v>
      </c>
      <c r="AB2386" s="177"/>
      <c r="AC2386" s="315" t="s">
        <v>146</v>
      </c>
      <c r="AD2386" s="316" t="s">
        <v>147</v>
      </c>
      <c r="AE2386" s="317" t="str">
        <f t="shared" si="132"/>
        <v/>
      </c>
      <c r="AF2386" s="319" t="s">
        <v>148</v>
      </c>
      <c r="AG2386" s="312" t="str">
        <f t="shared" si="133"/>
        <v/>
      </c>
      <c r="AH2386" s="322"/>
      <c r="AI2386" s="323"/>
      <c r="AJ2386" s="322"/>
      <c r="AK2386" s="323"/>
    </row>
    <row r="2387" spans="1:37" ht="36.75" customHeight="1">
      <c r="A2387" s="299">
        <f t="shared" si="134"/>
        <v>2374</v>
      </c>
      <c r="B2387" s="300" t="str">
        <f>IF(基本情報入力シート!C2407="","",基本情報入力シート!C2407)</f>
        <v/>
      </c>
      <c r="C2387" s="301" t="str">
        <f>IF(基本情報入力シート!D2407="","",基本情報入力シート!D2407)</f>
        <v/>
      </c>
      <c r="D2387" s="301" t="str">
        <f>IF(基本情報入力シート!E2407="","",基本情報入力シート!E2407)</f>
        <v/>
      </c>
      <c r="E2387" s="301" t="str">
        <f>IF(基本情報入力シート!F2407="","",基本情報入力シート!F2407)</f>
        <v/>
      </c>
      <c r="F2387" s="301" t="str">
        <f>IF(基本情報入力シート!G2407="","",基本情報入力シート!G2407)</f>
        <v/>
      </c>
      <c r="G2387" s="301" t="str">
        <f>IF(基本情報入力シート!H2407="","",基本情報入力シート!H2407)</f>
        <v/>
      </c>
      <c r="H2387" s="301" t="str">
        <f>IF(基本情報入力シート!I2407="","",基本情報入力シート!I2407)</f>
        <v/>
      </c>
      <c r="I2387" s="301" t="str">
        <f>IF(基本情報入力シート!J2407="","",基本情報入力シート!J2407)</f>
        <v/>
      </c>
      <c r="J2387" s="301" t="str">
        <f>IF(基本情報入力シート!K2407="","",基本情報入力シート!K2407)</f>
        <v/>
      </c>
      <c r="K2387" s="302" t="str">
        <f>IF(基本情報入力シート!L2407="","",基本情報入力シート!L2407)</f>
        <v/>
      </c>
      <c r="L2387" s="299" t="str">
        <f>IF(基本情報入力シート!M2407="","",基本情報入力シート!M2407)</f>
        <v/>
      </c>
      <c r="M2387" s="299" t="str">
        <f>IF(基本情報入力シート!R2407="","",基本情報入力シート!R2407)</f>
        <v/>
      </c>
      <c r="N2387" s="299" t="str">
        <f>IF(基本情報入力シート!W2407="","",基本情報入力シート!W2407)</f>
        <v/>
      </c>
      <c r="O2387" s="303" t="str">
        <f>IF(基本情報入力シート!X2407="","",基本情報入力シート!X2407)</f>
        <v/>
      </c>
      <c r="P2387" s="304" t="str">
        <f>IF(基本情報入力シート!Y2407="","",基本情報入力シート!Y2407)</f>
        <v/>
      </c>
      <c r="Q2387" s="175"/>
      <c r="R2387" s="305" t="str">
        <f>IF(基本情報入力シート!AB2407="","",基本情報入力シート!AB2407)</f>
        <v/>
      </c>
      <c r="S2387" s="176"/>
      <c r="T2387" s="306" t="str">
        <f>IF(P2387="","",VLOOKUP(P2387,【参考】数式用!$J$2:$L$34,3,FALSE))</f>
        <v/>
      </c>
      <c r="U2387" s="313" t="s">
        <v>143</v>
      </c>
      <c r="V2387" s="177"/>
      <c r="W2387" s="314" t="s">
        <v>144</v>
      </c>
      <c r="X2387" s="177"/>
      <c r="Y2387" s="315" t="s">
        <v>145</v>
      </c>
      <c r="Z2387" s="177"/>
      <c r="AA2387" s="315" t="s">
        <v>144</v>
      </c>
      <c r="AB2387" s="177"/>
      <c r="AC2387" s="315" t="s">
        <v>146</v>
      </c>
      <c r="AD2387" s="316" t="s">
        <v>147</v>
      </c>
      <c r="AE2387" s="317" t="str">
        <f t="shared" si="132"/>
        <v/>
      </c>
      <c r="AF2387" s="319" t="s">
        <v>148</v>
      </c>
      <c r="AG2387" s="312" t="str">
        <f t="shared" si="133"/>
        <v/>
      </c>
      <c r="AH2387" s="322"/>
      <c r="AI2387" s="323"/>
      <c r="AJ2387" s="322"/>
      <c r="AK2387" s="323"/>
    </row>
    <row r="2388" spans="1:37" ht="36.75" customHeight="1">
      <c r="A2388" s="299">
        <f t="shared" si="134"/>
        <v>2375</v>
      </c>
      <c r="B2388" s="300" t="str">
        <f>IF(基本情報入力シート!C2408="","",基本情報入力シート!C2408)</f>
        <v/>
      </c>
      <c r="C2388" s="301" t="str">
        <f>IF(基本情報入力シート!D2408="","",基本情報入力シート!D2408)</f>
        <v/>
      </c>
      <c r="D2388" s="301" t="str">
        <f>IF(基本情報入力シート!E2408="","",基本情報入力シート!E2408)</f>
        <v/>
      </c>
      <c r="E2388" s="301" t="str">
        <f>IF(基本情報入力シート!F2408="","",基本情報入力シート!F2408)</f>
        <v/>
      </c>
      <c r="F2388" s="301" t="str">
        <f>IF(基本情報入力シート!G2408="","",基本情報入力シート!G2408)</f>
        <v/>
      </c>
      <c r="G2388" s="301" t="str">
        <f>IF(基本情報入力シート!H2408="","",基本情報入力シート!H2408)</f>
        <v/>
      </c>
      <c r="H2388" s="301" t="str">
        <f>IF(基本情報入力シート!I2408="","",基本情報入力シート!I2408)</f>
        <v/>
      </c>
      <c r="I2388" s="301" t="str">
        <f>IF(基本情報入力シート!J2408="","",基本情報入力シート!J2408)</f>
        <v/>
      </c>
      <c r="J2388" s="301" t="str">
        <f>IF(基本情報入力シート!K2408="","",基本情報入力シート!K2408)</f>
        <v/>
      </c>
      <c r="K2388" s="302" t="str">
        <f>IF(基本情報入力シート!L2408="","",基本情報入力シート!L2408)</f>
        <v/>
      </c>
      <c r="L2388" s="299" t="str">
        <f>IF(基本情報入力シート!M2408="","",基本情報入力シート!M2408)</f>
        <v/>
      </c>
      <c r="M2388" s="299" t="str">
        <f>IF(基本情報入力シート!R2408="","",基本情報入力シート!R2408)</f>
        <v/>
      </c>
      <c r="N2388" s="299" t="str">
        <f>IF(基本情報入力シート!W2408="","",基本情報入力シート!W2408)</f>
        <v/>
      </c>
      <c r="O2388" s="303" t="str">
        <f>IF(基本情報入力シート!X2408="","",基本情報入力シート!X2408)</f>
        <v/>
      </c>
      <c r="P2388" s="304" t="str">
        <f>IF(基本情報入力シート!Y2408="","",基本情報入力シート!Y2408)</f>
        <v/>
      </c>
      <c r="Q2388" s="175"/>
      <c r="R2388" s="305" t="str">
        <f>IF(基本情報入力シート!AB2408="","",基本情報入力シート!AB2408)</f>
        <v/>
      </c>
      <c r="S2388" s="176"/>
      <c r="T2388" s="306" t="str">
        <f>IF(P2388="","",VLOOKUP(P2388,【参考】数式用!$J$2:$L$34,3,FALSE))</f>
        <v/>
      </c>
      <c r="U2388" s="313" t="s">
        <v>143</v>
      </c>
      <c r="V2388" s="177"/>
      <c r="W2388" s="314" t="s">
        <v>144</v>
      </c>
      <c r="X2388" s="177"/>
      <c r="Y2388" s="315" t="s">
        <v>145</v>
      </c>
      <c r="Z2388" s="177"/>
      <c r="AA2388" s="315" t="s">
        <v>144</v>
      </c>
      <c r="AB2388" s="177"/>
      <c r="AC2388" s="315" t="s">
        <v>146</v>
      </c>
      <c r="AD2388" s="316" t="s">
        <v>147</v>
      </c>
      <c r="AE2388" s="317" t="str">
        <f t="shared" si="132"/>
        <v/>
      </c>
      <c r="AF2388" s="319" t="s">
        <v>148</v>
      </c>
      <c r="AG2388" s="312" t="str">
        <f t="shared" si="133"/>
        <v/>
      </c>
      <c r="AH2388" s="322"/>
      <c r="AI2388" s="323"/>
      <c r="AJ2388" s="322"/>
      <c r="AK2388" s="323"/>
    </row>
    <row r="2389" spans="1:37" ht="36.75" customHeight="1">
      <c r="A2389" s="299">
        <f t="shared" si="134"/>
        <v>2376</v>
      </c>
      <c r="B2389" s="300" t="str">
        <f>IF(基本情報入力シート!C2409="","",基本情報入力シート!C2409)</f>
        <v/>
      </c>
      <c r="C2389" s="301" t="str">
        <f>IF(基本情報入力シート!D2409="","",基本情報入力シート!D2409)</f>
        <v/>
      </c>
      <c r="D2389" s="301" t="str">
        <f>IF(基本情報入力シート!E2409="","",基本情報入力シート!E2409)</f>
        <v/>
      </c>
      <c r="E2389" s="301" t="str">
        <f>IF(基本情報入力シート!F2409="","",基本情報入力シート!F2409)</f>
        <v/>
      </c>
      <c r="F2389" s="301" t="str">
        <f>IF(基本情報入力シート!G2409="","",基本情報入力シート!G2409)</f>
        <v/>
      </c>
      <c r="G2389" s="301" t="str">
        <f>IF(基本情報入力シート!H2409="","",基本情報入力シート!H2409)</f>
        <v/>
      </c>
      <c r="H2389" s="301" t="str">
        <f>IF(基本情報入力シート!I2409="","",基本情報入力シート!I2409)</f>
        <v/>
      </c>
      <c r="I2389" s="301" t="str">
        <f>IF(基本情報入力シート!J2409="","",基本情報入力シート!J2409)</f>
        <v/>
      </c>
      <c r="J2389" s="301" t="str">
        <f>IF(基本情報入力シート!K2409="","",基本情報入力シート!K2409)</f>
        <v/>
      </c>
      <c r="K2389" s="302" t="str">
        <f>IF(基本情報入力シート!L2409="","",基本情報入力シート!L2409)</f>
        <v/>
      </c>
      <c r="L2389" s="299" t="str">
        <f>IF(基本情報入力シート!M2409="","",基本情報入力シート!M2409)</f>
        <v/>
      </c>
      <c r="M2389" s="299" t="str">
        <f>IF(基本情報入力シート!R2409="","",基本情報入力シート!R2409)</f>
        <v/>
      </c>
      <c r="N2389" s="299" t="str">
        <f>IF(基本情報入力シート!W2409="","",基本情報入力シート!W2409)</f>
        <v/>
      </c>
      <c r="O2389" s="303" t="str">
        <f>IF(基本情報入力シート!X2409="","",基本情報入力シート!X2409)</f>
        <v/>
      </c>
      <c r="P2389" s="304" t="str">
        <f>IF(基本情報入力シート!Y2409="","",基本情報入力シート!Y2409)</f>
        <v/>
      </c>
      <c r="Q2389" s="175"/>
      <c r="R2389" s="305" t="str">
        <f>IF(基本情報入力シート!AB2409="","",基本情報入力シート!AB2409)</f>
        <v/>
      </c>
      <c r="S2389" s="176"/>
      <c r="T2389" s="306" t="str">
        <f>IF(P2389="","",VLOOKUP(P2389,【参考】数式用!$J$2:$L$34,3,FALSE))</f>
        <v/>
      </c>
      <c r="U2389" s="313" t="s">
        <v>143</v>
      </c>
      <c r="V2389" s="177"/>
      <c r="W2389" s="314" t="s">
        <v>144</v>
      </c>
      <c r="X2389" s="177"/>
      <c r="Y2389" s="315" t="s">
        <v>145</v>
      </c>
      <c r="Z2389" s="177"/>
      <c r="AA2389" s="315" t="s">
        <v>144</v>
      </c>
      <c r="AB2389" s="177"/>
      <c r="AC2389" s="315" t="s">
        <v>146</v>
      </c>
      <c r="AD2389" s="316" t="s">
        <v>147</v>
      </c>
      <c r="AE2389" s="317" t="str">
        <f t="shared" si="132"/>
        <v/>
      </c>
      <c r="AF2389" s="319" t="s">
        <v>148</v>
      </c>
      <c r="AG2389" s="312" t="str">
        <f t="shared" si="133"/>
        <v/>
      </c>
      <c r="AH2389" s="322"/>
      <c r="AI2389" s="323"/>
      <c r="AJ2389" s="322"/>
      <c r="AK2389" s="323"/>
    </row>
    <row r="2390" spans="1:37" ht="36.75" customHeight="1">
      <c r="A2390" s="299">
        <f t="shared" si="134"/>
        <v>2377</v>
      </c>
      <c r="B2390" s="300" t="str">
        <f>IF(基本情報入力シート!C2410="","",基本情報入力シート!C2410)</f>
        <v/>
      </c>
      <c r="C2390" s="301" t="str">
        <f>IF(基本情報入力シート!D2410="","",基本情報入力シート!D2410)</f>
        <v/>
      </c>
      <c r="D2390" s="301" t="str">
        <f>IF(基本情報入力シート!E2410="","",基本情報入力シート!E2410)</f>
        <v/>
      </c>
      <c r="E2390" s="301" t="str">
        <f>IF(基本情報入力シート!F2410="","",基本情報入力シート!F2410)</f>
        <v/>
      </c>
      <c r="F2390" s="301" t="str">
        <f>IF(基本情報入力シート!G2410="","",基本情報入力シート!G2410)</f>
        <v/>
      </c>
      <c r="G2390" s="301" t="str">
        <f>IF(基本情報入力シート!H2410="","",基本情報入力シート!H2410)</f>
        <v/>
      </c>
      <c r="H2390" s="301" t="str">
        <f>IF(基本情報入力シート!I2410="","",基本情報入力シート!I2410)</f>
        <v/>
      </c>
      <c r="I2390" s="301" t="str">
        <f>IF(基本情報入力シート!J2410="","",基本情報入力シート!J2410)</f>
        <v/>
      </c>
      <c r="J2390" s="301" t="str">
        <f>IF(基本情報入力シート!K2410="","",基本情報入力シート!K2410)</f>
        <v/>
      </c>
      <c r="K2390" s="302" t="str">
        <f>IF(基本情報入力シート!L2410="","",基本情報入力シート!L2410)</f>
        <v/>
      </c>
      <c r="L2390" s="299" t="str">
        <f>IF(基本情報入力シート!M2410="","",基本情報入力シート!M2410)</f>
        <v/>
      </c>
      <c r="M2390" s="299" t="str">
        <f>IF(基本情報入力シート!R2410="","",基本情報入力シート!R2410)</f>
        <v/>
      </c>
      <c r="N2390" s="299" t="str">
        <f>IF(基本情報入力シート!W2410="","",基本情報入力シート!W2410)</f>
        <v/>
      </c>
      <c r="O2390" s="303" t="str">
        <f>IF(基本情報入力シート!X2410="","",基本情報入力シート!X2410)</f>
        <v/>
      </c>
      <c r="P2390" s="304" t="str">
        <f>IF(基本情報入力シート!Y2410="","",基本情報入力シート!Y2410)</f>
        <v/>
      </c>
      <c r="Q2390" s="175"/>
      <c r="R2390" s="305" t="str">
        <f>IF(基本情報入力シート!AB2410="","",基本情報入力シート!AB2410)</f>
        <v/>
      </c>
      <c r="S2390" s="176"/>
      <c r="T2390" s="306" t="str">
        <f>IF(P2390="","",VLOOKUP(P2390,【参考】数式用!$J$2:$L$34,3,FALSE))</f>
        <v/>
      </c>
      <c r="U2390" s="313" t="s">
        <v>143</v>
      </c>
      <c r="V2390" s="177"/>
      <c r="W2390" s="314" t="s">
        <v>144</v>
      </c>
      <c r="X2390" s="177"/>
      <c r="Y2390" s="315" t="s">
        <v>145</v>
      </c>
      <c r="Z2390" s="177"/>
      <c r="AA2390" s="315" t="s">
        <v>144</v>
      </c>
      <c r="AB2390" s="177"/>
      <c r="AC2390" s="315" t="s">
        <v>146</v>
      </c>
      <c r="AD2390" s="316" t="s">
        <v>147</v>
      </c>
      <c r="AE2390" s="317" t="str">
        <f t="shared" si="132"/>
        <v/>
      </c>
      <c r="AF2390" s="319" t="s">
        <v>148</v>
      </c>
      <c r="AG2390" s="312" t="str">
        <f t="shared" si="133"/>
        <v/>
      </c>
      <c r="AH2390" s="322"/>
      <c r="AI2390" s="323"/>
      <c r="AJ2390" s="322"/>
      <c r="AK2390" s="323"/>
    </row>
    <row r="2391" spans="1:37" ht="36.75" customHeight="1">
      <c r="A2391" s="299">
        <f t="shared" si="134"/>
        <v>2378</v>
      </c>
      <c r="B2391" s="300" t="str">
        <f>IF(基本情報入力シート!C2411="","",基本情報入力シート!C2411)</f>
        <v/>
      </c>
      <c r="C2391" s="301" t="str">
        <f>IF(基本情報入力シート!D2411="","",基本情報入力シート!D2411)</f>
        <v/>
      </c>
      <c r="D2391" s="301" t="str">
        <f>IF(基本情報入力シート!E2411="","",基本情報入力シート!E2411)</f>
        <v/>
      </c>
      <c r="E2391" s="301" t="str">
        <f>IF(基本情報入力シート!F2411="","",基本情報入力シート!F2411)</f>
        <v/>
      </c>
      <c r="F2391" s="301" t="str">
        <f>IF(基本情報入力シート!G2411="","",基本情報入力シート!G2411)</f>
        <v/>
      </c>
      <c r="G2391" s="301" t="str">
        <f>IF(基本情報入力シート!H2411="","",基本情報入力シート!H2411)</f>
        <v/>
      </c>
      <c r="H2391" s="301" t="str">
        <f>IF(基本情報入力シート!I2411="","",基本情報入力シート!I2411)</f>
        <v/>
      </c>
      <c r="I2391" s="301" t="str">
        <f>IF(基本情報入力シート!J2411="","",基本情報入力シート!J2411)</f>
        <v/>
      </c>
      <c r="J2391" s="301" t="str">
        <f>IF(基本情報入力シート!K2411="","",基本情報入力シート!K2411)</f>
        <v/>
      </c>
      <c r="K2391" s="302" t="str">
        <f>IF(基本情報入力シート!L2411="","",基本情報入力シート!L2411)</f>
        <v/>
      </c>
      <c r="L2391" s="299" t="str">
        <f>IF(基本情報入力シート!M2411="","",基本情報入力シート!M2411)</f>
        <v/>
      </c>
      <c r="M2391" s="299" t="str">
        <f>IF(基本情報入力シート!R2411="","",基本情報入力シート!R2411)</f>
        <v/>
      </c>
      <c r="N2391" s="299" t="str">
        <f>IF(基本情報入力シート!W2411="","",基本情報入力シート!W2411)</f>
        <v/>
      </c>
      <c r="O2391" s="303" t="str">
        <f>IF(基本情報入力シート!X2411="","",基本情報入力シート!X2411)</f>
        <v/>
      </c>
      <c r="P2391" s="304" t="str">
        <f>IF(基本情報入力シート!Y2411="","",基本情報入力シート!Y2411)</f>
        <v/>
      </c>
      <c r="Q2391" s="175"/>
      <c r="R2391" s="305" t="str">
        <f>IF(基本情報入力シート!AB2411="","",基本情報入力シート!AB2411)</f>
        <v/>
      </c>
      <c r="S2391" s="176"/>
      <c r="T2391" s="306" t="str">
        <f>IF(P2391="","",VLOOKUP(P2391,【参考】数式用!$J$2:$L$34,3,FALSE))</f>
        <v/>
      </c>
      <c r="U2391" s="313" t="s">
        <v>143</v>
      </c>
      <c r="V2391" s="177"/>
      <c r="W2391" s="314" t="s">
        <v>144</v>
      </c>
      <c r="X2391" s="177"/>
      <c r="Y2391" s="315" t="s">
        <v>145</v>
      </c>
      <c r="Z2391" s="177"/>
      <c r="AA2391" s="315" t="s">
        <v>144</v>
      </c>
      <c r="AB2391" s="177"/>
      <c r="AC2391" s="315" t="s">
        <v>146</v>
      </c>
      <c r="AD2391" s="316" t="s">
        <v>147</v>
      </c>
      <c r="AE2391" s="317" t="str">
        <f t="shared" si="132"/>
        <v/>
      </c>
      <c r="AF2391" s="319" t="s">
        <v>148</v>
      </c>
      <c r="AG2391" s="312" t="str">
        <f t="shared" si="133"/>
        <v/>
      </c>
      <c r="AH2391" s="322"/>
      <c r="AI2391" s="323"/>
      <c r="AJ2391" s="322"/>
      <c r="AK2391" s="323"/>
    </row>
    <row r="2392" spans="1:37" ht="36.75" customHeight="1">
      <c r="A2392" s="299">
        <f t="shared" si="134"/>
        <v>2379</v>
      </c>
      <c r="B2392" s="300" t="str">
        <f>IF(基本情報入力シート!C2412="","",基本情報入力シート!C2412)</f>
        <v/>
      </c>
      <c r="C2392" s="301" t="str">
        <f>IF(基本情報入力シート!D2412="","",基本情報入力シート!D2412)</f>
        <v/>
      </c>
      <c r="D2392" s="301" t="str">
        <f>IF(基本情報入力シート!E2412="","",基本情報入力シート!E2412)</f>
        <v/>
      </c>
      <c r="E2392" s="301" t="str">
        <f>IF(基本情報入力シート!F2412="","",基本情報入力シート!F2412)</f>
        <v/>
      </c>
      <c r="F2392" s="301" t="str">
        <f>IF(基本情報入力シート!G2412="","",基本情報入力シート!G2412)</f>
        <v/>
      </c>
      <c r="G2392" s="301" t="str">
        <f>IF(基本情報入力シート!H2412="","",基本情報入力シート!H2412)</f>
        <v/>
      </c>
      <c r="H2392" s="301" t="str">
        <f>IF(基本情報入力シート!I2412="","",基本情報入力シート!I2412)</f>
        <v/>
      </c>
      <c r="I2392" s="301" t="str">
        <f>IF(基本情報入力シート!J2412="","",基本情報入力シート!J2412)</f>
        <v/>
      </c>
      <c r="J2392" s="301" t="str">
        <f>IF(基本情報入力シート!K2412="","",基本情報入力シート!K2412)</f>
        <v/>
      </c>
      <c r="K2392" s="302" t="str">
        <f>IF(基本情報入力シート!L2412="","",基本情報入力シート!L2412)</f>
        <v/>
      </c>
      <c r="L2392" s="299" t="str">
        <f>IF(基本情報入力シート!M2412="","",基本情報入力シート!M2412)</f>
        <v/>
      </c>
      <c r="M2392" s="299" t="str">
        <f>IF(基本情報入力シート!R2412="","",基本情報入力シート!R2412)</f>
        <v/>
      </c>
      <c r="N2392" s="299" t="str">
        <f>IF(基本情報入力シート!W2412="","",基本情報入力シート!W2412)</f>
        <v/>
      </c>
      <c r="O2392" s="303" t="str">
        <f>IF(基本情報入力シート!X2412="","",基本情報入力シート!X2412)</f>
        <v/>
      </c>
      <c r="P2392" s="304" t="str">
        <f>IF(基本情報入力シート!Y2412="","",基本情報入力シート!Y2412)</f>
        <v/>
      </c>
      <c r="Q2392" s="175"/>
      <c r="R2392" s="305" t="str">
        <f>IF(基本情報入力シート!AB2412="","",基本情報入力シート!AB2412)</f>
        <v/>
      </c>
      <c r="S2392" s="176"/>
      <c r="T2392" s="306" t="str">
        <f>IF(P2392="","",VLOOKUP(P2392,【参考】数式用!$J$2:$L$34,3,FALSE))</f>
        <v/>
      </c>
      <c r="U2392" s="313" t="s">
        <v>143</v>
      </c>
      <c r="V2392" s="177"/>
      <c r="W2392" s="314" t="s">
        <v>144</v>
      </c>
      <c r="X2392" s="177"/>
      <c r="Y2392" s="315" t="s">
        <v>145</v>
      </c>
      <c r="Z2392" s="177"/>
      <c r="AA2392" s="315" t="s">
        <v>144</v>
      </c>
      <c r="AB2392" s="177"/>
      <c r="AC2392" s="315" t="s">
        <v>146</v>
      </c>
      <c r="AD2392" s="316" t="s">
        <v>147</v>
      </c>
      <c r="AE2392" s="317" t="str">
        <f t="shared" si="132"/>
        <v/>
      </c>
      <c r="AF2392" s="319" t="s">
        <v>148</v>
      </c>
      <c r="AG2392" s="312" t="str">
        <f t="shared" si="133"/>
        <v/>
      </c>
      <c r="AH2392" s="322"/>
      <c r="AI2392" s="323"/>
      <c r="AJ2392" s="322"/>
      <c r="AK2392" s="323"/>
    </row>
    <row r="2393" spans="1:37" ht="36.75" customHeight="1">
      <c r="A2393" s="299">
        <f t="shared" si="134"/>
        <v>2380</v>
      </c>
      <c r="B2393" s="300" t="str">
        <f>IF(基本情報入力シート!C2413="","",基本情報入力シート!C2413)</f>
        <v/>
      </c>
      <c r="C2393" s="301" t="str">
        <f>IF(基本情報入力シート!D2413="","",基本情報入力シート!D2413)</f>
        <v/>
      </c>
      <c r="D2393" s="301" t="str">
        <f>IF(基本情報入力シート!E2413="","",基本情報入力シート!E2413)</f>
        <v/>
      </c>
      <c r="E2393" s="301" t="str">
        <f>IF(基本情報入力シート!F2413="","",基本情報入力シート!F2413)</f>
        <v/>
      </c>
      <c r="F2393" s="301" t="str">
        <f>IF(基本情報入力シート!G2413="","",基本情報入力シート!G2413)</f>
        <v/>
      </c>
      <c r="G2393" s="301" t="str">
        <f>IF(基本情報入力シート!H2413="","",基本情報入力シート!H2413)</f>
        <v/>
      </c>
      <c r="H2393" s="301" t="str">
        <f>IF(基本情報入力シート!I2413="","",基本情報入力シート!I2413)</f>
        <v/>
      </c>
      <c r="I2393" s="301" t="str">
        <f>IF(基本情報入力シート!J2413="","",基本情報入力シート!J2413)</f>
        <v/>
      </c>
      <c r="J2393" s="301" t="str">
        <f>IF(基本情報入力シート!K2413="","",基本情報入力シート!K2413)</f>
        <v/>
      </c>
      <c r="K2393" s="302" t="str">
        <f>IF(基本情報入力シート!L2413="","",基本情報入力シート!L2413)</f>
        <v/>
      </c>
      <c r="L2393" s="299" t="str">
        <f>IF(基本情報入力シート!M2413="","",基本情報入力シート!M2413)</f>
        <v/>
      </c>
      <c r="M2393" s="299" t="str">
        <f>IF(基本情報入力シート!R2413="","",基本情報入力シート!R2413)</f>
        <v/>
      </c>
      <c r="N2393" s="299" t="str">
        <f>IF(基本情報入力シート!W2413="","",基本情報入力シート!W2413)</f>
        <v/>
      </c>
      <c r="O2393" s="303" t="str">
        <f>IF(基本情報入力シート!X2413="","",基本情報入力シート!X2413)</f>
        <v/>
      </c>
      <c r="P2393" s="304" t="str">
        <f>IF(基本情報入力シート!Y2413="","",基本情報入力シート!Y2413)</f>
        <v/>
      </c>
      <c r="Q2393" s="175"/>
      <c r="R2393" s="305" t="str">
        <f>IF(基本情報入力シート!AB2413="","",基本情報入力シート!AB2413)</f>
        <v/>
      </c>
      <c r="S2393" s="176"/>
      <c r="T2393" s="306" t="str">
        <f>IF(P2393="","",VLOOKUP(P2393,【参考】数式用!$J$2:$L$34,3,FALSE))</f>
        <v/>
      </c>
      <c r="U2393" s="313" t="s">
        <v>143</v>
      </c>
      <c r="V2393" s="177"/>
      <c r="W2393" s="314" t="s">
        <v>144</v>
      </c>
      <c r="X2393" s="177"/>
      <c r="Y2393" s="315" t="s">
        <v>145</v>
      </c>
      <c r="Z2393" s="177"/>
      <c r="AA2393" s="315" t="s">
        <v>144</v>
      </c>
      <c r="AB2393" s="177"/>
      <c r="AC2393" s="315" t="s">
        <v>146</v>
      </c>
      <c r="AD2393" s="316" t="s">
        <v>147</v>
      </c>
      <c r="AE2393" s="317" t="str">
        <f t="shared" si="132"/>
        <v/>
      </c>
      <c r="AF2393" s="319" t="s">
        <v>148</v>
      </c>
      <c r="AG2393" s="312" t="str">
        <f t="shared" si="133"/>
        <v/>
      </c>
      <c r="AH2393" s="322"/>
      <c r="AI2393" s="323"/>
      <c r="AJ2393" s="322"/>
      <c r="AK2393" s="323"/>
    </row>
    <row r="2394" spans="1:37" ht="36.75" customHeight="1">
      <c r="A2394" s="299">
        <f t="shared" si="134"/>
        <v>2381</v>
      </c>
      <c r="B2394" s="300" t="str">
        <f>IF(基本情報入力シート!C2414="","",基本情報入力シート!C2414)</f>
        <v/>
      </c>
      <c r="C2394" s="301" t="str">
        <f>IF(基本情報入力シート!D2414="","",基本情報入力シート!D2414)</f>
        <v/>
      </c>
      <c r="D2394" s="301" t="str">
        <f>IF(基本情報入力シート!E2414="","",基本情報入力シート!E2414)</f>
        <v/>
      </c>
      <c r="E2394" s="301" t="str">
        <f>IF(基本情報入力シート!F2414="","",基本情報入力シート!F2414)</f>
        <v/>
      </c>
      <c r="F2394" s="301" t="str">
        <f>IF(基本情報入力シート!G2414="","",基本情報入力シート!G2414)</f>
        <v/>
      </c>
      <c r="G2394" s="301" t="str">
        <f>IF(基本情報入力シート!H2414="","",基本情報入力シート!H2414)</f>
        <v/>
      </c>
      <c r="H2394" s="301" t="str">
        <f>IF(基本情報入力シート!I2414="","",基本情報入力シート!I2414)</f>
        <v/>
      </c>
      <c r="I2394" s="301" t="str">
        <f>IF(基本情報入力シート!J2414="","",基本情報入力シート!J2414)</f>
        <v/>
      </c>
      <c r="J2394" s="301" t="str">
        <f>IF(基本情報入力シート!K2414="","",基本情報入力シート!K2414)</f>
        <v/>
      </c>
      <c r="K2394" s="302" t="str">
        <f>IF(基本情報入力シート!L2414="","",基本情報入力シート!L2414)</f>
        <v/>
      </c>
      <c r="L2394" s="299" t="str">
        <f>IF(基本情報入力シート!M2414="","",基本情報入力シート!M2414)</f>
        <v/>
      </c>
      <c r="M2394" s="299" t="str">
        <f>IF(基本情報入力シート!R2414="","",基本情報入力シート!R2414)</f>
        <v/>
      </c>
      <c r="N2394" s="299" t="str">
        <f>IF(基本情報入力シート!W2414="","",基本情報入力シート!W2414)</f>
        <v/>
      </c>
      <c r="O2394" s="303" t="str">
        <f>IF(基本情報入力シート!X2414="","",基本情報入力シート!X2414)</f>
        <v/>
      </c>
      <c r="P2394" s="304" t="str">
        <f>IF(基本情報入力シート!Y2414="","",基本情報入力シート!Y2414)</f>
        <v/>
      </c>
      <c r="Q2394" s="175"/>
      <c r="R2394" s="305" t="str">
        <f>IF(基本情報入力シート!AB2414="","",基本情報入力シート!AB2414)</f>
        <v/>
      </c>
      <c r="S2394" s="176"/>
      <c r="T2394" s="306" t="str">
        <f>IF(P2394="","",VLOOKUP(P2394,【参考】数式用!$J$2:$L$34,3,FALSE))</f>
        <v/>
      </c>
      <c r="U2394" s="313" t="s">
        <v>143</v>
      </c>
      <c r="V2394" s="177"/>
      <c r="W2394" s="314" t="s">
        <v>144</v>
      </c>
      <c r="X2394" s="177"/>
      <c r="Y2394" s="315" t="s">
        <v>145</v>
      </c>
      <c r="Z2394" s="177"/>
      <c r="AA2394" s="315" t="s">
        <v>144</v>
      </c>
      <c r="AB2394" s="177"/>
      <c r="AC2394" s="315" t="s">
        <v>146</v>
      </c>
      <c r="AD2394" s="316" t="s">
        <v>147</v>
      </c>
      <c r="AE2394" s="317" t="str">
        <f t="shared" si="132"/>
        <v/>
      </c>
      <c r="AF2394" s="319" t="s">
        <v>148</v>
      </c>
      <c r="AG2394" s="312" t="str">
        <f t="shared" si="133"/>
        <v/>
      </c>
      <c r="AH2394" s="322"/>
      <c r="AI2394" s="323"/>
      <c r="AJ2394" s="322"/>
      <c r="AK2394" s="323"/>
    </row>
    <row r="2395" spans="1:37" ht="36.75" customHeight="1">
      <c r="A2395" s="299">
        <f t="shared" si="134"/>
        <v>2382</v>
      </c>
      <c r="B2395" s="300" t="str">
        <f>IF(基本情報入力シート!C2415="","",基本情報入力シート!C2415)</f>
        <v/>
      </c>
      <c r="C2395" s="301" t="str">
        <f>IF(基本情報入力シート!D2415="","",基本情報入力シート!D2415)</f>
        <v/>
      </c>
      <c r="D2395" s="301" t="str">
        <f>IF(基本情報入力シート!E2415="","",基本情報入力シート!E2415)</f>
        <v/>
      </c>
      <c r="E2395" s="301" t="str">
        <f>IF(基本情報入力シート!F2415="","",基本情報入力シート!F2415)</f>
        <v/>
      </c>
      <c r="F2395" s="301" t="str">
        <f>IF(基本情報入力シート!G2415="","",基本情報入力シート!G2415)</f>
        <v/>
      </c>
      <c r="G2395" s="301" t="str">
        <f>IF(基本情報入力シート!H2415="","",基本情報入力シート!H2415)</f>
        <v/>
      </c>
      <c r="H2395" s="301" t="str">
        <f>IF(基本情報入力シート!I2415="","",基本情報入力シート!I2415)</f>
        <v/>
      </c>
      <c r="I2395" s="301" t="str">
        <f>IF(基本情報入力シート!J2415="","",基本情報入力シート!J2415)</f>
        <v/>
      </c>
      <c r="J2395" s="301" t="str">
        <f>IF(基本情報入力シート!K2415="","",基本情報入力シート!K2415)</f>
        <v/>
      </c>
      <c r="K2395" s="302" t="str">
        <f>IF(基本情報入力シート!L2415="","",基本情報入力シート!L2415)</f>
        <v/>
      </c>
      <c r="L2395" s="299" t="str">
        <f>IF(基本情報入力シート!M2415="","",基本情報入力シート!M2415)</f>
        <v/>
      </c>
      <c r="M2395" s="299" t="str">
        <f>IF(基本情報入力シート!R2415="","",基本情報入力シート!R2415)</f>
        <v/>
      </c>
      <c r="N2395" s="299" t="str">
        <f>IF(基本情報入力シート!W2415="","",基本情報入力シート!W2415)</f>
        <v/>
      </c>
      <c r="O2395" s="303" t="str">
        <f>IF(基本情報入力シート!X2415="","",基本情報入力シート!X2415)</f>
        <v/>
      </c>
      <c r="P2395" s="304" t="str">
        <f>IF(基本情報入力シート!Y2415="","",基本情報入力シート!Y2415)</f>
        <v/>
      </c>
      <c r="Q2395" s="175"/>
      <c r="R2395" s="305" t="str">
        <f>IF(基本情報入力シート!AB2415="","",基本情報入力シート!AB2415)</f>
        <v/>
      </c>
      <c r="S2395" s="176"/>
      <c r="T2395" s="306" t="str">
        <f>IF(P2395="","",VLOOKUP(P2395,【参考】数式用!$J$2:$L$34,3,FALSE))</f>
        <v/>
      </c>
      <c r="U2395" s="313" t="s">
        <v>143</v>
      </c>
      <c r="V2395" s="177"/>
      <c r="W2395" s="314" t="s">
        <v>144</v>
      </c>
      <c r="X2395" s="177"/>
      <c r="Y2395" s="315" t="s">
        <v>145</v>
      </c>
      <c r="Z2395" s="177"/>
      <c r="AA2395" s="315" t="s">
        <v>144</v>
      </c>
      <c r="AB2395" s="177"/>
      <c r="AC2395" s="315" t="s">
        <v>146</v>
      </c>
      <c r="AD2395" s="316" t="s">
        <v>147</v>
      </c>
      <c r="AE2395" s="317" t="str">
        <f t="shared" si="132"/>
        <v/>
      </c>
      <c r="AF2395" s="319" t="s">
        <v>148</v>
      </c>
      <c r="AG2395" s="312" t="str">
        <f t="shared" si="133"/>
        <v/>
      </c>
      <c r="AH2395" s="322"/>
      <c r="AI2395" s="323"/>
      <c r="AJ2395" s="322"/>
      <c r="AK2395" s="323"/>
    </row>
    <row r="2396" spans="1:37" ht="36.75" customHeight="1">
      <c r="A2396" s="299">
        <f t="shared" si="134"/>
        <v>2383</v>
      </c>
      <c r="B2396" s="300" t="str">
        <f>IF(基本情報入力シート!C2416="","",基本情報入力シート!C2416)</f>
        <v/>
      </c>
      <c r="C2396" s="301" t="str">
        <f>IF(基本情報入力シート!D2416="","",基本情報入力シート!D2416)</f>
        <v/>
      </c>
      <c r="D2396" s="301" t="str">
        <f>IF(基本情報入力シート!E2416="","",基本情報入力シート!E2416)</f>
        <v/>
      </c>
      <c r="E2396" s="301" t="str">
        <f>IF(基本情報入力シート!F2416="","",基本情報入力シート!F2416)</f>
        <v/>
      </c>
      <c r="F2396" s="301" t="str">
        <f>IF(基本情報入力シート!G2416="","",基本情報入力シート!G2416)</f>
        <v/>
      </c>
      <c r="G2396" s="301" t="str">
        <f>IF(基本情報入力シート!H2416="","",基本情報入力シート!H2416)</f>
        <v/>
      </c>
      <c r="H2396" s="301" t="str">
        <f>IF(基本情報入力シート!I2416="","",基本情報入力シート!I2416)</f>
        <v/>
      </c>
      <c r="I2396" s="301" t="str">
        <f>IF(基本情報入力シート!J2416="","",基本情報入力シート!J2416)</f>
        <v/>
      </c>
      <c r="J2396" s="301" t="str">
        <f>IF(基本情報入力シート!K2416="","",基本情報入力シート!K2416)</f>
        <v/>
      </c>
      <c r="K2396" s="302" t="str">
        <f>IF(基本情報入力シート!L2416="","",基本情報入力シート!L2416)</f>
        <v/>
      </c>
      <c r="L2396" s="299" t="str">
        <f>IF(基本情報入力シート!M2416="","",基本情報入力シート!M2416)</f>
        <v/>
      </c>
      <c r="M2396" s="299" t="str">
        <f>IF(基本情報入力シート!R2416="","",基本情報入力シート!R2416)</f>
        <v/>
      </c>
      <c r="N2396" s="299" t="str">
        <f>IF(基本情報入力シート!W2416="","",基本情報入力シート!W2416)</f>
        <v/>
      </c>
      <c r="O2396" s="303" t="str">
        <f>IF(基本情報入力シート!X2416="","",基本情報入力シート!X2416)</f>
        <v/>
      </c>
      <c r="P2396" s="304" t="str">
        <f>IF(基本情報入力シート!Y2416="","",基本情報入力シート!Y2416)</f>
        <v/>
      </c>
      <c r="Q2396" s="175"/>
      <c r="R2396" s="305" t="str">
        <f>IF(基本情報入力シート!AB2416="","",基本情報入力シート!AB2416)</f>
        <v/>
      </c>
      <c r="S2396" s="176"/>
      <c r="T2396" s="306" t="str">
        <f>IF(P2396="","",VLOOKUP(P2396,【参考】数式用!$J$2:$L$34,3,FALSE))</f>
        <v/>
      </c>
      <c r="U2396" s="313" t="s">
        <v>143</v>
      </c>
      <c r="V2396" s="177"/>
      <c r="W2396" s="314" t="s">
        <v>144</v>
      </c>
      <c r="X2396" s="177"/>
      <c r="Y2396" s="315" t="s">
        <v>145</v>
      </c>
      <c r="Z2396" s="177"/>
      <c r="AA2396" s="315" t="s">
        <v>144</v>
      </c>
      <c r="AB2396" s="177"/>
      <c r="AC2396" s="315" t="s">
        <v>146</v>
      </c>
      <c r="AD2396" s="316" t="s">
        <v>147</v>
      </c>
      <c r="AE2396" s="317" t="str">
        <f t="shared" si="132"/>
        <v/>
      </c>
      <c r="AF2396" s="319" t="s">
        <v>148</v>
      </c>
      <c r="AG2396" s="312" t="str">
        <f t="shared" si="133"/>
        <v/>
      </c>
      <c r="AH2396" s="322"/>
      <c r="AI2396" s="323"/>
      <c r="AJ2396" s="322"/>
      <c r="AK2396" s="323"/>
    </row>
    <row r="2397" spans="1:37" ht="36.75" customHeight="1">
      <c r="A2397" s="299">
        <f t="shared" si="134"/>
        <v>2384</v>
      </c>
      <c r="B2397" s="300" t="str">
        <f>IF(基本情報入力シート!C2417="","",基本情報入力シート!C2417)</f>
        <v/>
      </c>
      <c r="C2397" s="301" t="str">
        <f>IF(基本情報入力シート!D2417="","",基本情報入力シート!D2417)</f>
        <v/>
      </c>
      <c r="D2397" s="301" t="str">
        <f>IF(基本情報入力シート!E2417="","",基本情報入力シート!E2417)</f>
        <v/>
      </c>
      <c r="E2397" s="301" t="str">
        <f>IF(基本情報入力シート!F2417="","",基本情報入力シート!F2417)</f>
        <v/>
      </c>
      <c r="F2397" s="301" t="str">
        <f>IF(基本情報入力シート!G2417="","",基本情報入力シート!G2417)</f>
        <v/>
      </c>
      <c r="G2397" s="301" t="str">
        <f>IF(基本情報入力シート!H2417="","",基本情報入力シート!H2417)</f>
        <v/>
      </c>
      <c r="H2397" s="301" t="str">
        <f>IF(基本情報入力シート!I2417="","",基本情報入力シート!I2417)</f>
        <v/>
      </c>
      <c r="I2397" s="301" t="str">
        <f>IF(基本情報入力シート!J2417="","",基本情報入力シート!J2417)</f>
        <v/>
      </c>
      <c r="J2397" s="301" t="str">
        <f>IF(基本情報入力シート!K2417="","",基本情報入力シート!K2417)</f>
        <v/>
      </c>
      <c r="K2397" s="302" t="str">
        <f>IF(基本情報入力シート!L2417="","",基本情報入力シート!L2417)</f>
        <v/>
      </c>
      <c r="L2397" s="299" t="str">
        <f>IF(基本情報入力シート!M2417="","",基本情報入力シート!M2417)</f>
        <v/>
      </c>
      <c r="M2397" s="299" t="str">
        <f>IF(基本情報入力シート!R2417="","",基本情報入力シート!R2417)</f>
        <v/>
      </c>
      <c r="N2397" s="299" t="str">
        <f>IF(基本情報入力シート!W2417="","",基本情報入力シート!W2417)</f>
        <v/>
      </c>
      <c r="O2397" s="303" t="str">
        <f>IF(基本情報入力シート!X2417="","",基本情報入力シート!X2417)</f>
        <v/>
      </c>
      <c r="P2397" s="304" t="str">
        <f>IF(基本情報入力シート!Y2417="","",基本情報入力シート!Y2417)</f>
        <v/>
      </c>
      <c r="Q2397" s="175"/>
      <c r="R2397" s="305" t="str">
        <f>IF(基本情報入力シート!AB2417="","",基本情報入力シート!AB2417)</f>
        <v/>
      </c>
      <c r="S2397" s="176"/>
      <c r="T2397" s="306" t="str">
        <f>IF(P2397="","",VLOOKUP(P2397,【参考】数式用!$J$2:$L$34,3,FALSE))</f>
        <v/>
      </c>
      <c r="U2397" s="313" t="s">
        <v>143</v>
      </c>
      <c r="V2397" s="177"/>
      <c r="W2397" s="314" t="s">
        <v>144</v>
      </c>
      <c r="X2397" s="177"/>
      <c r="Y2397" s="315" t="s">
        <v>145</v>
      </c>
      <c r="Z2397" s="177"/>
      <c r="AA2397" s="315" t="s">
        <v>144</v>
      </c>
      <c r="AB2397" s="177"/>
      <c r="AC2397" s="315" t="s">
        <v>146</v>
      </c>
      <c r="AD2397" s="316" t="s">
        <v>147</v>
      </c>
      <c r="AE2397" s="317" t="str">
        <f t="shared" si="132"/>
        <v/>
      </c>
      <c r="AF2397" s="319" t="s">
        <v>148</v>
      </c>
      <c r="AG2397" s="312" t="str">
        <f t="shared" si="133"/>
        <v/>
      </c>
      <c r="AH2397" s="322"/>
      <c r="AI2397" s="323"/>
      <c r="AJ2397" s="322"/>
      <c r="AK2397" s="323"/>
    </row>
    <row r="2398" spans="1:37" ht="36.75" customHeight="1">
      <c r="A2398" s="299">
        <f t="shared" si="134"/>
        <v>2385</v>
      </c>
      <c r="B2398" s="300" t="str">
        <f>IF(基本情報入力シート!C2418="","",基本情報入力シート!C2418)</f>
        <v/>
      </c>
      <c r="C2398" s="301" t="str">
        <f>IF(基本情報入力シート!D2418="","",基本情報入力シート!D2418)</f>
        <v/>
      </c>
      <c r="D2398" s="301" t="str">
        <f>IF(基本情報入力シート!E2418="","",基本情報入力シート!E2418)</f>
        <v/>
      </c>
      <c r="E2398" s="301" t="str">
        <f>IF(基本情報入力シート!F2418="","",基本情報入力シート!F2418)</f>
        <v/>
      </c>
      <c r="F2398" s="301" t="str">
        <f>IF(基本情報入力シート!G2418="","",基本情報入力シート!G2418)</f>
        <v/>
      </c>
      <c r="G2398" s="301" t="str">
        <f>IF(基本情報入力シート!H2418="","",基本情報入力シート!H2418)</f>
        <v/>
      </c>
      <c r="H2398" s="301" t="str">
        <f>IF(基本情報入力シート!I2418="","",基本情報入力シート!I2418)</f>
        <v/>
      </c>
      <c r="I2398" s="301" t="str">
        <f>IF(基本情報入力シート!J2418="","",基本情報入力シート!J2418)</f>
        <v/>
      </c>
      <c r="J2398" s="301" t="str">
        <f>IF(基本情報入力シート!K2418="","",基本情報入力シート!K2418)</f>
        <v/>
      </c>
      <c r="K2398" s="302" t="str">
        <f>IF(基本情報入力シート!L2418="","",基本情報入力シート!L2418)</f>
        <v/>
      </c>
      <c r="L2398" s="299" t="str">
        <f>IF(基本情報入力シート!M2418="","",基本情報入力シート!M2418)</f>
        <v/>
      </c>
      <c r="M2398" s="299" t="str">
        <f>IF(基本情報入力シート!R2418="","",基本情報入力シート!R2418)</f>
        <v/>
      </c>
      <c r="N2398" s="299" t="str">
        <f>IF(基本情報入力シート!W2418="","",基本情報入力シート!W2418)</f>
        <v/>
      </c>
      <c r="O2398" s="303" t="str">
        <f>IF(基本情報入力シート!X2418="","",基本情報入力シート!X2418)</f>
        <v/>
      </c>
      <c r="P2398" s="304" t="str">
        <f>IF(基本情報入力シート!Y2418="","",基本情報入力シート!Y2418)</f>
        <v/>
      </c>
      <c r="Q2398" s="175"/>
      <c r="R2398" s="305" t="str">
        <f>IF(基本情報入力シート!AB2418="","",基本情報入力シート!AB2418)</f>
        <v/>
      </c>
      <c r="S2398" s="176"/>
      <c r="T2398" s="306" t="str">
        <f>IF(P2398="","",VLOOKUP(P2398,【参考】数式用!$J$2:$L$34,3,FALSE))</f>
        <v/>
      </c>
      <c r="U2398" s="313" t="s">
        <v>143</v>
      </c>
      <c r="V2398" s="177"/>
      <c r="W2398" s="314" t="s">
        <v>144</v>
      </c>
      <c r="X2398" s="177"/>
      <c r="Y2398" s="315" t="s">
        <v>145</v>
      </c>
      <c r="Z2398" s="177"/>
      <c r="AA2398" s="315" t="s">
        <v>144</v>
      </c>
      <c r="AB2398" s="177"/>
      <c r="AC2398" s="315" t="s">
        <v>146</v>
      </c>
      <c r="AD2398" s="316" t="s">
        <v>147</v>
      </c>
      <c r="AE2398" s="317" t="str">
        <f t="shared" si="132"/>
        <v/>
      </c>
      <c r="AF2398" s="319" t="s">
        <v>148</v>
      </c>
      <c r="AG2398" s="312" t="str">
        <f t="shared" si="133"/>
        <v/>
      </c>
      <c r="AH2398" s="322"/>
      <c r="AI2398" s="323"/>
      <c r="AJ2398" s="322"/>
      <c r="AK2398" s="323"/>
    </row>
    <row r="2399" spans="1:37" ht="36.75" customHeight="1">
      <c r="A2399" s="299">
        <f t="shared" si="134"/>
        <v>2386</v>
      </c>
      <c r="B2399" s="300" t="str">
        <f>IF(基本情報入力シート!C2419="","",基本情報入力シート!C2419)</f>
        <v/>
      </c>
      <c r="C2399" s="301" t="str">
        <f>IF(基本情報入力シート!D2419="","",基本情報入力シート!D2419)</f>
        <v/>
      </c>
      <c r="D2399" s="301" t="str">
        <f>IF(基本情報入力シート!E2419="","",基本情報入力シート!E2419)</f>
        <v/>
      </c>
      <c r="E2399" s="301" t="str">
        <f>IF(基本情報入力シート!F2419="","",基本情報入力シート!F2419)</f>
        <v/>
      </c>
      <c r="F2399" s="301" t="str">
        <f>IF(基本情報入力シート!G2419="","",基本情報入力シート!G2419)</f>
        <v/>
      </c>
      <c r="G2399" s="301" t="str">
        <f>IF(基本情報入力シート!H2419="","",基本情報入力シート!H2419)</f>
        <v/>
      </c>
      <c r="H2399" s="301" t="str">
        <f>IF(基本情報入力シート!I2419="","",基本情報入力シート!I2419)</f>
        <v/>
      </c>
      <c r="I2399" s="301" t="str">
        <f>IF(基本情報入力シート!J2419="","",基本情報入力シート!J2419)</f>
        <v/>
      </c>
      <c r="J2399" s="301" t="str">
        <f>IF(基本情報入力シート!K2419="","",基本情報入力シート!K2419)</f>
        <v/>
      </c>
      <c r="K2399" s="302" t="str">
        <f>IF(基本情報入力シート!L2419="","",基本情報入力シート!L2419)</f>
        <v/>
      </c>
      <c r="L2399" s="299" t="str">
        <f>IF(基本情報入力シート!M2419="","",基本情報入力シート!M2419)</f>
        <v/>
      </c>
      <c r="M2399" s="299" t="str">
        <f>IF(基本情報入力シート!R2419="","",基本情報入力シート!R2419)</f>
        <v/>
      </c>
      <c r="N2399" s="299" t="str">
        <f>IF(基本情報入力シート!W2419="","",基本情報入力シート!W2419)</f>
        <v/>
      </c>
      <c r="O2399" s="303" t="str">
        <f>IF(基本情報入力シート!X2419="","",基本情報入力シート!X2419)</f>
        <v/>
      </c>
      <c r="P2399" s="304" t="str">
        <f>IF(基本情報入力シート!Y2419="","",基本情報入力シート!Y2419)</f>
        <v/>
      </c>
      <c r="Q2399" s="175"/>
      <c r="R2399" s="305" t="str">
        <f>IF(基本情報入力シート!AB2419="","",基本情報入力シート!AB2419)</f>
        <v/>
      </c>
      <c r="S2399" s="176"/>
      <c r="T2399" s="306" t="str">
        <f>IF(P2399="","",VLOOKUP(P2399,【参考】数式用!$J$2:$L$34,3,FALSE))</f>
        <v/>
      </c>
      <c r="U2399" s="313" t="s">
        <v>143</v>
      </c>
      <c r="V2399" s="177"/>
      <c r="W2399" s="314" t="s">
        <v>144</v>
      </c>
      <c r="X2399" s="177"/>
      <c r="Y2399" s="315" t="s">
        <v>145</v>
      </c>
      <c r="Z2399" s="177"/>
      <c r="AA2399" s="315" t="s">
        <v>144</v>
      </c>
      <c r="AB2399" s="177"/>
      <c r="AC2399" s="315" t="s">
        <v>146</v>
      </c>
      <c r="AD2399" s="316" t="s">
        <v>147</v>
      </c>
      <c r="AE2399" s="317" t="str">
        <f t="shared" si="132"/>
        <v/>
      </c>
      <c r="AF2399" s="319" t="s">
        <v>148</v>
      </c>
      <c r="AG2399" s="312" t="str">
        <f t="shared" si="133"/>
        <v/>
      </c>
      <c r="AH2399" s="322"/>
      <c r="AI2399" s="323"/>
      <c r="AJ2399" s="322"/>
      <c r="AK2399" s="323"/>
    </row>
    <row r="2400" spans="1:37" ht="36.75" customHeight="1">
      <c r="A2400" s="299">
        <f t="shared" si="134"/>
        <v>2387</v>
      </c>
      <c r="B2400" s="300" t="str">
        <f>IF(基本情報入力シート!C2420="","",基本情報入力シート!C2420)</f>
        <v/>
      </c>
      <c r="C2400" s="301" t="str">
        <f>IF(基本情報入力シート!D2420="","",基本情報入力シート!D2420)</f>
        <v/>
      </c>
      <c r="D2400" s="301" t="str">
        <f>IF(基本情報入力シート!E2420="","",基本情報入力シート!E2420)</f>
        <v/>
      </c>
      <c r="E2400" s="301" t="str">
        <f>IF(基本情報入力シート!F2420="","",基本情報入力シート!F2420)</f>
        <v/>
      </c>
      <c r="F2400" s="301" t="str">
        <f>IF(基本情報入力シート!G2420="","",基本情報入力シート!G2420)</f>
        <v/>
      </c>
      <c r="G2400" s="301" t="str">
        <f>IF(基本情報入力シート!H2420="","",基本情報入力シート!H2420)</f>
        <v/>
      </c>
      <c r="H2400" s="301" t="str">
        <f>IF(基本情報入力シート!I2420="","",基本情報入力シート!I2420)</f>
        <v/>
      </c>
      <c r="I2400" s="301" t="str">
        <f>IF(基本情報入力シート!J2420="","",基本情報入力シート!J2420)</f>
        <v/>
      </c>
      <c r="J2400" s="301" t="str">
        <f>IF(基本情報入力シート!K2420="","",基本情報入力シート!K2420)</f>
        <v/>
      </c>
      <c r="K2400" s="302" t="str">
        <f>IF(基本情報入力シート!L2420="","",基本情報入力シート!L2420)</f>
        <v/>
      </c>
      <c r="L2400" s="299" t="str">
        <f>IF(基本情報入力シート!M2420="","",基本情報入力シート!M2420)</f>
        <v/>
      </c>
      <c r="M2400" s="299" t="str">
        <f>IF(基本情報入力シート!R2420="","",基本情報入力シート!R2420)</f>
        <v/>
      </c>
      <c r="N2400" s="299" t="str">
        <f>IF(基本情報入力シート!W2420="","",基本情報入力シート!W2420)</f>
        <v/>
      </c>
      <c r="O2400" s="303" t="str">
        <f>IF(基本情報入力シート!X2420="","",基本情報入力シート!X2420)</f>
        <v/>
      </c>
      <c r="P2400" s="304" t="str">
        <f>IF(基本情報入力シート!Y2420="","",基本情報入力シート!Y2420)</f>
        <v/>
      </c>
      <c r="Q2400" s="175"/>
      <c r="R2400" s="305" t="str">
        <f>IF(基本情報入力シート!AB2420="","",基本情報入力シート!AB2420)</f>
        <v/>
      </c>
      <c r="S2400" s="176"/>
      <c r="T2400" s="306" t="str">
        <f>IF(P2400="","",VLOOKUP(P2400,【参考】数式用!$J$2:$L$34,3,FALSE))</f>
        <v/>
      </c>
      <c r="U2400" s="313" t="s">
        <v>143</v>
      </c>
      <c r="V2400" s="177"/>
      <c r="W2400" s="314" t="s">
        <v>144</v>
      </c>
      <c r="X2400" s="177"/>
      <c r="Y2400" s="315" t="s">
        <v>145</v>
      </c>
      <c r="Z2400" s="177"/>
      <c r="AA2400" s="315" t="s">
        <v>144</v>
      </c>
      <c r="AB2400" s="177"/>
      <c r="AC2400" s="315" t="s">
        <v>146</v>
      </c>
      <c r="AD2400" s="316" t="s">
        <v>147</v>
      </c>
      <c r="AE2400" s="317" t="str">
        <f t="shared" si="132"/>
        <v/>
      </c>
      <c r="AF2400" s="319" t="s">
        <v>148</v>
      </c>
      <c r="AG2400" s="312" t="str">
        <f t="shared" si="133"/>
        <v/>
      </c>
      <c r="AH2400" s="322"/>
      <c r="AI2400" s="323"/>
      <c r="AJ2400" s="322"/>
      <c r="AK2400" s="323"/>
    </row>
    <row r="2401" spans="1:37" ht="36.75" customHeight="1">
      <c r="A2401" s="299">
        <f t="shared" si="134"/>
        <v>2388</v>
      </c>
      <c r="B2401" s="300" t="str">
        <f>IF(基本情報入力シート!C2421="","",基本情報入力シート!C2421)</f>
        <v/>
      </c>
      <c r="C2401" s="301" t="str">
        <f>IF(基本情報入力シート!D2421="","",基本情報入力シート!D2421)</f>
        <v/>
      </c>
      <c r="D2401" s="301" t="str">
        <f>IF(基本情報入力シート!E2421="","",基本情報入力シート!E2421)</f>
        <v/>
      </c>
      <c r="E2401" s="301" t="str">
        <f>IF(基本情報入力シート!F2421="","",基本情報入力シート!F2421)</f>
        <v/>
      </c>
      <c r="F2401" s="301" t="str">
        <f>IF(基本情報入力シート!G2421="","",基本情報入力シート!G2421)</f>
        <v/>
      </c>
      <c r="G2401" s="301" t="str">
        <f>IF(基本情報入力シート!H2421="","",基本情報入力シート!H2421)</f>
        <v/>
      </c>
      <c r="H2401" s="301" t="str">
        <f>IF(基本情報入力シート!I2421="","",基本情報入力シート!I2421)</f>
        <v/>
      </c>
      <c r="I2401" s="301" t="str">
        <f>IF(基本情報入力シート!J2421="","",基本情報入力シート!J2421)</f>
        <v/>
      </c>
      <c r="J2401" s="301" t="str">
        <f>IF(基本情報入力シート!K2421="","",基本情報入力シート!K2421)</f>
        <v/>
      </c>
      <c r="K2401" s="302" t="str">
        <f>IF(基本情報入力シート!L2421="","",基本情報入力シート!L2421)</f>
        <v/>
      </c>
      <c r="L2401" s="299" t="str">
        <f>IF(基本情報入力シート!M2421="","",基本情報入力シート!M2421)</f>
        <v/>
      </c>
      <c r="M2401" s="299" t="str">
        <f>IF(基本情報入力シート!R2421="","",基本情報入力シート!R2421)</f>
        <v/>
      </c>
      <c r="N2401" s="299" t="str">
        <f>IF(基本情報入力シート!W2421="","",基本情報入力シート!W2421)</f>
        <v/>
      </c>
      <c r="O2401" s="303" t="str">
        <f>IF(基本情報入力シート!X2421="","",基本情報入力シート!X2421)</f>
        <v/>
      </c>
      <c r="P2401" s="304" t="str">
        <f>IF(基本情報入力シート!Y2421="","",基本情報入力シート!Y2421)</f>
        <v/>
      </c>
      <c r="Q2401" s="175"/>
      <c r="R2401" s="305" t="str">
        <f>IF(基本情報入力シート!AB2421="","",基本情報入力シート!AB2421)</f>
        <v/>
      </c>
      <c r="S2401" s="176"/>
      <c r="T2401" s="306" t="str">
        <f>IF(P2401="","",VLOOKUP(P2401,【参考】数式用!$J$2:$L$34,3,FALSE))</f>
        <v/>
      </c>
      <c r="U2401" s="313" t="s">
        <v>143</v>
      </c>
      <c r="V2401" s="177"/>
      <c r="W2401" s="314" t="s">
        <v>144</v>
      </c>
      <c r="X2401" s="177"/>
      <c r="Y2401" s="315" t="s">
        <v>145</v>
      </c>
      <c r="Z2401" s="177"/>
      <c r="AA2401" s="315" t="s">
        <v>144</v>
      </c>
      <c r="AB2401" s="177"/>
      <c r="AC2401" s="315" t="s">
        <v>146</v>
      </c>
      <c r="AD2401" s="316" t="s">
        <v>147</v>
      </c>
      <c r="AE2401" s="317" t="str">
        <f t="shared" si="132"/>
        <v/>
      </c>
      <c r="AF2401" s="319" t="s">
        <v>148</v>
      </c>
      <c r="AG2401" s="312" t="str">
        <f t="shared" si="133"/>
        <v/>
      </c>
      <c r="AH2401" s="322"/>
      <c r="AI2401" s="323"/>
      <c r="AJ2401" s="322"/>
      <c r="AK2401" s="323"/>
    </row>
    <row r="2402" spans="1:37" ht="36.75" customHeight="1">
      <c r="A2402" s="299">
        <f t="shared" si="134"/>
        <v>2389</v>
      </c>
      <c r="B2402" s="300" t="str">
        <f>IF(基本情報入力シート!C2422="","",基本情報入力シート!C2422)</f>
        <v/>
      </c>
      <c r="C2402" s="301" t="str">
        <f>IF(基本情報入力シート!D2422="","",基本情報入力シート!D2422)</f>
        <v/>
      </c>
      <c r="D2402" s="301" t="str">
        <f>IF(基本情報入力シート!E2422="","",基本情報入力シート!E2422)</f>
        <v/>
      </c>
      <c r="E2402" s="301" t="str">
        <f>IF(基本情報入力シート!F2422="","",基本情報入力シート!F2422)</f>
        <v/>
      </c>
      <c r="F2402" s="301" t="str">
        <f>IF(基本情報入力シート!G2422="","",基本情報入力シート!G2422)</f>
        <v/>
      </c>
      <c r="G2402" s="301" t="str">
        <f>IF(基本情報入力シート!H2422="","",基本情報入力シート!H2422)</f>
        <v/>
      </c>
      <c r="H2402" s="301" t="str">
        <f>IF(基本情報入力シート!I2422="","",基本情報入力シート!I2422)</f>
        <v/>
      </c>
      <c r="I2402" s="301" t="str">
        <f>IF(基本情報入力シート!J2422="","",基本情報入力シート!J2422)</f>
        <v/>
      </c>
      <c r="J2402" s="301" t="str">
        <f>IF(基本情報入力シート!K2422="","",基本情報入力シート!K2422)</f>
        <v/>
      </c>
      <c r="K2402" s="302" t="str">
        <f>IF(基本情報入力シート!L2422="","",基本情報入力シート!L2422)</f>
        <v/>
      </c>
      <c r="L2402" s="299" t="str">
        <f>IF(基本情報入力シート!M2422="","",基本情報入力シート!M2422)</f>
        <v/>
      </c>
      <c r="M2402" s="299" t="str">
        <f>IF(基本情報入力シート!R2422="","",基本情報入力シート!R2422)</f>
        <v/>
      </c>
      <c r="N2402" s="299" t="str">
        <f>IF(基本情報入力シート!W2422="","",基本情報入力シート!W2422)</f>
        <v/>
      </c>
      <c r="O2402" s="303" t="str">
        <f>IF(基本情報入力シート!X2422="","",基本情報入力シート!X2422)</f>
        <v/>
      </c>
      <c r="P2402" s="304" t="str">
        <f>IF(基本情報入力シート!Y2422="","",基本情報入力シート!Y2422)</f>
        <v/>
      </c>
      <c r="Q2402" s="175"/>
      <c r="R2402" s="305" t="str">
        <f>IF(基本情報入力シート!AB2422="","",基本情報入力シート!AB2422)</f>
        <v/>
      </c>
      <c r="S2402" s="176"/>
      <c r="T2402" s="306" t="str">
        <f>IF(P2402="","",VLOOKUP(P2402,【参考】数式用!$J$2:$L$34,3,FALSE))</f>
        <v/>
      </c>
      <c r="U2402" s="313" t="s">
        <v>143</v>
      </c>
      <c r="V2402" s="177"/>
      <c r="W2402" s="314" t="s">
        <v>144</v>
      </c>
      <c r="X2402" s="177"/>
      <c r="Y2402" s="315" t="s">
        <v>145</v>
      </c>
      <c r="Z2402" s="177"/>
      <c r="AA2402" s="315" t="s">
        <v>144</v>
      </c>
      <c r="AB2402" s="177"/>
      <c r="AC2402" s="315" t="s">
        <v>146</v>
      </c>
      <c r="AD2402" s="316" t="s">
        <v>147</v>
      </c>
      <c r="AE2402" s="317" t="str">
        <f t="shared" si="132"/>
        <v/>
      </c>
      <c r="AF2402" s="319" t="s">
        <v>148</v>
      </c>
      <c r="AG2402" s="312" t="str">
        <f t="shared" si="133"/>
        <v/>
      </c>
      <c r="AH2402" s="322"/>
      <c r="AI2402" s="323"/>
      <c r="AJ2402" s="322"/>
      <c r="AK2402" s="323"/>
    </row>
    <row r="2403" spans="1:37" ht="36.75" customHeight="1">
      <c r="A2403" s="299">
        <f t="shared" si="134"/>
        <v>2390</v>
      </c>
      <c r="B2403" s="300" t="str">
        <f>IF(基本情報入力シート!C2423="","",基本情報入力シート!C2423)</f>
        <v/>
      </c>
      <c r="C2403" s="301" t="str">
        <f>IF(基本情報入力シート!D2423="","",基本情報入力シート!D2423)</f>
        <v/>
      </c>
      <c r="D2403" s="301" t="str">
        <f>IF(基本情報入力シート!E2423="","",基本情報入力シート!E2423)</f>
        <v/>
      </c>
      <c r="E2403" s="301" t="str">
        <f>IF(基本情報入力シート!F2423="","",基本情報入力シート!F2423)</f>
        <v/>
      </c>
      <c r="F2403" s="301" t="str">
        <f>IF(基本情報入力シート!G2423="","",基本情報入力シート!G2423)</f>
        <v/>
      </c>
      <c r="G2403" s="301" t="str">
        <f>IF(基本情報入力シート!H2423="","",基本情報入力シート!H2423)</f>
        <v/>
      </c>
      <c r="H2403" s="301" t="str">
        <f>IF(基本情報入力シート!I2423="","",基本情報入力シート!I2423)</f>
        <v/>
      </c>
      <c r="I2403" s="301" t="str">
        <f>IF(基本情報入力シート!J2423="","",基本情報入力シート!J2423)</f>
        <v/>
      </c>
      <c r="J2403" s="301" t="str">
        <f>IF(基本情報入力シート!K2423="","",基本情報入力シート!K2423)</f>
        <v/>
      </c>
      <c r="K2403" s="302" t="str">
        <f>IF(基本情報入力シート!L2423="","",基本情報入力シート!L2423)</f>
        <v/>
      </c>
      <c r="L2403" s="299" t="str">
        <f>IF(基本情報入力シート!M2423="","",基本情報入力シート!M2423)</f>
        <v/>
      </c>
      <c r="M2403" s="299" t="str">
        <f>IF(基本情報入力シート!R2423="","",基本情報入力シート!R2423)</f>
        <v/>
      </c>
      <c r="N2403" s="299" t="str">
        <f>IF(基本情報入力シート!W2423="","",基本情報入力シート!W2423)</f>
        <v/>
      </c>
      <c r="O2403" s="303" t="str">
        <f>IF(基本情報入力シート!X2423="","",基本情報入力シート!X2423)</f>
        <v/>
      </c>
      <c r="P2403" s="304" t="str">
        <f>IF(基本情報入力シート!Y2423="","",基本情報入力シート!Y2423)</f>
        <v/>
      </c>
      <c r="Q2403" s="175"/>
      <c r="R2403" s="305" t="str">
        <f>IF(基本情報入力シート!AB2423="","",基本情報入力シート!AB2423)</f>
        <v/>
      </c>
      <c r="S2403" s="176"/>
      <c r="T2403" s="306" t="str">
        <f>IF(P2403="","",VLOOKUP(P2403,【参考】数式用!$J$2:$L$34,3,FALSE))</f>
        <v/>
      </c>
      <c r="U2403" s="313" t="s">
        <v>143</v>
      </c>
      <c r="V2403" s="177"/>
      <c r="W2403" s="314" t="s">
        <v>144</v>
      </c>
      <c r="X2403" s="177"/>
      <c r="Y2403" s="315" t="s">
        <v>145</v>
      </c>
      <c r="Z2403" s="177"/>
      <c r="AA2403" s="315" t="s">
        <v>144</v>
      </c>
      <c r="AB2403" s="177"/>
      <c r="AC2403" s="315" t="s">
        <v>146</v>
      </c>
      <c r="AD2403" s="316" t="s">
        <v>147</v>
      </c>
      <c r="AE2403" s="317" t="str">
        <f t="shared" si="132"/>
        <v/>
      </c>
      <c r="AF2403" s="319" t="s">
        <v>148</v>
      </c>
      <c r="AG2403" s="312" t="str">
        <f t="shared" si="133"/>
        <v/>
      </c>
      <c r="AH2403" s="322"/>
      <c r="AI2403" s="323"/>
      <c r="AJ2403" s="322"/>
      <c r="AK2403" s="323"/>
    </row>
    <row r="2404" spans="1:37" ht="36.75" customHeight="1">
      <c r="A2404" s="299">
        <f t="shared" si="134"/>
        <v>2391</v>
      </c>
      <c r="B2404" s="300" t="str">
        <f>IF(基本情報入力シート!C2424="","",基本情報入力シート!C2424)</f>
        <v/>
      </c>
      <c r="C2404" s="301" t="str">
        <f>IF(基本情報入力シート!D2424="","",基本情報入力シート!D2424)</f>
        <v/>
      </c>
      <c r="D2404" s="301" t="str">
        <f>IF(基本情報入力シート!E2424="","",基本情報入力シート!E2424)</f>
        <v/>
      </c>
      <c r="E2404" s="301" t="str">
        <f>IF(基本情報入力シート!F2424="","",基本情報入力シート!F2424)</f>
        <v/>
      </c>
      <c r="F2404" s="301" t="str">
        <f>IF(基本情報入力シート!G2424="","",基本情報入力シート!G2424)</f>
        <v/>
      </c>
      <c r="G2404" s="301" t="str">
        <f>IF(基本情報入力シート!H2424="","",基本情報入力シート!H2424)</f>
        <v/>
      </c>
      <c r="H2404" s="301" t="str">
        <f>IF(基本情報入力シート!I2424="","",基本情報入力シート!I2424)</f>
        <v/>
      </c>
      <c r="I2404" s="301" t="str">
        <f>IF(基本情報入力シート!J2424="","",基本情報入力シート!J2424)</f>
        <v/>
      </c>
      <c r="J2404" s="301" t="str">
        <f>IF(基本情報入力シート!K2424="","",基本情報入力シート!K2424)</f>
        <v/>
      </c>
      <c r="K2404" s="302" t="str">
        <f>IF(基本情報入力シート!L2424="","",基本情報入力シート!L2424)</f>
        <v/>
      </c>
      <c r="L2404" s="299" t="str">
        <f>IF(基本情報入力シート!M2424="","",基本情報入力シート!M2424)</f>
        <v/>
      </c>
      <c r="M2404" s="299" t="str">
        <f>IF(基本情報入力シート!R2424="","",基本情報入力シート!R2424)</f>
        <v/>
      </c>
      <c r="N2404" s="299" t="str">
        <f>IF(基本情報入力シート!W2424="","",基本情報入力シート!W2424)</f>
        <v/>
      </c>
      <c r="O2404" s="303" t="str">
        <f>IF(基本情報入力シート!X2424="","",基本情報入力シート!X2424)</f>
        <v/>
      </c>
      <c r="P2404" s="304" t="str">
        <f>IF(基本情報入力シート!Y2424="","",基本情報入力シート!Y2424)</f>
        <v/>
      </c>
      <c r="Q2404" s="175"/>
      <c r="R2404" s="305" t="str">
        <f>IF(基本情報入力シート!AB2424="","",基本情報入力シート!AB2424)</f>
        <v/>
      </c>
      <c r="S2404" s="176"/>
      <c r="T2404" s="306" t="str">
        <f>IF(P2404="","",VLOOKUP(P2404,【参考】数式用!$J$2:$L$34,3,FALSE))</f>
        <v/>
      </c>
      <c r="U2404" s="313" t="s">
        <v>143</v>
      </c>
      <c r="V2404" s="177"/>
      <c r="W2404" s="314" t="s">
        <v>144</v>
      </c>
      <c r="X2404" s="177"/>
      <c r="Y2404" s="315" t="s">
        <v>145</v>
      </c>
      <c r="Z2404" s="177"/>
      <c r="AA2404" s="315" t="s">
        <v>144</v>
      </c>
      <c r="AB2404" s="177"/>
      <c r="AC2404" s="315" t="s">
        <v>146</v>
      </c>
      <c r="AD2404" s="316" t="s">
        <v>147</v>
      </c>
      <c r="AE2404" s="317" t="str">
        <f t="shared" si="132"/>
        <v/>
      </c>
      <c r="AF2404" s="319" t="s">
        <v>148</v>
      </c>
      <c r="AG2404" s="312" t="str">
        <f t="shared" si="133"/>
        <v/>
      </c>
      <c r="AH2404" s="322"/>
      <c r="AI2404" s="323"/>
      <c r="AJ2404" s="322"/>
      <c r="AK2404" s="323"/>
    </row>
    <row r="2405" spans="1:37" ht="36.75" customHeight="1">
      <c r="A2405" s="299">
        <f t="shared" si="134"/>
        <v>2392</v>
      </c>
      <c r="B2405" s="300" t="str">
        <f>IF(基本情報入力シート!C2425="","",基本情報入力シート!C2425)</f>
        <v/>
      </c>
      <c r="C2405" s="301" t="str">
        <f>IF(基本情報入力シート!D2425="","",基本情報入力シート!D2425)</f>
        <v/>
      </c>
      <c r="D2405" s="301" t="str">
        <f>IF(基本情報入力シート!E2425="","",基本情報入力シート!E2425)</f>
        <v/>
      </c>
      <c r="E2405" s="301" t="str">
        <f>IF(基本情報入力シート!F2425="","",基本情報入力シート!F2425)</f>
        <v/>
      </c>
      <c r="F2405" s="301" t="str">
        <f>IF(基本情報入力シート!G2425="","",基本情報入力シート!G2425)</f>
        <v/>
      </c>
      <c r="G2405" s="301" t="str">
        <f>IF(基本情報入力シート!H2425="","",基本情報入力シート!H2425)</f>
        <v/>
      </c>
      <c r="H2405" s="301" t="str">
        <f>IF(基本情報入力シート!I2425="","",基本情報入力シート!I2425)</f>
        <v/>
      </c>
      <c r="I2405" s="301" t="str">
        <f>IF(基本情報入力シート!J2425="","",基本情報入力シート!J2425)</f>
        <v/>
      </c>
      <c r="J2405" s="301" t="str">
        <f>IF(基本情報入力シート!K2425="","",基本情報入力シート!K2425)</f>
        <v/>
      </c>
      <c r="K2405" s="302" t="str">
        <f>IF(基本情報入力シート!L2425="","",基本情報入力シート!L2425)</f>
        <v/>
      </c>
      <c r="L2405" s="299" t="str">
        <f>IF(基本情報入力シート!M2425="","",基本情報入力シート!M2425)</f>
        <v/>
      </c>
      <c r="M2405" s="299" t="str">
        <f>IF(基本情報入力シート!R2425="","",基本情報入力シート!R2425)</f>
        <v/>
      </c>
      <c r="N2405" s="299" t="str">
        <f>IF(基本情報入力シート!W2425="","",基本情報入力シート!W2425)</f>
        <v/>
      </c>
      <c r="O2405" s="303" t="str">
        <f>IF(基本情報入力シート!X2425="","",基本情報入力シート!X2425)</f>
        <v/>
      </c>
      <c r="P2405" s="304" t="str">
        <f>IF(基本情報入力シート!Y2425="","",基本情報入力シート!Y2425)</f>
        <v/>
      </c>
      <c r="Q2405" s="175"/>
      <c r="R2405" s="305" t="str">
        <f>IF(基本情報入力シート!AB2425="","",基本情報入力シート!AB2425)</f>
        <v/>
      </c>
      <c r="S2405" s="176"/>
      <c r="T2405" s="306" t="str">
        <f>IF(P2405="","",VLOOKUP(P2405,【参考】数式用!$J$2:$L$34,3,FALSE))</f>
        <v/>
      </c>
      <c r="U2405" s="313" t="s">
        <v>143</v>
      </c>
      <c r="V2405" s="177"/>
      <c r="W2405" s="314" t="s">
        <v>144</v>
      </c>
      <c r="X2405" s="177"/>
      <c r="Y2405" s="315" t="s">
        <v>145</v>
      </c>
      <c r="Z2405" s="177"/>
      <c r="AA2405" s="315" t="s">
        <v>144</v>
      </c>
      <c r="AB2405" s="177"/>
      <c r="AC2405" s="315" t="s">
        <v>146</v>
      </c>
      <c r="AD2405" s="316" t="s">
        <v>147</v>
      </c>
      <c r="AE2405" s="317" t="str">
        <f t="shared" si="132"/>
        <v/>
      </c>
      <c r="AF2405" s="319" t="s">
        <v>148</v>
      </c>
      <c r="AG2405" s="312" t="str">
        <f t="shared" si="133"/>
        <v/>
      </c>
      <c r="AH2405" s="322"/>
      <c r="AI2405" s="323"/>
      <c r="AJ2405" s="322"/>
      <c r="AK2405" s="323"/>
    </row>
    <row r="2406" spans="1:37" ht="36.75" customHeight="1">
      <c r="A2406" s="299">
        <f t="shared" si="134"/>
        <v>2393</v>
      </c>
      <c r="B2406" s="300" t="str">
        <f>IF(基本情報入力シート!C2426="","",基本情報入力シート!C2426)</f>
        <v/>
      </c>
      <c r="C2406" s="301" t="str">
        <f>IF(基本情報入力シート!D2426="","",基本情報入力シート!D2426)</f>
        <v/>
      </c>
      <c r="D2406" s="301" t="str">
        <f>IF(基本情報入力シート!E2426="","",基本情報入力シート!E2426)</f>
        <v/>
      </c>
      <c r="E2406" s="301" t="str">
        <f>IF(基本情報入力シート!F2426="","",基本情報入力シート!F2426)</f>
        <v/>
      </c>
      <c r="F2406" s="301" t="str">
        <f>IF(基本情報入力シート!G2426="","",基本情報入力シート!G2426)</f>
        <v/>
      </c>
      <c r="G2406" s="301" t="str">
        <f>IF(基本情報入力シート!H2426="","",基本情報入力シート!H2426)</f>
        <v/>
      </c>
      <c r="H2406" s="301" t="str">
        <f>IF(基本情報入力シート!I2426="","",基本情報入力シート!I2426)</f>
        <v/>
      </c>
      <c r="I2406" s="301" t="str">
        <f>IF(基本情報入力シート!J2426="","",基本情報入力シート!J2426)</f>
        <v/>
      </c>
      <c r="J2406" s="301" t="str">
        <f>IF(基本情報入力シート!K2426="","",基本情報入力シート!K2426)</f>
        <v/>
      </c>
      <c r="K2406" s="302" t="str">
        <f>IF(基本情報入力シート!L2426="","",基本情報入力シート!L2426)</f>
        <v/>
      </c>
      <c r="L2406" s="299" t="str">
        <f>IF(基本情報入力シート!M2426="","",基本情報入力シート!M2426)</f>
        <v/>
      </c>
      <c r="M2406" s="299" t="str">
        <f>IF(基本情報入力シート!R2426="","",基本情報入力シート!R2426)</f>
        <v/>
      </c>
      <c r="N2406" s="299" t="str">
        <f>IF(基本情報入力シート!W2426="","",基本情報入力シート!W2426)</f>
        <v/>
      </c>
      <c r="O2406" s="303" t="str">
        <f>IF(基本情報入力シート!X2426="","",基本情報入力シート!X2426)</f>
        <v/>
      </c>
      <c r="P2406" s="304" t="str">
        <f>IF(基本情報入力シート!Y2426="","",基本情報入力シート!Y2426)</f>
        <v/>
      </c>
      <c r="Q2406" s="175"/>
      <c r="R2406" s="305" t="str">
        <f>IF(基本情報入力シート!AB2426="","",基本情報入力シート!AB2426)</f>
        <v/>
      </c>
      <c r="S2406" s="176"/>
      <c r="T2406" s="306" t="str">
        <f>IF(P2406="","",VLOOKUP(P2406,【参考】数式用!$J$2:$L$34,3,FALSE))</f>
        <v/>
      </c>
      <c r="U2406" s="313" t="s">
        <v>143</v>
      </c>
      <c r="V2406" s="177"/>
      <c r="W2406" s="314" t="s">
        <v>144</v>
      </c>
      <c r="X2406" s="177"/>
      <c r="Y2406" s="315" t="s">
        <v>145</v>
      </c>
      <c r="Z2406" s="177"/>
      <c r="AA2406" s="315" t="s">
        <v>144</v>
      </c>
      <c r="AB2406" s="177"/>
      <c r="AC2406" s="315" t="s">
        <v>146</v>
      </c>
      <c r="AD2406" s="316" t="s">
        <v>147</v>
      </c>
      <c r="AE2406" s="317" t="str">
        <f t="shared" si="132"/>
        <v/>
      </c>
      <c r="AF2406" s="319" t="s">
        <v>148</v>
      </c>
      <c r="AG2406" s="312" t="str">
        <f t="shared" si="133"/>
        <v/>
      </c>
      <c r="AH2406" s="322"/>
      <c r="AI2406" s="323"/>
      <c r="AJ2406" s="322"/>
      <c r="AK2406" s="323"/>
    </row>
    <row r="2407" spans="1:37" ht="36.75" customHeight="1">
      <c r="A2407" s="299">
        <f t="shared" si="134"/>
        <v>2394</v>
      </c>
      <c r="B2407" s="300" t="str">
        <f>IF(基本情報入力シート!C2427="","",基本情報入力シート!C2427)</f>
        <v/>
      </c>
      <c r="C2407" s="301" t="str">
        <f>IF(基本情報入力シート!D2427="","",基本情報入力シート!D2427)</f>
        <v/>
      </c>
      <c r="D2407" s="301" t="str">
        <f>IF(基本情報入力シート!E2427="","",基本情報入力シート!E2427)</f>
        <v/>
      </c>
      <c r="E2407" s="301" t="str">
        <f>IF(基本情報入力シート!F2427="","",基本情報入力シート!F2427)</f>
        <v/>
      </c>
      <c r="F2407" s="301" t="str">
        <f>IF(基本情報入力シート!G2427="","",基本情報入力シート!G2427)</f>
        <v/>
      </c>
      <c r="G2407" s="301" t="str">
        <f>IF(基本情報入力シート!H2427="","",基本情報入力シート!H2427)</f>
        <v/>
      </c>
      <c r="H2407" s="301" t="str">
        <f>IF(基本情報入力シート!I2427="","",基本情報入力シート!I2427)</f>
        <v/>
      </c>
      <c r="I2407" s="301" t="str">
        <f>IF(基本情報入力シート!J2427="","",基本情報入力シート!J2427)</f>
        <v/>
      </c>
      <c r="J2407" s="301" t="str">
        <f>IF(基本情報入力シート!K2427="","",基本情報入力シート!K2427)</f>
        <v/>
      </c>
      <c r="K2407" s="302" t="str">
        <f>IF(基本情報入力シート!L2427="","",基本情報入力シート!L2427)</f>
        <v/>
      </c>
      <c r="L2407" s="299" t="str">
        <f>IF(基本情報入力シート!M2427="","",基本情報入力シート!M2427)</f>
        <v/>
      </c>
      <c r="M2407" s="299" t="str">
        <f>IF(基本情報入力シート!R2427="","",基本情報入力シート!R2427)</f>
        <v/>
      </c>
      <c r="N2407" s="299" t="str">
        <f>IF(基本情報入力シート!W2427="","",基本情報入力シート!W2427)</f>
        <v/>
      </c>
      <c r="O2407" s="303" t="str">
        <f>IF(基本情報入力シート!X2427="","",基本情報入力シート!X2427)</f>
        <v/>
      </c>
      <c r="P2407" s="304" t="str">
        <f>IF(基本情報入力シート!Y2427="","",基本情報入力シート!Y2427)</f>
        <v/>
      </c>
      <c r="Q2407" s="175"/>
      <c r="R2407" s="305" t="str">
        <f>IF(基本情報入力シート!AB2427="","",基本情報入力シート!AB2427)</f>
        <v/>
      </c>
      <c r="S2407" s="176"/>
      <c r="T2407" s="306" t="str">
        <f>IF(P2407="","",VLOOKUP(P2407,【参考】数式用!$J$2:$L$34,3,FALSE))</f>
        <v/>
      </c>
      <c r="U2407" s="313" t="s">
        <v>143</v>
      </c>
      <c r="V2407" s="177"/>
      <c r="W2407" s="314" t="s">
        <v>144</v>
      </c>
      <c r="X2407" s="177"/>
      <c r="Y2407" s="315" t="s">
        <v>145</v>
      </c>
      <c r="Z2407" s="177"/>
      <c r="AA2407" s="315" t="s">
        <v>144</v>
      </c>
      <c r="AB2407" s="177"/>
      <c r="AC2407" s="315" t="s">
        <v>146</v>
      </c>
      <c r="AD2407" s="316" t="s">
        <v>147</v>
      </c>
      <c r="AE2407" s="317" t="str">
        <f t="shared" si="132"/>
        <v/>
      </c>
      <c r="AF2407" s="319" t="s">
        <v>148</v>
      </c>
      <c r="AG2407" s="312" t="str">
        <f t="shared" si="133"/>
        <v/>
      </c>
      <c r="AH2407" s="322"/>
      <c r="AI2407" s="323"/>
      <c r="AJ2407" s="322"/>
      <c r="AK2407" s="323"/>
    </row>
    <row r="2408" spans="1:37" ht="36.75" customHeight="1">
      <c r="A2408" s="299">
        <f t="shared" si="134"/>
        <v>2395</v>
      </c>
      <c r="B2408" s="300" t="str">
        <f>IF(基本情報入力シート!C2428="","",基本情報入力シート!C2428)</f>
        <v/>
      </c>
      <c r="C2408" s="301" t="str">
        <f>IF(基本情報入力シート!D2428="","",基本情報入力シート!D2428)</f>
        <v/>
      </c>
      <c r="D2408" s="301" t="str">
        <f>IF(基本情報入力シート!E2428="","",基本情報入力シート!E2428)</f>
        <v/>
      </c>
      <c r="E2408" s="301" t="str">
        <f>IF(基本情報入力シート!F2428="","",基本情報入力シート!F2428)</f>
        <v/>
      </c>
      <c r="F2408" s="301" t="str">
        <f>IF(基本情報入力シート!G2428="","",基本情報入力シート!G2428)</f>
        <v/>
      </c>
      <c r="G2408" s="301" t="str">
        <f>IF(基本情報入力シート!H2428="","",基本情報入力シート!H2428)</f>
        <v/>
      </c>
      <c r="H2408" s="301" t="str">
        <f>IF(基本情報入力シート!I2428="","",基本情報入力シート!I2428)</f>
        <v/>
      </c>
      <c r="I2408" s="301" t="str">
        <f>IF(基本情報入力シート!J2428="","",基本情報入力シート!J2428)</f>
        <v/>
      </c>
      <c r="J2408" s="301" t="str">
        <f>IF(基本情報入力シート!K2428="","",基本情報入力シート!K2428)</f>
        <v/>
      </c>
      <c r="K2408" s="302" t="str">
        <f>IF(基本情報入力シート!L2428="","",基本情報入力シート!L2428)</f>
        <v/>
      </c>
      <c r="L2408" s="299" t="str">
        <f>IF(基本情報入力シート!M2428="","",基本情報入力シート!M2428)</f>
        <v/>
      </c>
      <c r="M2408" s="299" t="str">
        <f>IF(基本情報入力シート!R2428="","",基本情報入力シート!R2428)</f>
        <v/>
      </c>
      <c r="N2408" s="299" t="str">
        <f>IF(基本情報入力シート!W2428="","",基本情報入力シート!W2428)</f>
        <v/>
      </c>
      <c r="O2408" s="303" t="str">
        <f>IF(基本情報入力シート!X2428="","",基本情報入力シート!X2428)</f>
        <v/>
      </c>
      <c r="P2408" s="304" t="str">
        <f>IF(基本情報入力シート!Y2428="","",基本情報入力シート!Y2428)</f>
        <v/>
      </c>
      <c r="Q2408" s="175"/>
      <c r="R2408" s="305" t="str">
        <f>IF(基本情報入力シート!AB2428="","",基本情報入力シート!AB2428)</f>
        <v/>
      </c>
      <c r="S2408" s="176"/>
      <c r="T2408" s="306" t="str">
        <f>IF(P2408="","",VLOOKUP(P2408,【参考】数式用!$J$2:$L$34,3,FALSE))</f>
        <v/>
      </c>
      <c r="U2408" s="313" t="s">
        <v>143</v>
      </c>
      <c r="V2408" s="177"/>
      <c r="W2408" s="314" t="s">
        <v>144</v>
      </c>
      <c r="X2408" s="177"/>
      <c r="Y2408" s="315" t="s">
        <v>145</v>
      </c>
      <c r="Z2408" s="177"/>
      <c r="AA2408" s="315" t="s">
        <v>144</v>
      </c>
      <c r="AB2408" s="177"/>
      <c r="AC2408" s="315" t="s">
        <v>146</v>
      </c>
      <c r="AD2408" s="316" t="s">
        <v>147</v>
      </c>
      <c r="AE2408" s="317" t="str">
        <f t="shared" si="132"/>
        <v/>
      </c>
      <c r="AF2408" s="319" t="s">
        <v>148</v>
      </c>
      <c r="AG2408" s="312" t="str">
        <f t="shared" si="133"/>
        <v/>
      </c>
      <c r="AH2408" s="322"/>
      <c r="AI2408" s="323"/>
      <c r="AJ2408" s="322"/>
      <c r="AK2408" s="323"/>
    </row>
    <row r="2409" spans="1:37" ht="36.75" customHeight="1">
      <c r="A2409" s="299">
        <f t="shared" si="134"/>
        <v>2396</v>
      </c>
      <c r="B2409" s="300" t="str">
        <f>IF(基本情報入力シート!C2429="","",基本情報入力シート!C2429)</f>
        <v/>
      </c>
      <c r="C2409" s="301" t="str">
        <f>IF(基本情報入力シート!D2429="","",基本情報入力シート!D2429)</f>
        <v/>
      </c>
      <c r="D2409" s="301" t="str">
        <f>IF(基本情報入力シート!E2429="","",基本情報入力シート!E2429)</f>
        <v/>
      </c>
      <c r="E2409" s="301" t="str">
        <f>IF(基本情報入力シート!F2429="","",基本情報入力シート!F2429)</f>
        <v/>
      </c>
      <c r="F2409" s="301" t="str">
        <f>IF(基本情報入力シート!G2429="","",基本情報入力シート!G2429)</f>
        <v/>
      </c>
      <c r="G2409" s="301" t="str">
        <f>IF(基本情報入力シート!H2429="","",基本情報入力シート!H2429)</f>
        <v/>
      </c>
      <c r="H2409" s="301" t="str">
        <f>IF(基本情報入力シート!I2429="","",基本情報入力シート!I2429)</f>
        <v/>
      </c>
      <c r="I2409" s="301" t="str">
        <f>IF(基本情報入力シート!J2429="","",基本情報入力シート!J2429)</f>
        <v/>
      </c>
      <c r="J2409" s="301" t="str">
        <f>IF(基本情報入力シート!K2429="","",基本情報入力シート!K2429)</f>
        <v/>
      </c>
      <c r="K2409" s="302" t="str">
        <f>IF(基本情報入力シート!L2429="","",基本情報入力シート!L2429)</f>
        <v/>
      </c>
      <c r="L2409" s="299" t="str">
        <f>IF(基本情報入力シート!M2429="","",基本情報入力シート!M2429)</f>
        <v/>
      </c>
      <c r="M2409" s="299" t="str">
        <f>IF(基本情報入力シート!R2429="","",基本情報入力シート!R2429)</f>
        <v/>
      </c>
      <c r="N2409" s="299" t="str">
        <f>IF(基本情報入力シート!W2429="","",基本情報入力シート!W2429)</f>
        <v/>
      </c>
      <c r="O2409" s="303" t="str">
        <f>IF(基本情報入力シート!X2429="","",基本情報入力シート!X2429)</f>
        <v/>
      </c>
      <c r="P2409" s="304" t="str">
        <f>IF(基本情報入力シート!Y2429="","",基本情報入力シート!Y2429)</f>
        <v/>
      </c>
      <c r="Q2409" s="175"/>
      <c r="R2409" s="305" t="str">
        <f>IF(基本情報入力シート!AB2429="","",基本情報入力シート!AB2429)</f>
        <v/>
      </c>
      <c r="S2409" s="176"/>
      <c r="T2409" s="306" t="str">
        <f>IF(P2409="","",VLOOKUP(P2409,【参考】数式用!$J$2:$L$34,3,FALSE))</f>
        <v/>
      </c>
      <c r="U2409" s="313" t="s">
        <v>143</v>
      </c>
      <c r="V2409" s="177"/>
      <c r="W2409" s="314" t="s">
        <v>144</v>
      </c>
      <c r="X2409" s="177"/>
      <c r="Y2409" s="315" t="s">
        <v>145</v>
      </c>
      <c r="Z2409" s="177"/>
      <c r="AA2409" s="315" t="s">
        <v>144</v>
      </c>
      <c r="AB2409" s="177"/>
      <c r="AC2409" s="315" t="s">
        <v>146</v>
      </c>
      <c r="AD2409" s="316" t="s">
        <v>147</v>
      </c>
      <c r="AE2409" s="317" t="str">
        <f t="shared" si="132"/>
        <v/>
      </c>
      <c r="AF2409" s="319" t="s">
        <v>148</v>
      </c>
      <c r="AG2409" s="312" t="str">
        <f t="shared" si="133"/>
        <v/>
      </c>
      <c r="AH2409" s="322"/>
      <c r="AI2409" s="323"/>
      <c r="AJ2409" s="322"/>
      <c r="AK2409" s="323"/>
    </row>
    <row r="2410" spans="1:37" ht="36.75" customHeight="1">
      <c r="A2410" s="299">
        <f t="shared" si="134"/>
        <v>2397</v>
      </c>
      <c r="B2410" s="300" t="str">
        <f>IF(基本情報入力シート!C2430="","",基本情報入力シート!C2430)</f>
        <v/>
      </c>
      <c r="C2410" s="301" t="str">
        <f>IF(基本情報入力シート!D2430="","",基本情報入力シート!D2430)</f>
        <v/>
      </c>
      <c r="D2410" s="301" t="str">
        <f>IF(基本情報入力シート!E2430="","",基本情報入力シート!E2430)</f>
        <v/>
      </c>
      <c r="E2410" s="301" t="str">
        <f>IF(基本情報入力シート!F2430="","",基本情報入力シート!F2430)</f>
        <v/>
      </c>
      <c r="F2410" s="301" t="str">
        <f>IF(基本情報入力シート!G2430="","",基本情報入力シート!G2430)</f>
        <v/>
      </c>
      <c r="G2410" s="301" t="str">
        <f>IF(基本情報入力シート!H2430="","",基本情報入力シート!H2430)</f>
        <v/>
      </c>
      <c r="H2410" s="301" t="str">
        <f>IF(基本情報入力シート!I2430="","",基本情報入力シート!I2430)</f>
        <v/>
      </c>
      <c r="I2410" s="301" t="str">
        <f>IF(基本情報入力シート!J2430="","",基本情報入力シート!J2430)</f>
        <v/>
      </c>
      <c r="J2410" s="301" t="str">
        <f>IF(基本情報入力シート!K2430="","",基本情報入力シート!K2430)</f>
        <v/>
      </c>
      <c r="K2410" s="302" t="str">
        <f>IF(基本情報入力シート!L2430="","",基本情報入力シート!L2430)</f>
        <v/>
      </c>
      <c r="L2410" s="299" t="str">
        <f>IF(基本情報入力シート!M2430="","",基本情報入力シート!M2430)</f>
        <v/>
      </c>
      <c r="M2410" s="299" t="str">
        <f>IF(基本情報入力シート!R2430="","",基本情報入力シート!R2430)</f>
        <v/>
      </c>
      <c r="N2410" s="299" t="str">
        <f>IF(基本情報入力シート!W2430="","",基本情報入力シート!W2430)</f>
        <v/>
      </c>
      <c r="O2410" s="303" t="str">
        <f>IF(基本情報入力シート!X2430="","",基本情報入力シート!X2430)</f>
        <v/>
      </c>
      <c r="P2410" s="304" t="str">
        <f>IF(基本情報入力シート!Y2430="","",基本情報入力シート!Y2430)</f>
        <v/>
      </c>
      <c r="Q2410" s="175"/>
      <c r="R2410" s="305" t="str">
        <f>IF(基本情報入力シート!AB2430="","",基本情報入力シート!AB2430)</f>
        <v/>
      </c>
      <c r="S2410" s="176"/>
      <c r="T2410" s="306" t="str">
        <f>IF(P2410="","",VLOOKUP(P2410,【参考】数式用!$J$2:$L$34,3,FALSE))</f>
        <v/>
      </c>
      <c r="U2410" s="313" t="s">
        <v>143</v>
      </c>
      <c r="V2410" s="177"/>
      <c r="W2410" s="314" t="s">
        <v>144</v>
      </c>
      <c r="X2410" s="177"/>
      <c r="Y2410" s="315" t="s">
        <v>145</v>
      </c>
      <c r="Z2410" s="177"/>
      <c r="AA2410" s="315" t="s">
        <v>144</v>
      </c>
      <c r="AB2410" s="177"/>
      <c r="AC2410" s="315" t="s">
        <v>146</v>
      </c>
      <c r="AD2410" s="316" t="s">
        <v>147</v>
      </c>
      <c r="AE2410" s="317" t="str">
        <f t="shared" si="132"/>
        <v/>
      </c>
      <c r="AF2410" s="319" t="s">
        <v>148</v>
      </c>
      <c r="AG2410" s="312" t="str">
        <f t="shared" si="133"/>
        <v/>
      </c>
      <c r="AH2410" s="322"/>
      <c r="AI2410" s="323"/>
      <c r="AJ2410" s="322"/>
      <c r="AK2410" s="323"/>
    </row>
    <row r="2411" spans="1:37" ht="36.75" customHeight="1">
      <c r="A2411" s="299">
        <f t="shared" si="134"/>
        <v>2398</v>
      </c>
      <c r="B2411" s="300" t="str">
        <f>IF(基本情報入力シート!C2431="","",基本情報入力シート!C2431)</f>
        <v/>
      </c>
      <c r="C2411" s="301" t="str">
        <f>IF(基本情報入力シート!D2431="","",基本情報入力シート!D2431)</f>
        <v/>
      </c>
      <c r="D2411" s="301" t="str">
        <f>IF(基本情報入力シート!E2431="","",基本情報入力シート!E2431)</f>
        <v/>
      </c>
      <c r="E2411" s="301" t="str">
        <f>IF(基本情報入力シート!F2431="","",基本情報入力シート!F2431)</f>
        <v/>
      </c>
      <c r="F2411" s="301" t="str">
        <f>IF(基本情報入力シート!G2431="","",基本情報入力シート!G2431)</f>
        <v/>
      </c>
      <c r="G2411" s="301" t="str">
        <f>IF(基本情報入力シート!H2431="","",基本情報入力シート!H2431)</f>
        <v/>
      </c>
      <c r="H2411" s="301" t="str">
        <f>IF(基本情報入力シート!I2431="","",基本情報入力シート!I2431)</f>
        <v/>
      </c>
      <c r="I2411" s="301" t="str">
        <f>IF(基本情報入力シート!J2431="","",基本情報入力シート!J2431)</f>
        <v/>
      </c>
      <c r="J2411" s="301" t="str">
        <f>IF(基本情報入力シート!K2431="","",基本情報入力シート!K2431)</f>
        <v/>
      </c>
      <c r="K2411" s="302" t="str">
        <f>IF(基本情報入力シート!L2431="","",基本情報入力シート!L2431)</f>
        <v/>
      </c>
      <c r="L2411" s="299" t="str">
        <f>IF(基本情報入力シート!M2431="","",基本情報入力シート!M2431)</f>
        <v/>
      </c>
      <c r="M2411" s="299" t="str">
        <f>IF(基本情報入力シート!R2431="","",基本情報入力シート!R2431)</f>
        <v/>
      </c>
      <c r="N2411" s="299" t="str">
        <f>IF(基本情報入力シート!W2431="","",基本情報入力シート!W2431)</f>
        <v/>
      </c>
      <c r="O2411" s="303" t="str">
        <f>IF(基本情報入力シート!X2431="","",基本情報入力シート!X2431)</f>
        <v/>
      </c>
      <c r="P2411" s="304" t="str">
        <f>IF(基本情報入力シート!Y2431="","",基本情報入力シート!Y2431)</f>
        <v/>
      </c>
      <c r="Q2411" s="175"/>
      <c r="R2411" s="305" t="str">
        <f>IF(基本情報入力シート!AB2431="","",基本情報入力シート!AB2431)</f>
        <v/>
      </c>
      <c r="S2411" s="176"/>
      <c r="T2411" s="306" t="str">
        <f>IF(P2411="","",VLOOKUP(P2411,【参考】数式用!$J$2:$L$34,3,FALSE))</f>
        <v/>
      </c>
      <c r="U2411" s="313" t="s">
        <v>143</v>
      </c>
      <c r="V2411" s="177"/>
      <c r="W2411" s="314" t="s">
        <v>144</v>
      </c>
      <c r="X2411" s="177"/>
      <c r="Y2411" s="315" t="s">
        <v>145</v>
      </c>
      <c r="Z2411" s="177"/>
      <c r="AA2411" s="315" t="s">
        <v>144</v>
      </c>
      <c r="AB2411" s="177"/>
      <c r="AC2411" s="315" t="s">
        <v>146</v>
      </c>
      <c r="AD2411" s="316" t="s">
        <v>147</v>
      </c>
      <c r="AE2411" s="317" t="str">
        <f t="shared" si="132"/>
        <v/>
      </c>
      <c r="AF2411" s="319" t="s">
        <v>148</v>
      </c>
      <c r="AG2411" s="312" t="str">
        <f t="shared" si="133"/>
        <v/>
      </c>
      <c r="AH2411" s="322"/>
      <c r="AI2411" s="323"/>
      <c r="AJ2411" s="322"/>
      <c r="AK2411" s="323"/>
    </row>
    <row r="2412" spans="1:37" ht="36.75" customHeight="1">
      <c r="A2412" s="299">
        <f t="shared" si="134"/>
        <v>2399</v>
      </c>
      <c r="B2412" s="300" t="str">
        <f>IF(基本情報入力シート!C2432="","",基本情報入力シート!C2432)</f>
        <v/>
      </c>
      <c r="C2412" s="301" t="str">
        <f>IF(基本情報入力シート!D2432="","",基本情報入力シート!D2432)</f>
        <v/>
      </c>
      <c r="D2412" s="301" t="str">
        <f>IF(基本情報入力シート!E2432="","",基本情報入力シート!E2432)</f>
        <v/>
      </c>
      <c r="E2412" s="301" t="str">
        <f>IF(基本情報入力シート!F2432="","",基本情報入力シート!F2432)</f>
        <v/>
      </c>
      <c r="F2412" s="301" t="str">
        <f>IF(基本情報入力シート!G2432="","",基本情報入力シート!G2432)</f>
        <v/>
      </c>
      <c r="G2412" s="301" t="str">
        <f>IF(基本情報入力シート!H2432="","",基本情報入力シート!H2432)</f>
        <v/>
      </c>
      <c r="H2412" s="301" t="str">
        <f>IF(基本情報入力シート!I2432="","",基本情報入力シート!I2432)</f>
        <v/>
      </c>
      <c r="I2412" s="301" t="str">
        <f>IF(基本情報入力シート!J2432="","",基本情報入力シート!J2432)</f>
        <v/>
      </c>
      <c r="J2412" s="301" t="str">
        <f>IF(基本情報入力シート!K2432="","",基本情報入力シート!K2432)</f>
        <v/>
      </c>
      <c r="K2412" s="302" t="str">
        <f>IF(基本情報入力シート!L2432="","",基本情報入力シート!L2432)</f>
        <v/>
      </c>
      <c r="L2412" s="299" t="str">
        <f>IF(基本情報入力シート!M2432="","",基本情報入力シート!M2432)</f>
        <v/>
      </c>
      <c r="M2412" s="299" t="str">
        <f>IF(基本情報入力シート!R2432="","",基本情報入力シート!R2432)</f>
        <v/>
      </c>
      <c r="N2412" s="299" t="str">
        <f>IF(基本情報入力シート!W2432="","",基本情報入力シート!W2432)</f>
        <v/>
      </c>
      <c r="O2412" s="303" t="str">
        <f>IF(基本情報入力シート!X2432="","",基本情報入力シート!X2432)</f>
        <v/>
      </c>
      <c r="P2412" s="304" t="str">
        <f>IF(基本情報入力シート!Y2432="","",基本情報入力シート!Y2432)</f>
        <v/>
      </c>
      <c r="Q2412" s="175"/>
      <c r="R2412" s="305" t="str">
        <f>IF(基本情報入力シート!AB2432="","",基本情報入力シート!AB2432)</f>
        <v/>
      </c>
      <c r="S2412" s="176"/>
      <c r="T2412" s="306" t="str">
        <f>IF(P2412="","",VLOOKUP(P2412,【参考】数式用!$J$2:$L$34,3,FALSE))</f>
        <v/>
      </c>
      <c r="U2412" s="313" t="s">
        <v>143</v>
      </c>
      <c r="V2412" s="177"/>
      <c r="W2412" s="314" t="s">
        <v>144</v>
      </c>
      <c r="X2412" s="177"/>
      <c r="Y2412" s="315" t="s">
        <v>145</v>
      </c>
      <c r="Z2412" s="177"/>
      <c r="AA2412" s="315" t="s">
        <v>144</v>
      </c>
      <c r="AB2412" s="177"/>
      <c r="AC2412" s="315" t="s">
        <v>146</v>
      </c>
      <c r="AD2412" s="316" t="s">
        <v>147</v>
      </c>
      <c r="AE2412" s="317" t="str">
        <f t="shared" si="132"/>
        <v/>
      </c>
      <c r="AF2412" s="319" t="s">
        <v>148</v>
      </c>
      <c r="AG2412" s="312" t="str">
        <f t="shared" si="133"/>
        <v/>
      </c>
      <c r="AH2412" s="322"/>
      <c r="AI2412" s="323"/>
      <c r="AJ2412" s="322"/>
      <c r="AK2412" s="323"/>
    </row>
    <row r="2413" spans="1:37" ht="36.75" customHeight="1">
      <c r="A2413" s="299">
        <f t="shared" si="134"/>
        <v>2400</v>
      </c>
      <c r="B2413" s="300" t="str">
        <f>IF(基本情報入力シート!C2433="","",基本情報入力シート!C2433)</f>
        <v/>
      </c>
      <c r="C2413" s="301" t="str">
        <f>IF(基本情報入力シート!D2433="","",基本情報入力シート!D2433)</f>
        <v/>
      </c>
      <c r="D2413" s="301" t="str">
        <f>IF(基本情報入力シート!E2433="","",基本情報入力シート!E2433)</f>
        <v/>
      </c>
      <c r="E2413" s="301" t="str">
        <f>IF(基本情報入力シート!F2433="","",基本情報入力シート!F2433)</f>
        <v/>
      </c>
      <c r="F2413" s="301" t="str">
        <f>IF(基本情報入力シート!G2433="","",基本情報入力シート!G2433)</f>
        <v/>
      </c>
      <c r="G2413" s="301" t="str">
        <f>IF(基本情報入力シート!H2433="","",基本情報入力シート!H2433)</f>
        <v/>
      </c>
      <c r="H2413" s="301" t="str">
        <f>IF(基本情報入力シート!I2433="","",基本情報入力シート!I2433)</f>
        <v/>
      </c>
      <c r="I2413" s="301" t="str">
        <f>IF(基本情報入力シート!J2433="","",基本情報入力シート!J2433)</f>
        <v/>
      </c>
      <c r="J2413" s="301" t="str">
        <f>IF(基本情報入力シート!K2433="","",基本情報入力シート!K2433)</f>
        <v/>
      </c>
      <c r="K2413" s="302" t="str">
        <f>IF(基本情報入力シート!L2433="","",基本情報入力シート!L2433)</f>
        <v/>
      </c>
      <c r="L2413" s="299" t="str">
        <f>IF(基本情報入力シート!M2433="","",基本情報入力シート!M2433)</f>
        <v/>
      </c>
      <c r="M2413" s="299" t="str">
        <f>IF(基本情報入力シート!R2433="","",基本情報入力シート!R2433)</f>
        <v/>
      </c>
      <c r="N2413" s="299" t="str">
        <f>IF(基本情報入力シート!W2433="","",基本情報入力シート!W2433)</f>
        <v/>
      </c>
      <c r="O2413" s="303" t="str">
        <f>IF(基本情報入力シート!X2433="","",基本情報入力シート!X2433)</f>
        <v/>
      </c>
      <c r="P2413" s="304" t="str">
        <f>IF(基本情報入力シート!Y2433="","",基本情報入力シート!Y2433)</f>
        <v/>
      </c>
      <c r="Q2413" s="175"/>
      <c r="R2413" s="305" t="str">
        <f>IF(基本情報入力シート!AB2433="","",基本情報入力シート!AB2433)</f>
        <v/>
      </c>
      <c r="S2413" s="176"/>
      <c r="T2413" s="306" t="str">
        <f>IF(P2413="","",VLOOKUP(P2413,【参考】数式用!$J$2:$L$34,3,FALSE))</f>
        <v/>
      </c>
      <c r="U2413" s="313" t="s">
        <v>143</v>
      </c>
      <c r="V2413" s="177"/>
      <c r="W2413" s="314" t="s">
        <v>144</v>
      </c>
      <c r="X2413" s="177"/>
      <c r="Y2413" s="315" t="s">
        <v>145</v>
      </c>
      <c r="Z2413" s="177"/>
      <c r="AA2413" s="315" t="s">
        <v>144</v>
      </c>
      <c r="AB2413" s="177"/>
      <c r="AC2413" s="315" t="s">
        <v>146</v>
      </c>
      <c r="AD2413" s="316" t="s">
        <v>147</v>
      </c>
      <c r="AE2413" s="317" t="str">
        <f t="shared" si="132"/>
        <v/>
      </c>
      <c r="AF2413" s="319" t="s">
        <v>148</v>
      </c>
      <c r="AG2413" s="312" t="str">
        <f t="shared" si="133"/>
        <v/>
      </c>
      <c r="AH2413" s="322"/>
      <c r="AI2413" s="323"/>
      <c r="AJ2413" s="322"/>
      <c r="AK2413" s="323"/>
    </row>
    <row r="2414" spans="1:37" ht="36.75" customHeight="1">
      <c r="A2414" s="299">
        <f t="shared" si="134"/>
        <v>2401</v>
      </c>
      <c r="B2414" s="300" t="str">
        <f>IF(基本情報入力シート!C2434="","",基本情報入力シート!C2434)</f>
        <v/>
      </c>
      <c r="C2414" s="301" t="str">
        <f>IF(基本情報入力シート!D2434="","",基本情報入力シート!D2434)</f>
        <v/>
      </c>
      <c r="D2414" s="301" t="str">
        <f>IF(基本情報入力シート!E2434="","",基本情報入力シート!E2434)</f>
        <v/>
      </c>
      <c r="E2414" s="301" t="str">
        <f>IF(基本情報入力シート!F2434="","",基本情報入力シート!F2434)</f>
        <v/>
      </c>
      <c r="F2414" s="301" t="str">
        <f>IF(基本情報入力シート!G2434="","",基本情報入力シート!G2434)</f>
        <v/>
      </c>
      <c r="G2414" s="301" t="str">
        <f>IF(基本情報入力シート!H2434="","",基本情報入力シート!H2434)</f>
        <v/>
      </c>
      <c r="H2414" s="301" t="str">
        <f>IF(基本情報入力シート!I2434="","",基本情報入力シート!I2434)</f>
        <v/>
      </c>
      <c r="I2414" s="301" t="str">
        <f>IF(基本情報入力シート!J2434="","",基本情報入力シート!J2434)</f>
        <v/>
      </c>
      <c r="J2414" s="301" t="str">
        <f>IF(基本情報入力シート!K2434="","",基本情報入力シート!K2434)</f>
        <v/>
      </c>
      <c r="K2414" s="302" t="str">
        <f>IF(基本情報入力シート!L2434="","",基本情報入力シート!L2434)</f>
        <v/>
      </c>
      <c r="L2414" s="299" t="str">
        <f>IF(基本情報入力シート!M2434="","",基本情報入力シート!M2434)</f>
        <v/>
      </c>
      <c r="M2414" s="299" t="str">
        <f>IF(基本情報入力シート!R2434="","",基本情報入力シート!R2434)</f>
        <v/>
      </c>
      <c r="N2414" s="299" t="str">
        <f>IF(基本情報入力シート!W2434="","",基本情報入力シート!W2434)</f>
        <v/>
      </c>
      <c r="O2414" s="303" t="str">
        <f>IF(基本情報入力シート!X2434="","",基本情報入力シート!X2434)</f>
        <v/>
      </c>
      <c r="P2414" s="304" t="str">
        <f>IF(基本情報入力シート!Y2434="","",基本情報入力シート!Y2434)</f>
        <v/>
      </c>
      <c r="Q2414" s="175"/>
      <c r="R2414" s="305" t="str">
        <f>IF(基本情報入力シート!AB2434="","",基本情報入力シート!AB2434)</f>
        <v/>
      </c>
      <c r="S2414" s="176"/>
      <c r="T2414" s="306" t="str">
        <f>IF(P2414="","",VLOOKUP(P2414,【参考】数式用!$J$2:$L$34,3,FALSE))</f>
        <v/>
      </c>
      <c r="U2414" s="313" t="s">
        <v>17</v>
      </c>
      <c r="V2414" s="177"/>
      <c r="W2414" s="314" t="s">
        <v>11</v>
      </c>
      <c r="X2414" s="177"/>
      <c r="Y2414" s="315" t="s">
        <v>66</v>
      </c>
      <c r="Z2414" s="177"/>
      <c r="AA2414" s="315" t="s">
        <v>11</v>
      </c>
      <c r="AB2414" s="177"/>
      <c r="AC2414" s="315" t="s">
        <v>14</v>
      </c>
      <c r="AD2414" s="316" t="s">
        <v>27</v>
      </c>
      <c r="AE2414" s="317" t="str">
        <f>IF(V2414&gt;=1,(Z2414*12+AB2414)-(V2414*12+X2414)+1,"")</f>
        <v/>
      </c>
      <c r="AF2414" s="318" t="s">
        <v>46</v>
      </c>
      <c r="AG2414" s="312" t="str">
        <f>IFERROR(ROUNDDOWN(R2414*T2414,0)*AE2414,"")</f>
        <v/>
      </c>
      <c r="AH2414" s="322"/>
      <c r="AI2414" s="323"/>
      <c r="AJ2414" s="322"/>
      <c r="AK2414" s="323"/>
    </row>
    <row r="2415" spans="1:37" ht="36.75" customHeight="1">
      <c r="A2415" s="299">
        <f t="shared" si="134"/>
        <v>2402</v>
      </c>
      <c r="B2415" s="300" t="str">
        <f>IF(基本情報入力シート!C2435="","",基本情報入力シート!C2435)</f>
        <v/>
      </c>
      <c r="C2415" s="301" t="str">
        <f>IF(基本情報入力シート!D2435="","",基本情報入力シート!D2435)</f>
        <v/>
      </c>
      <c r="D2415" s="301" t="str">
        <f>IF(基本情報入力シート!E2435="","",基本情報入力シート!E2435)</f>
        <v/>
      </c>
      <c r="E2415" s="301" t="str">
        <f>IF(基本情報入力シート!F2435="","",基本情報入力シート!F2435)</f>
        <v/>
      </c>
      <c r="F2415" s="301" t="str">
        <f>IF(基本情報入力シート!G2435="","",基本情報入力シート!G2435)</f>
        <v/>
      </c>
      <c r="G2415" s="301" t="str">
        <f>IF(基本情報入力シート!H2435="","",基本情報入力シート!H2435)</f>
        <v/>
      </c>
      <c r="H2415" s="301" t="str">
        <f>IF(基本情報入力シート!I2435="","",基本情報入力シート!I2435)</f>
        <v/>
      </c>
      <c r="I2415" s="301" t="str">
        <f>IF(基本情報入力シート!J2435="","",基本情報入力シート!J2435)</f>
        <v/>
      </c>
      <c r="J2415" s="301" t="str">
        <f>IF(基本情報入力シート!K2435="","",基本情報入力シート!K2435)</f>
        <v/>
      </c>
      <c r="K2415" s="302" t="str">
        <f>IF(基本情報入力シート!L2435="","",基本情報入力シート!L2435)</f>
        <v/>
      </c>
      <c r="L2415" s="299" t="str">
        <f>IF(基本情報入力シート!M2435="","",基本情報入力シート!M2435)</f>
        <v/>
      </c>
      <c r="M2415" s="299" t="str">
        <f>IF(基本情報入力シート!R2435="","",基本情報入力シート!R2435)</f>
        <v/>
      </c>
      <c r="N2415" s="299" t="str">
        <f>IF(基本情報入力シート!W2435="","",基本情報入力シート!W2435)</f>
        <v/>
      </c>
      <c r="O2415" s="303" t="str">
        <f>IF(基本情報入力シート!X2435="","",基本情報入力シート!X2435)</f>
        <v/>
      </c>
      <c r="P2415" s="304" t="str">
        <f>IF(基本情報入力シート!Y2435="","",基本情報入力シート!Y2435)</f>
        <v/>
      </c>
      <c r="Q2415" s="175"/>
      <c r="R2415" s="305" t="str">
        <f>IF(基本情報入力シート!AB2435="","",基本情報入力シート!AB2435)</f>
        <v/>
      </c>
      <c r="S2415" s="176"/>
      <c r="T2415" s="306" t="str">
        <f>IF(P2415="","",VLOOKUP(P2415,【参考】数式用!$J$2:$L$34,3,FALSE))</f>
        <v/>
      </c>
      <c r="U2415" s="313" t="s">
        <v>17</v>
      </c>
      <c r="V2415" s="177"/>
      <c r="W2415" s="314" t="s">
        <v>11</v>
      </c>
      <c r="X2415" s="177"/>
      <c r="Y2415" s="315" t="s">
        <v>66</v>
      </c>
      <c r="Z2415" s="177"/>
      <c r="AA2415" s="315" t="s">
        <v>11</v>
      </c>
      <c r="AB2415" s="177"/>
      <c r="AC2415" s="315" t="s">
        <v>14</v>
      </c>
      <c r="AD2415" s="316" t="s">
        <v>27</v>
      </c>
      <c r="AE2415" s="317" t="str">
        <f t="shared" ref="AE2415:AE2478" si="135">IF(V2415&gt;=1,(Z2415*12+AB2415)-(V2415*12+X2415)+1,"")</f>
        <v/>
      </c>
      <c r="AF2415" s="318" t="s">
        <v>46</v>
      </c>
      <c r="AG2415" s="312" t="str">
        <f t="shared" ref="AG2415:AG2478" si="136">IFERROR(ROUNDDOWN(R2415*T2415,0)*AE2415,"")</f>
        <v/>
      </c>
      <c r="AH2415" s="322"/>
      <c r="AI2415" s="323"/>
      <c r="AJ2415" s="322"/>
      <c r="AK2415" s="323"/>
    </row>
    <row r="2416" spans="1:37" ht="36.75" customHeight="1">
      <c r="A2416" s="299">
        <f t="shared" si="134"/>
        <v>2403</v>
      </c>
      <c r="B2416" s="300" t="str">
        <f>IF(基本情報入力シート!C2436="","",基本情報入力シート!C2436)</f>
        <v/>
      </c>
      <c r="C2416" s="301" t="str">
        <f>IF(基本情報入力シート!D2436="","",基本情報入力シート!D2436)</f>
        <v/>
      </c>
      <c r="D2416" s="301" t="str">
        <f>IF(基本情報入力シート!E2436="","",基本情報入力シート!E2436)</f>
        <v/>
      </c>
      <c r="E2416" s="301" t="str">
        <f>IF(基本情報入力シート!F2436="","",基本情報入力シート!F2436)</f>
        <v/>
      </c>
      <c r="F2416" s="301" t="str">
        <f>IF(基本情報入力シート!G2436="","",基本情報入力シート!G2436)</f>
        <v/>
      </c>
      <c r="G2416" s="301" t="str">
        <f>IF(基本情報入力シート!H2436="","",基本情報入力シート!H2436)</f>
        <v/>
      </c>
      <c r="H2416" s="301" t="str">
        <f>IF(基本情報入力シート!I2436="","",基本情報入力シート!I2436)</f>
        <v/>
      </c>
      <c r="I2416" s="301" t="str">
        <f>IF(基本情報入力シート!J2436="","",基本情報入力シート!J2436)</f>
        <v/>
      </c>
      <c r="J2416" s="301" t="str">
        <f>IF(基本情報入力シート!K2436="","",基本情報入力シート!K2436)</f>
        <v/>
      </c>
      <c r="K2416" s="302" t="str">
        <f>IF(基本情報入力シート!L2436="","",基本情報入力シート!L2436)</f>
        <v/>
      </c>
      <c r="L2416" s="299" t="str">
        <f>IF(基本情報入力シート!M2436="","",基本情報入力シート!M2436)</f>
        <v/>
      </c>
      <c r="M2416" s="299" t="str">
        <f>IF(基本情報入力シート!R2436="","",基本情報入力シート!R2436)</f>
        <v/>
      </c>
      <c r="N2416" s="299" t="str">
        <f>IF(基本情報入力シート!W2436="","",基本情報入力シート!W2436)</f>
        <v/>
      </c>
      <c r="O2416" s="303" t="str">
        <f>IF(基本情報入力シート!X2436="","",基本情報入力シート!X2436)</f>
        <v/>
      </c>
      <c r="P2416" s="304" t="str">
        <f>IF(基本情報入力シート!Y2436="","",基本情報入力シート!Y2436)</f>
        <v/>
      </c>
      <c r="Q2416" s="175"/>
      <c r="R2416" s="305" t="str">
        <f>IF(基本情報入力シート!AB2436="","",基本情報入力シート!AB2436)</f>
        <v/>
      </c>
      <c r="S2416" s="176"/>
      <c r="T2416" s="306" t="str">
        <f>IF(P2416="","",VLOOKUP(P2416,【参考】数式用!$J$2:$L$34,3,FALSE))</f>
        <v/>
      </c>
      <c r="U2416" s="313" t="s">
        <v>17</v>
      </c>
      <c r="V2416" s="177"/>
      <c r="W2416" s="314" t="s">
        <v>11</v>
      </c>
      <c r="X2416" s="177"/>
      <c r="Y2416" s="315" t="s">
        <v>66</v>
      </c>
      <c r="Z2416" s="177"/>
      <c r="AA2416" s="315" t="s">
        <v>11</v>
      </c>
      <c r="AB2416" s="177"/>
      <c r="AC2416" s="315" t="s">
        <v>14</v>
      </c>
      <c r="AD2416" s="316" t="s">
        <v>27</v>
      </c>
      <c r="AE2416" s="317" t="str">
        <f t="shared" si="135"/>
        <v/>
      </c>
      <c r="AF2416" s="318" t="s">
        <v>46</v>
      </c>
      <c r="AG2416" s="312" t="str">
        <f t="shared" si="136"/>
        <v/>
      </c>
      <c r="AH2416" s="322"/>
      <c r="AI2416" s="323"/>
      <c r="AJ2416" s="322"/>
      <c r="AK2416" s="323"/>
    </row>
    <row r="2417" spans="1:37" ht="36.75" customHeight="1">
      <c r="A2417" s="299">
        <f t="shared" si="134"/>
        <v>2404</v>
      </c>
      <c r="B2417" s="300" t="str">
        <f>IF(基本情報入力シート!C2437="","",基本情報入力シート!C2437)</f>
        <v/>
      </c>
      <c r="C2417" s="301" t="str">
        <f>IF(基本情報入力シート!D2437="","",基本情報入力シート!D2437)</f>
        <v/>
      </c>
      <c r="D2417" s="301" t="str">
        <f>IF(基本情報入力シート!E2437="","",基本情報入力シート!E2437)</f>
        <v/>
      </c>
      <c r="E2417" s="301" t="str">
        <f>IF(基本情報入力シート!F2437="","",基本情報入力シート!F2437)</f>
        <v/>
      </c>
      <c r="F2417" s="301" t="str">
        <f>IF(基本情報入力シート!G2437="","",基本情報入力シート!G2437)</f>
        <v/>
      </c>
      <c r="G2417" s="301" t="str">
        <f>IF(基本情報入力シート!H2437="","",基本情報入力シート!H2437)</f>
        <v/>
      </c>
      <c r="H2417" s="301" t="str">
        <f>IF(基本情報入力シート!I2437="","",基本情報入力シート!I2437)</f>
        <v/>
      </c>
      <c r="I2417" s="301" t="str">
        <f>IF(基本情報入力シート!J2437="","",基本情報入力シート!J2437)</f>
        <v/>
      </c>
      <c r="J2417" s="301" t="str">
        <f>IF(基本情報入力シート!K2437="","",基本情報入力シート!K2437)</f>
        <v/>
      </c>
      <c r="K2417" s="302" t="str">
        <f>IF(基本情報入力シート!L2437="","",基本情報入力シート!L2437)</f>
        <v/>
      </c>
      <c r="L2417" s="299" t="str">
        <f>IF(基本情報入力シート!M2437="","",基本情報入力シート!M2437)</f>
        <v/>
      </c>
      <c r="M2417" s="299" t="str">
        <f>IF(基本情報入力シート!R2437="","",基本情報入力シート!R2437)</f>
        <v/>
      </c>
      <c r="N2417" s="299" t="str">
        <f>IF(基本情報入力シート!W2437="","",基本情報入力シート!W2437)</f>
        <v/>
      </c>
      <c r="O2417" s="303" t="str">
        <f>IF(基本情報入力シート!X2437="","",基本情報入力シート!X2437)</f>
        <v/>
      </c>
      <c r="P2417" s="304" t="str">
        <f>IF(基本情報入力シート!Y2437="","",基本情報入力シート!Y2437)</f>
        <v/>
      </c>
      <c r="Q2417" s="175"/>
      <c r="R2417" s="305" t="str">
        <f>IF(基本情報入力シート!AB2437="","",基本情報入力シート!AB2437)</f>
        <v/>
      </c>
      <c r="S2417" s="176"/>
      <c r="T2417" s="306" t="str">
        <f>IF(P2417="","",VLOOKUP(P2417,【参考】数式用!$J$2:$L$34,3,FALSE))</f>
        <v/>
      </c>
      <c r="U2417" s="313" t="s">
        <v>17</v>
      </c>
      <c r="V2417" s="177"/>
      <c r="W2417" s="314" t="s">
        <v>11</v>
      </c>
      <c r="X2417" s="177"/>
      <c r="Y2417" s="315" t="s">
        <v>66</v>
      </c>
      <c r="Z2417" s="177"/>
      <c r="AA2417" s="315" t="s">
        <v>11</v>
      </c>
      <c r="AB2417" s="177"/>
      <c r="AC2417" s="315" t="s">
        <v>14</v>
      </c>
      <c r="AD2417" s="316" t="s">
        <v>27</v>
      </c>
      <c r="AE2417" s="317" t="str">
        <f t="shared" si="135"/>
        <v/>
      </c>
      <c r="AF2417" s="318" t="s">
        <v>46</v>
      </c>
      <c r="AG2417" s="312" t="str">
        <f t="shared" si="136"/>
        <v/>
      </c>
      <c r="AH2417" s="322"/>
      <c r="AI2417" s="323"/>
      <c r="AJ2417" s="322"/>
      <c r="AK2417" s="323"/>
    </row>
    <row r="2418" spans="1:37" ht="36.75" customHeight="1">
      <c r="A2418" s="299">
        <f t="shared" si="134"/>
        <v>2405</v>
      </c>
      <c r="B2418" s="300" t="str">
        <f>IF(基本情報入力シート!C2438="","",基本情報入力シート!C2438)</f>
        <v/>
      </c>
      <c r="C2418" s="301" t="str">
        <f>IF(基本情報入力シート!D2438="","",基本情報入力シート!D2438)</f>
        <v/>
      </c>
      <c r="D2418" s="301" t="str">
        <f>IF(基本情報入力シート!E2438="","",基本情報入力シート!E2438)</f>
        <v/>
      </c>
      <c r="E2418" s="301" t="str">
        <f>IF(基本情報入力シート!F2438="","",基本情報入力シート!F2438)</f>
        <v/>
      </c>
      <c r="F2418" s="301" t="str">
        <f>IF(基本情報入力シート!G2438="","",基本情報入力シート!G2438)</f>
        <v/>
      </c>
      <c r="G2418" s="301" t="str">
        <f>IF(基本情報入力シート!H2438="","",基本情報入力シート!H2438)</f>
        <v/>
      </c>
      <c r="H2418" s="301" t="str">
        <f>IF(基本情報入力シート!I2438="","",基本情報入力シート!I2438)</f>
        <v/>
      </c>
      <c r="I2418" s="301" t="str">
        <f>IF(基本情報入力シート!J2438="","",基本情報入力シート!J2438)</f>
        <v/>
      </c>
      <c r="J2418" s="301" t="str">
        <f>IF(基本情報入力シート!K2438="","",基本情報入力シート!K2438)</f>
        <v/>
      </c>
      <c r="K2418" s="302" t="str">
        <f>IF(基本情報入力シート!L2438="","",基本情報入力シート!L2438)</f>
        <v/>
      </c>
      <c r="L2418" s="299" t="str">
        <f>IF(基本情報入力シート!M2438="","",基本情報入力シート!M2438)</f>
        <v/>
      </c>
      <c r="M2418" s="299" t="str">
        <f>IF(基本情報入力シート!R2438="","",基本情報入力シート!R2438)</f>
        <v/>
      </c>
      <c r="N2418" s="299" t="str">
        <f>IF(基本情報入力シート!W2438="","",基本情報入力シート!W2438)</f>
        <v/>
      </c>
      <c r="O2418" s="303" t="str">
        <f>IF(基本情報入力シート!X2438="","",基本情報入力シート!X2438)</f>
        <v/>
      </c>
      <c r="P2418" s="304" t="str">
        <f>IF(基本情報入力シート!Y2438="","",基本情報入力シート!Y2438)</f>
        <v/>
      </c>
      <c r="Q2418" s="175"/>
      <c r="R2418" s="305" t="str">
        <f>IF(基本情報入力シート!AB2438="","",基本情報入力シート!AB2438)</f>
        <v/>
      </c>
      <c r="S2418" s="176"/>
      <c r="T2418" s="306" t="str">
        <f>IF(P2418="","",VLOOKUP(P2418,【参考】数式用!$J$2:$L$34,3,FALSE))</f>
        <v/>
      </c>
      <c r="U2418" s="313" t="s">
        <v>17</v>
      </c>
      <c r="V2418" s="177"/>
      <c r="W2418" s="314" t="s">
        <v>11</v>
      </c>
      <c r="X2418" s="177"/>
      <c r="Y2418" s="315" t="s">
        <v>66</v>
      </c>
      <c r="Z2418" s="177"/>
      <c r="AA2418" s="315" t="s">
        <v>11</v>
      </c>
      <c r="AB2418" s="177"/>
      <c r="AC2418" s="315" t="s">
        <v>14</v>
      </c>
      <c r="AD2418" s="316" t="s">
        <v>27</v>
      </c>
      <c r="AE2418" s="317" t="str">
        <f t="shared" si="135"/>
        <v/>
      </c>
      <c r="AF2418" s="318" t="s">
        <v>46</v>
      </c>
      <c r="AG2418" s="312" t="str">
        <f t="shared" si="136"/>
        <v/>
      </c>
      <c r="AH2418" s="322"/>
      <c r="AI2418" s="323"/>
      <c r="AJ2418" s="322"/>
      <c r="AK2418" s="323"/>
    </row>
    <row r="2419" spans="1:37" ht="36.75" customHeight="1">
      <c r="A2419" s="299">
        <f t="shared" si="134"/>
        <v>2406</v>
      </c>
      <c r="B2419" s="300" t="str">
        <f>IF(基本情報入力シート!C2439="","",基本情報入力シート!C2439)</f>
        <v/>
      </c>
      <c r="C2419" s="301" t="str">
        <f>IF(基本情報入力シート!D2439="","",基本情報入力シート!D2439)</f>
        <v/>
      </c>
      <c r="D2419" s="301" t="str">
        <f>IF(基本情報入力シート!E2439="","",基本情報入力シート!E2439)</f>
        <v/>
      </c>
      <c r="E2419" s="301" t="str">
        <f>IF(基本情報入力シート!F2439="","",基本情報入力シート!F2439)</f>
        <v/>
      </c>
      <c r="F2419" s="301" t="str">
        <f>IF(基本情報入力シート!G2439="","",基本情報入力シート!G2439)</f>
        <v/>
      </c>
      <c r="G2419" s="301" t="str">
        <f>IF(基本情報入力シート!H2439="","",基本情報入力シート!H2439)</f>
        <v/>
      </c>
      <c r="H2419" s="301" t="str">
        <f>IF(基本情報入力シート!I2439="","",基本情報入力シート!I2439)</f>
        <v/>
      </c>
      <c r="I2419" s="301" t="str">
        <f>IF(基本情報入力シート!J2439="","",基本情報入力シート!J2439)</f>
        <v/>
      </c>
      <c r="J2419" s="301" t="str">
        <f>IF(基本情報入力シート!K2439="","",基本情報入力シート!K2439)</f>
        <v/>
      </c>
      <c r="K2419" s="302" t="str">
        <f>IF(基本情報入力シート!L2439="","",基本情報入力シート!L2439)</f>
        <v/>
      </c>
      <c r="L2419" s="299" t="str">
        <f>IF(基本情報入力シート!M2439="","",基本情報入力シート!M2439)</f>
        <v/>
      </c>
      <c r="M2419" s="299" t="str">
        <f>IF(基本情報入力シート!R2439="","",基本情報入力シート!R2439)</f>
        <v/>
      </c>
      <c r="N2419" s="299" t="str">
        <f>IF(基本情報入力シート!W2439="","",基本情報入力シート!W2439)</f>
        <v/>
      </c>
      <c r="O2419" s="303" t="str">
        <f>IF(基本情報入力シート!X2439="","",基本情報入力シート!X2439)</f>
        <v/>
      </c>
      <c r="P2419" s="304" t="str">
        <f>IF(基本情報入力シート!Y2439="","",基本情報入力シート!Y2439)</f>
        <v/>
      </c>
      <c r="Q2419" s="175"/>
      <c r="R2419" s="305" t="str">
        <f>IF(基本情報入力シート!AB2439="","",基本情報入力シート!AB2439)</f>
        <v/>
      </c>
      <c r="S2419" s="176"/>
      <c r="T2419" s="306" t="str">
        <f>IF(P2419="","",VLOOKUP(P2419,【参考】数式用!$J$2:$L$34,3,FALSE))</f>
        <v/>
      </c>
      <c r="U2419" s="313" t="s">
        <v>143</v>
      </c>
      <c r="V2419" s="177"/>
      <c r="W2419" s="314" t="s">
        <v>144</v>
      </c>
      <c r="X2419" s="177"/>
      <c r="Y2419" s="315" t="s">
        <v>145</v>
      </c>
      <c r="Z2419" s="177"/>
      <c r="AA2419" s="315" t="s">
        <v>144</v>
      </c>
      <c r="AB2419" s="177"/>
      <c r="AC2419" s="315" t="s">
        <v>146</v>
      </c>
      <c r="AD2419" s="316" t="s">
        <v>147</v>
      </c>
      <c r="AE2419" s="317" t="str">
        <f t="shared" si="135"/>
        <v/>
      </c>
      <c r="AF2419" s="318" t="s">
        <v>148</v>
      </c>
      <c r="AG2419" s="312" t="str">
        <f t="shared" si="136"/>
        <v/>
      </c>
      <c r="AH2419" s="322"/>
      <c r="AI2419" s="323"/>
      <c r="AJ2419" s="322"/>
      <c r="AK2419" s="323"/>
    </row>
    <row r="2420" spans="1:37" ht="36.75" customHeight="1">
      <c r="A2420" s="299">
        <f t="shared" si="134"/>
        <v>2407</v>
      </c>
      <c r="B2420" s="300" t="str">
        <f>IF(基本情報入力シート!C2440="","",基本情報入力シート!C2440)</f>
        <v/>
      </c>
      <c r="C2420" s="301" t="str">
        <f>IF(基本情報入力シート!D2440="","",基本情報入力シート!D2440)</f>
        <v/>
      </c>
      <c r="D2420" s="301" t="str">
        <f>IF(基本情報入力シート!E2440="","",基本情報入力シート!E2440)</f>
        <v/>
      </c>
      <c r="E2420" s="301" t="str">
        <f>IF(基本情報入力シート!F2440="","",基本情報入力シート!F2440)</f>
        <v/>
      </c>
      <c r="F2420" s="301" t="str">
        <f>IF(基本情報入力シート!G2440="","",基本情報入力シート!G2440)</f>
        <v/>
      </c>
      <c r="G2420" s="301" t="str">
        <f>IF(基本情報入力シート!H2440="","",基本情報入力シート!H2440)</f>
        <v/>
      </c>
      <c r="H2420" s="301" t="str">
        <f>IF(基本情報入力シート!I2440="","",基本情報入力シート!I2440)</f>
        <v/>
      </c>
      <c r="I2420" s="301" t="str">
        <f>IF(基本情報入力シート!J2440="","",基本情報入力シート!J2440)</f>
        <v/>
      </c>
      <c r="J2420" s="301" t="str">
        <f>IF(基本情報入力シート!K2440="","",基本情報入力シート!K2440)</f>
        <v/>
      </c>
      <c r="K2420" s="302" t="str">
        <f>IF(基本情報入力シート!L2440="","",基本情報入力シート!L2440)</f>
        <v/>
      </c>
      <c r="L2420" s="299" t="str">
        <f>IF(基本情報入力シート!M2440="","",基本情報入力シート!M2440)</f>
        <v/>
      </c>
      <c r="M2420" s="299" t="str">
        <f>IF(基本情報入力シート!R2440="","",基本情報入力シート!R2440)</f>
        <v/>
      </c>
      <c r="N2420" s="299" t="str">
        <f>IF(基本情報入力シート!W2440="","",基本情報入力シート!W2440)</f>
        <v/>
      </c>
      <c r="O2420" s="303" t="str">
        <f>IF(基本情報入力シート!X2440="","",基本情報入力シート!X2440)</f>
        <v/>
      </c>
      <c r="P2420" s="304" t="str">
        <f>IF(基本情報入力シート!Y2440="","",基本情報入力シート!Y2440)</f>
        <v/>
      </c>
      <c r="Q2420" s="175"/>
      <c r="R2420" s="305" t="str">
        <f>IF(基本情報入力シート!AB2440="","",基本情報入力シート!AB2440)</f>
        <v/>
      </c>
      <c r="S2420" s="176"/>
      <c r="T2420" s="306" t="str">
        <f>IF(P2420="","",VLOOKUP(P2420,【参考】数式用!$J$2:$L$34,3,FALSE))</f>
        <v/>
      </c>
      <c r="U2420" s="313" t="s">
        <v>143</v>
      </c>
      <c r="V2420" s="177"/>
      <c r="W2420" s="314" t="s">
        <v>144</v>
      </c>
      <c r="X2420" s="177"/>
      <c r="Y2420" s="315" t="s">
        <v>145</v>
      </c>
      <c r="Z2420" s="177"/>
      <c r="AA2420" s="315" t="s">
        <v>144</v>
      </c>
      <c r="AB2420" s="177"/>
      <c r="AC2420" s="315" t="s">
        <v>146</v>
      </c>
      <c r="AD2420" s="316" t="s">
        <v>147</v>
      </c>
      <c r="AE2420" s="317" t="str">
        <f t="shared" si="135"/>
        <v/>
      </c>
      <c r="AF2420" s="318" t="s">
        <v>148</v>
      </c>
      <c r="AG2420" s="312" t="str">
        <f t="shared" si="136"/>
        <v/>
      </c>
      <c r="AH2420" s="322"/>
      <c r="AI2420" s="323"/>
      <c r="AJ2420" s="322"/>
      <c r="AK2420" s="323"/>
    </row>
    <row r="2421" spans="1:37" ht="36.75" customHeight="1">
      <c r="A2421" s="299">
        <f t="shared" si="134"/>
        <v>2408</v>
      </c>
      <c r="B2421" s="300" t="str">
        <f>IF(基本情報入力シート!C2441="","",基本情報入力シート!C2441)</f>
        <v/>
      </c>
      <c r="C2421" s="301" t="str">
        <f>IF(基本情報入力シート!D2441="","",基本情報入力シート!D2441)</f>
        <v/>
      </c>
      <c r="D2421" s="301" t="str">
        <f>IF(基本情報入力シート!E2441="","",基本情報入力シート!E2441)</f>
        <v/>
      </c>
      <c r="E2421" s="301" t="str">
        <f>IF(基本情報入力シート!F2441="","",基本情報入力シート!F2441)</f>
        <v/>
      </c>
      <c r="F2421" s="301" t="str">
        <f>IF(基本情報入力シート!G2441="","",基本情報入力シート!G2441)</f>
        <v/>
      </c>
      <c r="G2421" s="301" t="str">
        <f>IF(基本情報入力シート!H2441="","",基本情報入力シート!H2441)</f>
        <v/>
      </c>
      <c r="H2421" s="301" t="str">
        <f>IF(基本情報入力シート!I2441="","",基本情報入力シート!I2441)</f>
        <v/>
      </c>
      <c r="I2421" s="301" t="str">
        <f>IF(基本情報入力シート!J2441="","",基本情報入力シート!J2441)</f>
        <v/>
      </c>
      <c r="J2421" s="301" t="str">
        <f>IF(基本情報入力シート!K2441="","",基本情報入力シート!K2441)</f>
        <v/>
      </c>
      <c r="K2421" s="302" t="str">
        <f>IF(基本情報入力シート!L2441="","",基本情報入力シート!L2441)</f>
        <v/>
      </c>
      <c r="L2421" s="299" t="str">
        <f>IF(基本情報入力シート!M2441="","",基本情報入力シート!M2441)</f>
        <v/>
      </c>
      <c r="M2421" s="299" t="str">
        <f>IF(基本情報入力シート!R2441="","",基本情報入力シート!R2441)</f>
        <v/>
      </c>
      <c r="N2421" s="299" t="str">
        <f>IF(基本情報入力シート!W2441="","",基本情報入力シート!W2441)</f>
        <v/>
      </c>
      <c r="O2421" s="303" t="str">
        <f>IF(基本情報入力シート!X2441="","",基本情報入力シート!X2441)</f>
        <v/>
      </c>
      <c r="P2421" s="304" t="str">
        <f>IF(基本情報入力シート!Y2441="","",基本情報入力シート!Y2441)</f>
        <v/>
      </c>
      <c r="Q2421" s="175"/>
      <c r="R2421" s="305" t="str">
        <f>IF(基本情報入力シート!AB2441="","",基本情報入力シート!AB2441)</f>
        <v/>
      </c>
      <c r="S2421" s="176"/>
      <c r="T2421" s="306" t="str">
        <f>IF(P2421="","",VLOOKUP(P2421,【参考】数式用!$J$2:$L$34,3,FALSE))</f>
        <v/>
      </c>
      <c r="U2421" s="313" t="s">
        <v>143</v>
      </c>
      <c r="V2421" s="177"/>
      <c r="W2421" s="314" t="s">
        <v>144</v>
      </c>
      <c r="X2421" s="177"/>
      <c r="Y2421" s="315" t="s">
        <v>145</v>
      </c>
      <c r="Z2421" s="177"/>
      <c r="AA2421" s="315" t="s">
        <v>144</v>
      </c>
      <c r="AB2421" s="177"/>
      <c r="AC2421" s="315" t="s">
        <v>146</v>
      </c>
      <c r="AD2421" s="316" t="s">
        <v>147</v>
      </c>
      <c r="AE2421" s="317" t="str">
        <f t="shared" si="135"/>
        <v/>
      </c>
      <c r="AF2421" s="318" t="s">
        <v>148</v>
      </c>
      <c r="AG2421" s="312" t="str">
        <f t="shared" si="136"/>
        <v/>
      </c>
      <c r="AH2421" s="322"/>
      <c r="AI2421" s="323"/>
      <c r="AJ2421" s="322"/>
      <c r="AK2421" s="323"/>
    </row>
    <row r="2422" spans="1:37" ht="36.75" customHeight="1">
      <c r="A2422" s="299">
        <f t="shared" si="134"/>
        <v>2409</v>
      </c>
      <c r="B2422" s="300" t="str">
        <f>IF(基本情報入力シート!C2442="","",基本情報入力シート!C2442)</f>
        <v/>
      </c>
      <c r="C2422" s="301" t="str">
        <f>IF(基本情報入力シート!D2442="","",基本情報入力シート!D2442)</f>
        <v/>
      </c>
      <c r="D2422" s="301" t="str">
        <f>IF(基本情報入力シート!E2442="","",基本情報入力シート!E2442)</f>
        <v/>
      </c>
      <c r="E2422" s="301" t="str">
        <f>IF(基本情報入力シート!F2442="","",基本情報入力シート!F2442)</f>
        <v/>
      </c>
      <c r="F2422" s="301" t="str">
        <f>IF(基本情報入力シート!G2442="","",基本情報入力シート!G2442)</f>
        <v/>
      </c>
      <c r="G2422" s="301" t="str">
        <f>IF(基本情報入力シート!H2442="","",基本情報入力シート!H2442)</f>
        <v/>
      </c>
      <c r="H2422" s="301" t="str">
        <f>IF(基本情報入力シート!I2442="","",基本情報入力シート!I2442)</f>
        <v/>
      </c>
      <c r="I2422" s="301" t="str">
        <f>IF(基本情報入力シート!J2442="","",基本情報入力シート!J2442)</f>
        <v/>
      </c>
      <c r="J2422" s="301" t="str">
        <f>IF(基本情報入力シート!K2442="","",基本情報入力シート!K2442)</f>
        <v/>
      </c>
      <c r="K2422" s="302" t="str">
        <f>IF(基本情報入力シート!L2442="","",基本情報入力シート!L2442)</f>
        <v/>
      </c>
      <c r="L2422" s="299" t="str">
        <f>IF(基本情報入力シート!M2442="","",基本情報入力シート!M2442)</f>
        <v/>
      </c>
      <c r="M2422" s="299" t="str">
        <f>IF(基本情報入力シート!R2442="","",基本情報入力シート!R2442)</f>
        <v/>
      </c>
      <c r="N2422" s="299" t="str">
        <f>IF(基本情報入力シート!W2442="","",基本情報入力シート!W2442)</f>
        <v/>
      </c>
      <c r="O2422" s="303" t="str">
        <f>IF(基本情報入力シート!X2442="","",基本情報入力シート!X2442)</f>
        <v/>
      </c>
      <c r="P2422" s="304" t="str">
        <f>IF(基本情報入力シート!Y2442="","",基本情報入力シート!Y2442)</f>
        <v/>
      </c>
      <c r="Q2422" s="175"/>
      <c r="R2422" s="305" t="str">
        <f>IF(基本情報入力シート!AB2442="","",基本情報入力シート!AB2442)</f>
        <v/>
      </c>
      <c r="S2422" s="176"/>
      <c r="T2422" s="306" t="str">
        <f>IF(P2422="","",VLOOKUP(P2422,【参考】数式用!$J$2:$L$34,3,FALSE))</f>
        <v/>
      </c>
      <c r="U2422" s="313" t="s">
        <v>143</v>
      </c>
      <c r="V2422" s="177"/>
      <c r="W2422" s="314" t="s">
        <v>144</v>
      </c>
      <c r="X2422" s="177"/>
      <c r="Y2422" s="315" t="s">
        <v>145</v>
      </c>
      <c r="Z2422" s="177"/>
      <c r="AA2422" s="315" t="s">
        <v>144</v>
      </c>
      <c r="AB2422" s="177"/>
      <c r="AC2422" s="315" t="s">
        <v>146</v>
      </c>
      <c r="AD2422" s="316" t="s">
        <v>147</v>
      </c>
      <c r="AE2422" s="317" t="str">
        <f t="shared" si="135"/>
        <v/>
      </c>
      <c r="AF2422" s="318" t="s">
        <v>148</v>
      </c>
      <c r="AG2422" s="312" t="str">
        <f t="shared" si="136"/>
        <v/>
      </c>
      <c r="AH2422" s="322"/>
      <c r="AI2422" s="323"/>
      <c r="AJ2422" s="322"/>
      <c r="AK2422" s="323"/>
    </row>
    <row r="2423" spans="1:37" ht="36.75" customHeight="1">
      <c r="A2423" s="299">
        <f t="shared" si="134"/>
        <v>2410</v>
      </c>
      <c r="B2423" s="300" t="str">
        <f>IF(基本情報入力シート!C2443="","",基本情報入力シート!C2443)</f>
        <v/>
      </c>
      <c r="C2423" s="301" t="str">
        <f>IF(基本情報入力シート!D2443="","",基本情報入力シート!D2443)</f>
        <v/>
      </c>
      <c r="D2423" s="301" t="str">
        <f>IF(基本情報入力シート!E2443="","",基本情報入力シート!E2443)</f>
        <v/>
      </c>
      <c r="E2423" s="301" t="str">
        <f>IF(基本情報入力シート!F2443="","",基本情報入力シート!F2443)</f>
        <v/>
      </c>
      <c r="F2423" s="301" t="str">
        <f>IF(基本情報入力シート!G2443="","",基本情報入力シート!G2443)</f>
        <v/>
      </c>
      <c r="G2423" s="301" t="str">
        <f>IF(基本情報入力シート!H2443="","",基本情報入力シート!H2443)</f>
        <v/>
      </c>
      <c r="H2423" s="301" t="str">
        <f>IF(基本情報入力シート!I2443="","",基本情報入力シート!I2443)</f>
        <v/>
      </c>
      <c r="I2423" s="301" t="str">
        <f>IF(基本情報入力シート!J2443="","",基本情報入力シート!J2443)</f>
        <v/>
      </c>
      <c r="J2423" s="301" t="str">
        <f>IF(基本情報入力シート!K2443="","",基本情報入力シート!K2443)</f>
        <v/>
      </c>
      <c r="K2423" s="302" t="str">
        <f>IF(基本情報入力シート!L2443="","",基本情報入力シート!L2443)</f>
        <v/>
      </c>
      <c r="L2423" s="299" t="str">
        <f>IF(基本情報入力シート!M2443="","",基本情報入力シート!M2443)</f>
        <v/>
      </c>
      <c r="M2423" s="299" t="str">
        <f>IF(基本情報入力シート!R2443="","",基本情報入力シート!R2443)</f>
        <v/>
      </c>
      <c r="N2423" s="299" t="str">
        <f>IF(基本情報入力シート!W2443="","",基本情報入力シート!W2443)</f>
        <v/>
      </c>
      <c r="O2423" s="303" t="str">
        <f>IF(基本情報入力シート!X2443="","",基本情報入力シート!X2443)</f>
        <v/>
      </c>
      <c r="P2423" s="304" t="str">
        <f>IF(基本情報入力シート!Y2443="","",基本情報入力シート!Y2443)</f>
        <v/>
      </c>
      <c r="Q2423" s="175"/>
      <c r="R2423" s="305" t="str">
        <f>IF(基本情報入力シート!AB2443="","",基本情報入力シート!AB2443)</f>
        <v/>
      </c>
      <c r="S2423" s="176"/>
      <c r="T2423" s="306" t="str">
        <f>IF(P2423="","",VLOOKUP(P2423,【参考】数式用!$J$2:$L$34,3,FALSE))</f>
        <v/>
      </c>
      <c r="U2423" s="313" t="s">
        <v>143</v>
      </c>
      <c r="V2423" s="177"/>
      <c r="W2423" s="314" t="s">
        <v>144</v>
      </c>
      <c r="X2423" s="177"/>
      <c r="Y2423" s="315" t="s">
        <v>145</v>
      </c>
      <c r="Z2423" s="177"/>
      <c r="AA2423" s="315" t="s">
        <v>144</v>
      </c>
      <c r="AB2423" s="177"/>
      <c r="AC2423" s="315" t="s">
        <v>146</v>
      </c>
      <c r="AD2423" s="316" t="s">
        <v>147</v>
      </c>
      <c r="AE2423" s="317" t="str">
        <f t="shared" si="135"/>
        <v/>
      </c>
      <c r="AF2423" s="318" t="s">
        <v>148</v>
      </c>
      <c r="AG2423" s="312" t="str">
        <f t="shared" si="136"/>
        <v/>
      </c>
      <c r="AH2423" s="322"/>
      <c r="AI2423" s="323"/>
      <c r="AJ2423" s="322"/>
      <c r="AK2423" s="323"/>
    </row>
    <row r="2424" spans="1:37" ht="36.75" customHeight="1">
      <c r="A2424" s="299">
        <f t="shared" si="134"/>
        <v>2411</v>
      </c>
      <c r="B2424" s="300" t="str">
        <f>IF(基本情報入力シート!C2444="","",基本情報入力シート!C2444)</f>
        <v/>
      </c>
      <c r="C2424" s="301" t="str">
        <f>IF(基本情報入力シート!D2444="","",基本情報入力シート!D2444)</f>
        <v/>
      </c>
      <c r="D2424" s="301" t="str">
        <f>IF(基本情報入力シート!E2444="","",基本情報入力シート!E2444)</f>
        <v/>
      </c>
      <c r="E2424" s="301" t="str">
        <f>IF(基本情報入力シート!F2444="","",基本情報入力シート!F2444)</f>
        <v/>
      </c>
      <c r="F2424" s="301" t="str">
        <f>IF(基本情報入力シート!G2444="","",基本情報入力シート!G2444)</f>
        <v/>
      </c>
      <c r="G2424" s="301" t="str">
        <f>IF(基本情報入力シート!H2444="","",基本情報入力シート!H2444)</f>
        <v/>
      </c>
      <c r="H2424" s="301" t="str">
        <f>IF(基本情報入力シート!I2444="","",基本情報入力シート!I2444)</f>
        <v/>
      </c>
      <c r="I2424" s="301" t="str">
        <f>IF(基本情報入力シート!J2444="","",基本情報入力シート!J2444)</f>
        <v/>
      </c>
      <c r="J2424" s="301" t="str">
        <f>IF(基本情報入力シート!K2444="","",基本情報入力シート!K2444)</f>
        <v/>
      </c>
      <c r="K2424" s="302" t="str">
        <f>IF(基本情報入力シート!L2444="","",基本情報入力シート!L2444)</f>
        <v/>
      </c>
      <c r="L2424" s="299" t="str">
        <f>IF(基本情報入力シート!M2444="","",基本情報入力シート!M2444)</f>
        <v/>
      </c>
      <c r="M2424" s="299" t="str">
        <f>IF(基本情報入力シート!R2444="","",基本情報入力シート!R2444)</f>
        <v/>
      </c>
      <c r="N2424" s="299" t="str">
        <f>IF(基本情報入力シート!W2444="","",基本情報入力シート!W2444)</f>
        <v/>
      </c>
      <c r="O2424" s="303" t="str">
        <f>IF(基本情報入力シート!X2444="","",基本情報入力シート!X2444)</f>
        <v/>
      </c>
      <c r="P2424" s="304" t="str">
        <f>IF(基本情報入力シート!Y2444="","",基本情報入力シート!Y2444)</f>
        <v/>
      </c>
      <c r="Q2424" s="175"/>
      <c r="R2424" s="305" t="str">
        <f>IF(基本情報入力シート!AB2444="","",基本情報入力シート!AB2444)</f>
        <v/>
      </c>
      <c r="S2424" s="176"/>
      <c r="T2424" s="306" t="str">
        <f>IF(P2424="","",VLOOKUP(P2424,【参考】数式用!$J$2:$L$34,3,FALSE))</f>
        <v/>
      </c>
      <c r="U2424" s="313" t="s">
        <v>143</v>
      </c>
      <c r="V2424" s="177"/>
      <c r="W2424" s="314" t="s">
        <v>144</v>
      </c>
      <c r="X2424" s="177"/>
      <c r="Y2424" s="315" t="s">
        <v>145</v>
      </c>
      <c r="Z2424" s="177"/>
      <c r="AA2424" s="315" t="s">
        <v>144</v>
      </c>
      <c r="AB2424" s="177"/>
      <c r="AC2424" s="315" t="s">
        <v>146</v>
      </c>
      <c r="AD2424" s="316" t="s">
        <v>147</v>
      </c>
      <c r="AE2424" s="317" t="str">
        <f t="shared" si="135"/>
        <v/>
      </c>
      <c r="AF2424" s="318" t="s">
        <v>148</v>
      </c>
      <c r="AG2424" s="312" t="str">
        <f t="shared" si="136"/>
        <v/>
      </c>
      <c r="AH2424" s="322"/>
      <c r="AI2424" s="323"/>
      <c r="AJ2424" s="322"/>
      <c r="AK2424" s="323"/>
    </row>
    <row r="2425" spans="1:37" ht="36.75" customHeight="1">
      <c r="A2425" s="299">
        <f t="shared" si="134"/>
        <v>2412</v>
      </c>
      <c r="B2425" s="300" t="str">
        <f>IF(基本情報入力シート!C2445="","",基本情報入力シート!C2445)</f>
        <v/>
      </c>
      <c r="C2425" s="301" t="str">
        <f>IF(基本情報入力シート!D2445="","",基本情報入力シート!D2445)</f>
        <v/>
      </c>
      <c r="D2425" s="301" t="str">
        <f>IF(基本情報入力シート!E2445="","",基本情報入力シート!E2445)</f>
        <v/>
      </c>
      <c r="E2425" s="301" t="str">
        <f>IF(基本情報入力シート!F2445="","",基本情報入力シート!F2445)</f>
        <v/>
      </c>
      <c r="F2425" s="301" t="str">
        <f>IF(基本情報入力シート!G2445="","",基本情報入力シート!G2445)</f>
        <v/>
      </c>
      <c r="G2425" s="301" t="str">
        <f>IF(基本情報入力シート!H2445="","",基本情報入力シート!H2445)</f>
        <v/>
      </c>
      <c r="H2425" s="301" t="str">
        <f>IF(基本情報入力シート!I2445="","",基本情報入力シート!I2445)</f>
        <v/>
      </c>
      <c r="I2425" s="301" t="str">
        <f>IF(基本情報入力シート!J2445="","",基本情報入力シート!J2445)</f>
        <v/>
      </c>
      <c r="J2425" s="301" t="str">
        <f>IF(基本情報入力シート!K2445="","",基本情報入力シート!K2445)</f>
        <v/>
      </c>
      <c r="K2425" s="302" t="str">
        <f>IF(基本情報入力シート!L2445="","",基本情報入力シート!L2445)</f>
        <v/>
      </c>
      <c r="L2425" s="299" t="str">
        <f>IF(基本情報入力シート!M2445="","",基本情報入力シート!M2445)</f>
        <v/>
      </c>
      <c r="M2425" s="299" t="str">
        <f>IF(基本情報入力シート!R2445="","",基本情報入力シート!R2445)</f>
        <v/>
      </c>
      <c r="N2425" s="299" t="str">
        <f>IF(基本情報入力シート!W2445="","",基本情報入力シート!W2445)</f>
        <v/>
      </c>
      <c r="O2425" s="303" t="str">
        <f>IF(基本情報入力シート!X2445="","",基本情報入力シート!X2445)</f>
        <v/>
      </c>
      <c r="P2425" s="304" t="str">
        <f>IF(基本情報入力シート!Y2445="","",基本情報入力シート!Y2445)</f>
        <v/>
      </c>
      <c r="Q2425" s="175"/>
      <c r="R2425" s="305" t="str">
        <f>IF(基本情報入力シート!AB2445="","",基本情報入力シート!AB2445)</f>
        <v/>
      </c>
      <c r="S2425" s="176"/>
      <c r="T2425" s="306" t="str">
        <f>IF(P2425="","",VLOOKUP(P2425,【参考】数式用!$J$2:$L$34,3,FALSE))</f>
        <v/>
      </c>
      <c r="U2425" s="313" t="s">
        <v>143</v>
      </c>
      <c r="V2425" s="177"/>
      <c r="W2425" s="314" t="s">
        <v>144</v>
      </c>
      <c r="X2425" s="177"/>
      <c r="Y2425" s="315" t="s">
        <v>145</v>
      </c>
      <c r="Z2425" s="177"/>
      <c r="AA2425" s="315" t="s">
        <v>144</v>
      </c>
      <c r="AB2425" s="177"/>
      <c r="AC2425" s="315" t="s">
        <v>146</v>
      </c>
      <c r="AD2425" s="316" t="s">
        <v>147</v>
      </c>
      <c r="AE2425" s="317" t="str">
        <f t="shared" si="135"/>
        <v/>
      </c>
      <c r="AF2425" s="318" t="s">
        <v>148</v>
      </c>
      <c r="AG2425" s="312" t="str">
        <f t="shared" si="136"/>
        <v/>
      </c>
      <c r="AH2425" s="322"/>
      <c r="AI2425" s="323"/>
      <c r="AJ2425" s="322"/>
      <c r="AK2425" s="323"/>
    </row>
    <row r="2426" spans="1:37" ht="36.75" customHeight="1">
      <c r="A2426" s="299">
        <f t="shared" si="134"/>
        <v>2413</v>
      </c>
      <c r="B2426" s="300" t="str">
        <f>IF(基本情報入力シート!C2446="","",基本情報入力シート!C2446)</f>
        <v/>
      </c>
      <c r="C2426" s="301" t="str">
        <f>IF(基本情報入力シート!D2446="","",基本情報入力シート!D2446)</f>
        <v/>
      </c>
      <c r="D2426" s="301" t="str">
        <f>IF(基本情報入力シート!E2446="","",基本情報入力シート!E2446)</f>
        <v/>
      </c>
      <c r="E2426" s="301" t="str">
        <f>IF(基本情報入力シート!F2446="","",基本情報入力シート!F2446)</f>
        <v/>
      </c>
      <c r="F2426" s="301" t="str">
        <f>IF(基本情報入力シート!G2446="","",基本情報入力シート!G2446)</f>
        <v/>
      </c>
      <c r="G2426" s="301" t="str">
        <f>IF(基本情報入力シート!H2446="","",基本情報入力シート!H2446)</f>
        <v/>
      </c>
      <c r="H2426" s="301" t="str">
        <f>IF(基本情報入力シート!I2446="","",基本情報入力シート!I2446)</f>
        <v/>
      </c>
      <c r="I2426" s="301" t="str">
        <f>IF(基本情報入力シート!J2446="","",基本情報入力シート!J2446)</f>
        <v/>
      </c>
      <c r="J2426" s="301" t="str">
        <f>IF(基本情報入力シート!K2446="","",基本情報入力シート!K2446)</f>
        <v/>
      </c>
      <c r="K2426" s="302" t="str">
        <f>IF(基本情報入力シート!L2446="","",基本情報入力シート!L2446)</f>
        <v/>
      </c>
      <c r="L2426" s="299" t="str">
        <f>IF(基本情報入力シート!M2446="","",基本情報入力シート!M2446)</f>
        <v/>
      </c>
      <c r="M2426" s="299" t="str">
        <f>IF(基本情報入力シート!R2446="","",基本情報入力シート!R2446)</f>
        <v/>
      </c>
      <c r="N2426" s="299" t="str">
        <f>IF(基本情報入力シート!W2446="","",基本情報入力シート!W2446)</f>
        <v/>
      </c>
      <c r="O2426" s="303" t="str">
        <f>IF(基本情報入力シート!X2446="","",基本情報入力シート!X2446)</f>
        <v/>
      </c>
      <c r="P2426" s="304" t="str">
        <f>IF(基本情報入力シート!Y2446="","",基本情報入力シート!Y2446)</f>
        <v/>
      </c>
      <c r="Q2426" s="175"/>
      <c r="R2426" s="305" t="str">
        <f>IF(基本情報入力シート!AB2446="","",基本情報入力シート!AB2446)</f>
        <v/>
      </c>
      <c r="S2426" s="176"/>
      <c r="T2426" s="306" t="str">
        <f>IF(P2426="","",VLOOKUP(P2426,【参考】数式用!$J$2:$L$34,3,FALSE))</f>
        <v/>
      </c>
      <c r="U2426" s="313" t="s">
        <v>143</v>
      </c>
      <c r="V2426" s="177"/>
      <c r="W2426" s="314" t="s">
        <v>144</v>
      </c>
      <c r="X2426" s="177"/>
      <c r="Y2426" s="315" t="s">
        <v>145</v>
      </c>
      <c r="Z2426" s="177"/>
      <c r="AA2426" s="315" t="s">
        <v>144</v>
      </c>
      <c r="AB2426" s="177"/>
      <c r="AC2426" s="315" t="s">
        <v>146</v>
      </c>
      <c r="AD2426" s="316" t="s">
        <v>147</v>
      </c>
      <c r="AE2426" s="317" t="str">
        <f t="shared" si="135"/>
        <v/>
      </c>
      <c r="AF2426" s="318" t="s">
        <v>148</v>
      </c>
      <c r="AG2426" s="312" t="str">
        <f t="shared" si="136"/>
        <v/>
      </c>
      <c r="AH2426" s="322"/>
      <c r="AI2426" s="323"/>
      <c r="AJ2426" s="322"/>
      <c r="AK2426" s="323"/>
    </row>
    <row r="2427" spans="1:37" ht="36.75" customHeight="1">
      <c r="A2427" s="299">
        <f t="shared" si="134"/>
        <v>2414</v>
      </c>
      <c r="B2427" s="300" t="str">
        <f>IF(基本情報入力シート!C2447="","",基本情報入力シート!C2447)</f>
        <v/>
      </c>
      <c r="C2427" s="301" t="str">
        <f>IF(基本情報入力シート!D2447="","",基本情報入力シート!D2447)</f>
        <v/>
      </c>
      <c r="D2427" s="301" t="str">
        <f>IF(基本情報入力シート!E2447="","",基本情報入力シート!E2447)</f>
        <v/>
      </c>
      <c r="E2427" s="301" t="str">
        <f>IF(基本情報入力シート!F2447="","",基本情報入力シート!F2447)</f>
        <v/>
      </c>
      <c r="F2427" s="301" t="str">
        <f>IF(基本情報入力シート!G2447="","",基本情報入力シート!G2447)</f>
        <v/>
      </c>
      <c r="G2427" s="301" t="str">
        <f>IF(基本情報入力シート!H2447="","",基本情報入力シート!H2447)</f>
        <v/>
      </c>
      <c r="H2427" s="301" t="str">
        <f>IF(基本情報入力シート!I2447="","",基本情報入力シート!I2447)</f>
        <v/>
      </c>
      <c r="I2427" s="301" t="str">
        <f>IF(基本情報入力シート!J2447="","",基本情報入力シート!J2447)</f>
        <v/>
      </c>
      <c r="J2427" s="301" t="str">
        <f>IF(基本情報入力シート!K2447="","",基本情報入力シート!K2447)</f>
        <v/>
      </c>
      <c r="K2427" s="302" t="str">
        <f>IF(基本情報入力シート!L2447="","",基本情報入力シート!L2447)</f>
        <v/>
      </c>
      <c r="L2427" s="299" t="str">
        <f>IF(基本情報入力シート!M2447="","",基本情報入力シート!M2447)</f>
        <v/>
      </c>
      <c r="M2427" s="299" t="str">
        <f>IF(基本情報入力シート!R2447="","",基本情報入力シート!R2447)</f>
        <v/>
      </c>
      <c r="N2427" s="299" t="str">
        <f>IF(基本情報入力シート!W2447="","",基本情報入力シート!W2447)</f>
        <v/>
      </c>
      <c r="O2427" s="303" t="str">
        <f>IF(基本情報入力シート!X2447="","",基本情報入力シート!X2447)</f>
        <v/>
      </c>
      <c r="P2427" s="304" t="str">
        <f>IF(基本情報入力シート!Y2447="","",基本情報入力シート!Y2447)</f>
        <v/>
      </c>
      <c r="Q2427" s="175"/>
      <c r="R2427" s="305" t="str">
        <f>IF(基本情報入力シート!AB2447="","",基本情報入力シート!AB2447)</f>
        <v/>
      </c>
      <c r="S2427" s="176"/>
      <c r="T2427" s="306" t="str">
        <f>IF(P2427="","",VLOOKUP(P2427,【参考】数式用!$J$2:$L$34,3,FALSE))</f>
        <v/>
      </c>
      <c r="U2427" s="313" t="s">
        <v>143</v>
      </c>
      <c r="V2427" s="177"/>
      <c r="W2427" s="314" t="s">
        <v>144</v>
      </c>
      <c r="X2427" s="177"/>
      <c r="Y2427" s="315" t="s">
        <v>145</v>
      </c>
      <c r="Z2427" s="177"/>
      <c r="AA2427" s="315" t="s">
        <v>144</v>
      </c>
      <c r="AB2427" s="177"/>
      <c r="AC2427" s="315" t="s">
        <v>146</v>
      </c>
      <c r="AD2427" s="316" t="s">
        <v>147</v>
      </c>
      <c r="AE2427" s="317" t="str">
        <f t="shared" si="135"/>
        <v/>
      </c>
      <c r="AF2427" s="318" t="s">
        <v>148</v>
      </c>
      <c r="AG2427" s="312" t="str">
        <f t="shared" si="136"/>
        <v/>
      </c>
      <c r="AH2427" s="322"/>
      <c r="AI2427" s="323"/>
      <c r="AJ2427" s="322"/>
      <c r="AK2427" s="323"/>
    </row>
    <row r="2428" spans="1:37" ht="36.75" customHeight="1">
      <c r="A2428" s="299">
        <f t="shared" si="134"/>
        <v>2415</v>
      </c>
      <c r="B2428" s="300" t="str">
        <f>IF(基本情報入力シート!C2448="","",基本情報入力シート!C2448)</f>
        <v/>
      </c>
      <c r="C2428" s="301" t="str">
        <f>IF(基本情報入力シート!D2448="","",基本情報入力シート!D2448)</f>
        <v/>
      </c>
      <c r="D2428" s="301" t="str">
        <f>IF(基本情報入力シート!E2448="","",基本情報入力シート!E2448)</f>
        <v/>
      </c>
      <c r="E2428" s="301" t="str">
        <f>IF(基本情報入力シート!F2448="","",基本情報入力シート!F2448)</f>
        <v/>
      </c>
      <c r="F2428" s="301" t="str">
        <f>IF(基本情報入力シート!G2448="","",基本情報入力シート!G2448)</f>
        <v/>
      </c>
      <c r="G2428" s="301" t="str">
        <f>IF(基本情報入力シート!H2448="","",基本情報入力シート!H2448)</f>
        <v/>
      </c>
      <c r="H2428" s="301" t="str">
        <f>IF(基本情報入力シート!I2448="","",基本情報入力シート!I2448)</f>
        <v/>
      </c>
      <c r="I2428" s="301" t="str">
        <f>IF(基本情報入力シート!J2448="","",基本情報入力シート!J2448)</f>
        <v/>
      </c>
      <c r="J2428" s="301" t="str">
        <f>IF(基本情報入力シート!K2448="","",基本情報入力シート!K2448)</f>
        <v/>
      </c>
      <c r="K2428" s="302" t="str">
        <f>IF(基本情報入力シート!L2448="","",基本情報入力シート!L2448)</f>
        <v/>
      </c>
      <c r="L2428" s="299" t="str">
        <f>IF(基本情報入力シート!M2448="","",基本情報入力シート!M2448)</f>
        <v/>
      </c>
      <c r="M2428" s="299" t="str">
        <f>IF(基本情報入力シート!R2448="","",基本情報入力シート!R2448)</f>
        <v/>
      </c>
      <c r="N2428" s="299" t="str">
        <f>IF(基本情報入力シート!W2448="","",基本情報入力シート!W2448)</f>
        <v/>
      </c>
      <c r="O2428" s="303" t="str">
        <f>IF(基本情報入力シート!X2448="","",基本情報入力シート!X2448)</f>
        <v/>
      </c>
      <c r="P2428" s="304" t="str">
        <f>IF(基本情報入力シート!Y2448="","",基本情報入力シート!Y2448)</f>
        <v/>
      </c>
      <c r="Q2428" s="175"/>
      <c r="R2428" s="305" t="str">
        <f>IF(基本情報入力シート!AB2448="","",基本情報入力シート!AB2448)</f>
        <v/>
      </c>
      <c r="S2428" s="176"/>
      <c r="T2428" s="306" t="str">
        <f>IF(P2428="","",VLOOKUP(P2428,【参考】数式用!$J$2:$L$34,3,FALSE))</f>
        <v/>
      </c>
      <c r="U2428" s="313" t="s">
        <v>143</v>
      </c>
      <c r="V2428" s="177"/>
      <c r="W2428" s="314" t="s">
        <v>144</v>
      </c>
      <c r="X2428" s="177"/>
      <c r="Y2428" s="315" t="s">
        <v>145</v>
      </c>
      <c r="Z2428" s="177"/>
      <c r="AA2428" s="315" t="s">
        <v>144</v>
      </c>
      <c r="AB2428" s="177"/>
      <c r="AC2428" s="315" t="s">
        <v>146</v>
      </c>
      <c r="AD2428" s="316" t="s">
        <v>147</v>
      </c>
      <c r="AE2428" s="317" t="str">
        <f t="shared" si="135"/>
        <v/>
      </c>
      <c r="AF2428" s="318" t="s">
        <v>148</v>
      </c>
      <c r="AG2428" s="312" t="str">
        <f t="shared" si="136"/>
        <v/>
      </c>
      <c r="AH2428" s="322"/>
      <c r="AI2428" s="323"/>
      <c r="AJ2428" s="322"/>
      <c r="AK2428" s="323"/>
    </row>
    <row r="2429" spans="1:37" ht="36.75" customHeight="1">
      <c r="A2429" s="299">
        <f t="shared" si="134"/>
        <v>2416</v>
      </c>
      <c r="B2429" s="300" t="str">
        <f>IF(基本情報入力シート!C2449="","",基本情報入力シート!C2449)</f>
        <v/>
      </c>
      <c r="C2429" s="301" t="str">
        <f>IF(基本情報入力シート!D2449="","",基本情報入力シート!D2449)</f>
        <v/>
      </c>
      <c r="D2429" s="301" t="str">
        <f>IF(基本情報入力シート!E2449="","",基本情報入力シート!E2449)</f>
        <v/>
      </c>
      <c r="E2429" s="301" t="str">
        <f>IF(基本情報入力シート!F2449="","",基本情報入力シート!F2449)</f>
        <v/>
      </c>
      <c r="F2429" s="301" t="str">
        <f>IF(基本情報入力シート!G2449="","",基本情報入力シート!G2449)</f>
        <v/>
      </c>
      <c r="G2429" s="301" t="str">
        <f>IF(基本情報入力シート!H2449="","",基本情報入力シート!H2449)</f>
        <v/>
      </c>
      <c r="H2429" s="301" t="str">
        <f>IF(基本情報入力シート!I2449="","",基本情報入力シート!I2449)</f>
        <v/>
      </c>
      <c r="I2429" s="301" t="str">
        <f>IF(基本情報入力シート!J2449="","",基本情報入力シート!J2449)</f>
        <v/>
      </c>
      <c r="J2429" s="301" t="str">
        <f>IF(基本情報入力シート!K2449="","",基本情報入力シート!K2449)</f>
        <v/>
      </c>
      <c r="K2429" s="302" t="str">
        <f>IF(基本情報入力シート!L2449="","",基本情報入力シート!L2449)</f>
        <v/>
      </c>
      <c r="L2429" s="299" t="str">
        <f>IF(基本情報入力シート!M2449="","",基本情報入力シート!M2449)</f>
        <v/>
      </c>
      <c r="M2429" s="299" t="str">
        <f>IF(基本情報入力シート!R2449="","",基本情報入力シート!R2449)</f>
        <v/>
      </c>
      <c r="N2429" s="299" t="str">
        <f>IF(基本情報入力シート!W2449="","",基本情報入力シート!W2449)</f>
        <v/>
      </c>
      <c r="O2429" s="303" t="str">
        <f>IF(基本情報入力シート!X2449="","",基本情報入力シート!X2449)</f>
        <v/>
      </c>
      <c r="P2429" s="304" t="str">
        <f>IF(基本情報入力シート!Y2449="","",基本情報入力シート!Y2449)</f>
        <v/>
      </c>
      <c r="Q2429" s="175"/>
      <c r="R2429" s="305" t="str">
        <f>IF(基本情報入力シート!AB2449="","",基本情報入力シート!AB2449)</f>
        <v/>
      </c>
      <c r="S2429" s="176"/>
      <c r="T2429" s="306" t="str">
        <f>IF(P2429="","",VLOOKUP(P2429,【参考】数式用!$J$2:$L$34,3,FALSE))</f>
        <v/>
      </c>
      <c r="U2429" s="313" t="s">
        <v>143</v>
      </c>
      <c r="V2429" s="177"/>
      <c r="W2429" s="314" t="s">
        <v>144</v>
      </c>
      <c r="X2429" s="177"/>
      <c r="Y2429" s="315" t="s">
        <v>145</v>
      </c>
      <c r="Z2429" s="177"/>
      <c r="AA2429" s="315" t="s">
        <v>144</v>
      </c>
      <c r="AB2429" s="177"/>
      <c r="AC2429" s="315" t="s">
        <v>146</v>
      </c>
      <c r="AD2429" s="316" t="s">
        <v>147</v>
      </c>
      <c r="AE2429" s="317" t="str">
        <f t="shared" si="135"/>
        <v/>
      </c>
      <c r="AF2429" s="318" t="s">
        <v>148</v>
      </c>
      <c r="AG2429" s="312" t="str">
        <f t="shared" si="136"/>
        <v/>
      </c>
      <c r="AH2429" s="322"/>
      <c r="AI2429" s="323"/>
      <c r="AJ2429" s="322"/>
      <c r="AK2429" s="323"/>
    </row>
    <row r="2430" spans="1:37" ht="36.75" customHeight="1">
      <c r="A2430" s="299">
        <f t="shared" si="134"/>
        <v>2417</v>
      </c>
      <c r="B2430" s="300" t="str">
        <f>IF(基本情報入力シート!C2450="","",基本情報入力シート!C2450)</f>
        <v/>
      </c>
      <c r="C2430" s="301" t="str">
        <f>IF(基本情報入力シート!D2450="","",基本情報入力シート!D2450)</f>
        <v/>
      </c>
      <c r="D2430" s="301" t="str">
        <f>IF(基本情報入力シート!E2450="","",基本情報入力シート!E2450)</f>
        <v/>
      </c>
      <c r="E2430" s="301" t="str">
        <f>IF(基本情報入力シート!F2450="","",基本情報入力シート!F2450)</f>
        <v/>
      </c>
      <c r="F2430" s="301" t="str">
        <f>IF(基本情報入力シート!G2450="","",基本情報入力シート!G2450)</f>
        <v/>
      </c>
      <c r="G2430" s="301" t="str">
        <f>IF(基本情報入力シート!H2450="","",基本情報入力シート!H2450)</f>
        <v/>
      </c>
      <c r="H2430" s="301" t="str">
        <f>IF(基本情報入力シート!I2450="","",基本情報入力シート!I2450)</f>
        <v/>
      </c>
      <c r="I2430" s="301" t="str">
        <f>IF(基本情報入力シート!J2450="","",基本情報入力シート!J2450)</f>
        <v/>
      </c>
      <c r="J2430" s="301" t="str">
        <f>IF(基本情報入力シート!K2450="","",基本情報入力シート!K2450)</f>
        <v/>
      </c>
      <c r="K2430" s="302" t="str">
        <f>IF(基本情報入力シート!L2450="","",基本情報入力シート!L2450)</f>
        <v/>
      </c>
      <c r="L2430" s="299" t="str">
        <f>IF(基本情報入力シート!M2450="","",基本情報入力シート!M2450)</f>
        <v/>
      </c>
      <c r="M2430" s="299" t="str">
        <f>IF(基本情報入力シート!R2450="","",基本情報入力シート!R2450)</f>
        <v/>
      </c>
      <c r="N2430" s="299" t="str">
        <f>IF(基本情報入力シート!W2450="","",基本情報入力シート!W2450)</f>
        <v/>
      </c>
      <c r="O2430" s="303" t="str">
        <f>IF(基本情報入力シート!X2450="","",基本情報入力シート!X2450)</f>
        <v/>
      </c>
      <c r="P2430" s="304" t="str">
        <f>IF(基本情報入力シート!Y2450="","",基本情報入力シート!Y2450)</f>
        <v/>
      </c>
      <c r="Q2430" s="175"/>
      <c r="R2430" s="305" t="str">
        <f>IF(基本情報入力シート!AB2450="","",基本情報入力シート!AB2450)</f>
        <v/>
      </c>
      <c r="S2430" s="176"/>
      <c r="T2430" s="306" t="str">
        <f>IF(P2430="","",VLOOKUP(P2430,【参考】数式用!$J$2:$L$34,3,FALSE))</f>
        <v/>
      </c>
      <c r="U2430" s="313" t="s">
        <v>143</v>
      </c>
      <c r="V2430" s="177"/>
      <c r="W2430" s="314" t="s">
        <v>144</v>
      </c>
      <c r="X2430" s="177"/>
      <c r="Y2430" s="315" t="s">
        <v>145</v>
      </c>
      <c r="Z2430" s="177"/>
      <c r="AA2430" s="315" t="s">
        <v>144</v>
      </c>
      <c r="AB2430" s="177"/>
      <c r="AC2430" s="315" t="s">
        <v>146</v>
      </c>
      <c r="AD2430" s="316" t="s">
        <v>147</v>
      </c>
      <c r="AE2430" s="317" t="str">
        <f t="shared" si="135"/>
        <v/>
      </c>
      <c r="AF2430" s="318" t="s">
        <v>148</v>
      </c>
      <c r="AG2430" s="312" t="str">
        <f t="shared" si="136"/>
        <v/>
      </c>
      <c r="AH2430" s="322"/>
      <c r="AI2430" s="323"/>
      <c r="AJ2430" s="322"/>
      <c r="AK2430" s="323"/>
    </row>
    <row r="2431" spans="1:37" ht="36.75" customHeight="1">
      <c r="A2431" s="299">
        <f t="shared" si="134"/>
        <v>2418</v>
      </c>
      <c r="B2431" s="300" t="str">
        <f>IF(基本情報入力シート!C2451="","",基本情報入力シート!C2451)</f>
        <v/>
      </c>
      <c r="C2431" s="301" t="str">
        <f>IF(基本情報入力シート!D2451="","",基本情報入力シート!D2451)</f>
        <v/>
      </c>
      <c r="D2431" s="301" t="str">
        <f>IF(基本情報入力シート!E2451="","",基本情報入力シート!E2451)</f>
        <v/>
      </c>
      <c r="E2431" s="301" t="str">
        <f>IF(基本情報入力シート!F2451="","",基本情報入力シート!F2451)</f>
        <v/>
      </c>
      <c r="F2431" s="301" t="str">
        <f>IF(基本情報入力シート!G2451="","",基本情報入力シート!G2451)</f>
        <v/>
      </c>
      <c r="G2431" s="301" t="str">
        <f>IF(基本情報入力シート!H2451="","",基本情報入力シート!H2451)</f>
        <v/>
      </c>
      <c r="H2431" s="301" t="str">
        <f>IF(基本情報入力シート!I2451="","",基本情報入力シート!I2451)</f>
        <v/>
      </c>
      <c r="I2431" s="301" t="str">
        <f>IF(基本情報入力シート!J2451="","",基本情報入力シート!J2451)</f>
        <v/>
      </c>
      <c r="J2431" s="301" t="str">
        <f>IF(基本情報入力シート!K2451="","",基本情報入力シート!K2451)</f>
        <v/>
      </c>
      <c r="K2431" s="302" t="str">
        <f>IF(基本情報入力シート!L2451="","",基本情報入力シート!L2451)</f>
        <v/>
      </c>
      <c r="L2431" s="299" t="str">
        <f>IF(基本情報入力シート!M2451="","",基本情報入力シート!M2451)</f>
        <v/>
      </c>
      <c r="M2431" s="299" t="str">
        <f>IF(基本情報入力シート!R2451="","",基本情報入力シート!R2451)</f>
        <v/>
      </c>
      <c r="N2431" s="299" t="str">
        <f>IF(基本情報入力シート!W2451="","",基本情報入力シート!W2451)</f>
        <v/>
      </c>
      <c r="O2431" s="303" t="str">
        <f>IF(基本情報入力シート!X2451="","",基本情報入力シート!X2451)</f>
        <v/>
      </c>
      <c r="P2431" s="304" t="str">
        <f>IF(基本情報入力シート!Y2451="","",基本情報入力シート!Y2451)</f>
        <v/>
      </c>
      <c r="Q2431" s="175"/>
      <c r="R2431" s="305" t="str">
        <f>IF(基本情報入力シート!AB2451="","",基本情報入力シート!AB2451)</f>
        <v/>
      </c>
      <c r="S2431" s="176"/>
      <c r="T2431" s="306" t="str">
        <f>IF(P2431="","",VLOOKUP(P2431,【参考】数式用!$J$2:$L$34,3,FALSE))</f>
        <v/>
      </c>
      <c r="U2431" s="313" t="s">
        <v>143</v>
      </c>
      <c r="V2431" s="177"/>
      <c r="W2431" s="314" t="s">
        <v>144</v>
      </c>
      <c r="X2431" s="177"/>
      <c r="Y2431" s="315" t="s">
        <v>145</v>
      </c>
      <c r="Z2431" s="177"/>
      <c r="AA2431" s="315" t="s">
        <v>144</v>
      </c>
      <c r="AB2431" s="177"/>
      <c r="AC2431" s="315" t="s">
        <v>146</v>
      </c>
      <c r="AD2431" s="316" t="s">
        <v>147</v>
      </c>
      <c r="AE2431" s="317" t="str">
        <f t="shared" si="135"/>
        <v/>
      </c>
      <c r="AF2431" s="318" t="s">
        <v>148</v>
      </c>
      <c r="AG2431" s="312" t="str">
        <f t="shared" si="136"/>
        <v/>
      </c>
      <c r="AH2431" s="322"/>
      <c r="AI2431" s="323"/>
      <c r="AJ2431" s="322"/>
      <c r="AK2431" s="323"/>
    </row>
    <row r="2432" spans="1:37" ht="36.75" customHeight="1">
      <c r="A2432" s="299">
        <f t="shared" si="134"/>
        <v>2419</v>
      </c>
      <c r="B2432" s="300" t="str">
        <f>IF(基本情報入力シート!C2452="","",基本情報入力シート!C2452)</f>
        <v/>
      </c>
      <c r="C2432" s="301" t="str">
        <f>IF(基本情報入力シート!D2452="","",基本情報入力シート!D2452)</f>
        <v/>
      </c>
      <c r="D2432" s="301" t="str">
        <f>IF(基本情報入力シート!E2452="","",基本情報入力シート!E2452)</f>
        <v/>
      </c>
      <c r="E2432" s="301" t="str">
        <f>IF(基本情報入力シート!F2452="","",基本情報入力シート!F2452)</f>
        <v/>
      </c>
      <c r="F2432" s="301" t="str">
        <f>IF(基本情報入力シート!G2452="","",基本情報入力シート!G2452)</f>
        <v/>
      </c>
      <c r="G2432" s="301" t="str">
        <f>IF(基本情報入力シート!H2452="","",基本情報入力シート!H2452)</f>
        <v/>
      </c>
      <c r="H2432" s="301" t="str">
        <f>IF(基本情報入力シート!I2452="","",基本情報入力シート!I2452)</f>
        <v/>
      </c>
      <c r="I2432" s="301" t="str">
        <f>IF(基本情報入力シート!J2452="","",基本情報入力シート!J2452)</f>
        <v/>
      </c>
      <c r="J2432" s="301" t="str">
        <f>IF(基本情報入力シート!K2452="","",基本情報入力シート!K2452)</f>
        <v/>
      </c>
      <c r="K2432" s="302" t="str">
        <f>IF(基本情報入力シート!L2452="","",基本情報入力シート!L2452)</f>
        <v/>
      </c>
      <c r="L2432" s="299" t="str">
        <f>IF(基本情報入力シート!M2452="","",基本情報入力シート!M2452)</f>
        <v/>
      </c>
      <c r="M2432" s="299" t="str">
        <f>IF(基本情報入力シート!R2452="","",基本情報入力シート!R2452)</f>
        <v/>
      </c>
      <c r="N2432" s="299" t="str">
        <f>IF(基本情報入力シート!W2452="","",基本情報入力シート!W2452)</f>
        <v/>
      </c>
      <c r="O2432" s="303" t="str">
        <f>IF(基本情報入力シート!X2452="","",基本情報入力シート!X2452)</f>
        <v/>
      </c>
      <c r="P2432" s="304" t="str">
        <f>IF(基本情報入力シート!Y2452="","",基本情報入力シート!Y2452)</f>
        <v/>
      </c>
      <c r="Q2432" s="175"/>
      <c r="R2432" s="305" t="str">
        <f>IF(基本情報入力シート!AB2452="","",基本情報入力シート!AB2452)</f>
        <v/>
      </c>
      <c r="S2432" s="176"/>
      <c r="T2432" s="306" t="str">
        <f>IF(P2432="","",VLOOKUP(P2432,【参考】数式用!$J$2:$L$34,3,FALSE))</f>
        <v/>
      </c>
      <c r="U2432" s="313" t="s">
        <v>143</v>
      </c>
      <c r="V2432" s="177"/>
      <c r="W2432" s="314" t="s">
        <v>144</v>
      </c>
      <c r="X2432" s="177"/>
      <c r="Y2432" s="315" t="s">
        <v>145</v>
      </c>
      <c r="Z2432" s="177"/>
      <c r="AA2432" s="315" t="s">
        <v>144</v>
      </c>
      <c r="AB2432" s="177"/>
      <c r="AC2432" s="315" t="s">
        <v>146</v>
      </c>
      <c r="AD2432" s="316" t="s">
        <v>147</v>
      </c>
      <c r="AE2432" s="317" t="str">
        <f t="shared" si="135"/>
        <v/>
      </c>
      <c r="AF2432" s="318" t="s">
        <v>148</v>
      </c>
      <c r="AG2432" s="312" t="str">
        <f t="shared" si="136"/>
        <v/>
      </c>
      <c r="AH2432" s="322"/>
      <c r="AI2432" s="323"/>
      <c r="AJ2432" s="322"/>
      <c r="AK2432" s="323"/>
    </row>
    <row r="2433" spans="1:37" ht="36.75" customHeight="1">
      <c r="A2433" s="299">
        <f t="shared" si="134"/>
        <v>2420</v>
      </c>
      <c r="B2433" s="300" t="str">
        <f>IF(基本情報入力シート!C2453="","",基本情報入力シート!C2453)</f>
        <v/>
      </c>
      <c r="C2433" s="301" t="str">
        <f>IF(基本情報入力シート!D2453="","",基本情報入力シート!D2453)</f>
        <v/>
      </c>
      <c r="D2433" s="301" t="str">
        <f>IF(基本情報入力シート!E2453="","",基本情報入力シート!E2453)</f>
        <v/>
      </c>
      <c r="E2433" s="301" t="str">
        <f>IF(基本情報入力シート!F2453="","",基本情報入力シート!F2453)</f>
        <v/>
      </c>
      <c r="F2433" s="301" t="str">
        <f>IF(基本情報入力シート!G2453="","",基本情報入力シート!G2453)</f>
        <v/>
      </c>
      <c r="G2433" s="301" t="str">
        <f>IF(基本情報入力シート!H2453="","",基本情報入力シート!H2453)</f>
        <v/>
      </c>
      <c r="H2433" s="301" t="str">
        <f>IF(基本情報入力シート!I2453="","",基本情報入力シート!I2453)</f>
        <v/>
      </c>
      <c r="I2433" s="301" t="str">
        <f>IF(基本情報入力シート!J2453="","",基本情報入力シート!J2453)</f>
        <v/>
      </c>
      <c r="J2433" s="301" t="str">
        <f>IF(基本情報入力シート!K2453="","",基本情報入力シート!K2453)</f>
        <v/>
      </c>
      <c r="K2433" s="302" t="str">
        <f>IF(基本情報入力シート!L2453="","",基本情報入力シート!L2453)</f>
        <v/>
      </c>
      <c r="L2433" s="299" t="str">
        <f>IF(基本情報入力シート!M2453="","",基本情報入力シート!M2453)</f>
        <v/>
      </c>
      <c r="M2433" s="299" t="str">
        <f>IF(基本情報入力シート!R2453="","",基本情報入力シート!R2453)</f>
        <v/>
      </c>
      <c r="N2433" s="299" t="str">
        <f>IF(基本情報入力シート!W2453="","",基本情報入力シート!W2453)</f>
        <v/>
      </c>
      <c r="O2433" s="303" t="str">
        <f>IF(基本情報入力シート!X2453="","",基本情報入力シート!X2453)</f>
        <v/>
      </c>
      <c r="P2433" s="304" t="str">
        <f>IF(基本情報入力シート!Y2453="","",基本情報入力シート!Y2453)</f>
        <v/>
      </c>
      <c r="Q2433" s="175"/>
      <c r="R2433" s="305" t="str">
        <f>IF(基本情報入力シート!AB2453="","",基本情報入力シート!AB2453)</f>
        <v/>
      </c>
      <c r="S2433" s="176"/>
      <c r="T2433" s="306" t="str">
        <f>IF(P2433="","",VLOOKUP(P2433,【参考】数式用!$J$2:$L$34,3,FALSE))</f>
        <v/>
      </c>
      <c r="U2433" s="313" t="s">
        <v>143</v>
      </c>
      <c r="V2433" s="177"/>
      <c r="W2433" s="314" t="s">
        <v>144</v>
      </c>
      <c r="X2433" s="177"/>
      <c r="Y2433" s="315" t="s">
        <v>145</v>
      </c>
      <c r="Z2433" s="177"/>
      <c r="AA2433" s="315" t="s">
        <v>144</v>
      </c>
      <c r="AB2433" s="177"/>
      <c r="AC2433" s="315" t="s">
        <v>146</v>
      </c>
      <c r="AD2433" s="316" t="s">
        <v>147</v>
      </c>
      <c r="AE2433" s="317" t="str">
        <f t="shared" si="135"/>
        <v/>
      </c>
      <c r="AF2433" s="318" t="s">
        <v>148</v>
      </c>
      <c r="AG2433" s="312" t="str">
        <f t="shared" si="136"/>
        <v/>
      </c>
      <c r="AH2433" s="322"/>
      <c r="AI2433" s="323"/>
      <c r="AJ2433" s="322"/>
      <c r="AK2433" s="323"/>
    </row>
    <row r="2434" spans="1:37" ht="36.75" customHeight="1">
      <c r="A2434" s="299">
        <f t="shared" si="134"/>
        <v>2421</v>
      </c>
      <c r="B2434" s="300" t="str">
        <f>IF(基本情報入力シート!C2454="","",基本情報入力シート!C2454)</f>
        <v/>
      </c>
      <c r="C2434" s="301" t="str">
        <f>IF(基本情報入力シート!D2454="","",基本情報入力シート!D2454)</f>
        <v/>
      </c>
      <c r="D2434" s="301" t="str">
        <f>IF(基本情報入力シート!E2454="","",基本情報入力シート!E2454)</f>
        <v/>
      </c>
      <c r="E2434" s="301" t="str">
        <f>IF(基本情報入力シート!F2454="","",基本情報入力シート!F2454)</f>
        <v/>
      </c>
      <c r="F2434" s="301" t="str">
        <f>IF(基本情報入力シート!G2454="","",基本情報入力シート!G2454)</f>
        <v/>
      </c>
      <c r="G2434" s="301" t="str">
        <f>IF(基本情報入力シート!H2454="","",基本情報入力シート!H2454)</f>
        <v/>
      </c>
      <c r="H2434" s="301" t="str">
        <f>IF(基本情報入力シート!I2454="","",基本情報入力シート!I2454)</f>
        <v/>
      </c>
      <c r="I2434" s="301" t="str">
        <f>IF(基本情報入力シート!J2454="","",基本情報入力シート!J2454)</f>
        <v/>
      </c>
      <c r="J2434" s="301" t="str">
        <f>IF(基本情報入力シート!K2454="","",基本情報入力シート!K2454)</f>
        <v/>
      </c>
      <c r="K2434" s="302" t="str">
        <f>IF(基本情報入力シート!L2454="","",基本情報入力シート!L2454)</f>
        <v/>
      </c>
      <c r="L2434" s="299" t="str">
        <f>IF(基本情報入力シート!M2454="","",基本情報入力シート!M2454)</f>
        <v/>
      </c>
      <c r="M2434" s="299" t="str">
        <f>IF(基本情報入力シート!R2454="","",基本情報入力シート!R2454)</f>
        <v/>
      </c>
      <c r="N2434" s="299" t="str">
        <f>IF(基本情報入力シート!W2454="","",基本情報入力シート!W2454)</f>
        <v/>
      </c>
      <c r="O2434" s="303" t="str">
        <f>IF(基本情報入力シート!X2454="","",基本情報入力シート!X2454)</f>
        <v/>
      </c>
      <c r="P2434" s="304" t="str">
        <f>IF(基本情報入力シート!Y2454="","",基本情報入力シート!Y2454)</f>
        <v/>
      </c>
      <c r="Q2434" s="175"/>
      <c r="R2434" s="305" t="str">
        <f>IF(基本情報入力シート!AB2454="","",基本情報入力シート!AB2454)</f>
        <v/>
      </c>
      <c r="S2434" s="176"/>
      <c r="T2434" s="306" t="str">
        <f>IF(P2434="","",VLOOKUP(P2434,【参考】数式用!$J$2:$L$34,3,FALSE))</f>
        <v/>
      </c>
      <c r="U2434" s="313" t="s">
        <v>143</v>
      </c>
      <c r="V2434" s="177"/>
      <c r="W2434" s="314" t="s">
        <v>144</v>
      </c>
      <c r="X2434" s="177"/>
      <c r="Y2434" s="315" t="s">
        <v>145</v>
      </c>
      <c r="Z2434" s="177"/>
      <c r="AA2434" s="315" t="s">
        <v>144</v>
      </c>
      <c r="AB2434" s="177"/>
      <c r="AC2434" s="315" t="s">
        <v>146</v>
      </c>
      <c r="AD2434" s="316" t="s">
        <v>147</v>
      </c>
      <c r="AE2434" s="317" t="str">
        <f t="shared" si="135"/>
        <v/>
      </c>
      <c r="AF2434" s="318" t="s">
        <v>148</v>
      </c>
      <c r="AG2434" s="312" t="str">
        <f t="shared" si="136"/>
        <v/>
      </c>
      <c r="AH2434" s="322"/>
      <c r="AI2434" s="323"/>
      <c r="AJ2434" s="322"/>
      <c r="AK2434" s="323"/>
    </row>
    <row r="2435" spans="1:37" ht="36.75" customHeight="1">
      <c r="A2435" s="299">
        <f t="shared" si="134"/>
        <v>2422</v>
      </c>
      <c r="B2435" s="300" t="str">
        <f>IF(基本情報入力シート!C2455="","",基本情報入力シート!C2455)</f>
        <v/>
      </c>
      <c r="C2435" s="301" t="str">
        <f>IF(基本情報入力シート!D2455="","",基本情報入力シート!D2455)</f>
        <v/>
      </c>
      <c r="D2435" s="301" t="str">
        <f>IF(基本情報入力シート!E2455="","",基本情報入力シート!E2455)</f>
        <v/>
      </c>
      <c r="E2435" s="301" t="str">
        <f>IF(基本情報入力シート!F2455="","",基本情報入力シート!F2455)</f>
        <v/>
      </c>
      <c r="F2435" s="301" t="str">
        <f>IF(基本情報入力シート!G2455="","",基本情報入力シート!G2455)</f>
        <v/>
      </c>
      <c r="G2435" s="301" t="str">
        <f>IF(基本情報入力シート!H2455="","",基本情報入力シート!H2455)</f>
        <v/>
      </c>
      <c r="H2435" s="301" t="str">
        <f>IF(基本情報入力シート!I2455="","",基本情報入力シート!I2455)</f>
        <v/>
      </c>
      <c r="I2435" s="301" t="str">
        <f>IF(基本情報入力シート!J2455="","",基本情報入力シート!J2455)</f>
        <v/>
      </c>
      <c r="J2435" s="301" t="str">
        <f>IF(基本情報入力シート!K2455="","",基本情報入力シート!K2455)</f>
        <v/>
      </c>
      <c r="K2435" s="302" t="str">
        <f>IF(基本情報入力シート!L2455="","",基本情報入力シート!L2455)</f>
        <v/>
      </c>
      <c r="L2435" s="299" t="str">
        <f>IF(基本情報入力シート!M2455="","",基本情報入力シート!M2455)</f>
        <v/>
      </c>
      <c r="M2435" s="299" t="str">
        <f>IF(基本情報入力シート!R2455="","",基本情報入力シート!R2455)</f>
        <v/>
      </c>
      <c r="N2435" s="299" t="str">
        <f>IF(基本情報入力シート!W2455="","",基本情報入力シート!W2455)</f>
        <v/>
      </c>
      <c r="O2435" s="303" t="str">
        <f>IF(基本情報入力シート!X2455="","",基本情報入力シート!X2455)</f>
        <v/>
      </c>
      <c r="P2435" s="304" t="str">
        <f>IF(基本情報入力シート!Y2455="","",基本情報入力シート!Y2455)</f>
        <v/>
      </c>
      <c r="Q2435" s="175"/>
      <c r="R2435" s="305" t="str">
        <f>IF(基本情報入力シート!AB2455="","",基本情報入力シート!AB2455)</f>
        <v/>
      </c>
      <c r="S2435" s="176"/>
      <c r="T2435" s="306" t="str">
        <f>IF(P2435="","",VLOOKUP(P2435,【参考】数式用!$J$2:$L$34,3,FALSE))</f>
        <v/>
      </c>
      <c r="U2435" s="313" t="s">
        <v>143</v>
      </c>
      <c r="V2435" s="177"/>
      <c r="W2435" s="314" t="s">
        <v>144</v>
      </c>
      <c r="X2435" s="177"/>
      <c r="Y2435" s="315" t="s">
        <v>145</v>
      </c>
      <c r="Z2435" s="177"/>
      <c r="AA2435" s="315" t="s">
        <v>144</v>
      </c>
      <c r="AB2435" s="177"/>
      <c r="AC2435" s="315" t="s">
        <v>146</v>
      </c>
      <c r="AD2435" s="316" t="s">
        <v>147</v>
      </c>
      <c r="AE2435" s="317" t="str">
        <f t="shared" si="135"/>
        <v/>
      </c>
      <c r="AF2435" s="318" t="s">
        <v>148</v>
      </c>
      <c r="AG2435" s="312" t="str">
        <f t="shared" si="136"/>
        <v/>
      </c>
      <c r="AH2435" s="322"/>
      <c r="AI2435" s="323"/>
      <c r="AJ2435" s="322"/>
      <c r="AK2435" s="323"/>
    </row>
    <row r="2436" spans="1:37" ht="36.75" customHeight="1">
      <c r="A2436" s="299">
        <f t="shared" si="134"/>
        <v>2423</v>
      </c>
      <c r="B2436" s="300" t="str">
        <f>IF(基本情報入力シート!C2456="","",基本情報入力シート!C2456)</f>
        <v/>
      </c>
      <c r="C2436" s="301" t="str">
        <f>IF(基本情報入力シート!D2456="","",基本情報入力シート!D2456)</f>
        <v/>
      </c>
      <c r="D2436" s="301" t="str">
        <f>IF(基本情報入力シート!E2456="","",基本情報入力シート!E2456)</f>
        <v/>
      </c>
      <c r="E2436" s="301" t="str">
        <f>IF(基本情報入力シート!F2456="","",基本情報入力シート!F2456)</f>
        <v/>
      </c>
      <c r="F2436" s="301" t="str">
        <f>IF(基本情報入力シート!G2456="","",基本情報入力シート!G2456)</f>
        <v/>
      </c>
      <c r="G2436" s="301" t="str">
        <f>IF(基本情報入力シート!H2456="","",基本情報入力シート!H2456)</f>
        <v/>
      </c>
      <c r="H2436" s="301" t="str">
        <f>IF(基本情報入力シート!I2456="","",基本情報入力シート!I2456)</f>
        <v/>
      </c>
      <c r="I2436" s="301" t="str">
        <f>IF(基本情報入力シート!J2456="","",基本情報入力シート!J2456)</f>
        <v/>
      </c>
      <c r="J2436" s="301" t="str">
        <f>IF(基本情報入力シート!K2456="","",基本情報入力シート!K2456)</f>
        <v/>
      </c>
      <c r="K2436" s="302" t="str">
        <f>IF(基本情報入力シート!L2456="","",基本情報入力シート!L2456)</f>
        <v/>
      </c>
      <c r="L2436" s="299" t="str">
        <f>IF(基本情報入力シート!M2456="","",基本情報入力シート!M2456)</f>
        <v/>
      </c>
      <c r="M2436" s="299" t="str">
        <f>IF(基本情報入力シート!R2456="","",基本情報入力シート!R2456)</f>
        <v/>
      </c>
      <c r="N2436" s="299" t="str">
        <f>IF(基本情報入力シート!W2456="","",基本情報入力シート!W2456)</f>
        <v/>
      </c>
      <c r="O2436" s="303" t="str">
        <f>IF(基本情報入力シート!X2456="","",基本情報入力シート!X2456)</f>
        <v/>
      </c>
      <c r="P2436" s="304" t="str">
        <f>IF(基本情報入力シート!Y2456="","",基本情報入力シート!Y2456)</f>
        <v/>
      </c>
      <c r="Q2436" s="175"/>
      <c r="R2436" s="305" t="str">
        <f>IF(基本情報入力シート!AB2456="","",基本情報入力シート!AB2456)</f>
        <v/>
      </c>
      <c r="S2436" s="176"/>
      <c r="T2436" s="306" t="str">
        <f>IF(P2436="","",VLOOKUP(P2436,【参考】数式用!$J$2:$L$34,3,FALSE))</f>
        <v/>
      </c>
      <c r="U2436" s="313" t="s">
        <v>143</v>
      </c>
      <c r="V2436" s="177"/>
      <c r="W2436" s="314" t="s">
        <v>144</v>
      </c>
      <c r="X2436" s="177"/>
      <c r="Y2436" s="315" t="s">
        <v>145</v>
      </c>
      <c r="Z2436" s="177"/>
      <c r="AA2436" s="315" t="s">
        <v>144</v>
      </c>
      <c r="AB2436" s="177"/>
      <c r="AC2436" s="315" t="s">
        <v>146</v>
      </c>
      <c r="AD2436" s="316" t="s">
        <v>147</v>
      </c>
      <c r="AE2436" s="317" t="str">
        <f t="shared" si="135"/>
        <v/>
      </c>
      <c r="AF2436" s="318" t="s">
        <v>148</v>
      </c>
      <c r="AG2436" s="312" t="str">
        <f t="shared" si="136"/>
        <v/>
      </c>
      <c r="AH2436" s="322"/>
      <c r="AI2436" s="323"/>
      <c r="AJ2436" s="322"/>
      <c r="AK2436" s="323"/>
    </row>
    <row r="2437" spans="1:37" ht="36.75" customHeight="1">
      <c r="A2437" s="299">
        <f t="shared" si="134"/>
        <v>2424</v>
      </c>
      <c r="B2437" s="300" t="str">
        <f>IF(基本情報入力シート!C2457="","",基本情報入力シート!C2457)</f>
        <v/>
      </c>
      <c r="C2437" s="301" t="str">
        <f>IF(基本情報入力シート!D2457="","",基本情報入力シート!D2457)</f>
        <v/>
      </c>
      <c r="D2437" s="301" t="str">
        <f>IF(基本情報入力シート!E2457="","",基本情報入力シート!E2457)</f>
        <v/>
      </c>
      <c r="E2437" s="301" t="str">
        <f>IF(基本情報入力シート!F2457="","",基本情報入力シート!F2457)</f>
        <v/>
      </c>
      <c r="F2437" s="301" t="str">
        <f>IF(基本情報入力シート!G2457="","",基本情報入力シート!G2457)</f>
        <v/>
      </c>
      <c r="G2437" s="301" t="str">
        <f>IF(基本情報入力シート!H2457="","",基本情報入力シート!H2457)</f>
        <v/>
      </c>
      <c r="H2437" s="301" t="str">
        <f>IF(基本情報入力シート!I2457="","",基本情報入力シート!I2457)</f>
        <v/>
      </c>
      <c r="I2437" s="301" t="str">
        <f>IF(基本情報入力シート!J2457="","",基本情報入力シート!J2457)</f>
        <v/>
      </c>
      <c r="J2437" s="301" t="str">
        <f>IF(基本情報入力シート!K2457="","",基本情報入力シート!K2457)</f>
        <v/>
      </c>
      <c r="K2437" s="302" t="str">
        <f>IF(基本情報入力シート!L2457="","",基本情報入力シート!L2457)</f>
        <v/>
      </c>
      <c r="L2437" s="299" t="str">
        <f>IF(基本情報入力シート!M2457="","",基本情報入力シート!M2457)</f>
        <v/>
      </c>
      <c r="M2437" s="299" t="str">
        <f>IF(基本情報入力シート!R2457="","",基本情報入力シート!R2457)</f>
        <v/>
      </c>
      <c r="N2437" s="299" t="str">
        <f>IF(基本情報入力シート!W2457="","",基本情報入力シート!W2457)</f>
        <v/>
      </c>
      <c r="O2437" s="303" t="str">
        <f>IF(基本情報入力シート!X2457="","",基本情報入力シート!X2457)</f>
        <v/>
      </c>
      <c r="P2437" s="304" t="str">
        <f>IF(基本情報入力シート!Y2457="","",基本情報入力シート!Y2457)</f>
        <v/>
      </c>
      <c r="Q2437" s="175"/>
      <c r="R2437" s="305" t="str">
        <f>IF(基本情報入力シート!AB2457="","",基本情報入力シート!AB2457)</f>
        <v/>
      </c>
      <c r="S2437" s="176"/>
      <c r="T2437" s="306" t="str">
        <f>IF(P2437="","",VLOOKUP(P2437,【参考】数式用!$J$2:$L$34,3,FALSE))</f>
        <v/>
      </c>
      <c r="U2437" s="313" t="s">
        <v>143</v>
      </c>
      <c r="V2437" s="177"/>
      <c r="W2437" s="314" t="s">
        <v>144</v>
      </c>
      <c r="X2437" s="177"/>
      <c r="Y2437" s="315" t="s">
        <v>145</v>
      </c>
      <c r="Z2437" s="177"/>
      <c r="AA2437" s="315" t="s">
        <v>144</v>
      </c>
      <c r="AB2437" s="177"/>
      <c r="AC2437" s="315" t="s">
        <v>146</v>
      </c>
      <c r="AD2437" s="316" t="s">
        <v>147</v>
      </c>
      <c r="AE2437" s="317" t="str">
        <f t="shared" si="135"/>
        <v/>
      </c>
      <c r="AF2437" s="318" t="s">
        <v>148</v>
      </c>
      <c r="AG2437" s="312" t="str">
        <f t="shared" si="136"/>
        <v/>
      </c>
      <c r="AH2437" s="322"/>
      <c r="AI2437" s="323"/>
      <c r="AJ2437" s="322"/>
      <c r="AK2437" s="323"/>
    </row>
    <row r="2438" spans="1:37" ht="36.75" customHeight="1">
      <c r="A2438" s="299">
        <f t="shared" si="134"/>
        <v>2425</v>
      </c>
      <c r="B2438" s="300" t="str">
        <f>IF(基本情報入力シート!C2458="","",基本情報入力シート!C2458)</f>
        <v/>
      </c>
      <c r="C2438" s="301" t="str">
        <f>IF(基本情報入力シート!D2458="","",基本情報入力シート!D2458)</f>
        <v/>
      </c>
      <c r="D2438" s="301" t="str">
        <f>IF(基本情報入力シート!E2458="","",基本情報入力シート!E2458)</f>
        <v/>
      </c>
      <c r="E2438" s="301" t="str">
        <f>IF(基本情報入力シート!F2458="","",基本情報入力シート!F2458)</f>
        <v/>
      </c>
      <c r="F2438" s="301" t="str">
        <f>IF(基本情報入力シート!G2458="","",基本情報入力シート!G2458)</f>
        <v/>
      </c>
      <c r="G2438" s="301" t="str">
        <f>IF(基本情報入力シート!H2458="","",基本情報入力シート!H2458)</f>
        <v/>
      </c>
      <c r="H2438" s="301" t="str">
        <f>IF(基本情報入力シート!I2458="","",基本情報入力シート!I2458)</f>
        <v/>
      </c>
      <c r="I2438" s="301" t="str">
        <f>IF(基本情報入力シート!J2458="","",基本情報入力シート!J2458)</f>
        <v/>
      </c>
      <c r="J2438" s="301" t="str">
        <f>IF(基本情報入力シート!K2458="","",基本情報入力シート!K2458)</f>
        <v/>
      </c>
      <c r="K2438" s="302" t="str">
        <f>IF(基本情報入力シート!L2458="","",基本情報入力シート!L2458)</f>
        <v/>
      </c>
      <c r="L2438" s="299" t="str">
        <f>IF(基本情報入力シート!M2458="","",基本情報入力シート!M2458)</f>
        <v/>
      </c>
      <c r="M2438" s="299" t="str">
        <f>IF(基本情報入力シート!R2458="","",基本情報入力シート!R2458)</f>
        <v/>
      </c>
      <c r="N2438" s="299" t="str">
        <f>IF(基本情報入力シート!W2458="","",基本情報入力シート!W2458)</f>
        <v/>
      </c>
      <c r="O2438" s="303" t="str">
        <f>IF(基本情報入力シート!X2458="","",基本情報入力シート!X2458)</f>
        <v/>
      </c>
      <c r="P2438" s="304" t="str">
        <f>IF(基本情報入力シート!Y2458="","",基本情報入力シート!Y2458)</f>
        <v/>
      </c>
      <c r="Q2438" s="175"/>
      <c r="R2438" s="305" t="str">
        <f>IF(基本情報入力シート!AB2458="","",基本情報入力シート!AB2458)</f>
        <v/>
      </c>
      <c r="S2438" s="176"/>
      <c r="T2438" s="306" t="str">
        <f>IF(P2438="","",VLOOKUP(P2438,【参考】数式用!$J$2:$L$34,3,FALSE))</f>
        <v/>
      </c>
      <c r="U2438" s="313" t="s">
        <v>143</v>
      </c>
      <c r="V2438" s="177"/>
      <c r="W2438" s="314" t="s">
        <v>144</v>
      </c>
      <c r="X2438" s="177"/>
      <c r="Y2438" s="315" t="s">
        <v>145</v>
      </c>
      <c r="Z2438" s="177"/>
      <c r="AA2438" s="315" t="s">
        <v>144</v>
      </c>
      <c r="AB2438" s="177"/>
      <c r="AC2438" s="315" t="s">
        <v>146</v>
      </c>
      <c r="AD2438" s="316" t="s">
        <v>147</v>
      </c>
      <c r="AE2438" s="317" t="str">
        <f t="shared" si="135"/>
        <v/>
      </c>
      <c r="AF2438" s="318" t="s">
        <v>148</v>
      </c>
      <c r="AG2438" s="312" t="str">
        <f t="shared" si="136"/>
        <v/>
      </c>
      <c r="AH2438" s="322"/>
      <c r="AI2438" s="323"/>
      <c r="AJ2438" s="322"/>
      <c r="AK2438" s="323"/>
    </row>
    <row r="2439" spans="1:37" ht="36.75" customHeight="1">
      <c r="A2439" s="299">
        <f t="shared" si="134"/>
        <v>2426</v>
      </c>
      <c r="B2439" s="300" t="str">
        <f>IF(基本情報入力シート!C2459="","",基本情報入力シート!C2459)</f>
        <v/>
      </c>
      <c r="C2439" s="301" t="str">
        <f>IF(基本情報入力シート!D2459="","",基本情報入力シート!D2459)</f>
        <v/>
      </c>
      <c r="D2439" s="301" t="str">
        <f>IF(基本情報入力シート!E2459="","",基本情報入力シート!E2459)</f>
        <v/>
      </c>
      <c r="E2439" s="301" t="str">
        <f>IF(基本情報入力シート!F2459="","",基本情報入力シート!F2459)</f>
        <v/>
      </c>
      <c r="F2439" s="301" t="str">
        <f>IF(基本情報入力シート!G2459="","",基本情報入力シート!G2459)</f>
        <v/>
      </c>
      <c r="G2439" s="301" t="str">
        <f>IF(基本情報入力シート!H2459="","",基本情報入力シート!H2459)</f>
        <v/>
      </c>
      <c r="H2439" s="301" t="str">
        <f>IF(基本情報入力シート!I2459="","",基本情報入力シート!I2459)</f>
        <v/>
      </c>
      <c r="I2439" s="301" t="str">
        <f>IF(基本情報入力シート!J2459="","",基本情報入力シート!J2459)</f>
        <v/>
      </c>
      <c r="J2439" s="301" t="str">
        <f>IF(基本情報入力シート!K2459="","",基本情報入力シート!K2459)</f>
        <v/>
      </c>
      <c r="K2439" s="302" t="str">
        <f>IF(基本情報入力シート!L2459="","",基本情報入力シート!L2459)</f>
        <v/>
      </c>
      <c r="L2439" s="299" t="str">
        <f>IF(基本情報入力シート!M2459="","",基本情報入力シート!M2459)</f>
        <v/>
      </c>
      <c r="M2439" s="299" t="str">
        <f>IF(基本情報入力シート!R2459="","",基本情報入力シート!R2459)</f>
        <v/>
      </c>
      <c r="N2439" s="299" t="str">
        <f>IF(基本情報入力シート!W2459="","",基本情報入力シート!W2459)</f>
        <v/>
      </c>
      <c r="O2439" s="303" t="str">
        <f>IF(基本情報入力シート!X2459="","",基本情報入力シート!X2459)</f>
        <v/>
      </c>
      <c r="P2439" s="304" t="str">
        <f>IF(基本情報入力シート!Y2459="","",基本情報入力シート!Y2459)</f>
        <v/>
      </c>
      <c r="Q2439" s="175"/>
      <c r="R2439" s="305" t="str">
        <f>IF(基本情報入力シート!AB2459="","",基本情報入力シート!AB2459)</f>
        <v/>
      </c>
      <c r="S2439" s="176"/>
      <c r="T2439" s="306" t="str">
        <f>IF(P2439="","",VLOOKUP(P2439,【参考】数式用!$J$2:$L$34,3,FALSE))</f>
        <v/>
      </c>
      <c r="U2439" s="313" t="s">
        <v>143</v>
      </c>
      <c r="V2439" s="177"/>
      <c r="W2439" s="314" t="s">
        <v>144</v>
      </c>
      <c r="X2439" s="177"/>
      <c r="Y2439" s="315" t="s">
        <v>145</v>
      </c>
      <c r="Z2439" s="177"/>
      <c r="AA2439" s="315" t="s">
        <v>144</v>
      </c>
      <c r="AB2439" s="177"/>
      <c r="AC2439" s="315" t="s">
        <v>146</v>
      </c>
      <c r="AD2439" s="316" t="s">
        <v>147</v>
      </c>
      <c r="AE2439" s="317" t="str">
        <f t="shared" si="135"/>
        <v/>
      </c>
      <c r="AF2439" s="318" t="s">
        <v>148</v>
      </c>
      <c r="AG2439" s="312" t="str">
        <f t="shared" si="136"/>
        <v/>
      </c>
      <c r="AH2439" s="322"/>
      <c r="AI2439" s="323"/>
      <c r="AJ2439" s="322"/>
      <c r="AK2439" s="323"/>
    </row>
    <row r="2440" spans="1:37" ht="36.75" customHeight="1">
      <c r="A2440" s="299">
        <f t="shared" si="134"/>
        <v>2427</v>
      </c>
      <c r="B2440" s="300" t="str">
        <f>IF(基本情報入力シート!C2460="","",基本情報入力シート!C2460)</f>
        <v/>
      </c>
      <c r="C2440" s="301" t="str">
        <f>IF(基本情報入力シート!D2460="","",基本情報入力シート!D2460)</f>
        <v/>
      </c>
      <c r="D2440" s="301" t="str">
        <f>IF(基本情報入力シート!E2460="","",基本情報入力シート!E2460)</f>
        <v/>
      </c>
      <c r="E2440" s="301" t="str">
        <f>IF(基本情報入力シート!F2460="","",基本情報入力シート!F2460)</f>
        <v/>
      </c>
      <c r="F2440" s="301" t="str">
        <f>IF(基本情報入力シート!G2460="","",基本情報入力シート!G2460)</f>
        <v/>
      </c>
      <c r="G2440" s="301" t="str">
        <f>IF(基本情報入力シート!H2460="","",基本情報入力シート!H2460)</f>
        <v/>
      </c>
      <c r="H2440" s="301" t="str">
        <f>IF(基本情報入力シート!I2460="","",基本情報入力シート!I2460)</f>
        <v/>
      </c>
      <c r="I2440" s="301" t="str">
        <f>IF(基本情報入力シート!J2460="","",基本情報入力シート!J2460)</f>
        <v/>
      </c>
      <c r="J2440" s="301" t="str">
        <f>IF(基本情報入力シート!K2460="","",基本情報入力シート!K2460)</f>
        <v/>
      </c>
      <c r="K2440" s="302" t="str">
        <f>IF(基本情報入力シート!L2460="","",基本情報入力シート!L2460)</f>
        <v/>
      </c>
      <c r="L2440" s="299" t="str">
        <f>IF(基本情報入力シート!M2460="","",基本情報入力シート!M2460)</f>
        <v/>
      </c>
      <c r="M2440" s="299" t="str">
        <f>IF(基本情報入力シート!R2460="","",基本情報入力シート!R2460)</f>
        <v/>
      </c>
      <c r="N2440" s="299" t="str">
        <f>IF(基本情報入力シート!W2460="","",基本情報入力シート!W2460)</f>
        <v/>
      </c>
      <c r="O2440" s="303" t="str">
        <f>IF(基本情報入力シート!X2460="","",基本情報入力シート!X2460)</f>
        <v/>
      </c>
      <c r="P2440" s="304" t="str">
        <f>IF(基本情報入力シート!Y2460="","",基本情報入力シート!Y2460)</f>
        <v/>
      </c>
      <c r="Q2440" s="175"/>
      <c r="R2440" s="305" t="str">
        <f>IF(基本情報入力シート!AB2460="","",基本情報入力シート!AB2460)</f>
        <v/>
      </c>
      <c r="S2440" s="176"/>
      <c r="T2440" s="306" t="str">
        <f>IF(P2440="","",VLOOKUP(P2440,【参考】数式用!$J$2:$L$34,3,FALSE))</f>
        <v/>
      </c>
      <c r="U2440" s="313" t="s">
        <v>143</v>
      </c>
      <c r="V2440" s="177"/>
      <c r="W2440" s="314" t="s">
        <v>144</v>
      </c>
      <c r="X2440" s="177"/>
      <c r="Y2440" s="315" t="s">
        <v>145</v>
      </c>
      <c r="Z2440" s="177"/>
      <c r="AA2440" s="315" t="s">
        <v>144</v>
      </c>
      <c r="AB2440" s="177"/>
      <c r="AC2440" s="315" t="s">
        <v>146</v>
      </c>
      <c r="AD2440" s="316" t="s">
        <v>147</v>
      </c>
      <c r="AE2440" s="317" t="str">
        <f t="shared" si="135"/>
        <v/>
      </c>
      <c r="AF2440" s="318" t="s">
        <v>148</v>
      </c>
      <c r="AG2440" s="312" t="str">
        <f t="shared" si="136"/>
        <v/>
      </c>
      <c r="AH2440" s="322"/>
      <c r="AI2440" s="323"/>
      <c r="AJ2440" s="322"/>
      <c r="AK2440" s="323"/>
    </row>
    <row r="2441" spans="1:37" ht="36.75" customHeight="1">
      <c r="A2441" s="299">
        <f t="shared" si="134"/>
        <v>2428</v>
      </c>
      <c r="B2441" s="300" t="str">
        <f>IF(基本情報入力シート!C2461="","",基本情報入力シート!C2461)</f>
        <v/>
      </c>
      <c r="C2441" s="301" t="str">
        <f>IF(基本情報入力シート!D2461="","",基本情報入力シート!D2461)</f>
        <v/>
      </c>
      <c r="D2441" s="301" t="str">
        <f>IF(基本情報入力シート!E2461="","",基本情報入力シート!E2461)</f>
        <v/>
      </c>
      <c r="E2441" s="301" t="str">
        <f>IF(基本情報入力シート!F2461="","",基本情報入力シート!F2461)</f>
        <v/>
      </c>
      <c r="F2441" s="301" t="str">
        <f>IF(基本情報入力シート!G2461="","",基本情報入力シート!G2461)</f>
        <v/>
      </c>
      <c r="G2441" s="301" t="str">
        <f>IF(基本情報入力シート!H2461="","",基本情報入力シート!H2461)</f>
        <v/>
      </c>
      <c r="H2441" s="301" t="str">
        <f>IF(基本情報入力シート!I2461="","",基本情報入力シート!I2461)</f>
        <v/>
      </c>
      <c r="I2441" s="301" t="str">
        <f>IF(基本情報入力シート!J2461="","",基本情報入力シート!J2461)</f>
        <v/>
      </c>
      <c r="J2441" s="301" t="str">
        <f>IF(基本情報入力シート!K2461="","",基本情報入力シート!K2461)</f>
        <v/>
      </c>
      <c r="K2441" s="302" t="str">
        <f>IF(基本情報入力シート!L2461="","",基本情報入力シート!L2461)</f>
        <v/>
      </c>
      <c r="L2441" s="299" t="str">
        <f>IF(基本情報入力シート!M2461="","",基本情報入力シート!M2461)</f>
        <v/>
      </c>
      <c r="M2441" s="299" t="str">
        <f>IF(基本情報入力シート!R2461="","",基本情報入力シート!R2461)</f>
        <v/>
      </c>
      <c r="N2441" s="299" t="str">
        <f>IF(基本情報入力シート!W2461="","",基本情報入力シート!W2461)</f>
        <v/>
      </c>
      <c r="O2441" s="303" t="str">
        <f>IF(基本情報入力シート!X2461="","",基本情報入力シート!X2461)</f>
        <v/>
      </c>
      <c r="P2441" s="304" t="str">
        <f>IF(基本情報入力シート!Y2461="","",基本情報入力シート!Y2461)</f>
        <v/>
      </c>
      <c r="Q2441" s="175"/>
      <c r="R2441" s="305" t="str">
        <f>IF(基本情報入力シート!AB2461="","",基本情報入力シート!AB2461)</f>
        <v/>
      </c>
      <c r="S2441" s="176"/>
      <c r="T2441" s="306" t="str">
        <f>IF(P2441="","",VLOOKUP(P2441,【参考】数式用!$J$2:$L$34,3,FALSE))</f>
        <v/>
      </c>
      <c r="U2441" s="313" t="s">
        <v>143</v>
      </c>
      <c r="V2441" s="177"/>
      <c r="W2441" s="314" t="s">
        <v>144</v>
      </c>
      <c r="X2441" s="177"/>
      <c r="Y2441" s="315" t="s">
        <v>145</v>
      </c>
      <c r="Z2441" s="177"/>
      <c r="AA2441" s="315" t="s">
        <v>144</v>
      </c>
      <c r="AB2441" s="177"/>
      <c r="AC2441" s="315" t="s">
        <v>146</v>
      </c>
      <c r="AD2441" s="316" t="s">
        <v>147</v>
      </c>
      <c r="AE2441" s="317" t="str">
        <f t="shared" si="135"/>
        <v/>
      </c>
      <c r="AF2441" s="318" t="s">
        <v>148</v>
      </c>
      <c r="AG2441" s="312" t="str">
        <f t="shared" si="136"/>
        <v/>
      </c>
      <c r="AH2441" s="322"/>
      <c r="AI2441" s="323"/>
      <c r="AJ2441" s="322"/>
      <c r="AK2441" s="323"/>
    </row>
    <row r="2442" spans="1:37" ht="36.75" customHeight="1">
      <c r="A2442" s="299">
        <f t="shared" si="134"/>
        <v>2429</v>
      </c>
      <c r="B2442" s="300" t="str">
        <f>IF(基本情報入力シート!C2462="","",基本情報入力シート!C2462)</f>
        <v/>
      </c>
      <c r="C2442" s="301" t="str">
        <f>IF(基本情報入力シート!D2462="","",基本情報入力シート!D2462)</f>
        <v/>
      </c>
      <c r="D2442" s="301" t="str">
        <f>IF(基本情報入力シート!E2462="","",基本情報入力シート!E2462)</f>
        <v/>
      </c>
      <c r="E2442" s="301" t="str">
        <f>IF(基本情報入力シート!F2462="","",基本情報入力シート!F2462)</f>
        <v/>
      </c>
      <c r="F2442" s="301" t="str">
        <f>IF(基本情報入力シート!G2462="","",基本情報入力シート!G2462)</f>
        <v/>
      </c>
      <c r="G2442" s="301" t="str">
        <f>IF(基本情報入力シート!H2462="","",基本情報入力シート!H2462)</f>
        <v/>
      </c>
      <c r="H2442" s="301" t="str">
        <f>IF(基本情報入力シート!I2462="","",基本情報入力シート!I2462)</f>
        <v/>
      </c>
      <c r="I2442" s="301" t="str">
        <f>IF(基本情報入力シート!J2462="","",基本情報入力シート!J2462)</f>
        <v/>
      </c>
      <c r="J2442" s="301" t="str">
        <f>IF(基本情報入力シート!K2462="","",基本情報入力シート!K2462)</f>
        <v/>
      </c>
      <c r="K2442" s="302" t="str">
        <f>IF(基本情報入力シート!L2462="","",基本情報入力シート!L2462)</f>
        <v/>
      </c>
      <c r="L2442" s="299" t="str">
        <f>IF(基本情報入力シート!M2462="","",基本情報入力シート!M2462)</f>
        <v/>
      </c>
      <c r="M2442" s="299" t="str">
        <f>IF(基本情報入力シート!R2462="","",基本情報入力シート!R2462)</f>
        <v/>
      </c>
      <c r="N2442" s="299" t="str">
        <f>IF(基本情報入力シート!W2462="","",基本情報入力シート!W2462)</f>
        <v/>
      </c>
      <c r="O2442" s="303" t="str">
        <f>IF(基本情報入力シート!X2462="","",基本情報入力シート!X2462)</f>
        <v/>
      </c>
      <c r="P2442" s="304" t="str">
        <f>IF(基本情報入力シート!Y2462="","",基本情報入力シート!Y2462)</f>
        <v/>
      </c>
      <c r="Q2442" s="175"/>
      <c r="R2442" s="305" t="str">
        <f>IF(基本情報入力シート!AB2462="","",基本情報入力シート!AB2462)</f>
        <v/>
      </c>
      <c r="S2442" s="176"/>
      <c r="T2442" s="306" t="str">
        <f>IF(P2442="","",VLOOKUP(P2442,【参考】数式用!$J$2:$L$34,3,FALSE))</f>
        <v/>
      </c>
      <c r="U2442" s="313" t="s">
        <v>143</v>
      </c>
      <c r="V2442" s="177"/>
      <c r="W2442" s="314" t="s">
        <v>144</v>
      </c>
      <c r="X2442" s="177"/>
      <c r="Y2442" s="315" t="s">
        <v>145</v>
      </c>
      <c r="Z2442" s="177"/>
      <c r="AA2442" s="315" t="s">
        <v>144</v>
      </c>
      <c r="AB2442" s="177"/>
      <c r="AC2442" s="315" t="s">
        <v>146</v>
      </c>
      <c r="AD2442" s="316" t="s">
        <v>147</v>
      </c>
      <c r="AE2442" s="317" t="str">
        <f t="shared" si="135"/>
        <v/>
      </c>
      <c r="AF2442" s="318" t="s">
        <v>148</v>
      </c>
      <c r="AG2442" s="312" t="str">
        <f t="shared" si="136"/>
        <v/>
      </c>
      <c r="AH2442" s="322"/>
      <c r="AI2442" s="323"/>
      <c r="AJ2442" s="322"/>
      <c r="AK2442" s="323"/>
    </row>
    <row r="2443" spans="1:37" ht="36.75" customHeight="1">
      <c r="A2443" s="299">
        <f t="shared" si="134"/>
        <v>2430</v>
      </c>
      <c r="B2443" s="300" t="str">
        <f>IF(基本情報入力シート!C2463="","",基本情報入力シート!C2463)</f>
        <v/>
      </c>
      <c r="C2443" s="301" t="str">
        <f>IF(基本情報入力シート!D2463="","",基本情報入力シート!D2463)</f>
        <v/>
      </c>
      <c r="D2443" s="301" t="str">
        <f>IF(基本情報入力シート!E2463="","",基本情報入力シート!E2463)</f>
        <v/>
      </c>
      <c r="E2443" s="301" t="str">
        <f>IF(基本情報入力シート!F2463="","",基本情報入力シート!F2463)</f>
        <v/>
      </c>
      <c r="F2443" s="301" t="str">
        <f>IF(基本情報入力シート!G2463="","",基本情報入力シート!G2463)</f>
        <v/>
      </c>
      <c r="G2443" s="301" t="str">
        <f>IF(基本情報入力シート!H2463="","",基本情報入力シート!H2463)</f>
        <v/>
      </c>
      <c r="H2443" s="301" t="str">
        <f>IF(基本情報入力シート!I2463="","",基本情報入力シート!I2463)</f>
        <v/>
      </c>
      <c r="I2443" s="301" t="str">
        <f>IF(基本情報入力シート!J2463="","",基本情報入力シート!J2463)</f>
        <v/>
      </c>
      <c r="J2443" s="301" t="str">
        <f>IF(基本情報入力シート!K2463="","",基本情報入力シート!K2463)</f>
        <v/>
      </c>
      <c r="K2443" s="302" t="str">
        <f>IF(基本情報入力シート!L2463="","",基本情報入力シート!L2463)</f>
        <v/>
      </c>
      <c r="L2443" s="299" t="str">
        <f>IF(基本情報入力シート!M2463="","",基本情報入力シート!M2463)</f>
        <v/>
      </c>
      <c r="M2443" s="299" t="str">
        <f>IF(基本情報入力シート!R2463="","",基本情報入力シート!R2463)</f>
        <v/>
      </c>
      <c r="N2443" s="299" t="str">
        <f>IF(基本情報入力シート!W2463="","",基本情報入力シート!W2463)</f>
        <v/>
      </c>
      <c r="O2443" s="303" t="str">
        <f>IF(基本情報入力シート!X2463="","",基本情報入力シート!X2463)</f>
        <v/>
      </c>
      <c r="P2443" s="304" t="str">
        <f>IF(基本情報入力シート!Y2463="","",基本情報入力シート!Y2463)</f>
        <v/>
      </c>
      <c r="Q2443" s="175"/>
      <c r="R2443" s="305" t="str">
        <f>IF(基本情報入力シート!AB2463="","",基本情報入力シート!AB2463)</f>
        <v/>
      </c>
      <c r="S2443" s="176"/>
      <c r="T2443" s="306" t="str">
        <f>IF(P2443="","",VLOOKUP(P2443,【参考】数式用!$J$2:$L$34,3,FALSE))</f>
        <v/>
      </c>
      <c r="U2443" s="313" t="s">
        <v>143</v>
      </c>
      <c r="V2443" s="177"/>
      <c r="W2443" s="314" t="s">
        <v>144</v>
      </c>
      <c r="X2443" s="177"/>
      <c r="Y2443" s="315" t="s">
        <v>145</v>
      </c>
      <c r="Z2443" s="177"/>
      <c r="AA2443" s="315" t="s">
        <v>144</v>
      </c>
      <c r="AB2443" s="177"/>
      <c r="AC2443" s="315" t="s">
        <v>146</v>
      </c>
      <c r="AD2443" s="316" t="s">
        <v>147</v>
      </c>
      <c r="AE2443" s="317" t="str">
        <f t="shared" si="135"/>
        <v/>
      </c>
      <c r="AF2443" s="318" t="s">
        <v>148</v>
      </c>
      <c r="AG2443" s="312" t="str">
        <f t="shared" si="136"/>
        <v/>
      </c>
      <c r="AH2443" s="322"/>
      <c r="AI2443" s="323"/>
      <c r="AJ2443" s="322"/>
      <c r="AK2443" s="323"/>
    </row>
    <row r="2444" spans="1:37" ht="36.75" customHeight="1">
      <c r="A2444" s="299">
        <f t="shared" si="134"/>
        <v>2431</v>
      </c>
      <c r="B2444" s="300" t="str">
        <f>IF(基本情報入力シート!C2464="","",基本情報入力シート!C2464)</f>
        <v/>
      </c>
      <c r="C2444" s="301" t="str">
        <f>IF(基本情報入力シート!D2464="","",基本情報入力シート!D2464)</f>
        <v/>
      </c>
      <c r="D2444" s="301" t="str">
        <f>IF(基本情報入力シート!E2464="","",基本情報入力シート!E2464)</f>
        <v/>
      </c>
      <c r="E2444" s="301" t="str">
        <f>IF(基本情報入力シート!F2464="","",基本情報入力シート!F2464)</f>
        <v/>
      </c>
      <c r="F2444" s="301" t="str">
        <f>IF(基本情報入力シート!G2464="","",基本情報入力シート!G2464)</f>
        <v/>
      </c>
      <c r="G2444" s="301" t="str">
        <f>IF(基本情報入力シート!H2464="","",基本情報入力シート!H2464)</f>
        <v/>
      </c>
      <c r="H2444" s="301" t="str">
        <f>IF(基本情報入力シート!I2464="","",基本情報入力シート!I2464)</f>
        <v/>
      </c>
      <c r="I2444" s="301" t="str">
        <f>IF(基本情報入力シート!J2464="","",基本情報入力シート!J2464)</f>
        <v/>
      </c>
      <c r="J2444" s="301" t="str">
        <f>IF(基本情報入力シート!K2464="","",基本情報入力シート!K2464)</f>
        <v/>
      </c>
      <c r="K2444" s="302" t="str">
        <f>IF(基本情報入力シート!L2464="","",基本情報入力シート!L2464)</f>
        <v/>
      </c>
      <c r="L2444" s="299" t="str">
        <f>IF(基本情報入力シート!M2464="","",基本情報入力シート!M2464)</f>
        <v/>
      </c>
      <c r="M2444" s="299" t="str">
        <f>IF(基本情報入力シート!R2464="","",基本情報入力シート!R2464)</f>
        <v/>
      </c>
      <c r="N2444" s="299" t="str">
        <f>IF(基本情報入力シート!W2464="","",基本情報入力シート!W2464)</f>
        <v/>
      </c>
      <c r="O2444" s="303" t="str">
        <f>IF(基本情報入力シート!X2464="","",基本情報入力シート!X2464)</f>
        <v/>
      </c>
      <c r="P2444" s="304" t="str">
        <f>IF(基本情報入力シート!Y2464="","",基本情報入力シート!Y2464)</f>
        <v/>
      </c>
      <c r="Q2444" s="175"/>
      <c r="R2444" s="305" t="str">
        <f>IF(基本情報入力シート!AB2464="","",基本情報入力シート!AB2464)</f>
        <v/>
      </c>
      <c r="S2444" s="176"/>
      <c r="T2444" s="306" t="str">
        <f>IF(P2444="","",VLOOKUP(P2444,【参考】数式用!$J$2:$L$34,3,FALSE))</f>
        <v/>
      </c>
      <c r="U2444" s="313" t="s">
        <v>143</v>
      </c>
      <c r="V2444" s="177"/>
      <c r="W2444" s="314" t="s">
        <v>144</v>
      </c>
      <c r="X2444" s="177"/>
      <c r="Y2444" s="315" t="s">
        <v>145</v>
      </c>
      <c r="Z2444" s="177"/>
      <c r="AA2444" s="315" t="s">
        <v>144</v>
      </c>
      <c r="AB2444" s="177"/>
      <c r="AC2444" s="315" t="s">
        <v>146</v>
      </c>
      <c r="AD2444" s="316" t="s">
        <v>147</v>
      </c>
      <c r="AE2444" s="317" t="str">
        <f t="shared" si="135"/>
        <v/>
      </c>
      <c r="AF2444" s="318" t="s">
        <v>148</v>
      </c>
      <c r="AG2444" s="312" t="str">
        <f t="shared" si="136"/>
        <v/>
      </c>
      <c r="AH2444" s="322"/>
      <c r="AI2444" s="323"/>
      <c r="AJ2444" s="322"/>
      <c r="AK2444" s="323"/>
    </row>
    <row r="2445" spans="1:37" ht="36.75" customHeight="1">
      <c r="A2445" s="299">
        <f t="shared" si="134"/>
        <v>2432</v>
      </c>
      <c r="B2445" s="300" t="str">
        <f>IF(基本情報入力シート!C2465="","",基本情報入力シート!C2465)</f>
        <v/>
      </c>
      <c r="C2445" s="301" t="str">
        <f>IF(基本情報入力シート!D2465="","",基本情報入力シート!D2465)</f>
        <v/>
      </c>
      <c r="D2445" s="301" t="str">
        <f>IF(基本情報入力シート!E2465="","",基本情報入力シート!E2465)</f>
        <v/>
      </c>
      <c r="E2445" s="301" t="str">
        <f>IF(基本情報入力シート!F2465="","",基本情報入力シート!F2465)</f>
        <v/>
      </c>
      <c r="F2445" s="301" t="str">
        <f>IF(基本情報入力シート!G2465="","",基本情報入力シート!G2465)</f>
        <v/>
      </c>
      <c r="G2445" s="301" t="str">
        <f>IF(基本情報入力シート!H2465="","",基本情報入力シート!H2465)</f>
        <v/>
      </c>
      <c r="H2445" s="301" t="str">
        <f>IF(基本情報入力シート!I2465="","",基本情報入力シート!I2465)</f>
        <v/>
      </c>
      <c r="I2445" s="301" t="str">
        <f>IF(基本情報入力シート!J2465="","",基本情報入力シート!J2465)</f>
        <v/>
      </c>
      <c r="J2445" s="301" t="str">
        <f>IF(基本情報入力シート!K2465="","",基本情報入力シート!K2465)</f>
        <v/>
      </c>
      <c r="K2445" s="302" t="str">
        <f>IF(基本情報入力シート!L2465="","",基本情報入力シート!L2465)</f>
        <v/>
      </c>
      <c r="L2445" s="299" t="str">
        <f>IF(基本情報入力シート!M2465="","",基本情報入力シート!M2465)</f>
        <v/>
      </c>
      <c r="M2445" s="299" t="str">
        <f>IF(基本情報入力シート!R2465="","",基本情報入力シート!R2465)</f>
        <v/>
      </c>
      <c r="N2445" s="299" t="str">
        <f>IF(基本情報入力シート!W2465="","",基本情報入力シート!W2465)</f>
        <v/>
      </c>
      <c r="O2445" s="303" t="str">
        <f>IF(基本情報入力シート!X2465="","",基本情報入力シート!X2465)</f>
        <v/>
      </c>
      <c r="P2445" s="304" t="str">
        <f>IF(基本情報入力シート!Y2465="","",基本情報入力シート!Y2465)</f>
        <v/>
      </c>
      <c r="Q2445" s="175"/>
      <c r="R2445" s="305" t="str">
        <f>IF(基本情報入力シート!AB2465="","",基本情報入力シート!AB2465)</f>
        <v/>
      </c>
      <c r="S2445" s="176"/>
      <c r="T2445" s="306" t="str">
        <f>IF(P2445="","",VLOOKUP(P2445,【参考】数式用!$J$2:$L$34,3,FALSE))</f>
        <v/>
      </c>
      <c r="U2445" s="313" t="s">
        <v>143</v>
      </c>
      <c r="V2445" s="177"/>
      <c r="W2445" s="314" t="s">
        <v>144</v>
      </c>
      <c r="X2445" s="177"/>
      <c r="Y2445" s="315" t="s">
        <v>145</v>
      </c>
      <c r="Z2445" s="177"/>
      <c r="AA2445" s="315" t="s">
        <v>144</v>
      </c>
      <c r="AB2445" s="177"/>
      <c r="AC2445" s="315" t="s">
        <v>146</v>
      </c>
      <c r="AD2445" s="316" t="s">
        <v>147</v>
      </c>
      <c r="AE2445" s="317" t="str">
        <f t="shared" si="135"/>
        <v/>
      </c>
      <c r="AF2445" s="318" t="s">
        <v>148</v>
      </c>
      <c r="AG2445" s="312" t="str">
        <f t="shared" si="136"/>
        <v/>
      </c>
      <c r="AH2445" s="322"/>
      <c r="AI2445" s="323"/>
      <c r="AJ2445" s="322"/>
      <c r="AK2445" s="323"/>
    </row>
    <row r="2446" spans="1:37" ht="36.75" customHeight="1">
      <c r="A2446" s="299">
        <f t="shared" si="134"/>
        <v>2433</v>
      </c>
      <c r="B2446" s="300" t="str">
        <f>IF(基本情報入力シート!C2466="","",基本情報入力シート!C2466)</f>
        <v/>
      </c>
      <c r="C2446" s="301" t="str">
        <f>IF(基本情報入力シート!D2466="","",基本情報入力シート!D2466)</f>
        <v/>
      </c>
      <c r="D2446" s="301" t="str">
        <f>IF(基本情報入力シート!E2466="","",基本情報入力シート!E2466)</f>
        <v/>
      </c>
      <c r="E2446" s="301" t="str">
        <f>IF(基本情報入力シート!F2466="","",基本情報入力シート!F2466)</f>
        <v/>
      </c>
      <c r="F2446" s="301" t="str">
        <f>IF(基本情報入力シート!G2466="","",基本情報入力シート!G2466)</f>
        <v/>
      </c>
      <c r="G2446" s="301" t="str">
        <f>IF(基本情報入力シート!H2466="","",基本情報入力シート!H2466)</f>
        <v/>
      </c>
      <c r="H2446" s="301" t="str">
        <f>IF(基本情報入力シート!I2466="","",基本情報入力シート!I2466)</f>
        <v/>
      </c>
      <c r="I2446" s="301" t="str">
        <f>IF(基本情報入力シート!J2466="","",基本情報入力シート!J2466)</f>
        <v/>
      </c>
      <c r="J2446" s="301" t="str">
        <f>IF(基本情報入力シート!K2466="","",基本情報入力シート!K2466)</f>
        <v/>
      </c>
      <c r="K2446" s="302" t="str">
        <f>IF(基本情報入力シート!L2466="","",基本情報入力シート!L2466)</f>
        <v/>
      </c>
      <c r="L2446" s="299" t="str">
        <f>IF(基本情報入力シート!M2466="","",基本情報入力シート!M2466)</f>
        <v/>
      </c>
      <c r="M2446" s="299" t="str">
        <f>IF(基本情報入力シート!R2466="","",基本情報入力シート!R2466)</f>
        <v/>
      </c>
      <c r="N2446" s="299" t="str">
        <f>IF(基本情報入力シート!W2466="","",基本情報入力シート!W2466)</f>
        <v/>
      </c>
      <c r="O2446" s="303" t="str">
        <f>IF(基本情報入力シート!X2466="","",基本情報入力シート!X2466)</f>
        <v/>
      </c>
      <c r="P2446" s="304" t="str">
        <f>IF(基本情報入力シート!Y2466="","",基本情報入力シート!Y2466)</f>
        <v/>
      </c>
      <c r="Q2446" s="175"/>
      <c r="R2446" s="305" t="str">
        <f>IF(基本情報入力シート!AB2466="","",基本情報入力シート!AB2466)</f>
        <v/>
      </c>
      <c r="S2446" s="176"/>
      <c r="T2446" s="306" t="str">
        <f>IF(P2446="","",VLOOKUP(P2446,【参考】数式用!$J$2:$L$34,3,FALSE))</f>
        <v/>
      </c>
      <c r="U2446" s="313" t="s">
        <v>143</v>
      </c>
      <c r="V2446" s="177"/>
      <c r="W2446" s="314" t="s">
        <v>144</v>
      </c>
      <c r="X2446" s="177"/>
      <c r="Y2446" s="315" t="s">
        <v>145</v>
      </c>
      <c r="Z2446" s="177"/>
      <c r="AA2446" s="315" t="s">
        <v>144</v>
      </c>
      <c r="AB2446" s="177"/>
      <c r="AC2446" s="315" t="s">
        <v>146</v>
      </c>
      <c r="AD2446" s="316" t="s">
        <v>147</v>
      </c>
      <c r="AE2446" s="317" t="str">
        <f t="shared" si="135"/>
        <v/>
      </c>
      <c r="AF2446" s="318" t="s">
        <v>148</v>
      </c>
      <c r="AG2446" s="312" t="str">
        <f t="shared" si="136"/>
        <v/>
      </c>
      <c r="AH2446" s="322"/>
      <c r="AI2446" s="323"/>
      <c r="AJ2446" s="322"/>
      <c r="AK2446" s="323"/>
    </row>
    <row r="2447" spans="1:37" ht="36.75" customHeight="1">
      <c r="A2447" s="299">
        <f t="shared" si="134"/>
        <v>2434</v>
      </c>
      <c r="B2447" s="300" t="str">
        <f>IF(基本情報入力シート!C2467="","",基本情報入力シート!C2467)</f>
        <v/>
      </c>
      <c r="C2447" s="301" t="str">
        <f>IF(基本情報入力シート!D2467="","",基本情報入力シート!D2467)</f>
        <v/>
      </c>
      <c r="D2447" s="301" t="str">
        <f>IF(基本情報入力シート!E2467="","",基本情報入力シート!E2467)</f>
        <v/>
      </c>
      <c r="E2447" s="301" t="str">
        <f>IF(基本情報入力シート!F2467="","",基本情報入力シート!F2467)</f>
        <v/>
      </c>
      <c r="F2447" s="301" t="str">
        <f>IF(基本情報入力シート!G2467="","",基本情報入力シート!G2467)</f>
        <v/>
      </c>
      <c r="G2447" s="301" t="str">
        <f>IF(基本情報入力シート!H2467="","",基本情報入力シート!H2467)</f>
        <v/>
      </c>
      <c r="H2447" s="301" t="str">
        <f>IF(基本情報入力シート!I2467="","",基本情報入力シート!I2467)</f>
        <v/>
      </c>
      <c r="I2447" s="301" t="str">
        <f>IF(基本情報入力シート!J2467="","",基本情報入力シート!J2467)</f>
        <v/>
      </c>
      <c r="J2447" s="301" t="str">
        <f>IF(基本情報入力シート!K2467="","",基本情報入力シート!K2467)</f>
        <v/>
      </c>
      <c r="K2447" s="302" t="str">
        <f>IF(基本情報入力シート!L2467="","",基本情報入力シート!L2467)</f>
        <v/>
      </c>
      <c r="L2447" s="299" t="str">
        <f>IF(基本情報入力シート!M2467="","",基本情報入力シート!M2467)</f>
        <v/>
      </c>
      <c r="M2447" s="299" t="str">
        <f>IF(基本情報入力シート!R2467="","",基本情報入力シート!R2467)</f>
        <v/>
      </c>
      <c r="N2447" s="299" t="str">
        <f>IF(基本情報入力シート!W2467="","",基本情報入力シート!W2467)</f>
        <v/>
      </c>
      <c r="O2447" s="303" t="str">
        <f>IF(基本情報入力シート!X2467="","",基本情報入力シート!X2467)</f>
        <v/>
      </c>
      <c r="P2447" s="304" t="str">
        <f>IF(基本情報入力シート!Y2467="","",基本情報入力シート!Y2467)</f>
        <v/>
      </c>
      <c r="Q2447" s="175"/>
      <c r="R2447" s="305" t="str">
        <f>IF(基本情報入力シート!AB2467="","",基本情報入力シート!AB2467)</f>
        <v/>
      </c>
      <c r="S2447" s="176"/>
      <c r="T2447" s="306" t="str">
        <f>IF(P2447="","",VLOOKUP(P2447,【参考】数式用!$J$2:$L$34,3,FALSE))</f>
        <v/>
      </c>
      <c r="U2447" s="313" t="s">
        <v>143</v>
      </c>
      <c r="V2447" s="177"/>
      <c r="W2447" s="314" t="s">
        <v>144</v>
      </c>
      <c r="X2447" s="177"/>
      <c r="Y2447" s="315" t="s">
        <v>145</v>
      </c>
      <c r="Z2447" s="177"/>
      <c r="AA2447" s="315" t="s">
        <v>144</v>
      </c>
      <c r="AB2447" s="177"/>
      <c r="AC2447" s="315" t="s">
        <v>146</v>
      </c>
      <c r="AD2447" s="316" t="s">
        <v>147</v>
      </c>
      <c r="AE2447" s="317" t="str">
        <f t="shared" si="135"/>
        <v/>
      </c>
      <c r="AF2447" s="318" t="s">
        <v>148</v>
      </c>
      <c r="AG2447" s="312" t="str">
        <f t="shared" si="136"/>
        <v/>
      </c>
      <c r="AH2447" s="322"/>
      <c r="AI2447" s="323"/>
      <c r="AJ2447" s="322"/>
      <c r="AK2447" s="323"/>
    </row>
    <row r="2448" spans="1:37" ht="36.75" customHeight="1">
      <c r="A2448" s="299">
        <f t="shared" ref="A2448:A2511" si="137">A2447+1</f>
        <v>2435</v>
      </c>
      <c r="B2448" s="300" t="str">
        <f>IF(基本情報入力シート!C2468="","",基本情報入力シート!C2468)</f>
        <v/>
      </c>
      <c r="C2448" s="301" t="str">
        <f>IF(基本情報入力シート!D2468="","",基本情報入力シート!D2468)</f>
        <v/>
      </c>
      <c r="D2448" s="301" t="str">
        <f>IF(基本情報入力シート!E2468="","",基本情報入力シート!E2468)</f>
        <v/>
      </c>
      <c r="E2448" s="301" t="str">
        <f>IF(基本情報入力シート!F2468="","",基本情報入力シート!F2468)</f>
        <v/>
      </c>
      <c r="F2448" s="301" t="str">
        <f>IF(基本情報入力シート!G2468="","",基本情報入力シート!G2468)</f>
        <v/>
      </c>
      <c r="G2448" s="301" t="str">
        <f>IF(基本情報入力シート!H2468="","",基本情報入力シート!H2468)</f>
        <v/>
      </c>
      <c r="H2448" s="301" t="str">
        <f>IF(基本情報入力シート!I2468="","",基本情報入力シート!I2468)</f>
        <v/>
      </c>
      <c r="I2448" s="301" t="str">
        <f>IF(基本情報入力シート!J2468="","",基本情報入力シート!J2468)</f>
        <v/>
      </c>
      <c r="J2448" s="301" t="str">
        <f>IF(基本情報入力シート!K2468="","",基本情報入力シート!K2468)</f>
        <v/>
      </c>
      <c r="K2448" s="302" t="str">
        <f>IF(基本情報入力シート!L2468="","",基本情報入力シート!L2468)</f>
        <v/>
      </c>
      <c r="L2448" s="299" t="str">
        <f>IF(基本情報入力シート!M2468="","",基本情報入力シート!M2468)</f>
        <v/>
      </c>
      <c r="M2448" s="299" t="str">
        <f>IF(基本情報入力シート!R2468="","",基本情報入力シート!R2468)</f>
        <v/>
      </c>
      <c r="N2448" s="299" t="str">
        <f>IF(基本情報入力シート!W2468="","",基本情報入力シート!W2468)</f>
        <v/>
      </c>
      <c r="O2448" s="303" t="str">
        <f>IF(基本情報入力シート!X2468="","",基本情報入力シート!X2468)</f>
        <v/>
      </c>
      <c r="P2448" s="304" t="str">
        <f>IF(基本情報入力シート!Y2468="","",基本情報入力シート!Y2468)</f>
        <v/>
      </c>
      <c r="Q2448" s="175"/>
      <c r="R2448" s="305" t="str">
        <f>IF(基本情報入力シート!AB2468="","",基本情報入力シート!AB2468)</f>
        <v/>
      </c>
      <c r="S2448" s="176"/>
      <c r="T2448" s="306" t="str">
        <f>IF(P2448="","",VLOOKUP(P2448,【参考】数式用!$J$2:$L$34,3,FALSE))</f>
        <v/>
      </c>
      <c r="U2448" s="313" t="s">
        <v>143</v>
      </c>
      <c r="V2448" s="177"/>
      <c r="W2448" s="314" t="s">
        <v>144</v>
      </c>
      <c r="X2448" s="177"/>
      <c r="Y2448" s="315" t="s">
        <v>145</v>
      </c>
      <c r="Z2448" s="177"/>
      <c r="AA2448" s="315" t="s">
        <v>144</v>
      </c>
      <c r="AB2448" s="177"/>
      <c r="AC2448" s="315" t="s">
        <v>146</v>
      </c>
      <c r="AD2448" s="316" t="s">
        <v>147</v>
      </c>
      <c r="AE2448" s="317" t="str">
        <f t="shared" si="135"/>
        <v/>
      </c>
      <c r="AF2448" s="318" t="s">
        <v>148</v>
      </c>
      <c r="AG2448" s="312" t="str">
        <f t="shared" si="136"/>
        <v/>
      </c>
      <c r="AH2448" s="322"/>
      <c r="AI2448" s="323"/>
      <c r="AJ2448" s="322"/>
      <c r="AK2448" s="323"/>
    </row>
    <row r="2449" spans="1:37" ht="36.75" customHeight="1">
      <c r="A2449" s="299">
        <f t="shared" si="137"/>
        <v>2436</v>
      </c>
      <c r="B2449" s="300" t="str">
        <f>IF(基本情報入力シート!C2469="","",基本情報入力シート!C2469)</f>
        <v/>
      </c>
      <c r="C2449" s="301" t="str">
        <f>IF(基本情報入力シート!D2469="","",基本情報入力シート!D2469)</f>
        <v/>
      </c>
      <c r="D2449" s="301" t="str">
        <f>IF(基本情報入力シート!E2469="","",基本情報入力シート!E2469)</f>
        <v/>
      </c>
      <c r="E2449" s="301" t="str">
        <f>IF(基本情報入力シート!F2469="","",基本情報入力シート!F2469)</f>
        <v/>
      </c>
      <c r="F2449" s="301" t="str">
        <f>IF(基本情報入力シート!G2469="","",基本情報入力シート!G2469)</f>
        <v/>
      </c>
      <c r="G2449" s="301" t="str">
        <f>IF(基本情報入力シート!H2469="","",基本情報入力シート!H2469)</f>
        <v/>
      </c>
      <c r="H2449" s="301" t="str">
        <f>IF(基本情報入力シート!I2469="","",基本情報入力シート!I2469)</f>
        <v/>
      </c>
      <c r="I2449" s="301" t="str">
        <f>IF(基本情報入力シート!J2469="","",基本情報入力シート!J2469)</f>
        <v/>
      </c>
      <c r="J2449" s="301" t="str">
        <f>IF(基本情報入力シート!K2469="","",基本情報入力シート!K2469)</f>
        <v/>
      </c>
      <c r="K2449" s="302" t="str">
        <f>IF(基本情報入力シート!L2469="","",基本情報入力シート!L2469)</f>
        <v/>
      </c>
      <c r="L2449" s="299" t="str">
        <f>IF(基本情報入力シート!M2469="","",基本情報入力シート!M2469)</f>
        <v/>
      </c>
      <c r="M2449" s="299" t="str">
        <f>IF(基本情報入力シート!R2469="","",基本情報入力シート!R2469)</f>
        <v/>
      </c>
      <c r="N2449" s="299" t="str">
        <f>IF(基本情報入力シート!W2469="","",基本情報入力シート!W2469)</f>
        <v/>
      </c>
      <c r="O2449" s="303" t="str">
        <f>IF(基本情報入力シート!X2469="","",基本情報入力シート!X2469)</f>
        <v/>
      </c>
      <c r="P2449" s="304" t="str">
        <f>IF(基本情報入力シート!Y2469="","",基本情報入力シート!Y2469)</f>
        <v/>
      </c>
      <c r="Q2449" s="175"/>
      <c r="R2449" s="305" t="str">
        <f>IF(基本情報入力シート!AB2469="","",基本情報入力シート!AB2469)</f>
        <v/>
      </c>
      <c r="S2449" s="176"/>
      <c r="T2449" s="306" t="str">
        <f>IF(P2449="","",VLOOKUP(P2449,【参考】数式用!$J$2:$L$34,3,FALSE))</f>
        <v/>
      </c>
      <c r="U2449" s="313" t="s">
        <v>143</v>
      </c>
      <c r="V2449" s="177"/>
      <c r="W2449" s="314" t="s">
        <v>144</v>
      </c>
      <c r="X2449" s="177"/>
      <c r="Y2449" s="315" t="s">
        <v>145</v>
      </c>
      <c r="Z2449" s="177"/>
      <c r="AA2449" s="315" t="s">
        <v>144</v>
      </c>
      <c r="AB2449" s="177"/>
      <c r="AC2449" s="315" t="s">
        <v>146</v>
      </c>
      <c r="AD2449" s="316" t="s">
        <v>147</v>
      </c>
      <c r="AE2449" s="317" t="str">
        <f t="shared" si="135"/>
        <v/>
      </c>
      <c r="AF2449" s="318" t="s">
        <v>148</v>
      </c>
      <c r="AG2449" s="312" t="str">
        <f t="shared" si="136"/>
        <v/>
      </c>
      <c r="AH2449" s="322"/>
      <c r="AI2449" s="323"/>
      <c r="AJ2449" s="322"/>
      <c r="AK2449" s="323"/>
    </row>
    <row r="2450" spans="1:37" ht="36.75" customHeight="1">
      <c r="A2450" s="299">
        <f t="shared" si="137"/>
        <v>2437</v>
      </c>
      <c r="B2450" s="300" t="str">
        <f>IF(基本情報入力シート!C2470="","",基本情報入力シート!C2470)</f>
        <v/>
      </c>
      <c r="C2450" s="301" t="str">
        <f>IF(基本情報入力シート!D2470="","",基本情報入力シート!D2470)</f>
        <v/>
      </c>
      <c r="D2450" s="301" t="str">
        <f>IF(基本情報入力シート!E2470="","",基本情報入力シート!E2470)</f>
        <v/>
      </c>
      <c r="E2450" s="301" t="str">
        <f>IF(基本情報入力シート!F2470="","",基本情報入力シート!F2470)</f>
        <v/>
      </c>
      <c r="F2450" s="301" t="str">
        <f>IF(基本情報入力シート!G2470="","",基本情報入力シート!G2470)</f>
        <v/>
      </c>
      <c r="G2450" s="301" t="str">
        <f>IF(基本情報入力シート!H2470="","",基本情報入力シート!H2470)</f>
        <v/>
      </c>
      <c r="H2450" s="301" t="str">
        <f>IF(基本情報入力シート!I2470="","",基本情報入力シート!I2470)</f>
        <v/>
      </c>
      <c r="I2450" s="301" t="str">
        <f>IF(基本情報入力シート!J2470="","",基本情報入力シート!J2470)</f>
        <v/>
      </c>
      <c r="J2450" s="301" t="str">
        <f>IF(基本情報入力シート!K2470="","",基本情報入力シート!K2470)</f>
        <v/>
      </c>
      <c r="K2450" s="302" t="str">
        <f>IF(基本情報入力シート!L2470="","",基本情報入力シート!L2470)</f>
        <v/>
      </c>
      <c r="L2450" s="299" t="str">
        <f>IF(基本情報入力シート!M2470="","",基本情報入力シート!M2470)</f>
        <v/>
      </c>
      <c r="M2450" s="299" t="str">
        <f>IF(基本情報入力シート!R2470="","",基本情報入力シート!R2470)</f>
        <v/>
      </c>
      <c r="N2450" s="299" t="str">
        <f>IF(基本情報入力シート!W2470="","",基本情報入力シート!W2470)</f>
        <v/>
      </c>
      <c r="O2450" s="303" t="str">
        <f>IF(基本情報入力シート!X2470="","",基本情報入力シート!X2470)</f>
        <v/>
      </c>
      <c r="P2450" s="304" t="str">
        <f>IF(基本情報入力シート!Y2470="","",基本情報入力シート!Y2470)</f>
        <v/>
      </c>
      <c r="Q2450" s="175"/>
      <c r="R2450" s="305" t="str">
        <f>IF(基本情報入力シート!AB2470="","",基本情報入力シート!AB2470)</f>
        <v/>
      </c>
      <c r="S2450" s="176"/>
      <c r="T2450" s="306" t="str">
        <f>IF(P2450="","",VLOOKUP(P2450,【参考】数式用!$J$2:$L$34,3,FALSE))</f>
        <v/>
      </c>
      <c r="U2450" s="313" t="s">
        <v>143</v>
      </c>
      <c r="V2450" s="177"/>
      <c r="W2450" s="314" t="s">
        <v>144</v>
      </c>
      <c r="X2450" s="177"/>
      <c r="Y2450" s="315" t="s">
        <v>145</v>
      </c>
      <c r="Z2450" s="177"/>
      <c r="AA2450" s="315" t="s">
        <v>144</v>
      </c>
      <c r="AB2450" s="177"/>
      <c r="AC2450" s="315" t="s">
        <v>146</v>
      </c>
      <c r="AD2450" s="316" t="s">
        <v>147</v>
      </c>
      <c r="AE2450" s="317" t="str">
        <f t="shared" si="135"/>
        <v/>
      </c>
      <c r="AF2450" s="318" t="s">
        <v>148</v>
      </c>
      <c r="AG2450" s="312" t="str">
        <f t="shared" si="136"/>
        <v/>
      </c>
      <c r="AH2450" s="322"/>
      <c r="AI2450" s="323"/>
      <c r="AJ2450" s="322"/>
      <c r="AK2450" s="323"/>
    </row>
    <row r="2451" spans="1:37" ht="36.75" customHeight="1">
      <c r="A2451" s="299">
        <f t="shared" si="137"/>
        <v>2438</v>
      </c>
      <c r="B2451" s="300" t="str">
        <f>IF(基本情報入力シート!C2471="","",基本情報入力シート!C2471)</f>
        <v/>
      </c>
      <c r="C2451" s="301" t="str">
        <f>IF(基本情報入力シート!D2471="","",基本情報入力シート!D2471)</f>
        <v/>
      </c>
      <c r="D2451" s="301" t="str">
        <f>IF(基本情報入力シート!E2471="","",基本情報入力シート!E2471)</f>
        <v/>
      </c>
      <c r="E2451" s="301" t="str">
        <f>IF(基本情報入力シート!F2471="","",基本情報入力シート!F2471)</f>
        <v/>
      </c>
      <c r="F2451" s="301" t="str">
        <f>IF(基本情報入力シート!G2471="","",基本情報入力シート!G2471)</f>
        <v/>
      </c>
      <c r="G2451" s="301" t="str">
        <f>IF(基本情報入力シート!H2471="","",基本情報入力シート!H2471)</f>
        <v/>
      </c>
      <c r="H2451" s="301" t="str">
        <f>IF(基本情報入力シート!I2471="","",基本情報入力シート!I2471)</f>
        <v/>
      </c>
      <c r="I2451" s="301" t="str">
        <f>IF(基本情報入力シート!J2471="","",基本情報入力シート!J2471)</f>
        <v/>
      </c>
      <c r="J2451" s="301" t="str">
        <f>IF(基本情報入力シート!K2471="","",基本情報入力シート!K2471)</f>
        <v/>
      </c>
      <c r="K2451" s="302" t="str">
        <f>IF(基本情報入力シート!L2471="","",基本情報入力シート!L2471)</f>
        <v/>
      </c>
      <c r="L2451" s="299" t="str">
        <f>IF(基本情報入力シート!M2471="","",基本情報入力シート!M2471)</f>
        <v/>
      </c>
      <c r="M2451" s="299" t="str">
        <f>IF(基本情報入力シート!R2471="","",基本情報入力シート!R2471)</f>
        <v/>
      </c>
      <c r="N2451" s="299" t="str">
        <f>IF(基本情報入力シート!W2471="","",基本情報入力シート!W2471)</f>
        <v/>
      </c>
      <c r="O2451" s="303" t="str">
        <f>IF(基本情報入力シート!X2471="","",基本情報入力シート!X2471)</f>
        <v/>
      </c>
      <c r="P2451" s="304" t="str">
        <f>IF(基本情報入力シート!Y2471="","",基本情報入力シート!Y2471)</f>
        <v/>
      </c>
      <c r="Q2451" s="175"/>
      <c r="R2451" s="305" t="str">
        <f>IF(基本情報入力シート!AB2471="","",基本情報入力シート!AB2471)</f>
        <v/>
      </c>
      <c r="S2451" s="176"/>
      <c r="T2451" s="306" t="str">
        <f>IF(P2451="","",VLOOKUP(P2451,【参考】数式用!$J$2:$L$34,3,FALSE))</f>
        <v/>
      </c>
      <c r="U2451" s="313" t="s">
        <v>143</v>
      </c>
      <c r="V2451" s="177"/>
      <c r="W2451" s="314" t="s">
        <v>144</v>
      </c>
      <c r="X2451" s="177"/>
      <c r="Y2451" s="315" t="s">
        <v>145</v>
      </c>
      <c r="Z2451" s="177"/>
      <c r="AA2451" s="315" t="s">
        <v>144</v>
      </c>
      <c r="AB2451" s="177"/>
      <c r="AC2451" s="315" t="s">
        <v>146</v>
      </c>
      <c r="AD2451" s="316" t="s">
        <v>147</v>
      </c>
      <c r="AE2451" s="317" t="str">
        <f t="shared" si="135"/>
        <v/>
      </c>
      <c r="AF2451" s="318" t="s">
        <v>148</v>
      </c>
      <c r="AG2451" s="312" t="str">
        <f t="shared" si="136"/>
        <v/>
      </c>
      <c r="AH2451" s="322"/>
      <c r="AI2451" s="323"/>
      <c r="AJ2451" s="322"/>
      <c r="AK2451" s="323"/>
    </row>
    <row r="2452" spans="1:37" ht="36.75" customHeight="1">
      <c r="A2452" s="299">
        <f t="shared" si="137"/>
        <v>2439</v>
      </c>
      <c r="B2452" s="300" t="str">
        <f>IF(基本情報入力シート!C2472="","",基本情報入力シート!C2472)</f>
        <v/>
      </c>
      <c r="C2452" s="301" t="str">
        <f>IF(基本情報入力シート!D2472="","",基本情報入力シート!D2472)</f>
        <v/>
      </c>
      <c r="D2452" s="301" t="str">
        <f>IF(基本情報入力シート!E2472="","",基本情報入力シート!E2472)</f>
        <v/>
      </c>
      <c r="E2452" s="301" t="str">
        <f>IF(基本情報入力シート!F2472="","",基本情報入力シート!F2472)</f>
        <v/>
      </c>
      <c r="F2452" s="301" t="str">
        <f>IF(基本情報入力シート!G2472="","",基本情報入力シート!G2472)</f>
        <v/>
      </c>
      <c r="G2452" s="301" t="str">
        <f>IF(基本情報入力シート!H2472="","",基本情報入力シート!H2472)</f>
        <v/>
      </c>
      <c r="H2452" s="301" t="str">
        <f>IF(基本情報入力シート!I2472="","",基本情報入力シート!I2472)</f>
        <v/>
      </c>
      <c r="I2452" s="301" t="str">
        <f>IF(基本情報入力シート!J2472="","",基本情報入力シート!J2472)</f>
        <v/>
      </c>
      <c r="J2452" s="301" t="str">
        <f>IF(基本情報入力シート!K2472="","",基本情報入力シート!K2472)</f>
        <v/>
      </c>
      <c r="K2452" s="302" t="str">
        <f>IF(基本情報入力シート!L2472="","",基本情報入力シート!L2472)</f>
        <v/>
      </c>
      <c r="L2452" s="299" t="str">
        <f>IF(基本情報入力シート!M2472="","",基本情報入力シート!M2472)</f>
        <v/>
      </c>
      <c r="M2452" s="299" t="str">
        <f>IF(基本情報入力シート!R2472="","",基本情報入力シート!R2472)</f>
        <v/>
      </c>
      <c r="N2452" s="299" t="str">
        <f>IF(基本情報入力シート!W2472="","",基本情報入力シート!W2472)</f>
        <v/>
      </c>
      <c r="O2452" s="303" t="str">
        <f>IF(基本情報入力シート!X2472="","",基本情報入力シート!X2472)</f>
        <v/>
      </c>
      <c r="P2452" s="304" t="str">
        <f>IF(基本情報入力シート!Y2472="","",基本情報入力シート!Y2472)</f>
        <v/>
      </c>
      <c r="Q2452" s="175"/>
      <c r="R2452" s="305" t="str">
        <f>IF(基本情報入力シート!AB2472="","",基本情報入力シート!AB2472)</f>
        <v/>
      </c>
      <c r="S2452" s="176"/>
      <c r="T2452" s="306" t="str">
        <f>IF(P2452="","",VLOOKUP(P2452,【参考】数式用!$J$2:$L$34,3,FALSE))</f>
        <v/>
      </c>
      <c r="U2452" s="313" t="s">
        <v>143</v>
      </c>
      <c r="V2452" s="177"/>
      <c r="W2452" s="314" t="s">
        <v>144</v>
      </c>
      <c r="X2452" s="177"/>
      <c r="Y2452" s="315" t="s">
        <v>145</v>
      </c>
      <c r="Z2452" s="177"/>
      <c r="AA2452" s="315" t="s">
        <v>144</v>
      </c>
      <c r="AB2452" s="177"/>
      <c r="AC2452" s="315" t="s">
        <v>146</v>
      </c>
      <c r="AD2452" s="316" t="s">
        <v>147</v>
      </c>
      <c r="AE2452" s="317" t="str">
        <f t="shared" si="135"/>
        <v/>
      </c>
      <c r="AF2452" s="318" t="s">
        <v>148</v>
      </c>
      <c r="AG2452" s="312" t="str">
        <f t="shared" si="136"/>
        <v/>
      </c>
      <c r="AH2452" s="322"/>
      <c r="AI2452" s="323"/>
      <c r="AJ2452" s="322"/>
      <c r="AK2452" s="323"/>
    </row>
    <row r="2453" spans="1:37" ht="36.75" customHeight="1">
      <c r="A2453" s="299">
        <f t="shared" si="137"/>
        <v>2440</v>
      </c>
      <c r="B2453" s="300" t="str">
        <f>IF(基本情報入力シート!C2473="","",基本情報入力シート!C2473)</f>
        <v/>
      </c>
      <c r="C2453" s="301" t="str">
        <f>IF(基本情報入力シート!D2473="","",基本情報入力シート!D2473)</f>
        <v/>
      </c>
      <c r="D2453" s="301" t="str">
        <f>IF(基本情報入力シート!E2473="","",基本情報入力シート!E2473)</f>
        <v/>
      </c>
      <c r="E2453" s="301" t="str">
        <f>IF(基本情報入力シート!F2473="","",基本情報入力シート!F2473)</f>
        <v/>
      </c>
      <c r="F2453" s="301" t="str">
        <f>IF(基本情報入力シート!G2473="","",基本情報入力シート!G2473)</f>
        <v/>
      </c>
      <c r="G2453" s="301" t="str">
        <f>IF(基本情報入力シート!H2473="","",基本情報入力シート!H2473)</f>
        <v/>
      </c>
      <c r="H2453" s="301" t="str">
        <f>IF(基本情報入力シート!I2473="","",基本情報入力シート!I2473)</f>
        <v/>
      </c>
      <c r="I2453" s="301" t="str">
        <f>IF(基本情報入力シート!J2473="","",基本情報入力シート!J2473)</f>
        <v/>
      </c>
      <c r="J2453" s="301" t="str">
        <f>IF(基本情報入力シート!K2473="","",基本情報入力シート!K2473)</f>
        <v/>
      </c>
      <c r="K2453" s="302" t="str">
        <f>IF(基本情報入力シート!L2473="","",基本情報入力シート!L2473)</f>
        <v/>
      </c>
      <c r="L2453" s="299" t="str">
        <f>IF(基本情報入力シート!M2473="","",基本情報入力シート!M2473)</f>
        <v/>
      </c>
      <c r="M2453" s="299" t="str">
        <f>IF(基本情報入力シート!R2473="","",基本情報入力シート!R2473)</f>
        <v/>
      </c>
      <c r="N2453" s="299" t="str">
        <f>IF(基本情報入力シート!W2473="","",基本情報入力シート!W2473)</f>
        <v/>
      </c>
      <c r="O2453" s="303" t="str">
        <f>IF(基本情報入力シート!X2473="","",基本情報入力シート!X2473)</f>
        <v/>
      </c>
      <c r="P2453" s="304" t="str">
        <f>IF(基本情報入力シート!Y2473="","",基本情報入力シート!Y2473)</f>
        <v/>
      </c>
      <c r="Q2453" s="175"/>
      <c r="R2453" s="305" t="str">
        <f>IF(基本情報入力シート!AB2473="","",基本情報入力シート!AB2473)</f>
        <v/>
      </c>
      <c r="S2453" s="176"/>
      <c r="T2453" s="306" t="str">
        <f>IF(P2453="","",VLOOKUP(P2453,【参考】数式用!$J$2:$L$34,3,FALSE))</f>
        <v/>
      </c>
      <c r="U2453" s="313" t="s">
        <v>143</v>
      </c>
      <c r="V2453" s="177"/>
      <c r="W2453" s="314" t="s">
        <v>144</v>
      </c>
      <c r="X2453" s="177"/>
      <c r="Y2453" s="315" t="s">
        <v>145</v>
      </c>
      <c r="Z2453" s="177"/>
      <c r="AA2453" s="315" t="s">
        <v>144</v>
      </c>
      <c r="AB2453" s="177"/>
      <c r="AC2453" s="315" t="s">
        <v>146</v>
      </c>
      <c r="AD2453" s="316" t="s">
        <v>147</v>
      </c>
      <c r="AE2453" s="317" t="str">
        <f t="shared" si="135"/>
        <v/>
      </c>
      <c r="AF2453" s="319" t="s">
        <v>148</v>
      </c>
      <c r="AG2453" s="312" t="str">
        <f t="shared" si="136"/>
        <v/>
      </c>
      <c r="AH2453" s="322"/>
      <c r="AI2453" s="323"/>
      <c r="AJ2453" s="322"/>
      <c r="AK2453" s="323"/>
    </row>
    <row r="2454" spans="1:37" ht="36.75" customHeight="1">
      <c r="A2454" s="299">
        <f t="shared" si="137"/>
        <v>2441</v>
      </c>
      <c r="B2454" s="300" t="str">
        <f>IF(基本情報入力シート!C2474="","",基本情報入力シート!C2474)</f>
        <v/>
      </c>
      <c r="C2454" s="301" t="str">
        <f>IF(基本情報入力シート!D2474="","",基本情報入力シート!D2474)</f>
        <v/>
      </c>
      <c r="D2454" s="301" t="str">
        <f>IF(基本情報入力シート!E2474="","",基本情報入力シート!E2474)</f>
        <v/>
      </c>
      <c r="E2454" s="301" t="str">
        <f>IF(基本情報入力シート!F2474="","",基本情報入力シート!F2474)</f>
        <v/>
      </c>
      <c r="F2454" s="301" t="str">
        <f>IF(基本情報入力シート!G2474="","",基本情報入力シート!G2474)</f>
        <v/>
      </c>
      <c r="G2454" s="301" t="str">
        <f>IF(基本情報入力シート!H2474="","",基本情報入力シート!H2474)</f>
        <v/>
      </c>
      <c r="H2454" s="301" t="str">
        <f>IF(基本情報入力シート!I2474="","",基本情報入力シート!I2474)</f>
        <v/>
      </c>
      <c r="I2454" s="301" t="str">
        <f>IF(基本情報入力シート!J2474="","",基本情報入力シート!J2474)</f>
        <v/>
      </c>
      <c r="J2454" s="301" t="str">
        <f>IF(基本情報入力シート!K2474="","",基本情報入力シート!K2474)</f>
        <v/>
      </c>
      <c r="K2454" s="302" t="str">
        <f>IF(基本情報入力シート!L2474="","",基本情報入力シート!L2474)</f>
        <v/>
      </c>
      <c r="L2454" s="299" t="str">
        <f>IF(基本情報入力シート!M2474="","",基本情報入力シート!M2474)</f>
        <v/>
      </c>
      <c r="M2454" s="299" t="str">
        <f>IF(基本情報入力シート!R2474="","",基本情報入力シート!R2474)</f>
        <v/>
      </c>
      <c r="N2454" s="299" t="str">
        <f>IF(基本情報入力シート!W2474="","",基本情報入力シート!W2474)</f>
        <v/>
      </c>
      <c r="O2454" s="303" t="str">
        <f>IF(基本情報入力シート!X2474="","",基本情報入力シート!X2474)</f>
        <v/>
      </c>
      <c r="P2454" s="304" t="str">
        <f>IF(基本情報入力シート!Y2474="","",基本情報入力シート!Y2474)</f>
        <v/>
      </c>
      <c r="Q2454" s="175"/>
      <c r="R2454" s="305" t="str">
        <f>IF(基本情報入力シート!AB2474="","",基本情報入力シート!AB2474)</f>
        <v/>
      </c>
      <c r="S2454" s="176"/>
      <c r="T2454" s="306" t="str">
        <f>IF(P2454="","",VLOOKUP(P2454,【参考】数式用!$J$2:$L$34,3,FALSE))</f>
        <v/>
      </c>
      <c r="U2454" s="313" t="s">
        <v>143</v>
      </c>
      <c r="V2454" s="177"/>
      <c r="W2454" s="314" t="s">
        <v>144</v>
      </c>
      <c r="X2454" s="177"/>
      <c r="Y2454" s="315" t="s">
        <v>145</v>
      </c>
      <c r="Z2454" s="177"/>
      <c r="AA2454" s="315" t="s">
        <v>144</v>
      </c>
      <c r="AB2454" s="177"/>
      <c r="AC2454" s="315" t="s">
        <v>146</v>
      </c>
      <c r="AD2454" s="316" t="s">
        <v>147</v>
      </c>
      <c r="AE2454" s="317" t="str">
        <f t="shared" si="135"/>
        <v/>
      </c>
      <c r="AF2454" s="319" t="s">
        <v>148</v>
      </c>
      <c r="AG2454" s="312" t="str">
        <f t="shared" si="136"/>
        <v/>
      </c>
      <c r="AH2454" s="322"/>
      <c r="AI2454" s="323"/>
      <c r="AJ2454" s="322"/>
      <c r="AK2454" s="323"/>
    </row>
    <row r="2455" spans="1:37" ht="36.75" customHeight="1">
      <c r="A2455" s="299">
        <f t="shared" si="137"/>
        <v>2442</v>
      </c>
      <c r="B2455" s="300" t="str">
        <f>IF(基本情報入力シート!C2475="","",基本情報入力シート!C2475)</f>
        <v/>
      </c>
      <c r="C2455" s="301" t="str">
        <f>IF(基本情報入力シート!D2475="","",基本情報入力シート!D2475)</f>
        <v/>
      </c>
      <c r="D2455" s="301" t="str">
        <f>IF(基本情報入力シート!E2475="","",基本情報入力シート!E2475)</f>
        <v/>
      </c>
      <c r="E2455" s="301" t="str">
        <f>IF(基本情報入力シート!F2475="","",基本情報入力シート!F2475)</f>
        <v/>
      </c>
      <c r="F2455" s="301" t="str">
        <f>IF(基本情報入力シート!G2475="","",基本情報入力シート!G2475)</f>
        <v/>
      </c>
      <c r="G2455" s="301" t="str">
        <f>IF(基本情報入力シート!H2475="","",基本情報入力シート!H2475)</f>
        <v/>
      </c>
      <c r="H2455" s="301" t="str">
        <f>IF(基本情報入力シート!I2475="","",基本情報入力シート!I2475)</f>
        <v/>
      </c>
      <c r="I2455" s="301" t="str">
        <f>IF(基本情報入力シート!J2475="","",基本情報入力シート!J2475)</f>
        <v/>
      </c>
      <c r="J2455" s="301" t="str">
        <f>IF(基本情報入力シート!K2475="","",基本情報入力シート!K2475)</f>
        <v/>
      </c>
      <c r="K2455" s="302" t="str">
        <f>IF(基本情報入力シート!L2475="","",基本情報入力シート!L2475)</f>
        <v/>
      </c>
      <c r="L2455" s="299" t="str">
        <f>IF(基本情報入力シート!M2475="","",基本情報入力シート!M2475)</f>
        <v/>
      </c>
      <c r="M2455" s="299" t="str">
        <f>IF(基本情報入力シート!R2475="","",基本情報入力シート!R2475)</f>
        <v/>
      </c>
      <c r="N2455" s="299" t="str">
        <f>IF(基本情報入力シート!W2475="","",基本情報入力シート!W2475)</f>
        <v/>
      </c>
      <c r="O2455" s="303" t="str">
        <f>IF(基本情報入力シート!X2475="","",基本情報入力シート!X2475)</f>
        <v/>
      </c>
      <c r="P2455" s="304" t="str">
        <f>IF(基本情報入力シート!Y2475="","",基本情報入力シート!Y2475)</f>
        <v/>
      </c>
      <c r="Q2455" s="175"/>
      <c r="R2455" s="305" t="str">
        <f>IF(基本情報入力シート!AB2475="","",基本情報入力シート!AB2475)</f>
        <v/>
      </c>
      <c r="S2455" s="176"/>
      <c r="T2455" s="306" t="str">
        <f>IF(P2455="","",VLOOKUP(P2455,【参考】数式用!$J$2:$L$34,3,FALSE))</f>
        <v/>
      </c>
      <c r="U2455" s="313" t="s">
        <v>143</v>
      </c>
      <c r="V2455" s="177"/>
      <c r="W2455" s="314" t="s">
        <v>144</v>
      </c>
      <c r="X2455" s="177"/>
      <c r="Y2455" s="315" t="s">
        <v>145</v>
      </c>
      <c r="Z2455" s="177"/>
      <c r="AA2455" s="315" t="s">
        <v>144</v>
      </c>
      <c r="AB2455" s="177"/>
      <c r="AC2455" s="315" t="s">
        <v>146</v>
      </c>
      <c r="AD2455" s="316" t="s">
        <v>147</v>
      </c>
      <c r="AE2455" s="317" t="str">
        <f t="shared" si="135"/>
        <v/>
      </c>
      <c r="AF2455" s="319" t="s">
        <v>148</v>
      </c>
      <c r="AG2455" s="312" t="str">
        <f t="shared" si="136"/>
        <v/>
      </c>
      <c r="AH2455" s="322"/>
      <c r="AI2455" s="323"/>
      <c r="AJ2455" s="322"/>
      <c r="AK2455" s="323"/>
    </row>
    <row r="2456" spans="1:37" ht="36.75" customHeight="1">
      <c r="A2456" s="299">
        <f t="shared" si="137"/>
        <v>2443</v>
      </c>
      <c r="B2456" s="300" t="str">
        <f>IF(基本情報入力シート!C2476="","",基本情報入力シート!C2476)</f>
        <v/>
      </c>
      <c r="C2456" s="301" t="str">
        <f>IF(基本情報入力シート!D2476="","",基本情報入力シート!D2476)</f>
        <v/>
      </c>
      <c r="D2456" s="301" t="str">
        <f>IF(基本情報入力シート!E2476="","",基本情報入力シート!E2476)</f>
        <v/>
      </c>
      <c r="E2456" s="301" t="str">
        <f>IF(基本情報入力シート!F2476="","",基本情報入力シート!F2476)</f>
        <v/>
      </c>
      <c r="F2456" s="301" t="str">
        <f>IF(基本情報入力シート!G2476="","",基本情報入力シート!G2476)</f>
        <v/>
      </c>
      <c r="G2456" s="301" t="str">
        <f>IF(基本情報入力シート!H2476="","",基本情報入力シート!H2476)</f>
        <v/>
      </c>
      <c r="H2456" s="301" t="str">
        <f>IF(基本情報入力シート!I2476="","",基本情報入力シート!I2476)</f>
        <v/>
      </c>
      <c r="I2456" s="301" t="str">
        <f>IF(基本情報入力シート!J2476="","",基本情報入力シート!J2476)</f>
        <v/>
      </c>
      <c r="J2456" s="301" t="str">
        <f>IF(基本情報入力シート!K2476="","",基本情報入力シート!K2476)</f>
        <v/>
      </c>
      <c r="K2456" s="302" t="str">
        <f>IF(基本情報入力シート!L2476="","",基本情報入力シート!L2476)</f>
        <v/>
      </c>
      <c r="L2456" s="299" t="str">
        <f>IF(基本情報入力シート!M2476="","",基本情報入力シート!M2476)</f>
        <v/>
      </c>
      <c r="M2456" s="299" t="str">
        <f>IF(基本情報入力シート!R2476="","",基本情報入力シート!R2476)</f>
        <v/>
      </c>
      <c r="N2456" s="299" t="str">
        <f>IF(基本情報入力シート!W2476="","",基本情報入力シート!W2476)</f>
        <v/>
      </c>
      <c r="O2456" s="303" t="str">
        <f>IF(基本情報入力シート!X2476="","",基本情報入力シート!X2476)</f>
        <v/>
      </c>
      <c r="P2456" s="304" t="str">
        <f>IF(基本情報入力シート!Y2476="","",基本情報入力シート!Y2476)</f>
        <v/>
      </c>
      <c r="Q2456" s="175"/>
      <c r="R2456" s="305" t="str">
        <f>IF(基本情報入力シート!AB2476="","",基本情報入力シート!AB2476)</f>
        <v/>
      </c>
      <c r="S2456" s="176"/>
      <c r="T2456" s="306" t="str">
        <f>IF(P2456="","",VLOOKUP(P2456,【参考】数式用!$J$2:$L$34,3,FALSE))</f>
        <v/>
      </c>
      <c r="U2456" s="313" t="s">
        <v>143</v>
      </c>
      <c r="V2456" s="177"/>
      <c r="W2456" s="314" t="s">
        <v>144</v>
      </c>
      <c r="X2456" s="177"/>
      <c r="Y2456" s="315" t="s">
        <v>145</v>
      </c>
      <c r="Z2456" s="177"/>
      <c r="AA2456" s="315" t="s">
        <v>144</v>
      </c>
      <c r="AB2456" s="177"/>
      <c r="AC2456" s="315" t="s">
        <v>146</v>
      </c>
      <c r="AD2456" s="316" t="s">
        <v>147</v>
      </c>
      <c r="AE2456" s="317" t="str">
        <f t="shared" si="135"/>
        <v/>
      </c>
      <c r="AF2456" s="319" t="s">
        <v>148</v>
      </c>
      <c r="AG2456" s="312" t="str">
        <f t="shared" si="136"/>
        <v/>
      </c>
      <c r="AH2456" s="322"/>
      <c r="AI2456" s="323"/>
      <c r="AJ2456" s="322"/>
      <c r="AK2456" s="323"/>
    </row>
    <row r="2457" spans="1:37" ht="36.75" customHeight="1">
      <c r="A2457" s="299">
        <f t="shared" si="137"/>
        <v>2444</v>
      </c>
      <c r="B2457" s="300" t="str">
        <f>IF(基本情報入力シート!C2477="","",基本情報入力シート!C2477)</f>
        <v/>
      </c>
      <c r="C2457" s="301" t="str">
        <f>IF(基本情報入力シート!D2477="","",基本情報入力シート!D2477)</f>
        <v/>
      </c>
      <c r="D2457" s="301" t="str">
        <f>IF(基本情報入力シート!E2477="","",基本情報入力シート!E2477)</f>
        <v/>
      </c>
      <c r="E2457" s="301" t="str">
        <f>IF(基本情報入力シート!F2477="","",基本情報入力シート!F2477)</f>
        <v/>
      </c>
      <c r="F2457" s="301" t="str">
        <f>IF(基本情報入力シート!G2477="","",基本情報入力シート!G2477)</f>
        <v/>
      </c>
      <c r="G2457" s="301" t="str">
        <f>IF(基本情報入力シート!H2477="","",基本情報入力シート!H2477)</f>
        <v/>
      </c>
      <c r="H2457" s="301" t="str">
        <f>IF(基本情報入力シート!I2477="","",基本情報入力シート!I2477)</f>
        <v/>
      </c>
      <c r="I2457" s="301" t="str">
        <f>IF(基本情報入力シート!J2477="","",基本情報入力シート!J2477)</f>
        <v/>
      </c>
      <c r="J2457" s="301" t="str">
        <f>IF(基本情報入力シート!K2477="","",基本情報入力シート!K2477)</f>
        <v/>
      </c>
      <c r="K2457" s="302" t="str">
        <f>IF(基本情報入力シート!L2477="","",基本情報入力シート!L2477)</f>
        <v/>
      </c>
      <c r="L2457" s="299" t="str">
        <f>IF(基本情報入力シート!M2477="","",基本情報入力シート!M2477)</f>
        <v/>
      </c>
      <c r="M2457" s="299" t="str">
        <f>IF(基本情報入力シート!R2477="","",基本情報入力シート!R2477)</f>
        <v/>
      </c>
      <c r="N2457" s="299" t="str">
        <f>IF(基本情報入力シート!W2477="","",基本情報入力シート!W2477)</f>
        <v/>
      </c>
      <c r="O2457" s="303" t="str">
        <f>IF(基本情報入力シート!X2477="","",基本情報入力シート!X2477)</f>
        <v/>
      </c>
      <c r="P2457" s="304" t="str">
        <f>IF(基本情報入力シート!Y2477="","",基本情報入力シート!Y2477)</f>
        <v/>
      </c>
      <c r="Q2457" s="175"/>
      <c r="R2457" s="305" t="str">
        <f>IF(基本情報入力シート!AB2477="","",基本情報入力シート!AB2477)</f>
        <v/>
      </c>
      <c r="S2457" s="176"/>
      <c r="T2457" s="306" t="str">
        <f>IF(P2457="","",VLOOKUP(P2457,【参考】数式用!$J$2:$L$34,3,FALSE))</f>
        <v/>
      </c>
      <c r="U2457" s="313" t="s">
        <v>143</v>
      </c>
      <c r="V2457" s="177"/>
      <c r="W2457" s="314" t="s">
        <v>144</v>
      </c>
      <c r="X2457" s="177"/>
      <c r="Y2457" s="315" t="s">
        <v>145</v>
      </c>
      <c r="Z2457" s="177"/>
      <c r="AA2457" s="315" t="s">
        <v>144</v>
      </c>
      <c r="AB2457" s="177"/>
      <c r="AC2457" s="315" t="s">
        <v>146</v>
      </c>
      <c r="AD2457" s="316" t="s">
        <v>147</v>
      </c>
      <c r="AE2457" s="317" t="str">
        <f t="shared" si="135"/>
        <v/>
      </c>
      <c r="AF2457" s="319" t="s">
        <v>148</v>
      </c>
      <c r="AG2457" s="312" t="str">
        <f t="shared" si="136"/>
        <v/>
      </c>
      <c r="AH2457" s="322"/>
      <c r="AI2457" s="323"/>
      <c r="AJ2457" s="322"/>
      <c r="AK2457" s="323"/>
    </row>
    <row r="2458" spans="1:37" ht="36.75" customHeight="1">
      <c r="A2458" s="299">
        <f t="shared" si="137"/>
        <v>2445</v>
      </c>
      <c r="B2458" s="300" t="str">
        <f>IF(基本情報入力シート!C2478="","",基本情報入力シート!C2478)</f>
        <v/>
      </c>
      <c r="C2458" s="301" t="str">
        <f>IF(基本情報入力シート!D2478="","",基本情報入力シート!D2478)</f>
        <v/>
      </c>
      <c r="D2458" s="301" t="str">
        <f>IF(基本情報入力シート!E2478="","",基本情報入力シート!E2478)</f>
        <v/>
      </c>
      <c r="E2458" s="301" t="str">
        <f>IF(基本情報入力シート!F2478="","",基本情報入力シート!F2478)</f>
        <v/>
      </c>
      <c r="F2458" s="301" t="str">
        <f>IF(基本情報入力シート!G2478="","",基本情報入力シート!G2478)</f>
        <v/>
      </c>
      <c r="G2458" s="301" t="str">
        <f>IF(基本情報入力シート!H2478="","",基本情報入力シート!H2478)</f>
        <v/>
      </c>
      <c r="H2458" s="301" t="str">
        <f>IF(基本情報入力シート!I2478="","",基本情報入力シート!I2478)</f>
        <v/>
      </c>
      <c r="I2458" s="301" t="str">
        <f>IF(基本情報入力シート!J2478="","",基本情報入力シート!J2478)</f>
        <v/>
      </c>
      <c r="J2458" s="301" t="str">
        <f>IF(基本情報入力シート!K2478="","",基本情報入力シート!K2478)</f>
        <v/>
      </c>
      <c r="K2458" s="302" t="str">
        <f>IF(基本情報入力シート!L2478="","",基本情報入力シート!L2478)</f>
        <v/>
      </c>
      <c r="L2458" s="299" t="str">
        <f>IF(基本情報入力シート!M2478="","",基本情報入力シート!M2478)</f>
        <v/>
      </c>
      <c r="M2458" s="299" t="str">
        <f>IF(基本情報入力シート!R2478="","",基本情報入力シート!R2478)</f>
        <v/>
      </c>
      <c r="N2458" s="299" t="str">
        <f>IF(基本情報入力シート!W2478="","",基本情報入力シート!W2478)</f>
        <v/>
      </c>
      <c r="O2458" s="303" t="str">
        <f>IF(基本情報入力シート!X2478="","",基本情報入力シート!X2478)</f>
        <v/>
      </c>
      <c r="P2458" s="304" t="str">
        <f>IF(基本情報入力シート!Y2478="","",基本情報入力シート!Y2478)</f>
        <v/>
      </c>
      <c r="Q2458" s="175"/>
      <c r="R2458" s="305" t="str">
        <f>IF(基本情報入力シート!AB2478="","",基本情報入力シート!AB2478)</f>
        <v/>
      </c>
      <c r="S2458" s="176"/>
      <c r="T2458" s="306" t="str">
        <f>IF(P2458="","",VLOOKUP(P2458,【参考】数式用!$J$2:$L$34,3,FALSE))</f>
        <v/>
      </c>
      <c r="U2458" s="313" t="s">
        <v>143</v>
      </c>
      <c r="V2458" s="177"/>
      <c r="W2458" s="314" t="s">
        <v>144</v>
      </c>
      <c r="X2458" s="177"/>
      <c r="Y2458" s="315" t="s">
        <v>145</v>
      </c>
      <c r="Z2458" s="177"/>
      <c r="AA2458" s="315" t="s">
        <v>144</v>
      </c>
      <c r="AB2458" s="177"/>
      <c r="AC2458" s="315" t="s">
        <v>146</v>
      </c>
      <c r="AD2458" s="316" t="s">
        <v>147</v>
      </c>
      <c r="AE2458" s="317" t="str">
        <f t="shared" si="135"/>
        <v/>
      </c>
      <c r="AF2458" s="319" t="s">
        <v>148</v>
      </c>
      <c r="AG2458" s="312" t="str">
        <f t="shared" si="136"/>
        <v/>
      </c>
      <c r="AH2458" s="322"/>
      <c r="AI2458" s="323"/>
      <c r="AJ2458" s="322"/>
      <c r="AK2458" s="323"/>
    </row>
    <row r="2459" spans="1:37" ht="36.75" customHeight="1">
      <c r="A2459" s="299">
        <f t="shared" si="137"/>
        <v>2446</v>
      </c>
      <c r="B2459" s="300" t="str">
        <f>IF(基本情報入力シート!C2479="","",基本情報入力シート!C2479)</f>
        <v/>
      </c>
      <c r="C2459" s="301" t="str">
        <f>IF(基本情報入力シート!D2479="","",基本情報入力シート!D2479)</f>
        <v/>
      </c>
      <c r="D2459" s="301" t="str">
        <f>IF(基本情報入力シート!E2479="","",基本情報入力シート!E2479)</f>
        <v/>
      </c>
      <c r="E2459" s="301" t="str">
        <f>IF(基本情報入力シート!F2479="","",基本情報入力シート!F2479)</f>
        <v/>
      </c>
      <c r="F2459" s="301" t="str">
        <f>IF(基本情報入力シート!G2479="","",基本情報入力シート!G2479)</f>
        <v/>
      </c>
      <c r="G2459" s="301" t="str">
        <f>IF(基本情報入力シート!H2479="","",基本情報入力シート!H2479)</f>
        <v/>
      </c>
      <c r="H2459" s="301" t="str">
        <f>IF(基本情報入力シート!I2479="","",基本情報入力シート!I2479)</f>
        <v/>
      </c>
      <c r="I2459" s="301" t="str">
        <f>IF(基本情報入力シート!J2479="","",基本情報入力シート!J2479)</f>
        <v/>
      </c>
      <c r="J2459" s="301" t="str">
        <f>IF(基本情報入力シート!K2479="","",基本情報入力シート!K2479)</f>
        <v/>
      </c>
      <c r="K2459" s="302" t="str">
        <f>IF(基本情報入力シート!L2479="","",基本情報入力シート!L2479)</f>
        <v/>
      </c>
      <c r="L2459" s="299" t="str">
        <f>IF(基本情報入力シート!M2479="","",基本情報入力シート!M2479)</f>
        <v/>
      </c>
      <c r="M2459" s="299" t="str">
        <f>IF(基本情報入力シート!R2479="","",基本情報入力シート!R2479)</f>
        <v/>
      </c>
      <c r="N2459" s="299" t="str">
        <f>IF(基本情報入力シート!W2479="","",基本情報入力シート!W2479)</f>
        <v/>
      </c>
      <c r="O2459" s="303" t="str">
        <f>IF(基本情報入力シート!X2479="","",基本情報入力シート!X2479)</f>
        <v/>
      </c>
      <c r="P2459" s="304" t="str">
        <f>IF(基本情報入力シート!Y2479="","",基本情報入力シート!Y2479)</f>
        <v/>
      </c>
      <c r="Q2459" s="175"/>
      <c r="R2459" s="305" t="str">
        <f>IF(基本情報入力シート!AB2479="","",基本情報入力シート!AB2479)</f>
        <v/>
      </c>
      <c r="S2459" s="176"/>
      <c r="T2459" s="306" t="str">
        <f>IF(P2459="","",VLOOKUP(P2459,【参考】数式用!$J$2:$L$34,3,FALSE))</f>
        <v/>
      </c>
      <c r="U2459" s="313" t="s">
        <v>143</v>
      </c>
      <c r="V2459" s="177"/>
      <c r="W2459" s="314" t="s">
        <v>144</v>
      </c>
      <c r="X2459" s="177"/>
      <c r="Y2459" s="315" t="s">
        <v>145</v>
      </c>
      <c r="Z2459" s="177"/>
      <c r="AA2459" s="315" t="s">
        <v>144</v>
      </c>
      <c r="AB2459" s="177"/>
      <c r="AC2459" s="315" t="s">
        <v>146</v>
      </c>
      <c r="AD2459" s="316" t="s">
        <v>147</v>
      </c>
      <c r="AE2459" s="317" t="str">
        <f t="shared" si="135"/>
        <v/>
      </c>
      <c r="AF2459" s="319" t="s">
        <v>148</v>
      </c>
      <c r="AG2459" s="312" t="str">
        <f t="shared" si="136"/>
        <v/>
      </c>
      <c r="AH2459" s="322"/>
      <c r="AI2459" s="323"/>
      <c r="AJ2459" s="322"/>
      <c r="AK2459" s="323"/>
    </row>
    <row r="2460" spans="1:37" ht="36.75" customHeight="1">
      <c r="A2460" s="299">
        <f t="shared" si="137"/>
        <v>2447</v>
      </c>
      <c r="B2460" s="300" t="str">
        <f>IF(基本情報入力シート!C2480="","",基本情報入力シート!C2480)</f>
        <v/>
      </c>
      <c r="C2460" s="301" t="str">
        <f>IF(基本情報入力シート!D2480="","",基本情報入力シート!D2480)</f>
        <v/>
      </c>
      <c r="D2460" s="301" t="str">
        <f>IF(基本情報入力シート!E2480="","",基本情報入力シート!E2480)</f>
        <v/>
      </c>
      <c r="E2460" s="301" t="str">
        <f>IF(基本情報入力シート!F2480="","",基本情報入力シート!F2480)</f>
        <v/>
      </c>
      <c r="F2460" s="301" t="str">
        <f>IF(基本情報入力シート!G2480="","",基本情報入力シート!G2480)</f>
        <v/>
      </c>
      <c r="G2460" s="301" t="str">
        <f>IF(基本情報入力シート!H2480="","",基本情報入力シート!H2480)</f>
        <v/>
      </c>
      <c r="H2460" s="301" t="str">
        <f>IF(基本情報入力シート!I2480="","",基本情報入力シート!I2480)</f>
        <v/>
      </c>
      <c r="I2460" s="301" t="str">
        <f>IF(基本情報入力シート!J2480="","",基本情報入力シート!J2480)</f>
        <v/>
      </c>
      <c r="J2460" s="301" t="str">
        <f>IF(基本情報入力シート!K2480="","",基本情報入力シート!K2480)</f>
        <v/>
      </c>
      <c r="K2460" s="302" t="str">
        <f>IF(基本情報入力シート!L2480="","",基本情報入力シート!L2480)</f>
        <v/>
      </c>
      <c r="L2460" s="299" t="str">
        <f>IF(基本情報入力シート!M2480="","",基本情報入力シート!M2480)</f>
        <v/>
      </c>
      <c r="M2460" s="299" t="str">
        <f>IF(基本情報入力シート!R2480="","",基本情報入力シート!R2480)</f>
        <v/>
      </c>
      <c r="N2460" s="299" t="str">
        <f>IF(基本情報入力シート!W2480="","",基本情報入力シート!W2480)</f>
        <v/>
      </c>
      <c r="O2460" s="303" t="str">
        <f>IF(基本情報入力シート!X2480="","",基本情報入力シート!X2480)</f>
        <v/>
      </c>
      <c r="P2460" s="304" t="str">
        <f>IF(基本情報入力シート!Y2480="","",基本情報入力シート!Y2480)</f>
        <v/>
      </c>
      <c r="Q2460" s="175"/>
      <c r="R2460" s="305" t="str">
        <f>IF(基本情報入力シート!AB2480="","",基本情報入力シート!AB2480)</f>
        <v/>
      </c>
      <c r="S2460" s="176"/>
      <c r="T2460" s="306" t="str">
        <f>IF(P2460="","",VLOOKUP(P2460,【参考】数式用!$J$2:$L$34,3,FALSE))</f>
        <v/>
      </c>
      <c r="U2460" s="313" t="s">
        <v>143</v>
      </c>
      <c r="V2460" s="177"/>
      <c r="W2460" s="314" t="s">
        <v>144</v>
      </c>
      <c r="X2460" s="177"/>
      <c r="Y2460" s="315" t="s">
        <v>145</v>
      </c>
      <c r="Z2460" s="177"/>
      <c r="AA2460" s="315" t="s">
        <v>144</v>
      </c>
      <c r="AB2460" s="177"/>
      <c r="AC2460" s="315" t="s">
        <v>146</v>
      </c>
      <c r="AD2460" s="316" t="s">
        <v>147</v>
      </c>
      <c r="AE2460" s="317" t="str">
        <f t="shared" si="135"/>
        <v/>
      </c>
      <c r="AF2460" s="319" t="s">
        <v>148</v>
      </c>
      <c r="AG2460" s="312" t="str">
        <f t="shared" si="136"/>
        <v/>
      </c>
      <c r="AH2460" s="322"/>
      <c r="AI2460" s="323"/>
      <c r="AJ2460" s="322"/>
      <c r="AK2460" s="323"/>
    </row>
    <row r="2461" spans="1:37" ht="36.75" customHeight="1">
      <c r="A2461" s="299">
        <f t="shared" si="137"/>
        <v>2448</v>
      </c>
      <c r="B2461" s="300" t="str">
        <f>IF(基本情報入力シート!C2481="","",基本情報入力シート!C2481)</f>
        <v/>
      </c>
      <c r="C2461" s="301" t="str">
        <f>IF(基本情報入力シート!D2481="","",基本情報入力シート!D2481)</f>
        <v/>
      </c>
      <c r="D2461" s="301" t="str">
        <f>IF(基本情報入力シート!E2481="","",基本情報入力シート!E2481)</f>
        <v/>
      </c>
      <c r="E2461" s="301" t="str">
        <f>IF(基本情報入力シート!F2481="","",基本情報入力シート!F2481)</f>
        <v/>
      </c>
      <c r="F2461" s="301" t="str">
        <f>IF(基本情報入力シート!G2481="","",基本情報入力シート!G2481)</f>
        <v/>
      </c>
      <c r="G2461" s="301" t="str">
        <f>IF(基本情報入力シート!H2481="","",基本情報入力シート!H2481)</f>
        <v/>
      </c>
      <c r="H2461" s="301" t="str">
        <f>IF(基本情報入力シート!I2481="","",基本情報入力シート!I2481)</f>
        <v/>
      </c>
      <c r="I2461" s="301" t="str">
        <f>IF(基本情報入力シート!J2481="","",基本情報入力シート!J2481)</f>
        <v/>
      </c>
      <c r="J2461" s="301" t="str">
        <f>IF(基本情報入力シート!K2481="","",基本情報入力シート!K2481)</f>
        <v/>
      </c>
      <c r="K2461" s="302" t="str">
        <f>IF(基本情報入力シート!L2481="","",基本情報入力シート!L2481)</f>
        <v/>
      </c>
      <c r="L2461" s="299" t="str">
        <f>IF(基本情報入力シート!M2481="","",基本情報入力シート!M2481)</f>
        <v/>
      </c>
      <c r="M2461" s="299" t="str">
        <f>IF(基本情報入力シート!R2481="","",基本情報入力シート!R2481)</f>
        <v/>
      </c>
      <c r="N2461" s="299" t="str">
        <f>IF(基本情報入力シート!W2481="","",基本情報入力シート!W2481)</f>
        <v/>
      </c>
      <c r="O2461" s="303" t="str">
        <f>IF(基本情報入力シート!X2481="","",基本情報入力シート!X2481)</f>
        <v/>
      </c>
      <c r="P2461" s="304" t="str">
        <f>IF(基本情報入力シート!Y2481="","",基本情報入力シート!Y2481)</f>
        <v/>
      </c>
      <c r="Q2461" s="175"/>
      <c r="R2461" s="305" t="str">
        <f>IF(基本情報入力シート!AB2481="","",基本情報入力シート!AB2481)</f>
        <v/>
      </c>
      <c r="S2461" s="176"/>
      <c r="T2461" s="306" t="str">
        <f>IF(P2461="","",VLOOKUP(P2461,【参考】数式用!$J$2:$L$34,3,FALSE))</f>
        <v/>
      </c>
      <c r="U2461" s="313" t="s">
        <v>143</v>
      </c>
      <c r="V2461" s="177"/>
      <c r="W2461" s="314" t="s">
        <v>144</v>
      </c>
      <c r="X2461" s="177"/>
      <c r="Y2461" s="315" t="s">
        <v>145</v>
      </c>
      <c r="Z2461" s="177"/>
      <c r="AA2461" s="315" t="s">
        <v>144</v>
      </c>
      <c r="AB2461" s="177"/>
      <c r="AC2461" s="315" t="s">
        <v>146</v>
      </c>
      <c r="AD2461" s="316" t="s">
        <v>147</v>
      </c>
      <c r="AE2461" s="317" t="str">
        <f t="shared" si="135"/>
        <v/>
      </c>
      <c r="AF2461" s="319" t="s">
        <v>148</v>
      </c>
      <c r="AG2461" s="312" t="str">
        <f t="shared" si="136"/>
        <v/>
      </c>
      <c r="AH2461" s="322"/>
      <c r="AI2461" s="323"/>
      <c r="AJ2461" s="322"/>
      <c r="AK2461" s="323"/>
    </row>
    <row r="2462" spans="1:37" ht="36.75" customHeight="1">
      <c r="A2462" s="299">
        <f t="shared" si="137"/>
        <v>2449</v>
      </c>
      <c r="B2462" s="300" t="str">
        <f>IF(基本情報入力シート!C2482="","",基本情報入力シート!C2482)</f>
        <v/>
      </c>
      <c r="C2462" s="301" t="str">
        <f>IF(基本情報入力シート!D2482="","",基本情報入力シート!D2482)</f>
        <v/>
      </c>
      <c r="D2462" s="301" t="str">
        <f>IF(基本情報入力シート!E2482="","",基本情報入力シート!E2482)</f>
        <v/>
      </c>
      <c r="E2462" s="301" t="str">
        <f>IF(基本情報入力シート!F2482="","",基本情報入力シート!F2482)</f>
        <v/>
      </c>
      <c r="F2462" s="301" t="str">
        <f>IF(基本情報入力シート!G2482="","",基本情報入力シート!G2482)</f>
        <v/>
      </c>
      <c r="G2462" s="301" t="str">
        <f>IF(基本情報入力シート!H2482="","",基本情報入力シート!H2482)</f>
        <v/>
      </c>
      <c r="H2462" s="301" t="str">
        <f>IF(基本情報入力シート!I2482="","",基本情報入力シート!I2482)</f>
        <v/>
      </c>
      <c r="I2462" s="301" t="str">
        <f>IF(基本情報入力シート!J2482="","",基本情報入力シート!J2482)</f>
        <v/>
      </c>
      <c r="J2462" s="301" t="str">
        <f>IF(基本情報入力シート!K2482="","",基本情報入力シート!K2482)</f>
        <v/>
      </c>
      <c r="K2462" s="302" t="str">
        <f>IF(基本情報入力シート!L2482="","",基本情報入力シート!L2482)</f>
        <v/>
      </c>
      <c r="L2462" s="299" t="str">
        <f>IF(基本情報入力シート!M2482="","",基本情報入力シート!M2482)</f>
        <v/>
      </c>
      <c r="M2462" s="299" t="str">
        <f>IF(基本情報入力シート!R2482="","",基本情報入力シート!R2482)</f>
        <v/>
      </c>
      <c r="N2462" s="299" t="str">
        <f>IF(基本情報入力シート!W2482="","",基本情報入力シート!W2482)</f>
        <v/>
      </c>
      <c r="O2462" s="303" t="str">
        <f>IF(基本情報入力シート!X2482="","",基本情報入力シート!X2482)</f>
        <v/>
      </c>
      <c r="P2462" s="304" t="str">
        <f>IF(基本情報入力シート!Y2482="","",基本情報入力シート!Y2482)</f>
        <v/>
      </c>
      <c r="Q2462" s="175"/>
      <c r="R2462" s="305" t="str">
        <f>IF(基本情報入力シート!AB2482="","",基本情報入力シート!AB2482)</f>
        <v/>
      </c>
      <c r="S2462" s="176"/>
      <c r="T2462" s="306" t="str">
        <f>IF(P2462="","",VLOOKUP(P2462,【参考】数式用!$J$2:$L$34,3,FALSE))</f>
        <v/>
      </c>
      <c r="U2462" s="313" t="s">
        <v>143</v>
      </c>
      <c r="V2462" s="177"/>
      <c r="W2462" s="314" t="s">
        <v>144</v>
      </c>
      <c r="X2462" s="177"/>
      <c r="Y2462" s="315" t="s">
        <v>145</v>
      </c>
      <c r="Z2462" s="177"/>
      <c r="AA2462" s="315" t="s">
        <v>144</v>
      </c>
      <c r="AB2462" s="177"/>
      <c r="AC2462" s="315" t="s">
        <v>146</v>
      </c>
      <c r="AD2462" s="316" t="s">
        <v>147</v>
      </c>
      <c r="AE2462" s="317" t="str">
        <f t="shared" si="135"/>
        <v/>
      </c>
      <c r="AF2462" s="319" t="s">
        <v>148</v>
      </c>
      <c r="AG2462" s="312" t="str">
        <f t="shared" si="136"/>
        <v/>
      </c>
      <c r="AH2462" s="322"/>
      <c r="AI2462" s="323"/>
      <c r="AJ2462" s="322"/>
      <c r="AK2462" s="323"/>
    </row>
    <row r="2463" spans="1:37" ht="36.75" customHeight="1">
      <c r="A2463" s="299">
        <f t="shared" si="137"/>
        <v>2450</v>
      </c>
      <c r="B2463" s="300" t="str">
        <f>IF(基本情報入力シート!C2483="","",基本情報入力シート!C2483)</f>
        <v/>
      </c>
      <c r="C2463" s="301" t="str">
        <f>IF(基本情報入力シート!D2483="","",基本情報入力シート!D2483)</f>
        <v/>
      </c>
      <c r="D2463" s="301" t="str">
        <f>IF(基本情報入力シート!E2483="","",基本情報入力シート!E2483)</f>
        <v/>
      </c>
      <c r="E2463" s="301" t="str">
        <f>IF(基本情報入力シート!F2483="","",基本情報入力シート!F2483)</f>
        <v/>
      </c>
      <c r="F2463" s="301" t="str">
        <f>IF(基本情報入力シート!G2483="","",基本情報入力シート!G2483)</f>
        <v/>
      </c>
      <c r="G2463" s="301" t="str">
        <f>IF(基本情報入力シート!H2483="","",基本情報入力シート!H2483)</f>
        <v/>
      </c>
      <c r="H2463" s="301" t="str">
        <f>IF(基本情報入力シート!I2483="","",基本情報入力シート!I2483)</f>
        <v/>
      </c>
      <c r="I2463" s="301" t="str">
        <f>IF(基本情報入力シート!J2483="","",基本情報入力シート!J2483)</f>
        <v/>
      </c>
      <c r="J2463" s="301" t="str">
        <f>IF(基本情報入力シート!K2483="","",基本情報入力シート!K2483)</f>
        <v/>
      </c>
      <c r="K2463" s="302" t="str">
        <f>IF(基本情報入力シート!L2483="","",基本情報入力シート!L2483)</f>
        <v/>
      </c>
      <c r="L2463" s="299" t="str">
        <f>IF(基本情報入力シート!M2483="","",基本情報入力シート!M2483)</f>
        <v/>
      </c>
      <c r="M2463" s="299" t="str">
        <f>IF(基本情報入力シート!R2483="","",基本情報入力シート!R2483)</f>
        <v/>
      </c>
      <c r="N2463" s="299" t="str">
        <f>IF(基本情報入力シート!W2483="","",基本情報入力シート!W2483)</f>
        <v/>
      </c>
      <c r="O2463" s="303" t="str">
        <f>IF(基本情報入力シート!X2483="","",基本情報入力シート!X2483)</f>
        <v/>
      </c>
      <c r="P2463" s="304" t="str">
        <f>IF(基本情報入力シート!Y2483="","",基本情報入力シート!Y2483)</f>
        <v/>
      </c>
      <c r="Q2463" s="175"/>
      <c r="R2463" s="305" t="str">
        <f>IF(基本情報入力シート!AB2483="","",基本情報入力シート!AB2483)</f>
        <v/>
      </c>
      <c r="S2463" s="176"/>
      <c r="T2463" s="306" t="str">
        <f>IF(P2463="","",VLOOKUP(P2463,【参考】数式用!$J$2:$L$34,3,FALSE))</f>
        <v/>
      </c>
      <c r="U2463" s="313" t="s">
        <v>143</v>
      </c>
      <c r="V2463" s="177"/>
      <c r="W2463" s="314" t="s">
        <v>144</v>
      </c>
      <c r="X2463" s="177"/>
      <c r="Y2463" s="315" t="s">
        <v>145</v>
      </c>
      <c r="Z2463" s="177"/>
      <c r="AA2463" s="315" t="s">
        <v>144</v>
      </c>
      <c r="AB2463" s="177"/>
      <c r="AC2463" s="315" t="s">
        <v>146</v>
      </c>
      <c r="AD2463" s="316" t="s">
        <v>147</v>
      </c>
      <c r="AE2463" s="317" t="str">
        <f t="shared" si="135"/>
        <v/>
      </c>
      <c r="AF2463" s="319" t="s">
        <v>148</v>
      </c>
      <c r="AG2463" s="312" t="str">
        <f t="shared" si="136"/>
        <v/>
      </c>
      <c r="AH2463" s="322"/>
      <c r="AI2463" s="323"/>
      <c r="AJ2463" s="322"/>
      <c r="AK2463" s="323"/>
    </row>
    <row r="2464" spans="1:37" ht="36.75" customHeight="1">
      <c r="A2464" s="299">
        <f t="shared" si="137"/>
        <v>2451</v>
      </c>
      <c r="B2464" s="300" t="str">
        <f>IF(基本情報入力シート!C2484="","",基本情報入力シート!C2484)</f>
        <v/>
      </c>
      <c r="C2464" s="301" t="str">
        <f>IF(基本情報入力シート!D2484="","",基本情報入力シート!D2484)</f>
        <v/>
      </c>
      <c r="D2464" s="301" t="str">
        <f>IF(基本情報入力シート!E2484="","",基本情報入力シート!E2484)</f>
        <v/>
      </c>
      <c r="E2464" s="301" t="str">
        <f>IF(基本情報入力シート!F2484="","",基本情報入力シート!F2484)</f>
        <v/>
      </c>
      <c r="F2464" s="301" t="str">
        <f>IF(基本情報入力シート!G2484="","",基本情報入力シート!G2484)</f>
        <v/>
      </c>
      <c r="G2464" s="301" t="str">
        <f>IF(基本情報入力シート!H2484="","",基本情報入力シート!H2484)</f>
        <v/>
      </c>
      <c r="H2464" s="301" t="str">
        <f>IF(基本情報入力シート!I2484="","",基本情報入力シート!I2484)</f>
        <v/>
      </c>
      <c r="I2464" s="301" t="str">
        <f>IF(基本情報入力シート!J2484="","",基本情報入力シート!J2484)</f>
        <v/>
      </c>
      <c r="J2464" s="301" t="str">
        <f>IF(基本情報入力シート!K2484="","",基本情報入力シート!K2484)</f>
        <v/>
      </c>
      <c r="K2464" s="302" t="str">
        <f>IF(基本情報入力シート!L2484="","",基本情報入力シート!L2484)</f>
        <v/>
      </c>
      <c r="L2464" s="299" t="str">
        <f>IF(基本情報入力シート!M2484="","",基本情報入力シート!M2484)</f>
        <v/>
      </c>
      <c r="M2464" s="299" t="str">
        <f>IF(基本情報入力シート!R2484="","",基本情報入力シート!R2484)</f>
        <v/>
      </c>
      <c r="N2464" s="299" t="str">
        <f>IF(基本情報入力シート!W2484="","",基本情報入力シート!W2484)</f>
        <v/>
      </c>
      <c r="O2464" s="303" t="str">
        <f>IF(基本情報入力シート!X2484="","",基本情報入力シート!X2484)</f>
        <v/>
      </c>
      <c r="P2464" s="304" t="str">
        <f>IF(基本情報入力シート!Y2484="","",基本情報入力シート!Y2484)</f>
        <v/>
      </c>
      <c r="Q2464" s="175"/>
      <c r="R2464" s="305" t="str">
        <f>IF(基本情報入力シート!AB2484="","",基本情報入力シート!AB2484)</f>
        <v/>
      </c>
      <c r="S2464" s="176"/>
      <c r="T2464" s="306" t="str">
        <f>IF(P2464="","",VLOOKUP(P2464,【参考】数式用!$J$2:$L$34,3,FALSE))</f>
        <v/>
      </c>
      <c r="U2464" s="313" t="s">
        <v>143</v>
      </c>
      <c r="V2464" s="177"/>
      <c r="W2464" s="314" t="s">
        <v>144</v>
      </c>
      <c r="X2464" s="177"/>
      <c r="Y2464" s="315" t="s">
        <v>145</v>
      </c>
      <c r="Z2464" s="177"/>
      <c r="AA2464" s="315" t="s">
        <v>144</v>
      </c>
      <c r="AB2464" s="177"/>
      <c r="AC2464" s="315" t="s">
        <v>146</v>
      </c>
      <c r="AD2464" s="316" t="s">
        <v>147</v>
      </c>
      <c r="AE2464" s="317" t="str">
        <f t="shared" si="135"/>
        <v/>
      </c>
      <c r="AF2464" s="319" t="s">
        <v>148</v>
      </c>
      <c r="AG2464" s="312" t="str">
        <f t="shared" si="136"/>
        <v/>
      </c>
      <c r="AH2464" s="322"/>
      <c r="AI2464" s="323"/>
      <c r="AJ2464" s="322"/>
      <c r="AK2464" s="323"/>
    </row>
    <row r="2465" spans="1:37" ht="36.75" customHeight="1">
      <c r="A2465" s="299">
        <f t="shared" si="137"/>
        <v>2452</v>
      </c>
      <c r="B2465" s="300" t="str">
        <f>IF(基本情報入力シート!C2485="","",基本情報入力シート!C2485)</f>
        <v/>
      </c>
      <c r="C2465" s="301" t="str">
        <f>IF(基本情報入力シート!D2485="","",基本情報入力シート!D2485)</f>
        <v/>
      </c>
      <c r="D2465" s="301" t="str">
        <f>IF(基本情報入力シート!E2485="","",基本情報入力シート!E2485)</f>
        <v/>
      </c>
      <c r="E2465" s="301" t="str">
        <f>IF(基本情報入力シート!F2485="","",基本情報入力シート!F2485)</f>
        <v/>
      </c>
      <c r="F2465" s="301" t="str">
        <f>IF(基本情報入力シート!G2485="","",基本情報入力シート!G2485)</f>
        <v/>
      </c>
      <c r="G2465" s="301" t="str">
        <f>IF(基本情報入力シート!H2485="","",基本情報入力シート!H2485)</f>
        <v/>
      </c>
      <c r="H2465" s="301" t="str">
        <f>IF(基本情報入力シート!I2485="","",基本情報入力シート!I2485)</f>
        <v/>
      </c>
      <c r="I2465" s="301" t="str">
        <f>IF(基本情報入力シート!J2485="","",基本情報入力シート!J2485)</f>
        <v/>
      </c>
      <c r="J2465" s="301" t="str">
        <f>IF(基本情報入力シート!K2485="","",基本情報入力シート!K2485)</f>
        <v/>
      </c>
      <c r="K2465" s="302" t="str">
        <f>IF(基本情報入力シート!L2485="","",基本情報入力シート!L2485)</f>
        <v/>
      </c>
      <c r="L2465" s="299" t="str">
        <f>IF(基本情報入力シート!M2485="","",基本情報入力シート!M2485)</f>
        <v/>
      </c>
      <c r="M2465" s="299" t="str">
        <f>IF(基本情報入力シート!R2485="","",基本情報入力シート!R2485)</f>
        <v/>
      </c>
      <c r="N2465" s="299" t="str">
        <f>IF(基本情報入力シート!W2485="","",基本情報入力シート!W2485)</f>
        <v/>
      </c>
      <c r="O2465" s="303" t="str">
        <f>IF(基本情報入力シート!X2485="","",基本情報入力シート!X2485)</f>
        <v/>
      </c>
      <c r="P2465" s="304" t="str">
        <f>IF(基本情報入力シート!Y2485="","",基本情報入力シート!Y2485)</f>
        <v/>
      </c>
      <c r="Q2465" s="175"/>
      <c r="R2465" s="305" t="str">
        <f>IF(基本情報入力シート!AB2485="","",基本情報入力シート!AB2485)</f>
        <v/>
      </c>
      <c r="S2465" s="176"/>
      <c r="T2465" s="306" t="str">
        <f>IF(P2465="","",VLOOKUP(P2465,【参考】数式用!$J$2:$L$34,3,FALSE))</f>
        <v/>
      </c>
      <c r="U2465" s="313" t="s">
        <v>143</v>
      </c>
      <c r="V2465" s="177"/>
      <c r="W2465" s="314" t="s">
        <v>144</v>
      </c>
      <c r="X2465" s="177"/>
      <c r="Y2465" s="315" t="s">
        <v>145</v>
      </c>
      <c r="Z2465" s="177"/>
      <c r="AA2465" s="315" t="s">
        <v>144</v>
      </c>
      <c r="AB2465" s="177"/>
      <c r="AC2465" s="315" t="s">
        <v>146</v>
      </c>
      <c r="AD2465" s="316" t="s">
        <v>147</v>
      </c>
      <c r="AE2465" s="317" t="str">
        <f t="shared" si="135"/>
        <v/>
      </c>
      <c r="AF2465" s="319" t="s">
        <v>148</v>
      </c>
      <c r="AG2465" s="312" t="str">
        <f t="shared" si="136"/>
        <v/>
      </c>
      <c r="AH2465" s="322"/>
      <c r="AI2465" s="323"/>
      <c r="AJ2465" s="322"/>
      <c r="AK2465" s="323"/>
    </row>
    <row r="2466" spans="1:37" ht="36.75" customHeight="1">
      <c r="A2466" s="299">
        <f t="shared" si="137"/>
        <v>2453</v>
      </c>
      <c r="B2466" s="300" t="str">
        <f>IF(基本情報入力シート!C2486="","",基本情報入力シート!C2486)</f>
        <v/>
      </c>
      <c r="C2466" s="301" t="str">
        <f>IF(基本情報入力シート!D2486="","",基本情報入力シート!D2486)</f>
        <v/>
      </c>
      <c r="D2466" s="301" t="str">
        <f>IF(基本情報入力シート!E2486="","",基本情報入力シート!E2486)</f>
        <v/>
      </c>
      <c r="E2466" s="301" t="str">
        <f>IF(基本情報入力シート!F2486="","",基本情報入力シート!F2486)</f>
        <v/>
      </c>
      <c r="F2466" s="301" t="str">
        <f>IF(基本情報入力シート!G2486="","",基本情報入力シート!G2486)</f>
        <v/>
      </c>
      <c r="G2466" s="301" t="str">
        <f>IF(基本情報入力シート!H2486="","",基本情報入力シート!H2486)</f>
        <v/>
      </c>
      <c r="H2466" s="301" t="str">
        <f>IF(基本情報入力シート!I2486="","",基本情報入力シート!I2486)</f>
        <v/>
      </c>
      <c r="I2466" s="301" t="str">
        <f>IF(基本情報入力シート!J2486="","",基本情報入力シート!J2486)</f>
        <v/>
      </c>
      <c r="J2466" s="301" t="str">
        <f>IF(基本情報入力シート!K2486="","",基本情報入力シート!K2486)</f>
        <v/>
      </c>
      <c r="K2466" s="302" t="str">
        <f>IF(基本情報入力シート!L2486="","",基本情報入力シート!L2486)</f>
        <v/>
      </c>
      <c r="L2466" s="299" t="str">
        <f>IF(基本情報入力シート!M2486="","",基本情報入力シート!M2486)</f>
        <v/>
      </c>
      <c r="M2466" s="299" t="str">
        <f>IF(基本情報入力シート!R2486="","",基本情報入力シート!R2486)</f>
        <v/>
      </c>
      <c r="N2466" s="299" t="str">
        <f>IF(基本情報入力シート!W2486="","",基本情報入力シート!W2486)</f>
        <v/>
      </c>
      <c r="O2466" s="303" t="str">
        <f>IF(基本情報入力シート!X2486="","",基本情報入力シート!X2486)</f>
        <v/>
      </c>
      <c r="P2466" s="304" t="str">
        <f>IF(基本情報入力シート!Y2486="","",基本情報入力シート!Y2486)</f>
        <v/>
      </c>
      <c r="Q2466" s="175"/>
      <c r="R2466" s="305" t="str">
        <f>IF(基本情報入力シート!AB2486="","",基本情報入力シート!AB2486)</f>
        <v/>
      </c>
      <c r="S2466" s="176"/>
      <c r="T2466" s="306" t="str">
        <f>IF(P2466="","",VLOOKUP(P2466,【参考】数式用!$J$2:$L$34,3,FALSE))</f>
        <v/>
      </c>
      <c r="U2466" s="313" t="s">
        <v>143</v>
      </c>
      <c r="V2466" s="177"/>
      <c r="W2466" s="314" t="s">
        <v>144</v>
      </c>
      <c r="X2466" s="177"/>
      <c r="Y2466" s="315" t="s">
        <v>145</v>
      </c>
      <c r="Z2466" s="177"/>
      <c r="AA2466" s="315" t="s">
        <v>144</v>
      </c>
      <c r="AB2466" s="177"/>
      <c r="AC2466" s="315" t="s">
        <v>146</v>
      </c>
      <c r="AD2466" s="316" t="s">
        <v>147</v>
      </c>
      <c r="AE2466" s="317" t="str">
        <f t="shared" si="135"/>
        <v/>
      </c>
      <c r="AF2466" s="319" t="s">
        <v>148</v>
      </c>
      <c r="AG2466" s="312" t="str">
        <f t="shared" si="136"/>
        <v/>
      </c>
      <c r="AH2466" s="322"/>
      <c r="AI2466" s="323"/>
      <c r="AJ2466" s="322"/>
      <c r="AK2466" s="323"/>
    </row>
    <row r="2467" spans="1:37" ht="36.75" customHeight="1">
      <c r="A2467" s="299">
        <f t="shared" si="137"/>
        <v>2454</v>
      </c>
      <c r="B2467" s="300" t="str">
        <f>IF(基本情報入力シート!C2487="","",基本情報入力シート!C2487)</f>
        <v/>
      </c>
      <c r="C2467" s="301" t="str">
        <f>IF(基本情報入力シート!D2487="","",基本情報入力シート!D2487)</f>
        <v/>
      </c>
      <c r="D2467" s="301" t="str">
        <f>IF(基本情報入力シート!E2487="","",基本情報入力シート!E2487)</f>
        <v/>
      </c>
      <c r="E2467" s="301" t="str">
        <f>IF(基本情報入力シート!F2487="","",基本情報入力シート!F2487)</f>
        <v/>
      </c>
      <c r="F2467" s="301" t="str">
        <f>IF(基本情報入力シート!G2487="","",基本情報入力シート!G2487)</f>
        <v/>
      </c>
      <c r="G2467" s="301" t="str">
        <f>IF(基本情報入力シート!H2487="","",基本情報入力シート!H2487)</f>
        <v/>
      </c>
      <c r="H2467" s="301" t="str">
        <f>IF(基本情報入力シート!I2487="","",基本情報入力シート!I2487)</f>
        <v/>
      </c>
      <c r="I2467" s="301" t="str">
        <f>IF(基本情報入力シート!J2487="","",基本情報入力シート!J2487)</f>
        <v/>
      </c>
      <c r="J2467" s="301" t="str">
        <f>IF(基本情報入力シート!K2487="","",基本情報入力シート!K2487)</f>
        <v/>
      </c>
      <c r="K2467" s="302" t="str">
        <f>IF(基本情報入力シート!L2487="","",基本情報入力シート!L2487)</f>
        <v/>
      </c>
      <c r="L2467" s="299" t="str">
        <f>IF(基本情報入力シート!M2487="","",基本情報入力シート!M2487)</f>
        <v/>
      </c>
      <c r="M2467" s="299" t="str">
        <f>IF(基本情報入力シート!R2487="","",基本情報入力シート!R2487)</f>
        <v/>
      </c>
      <c r="N2467" s="299" t="str">
        <f>IF(基本情報入力シート!W2487="","",基本情報入力シート!W2487)</f>
        <v/>
      </c>
      <c r="O2467" s="303" t="str">
        <f>IF(基本情報入力シート!X2487="","",基本情報入力シート!X2487)</f>
        <v/>
      </c>
      <c r="P2467" s="304" t="str">
        <f>IF(基本情報入力シート!Y2487="","",基本情報入力シート!Y2487)</f>
        <v/>
      </c>
      <c r="Q2467" s="175"/>
      <c r="R2467" s="305" t="str">
        <f>IF(基本情報入力シート!AB2487="","",基本情報入力シート!AB2487)</f>
        <v/>
      </c>
      <c r="S2467" s="176"/>
      <c r="T2467" s="306" t="str">
        <f>IF(P2467="","",VLOOKUP(P2467,【参考】数式用!$J$2:$L$34,3,FALSE))</f>
        <v/>
      </c>
      <c r="U2467" s="313" t="s">
        <v>143</v>
      </c>
      <c r="V2467" s="177"/>
      <c r="W2467" s="314" t="s">
        <v>144</v>
      </c>
      <c r="X2467" s="177"/>
      <c r="Y2467" s="315" t="s">
        <v>145</v>
      </c>
      <c r="Z2467" s="177"/>
      <c r="AA2467" s="315" t="s">
        <v>144</v>
      </c>
      <c r="AB2467" s="177"/>
      <c r="AC2467" s="315" t="s">
        <v>146</v>
      </c>
      <c r="AD2467" s="316" t="s">
        <v>147</v>
      </c>
      <c r="AE2467" s="317" t="str">
        <f t="shared" si="135"/>
        <v/>
      </c>
      <c r="AF2467" s="319" t="s">
        <v>148</v>
      </c>
      <c r="AG2467" s="312" t="str">
        <f t="shared" si="136"/>
        <v/>
      </c>
      <c r="AH2467" s="322"/>
      <c r="AI2467" s="323"/>
      <c r="AJ2467" s="322"/>
      <c r="AK2467" s="323"/>
    </row>
    <row r="2468" spans="1:37" ht="36.75" customHeight="1">
      <c r="A2468" s="299">
        <f t="shared" si="137"/>
        <v>2455</v>
      </c>
      <c r="B2468" s="300" t="str">
        <f>IF(基本情報入力シート!C2488="","",基本情報入力シート!C2488)</f>
        <v/>
      </c>
      <c r="C2468" s="301" t="str">
        <f>IF(基本情報入力シート!D2488="","",基本情報入力シート!D2488)</f>
        <v/>
      </c>
      <c r="D2468" s="301" t="str">
        <f>IF(基本情報入力シート!E2488="","",基本情報入力シート!E2488)</f>
        <v/>
      </c>
      <c r="E2468" s="301" t="str">
        <f>IF(基本情報入力シート!F2488="","",基本情報入力シート!F2488)</f>
        <v/>
      </c>
      <c r="F2468" s="301" t="str">
        <f>IF(基本情報入力シート!G2488="","",基本情報入力シート!G2488)</f>
        <v/>
      </c>
      <c r="G2468" s="301" t="str">
        <f>IF(基本情報入力シート!H2488="","",基本情報入力シート!H2488)</f>
        <v/>
      </c>
      <c r="H2468" s="301" t="str">
        <f>IF(基本情報入力シート!I2488="","",基本情報入力シート!I2488)</f>
        <v/>
      </c>
      <c r="I2468" s="301" t="str">
        <f>IF(基本情報入力シート!J2488="","",基本情報入力シート!J2488)</f>
        <v/>
      </c>
      <c r="J2468" s="301" t="str">
        <f>IF(基本情報入力シート!K2488="","",基本情報入力シート!K2488)</f>
        <v/>
      </c>
      <c r="K2468" s="302" t="str">
        <f>IF(基本情報入力シート!L2488="","",基本情報入力シート!L2488)</f>
        <v/>
      </c>
      <c r="L2468" s="299" t="str">
        <f>IF(基本情報入力シート!M2488="","",基本情報入力シート!M2488)</f>
        <v/>
      </c>
      <c r="M2468" s="299" t="str">
        <f>IF(基本情報入力シート!R2488="","",基本情報入力シート!R2488)</f>
        <v/>
      </c>
      <c r="N2468" s="299" t="str">
        <f>IF(基本情報入力シート!W2488="","",基本情報入力シート!W2488)</f>
        <v/>
      </c>
      <c r="O2468" s="303" t="str">
        <f>IF(基本情報入力シート!X2488="","",基本情報入力シート!X2488)</f>
        <v/>
      </c>
      <c r="P2468" s="304" t="str">
        <f>IF(基本情報入力シート!Y2488="","",基本情報入力シート!Y2488)</f>
        <v/>
      </c>
      <c r="Q2468" s="175"/>
      <c r="R2468" s="305" t="str">
        <f>IF(基本情報入力シート!AB2488="","",基本情報入力シート!AB2488)</f>
        <v/>
      </c>
      <c r="S2468" s="176"/>
      <c r="T2468" s="306" t="str">
        <f>IF(P2468="","",VLOOKUP(P2468,【参考】数式用!$J$2:$L$34,3,FALSE))</f>
        <v/>
      </c>
      <c r="U2468" s="313" t="s">
        <v>143</v>
      </c>
      <c r="V2468" s="177"/>
      <c r="W2468" s="314" t="s">
        <v>144</v>
      </c>
      <c r="X2468" s="177"/>
      <c r="Y2468" s="315" t="s">
        <v>145</v>
      </c>
      <c r="Z2468" s="177"/>
      <c r="AA2468" s="315" t="s">
        <v>144</v>
      </c>
      <c r="AB2468" s="177"/>
      <c r="AC2468" s="315" t="s">
        <v>146</v>
      </c>
      <c r="AD2468" s="316" t="s">
        <v>147</v>
      </c>
      <c r="AE2468" s="317" t="str">
        <f t="shared" si="135"/>
        <v/>
      </c>
      <c r="AF2468" s="319" t="s">
        <v>148</v>
      </c>
      <c r="AG2468" s="312" t="str">
        <f t="shared" si="136"/>
        <v/>
      </c>
      <c r="AH2468" s="322"/>
      <c r="AI2468" s="323"/>
      <c r="AJ2468" s="322"/>
      <c r="AK2468" s="323"/>
    </row>
    <row r="2469" spans="1:37" ht="36.75" customHeight="1">
      <c r="A2469" s="299">
        <f t="shared" si="137"/>
        <v>2456</v>
      </c>
      <c r="B2469" s="300" t="str">
        <f>IF(基本情報入力シート!C2489="","",基本情報入力シート!C2489)</f>
        <v/>
      </c>
      <c r="C2469" s="301" t="str">
        <f>IF(基本情報入力シート!D2489="","",基本情報入力シート!D2489)</f>
        <v/>
      </c>
      <c r="D2469" s="301" t="str">
        <f>IF(基本情報入力シート!E2489="","",基本情報入力シート!E2489)</f>
        <v/>
      </c>
      <c r="E2469" s="301" t="str">
        <f>IF(基本情報入力シート!F2489="","",基本情報入力シート!F2489)</f>
        <v/>
      </c>
      <c r="F2469" s="301" t="str">
        <f>IF(基本情報入力シート!G2489="","",基本情報入力シート!G2489)</f>
        <v/>
      </c>
      <c r="G2469" s="301" t="str">
        <f>IF(基本情報入力シート!H2489="","",基本情報入力シート!H2489)</f>
        <v/>
      </c>
      <c r="H2469" s="301" t="str">
        <f>IF(基本情報入力シート!I2489="","",基本情報入力シート!I2489)</f>
        <v/>
      </c>
      <c r="I2469" s="301" t="str">
        <f>IF(基本情報入力シート!J2489="","",基本情報入力シート!J2489)</f>
        <v/>
      </c>
      <c r="J2469" s="301" t="str">
        <f>IF(基本情報入力シート!K2489="","",基本情報入力シート!K2489)</f>
        <v/>
      </c>
      <c r="K2469" s="302" t="str">
        <f>IF(基本情報入力シート!L2489="","",基本情報入力シート!L2489)</f>
        <v/>
      </c>
      <c r="L2469" s="299" t="str">
        <f>IF(基本情報入力シート!M2489="","",基本情報入力シート!M2489)</f>
        <v/>
      </c>
      <c r="M2469" s="299" t="str">
        <f>IF(基本情報入力シート!R2489="","",基本情報入力シート!R2489)</f>
        <v/>
      </c>
      <c r="N2469" s="299" t="str">
        <f>IF(基本情報入力シート!W2489="","",基本情報入力シート!W2489)</f>
        <v/>
      </c>
      <c r="O2469" s="303" t="str">
        <f>IF(基本情報入力シート!X2489="","",基本情報入力シート!X2489)</f>
        <v/>
      </c>
      <c r="P2469" s="304" t="str">
        <f>IF(基本情報入力シート!Y2489="","",基本情報入力シート!Y2489)</f>
        <v/>
      </c>
      <c r="Q2469" s="175"/>
      <c r="R2469" s="305" t="str">
        <f>IF(基本情報入力シート!AB2489="","",基本情報入力シート!AB2489)</f>
        <v/>
      </c>
      <c r="S2469" s="176"/>
      <c r="T2469" s="306" t="str">
        <f>IF(P2469="","",VLOOKUP(P2469,【参考】数式用!$J$2:$L$34,3,FALSE))</f>
        <v/>
      </c>
      <c r="U2469" s="313" t="s">
        <v>143</v>
      </c>
      <c r="V2469" s="177"/>
      <c r="W2469" s="314" t="s">
        <v>144</v>
      </c>
      <c r="X2469" s="177"/>
      <c r="Y2469" s="315" t="s">
        <v>145</v>
      </c>
      <c r="Z2469" s="177"/>
      <c r="AA2469" s="315" t="s">
        <v>144</v>
      </c>
      <c r="AB2469" s="177"/>
      <c r="AC2469" s="315" t="s">
        <v>146</v>
      </c>
      <c r="AD2469" s="316" t="s">
        <v>147</v>
      </c>
      <c r="AE2469" s="317" t="str">
        <f t="shared" si="135"/>
        <v/>
      </c>
      <c r="AF2469" s="319" t="s">
        <v>148</v>
      </c>
      <c r="AG2469" s="312" t="str">
        <f t="shared" si="136"/>
        <v/>
      </c>
      <c r="AH2469" s="322"/>
      <c r="AI2469" s="323"/>
      <c r="AJ2469" s="322"/>
      <c r="AK2469" s="323"/>
    </row>
    <row r="2470" spans="1:37" ht="36.75" customHeight="1">
      <c r="A2470" s="299">
        <f t="shared" si="137"/>
        <v>2457</v>
      </c>
      <c r="B2470" s="300" t="str">
        <f>IF(基本情報入力シート!C2490="","",基本情報入力シート!C2490)</f>
        <v/>
      </c>
      <c r="C2470" s="301" t="str">
        <f>IF(基本情報入力シート!D2490="","",基本情報入力シート!D2490)</f>
        <v/>
      </c>
      <c r="D2470" s="301" t="str">
        <f>IF(基本情報入力シート!E2490="","",基本情報入力シート!E2490)</f>
        <v/>
      </c>
      <c r="E2470" s="301" t="str">
        <f>IF(基本情報入力シート!F2490="","",基本情報入力シート!F2490)</f>
        <v/>
      </c>
      <c r="F2470" s="301" t="str">
        <f>IF(基本情報入力シート!G2490="","",基本情報入力シート!G2490)</f>
        <v/>
      </c>
      <c r="G2470" s="301" t="str">
        <f>IF(基本情報入力シート!H2490="","",基本情報入力シート!H2490)</f>
        <v/>
      </c>
      <c r="H2470" s="301" t="str">
        <f>IF(基本情報入力シート!I2490="","",基本情報入力シート!I2490)</f>
        <v/>
      </c>
      <c r="I2470" s="301" t="str">
        <f>IF(基本情報入力シート!J2490="","",基本情報入力シート!J2490)</f>
        <v/>
      </c>
      <c r="J2470" s="301" t="str">
        <f>IF(基本情報入力シート!K2490="","",基本情報入力シート!K2490)</f>
        <v/>
      </c>
      <c r="K2470" s="302" t="str">
        <f>IF(基本情報入力シート!L2490="","",基本情報入力シート!L2490)</f>
        <v/>
      </c>
      <c r="L2470" s="299" t="str">
        <f>IF(基本情報入力シート!M2490="","",基本情報入力シート!M2490)</f>
        <v/>
      </c>
      <c r="M2470" s="299" t="str">
        <f>IF(基本情報入力シート!R2490="","",基本情報入力シート!R2490)</f>
        <v/>
      </c>
      <c r="N2470" s="299" t="str">
        <f>IF(基本情報入力シート!W2490="","",基本情報入力シート!W2490)</f>
        <v/>
      </c>
      <c r="O2470" s="303" t="str">
        <f>IF(基本情報入力シート!X2490="","",基本情報入力シート!X2490)</f>
        <v/>
      </c>
      <c r="P2470" s="304" t="str">
        <f>IF(基本情報入力シート!Y2490="","",基本情報入力シート!Y2490)</f>
        <v/>
      </c>
      <c r="Q2470" s="175"/>
      <c r="R2470" s="305" t="str">
        <f>IF(基本情報入力シート!AB2490="","",基本情報入力シート!AB2490)</f>
        <v/>
      </c>
      <c r="S2470" s="176"/>
      <c r="T2470" s="306" t="str">
        <f>IF(P2470="","",VLOOKUP(P2470,【参考】数式用!$J$2:$L$34,3,FALSE))</f>
        <v/>
      </c>
      <c r="U2470" s="313" t="s">
        <v>143</v>
      </c>
      <c r="V2470" s="177"/>
      <c r="W2470" s="314" t="s">
        <v>144</v>
      </c>
      <c r="X2470" s="177"/>
      <c r="Y2470" s="315" t="s">
        <v>145</v>
      </c>
      <c r="Z2470" s="177"/>
      <c r="AA2470" s="315" t="s">
        <v>144</v>
      </c>
      <c r="AB2470" s="177"/>
      <c r="AC2470" s="315" t="s">
        <v>146</v>
      </c>
      <c r="AD2470" s="316" t="s">
        <v>147</v>
      </c>
      <c r="AE2470" s="317" t="str">
        <f t="shared" si="135"/>
        <v/>
      </c>
      <c r="AF2470" s="319" t="s">
        <v>148</v>
      </c>
      <c r="AG2470" s="312" t="str">
        <f t="shared" si="136"/>
        <v/>
      </c>
      <c r="AH2470" s="322"/>
      <c r="AI2470" s="323"/>
      <c r="AJ2470" s="322"/>
      <c r="AK2470" s="323"/>
    </row>
    <row r="2471" spans="1:37" ht="36.75" customHeight="1">
      <c r="A2471" s="299">
        <f t="shared" si="137"/>
        <v>2458</v>
      </c>
      <c r="B2471" s="300" t="str">
        <f>IF(基本情報入力シート!C2491="","",基本情報入力シート!C2491)</f>
        <v/>
      </c>
      <c r="C2471" s="301" t="str">
        <f>IF(基本情報入力シート!D2491="","",基本情報入力シート!D2491)</f>
        <v/>
      </c>
      <c r="D2471" s="301" t="str">
        <f>IF(基本情報入力シート!E2491="","",基本情報入力シート!E2491)</f>
        <v/>
      </c>
      <c r="E2471" s="301" t="str">
        <f>IF(基本情報入力シート!F2491="","",基本情報入力シート!F2491)</f>
        <v/>
      </c>
      <c r="F2471" s="301" t="str">
        <f>IF(基本情報入力シート!G2491="","",基本情報入力シート!G2491)</f>
        <v/>
      </c>
      <c r="G2471" s="301" t="str">
        <f>IF(基本情報入力シート!H2491="","",基本情報入力シート!H2491)</f>
        <v/>
      </c>
      <c r="H2471" s="301" t="str">
        <f>IF(基本情報入力シート!I2491="","",基本情報入力シート!I2491)</f>
        <v/>
      </c>
      <c r="I2471" s="301" t="str">
        <f>IF(基本情報入力シート!J2491="","",基本情報入力シート!J2491)</f>
        <v/>
      </c>
      <c r="J2471" s="301" t="str">
        <f>IF(基本情報入力シート!K2491="","",基本情報入力シート!K2491)</f>
        <v/>
      </c>
      <c r="K2471" s="302" t="str">
        <f>IF(基本情報入力シート!L2491="","",基本情報入力シート!L2491)</f>
        <v/>
      </c>
      <c r="L2471" s="299" t="str">
        <f>IF(基本情報入力シート!M2491="","",基本情報入力シート!M2491)</f>
        <v/>
      </c>
      <c r="M2471" s="299" t="str">
        <f>IF(基本情報入力シート!R2491="","",基本情報入力シート!R2491)</f>
        <v/>
      </c>
      <c r="N2471" s="299" t="str">
        <f>IF(基本情報入力シート!W2491="","",基本情報入力シート!W2491)</f>
        <v/>
      </c>
      <c r="O2471" s="303" t="str">
        <f>IF(基本情報入力シート!X2491="","",基本情報入力シート!X2491)</f>
        <v/>
      </c>
      <c r="P2471" s="304" t="str">
        <f>IF(基本情報入力シート!Y2491="","",基本情報入力シート!Y2491)</f>
        <v/>
      </c>
      <c r="Q2471" s="175"/>
      <c r="R2471" s="305" t="str">
        <f>IF(基本情報入力シート!AB2491="","",基本情報入力シート!AB2491)</f>
        <v/>
      </c>
      <c r="S2471" s="176"/>
      <c r="T2471" s="306" t="str">
        <f>IF(P2471="","",VLOOKUP(P2471,【参考】数式用!$J$2:$L$34,3,FALSE))</f>
        <v/>
      </c>
      <c r="U2471" s="313" t="s">
        <v>143</v>
      </c>
      <c r="V2471" s="177"/>
      <c r="W2471" s="314" t="s">
        <v>144</v>
      </c>
      <c r="X2471" s="177"/>
      <c r="Y2471" s="315" t="s">
        <v>145</v>
      </c>
      <c r="Z2471" s="177"/>
      <c r="AA2471" s="315" t="s">
        <v>144</v>
      </c>
      <c r="AB2471" s="177"/>
      <c r="AC2471" s="315" t="s">
        <v>146</v>
      </c>
      <c r="AD2471" s="316" t="s">
        <v>147</v>
      </c>
      <c r="AE2471" s="317" t="str">
        <f t="shared" si="135"/>
        <v/>
      </c>
      <c r="AF2471" s="319" t="s">
        <v>148</v>
      </c>
      <c r="AG2471" s="312" t="str">
        <f t="shared" si="136"/>
        <v/>
      </c>
      <c r="AH2471" s="322"/>
      <c r="AI2471" s="323"/>
      <c r="AJ2471" s="322"/>
      <c r="AK2471" s="323"/>
    </row>
    <row r="2472" spans="1:37" ht="36.75" customHeight="1">
      <c r="A2472" s="299">
        <f t="shared" si="137"/>
        <v>2459</v>
      </c>
      <c r="B2472" s="300" t="str">
        <f>IF(基本情報入力シート!C2492="","",基本情報入力シート!C2492)</f>
        <v/>
      </c>
      <c r="C2472" s="301" t="str">
        <f>IF(基本情報入力シート!D2492="","",基本情報入力シート!D2492)</f>
        <v/>
      </c>
      <c r="D2472" s="301" t="str">
        <f>IF(基本情報入力シート!E2492="","",基本情報入力シート!E2492)</f>
        <v/>
      </c>
      <c r="E2472" s="301" t="str">
        <f>IF(基本情報入力シート!F2492="","",基本情報入力シート!F2492)</f>
        <v/>
      </c>
      <c r="F2472" s="301" t="str">
        <f>IF(基本情報入力シート!G2492="","",基本情報入力シート!G2492)</f>
        <v/>
      </c>
      <c r="G2472" s="301" t="str">
        <f>IF(基本情報入力シート!H2492="","",基本情報入力シート!H2492)</f>
        <v/>
      </c>
      <c r="H2472" s="301" t="str">
        <f>IF(基本情報入力シート!I2492="","",基本情報入力シート!I2492)</f>
        <v/>
      </c>
      <c r="I2472" s="301" t="str">
        <f>IF(基本情報入力シート!J2492="","",基本情報入力シート!J2492)</f>
        <v/>
      </c>
      <c r="J2472" s="301" t="str">
        <f>IF(基本情報入力シート!K2492="","",基本情報入力シート!K2492)</f>
        <v/>
      </c>
      <c r="K2472" s="302" t="str">
        <f>IF(基本情報入力シート!L2492="","",基本情報入力シート!L2492)</f>
        <v/>
      </c>
      <c r="L2472" s="299" t="str">
        <f>IF(基本情報入力シート!M2492="","",基本情報入力シート!M2492)</f>
        <v/>
      </c>
      <c r="M2472" s="299" t="str">
        <f>IF(基本情報入力シート!R2492="","",基本情報入力シート!R2492)</f>
        <v/>
      </c>
      <c r="N2472" s="299" t="str">
        <f>IF(基本情報入力シート!W2492="","",基本情報入力シート!W2492)</f>
        <v/>
      </c>
      <c r="O2472" s="303" t="str">
        <f>IF(基本情報入力シート!X2492="","",基本情報入力シート!X2492)</f>
        <v/>
      </c>
      <c r="P2472" s="304" t="str">
        <f>IF(基本情報入力シート!Y2492="","",基本情報入力シート!Y2492)</f>
        <v/>
      </c>
      <c r="Q2472" s="175"/>
      <c r="R2472" s="305" t="str">
        <f>IF(基本情報入力シート!AB2492="","",基本情報入力シート!AB2492)</f>
        <v/>
      </c>
      <c r="S2472" s="176"/>
      <c r="T2472" s="306" t="str">
        <f>IF(P2472="","",VLOOKUP(P2472,【参考】数式用!$J$2:$L$34,3,FALSE))</f>
        <v/>
      </c>
      <c r="U2472" s="313" t="s">
        <v>143</v>
      </c>
      <c r="V2472" s="177"/>
      <c r="W2472" s="314" t="s">
        <v>144</v>
      </c>
      <c r="X2472" s="177"/>
      <c r="Y2472" s="315" t="s">
        <v>145</v>
      </c>
      <c r="Z2472" s="177"/>
      <c r="AA2472" s="315" t="s">
        <v>144</v>
      </c>
      <c r="AB2472" s="177"/>
      <c r="AC2472" s="315" t="s">
        <v>146</v>
      </c>
      <c r="AD2472" s="316" t="s">
        <v>147</v>
      </c>
      <c r="AE2472" s="317" t="str">
        <f t="shared" si="135"/>
        <v/>
      </c>
      <c r="AF2472" s="319" t="s">
        <v>148</v>
      </c>
      <c r="AG2472" s="312" t="str">
        <f t="shared" si="136"/>
        <v/>
      </c>
      <c r="AH2472" s="322"/>
      <c r="AI2472" s="323"/>
      <c r="AJ2472" s="322"/>
      <c r="AK2472" s="323"/>
    </row>
    <row r="2473" spans="1:37" ht="36.75" customHeight="1">
      <c r="A2473" s="299">
        <f t="shared" si="137"/>
        <v>2460</v>
      </c>
      <c r="B2473" s="300" t="str">
        <f>IF(基本情報入力シート!C2493="","",基本情報入力シート!C2493)</f>
        <v/>
      </c>
      <c r="C2473" s="301" t="str">
        <f>IF(基本情報入力シート!D2493="","",基本情報入力シート!D2493)</f>
        <v/>
      </c>
      <c r="D2473" s="301" t="str">
        <f>IF(基本情報入力シート!E2493="","",基本情報入力シート!E2493)</f>
        <v/>
      </c>
      <c r="E2473" s="301" t="str">
        <f>IF(基本情報入力シート!F2493="","",基本情報入力シート!F2493)</f>
        <v/>
      </c>
      <c r="F2473" s="301" t="str">
        <f>IF(基本情報入力シート!G2493="","",基本情報入力シート!G2493)</f>
        <v/>
      </c>
      <c r="G2473" s="301" t="str">
        <f>IF(基本情報入力シート!H2493="","",基本情報入力シート!H2493)</f>
        <v/>
      </c>
      <c r="H2473" s="301" t="str">
        <f>IF(基本情報入力シート!I2493="","",基本情報入力シート!I2493)</f>
        <v/>
      </c>
      <c r="I2473" s="301" t="str">
        <f>IF(基本情報入力シート!J2493="","",基本情報入力シート!J2493)</f>
        <v/>
      </c>
      <c r="J2473" s="301" t="str">
        <f>IF(基本情報入力シート!K2493="","",基本情報入力シート!K2493)</f>
        <v/>
      </c>
      <c r="K2473" s="302" t="str">
        <f>IF(基本情報入力シート!L2493="","",基本情報入力シート!L2493)</f>
        <v/>
      </c>
      <c r="L2473" s="299" t="str">
        <f>IF(基本情報入力シート!M2493="","",基本情報入力シート!M2493)</f>
        <v/>
      </c>
      <c r="M2473" s="299" t="str">
        <f>IF(基本情報入力シート!R2493="","",基本情報入力シート!R2493)</f>
        <v/>
      </c>
      <c r="N2473" s="299" t="str">
        <f>IF(基本情報入力シート!W2493="","",基本情報入力シート!W2493)</f>
        <v/>
      </c>
      <c r="O2473" s="303" t="str">
        <f>IF(基本情報入力シート!X2493="","",基本情報入力シート!X2493)</f>
        <v/>
      </c>
      <c r="P2473" s="304" t="str">
        <f>IF(基本情報入力シート!Y2493="","",基本情報入力シート!Y2493)</f>
        <v/>
      </c>
      <c r="Q2473" s="175"/>
      <c r="R2473" s="305" t="str">
        <f>IF(基本情報入力シート!AB2493="","",基本情報入力シート!AB2493)</f>
        <v/>
      </c>
      <c r="S2473" s="176"/>
      <c r="T2473" s="306" t="str">
        <f>IF(P2473="","",VLOOKUP(P2473,【参考】数式用!$J$2:$L$34,3,FALSE))</f>
        <v/>
      </c>
      <c r="U2473" s="313" t="s">
        <v>143</v>
      </c>
      <c r="V2473" s="177"/>
      <c r="W2473" s="314" t="s">
        <v>144</v>
      </c>
      <c r="X2473" s="177"/>
      <c r="Y2473" s="315" t="s">
        <v>145</v>
      </c>
      <c r="Z2473" s="177"/>
      <c r="AA2473" s="315" t="s">
        <v>144</v>
      </c>
      <c r="AB2473" s="177"/>
      <c r="AC2473" s="315" t="s">
        <v>146</v>
      </c>
      <c r="AD2473" s="316" t="s">
        <v>147</v>
      </c>
      <c r="AE2473" s="317" t="str">
        <f t="shared" si="135"/>
        <v/>
      </c>
      <c r="AF2473" s="319" t="s">
        <v>148</v>
      </c>
      <c r="AG2473" s="312" t="str">
        <f t="shared" si="136"/>
        <v/>
      </c>
      <c r="AH2473" s="322"/>
      <c r="AI2473" s="323"/>
      <c r="AJ2473" s="322"/>
      <c r="AK2473" s="323"/>
    </row>
    <row r="2474" spans="1:37" ht="36.75" customHeight="1">
      <c r="A2474" s="299">
        <f t="shared" si="137"/>
        <v>2461</v>
      </c>
      <c r="B2474" s="300" t="str">
        <f>IF(基本情報入力シート!C2494="","",基本情報入力シート!C2494)</f>
        <v/>
      </c>
      <c r="C2474" s="301" t="str">
        <f>IF(基本情報入力シート!D2494="","",基本情報入力シート!D2494)</f>
        <v/>
      </c>
      <c r="D2474" s="301" t="str">
        <f>IF(基本情報入力シート!E2494="","",基本情報入力シート!E2494)</f>
        <v/>
      </c>
      <c r="E2474" s="301" t="str">
        <f>IF(基本情報入力シート!F2494="","",基本情報入力シート!F2494)</f>
        <v/>
      </c>
      <c r="F2474" s="301" t="str">
        <f>IF(基本情報入力シート!G2494="","",基本情報入力シート!G2494)</f>
        <v/>
      </c>
      <c r="G2474" s="301" t="str">
        <f>IF(基本情報入力シート!H2494="","",基本情報入力シート!H2494)</f>
        <v/>
      </c>
      <c r="H2474" s="301" t="str">
        <f>IF(基本情報入力シート!I2494="","",基本情報入力シート!I2494)</f>
        <v/>
      </c>
      <c r="I2474" s="301" t="str">
        <f>IF(基本情報入力シート!J2494="","",基本情報入力シート!J2494)</f>
        <v/>
      </c>
      <c r="J2474" s="301" t="str">
        <f>IF(基本情報入力シート!K2494="","",基本情報入力シート!K2494)</f>
        <v/>
      </c>
      <c r="K2474" s="302" t="str">
        <f>IF(基本情報入力シート!L2494="","",基本情報入力シート!L2494)</f>
        <v/>
      </c>
      <c r="L2474" s="299" t="str">
        <f>IF(基本情報入力シート!M2494="","",基本情報入力シート!M2494)</f>
        <v/>
      </c>
      <c r="M2474" s="299" t="str">
        <f>IF(基本情報入力シート!R2494="","",基本情報入力シート!R2494)</f>
        <v/>
      </c>
      <c r="N2474" s="299" t="str">
        <f>IF(基本情報入力シート!W2494="","",基本情報入力シート!W2494)</f>
        <v/>
      </c>
      <c r="O2474" s="303" t="str">
        <f>IF(基本情報入力シート!X2494="","",基本情報入力シート!X2494)</f>
        <v/>
      </c>
      <c r="P2474" s="304" t="str">
        <f>IF(基本情報入力シート!Y2494="","",基本情報入力シート!Y2494)</f>
        <v/>
      </c>
      <c r="Q2474" s="175"/>
      <c r="R2474" s="305" t="str">
        <f>IF(基本情報入力シート!AB2494="","",基本情報入力シート!AB2494)</f>
        <v/>
      </c>
      <c r="S2474" s="176"/>
      <c r="T2474" s="306" t="str">
        <f>IF(P2474="","",VLOOKUP(P2474,【参考】数式用!$J$2:$L$34,3,FALSE))</f>
        <v/>
      </c>
      <c r="U2474" s="313" t="s">
        <v>143</v>
      </c>
      <c r="V2474" s="177"/>
      <c r="W2474" s="314" t="s">
        <v>144</v>
      </c>
      <c r="X2474" s="177"/>
      <c r="Y2474" s="315" t="s">
        <v>145</v>
      </c>
      <c r="Z2474" s="177"/>
      <c r="AA2474" s="315" t="s">
        <v>144</v>
      </c>
      <c r="AB2474" s="177"/>
      <c r="AC2474" s="315" t="s">
        <v>146</v>
      </c>
      <c r="AD2474" s="316" t="s">
        <v>147</v>
      </c>
      <c r="AE2474" s="317" t="str">
        <f t="shared" si="135"/>
        <v/>
      </c>
      <c r="AF2474" s="319" t="s">
        <v>148</v>
      </c>
      <c r="AG2474" s="312" t="str">
        <f t="shared" si="136"/>
        <v/>
      </c>
      <c r="AH2474" s="322"/>
      <c r="AI2474" s="323"/>
      <c r="AJ2474" s="322"/>
      <c r="AK2474" s="323"/>
    </row>
    <row r="2475" spans="1:37" ht="36.75" customHeight="1">
      <c r="A2475" s="299">
        <f t="shared" si="137"/>
        <v>2462</v>
      </c>
      <c r="B2475" s="300" t="str">
        <f>IF(基本情報入力シート!C2495="","",基本情報入力シート!C2495)</f>
        <v/>
      </c>
      <c r="C2475" s="301" t="str">
        <f>IF(基本情報入力シート!D2495="","",基本情報入力シート!D2495)</f>
        <v/>
      </c>
      <c r="D2475" s="301" t="str">
        <f>IF(基本情報入力シート!E2495="","",基本情報入力シート!E2495)</f>
        <v/>
      </c>
      <c r="E2475" s="301" t="str">
        <f>IF(基本情報入力シート!F2495="","",基本情報入力シート!F2495)</f>
        <v/>
      </c>
      <c r="F2475" s="301" t="str">
        <f>IF(基本情報入力シート!G2495="","",基本情報入力シート!G2495)</f>
        <v/>
      </c>
      <c r="G2475" s="301" t="str">
        <f>IF(基本情報入力シート!H2495="","",基本情報入力シート!H2495)</f>
        <v/>
      </c>
      <c r="H2475" s="301" t="str">
        <f>IF(基本情報入力シート!I2495="","",基本情報入力シート!I2495)</f>
        <v/>
      </c>
      <c r="I2475" s="301" t="str">
        <f>IF(基本情報入力シート!J2495="","",基本情報入力シート!J2495)</f>
        <v/>
      </c>
      <c r="J2475" s="301" t="str">
        <f>IF(基本情報入力シート!K2495="","",基本情報入力シート!K2495)</f>
        <v/>
      </c>
      <c r="K2475" s="302" t="str">
        <f>IF(基本情報入力シート!L2495="","",基本情報入力シート!L2495)</f>
        <v/>
      </c>
      <c r="L2475" s="299" t="str">
        <f>IF(基本情報入力シート!M2495="","",基本情報入力シート!M2495)</f>
        <v/>
      </c>
      <c r="M2475" s="299" t="str">
        <f>IF(基本情報入力シート!R2495="","",基本情報入力シート!R2495)</f>
        <v/>
      </c>
      <c r="N2475" s="299" t="str">
        <f>IF(基本情報入力シート!W2495="","",基本情報入力シート!W2495)</f>
        <v/>
      </c>
      <c r="O2475" s="303" t="str">
        <f>IF(基本情報入力シート!X2495="","",基本情報入力シート!X2495)</f>
        <v/>
      </c>
      <c r="P2475" s="304" t="str">
        <f>IF(基本情報入力シート!Y2495="","",基本情報入力シート!Y2495)</f>
        <v/>
      </c>
      <c r="Q2475" s="175"/>
      <c r="R2475" s="305" t="str">
        <f>IF(基本情報入力シート!AB2495="","",基本情報入力シート!AB2495)</f>
        <v/>
      </c>
      <c r="S2475" s="176"/>
      <c r="T2475" s="306" t="str">
        <f>IF(P2475="","",VLOOKUP(P2475,【参考】数式用!$J$2:$L$34,3,FALSE))</f>
        <v/>
      </c>
      <c r="U2475" s="313" t="s">
        <v>143</v>
      </c>
      <c r="V2475" s="177"/>
      <c r="W2475" s="314" t="s">
        <v>144</v>
      </c>
      <c r="X2475" s="177"/>
      <c r="Y2475" s="315" t="s">
        <v>145</v>
      </c>
      <c r="Z2475" s="177"/>
      <c r="AA2475" s="315" t="s">
        <v>144</v>
      </c>
      <c r="AB2475" s="177"/>
      <c r="AC2475" s="315" t="s">
        <v>146</v>
      </c>
      <c r="AD2475" s="316" t="s">
        <v>147</v>
      </c>
      <c r="AE2475" s="317" t="str">
        <f t="shared" si="135"/>
        <v/>
      </c>
      <c r="AF2475" s="319" t="s">
        <v>148</v>
      </c>
      <c r="AG2475" s="312" t="str">
        <f t="shared" si="136"/>
        <v/>
      </c>
      <c r="AH2475" s="322"/>
      <c r="AI2475" s="323"/>
      <c r="AJ2475" s="322"/>
      <c r="AK2475" s="323"/>
    </row>
    <row r="2476" spans="1:37" ht="36.75" customHeight="1">
      <c r="A2476" s="299">
        <f t="shared" si="137"/>
        <v>2463</v>
      </c>
      <c r="B2476" s="300" t="str">
        <f>IF(基本情報入力シート!C2496="","",基本情報入力シート!C2496)</f>
        <v/>
      </c>
      <c r="C2476" s="301" t="str">
        <f>IF(基本情報入力シート!D2496="","",基本情報入力シート!D2496)</f>
        <v/>
      </c>
      <c r="D2476" s="301" t="str">
        <f>IF(基本情報入力シート!E2496="","",基本情報入力シート!E2496)</f>
        <v/>
      </c>
      <c r="E2476" s="301" t="str">
        <f>IF(基本情報入力シート!F2496="","",基本情報入力シート!F2496)</f>
        <v/>
      </c>
      <c r="F2476" s="301" t="str">
        <f>IF(基本情報入力シート!G2496="","",基本情報入力シート!G2496)</f>
        <v/>
      </c>
      <c r="G2476" s="301" t="str">
        <f>IF(基本情報入力シート!H2496="","",基本情報入力シート!H2496)</f>
        <v/>
      </c>
      <c r="H2476" s="301" t="str">
        <f>IF(基本情報入力シート!I2496="","",基本情報入力シート!I2496)</f>
        <v/>
      </c>
      <c r="I2476" s="301" t="str">
        <f>IF(基本情報入力シート!J2496="","",基本情報入力シート!J2496)</f>
        <v/>
      </c>
      <c r="J2476" s="301" t="str">
        <f>IF(基本情報入力シート!K2496="","",基本情報入力シート!K2496)</f>
        <v/>
      </c>
      <c r="K2476" s="302" t="str">
        <f>IF(基本情報入力シート!L2496="","",基本情報入力シート!L2496)</f>
        <v/>
      </c>
      <c r="L2476" s="299" t="str">
        <f>IF(基本情報入力シート!M2496="","",基本情報入力シート!M2496)</f>
        <v/>
      </c>
      <c r="M2476" s="299" t="str">
        <f>IF(基本情報入力シート!R2496="","",基本情報入力シート!R2496)</f>
        <v/>
      </c>
      <c r="N2476" s="299" t="str">
        <f>IF(基本情報入力シート!W2496="","",基本情報入力シート!W2496)</f>
        <v/>
      </c>
      <c r="O2476" s="303" t="str">
        <f>IF(基本情報入力シート!X2496="","",基本情報入力シート!X2496)</f>
        <v/>
      </c>
      <c r="P2476" s="304" t="str">
        <f>IF(基本情報入力シート!Y2496="","",基本情報入力シート!Y2496)</f>
        <v/>
      </c>
      <c r="Q2476" s="175"/>
      <c r="R2476" s="305" t="str">
        <f>IF(基本情報入力シート!AB2496="","",基本情報入力シート!AB2496)</f>
        <v/>
      </c>
      <c r="S2476" s="176"/>
      <c r="T2476" s="306" t="str">
        <f>IF(P2476="","",VLOOKUP(P2476,【参考】数式用!$J$2:$L$34,3,FALSE))</f>
        <v/>
      </c>
      <c r="U2476" s="313" t="s">
        <v>143</v>
      </c>
      <c r="V2476" s="177"/>
      <c r="W2476" s="314" t="s">
        <v>144</v>
      </c>
      <c r="X2476" s="177"/>
      <c r="Y2476" s="315" t="s">
        <v>145</v>
      </c>
      <c r="Z2476" s="177"/>
      <c r="AA2476" s="315" t="s">
        <v>144</v>
      </c>
      <c r="AB2476" s="177"/>
      <c r="AC2476" s="315" t="s">
        <v>146</v>
      </c>
      <c r="AD2476" s="316" t="s">
        <v>147</v>
      </c>
      <c r="AE2476" s="317" t="str">
        <f t="shared" si="135"/>
        <v/>
      </c>
      <c r="AF2476" s="319" t="s">
        <v>148</v>
      </c>
      <c r="AG2476" s="312" t="str">
        <f t="shared" si="136"/>
        <v/>
      </c>
      <c r="AH2476" s="322"/>
      <c r="AI2476" s="323"/>
      <c r="AJ2476" s="322"/>
      <c r="AK2476" s="323"/>
    </row>
    <row r="2477" spans="1:37" ht="36.75" customHeight="1">
      <c r="A2477" s="299">
        <f t="shared" si="137"/>
        <v>2464</v>
      </c>
      <c r="B2477" s="300" t="str">
        <f>IF(基本情報入力シート!C2497="","",基本情報入力シート!C2497)</f>
        <v/>
      </c>
      <c r="C2477" s="301" t="str">
        <f>IF(基本情報入力シート!D2497="","",基本情報入力シート!D2497)</f>
        <v/>
      </c>
      <c r="D2477" s="301" t="str">
        <f>IF(基本情報入力シート!E2497="","",基本情報入力シート!E2497)</f>
        <v/>
      </c>
      <c r="E2477" s="301" t="str">
        <f>IF(基本情報入力シート!F2497="","",基本情報入力シート!F2497)</f>
        <v/>
      </c>
      <c r="F2477" s="301" t="str">
        <f>IF(基本情報入力シート!G2497="","",基本情報入力シート!G2497)</f>
        <v/>
      </c>
      <c r="G2477" s="301" t="str">
        <f>IF(基本情報入力シート!H2497="","",基本情報入力シート!H2497)</f>
        <v/>
      </c>
      <c r="H2477" s="301" t="str">
        <f>IF(基本情報入力シート!I2497="","",基本情報入力シート!I2497)</f>
        <v/>
      </c>
      <c r="I2477" s="301" t="str">
        <f>IF(基本情報入力シート!J2497="","",基本情報入力シート!J2497)</f>
        <v/>
      </c>
      <c r="J2477" s="301" t="str">
        <f>IF(基本情報入力シート!K2497="","",基本情報入力シート!K2497)</f>
        <v/>
      </c>
      <c r="K2477" s="302" t="str">
        <f>IF(基本情報入力シート!L2497="","",基本情報入力シート!L2497)</f>
        <v/>
      </c>
      <c r="L2477" s="299" t="str">
        <f>IF(基本情報入力シート!M2497="","",基本情報入力シート!M2497)</f>
        <v/>
      </c>
      <c r="M2477" s="299" t="str">
        <f>IF(基本情報入力シート!R2497="","",基本情報入力シート!R2497)</f>
        <v/>
      </c>
      <c r="N2477" s="299" t="str">
        <f>IF(基本情報入力シート!W2497="","",基本情報入力シート!W2497)</f>
        <v/>
      </c>
      <c r="O2477" s="303" t="str">
        <f>IF(基本情報入力シート!X2497="","",基本情報入力シート!X2497)</f>
        <v/>
      </c>
      <c r="P2477" s="304" t="str">
        <f>IF(基本情報入力シート!Y2497="","",基本情報入力シート!Y2497)</f>
        <v/>
      </c>
      <c r="Q2477" s="175"/>
      <c r="R2477" s="305" t="str">
        <f>IF(基本情報入力シート!AB2497="","",基本情報入力シート!AB2497)</f>
        <v/>
      </c>
      <c r="S2477" s="176"/>
      <c r="T2477" s="306" t="str">
        <f>IF(P2477="","",VLOOKUP(P2477,【参考】数式用!$J$2:$L$34,3,FALSE))</f>
        <v/>
      </c>
      <c r="U2477" s="313" t="s">
        <v>143</v>
      </c>
      <c r="V2477" s="177"/>
      <c r="W2477" s="314" t="s">
        <v>144</v>
      </c>
      <c r="X2477" s="177"/>
      <c r="Y2477" s="315" t="s">
        <v>145</v>
      </c>
      <c r="Z2477" s="177"/>
      <c r="AA2477" s="315" t="s">
        <v>144</v>
      </c>
      <c r="AB2477" s="177"/>
      <c r="AC2477" s="315" t="s">
        <v>146</v>
      </c>
      <c r="AD2477" s="316" t="s">
        <v>147</v>
      </c>
      <c r="AE2477" s="317" t="str">
        <f t="shared" si="135"/>
        <v/>
      </c>
      <c r="AF2477" s="319" t="s">
        <v>148</v>
      </c>
      <c r="AG2477" s="312" t="str">
        <f t="shared" si="136"/>
        <v/>
      </c>
      <c r="AH2477" s="322"/>
      <c r="AI2477" s="323"/>
      <c r="AJ2477" s="322"/>
      <c r="AK2477" s="323"/>
    </row>
    <row r="2478" spans="1:37" ht="36.75" customHeight="1">
      <c r="A2478" s="299">
        <f t="shared" si="137"/>
        <v>2465</v>
      </c>
      <c r="B2478" s="300" t="str">
        <f>IF(基本情報入力シート!C2498="","",基本情報入力シート!C2498)</f>
        <v/>
      </c>
      <c r="C2478" s="301" t="str">
        <f>IF(基本情報入力シート!D2498="","",基本情報入力シート!D2498)</f>
        <v/>
      </c>
      <c r="D2478" s="301" t="str">
        <f>IF(基本情報入力シート!E2498="","",基本情報入力シート!E2498)</f>
        <v/>
      </c>
      <c r="E2478" s="301" t="str">
        <f>IF(基本情報入力シート!F2498="","",基本情報入力シート!F2498)</f>
        <v/>
      </c>
      <c r="F2478" s="301" t="str">
        <f>IF(基本情報入力シート!G2498="","",基本情報入力シート!G2498)</f>
        <v/>
      </c>
      <c r="G2478" s="301" t="str">
        <f>IF(基本情報入力シート!H2498="","",基本情報入力シート!H2498)</f>
        <v/>
      </c>
      <c r="H2478" s="301" t="str">
        <f>IF(基本情報入力シート!I2498="","",基本情報入力シート!I2498)</f>
        <v/>
      </c>
      <c r="I2478" s="301" t="str">
        <f>IF(基本情報入力シート!J2498="","",基本情報入力シート!J2498)</f>
        <v/>
      </c>
      <c r="J2478" s="301" t="str">
        <f>IF(基本情報入力シート!K2498="","",基本情報入力シート!K2498)</f>
        <v/>
      </c>
      <c r="K2478" s="302" t="str">
        <f>IF(基本情報入力シート!L2498="","",基本情報入力シート!L2498)</f>
        <v/>
      </c>
      <c r="L2478" s="299" t="str">
        <f>IF(基本情報入力シート!M2498="","",基本情報入力シート!M2498)</f>
        <v/>
      </c>
      <c r="M2478" s="299" t="str">
        <f>IF(基本情報入力シート!R2498="","",基本情報入力シート!R2498)</f>
        <v/>
      </c>
      <c r="N2478" s="299" t="str">
        <f>IF(基本情報入力シート!W2498="","",基本情報入力シート!W2498)</f>
        <v/>
      </c>
      <c r="O2478" s="303" t="str">
        <f>IF(基本情報入力シート!X2498="","",基本情報入力シート!X2498)</f>
        <v/>
      </c>
      <c r="P2478" s="304" t="str">
        <f>IF(基本情報入力シート!Y2498="","",基本情報入力シート!Y2498)</f>
        <v/>
      </c>
      <c r="Q2478" s="175"/>
      <c r="R2478" s="305" t="str">
        <f>IF(基本情報入力シート!AB2498="","",基本情報入力シート!AB2498)</f>
        <v/>
      </c>
      <c r="S2478" s="176"/>
      <c r="T2478" s="306" t="str">
        <f>IF(P2478="","",VLOOKUP(P2478,【参考】数式用!$J$2:$L$34,3,FALSE))</f>
        <v/>
      </c>
      <c r="U2478" s="313" t="s">
        <v>143</v>
      </c>
      <c r="V2478" s="177"/>
      <c r="W2478" s="314" t="s">
        <v>144</v>
      </c>
      <c r="X2478" s="177"/>
      <c r="Y2478" s="315" t="s">
        <v>145</v>
      </c>
      <c r="Z2478" s="177"/>
      <c r="AA2478" s="315" t="s">
        <v>144</v>
      </c>
      <c r="AB2478" s="177"/>
      <c r="AC2478" s="315" t="s">
        <v>146</v>
      </c>
      <c r="AD2478" s="316" t="s">
        <v>147</v>
      </c>
      <c r="AE2478" s="317" t="str">
        <f t="shared" si="135"/>
        <v/>
      </c>
      <c r="AF2478" s="319" t="s">
        <v>148</v>
      </c>
      <c r="AG2478" s="312" t="str">
        <f t="shared" si="136"/>
        <v/>
      </c>
      <c r="AH2478" s="322"/>
      <c r="AI2478" s="323"/>
      <c r="AJ2478" s="322"/>
      <c r="AK2478" s="323"/>
    </row>
    <row r="2479" spans="1:37" ht="36.75" customHeight="1">
      <c r="A2479" s="299">
        <f t="shared" si="137"/>
        <v>2466</v>
      </c>
      <c r="B2479" s="300" t="str">
        <f>IF(基本情報入力シート!C2499="","",基本情報入力シート!C2499)</f>
        <v/>
      </c>
      <c r="C2479" s="301" t="str">
        <f>IF(基本情報入力シート!D2499="","",基本情報入力シート!D2499)</f>
        <v/>
      </c>
      <c r="D2479" s="301" t="str">
        <f>IF(基本情報入力シート!E2499="","",基本情報入力シート!E2499)</f>
        <v/>
      </c>
      <c r="E2479" s="301" t="str">
        <f>IF(基本情報入力シート!F2499="","",基本情報入力シート!F2499)</f>
        <v/>
      </c>
      <c r="F2479" s="301" t="str">
        <f>IF(基本情報入力シート!G2499="","",基本情報入力シート!G2499)</f>
        <v/>
      </c>
      <c r="G2479" s="301" t="str">
        <f>IF(基本情報入力シート!H2499="","",基本情報入力シート!H2499)</f>
        <v/>
      </c>
      <c r="H2479" s="301" t="str">
        <f>IF(基本情報入力シート!I2499="","",基本情報入力シート!I2499)</f>
        <v/>
      </c>
      <c r="I2479" s="301" t="str">
        <f>IF(基本情報入力シート!J2499="","",基本情報入力シート!J2499)</f>
        <v/>
      </c>
      <c r="J2479" s="301" t="str">
        <f>IF(基本情報入力シート!K2499="","",基本情報入力シート!K2499)</f>
        <v/>
      </c>
      <c r="K2479" s="302" t="str">
        <f>IF(基本情報入力シート!L2499="","",基本情報入力シート!L2499)</f>
        <v/>
      </c>
      <c r="L2479" s="299" t="str">
        <f>IF(基本情報入力シート!M2499="","",基本情報入力シート!M2499)</f>
        <v/>
      </c>
      <c r="M2479" s="299" t="str">
        <f>IF(基本情報入力シート!R2499="","",基本情報入力シート!R2499)</f>
        <v/>
      </c>
      <c r="N2479" s="299" t="str">
        <f>IF(基本情報入力シート!W2499="","",基本情報入力シート!W2499)</f>
        <v/>
      </c>
      <c r="O2479" s="303" t="str">
        <f>IF(基本情報入力シート!X2499="","",基本情報入力シート!X2499)</f>
        <v/>
      </c>
      <c r="P2479" s="304" t="str">
        <f>IF(基本情報入力シート!Y2499="","",基本情報入力シート!Y2499)</f>
        <v/>
      </c>
      <c r="Q2479" s="175"/>
      <c r="R2479" s="305" t="str">
        <f>IF(基本情報入力シート!AB2499="","",基本情報入力シート!AB2499)</f>
        <v/>
      </c>
      <c r="S2479" s="176"/>
      <c r="T2479" s="306" t="str">
        <f>IF(P2479="","",VLOOKUP(P2479,【参考】数式用!$J$2:$L$34,3,FALSE))</f>
        <v/>
      </c>
      <c r="U2479" s="313" t="s">
        <v>143</v>
      </c>
      <c r="V2479" s="177"/>
      <c r="W2479" s="314" t="s">
        <v>144</v>
      </c>
      <c r="X2479" s="177"/>
      <c r="Y2479" s="315" t="s">
        <v>145</v>
      </c>
      <c r="Z2479" s="177"/>
      <c r="AA2479" s="315" t="s">
        <v>144</v>
      </c>
      <c r="AB2479" s="177"/>
      <c r="AC2479" s="315" t="s">
        <v>146</v>
      </c>
      <c r="AD2479" s="316" t="s">
        <v>147</v>
      </c>
      <c r="AE2479" s="317" t="str">
        <f t="shared" ref="AE2479:AE2513" si="138">IF(V2479&gt;=1,(Z2479*12+AB2479)-(V2479*12+X2479)+1,"")</f>
        <v/>
      </c>
      <c r="AF2479" s="319" t="s">
        <v>148</v>
      </c>
      <c r="AG2479" s="312" t="str">
        <f t="shared" ref="AG2479:AG2513" si="139">IFERROR(ROUNDDOWN(R2479*T2479,0)*AE2479,"")</f>
        <v/>
      </c>
      <c r="AH2479" s="322"/>
      <c r="AI2479" s="323"/>
      <c r="AJ2479" s="322"/>
      <c r="AK2479" s="323"/>
    </row>
    <row r="2480" spans="1:37" ht="36.75" customHeight="1">
      <c r="A2480" s="299">
        <f t="shared" si="137"/>
        <v>2467</v>
      </c>
      <c r="B2480" s="300" t="str">
        <f>IF(基本情報入力シート!C2500="","",基本情報入力シート!C2500)</f>
        <v/>
      </c>
      <c r="C2480" s="301" t="str">
        <f>IF(基本情報入力シート!D2500="","",基本情報入力シート!D2500)</f>
        <v/>
      </c>
      <c r="D2480" s="301" t="str">
        <f>IF(基本情報入力シート!E2500="","",基本情報入力シート!E2500)</f>
        <v/>
      </c>
      <c r="E2480" s="301" t="str">
        <f>IF(基本情報入力シート!F2500="","",基本情報入力シート!F2500)</f>
        <v/>
      </c>
      <c r="F2480" s="301" t="str">
        <f>IF(基本情報入力シート!G2500="","",基本情報入力シート!G2500)</f>
        <v/>
      </c>
      <c r="G2480" s="301" t="str">
        <f>IF(基本情報入力シート!H2500="","",基本情報入力シート!H2500)</f>
        <v/>
      </c>
      <c r="H2480" s="301" t="str">
        <f>IF(基本情報入力シート!I2500="","",基本情報入力シート!I2500)</f>
        <v/>
      </c>
      <c r="I2480" s="301" t="str">
        <f>IF(基本情報入力シート!J2500="","",基本情報入力シート!J2500)</f>
        <v/>
      </c>
      <c r="J2480" s="301" t="str">
        <f>IF(基本情報入力シート!K2500="","",基本情報入力シート!K2500)</f>
        <v/>
      </c>
      <c r="K2480" s="302" t="str">
        <f>IF(基本情報入力シート!L2500="","",基本情報入力シート!L2500)</f>
        <v/>
      </c>
      <c r="L2480" s="299" t="str">
        <f>IF(基本情報入力シート!M2500="","",基本情報入力シート!M2500)</f>
        <v/>
      </c>
      <c r="M2480" s="299" t="str">
        <f>IF(基本情報入力シート!R2500="","",基本情報入力シート!R2500)</f>
        <v/>
      </c>
      <c r="N2480" s="299" t="str">
        <f>IF(基本情報入力シート!W2500="","",基本情報入力シート!W2500)</f>
        <v/>
      </c>
      <c r="O2480" s="303" t="str">
        <f>IF(基本情報入力シート!X2500="","",基本情報入力シート!X2500)</f>
        <v/>
      </c>
      <c r="P2480" s="304" t="str">
        <f>IF(基本情報入力シート!Y2500="","",基本情報入力シート!Y2500)</f>
        <v/>
      </c>
      <c r="Q2480" s="175"/>
      <c r="R2480" s="305" t="str">
        <f>IF(基本情報入力シート!AB2500="","",基本情報入力シート!AB2500)</f>
        <v/>
      </c>
      <c r="S2480" s="176"/>
      <c r="T2480" s="306" t="str">
        <f>IF(P2480="","",VLOOKUP(P2480,【参考】数式用!$J$2:$L$34,3,FALSE))</f>
        <v/>
      </c>
      <c r="U2480" s="313" t="s">
        <v>143</v>
      </c>
      <c r="V2480" s="177"/>
      <c r="W2480" s="314" t="s">
        <v>144</v>
      </c>
      <c r="X2480" s="177"/>
      <c r="Y2480" s="315" t="s">
        <v>145</v>
      </c>
      <c r="Z2480" s="177"/>
      <c r="AA2480" s="315" t="s">
        <v>144</v>
      </c>
      <c r="AB2480" s="177"/>
      <c r="AC2480" s="315" t="s">
        <v>146</v>
      </c>
      <c r="AD2480" s="316" t="s">
        <v>147</v>
      </c>
      <c r="AE2480" s="317" t="str">
        <f t="shared" si="138"/>
        <v/>
      </c>
      <c r="AF2480" s="319" t="s">
        <v>148</v>
      </c>
      <c r="AG2480" s="312" t="str">
        <f t="shared" si="139"/>
        <v/>
      </c>
      <c r="AH2480" s="322"/>
      <c r="AI2480" s="323"/>
      <c r="AJ2480" s="322"/>
      <c r="AK2480" s="323"/>
    </row>
    <row r="2481" spans="1:37" ht="36.75" customHeight="1">
      <c r="A2481" s="299">
        <f t="shared" si="137"/>
        <v>2468</v>
      </c>
      <c r="B2481" s="300" t="str">
        <f>IF(基本情報入力シート!C2501="","",基本情報入力シート!C2501)</f>
        <v/>
      </c>
      <c r="C2481" s="301" t="str">
        <f>IF(基本情報入力シート!D2501="","",基本情報入力シート!D2501)</f>
        <v/>
      </c>
      <c r="D2481" s="301" t="str">
        <f>IF(基本情報入力シート!E2501="","",基本情報入力シート!E2501)</f>
        <v/>
      </c>
      <c r="E2481" s="301" t="str">
        <f>IF(基本情報入力シート!F2501="","",基本情報入力シート!F2501)</f>
        <v/>
      </c>
      <c r="F2481" s="301" t="str">
        <f>IF(基本情報入力シート!G2501="","",基本情報入力シート!G2501)</f>
        <v/>
      </c>
      <c r="G2481" s="301" t="str">
        <f>IF(基本情報入力シート!H2501="","",基本情報入力シート!H2501)</f>
        <v/>
      </c>
      <c r="H2481" s="301" t="str">
        <f>IF(基本情報入力シート!I2501="","",基本情報入力シート!I2501)</f>
        <v/>
      </c>
      <c r="I2481" s="301" t="str">
        <f>IF(基本情報入力シート!J2501="","",基本情報入力シート!J2501)</f>
        <v/>
      </c>
      <c r="J2481" s="301" t="str">
        <f>IF(基本情報入力シート!K2501="","",基本情報入力シート!K2501)</f>
        <v/>
      </c>
      <c r="K2481" s="302" t="str">
        <f>IF(基本情報入力シート!L2501="","",基本情報入力シート!L2501)</f>
        <v/>
      </c>
      <c r="L2481" s="299" t="str">
        <f>IF(基本情報入力シート!M2501="","",基本情報入力シート!M2501)</f>
        <v/>
      </c>
      <c r="M2481" s="299" t="str">
        <f>IF(基本情報入力シート!R2501="","",基本情報入力シート!R2501)</f>
        <v/>
      </c>
      <c r="N2481" s="299" t="str">
        <f>IF(基本情報入力シート!W2501="","",基本情報入力シート!W2501)</f>
        <v/>
      </c>
      <c r="O2481" s="303" t="str">
        <f>IF(基本情報入力シート!X2501="","",基本情報入力シート!X2501)</f>
        <v/>
      </c>
      <c r="P2481" s="304" t="str">
        <f>IF(基本情報入力シート!Y2501="","",基本情報入力シート!Y2501)</f>
        <v/>
      </c>
      <c r="Q2481" s="175"/>
      <c r="R2481" s="305" t="str">
        <f>IF(基本情報入力シート!AB2501="","",基本情報入力シート!AB2501)</f>
        <v/>
      </c>
      <c r="S2481" s="176"/>
      <c r="T2481" s="306" t="str">
        <f>IF(P2481="","",VLOOKUP(P2481,【参考】数式用!$J$2:$L$34,3,FALSE))</f>
        <v/>
      </c>
      <c r="U2481" s="313" t="s">
        <v>143</v>
      </c>
      <c r="V2481" s="177"/>
      <c r="W2481" s="314" t="s">
        <v>144</v>
      </c>
      <c r="X2481" s="177"/>
      <c r="Y2481" s="315" t="s">
        <v>145</v>
      </c>
      <c r="Z2481" s="177"/>
      <c r="AA2481" s="315" t="s">
        <v>144</v>
      </c>
      <c r="AB2481" s="177"/>
      <c r="AC2481" s="315" t="s">
        <v>146</v>
      </c>
      <c r="AD2481" s="316" t="s">
        <v>147</v>
      </c>
      <c r="AE2481" s="317" t="str">
        <f t="shared" si="138"/>
        <v/>
      </c>
      <c r="AF2481" s="319" t="s">
        <v>148</v>
      </c>
      <c r="AG2481" s="312" t="str">
        <f t="shared" si="139"/>
        <v/>
      </c>
      <c r="AH2481" s="322"/>
      <c r="AI2481" s="323"/>
      <c r="AJ2481" s="322"/>
      <c r="AK2481" s="323"/>
    </row>
    <row r="2482" spans="1:37" ht="36.75" customHeight="1">
      <c r="A2482" s="299">
        <f t="shared" si="137"/>
        <v>2469</v>
      </c>
      <c r="B2482" s="300" t="str">
        <f>IF(基本情報入力シート!C2502="","",基本情報入力シート!C2502)</f>
        <v/>
      </c>
      <c r="C2482" s="301" t="str">
        <f>IF(基本情報入力シート!D2502="","",基本情報入力シート!D2502)</f>
        <v/>
      </c>
      <c r="D2482" s="301" t="str">
        <f>IF(基本情報入力シート!E2502="","",基本情報入力シート!E2502)</f>
        <v/>
      </c>
      <c r="E2482" s="301" t="str">
        <f>IF(基本情報入力シート!F2502="","",基本情報入力シート!F2502)</f>
        <v/>
      </c>
      <c r="F2482" s="301" t="str">
        <f>IF(基本情報入力シート!G2502="","",基本情報入力シート!G2502)</f>
        <v/>
      </c>
      <c r="G2482" s="301" t="str">
        <f>IF(基本情報入力シート!H2502="","",基本情報入力シート!H2502)</f>
        <v/>
      </c>
      <c r="H2482" s="301" t="str">
        <f>IF(基本情報入力シート!I2502="","",基本情報入力シート!I2502)</f>
        <v/>
      </c>
      <c r="I2482" s="301" t="str">
        <f>IF(基本情報入力シート!J2502="","",基本情報入力シート!J2502)</f>
        <v/>
      </c>
      <c r="J2482" s="301" t="str">
        <f>IF(基本情報入力シート!K2502="","",基本情報入力シート!K2502)</f>
        <v/>
      </c>
      <c r="K2482" s="302" t="str">
        <f>IF(基本情報入力シート!L2502="","",基本情報入力シート!L2502)</f>
        <v/>
      </c>
      <c r="L2482" s="299" t="str">
        <f>IF(基本情報入力シート!M2502="","",基本情報入力シート!M2502)</f>
        <v/>
      </c>
      <c r="M2482" s="299" t="str">
        <f>IF(基本情報入力シート!R2502="","",基本情報入力シート!R2502)</f>
        <v/>
      </c>
      <c r="N2482" s="299" t="str">
        <f>IF(基本情報入力シート!W2502="","",基本情報入力シート!W2502)</f>
        <v/>
      </c>
      <c r="O2482" s="303" t="str">
        <f>IF(基本情報入力シート!X2502="","",基本情報入力シート!X2502)</f>
        <v/>
      </c>
      <c r="P2482" s="304" t="str">
        <f>IF(基本情報入力シート!Y2502="","",基本情報入力シート!Y2502)</f>
        <v/>
      </c>
      <c r="Q2482" s="175"/>
      <c r="R2482" s="305" t="str">
        <f>IF(基本情報入力シート!AB2502="","",基本情報入力シート!AB2502)</f>
        <v/>
      </c>
      <c r="S2482" s="176"/>
      <c r="T2482" s="306" t="str">
        <f>IF(P2482="","",VLOOKUP(P2482,【参考】数式用!$J$2:$L$34,3,FALSE))</f>
        <v/>
      </c>
      <c r="U2482" s="313" t="s">
        <v>143</v>
      </c>
      <c r="V2482" s="177"/>
      <c r="W2482" s="314" t="s">
        <v>144</v>
      </c>
      <c r="X2482" s="177"/>
      <c r="Y2482" s="315" t="s">
        <v>145</v>
      </c>
      <c r="Z2482" s="177"/>
      <c r="AA2482" s="315" t="s">
        <v>144</v>
      </c>
      <c r="AB2482" s="177"/>
      <c r="AC2482" s="315" t="s">
        <v>146</v>
      </c>
      <c r="AD2482" s="316" t="s">
        <v>147</v>
      </c>
      <c r="AE2482" s="317" t="str">
        <f t="shared" si="138"/>
        <v/>
      </c>
      <c r="AF2482" s="319" t="s">
        <v>148</v>
      </c>
      <c r="AG2482" s="312" t="str">
        <f t="shared" si="139"/>
        <v/>
      </c>
      <c r="AH2482" s="322"/>
      <c r="AI2482" s="323"/>
      <c r="AJ2482" s="322"/>
      <c r="AK2482" s="323"/>
    </row>
    <row r="2483" spans="1:37" ht="36.75" customHeight="1">
      <c r="A2483" s="299">
        <f t="shared" si="137"/>
        <v>2470</v>
      </c>
      <c r="B2483" s="300" t="str">
        <f>IF(基本情報入力シート!C2503="","",基本情報入力シート!C2503)</f>
        <v/>
      </c>
      <c r="C2483" s="301" t="str">
        <f>IF(基本情報入力シート!D2503="","",基本情報入力シート!D2503)</f>
        <v/>
      </c>
      <c r="D2483" s="301" t="str">
        <f>IF(基本情報入力シート!E2503="","",基本情報入力シート!E2503)</f>
        <v/>
      </c>
      <c r="E2483" s="301" t="str">
        <f>IF(基本情報入力シート!F2503="","",基本情報入力シート!F2503)</f>
        <v/>
      </c>
      <c r="F2483" s="301" t="str">
        <f>IF(基本情報入力シート!G2503="","",基本情報入力シート!G2503)</f>
        <v/>
      </c>
      <c r="G2483" s="301" t="str">
        <f>IF(基本情報入力シート!H2503="","",基本情報入力シート!H2503)</f>
        <v/>
      </c>
      <c r="H2483" s="301" t="str">
        <f>IF(基本情報入力シート!I2503="","",基本情報入力シート!I2503)</f>
        <v/>
      </c>
      <c r="I2483" s="301" t="str">
        <f>IF(基本情報入力シート!J2503="","",基本情報入力シート!J2503)</f>
        <v/>
      </c>
      <c r="J2483" s="301" t="str">
        <f>IF(基本情報入力シート!K2503="","",基本情報入力シート!K2503)</f>
        <v/>
      </c>
      <c r="K2483" s="302" t="str">
        <f>IF(基本情報入力シート!L2503="","",基本情報入力シート!L2503)</f>
        <v/>
      </c>
      <c r="L2483" s="299" t="str">
        <f>IF(基本情報入力シート!M2503="","",基本情報入力シート!M2503)</f>
        <v/>
      </c>
      <c r="M2483" s="299" t="str">
        <f>IF(基本情報入力シート!R2503="","",基本情報入力シート!R2503)</f>
        <v/>
      </c>
      <c r="N2483" s="299" t="str">
        <f>IF(基本情報入力シート!W2503="","",基本情報入力シート!W2503)</f>
        <v/>
      </c>
      <c r="O2483" s="303" t="str">
        <f>IF(基本情報入力シート!X2503="","",基本情報入力シート!X2503)</f>
        <v/>
      </c>
      <c r="P2483" s="304" t="str">
        <f>IF(基本情報入力シート!Y2503="","",基本情報入力シート!Y2503)</f>
        <v/>
      </c>
      <c r="Q2483" s="175"/>
      <c r="R2483" s="305" t="str">
        <f>IF(基本情報入力シート!AB2503="","",基本情報入力シート!AB2503)</f>
        <v/>
      </c>
      <c r="S2483" s="176"/>
      <c r="T2483" s="306" t="str">
        <f>IF(P2483="","",VLOOKUP(P2483,【参考】数式用!$J$2:$L$34,3,FALSE))</f>
        <v/>
      </c>
      <c r="U2483" s="313" t="s">
        <v>143</v>
      </c>
      <c r="V2483" s="177"/>
      <c r="W2483" s="314" t="s">
        <v>144</v>
      </c>
      <c r="X2483" s="177"/>
      <c r="Y2483" s="315" t="s">
        <v>145</v>
      </c>
      <c r="Z2483" s="177"/>
      <c r="AA2483" s="315" t="s">
        <v>144</v>
      </c>
      <c r="AB2483" s="177"/>
      <c r="AC2483" s="315" t="s">
        <v>146</v>
      </c>
      <c r="AD2483" s="316" t="s">
        <v>147</v>
      </c>
      <c r="AE2483" s="317" t="str">
        <f t="shared" si="138"/>
        <v/>
      </c>
      <c r="AF2483" s="319" t="s">
        <v>148</v>
      </c>
      <c r="AG2483" s="312" t="str">
        <f t="shared" si="139"/>
        <v/>
      </c>
      <c r="AH2483" s="322"/>
      <c r="AI2483" s="323"/>
      <c r="AJ2483" s="322"/>
      <c r="AK2483" s="323"/>
    </row>
    <row r="2484" spans="1:37" ht="36.75" customHeight="1">
      <c r="A2484" s="299">
        <f t="shared" si="137"/>
        <v>2471</v>
      </c>
      <c r="B2484" s="300" t="str">
        <f>IF(基本情報入力シート!C2504="","",基本情報入力シート!C2504)</f>
        <v/>
      </c>
      <c r="C2484" s="301" t="str">
        <f>IF(基本情報入力シート!D2504="","",基本情報入力シート!D2504)</f>
        <v/>
      </c>
      <c r="D2484" s="301" t="str">
        <f>IF(基本情報入力シート!E2504="","",基本情報入力シート!E2504)</f>
        <v/>
      </c>
      <c r="E2484" s="301" t="str">
        <f>IF(基本情報入力シート!F2504="","",基本情報入力シート!F2504)</f>
        <v/>
      </c>
      <c r="F2484" s="301" t="str">
        <f>IF(基本情報入力シート!G2504="","",基本情報入力シート!G2504)</f>
        <v/>
      </c>
      <c r="G2484" s="301" t="str">
        <f>IF(基本情報入力シート!H2504="","",基本情報入力シート!H2504)</f>
        <v/>
      </c>
      <c r="H2484" s="301" t="str">
        <f>IF(基本情報入力シート!I2504="","",基本情報入力シート!I2504)</f>
        <v/>
      </c>
      <c r="I2484" s="301" t="str">
        <f>IF(基本情報入力シート!J2504="","",基本情報入力シート!J2504)</f>
        <v/>
      </c>
      <c r="J2484" s="301" t="str">
        <f>IF(基本情報入力シート!K2504="","",基本情報入力シート!K2504)</f>
        <v/>
      </c>
      <c r="K2484" s="302" t="str">
        <f>IF(基本情報入力シート!L2504="","",基本情報入力シート!L2504)</f>
        <v/>
      </c>
      <c r="L2484" s="299" t="str">
        <f>IF(基本情報入力シート!M2504="","",基本情報入力シート!M2504)</f>
        <v/>
      </c>
      <c r="M2484" s="299" t="str">
        <f>IF(基本情報入力シート!R2504="","",基本情報入力シート!R2504)</f>
        <v/>
      </c>
      <c r="N2484" s="299" t="str">
        <f>IF(基本情報入力シート!W2504="","",基本情報入力シート!W2504)</f>
        <v/>
      </c>
      <c r="O2484" s="303" t="str">
        <f>IF(基本情報入力シート!X2504="","",基本情報入力シート!X2504)</f>
        <v/>
      </c>
      <c r="P2484" s="304" t="str">
        <f>IF(基本情報入力シート!Y2504="","",基本情報入力シート!Y2504)</f>
        <v/>
      </c>
      <c r="Q2484" s="175"/>
      <c r="R2484" s="305" t="str">
        <f>IF(基本情報入力シート!AB2504="","",基本情報入力シート!AB2504)</f>
        <v/>
      </c>
      <c r="S2484" s="176"/>
      <c r="T2484" s="306" t="str">
        <f>IF(P2484="","",VLOOKUP(P2484,【参考】数式用!$J$2:$L$34,3,FALSE))</f>
        <v/>
      </c>
      <c r="U2484" s="313" t="s">
        <v>143</v>
      </c>
      <c r="V2484" s="177"/>
      <c r="W2484" s="314" t="s">
        <v>144</v>
      </c>
      <c r="X2484" s="177"/>
      <c r="Y2484" s="315" t="s">
        <v>145</v>
      </c>
      <c r="Z2484" s="177"/>
      <c r="AA2484" s="315" t="s">
        <v>144</v>
      </c>
      <c r="AB2484" s="177"/>
      <c r="AC2484" s="315" t="s">
        <v>146</v>
      </c>
      <c r="AD2484" s="316" t="s">
        <v>147</v>
      </c>
      <c r="AE2484" s="317" t="str">
        <f t="shared" si="138"/>
        <v/>
      </c>
      <c r="AF2484" s="319" t="s">
        <v>148</v>
      </c>
      <c r="AG2484" s="312" t="str">
        <f t="shared" si="139"/>
        <v/>
      </c>
      <c r="AH2484" s="322"/>
      <c r="AI2484" s="323"/>
      <c r="AJ2484" s="322"/>
      <c r="AK2484" s="323"/>
    </row>
    <row r="2485" spans="1:37" ht="36.75" customHeight="1">
      <c r="A2485" s="299">
        <f t="shared" si="137"/>
        <v>2472</v>
      </c>
      <c r="B2485" s="300" t="str">
        <f>IF(基本情報入力シート!C2505="","",基本情報入力シート!C2505)</f>
        <v/>
      </c>
      <c r="C2485" s="301" t="str">
        <f>IF(基本情報入力シート!D2505="","",基本情報入力シート!D2505)</f>
        <v/>
      </c>
      <c r="D2485" s="301" t="str">
        <f>IF(基本情報入力シート!E2505="","",基本情報入力シート!E2505)</f>
        <v/>
      </c>
      <c r="E2485" s="301" t="str">
        <f>IF(基本情報入力シート!F2505="","",基本情報入力シート!F2505)</f>
        <v/>
      </c>
      <c r="F2485" s="301" t="str">
        <f>IF(基本情報入力シート!G2505="","",基本情報入力シート!G2505)</f>
        <v/>
      </c>
      <c r="G2485" s="301" t="str">
        <f>IF(基本情報入力シート!H2505="","",基本情報入力シート!H2505)</f>
        <v/>
      </c>
      <c r="H2485" s="301" t="str">
        <f>IF(基本情報入力シート!I2505="","",基本情報入力シート!I2505)</f>
        <v/>
      </c>
      <c r="I2485" s="301" t="str">
        <f>IF(基本情報入力シート!J2505="","",基本情報入力シート!J2505)</f>
        <v/>
      </c>
      <c r="J2485" s="301" t="str">
        <f>IF(基本情報入力シート!K2505="","",基本情報入力シート!K2505)</f>
        <v/>
      </c>
      <c r="K2485" s="302" t="str">
        <f>IF(基本情報入力シート!L2505="","",基本情報入力シート!L2505)</f>
        <v/>
      </c>
      <c r="L2485" s="299" t="str">
        <f>IF(基本情報入力シート!M2505="","",基本情報入力シート!M2505)</f>
        <v/>
      </c>
      <c r="M2485" s="299" t="str">
        <f>IF(基本情報入力シート!R2505="","",基本情報入力シート!R2505)</f>
        <v/>
      </c>
      <c r="N2485" s="299" t="str">
        <f>IF(基本情報入力シート!W2505="","",基本情報入力シート!W2505)</f>
        <v/>
      </c>
      <c r="O2485" s="303" t="str">
        <f>IF(基本情報入力シート!X2505="","",基本情報入力シート!X2505)</f>
        <v/>
      </c>
      <c r="P2485" s="304" t="str">
        <f>IF(基本情報入力シート!Y2505="","",基本情報入力シート!Y2505)</f>
        <v/>
      </c>
      <c r="Q2485" s="175"/>
      <c r="R2485" s="305" t="str">
        <f>IF(基本情報入力シート!AB2505="","",基本情報入力シート!AB2505)</f>
        <v/>
      </c>
      <c r="S2485" s="176"/>
      <c r="T2485" s="306" t="str">
        <f>IF(P2485="","",VLOOKUP(P2485,【参考】数式用!$J$2:$L$34,3,FALSE))</f>
        <v/>
      </c>
      <c r="U2485" s="313" t="s">
        <v>143</v>
      </c>
      <c r="V2485" s="177"/>
      <c r="W2485" s="314" t="s">
        <v>144</v>
      </c>
      <c r="X2485" s="177"/>
      <c r="Y2485" s="315" t="s">
        <v>145</v>
      </c>
      <c r="Z2485" s="177"/>
      <c r="AA2485" s="315" t="s">
        <v>144</v>
      </c>
      <c r="AB2485" s="177"/>
      <c r="AC2485" s="315" t="s">
        <v>146</v>
      </c>
      <c r="AD2485" s="316" t="s">
        <v>147</v>
      </c>
      <c r="AE2485" s="317" t="str">
        <f t="shared" si="138"/>
        <v/>
      </c>
      <c r="AF2485" s="319" t="s">
        <v>148</v>
      </c>
      <c r="AG2485" s="312" t="str">
        <f t="shared" si="139"/>
        <v/>
      </c>
      <c r="AH2485" s="322"/>
      <c r="AI2485" s="323"/>
      <c r="AJ2485" s="322"/>
      <c r="AK2485" s="323"/>
    </row>
    <row r="2486" spans="1:37" ht="36.75" customHeight="1">
      <c r="A2486" s="299">
        <f t="shared" si="137"/>
        <v>2473</v>
      </c>
      <c r="B2486" s="300" t="str">
        <f>IF(基本情報入力シート!C2506="","",基本情報入力シート!C2506)</f>
        <v/>
      </c>
      <c r="C2486" s="301" t="str">
        <f>IF(基本情報入力シート!D2506="","",基本情報入力シート!D2506)</f>
        <v/>
      </c>
      <c r="D2486" s="301" t="str">
        <f>IF(基本情報入力シート!E2506="","",基本情報入力シート!E2506)</f>
        <v/>
      </c>
      <c r="E2486" s="301" t="str">
        <f>IF(基本情報入力シート!F2506="","",基本情報入力シート!F2506)</f>
        <v/>
      </c>
      <c r="F2486" s="301" t="str">
        <f>IF(基本情報入力シート!G2506="","",基本情報入力シート!G2506)</f>
        <v/>
      </c>
      <c r="G2486" s="301" t="str">
        <f>IF(基本情報入力シート!H2506="","",基本情報入力シート!H2506)</f>
        <v/>
      </c>
      <c r="H2486" s="301" t="str">
        <f>IF(基本情報入力シート!I2506="","",基本情報入力シート!I2506)</f>
        <v/>
      </c>
      <c r="I2486" s="301" t="str">
        <f>IF(基本情報入力シート!J2506="","",基本情報入力シート!J2506)</f>
        <v/>
      </c>
      <c r="J2486" s="301" t="str">
        <f>IF(基本情報入力シート!K2506="","",基本情報入力シート!K2506)</f>
        <v/>
      </c>
      <c r="K2486" s="302" t="str">
        <f>IF(基本情報入力シート!L2506="","",基本情報入力シート!L2506)</f>
        <v/>
      </c>
      <c r="L2486" s="299" t="str">
        <f>IF(基本情報入力シート!M2506="","",基本情報入力シート!M2506)</f>
        <v/>
      </c>
      <c r="M2486" s="299" t="str">
        <f>IF(基本情報入力シート!R2506="","",基本情報入力シート!R2506)</f>
        <v/>
      </c>
      <c r="N2486" s="299" t="str">
        <f>IF(基本情報入力シート!W2506="","",基本情報入力シート!W2506)</f>
        <v/>
      </c>
      <c r="O2486" s="303" t="str">
        <f>IF(基本情報入力シート!X2506="","",基本情報入力シート!X2506)</f>
        <v/>
      </c>
      <c r="P2486" s="304" t="str">
        <f>IF(基本情報入力シート!Y2506="","",基本情報入力シート!Y2506)</f>
        <v/>
      </c>
      <c r="Q2486" s="175"/>
      <c r="R2486" s="305" t="str">
        <f>IF(基本情報入力シート!AB2506="","",基本情報入力シート!AB2506)</f>
        <v/>
      </c>
      <c r="S2486" s="176"/>
      <c r="T2486" s="306" t="str">
        <f>IF(P2486="","",VLOOKUP(P2486,【参考】数式用!$J$2:$L$34,3,FALSE))</f>
        <v/>
      </c>
      <c r="U2486" s="313" t="s">
        <v>143</v>
      </c>
      <c r="V2486" s="177"/>
      <c r="W2486" s="314" t="s">
        <v>144</v>
      </c>
      <c r="X2486" s="177"/>
      <c r="Y2486" s="315" t="s">
        <v>145</v>
      </c>
      <c r="Z2486" s="177"/>
      <c r="AA2486" s="315" t="s">
        <v>144</v>
      </c>
      <c r="AB2486" s="177"/>
      <c r="AC2486" s="315" t="s">
        <v>146</v>
      </c>
      <c r="AD2486" s="316" t="s">
        <v>147</v>
      </c>
      <c r="AE2486" s="317" t="str">
        <f t="shared" si="138"/>
        <v/>
      </c>
      <c r="AF2486" s="319" t="s">
        <v>148</v>
      </c>
      <c r="AG2486" s="312" t="str">
        <f t="shared" si="139"/>
        <v/>
      </c>
      <c r="AH2486" s="322"/>
      <c r="AI2486" s="323"/>
      <c r="AJ2486" s="322"/>
      <c r="AK2486" s="323"/>
    </row>
    <row r="2487" spans="1:37" ht="36.75" customHeight="1">
      <c r="A2487" s="299">
        <f t="shared" si="137"/>
        <v>2474</v>
      </c>
      <c r="B2487" s="300" t="str">
        <f>IF(基本情報入力シート!C2507="","",基本情報入力シート!C2507)</f>
        <v/>
      </c>
      <c r="C2487" s="301" t="str">
        <f>IF(基本情報入力シート!D2507="","",基本情報入力シート!D2507)</f>
        <v/>
      </c>
      <c r="D2487" s="301" t="str">
        <f>IF(基本情報入力シート!E2507="","",基本情報入力シート!E2507)</f>
        <v/>
      </c>
      <c r="E2487" s="301" t="str">
        <f>IF(基本情報入力シート!F2507="","",基本情報入力シート!F2507)</f>
        <v/>
      </c>
      <c r="F2487" s="301" t="str">
        <f>IF(基本情報入力シート!G2507="","",基本情報入力シート!G2507)</f>
        <v/>
      </c>
      <c r="G2487" s="301" t="str">
        <f>IF(基本情報入力シート!H2507="","",基本情報入力シート!H2507)</f>
        <v/>
      </c>
      <c r="H2487" s="301" t="str">
        <f>IF(基本情報入力シート!I2507="","",基本情報入力シート!I2507)</f>
        <v/>
      </c>
      <c r="I2487" s="301" t="str">
        <f>IF(基本情報入力シート!J2507="","",基本情報入力シート!J2507)</f>
        <v/>
      </c>
      <c r="J2487" s="301" t="str">
        <f>IF(基本情報入力シート!K2507="","",基本情報入力シート!K2507)</f>
        <v/>
      </c>
      <c r="K2487" s="302" t="str">
        <f>IF(基本情報入力シート!L2507="","",基本情報入力シート!L2507)</f>
        <v/>
      </c>
      <c r="L2487" s="299" t="str">
        <f>IF(基本情報入力シート!M2507="","",基本情報入力シート!M2507)</f>
        <v/>
      </c>
      <c r="M2487" s="299" t="str">
        <f>IF(基本情報入力シート!R2507="","",基本情報入力シート!R2507)</f>
        <v/>
      </c>
      <c r="N2487" s="299" t="str">
        <f>IF(基本情報入力シート!W2507="","",基本情報入力シート!W2507)</f>
        <v/>
      </c>
      <c r="O2487" s="303" t="str">
        <f>IF(基本情報入力シート!X2507="","",基本情報入力シート!X2507)</f>
        <v/>
      </c>
      <c r="P2487" s="304" t="str">
        <f>IF(基本情報入力シート!Y2507="","",基本情報入力シート!Y2507)</f>
        <v/>
      </c>
      <c r="Q2487" s="175"/>
      <c r="R2487" s="305" t="str">
        <f>IF(基本情報入力シート!AB2507="","",基本情報入力シート!AB2507)</f>
        <v/>
      </c>
      <c r="S2487" s="176"/>
      <c r="T2487" s="306" t="str">
        <f>IF(P2487="","",VLOOKUP(P2487,【参考】数式用!$J$2:$L$34,3,FALSE))</f>
        <v/>
      </c>
      <c r="U2487" s="313" t="s">
        <v>143</v>
      </c>
      <c r="V2487" s="177"/>
      <c r="W2487" s="314" t="s">
        <v>144</v>
      </c>
      <c r="X2487" s="177"/>
      <c r="Y2487" s="315" t="s">
        <v>145</v>
      </c>
      <c r="Z2487" s="177"/>
      <c r="AA2487" s="315" t="s">
        <v>144</v>
      </c>
      <c r="AB2487" s="177"/>
      <c r="AC2487" s="315" t="s">
        <v>146</v>
      </c>
      <c r="AD2487" s="316" t="s">
        <v>147</v>
      </c>
      <c r="AE2487" s="317" t="str">
        <f t="shared" si="138"/>
        <v/>
      </c>
      <c r="AF2487" s="319" t="s">
        <v>148</v>
      </c>
      <c r="AG2487" s="312" t="str">
        <f t="shared" si="139"/>
        <v/>
      </c>
      <c r="AH2487" s="322"/>
      <c r="AI2487" s="323"/>
      <c r="AJ2487" s="322"/>
      <c r="AK2487" s="323"/>
    </row>
    <row r="2488" spans="1:37" ht="36.75" customHeight="1">
      <c r="A2488" s="299">
        <f t="shared" si="137"/>
        <v>2475</v>
      </c>
      <c r="B2488" s="300" t="str">
        <f>IF(基本情報入力シート!C2508="","",基本情報入力シート!C2508)</f>
        <v/>
      </c>
      <c r="C2488" s="301" t="str">
        <f>IF(基本情報入力シート!D2508="","",基本情報入力シート!D2508)</f>
        <v/>
      </c>
      <c r="D2488" s="301" t="str">
        <f>IF(基本情報入力シート!E2508="","",基本情報入力シート!E2508)</f>
        <v/>
      </c>
      <c r="E2488" s="301" t="str">
        <f>IF(基本情報入力シート!F2508="","",基本情報入力シート!F2508)</f>
        <v/>
      </c>
      <c r="F2488" s="301" t="str">
        <f>IF(基本情報入力シート!G2508="","",基本情報入力シート!G2508)</f>
        <v/>
      </c>
      <c r="G2488" s="301" t="str">
        <f>IF(基本情報入力シート!H2508="","",基本情報入力シート!H2508)</f>
        <v/>
      </c>
      <c r="H2488" s="301" t="str">
        <f>IF(基本情報入力シート!I2508="","",基本情報入力シート!I2508)</f>
        <v/>
      </c>
      <c r="I2488" s="301" t="str">
        <f>IF(基本情報入力シート!J2508="","",基本情報入力シート!J2508)</f>
        <v/>
      </c>
      <c r="J2488" s="301" t="str">
        <f>IF(基本情報入力シート!K2508="","",基本情報入力シート!K2508)</f>
        <v/>
      </c>
      <c r="K2488" s="302" t="str">
        <f>IF(基本情報入力シート!L2508="","",基本情報入力シート!L2508)</f>
        <v/>
      </c>
      <c r="L2488" s="299" t="str">
        <f>IF(基本情報入力シート!M2508="","",基本情報入力シート!M2508)</f>
        <v/>
      </c>
      <c r="M2488" s="299" t="str">
        <f>IF(基本情報入力シート!R2508="","",基本情報入力シート!R2508)</f>
        <v/>
      </c>
      <c r="N2488" s="299" t="str">
        <f>IF(基本情報入力シート!W2508="","",基本情報入力シート!W2508)</f>
        <v/>
      </c>
      <c r="O2488" s="303" t="str">
        <f>IF(基本情報入力シート!X2508="","",基本情報入力シート!X2508)</f>
        <v/>
      </c>
      <c r="P2488" s="304" t="str">
        <f>IF(基本情報入力シート!Y2508="","",基本情報入力シート!Y2508)</f>
        <v/>
      </c>
      <c r="Q2488" s="175"/>
      <c r="R2488" s="305" t="str">
        <f>IF(基本情報入力シート!AB2508="","",基本情報入力シート!AB2508)</f>
        <v/>
      </c>
      <c r="S2488" s="176"/>
      <c r="T2488" s="306" t="str">
        <f>IF(P2488="","",VLOOKUP(P2488,【参考】数式用!$J$2:$L$34,3,FALSE))</f>
        <v/>
      </c>
      <c r="U2488" s="313" t="s">
        <v>143</v>
      </c>
      <c r="V2488" s="177"/>
      <c r="W2488" s="314" t="s">
        <v>144</v>
      </c>
      <c r="X2488" s="177"/>
      <c r="Y2488" s="315" t="s">
        <v>145</v>
      </c>
      <c r="Z2488" s="177"/>
      <c r="AA2488" s="315" t="s">
        <v>144</v>
      </c>
      <c r="AB2488" s="177"/>
      <c r="AC2488" s="315" t="s">
        <v>146</v>
      </c>
      <c r="AD2488" s="316" t="s">
        <v>147</v>
      </c>
      <c r="AE2488" s="317" t="str">
        <f t="shared" si="138"/>
        <v/>
      </c>
      <c r="AF2488" s="319" t="s">
        <v>148</v>
      </c>
      <c r="AG2488" s="312" t="str">
        <f t="shared" si="139"/>
        <v/>
      </c>
      <c r="AH2488" s="322"/>
      <c r="AI2488" s="323"/>
      <c r="AJ2488" s="322"/>
      <c r="AK2488" s="323"/>
    </row>
    <row r="2489" spans="1:37" ht="36.75" customHeight="1">
      <c r="A2489" s="299">
        <f t="shared" si="137"/>
        <v>2476</v>
      </c>
      <c r="B2489" s="300" t="str">
        <f>IF(基本情報入力シート!C2509="","",基本情報入力シート!C2509)</f>
        <v/>
      </c>
      <c r="C2489" s="301" t="str">
        <f>IF(基本情報入力シート!D2509="","",基本情報入力シート!D2509)</f>
        <v/>
      </c>
      <c r="D2489" s="301" t="str">
        <f>IF(基本情報入力シート!E2509="","",基本情報入力シート!E2509)</f>
        <v/>
      </c>
      <c r="E2489" s="301" t="str">
        <f>IF(基本情報入力シート!F2509="","",基本情報入力シート!F2509)</f>
        <v/>
      </c>
      <c r="F2489" s="301" t="str">
        <f>IF(基本情報入力シート!G2509="","",基本情報入力シート!G2509)</f>
        <v/>
      </c>
      <c r="G2489" s="301" t="str">
        <f>IF(基本情報入力シート!H2509="","",基本情報入力シート!H2509)</f>
        <v/>
      </c>
      <c r="H2489" s="301" t="str">
        <f>IF(基本情報入力シート!I2509="","",基本情報入力シート!I2509)</f>
        <v/>
      </c>
      <c r="I2489" s="301" t="str">
        <f>IF(基本情報入力シート!J2509="","",基本情報入力シート!J2509)</f>
        <v/>
      </c>
      <c r="J2489" s="301" t="str">
        <f>IF(基本情報入力シート!K2509="","",基本情報入力シート!K2509)</f>
        <v/>
      </c>
      <c r="K2489" s="302" t="str">
        <f>IF(基本情報入力シート!L2509="","",基本情報入力シート!L2509)</f>
        <v/>
      </c>
      <c r="L2489" s="299" t="str">
        <f>IF(基本情報入力シート!M2509="","",基本情報入力シート!M2509)</f>
        <v/>
      </c>
      <c r="M2489" s="299" t="str">
        <f>IF(基本情報入力シート!R2509="","",基本情報入力シート!R2509)</f>
        <v/>
      </c>
      <c r="N2489" s="299" t="str">
        <f>IF(基本情報入力シート!W2509="","",基本情報入力シート!W2509)</f>
        <v/>
      </c>
      <c r="O2489" s="303" t="str">
        <f>IF(基本情報入力シート!X2509="","",基本情報入力シート!X2509)</f>
        <v/>
      </c>
      <c r="P2489" s="304" t="str">
        <f>IF(基本情報入力シート!Y2509="","",基本情報入力シート!Y2509)</f>
        <v/>
      </c>
      <c r="Q2489" s="175"/>
      <c r="R2489" s="305" t="str">
        <f>IF(基本情報入力シート!AB2509="","",基本情報入力シート!AB2509)</f>
        <v/>
      </c>
      <c r="S2489" s="176"/>
      <c r="T2489" s="306" t="str">
        <f>IF(P2489="","",VLOOKUP(P2489,【参考】数式用!$J$2:$L$34,3,FALSE))</f>
        <v/>
      </c>
      <c r="U2489" s="313" t="s">
        <v>143</v>
      </c>
      <c r="V2489" s="177"/>
      <c r="W2489" s="314" t="s">
        <v>144</v>
      </c>
      <c r="X2489" s="177"/>
      <c r="Y2489" s="315" t="s">
        <v>145</v>
      </c>
      <c r="Z2489" s="177"/>
      <c r="AA2489" s="315" t="s">
        <v>144</v>
      </c>
      <c r="AB2489" s="177"/>
      <c r="AC2489" s="315" t="s">
        <v>146</v>
      </c>
      <c r="AD2489" s="316" t="s">
        <v>147</v>
      </c>
      <c r="AE2489" s="317" t="str">
        <f t="shared" si="138"/>
        <v/>
      </c>
      <c r="AF2489" s="319" t="s">
        <v>148</v>
      </c>
      <c r="AG2489" s="312" t="str">
        <f t="shared" si="139"/>
        <v/>
      </c>
      <c r="AH2489" s="322"/>
      <c r="AI2489" s="323"/>
      <c r="AJ2489" s="322"/>
      <c r="AK2489" s="323"/>
    </row>
    <row r="2490" spans="1:37" ht="36.75" customHeight="1">
      <c r="A2490" s="299">
        <f t="shared" si="137"/>
        <v>2477</v>
      </c>
      <c r="B2490" s="300" t="str">
        <f>IF(基本情報入力シート!C2510="","",基本情報入力シート!C2510)</f>
        <v/>
      </c>
      <c r="C2490" s="301" t="str">
        <f>IF(基本情報入力シート!D2510="","",基本情報入力シート!D2510)</f>
        <v/>
      </c>
      <c r="D2490" s="301" t="str">
        <f>IF(基本情報入力シート!E2510="","",基本情報入力シート!E2510)</f>
        <v/>
      </c>
      <c r="E2490" s="301" t="str">
        <f>IF(基本情報入力シート!F2510="","",基本情報入力シート!F2510)</f>
        <v/>
      </c>
      <c r="F2490" s="301" t="str">
        <f>IF(基本情報入力シート!G2510="","",基本情報入力シート!G2510)</f>
        <v/>
      </c>
      <c r="G2490" s="301" t="str">
        <f>IF(基本情報入力シート!H2510="","",基本情報入力シート!H2510)</f>
        <v/>
      </c>
      <c r="H2490" s="301" t="str">
        <f>IF(基本情報入力シート!I2510="","",基本情報入力シート!I2510)</f>
        <v/>
      </c>
      <c r="I2490" s="301" t="str">
        <f>IF(基本情報入力シート!J2510="","",基本情報入力シート!J2510)</f>
        <v/>
      </c>
      <c r="J2490" s="301" t="str">
        <f>IF(基本情報入力シート!K2510="","",基本情報入力シート!K2510)</f>
        <v/>
      </c>
      <c r="K2490" s="302" t="str">
        <f>IF(基本情報入力シート!L2510="","",基本情報入力シート!L2510)</f>
        <v/>
      </c>
      <c r="L2490" s="299" t="str">
        <f>IF(基本情報入力シート!M2510="","",基本情報入力シート!M2510)</f>
        <v/>
      </c>
      <c r="M2490" s="299" t="str">
        <f>IF(基本情報入力シート!R2510="","",基本情報入力シート!R2510)</f>
        <v/>
      </c>
      <c r="N2490" s="299" t="str">
        <f>IF(基本情報入力シート!W2510="","",基本情報入力シート!W2510)</f>
        <v/>
      </c>
      <c r="O2490" s="303" t="str">
        <f>IF(基本情報入力シート!X2510="","",基本情報入力シート!X2510)</f>
        <v/>
      </c>
      <c r="P2490" s="304" t="str">
        <f>IF(基本情報入力シート!Y2510="","",基本情報入力シート!Y2510)</f>
        <v/>
      </c>
      <c r="Q2490" s="175"/>
      <c r="R2490" s="305" t="str">
        <f>IF(基本情報入力シート!AB2510="","",基本情報入力シート!AB2510)</f>
        <v/>
      </c>
      <c r="S2490" s="176"/>
      <c r="T2490" s="306" t="str">
        <f>IF(P2490="","",VLOOKUP(P2490,【参考】数式用!$J$2:$L$34,3,FALSE))</f>
        <v/>
      </c>
      <c r="U2490" s="313" t="s">
        <v>143</v>
      </c>
      <c r="V2490" s="177"/>
      <c r="W2490" s="314" t="s">
        <v>144</v>
      </c>
      <c r="X2490" s="177"/>
      <c r="Y2490" s="315" t="s">
        <v>145</v>
      </c>
      <c r="Z2490" s="177"/>
      <c r="AA2490" s="315" t="s">
        <v>144</v>
      </c>
      <c r="AB2490" s="177"/>
      <c r="AC2490" s="315" t="s">
        <v>146</v>
      </c>
      <c r="AD2490" s="316" t="s">
        <v>147</v>
      </c>
      <c r="AE2490" s="317" t="str">
        <f t="shared" si="138"/>
        <v/>
      </c>
      <c r="AF2490" s="319" t="s">
        <v>148</v>
      </c>
      <c r="AG2490" s="312" t="str">
        <f t="shared" si="139"/>
        <v/>
      </c>
      <c r="AH2490" s="322"/>
      <c r="AI2490" s="323"/>
      <c r="AJ2490" s="322"/>
      <c r="AK2490" s="323"/>
    </row>
    <row r="2491" spans="1:37" ht="36.75" customHeight="1">
      <c r="A2491" s="299">
        <f t="shared" si="137"/>
        <v>2478</v>
      </c>
      <c r="B2491" s="300" t="str">
        <f>IF(基本情報入力シート!C2511="","",基本情報入力シート!C2511)</f>
        <v/>
      </c>
      <c r="C2491" s="301" t="str">
        <f>IF(基本情報入力シート!D2511="","",基本情報入力シート!D2511)</f>
        <v/>
      </c>
      <c r="D2491" s="301" t="str">
        <f>IF(基本情報入力シート!E2511="","",基本情報入力シート!E2511)</f>
        <v/>
      </c>
      <c r="E2491" s="301" t="str">
        <f>IF(基本情報入力シート!F2511="","",基本情報入力シート!F2511)</f>
        <v/>
      </c>
      <c r="F2491" s="301" t="str">
        <f>IF(基本情報入力シート!G2511="","",基本情報入力シート!G2511)</f>
        <v/>
      </c>
      <c r="G2491" s="301" t="str">
        <f>IF(基本情報入力シート!H2511="","",基本情報入力シート!H2511)</f>
        <v/>
      </c>
      <c r="H2491" s="301" t="str">
        <f>IF(基本情報入力シート!I2511="","",基本情報入力シート!I2511)</f>
        <v/>
      </c>
      <c r="I2491" s="301" t="str">
        <f>IF(基本情報入力シート!J2511="","",基本情報入力シート!J2511)</f>
        <v/>
      </c>
      <c r="J2491" s="301" t="str">
        <f>IF(基本情報入力シート!K2511="","",基本情報入力シート!K2511)</f>
        <v/>
      </c>
      <c r="K2491" s="302" t="str">
        <f>IF(基本情報入力シート!L2511="","",基本情報入力シート!L2511)</f>
        <v/>
      </c>
      <c r="L2491" s="299" t="str">
        <f>IF(基本情報入力シート!M2511="","",基本情報入力シート!M2511)</f>
        <v/>
      </c>
      <c r="M2491" s="299" t="str">
        <f>IF(基本情報入力シート!R2511="","",基本情報入力シート!R2511)</f>
        <v/>
      </c>
      <c r="N2491" s="299" t="str">
        <f>IF(基本情報入力シート!W2511="","",基本情報入力シート!W2511)</f>
        <v/>
      </c>
      <c r="O2491" s="303" t="str">
        <f>IF(基本情報入力シート!X2511="","",基本情報入力シート!X2511)</f>
        <v/>
      </c>
      <c r="P2491" s="304" t="str">
        <f>IF(基本情報入力シート!Y2511="","",基本情報入力シート!Y2511)</f>
        <v/>
      </c>
      <c r="Q2491" s="175"/>
      <c r="R2491" s="305" t="str">
        <f>IF(基本情報入力シート!AB2511="","",基本情報入力シート!AB2511)</f>
        <v/>
      </c>
      <c r="S2491" s="176"/>
      <c r="T2491" s="306" t="str">
        <f>IF(P2491="","",VLOOKUP(P2491,【参考】数式用!$J$2:$L$34,3,FALSE))</f>
        <v/>
      </c>
      <c r="U2491" s="313" t="s">
        <v>143</v>
      </c>
      <c r="V2491" s="177"/>
      <c r="W2491" s="314" t="s">
        <v>144</v>
      </c>
      <c r="X2491" s="177"/>
      <c r="Y2491" s="315" t="s">
        <v>145</v>
      </c>
      <c r="Z2491" s="177"/>
      <c r="AA2491" s="315" t="s">
        <v>144</v>
      </c>
      <c r="AB2491" s="177"/>
      <c r="AC2491" s="315" t="s">
        <v>146</v>
      </c>
      <c r="AD2491" s="316" t="s">
        <v>147</v>
      </c>
      <c r="AE2491" s="317" t="str">
        <f t="shared" si="138"/>
        <v/>
      </c>
      <c r="AF2491" s="319" t="s">
        <v>148</v>
      </c>
      <c r="AG2491" s="312" t="str">
        <f t="shared" si="139"/>
        <v/>
      </c>
      <c r="AH2491" s="322"/>
      <c r="AI2491" s="323"/>
      <c r="AJ2491" s="322"/>
      <c r="AK2491" s="323"/>
    </row>
    <row r="2492" spans="1:37" ht="36.75" customHeight="1">
      <c r="A2492" s="299">
        <f t="shared" si="137"/>
        <v>2479</v>
      </c>
      <c r="B2492" s="300" t="str">
        <f>IF(基本情報入力シート!C2512="","",基本情報入力シート!C2512)</f>
        <v/>
      </c>
      <c r="C2492" s="301" t="str">
        <f>IF(基本情報入力シート!D2512="","",基本情報入力シート!D2512)</f>
        <v/>
      </c>
      <c r="D2492" s="301" t="str">
        <f>IF(基本情報入力シート!E2512="","",基本情報入力シート!E2512)</f>
        <v/>
      </c>
      <c r="E2492" s="301" t="str">
        <f>IF(基本情報入力シート!F2512="","",基本情報入力シート!F2512)</f>
        <v/>
      </c>
      <c r="F2492" s="301" t="str">
        <f>IF(基本情報入力シート!G2512="","",基本情報入力シート!G2512)</f>
        <v/>
      </c>
      <c r="G2492" s="301" t="str">
        <f>IF(基本情報入力シート!H2512="","",基本情報入力シート!H2512)</f>
        <v/>
      </c>
      <c r="H2492" s="301" t="str">
        <f>IF(基本情報入力シート!I2512="","",基本情報入力シート!I2512)</f>
        <v/>
      </c>
      <c r="I2492" s="301" t="str">
        <f>IF(基本情報入力シート!J2512="","",基本情報入力シート!J2512)</f>
        <v/>
      </c>
      <c r="J2492" s="301" t="str">
        <f>IF(基本情報入力シート!K2512="","",基本情報入力シート!K2512)</f>
        <v/>
      </c>
      <c r="K2492" s="302" t="str">
        <f>IF(基本情報入力シート!L2512="","",基本情報入力シート!L2512)</f>
        <v/>
      </c>
      <c r="L2492" s="299" t="str">
        <f>IF(基本情報入力シート!M2512="","",基本情報入力シート!M2512)</f>
        <v/>
      </c>
      <c r="M2492" s="299" t="str">
        <f>IF(基本情報入力シート!R2512="","",基本情報入力シート!R2512)</f>
        <v/>
      </c>
      <c r="N2492" s="299" t="str">
        <f>IF(基本情報入力シート!W2512="","",基本情報入力シート!W2512)</f>
        <v/>
      </c>
      <c r="O2492" s="303" t="str">
        <f>IF(基本情報入力シート!X2512="","",基本情報入力シート!X2512)</f>
        <v/>
      </c>
      <c r="P2492" s="304" t="str">
        <f>IF(基本情報入力シート!Y2512="","",基本情報入力シート!Y2512)</f>
        <v/>
      </c>
      <c r="Q2492" s="175"/>
      <c r="R2492" s="305" t="str">
        <f>IF(基本情報入力シート!AB2512="","",基本情報入力シート!AB2512)</f>
        <v/>
      </c>
      <c r="S2492" s="176"/>
      <c r="T2492" s="306" t="str">
        <f>IF(P2492="","",VLOOKUP(P2492,【参考】数式用!$J$2:$L$34,3,FALSE))</f>
        <v/>
      </c>
      <c r="U2492" s="313" t="s">
        <v>143</v>
      </c>
      <c r="V2492" s="177"/>
      <c r="W2492" s="314" t="s">
        <v>144</v>
      </c>
      <c r="X2492" s="177"/>
      <c r="Y2492" s="315" t="s">
        <v>145</v>
      </c>
      <c r="Z2492" s="177"/>
      <c r="AA2492" s="315" t="s">
        <v>144</v>
      </c>
      <c r="AB2492" s="177"/>
      <c r="AC2492" s="315" t="s">
        <v>146</v>
      </c>
      <c r="AD2492" s="316" t="s">
        <v>147</v>
      </c>
      <c r="AE2492" s="317" t="str">
        <f t="shared" si="138"/>
        <v/>
      </c>
      <c r="AF2492" s="319" t="s">
        <v>148</v>
      </c>
      <c r="AG2492" s="312" t="str">
        <f t="shared" si="139"/>
        <v/>
      </c>
      <c r="AH2492" s="322"/>
      <c r="AI2492" s="323"/>
      <c r="AJ2492" s="322"/>
      <c r="AK2492" s="323"/>
    </row>
    <row r="2493" spans="1:37" ht="36.75" customHeight="1">
      <c r="A2493" s="299">
        <f t="shared" si="137"/>
        <v>2480</v>
      </c>
      <c r="B2493" s="300" t="str">
        <f>IF(基本情報入力シート!C2513="","",基本情報入力シート!C2513)</f>
        <v/>
      </c>
      <c r="C2493" s="301" t="str">
        <f>IF(基本情報入力シート!D2513="","",基本情報入力シート!D2513)</f>
        <v/>
      </c>
      <c r="D2493" s="301" t="str">
        <f>IF(基本情報入力シート!E2513="","",基本情報入力シート!E2513)</f>
        <v/>
      </c>
      <c r="E2493" s="301" t="str">
        <f>IF(基本情報入力シート!F2513="","",基本情報入力シート!F2513)</f>
        <v/>
      </c>
      <c r="F2493" s="301" t="str">
        <f>IF(基本情報入力シート!G2513="","",基本情報入力シート!G2513)</f>
        <v/>
      </c>
      <c r="G2493" s="301" t="str">
        <f>IF(基本情報入力シート!H2513="","",基本情報入力シート!H2513)</f>
        <v/>
      </c>
      <c r="H2493" s="301" t="str">
        <f>IF(基本情報入力シート!I2513="","",基本情報入力シート!I2513)</f>
        <v/>
      </c>
      <c r="I2493" s="301" t="str">
        <f>IF(基本情報入力シート!J2513="","",基本情報入力シート!J2513)</f>
        <v/>
      </c>
      <c r="J2493" s="301" t="str">
        <f>IF(基本情報入力シート!K2513="","",基本情報入力シート!K2513)</f>
        <v/>
      </c>
      <c r="K2493" s="302" t="str">
        <f>IF(基本情報入力シート!L2513="","",基本情報入力シート!L2513)</f>
        <v/>
      </c>
      <c r="L2493" s="299" t="str">
        <f>IF(基本情報入力シート!M2513="","",基本情報入力シート!M2513)</f>
        <v/>
      </c>
      <c r="M2493" s="299" t="str">
        <f>IF(基本情報入力シート!R2513="","",基本情報入力シート!R2513)</f>
        <v/>
      </c>
      <c r="N2493" s="299" t="str">
        <f>IF(基本情報入力シート!W2513="","",基本情報入力シート!W2513)</f>
        <v/>
      </c>
      <c r="O2493" s="303" t="str">
        <f>IF(基本情報入力シート!X2513="","",基本情報入力シート!X2513)</f>
        <v/>
      </c>
      <c r="P2493" s="304" t="str">
        <f>IF(基本情報入力シート!Y2513="","",基本情報入力シート!Y2513)</f>
        <v/>
      </c>
      <c r="Q2493" s="175"/>
      <c r="R2493" s="305" t="str">
        <f>IF(基本情報入力シート!AB2513="","",基本情報入力シート!AB2513)</f>
        <v/>
      </c>
      <c r="S2493" s="176"/>
      <c r="T2493" s="306" t="str">
        <f>IF(P2493="","",VLOOKUP(P2493,【参考】数式用!$J$2:$L$34,3,FALSE))</f>
        <v/>
      </c>
      <c r="U2493" s="313" t="s">
        <v>143</v>
      </c>
      <c r="V2493" s="177"/>
      <c r="W2493" s="314" t="s">
        <v>144</v>
      </c>
      <c r="X2493" s="177"/>
      <c r="Y2493" s="315" t="s">
        <v>145</v>
      </c>
      <c r="Z2493" s="177"/>
      <c r="AA2493" s="315" t="s">
        <v>144</v>
      </c>
      <c r="AB2493" s="177"/>
      <c r="AC2493" s="315" t="s">
        <v>146</v>
      </c>
      <c r="AD2493" s="316" t="s">
        <v>147</v>
      </c>
      <c r="AE2493" s="317" t="str">
        <f t="shared" si="138"/>
        <v/>
      </c>
      <c r="AF2493" s="319" t="s">
        <v>148</v>
      </c>
      <c r="AG2493" s="312" t="str">
        <f t="shared" si="139"/>
        <v/>
      </c>
      <c r="AH2493" s="322"/>
      <c r="AI2493" s="323"/>
      <c r="AJ2493" s="322"/>
      <c r="AK2493" s="323"/>
    </row>
    <row r="2494" spans="1:37" ht="36.75" customHeight="1">
      <c r="A2494" s="299">
        <f t="shared" si="137"/>
        <v>2481</v>
      </c>
      <c r="B2494" s="300" t="str">
        <f>IF(基本情報入力シート!C2514="","",基本情報入力シート!C2514)</f>
        <v/>
      </c>
      <c r="C2494" s="301" t="str">
        <f>IF(基本情報入力シート!D2514="","",基本情報入力シート!D2514)</f>
        <v/>
      </c>
      <c r="D2494" s="301" t="str">
        <f>IF(基本情報入力シート!E2514="","",基本情報入力シート!E2514)</f>
        <v/>
      </c>
      <c r="E2494" s="301" t="str">
        <f>IF(基本情報入力シート!F2514="","",基本情報入力シート!F2514)</f>
        <v/>
      </c>
      <c r="F2494" s="301" t="str">
        <f>IF(基本情報入力シート!G2514="","",基本情報入力シート!G2514)</f>
        <v/>
      </c>
      <c r="G2494" s="301" t="str">
        <f>IF(基本情報入力シート!H2514="","",基本情報入力シート!H2514)</f>
        <v/>
      </c>
      <c r="H2494" s="301" t="str">
        <f>IF(基本情報入力シート!I2514="","",基本情報入力シート!I2514)</f>
        <v/>
      </c>
      <c r="I2494" s="301" t="str">
        <f>IF(基本情報入力シート!J2514="","",基本情報入力シート!J2514)</f>
        <v/>
      </c>
      <c r="J2494" s="301" t="str">
        <f>IF(基本情報入力シート!K2514="","",基本情報入力シート!K2514)</f>
        <v/>
      </c>
      <c r="K2494" s="302" t="str">
        <f>IF(基本情報入力シート!L2514="","",基本情報入力シート!L2514)</f>
        <v/>
      </c>
      <c r="L2494" s="299" t="str">
        <f>IF(基本情報入力シート!M2514="","",基本情報入力シート!M2514)</f>
        <v/>
      </c>
      <c r="M2494" s="299" t="str">
        <f>IF(基本情報入力シート!R2514="","",基本情報入力シート!R2514)</f>
        <v/>
      </c>
      <c r="N2494" s="299" t="str">
        <f>IF(基本情報入力シート!W2514="","",基本情報入力シート!W2514)</f>
        <v/>
      </c>
      <c r="O2494" s="303" t="str">
        <f>IF(基本情報入力シート!X2514="","",基本情報入力シート!X2514)</f>
        <v/>
      </c>
      <c r="P2494" s="304" t="str">
        <f>IF(基本情報入力シート!Y2514="","",基本情報入力シート!Y2514)</f>
        <v/>
      </c>
      <c r="Q2494" s="175"/>
      <c r="R2494" s="305" t="str">
        <f>IF(基本情報入力シート!AB2514="","",基本情報入力シート!AB2514)</f>
        <v/>
      </c>
      <c r="S2494" s="176"/>
      <c r="T2494" s="306" t="str">
        <f>IF(P2494="","",VLOOKUP(P2494,【参考】数式用!$J$2:$L$34,3,FALSE))</f>
        <v/>
      </c>
      <c r="U2494" s="313" t="s">
        <v>143</v>
      </c>
      <c r="V2494" s="177"/>
      <c r="W2494" s="314" t="s">
        <v>144</v>
      </c>
      <c r="X2494" s="177"/>
      <c r="Y2494" s="315" t="s">
        <v>145</v>
      </c>
      <c r="Z2494" s="177"/>
      <c r="AA2494" s="315" t="s">
        <v>144</v>
      </c>
      <c r="AB2494" s="177"/>
      <c r="AC2494" s="315" t="s">
        <v>146</v>
      </c>
      <c r="AD2494" s="316" t="s">
        <v>147</v>
      </c>
      <c r="AE2494" s="317" t="str">
        <f t="shared" si="138"/>
        <v/>
      </c>
      <c r="AF2494" s="319" t="s">
        <v>148</v>
      </c>
      <c r="AG2494" s="312" t="str">
        <f t="shared" si="139"/>
        <v/>
      </c>
      <c r="AH2494" s="322"/>
      <c r="AI2494" s="323"/>
      <c r="AJ2494" s="322"/>
      <c r="AK2494" s="323"/>
    </row>
    <row r="2495" spans="1:37" ht="36.75" customHeight="1">
      <c r="A2495" s="299">
        <f t="shared" si="137"/>
        <v>2482</v>
      </c>
      <c r="B2495" s="300" t="str">
        <f>IF(基本情報入力シート!C2515="","",基本情報入力シート!C2515)</f>
        <v/>
      </c>
      <c r="C2495" s="301" t="str">
        <f>IF(基本情報入力シート!D2515="","",基本情報入力シート!D2515)</f>
        <v/>
      </c>
      <c r="D2495" s="301" t="str">
        <f>IF(基本情報入力シート!E2515="","",基本情報入力シート!E2515)</f>
        <v/>
      </c>
      <c r="E2495" s="301" t="str">
        <f>IF(基本情報入力シート!F2515="","",基本情報入力シート!F2515)</f>
        <v/>
      </c>
      <c r="F2495" s="301" t="str">
        <f>IF(基本情報入力シート!G2515="","",基本情報入力シート!G2515)</f>
        <v/>
      </c>
      <c r="G2495" s="301" t="str">
        <f>IF(基本情報入力シート!H2515="","",基本情報入力シート!H2515)</f>
        <v/>
      </c>
      <c r="H2495" s="301" t="str">
        <f>IF(基本情報入力シート!I2515="","",基本情報入力シート!I2515)</f>
        <v/>
      </c>
      <c r="I2495" s="301" t="str">
        <f>IF(基本情報入力シート!J2515="","",基本情報入力シート!J2515)</f>
        <v/>
      </c>
      <c r="J2495" s="301" t="str">
        <f>IF(基本情報入力シート!K2515="","",基本情報入力シート!K2515)</f>
        <v/>
      </c>
      <c r="K2495" s="302" t="str">
        <f>IF(基本情報入力シート!L2515="","",基本情報入力シート!L2515)</f>
        <v/>
      </c>
      <c r="L2495" s="299" t="str">
        <f>IF(基本情報入力シート!M2515="","",基本情報入力シート!M2515)</f>
        <v/>
      </c>
      <c r="M2495" s="299" t="str">
        <f>IF(基本情報入力シート!R2515="","",基本情報入力シート!R2515)</f>
        <v/>
      </c>
      <c r="N2495" s="299" t="str">
        <f>IF(基本情報入力シート!W2515="","",基本情報入力シート!W2515)</f>
        <v/>
      </c>
      <c r="O2495" s="303" t="str">
        <f>IF(基本情報入力シート!X2515="","",基本情報入力シート!X2515)</f>
        <v/>
      </c>
      <c r="P2495" s="304" t="str">
        <f>IF(基本情報入力シート!Y2515="","",基本情報入力シート!Y2515)</f>
        <v/>
      </c>
      <c r="Q2495" s="175"/>
      <c r="R2495" s="305" t="str">
        <f>IF(基本情報入力シート!AB2515="","",基本情報入力シート!AB2515)</f>
        <v/>
      </c>
      <c r="S2495" s="176"/>
      <c r="T2495" s="306" t="str">
        <f>IF(P2495="","",VLOOKUP(P2495,【参考】数式用!$J$2:$L$34,3,FALSE))</f>
        <v/>
      </c>
      <c r="U2495" s="313" t="s">
        <v>143</v>
      </c>
      <c r="V2495" s="177"/>
      <c r="W2495" s="314" t="s">
        <v>144</v>
      </c>
      <c r="X2495" s="177"/>
      <c r="Y2495" s="315" t="s">
        <v>145</v>
      </c>
      <c r="Z2495" s="177"/>
      <c r="AA2495" s="315" t="s">
        <v>144</v>
      </c>
      <c r="AB2495" s="177"/>
      <c r="AC2495" s="315" t="s">
        <v>146</v>
      </c>
      <c r="AD2495" s="316" t="s">
        <v>147</v>
      </c>
      <c r="AE2495" s="317" t="str">
        <f t="shared" si="138"/>
        <v/>
      </c>
      <c r="AF2495" s="319" t="s">
        <v>148</v>
      </c>
      <c r="AG2495" s="312" t="str">
        <f t="shared" si="139"/>
        <v/>
      </c>
      <c r="AH2495" s="322"/>
      <c r="AI2495" s="323"/>
      <c r="AJ2495" s="322"/>
      <c r="AK2495" s="323"/>
    </row>
    <row r="2496" spans="1:37" ht="36.75" customHeight="1">
      <c r="A2496" s="299">
        <f t="shared" si="137"/>
        <v>2483</v>
      </c>
      <c r="B2496" s="300" t="str">
        <f>IF(基本情報入力シート!C2516="","",基本情報入力シート!C2516)</f>
        <v/>
      </c>
      <c r="C2496" s="301" t="str">
        <f>IF(基本情報入力シート!D2516="","",基本情報入力シート!D2516)</f>
        <v/>
      </c>
      <c r="D2496" s="301" t="str">
        <f>IF(基本情報入力シート!E2516="","",基本情報入力シート!E2516)</f>
        <v/>
      </c>
      <c r="E2496" s="301" t="str">
        <f>IF(基本情報入力シート!F2516="","",基本情報入力シート!F2516)</f>
        <v/>
      </c>
      <c r="F2496" s="301" t="str">
        <f>IF(基本情報入力シート!G2516="","",基本情報入力シート!G2516)</f>
        <v/>
      </c>
      <c r="G2496" s="301" t="str">
        <f>IF(基本情報入力シート!H2516="","",基本情報入力シート!H2516)</f>
        <v/>
      </c>
      <c r="H2496" s="301" t="str">
        <f>IF(基本情報入力シート!I2516="","",基本情報入力シート!I2516)</f>
        <v/>
      </c>
      <c r="I2496" s="301" t="str">
        <f>IF(基本情報入力シート!J2516="","",基本情報入力シート!J2516)</f>
        <v/>
      </c>
      <c r="J2496" s="301" t="str">
        <f>IF(基本情報入力シート!K2516="","",基本情報入力シート!K2516)</f>
        <v/>
      </c>
      <c r="K2496" s="302" t="str">
        <f>IF(基本情報入力シート!L2516="","",基本情報入力シート!L2516)</f>
        <v/>
      </c>
      <c r="L2496" s="299" t="str">
        <f>IF(基本情報入力シート!M2516="","",基本情報入力シート!M2516)</f>
        <v/>
      </c>
      <c r="M2496" s="299" t="str">
        <f>IF(基本情報入力シート!R2516="","",基本情報入力シート!R2516)</f>
        <v/>
      </c>
      <c r="N2496" s="299" t="str">
        <f>IF(基本情報入力シート!W2516="","",基本情報入力シート!W2516)</f>
        <v/>
      </c>
      <c r="O2496" s="303" t="str">
        <f>IF(基本情報入力シート!X2516="","",基本情報入力シート!X2516)</f>
        <v/>
      </c>
      <c r="P2496" s="304" t="str">
        <f>IF(基本情報入力シート!Y2516="","",基本情報入力シート!Y2516)</f>
        <v/>
      </c>
      <c r="Q2496" s="175"/>
      <c r="R2496" s="305" t="str">
        <f>IF(基本情報入力シート!AB2516="","",基本情報入力シート!AB2516)</f>
        <v/>
      </c>
      <c r="S2496" s="176"/>
      <c r="T2496" s="306" t="str">
        <f>IF(P2496="","",VLOOKUP(P2496,【参考】数式用!$J$2:$L$34,3,FALSE))</f>
        <v/>
      </c>
      <c r="U2496" s="313" t="s">
        <v>143</v>
      </c>
      <c r="V2496" s="177"/>
      <c r="W2496" s="314" t="s">
        <v>144</v>
      </c>
      <c r="X2496" s="177"/>
      <c r="Y2496" s="315" t="s">
        <v>145</v>
      </c>
      <c r="Z2496" s="177"/>
      <c r="AA2496" s="315" t="s">
        <v>144</v>
      </c>
      <c r="AB2496" s="177"/>
      <c r="AC2496" s="315" t="s">
        <v>146</v>
      </c>
      <c r="AD2496" s="316" t="s">
        <v>147</v>
      </c>
      <c r="AE2496" s="317" t="str">
        <f t="shared" si="138"/>
        <v/>
      </c>
      <c r="AF2496" s="319" t="s">
        <v>148</v>
      </c>
      <c r="AG2496" s="312" t="str">
        <f t="shared" si="139"/>
        <v/>
      </c>
      <c r="AH2496" s="322"/>
      <c r="AI2496" s="323"/>
      <c r="AJ2496" s="322"/>
      <c r="AK2496" s="323"/>
    </row>
    <row r="2497" spans="1:37" ht="36.75" customHeight="1">
      <c r="A2497" s="299">
        <f t="shared" si="137"/>
        <v>2484</v>
      </c>
      <c r="B2497" s="300" t="str">
        <f>IF(基本情報入力シート!C2517="","",基本情報入力シート!C2517)</f>
        <v/>
      </c>
      <c r="C2497" s="301" t="str">
        <f>IF(基本情報入力シート!D2517="","",基本情報入力シート!D2517)</f>
        <v/>
      </c>
      <c r="D2497" s="301" t="str">
        <f>IF(基本情報入力シート!E2517="","",基本情報入力シート!E2517)</f>
        <v/>
      </c>
      <c r="E2497" s="301" t="str">
        <f>IF(基本情報入力シート!F2517="","",基本情報入力シート!F2517)</f>
        <v/>
      </c>
      <c r="F2497" s="301" t="str">
        <f>IF(基本情報入力シート!G2517="","",基本情報入力シート!G2517)</f>
        <v/>
      </c>
      <c r="G2497" s="301" t="str">
        <f>IF(基本情報入力シート!H2517="","",基本情報入力シート!H2517)</f>
        <v/>
      </c>
      <c r="H2497" s="301" t="str">
        <f>IF(基本情報入力シート!I2517="","",基本情報入力シート!I2517)</f>
        <v/>
      </c>
      <c r="I2497" s="301" t="str">
        <f>IF(基本情報入力シート!J2517="","",基本情報入力シート!J2517)</f>
        <v/>
      </c>
      <c r="J2497" s="301" t="str">
        <f>IF(基本情報入力シート!K2517="","",基本情報入力シート!K2517)</f>
        <v/>
      </c>
      <c r="K2497" s="302" t="str">
        <f>IF(基本情報入力シート!L2517="","",基本情報入力シート!L2517)</f>
        <v/>
      </c>
      <c r="L2497" s="299" t="str">
        <f>IF(基本情報入力シート!M2517="","",基本情報入力シート!M2517)</f>
        <v/>
      </c>
      <c r="M2497" s="299" t="str">
        <f>IF(基本情報入力シート!R2517="","",基本情報入力シート!R2517)</f>
        <v/>
      </c>
      <c r="N2497" s="299" t="str">
        <f>IF(基本情報入力シート!W2517="","",基本情報入力シート!W2517)</f>
        <v/>
      </c>
      <c r="O2497" s="303" t="str">
        <f>IF(基本情報入力シート!X2517="","",基本情報入力シート!X2517)</f>
        <v/>
      </c>
      <c r="P2497" s="304" t="str">
        <f>IF(基本情報入力シート!Y2517="","",基本情報入力シート!Y2517)</f>
        <v/>
      </c>
      <c r="Q2497" s="175"/>
      <c r="R2497" s="305" t="str">
        <f>IF(基本情報入力シート!AB2517="","",基本情報入力シート!AB2517)</f>
        <v/>
      </c>
      <c r="S2497" s="176"/>
      <c r="T2497" s="306" t="str">
        <f>IF(P2497="","",VLOOKUP(P2497,【参考】数式用!$J$2:$L$34,3,FALSE))</f>
        <v/>
      </c>
      <c r="U2497" s="313" t="s">
        <v>143</v>
      </c>
      <c r="V2497" s="177"/>
      <c r="W2497" s="314" t="s">
        <v>144</v>
      </c>
      <c r="X2497" s="177"/>
      <c r="Y2497" s="315" t="s">
        <v>145</v>
      </c>
      <c r="Z2497" s="177"/>
      <c r="AA2497" s="315" t="s">
        <v>144</v>
      </c>
      <c r="AB2497" s="177"/>
      <c r="AC2497" s="315" t="s">
        <v>146</v>
      </c>
      <c r="AD2497" s="316" t="s">
        <v>147</v>
      </c>
      <c r="AE2497" s="317" t="str">
        <f t="shared" si="138"/>
        <v/>
      </c>
      <c r="AF2497" s="319" t="s">
        <v>148</v>
      </c>
      <c r="AG2497" s="312" t="str">
        <f t="shared" si="139"/>
        <v/>
      </c>
      <c r="AH2497" s="322"/>
      <c r="AI2497" s="323"/>
      <c r="AJ2497" s="322"/>
      <c r="AK2497" s="323"/>
    </row>
    <row r="2498" spans="1:37" ht="36.75" customHeight="1">
      <c r="A2498" s="299">
        <f t="shared" si="137"/>
        <v>2485</v>
      </c>
      <c r="B2498" s="300" t="str">
        <f>IF(基本情報入力シート!C2518="","",基本情報入力シート!C2518)</f>
        <v/>
      </c>
      <c r="C2498" s="301" t="str">
        <f>IF(基本情報入力シート!D2518="","",基本情報入力シート!D2518)</f>
        <v/>
      </c>
      <c r="D2498" s="301" t="str">
        <f>IF(基本情報入力シート!E2518="","",基本情報入力シート!E2518)</f>
        <v/>
      </c>
      <c r="E2498" s="301" t="str">
        <f>IF(基本情報入力シート!F2518="","",基本情報入力シート!F2518)</f>
        <v/>
      </c>
      <c r="F2498" s="301" t="str">
        <f>IF(基本情報入力シート!G2518="","",基本情報入力シート!G2518)</f>
        <v/>
      </c>
      <c r="G2498" s="301" t="str">
        <f>IF(基本情報入力シート!H2518="","",基本情報入力シート!H2518)</f>
        <v/>
      </c>
      <c r="H2498" s="301" t="str">
        <f>IF(基本情報入力シート!I2518="","",基本情報入力シート!I2518)</f>
        <v/>
      </c>
      <c r="I2498" s="301" t="str">
        <f>IF(基本情報入力シート!J2518="","",基本情報入力シート!J2518)</f>
        <v/>
      </c>
      <c r="J2498" s="301" t="str">
        <f>IF(基本情報入力シート!K2518="","",基本情報入力シート!K2518)</f>
        <v/>
      </c>
      <c r="K2498" s="302" t="str">
        <f>IF(基本情報入力シート!L2518="","",基本情報入力シート!L2518)</f>
        <v/>
      </c>
      <c r="L2498" s="299" t="str">
        <f>IF(基本情報入力シート!M2518="","",基本情報入力シート!M2518)</f>
        <v/>
      </c>
      <c r="M2498" s="299" t="str">
        <f>IF(基本情報入力シート!R2518="","",基本情報入力シート!R2518)</f>
        <v/>
      </c>
      <c r="N2498" s="299" t="str">
        <f>IF(基本情報入力シート!W2518="","",基本情報入力シート!W2518)</f>
        <v/>
      </c>
      <c r="O2498" s="303" t="str">
        <f>IF(基本情報入力シート!X2518="","",基本情報入力シート!X2518)</f>
        <v/>
      </c>
      <c r="P2498" s="304" t="str">
        <f>IF(基本情報入力シート!Y2518="","",基本情報入力シート!Y2518)</f>
        <v/>
      </c>
      <c r="Q2498" s="175"/>
      <c r="R2498" s="305" t="str">
        <f>IF(基本情報入力シート!AB2518="","",基本情報入力シート!AB2518)</f>
        <v/>
      </c>
      <c r="S2498" s="176"/>
      <c r="T2498" s="306" t="str">
        <f>IF(P2498="","",VLOOKUP(P2498,【参考】数式用!$J$2:$L$34,3,FALSE))</f>
        <v/>
      </c>
      <c r="U2498" s="313" t="s">
        <v>143</v>
      </c>
      <c r="V2498" s="177"/>
      <c r="W2498" s="314" t="s">
        <v>144</v>
      </c>
      <c r="X2498" s="177"/>
      <c r="Y2498" s="315" t="s">
        <v>145</v>
      </c>
      <c r="Z2498" s="177"/>
      <c r="AA2498" s="315" t="s">
        <v>144</v>
      </c>
      <c r="AB2498" s="177"/>
      <c r="AC2498" s="315" t="s">
        <v>146</v>
      </c>
      <c r="AD2498" s="316" t="s">
        <v>147</v>
      </c>
      <c r="AE2498" s="317" t="str">
        <f t="shared" si="138"/>
        <v/>
      </c>
      <c r="AF2498" s="319" t="s">
        <v>148</v>
      </c>
      <c r="AG2498" s="312" t="str">
        <f t="shared" si="139"/>
        <v/>
      </c>
      <c r="AH2498" s="322"/>
      <c r="AI2498" s="323"/>
      <c r="AJ2498" s="322"/>
      <c r="AK2498" s="323"/>
    </row>
    <row r="2499" spans="1:37" ht="36.75" customHeight="1">
      <c r="A2499" s="299">
        <f t="shared" si="137"/>
        <v>2486</v>
      </c>
      <c r="B2499" s="300" t="str">
        <f>IF(基本情報入力シート!C2519="","",基本情報入力シート!C2519)</f>
        <v/>
      </c>
      <c r="C2499" s="301" t="str">
        <f>IF(基本情報入力シート!D2519="","",基本情報入力シート!D2519)</f>
        <v/>
      </c>
      <c r="D2499" s="301" t="str">
        <f>IF(基本情報入力シート!E2519="","",基本情報入力シート!E2519)</f>
        <v/>
      </c>
      <c r="E2499" s="301" t="str">
        <f>IF(基本情報入力シート!F2519="","",基本情報入力シート!F2519)</f>
        <v/>
      </c>
      <c r="F2499" s="301" t="str">
        <f>IF(基本情報入力シート!G2519="","",基本情報入力シート!G2519)</f>
        <v/>
      </c>
      <c r="G2499" s="301" t="str">
        <f>IF(基本情報入力シート!H2519="","",基本情報入力シート!H2519)</f>
        <v/>
      </c>
      <c r="H2499" s="301" t="str">
        <f>IF(基本情報入力シート!I2519="","",基本情報入力シート!I2519)</f>
        <v/>
      </c>
      <c r="I2499" s="301" t="str">
        <f>IF(基本情報入力シート!J2519="","",基本情報入力シート!J2519)</f>
        <v/>
      </c>
      <c r="J2499" s="301" t="str">
        <f>IF(基本情報入力シート!K2519="","",基本情報入力シート!K2519)</f>
        <v/>
      </c>
      <c r="K2499" s="302" t="str">
        <f>IF(基本情報入力シート!L2519="","",基本情報入力シート!L2519)</f>
        <v/>
      </c>
      <c r="L2499" s="299" t="str">
        <f>IF(基本情報入力シート!M2519="","",基本情報入力シート!M2519)</f>
        <v/>
      </c>
      <c r="M2499" s="299" t="str">
        <f>IF(基本情報入力シート!R2519="","",基本情報入力シート!R2519)</f>
        <v/>
      </c>
      <c r="N2499" s="299" t="str">
        <f>IF(基本情報入力シート!W2519="","",基本情報入力シート!W2519)</f>
        <v/>
      </c>
      <c r="O2499" s="303" t="str">
        <f>IF(基本情報入力シート!X2519="","",基本情報入力シート!X2519)</f>
        <v/>
      </c>
      <c r="P2499" s="304" t="str">
        <f>IF(基本情報入力シート!Y2519="","",基本情報入力シート!Y2519)</f>
        <v/>
      </c>
      <c r="Q2499" s="175"/>
      <c r="R2499" s="305" t="str">
        <f>IF(基本情報入力シート!AB2519="","",基本情報入力シート!AB2519)</f>
        <v/>
      </c>
      <c r="S2499" s="176"/>
      <c r="T2499" s="306" t="str">
        <f>IF(P2499="","",VLOOKUP(P2499,【参考】数式用!$J$2:$L$34,3,FALSE))</f>
        <v/>
      </c>
      <c r="U2499" s="313" t="s">
        <v>143</v>
      </c>
      <c r="V2499" s="177"/>
      <c r="W2499" s="314" t="s">
        <v>144</v>
      </c>
      <c r="X2499" s="177"/>
      <c r="Y2499" s="315" t="s">
        <v>145</v>
      </c>
      <c r="Z2499" s="177"/>
      <c r="AA2499" s="315" t="s">
        <v>144</v>
      </c>
      <c r="AB2499" s="177"/>
      <c r="AC2499" s="315" t="s">
        <v>146</v>
      </c>
      <c r="AD2499" s="316" t="s">
        <v>147</v>
      </c>
      <c r="AE2499" s="317" t="str">
        <f t="shared" si="138"/>
        <v/>
      </c>
      <c r="AF2499" s="319" t="s">
        <v>148</v>
      </c>
      <c r="AG2499" s="312" t="str">
        <f t="shared" si="139"/>
        <v/>
      </c>
      <c r="AH2499" s="322"/>
      <c r="AI2499" s="323"/>
      <c r="AJ2499" s="322"/>
      <c r="AK2499" s="323"/>
    </row>
    <row r="2500" spans="1:37" ht="36.75" customHeight="1">
      <c r="A2500" s="299">
        <f t="shared" si="137"/>
        <v>2487</v>
      </c>
      <c r="B2500" s="300" t="str">
        <f>IF(基本情報入力シート!C2520="","",基本情報入力シート!C2520)</f>
        <v/>
      </c>
      <c r="C2500" s="301" t="str">
        <f>IF(基本情報入力シート!D2520="","",基本情報入力シート!D2520)</f>
        <v/>
      </c>
      <c r="D2500" s="301" t="str">
        <f>IF(基本情報入力シート!E2520="","",基本情報入力シート!E2520)</f>
        <v/>
      </c>
      <c r="E2500" s="301" t="str">
        <f>IF(基本情報入力シート!F2520="","",基本情報入力シート!F2520)</f>
        <v/>
      </c>
      <c r="F2500" s="301" t="str">
        <f>IF(基本情報入力シート!G2520="","",基本情報入力シート!G2520)</f>
        <v/>
      </c>
      <c r="G2500" s="301" t="str">
        <f>IF(基本情報入力シート!H2520="","",基本情報入力シート!H2520)</f>
        <v/>
      </c>
      <c r="H2500" s="301" t="str">
        <f>IF(基本情報入力シート!I2520="","",基本情報入力シート!I2520)</f>
        <v/>
      </c>
      <c r="I2500" s="301" t="str">
        <f>IF(基本情報入力シート!J2520="","",基本情報入力シート!J2520)</f>
        <v/>
      </c>
      <c r="J2500" s="301" t="str">
        <f>IF(基本情報入力シート!K2520="","",基本情報入力シート!K2520)</f>
        <v/>
      </c>
      <c r="K2500" s="302" t="str">
        <f>IF(基本情報入力シート!L2520="","",基本情報入力シート!L2520)</f>
        <v/>
      </c>
      <c r="L2500" s="299" t="str">
        <f>IF(基本情報入力シート!M2520="","",基本情報入力シート!M2520)</f>
        <v/>
      </c>
      <c r="M2500" s="299" t="str">
        <f>IF(基本情報入力シート!R2520="","",基本情報入力シート!R2520)</f>
        <v/>
      </c>
      <c r="N2500" s="299" t="str">
        <f>IF(基本情報入力シート!W2520="","",基本情報入力シート!W2520)</f>
        <v/>
      </c>
      <c r="O2500" s="303" t="str">
        <f>IF(基本情報入力シート!X2520="","",基本情報入力シート!X2520)</f>
        <v/>
      </c>
      <c r="P2500" s="304" t="str">
        <f>IF(基本情報入力シート!Y2520="","",基本情報入力シート!Y2520)</f>
        <v/>
      </c>
      <c r="Q2500" s="175"/>
      <c r="R2500" s="305" t="str">
        <f>IF(基本情報入力シート!AB2520="","",基本情報入力シート!AB2520)</f>
        <v/>
      </c>
      <c r="S2500" s="176"/>
      <c r="T2500" s="306" t="str">
        <f>IF(P2500="","",VLOOKUP(P2500,【参考】数式用!$J$2:$L$34,3,FALSE))</f>
        <v/>
      </c>
      <c r="U2500" s="313" t="s">
        <v>143</v>
      </c>
      <c r="V2500" s="177"/>
      <c r="W2500" s="314" t="s">
        <v>144</v>
      </c>
      <c r="X2500" s="177"/>
      <c r="Y2500" s="315" t="s">
        <v>145</v>
      </c>
      <c r="Z2500" s="177"/>
      <c r="AA2500" s="315" t="s">
        <v>144</v>
      </c>
      <c r="AB2500" s="177"/>
      <c r="AC2500" s="315" t="s">
        <v>146</v>
      </c>
      <c r="AD2500" s="316" t="s">
        <v>147</v>
      </c>
      <c r="AE2500" s="317" t="str">
        <f t="shared" si="138"/>
        <v/>
      </c>
      <c r="AF2500" s="319" t="s">
        <v>148</v>
      </c>
      <c r="AG2500" s="312" t="str">
        <f t="shared" si="139"/>
        <v/>
      </c>
      <c r="AH2500" s="322"/>
      <c r="AI2500" s="323"/>
      <c r="AJ2500" s="322"/>
      <c r="AK2500" s="323"/>
    </row>
    <row r="2501" spans="1:37" ht="36.75" customHeight="1">
      <c r="A2501" s="299">
        <f t="shared" si="137"/>
        <v>2488</v>
      </c>
      <c r="B2501" s="300" t="str">
        <f>IF(基本情報入力シート!C2521="","",基本情報入力シート!C2521)</f>
        <v/>
      </c>
      <c r="C2501" s="301" t="str">
        <f>IF(基本情報入力シート!D2521="","",基本情報入力シート!D2521)</f>
        <v/>
      </c>
      <c r="D2501" s="301" t="str">
        <f>IF(基本情報入力シート!E2521="","",基本情報入力シート!E2521)</f>
        <v/>
      </c>
      <c r="E2501" s="301" t="str">
        <f>IF(基本情報入力シート!F2521="","",基本情報入力シート!F2521)</f>
        <v/>
      </c>
      <c r="F2501" s="301" t="str">
        <f>IF(基本情報入力シート!G2521="","",基本情報入力シート!G2521)</f>
        <v/>
      </c>
      <c r="G2501" s="301" t="str">
        <f>IF(基本情報入力シート!H2521="","",基本情報入力シート!H2521)</f>
        <v/>
      </c>
      <c r="H2501" s="301" t="str">
        <f>IF(基本情報入力シート!I2521="","",基本情報入力シート!I2521)</f>
        <v/>
      </c>
      <c r="I2501" s="301" t="str">
        <f>IF(基本情報入力シート!J2521="","",基本情報入力シート!J2521)</f>
        <v/>
      </c>
      <c r="J2501" s="301" t="str">
        <f>IF(基本情報入力シート!K2521="","",基本情報入力シート!K2521)</f>
        <v/>
      </c>
      <c r="K2501" s="302" t="str">
        <f>IF(基本情報入力シート!L2521="","",基本情報入力シート!L2521)</f>
        <v/>
      </c>
      <c r="L2501" s="299" t="str">
        <f>IF(基本情報入力シート!M2521="","",基本情報入力シート!M2521)</f>
        <v/>
      </c>
      <c r="M2501" s="299" t="str">
        <f>IF(基本情報入力シート!R2521="","",基本情報入力シート!R2521)</f>
        <v/>
      </c>
      <c r="N2501" s="299" t="str">
        <f>IF(基本情報入力シート!W2521="","",基本情報入力シート!W2521)</f>
        <v/>
      </c>
      <c r="O2501" s="303" t="str">
        <f>IF(基本情報入力シート!X2521="","",基本情報入力シート!X2521)</f>
        <v/>
      </c>
      <c r="P2501" s="304" t="str">
        <f>IF(基本情報入力シート!Y2521="","",基本情報入力シート!Y2521)</f>
        <v/>
      </c>
      <c r="Q2501" s="175"/>
      <c r="R2501" s="305" t="str">
        <f>IF(基本情報入力シート!AB2521="","",基本情報入力シート!AB2521)</f>
        <v/>
      </c>
      <c r="S2501" s="176"/>
      <c r="T2501" s="306" t="str">
        <f>IF(P2501="","",VLOOKUP(P2501,【参考】数式用!$J$2:$L$34,3,FALSE))</f>
        <v/>
      </c>
      <c r="U2501" s="313" t="s">
        <v>143</v>
      </c>
      <c r="V2501" s="177"/>
      <c r="W2501" s="314" t="s">
        <v>144</v>
      </c>
      <c r="X2501" s="177"/>
      <c r="Y2501" s="315" t="s">
        <v>145</v>
      </c>
      <c r="Z2501" s="177"/>
      <c r="AA2501" s="315" t="s">
        <v>144</v>
      </c>
      <c r="AB2501" s="177"/>
      <c r="AC2501" s="315" t="s">
        <v>146</v>
      </c>
      <c r="AD2501" s="316" t="s">
        <v>147</v>
      </c>
      <c r="AE2501" s="317" t="str">
        <f t="shared" si="138"/>
        <v/>
      </c>
      <c r="AF2501" s="319" t="s">
        <v>148</v>
      </c>
      <c r="AG2501" s="312" t="str">
        <f t="shared" si="139"/>
        <v/>
      </c>
      <c r="AH2501" s="322"/>
      <c r="AI2501" s="323"/>
      <c r="AJ2501" s="322"/>
      <c r="AK2501" s="323"/>
    </row>
    <row r="2502" spans="1:37" ht="36.75" customHeight="1">
      <c r="A2502" s="299">
        <f t="shared" si="137"/>
        <v>2489</v>
      </c>
      <c r="B2502" s="300" t="str">
        <f>IF(基本情報入力シート!C2522="","",基本情報入力シート!C2522)</f>
        <v/>
      </c>
      <c r="C2502" s="301" t="str">
        <f>IF(基本情報入力シート!D2522="","",基本情報入力シート!D2522)</f>
        <v/>
      </c>
      <c r="D2502" s="301" t="str">
        <f>IF(基本情報入力シート!E2522="","",基本情報入力シート!E2522)</f>
        <v/>
      </c>
      <c r="E2502" s="301" t="str">
        <f>IF(基本情報入力シート!F2522="","",基本情報入力シート!F2522)</f>
        <v/>
      </c>
      <c r="F2502" s="301" t="str">
        <f>IF(基本情報入力シート!G2522="","",基本情報入力シート!G2522)</f>
        <v/>
      </c>
      <c r="G2502" s="301" t="str">
        <f>IF(基本情報入力シート!H2522="","",基本情報入力シート!H2522)</f>
        <v/>
      </c>
      <c r="H2502" s="301" t="str">
        <f>IF(基本情報入力シート!I2522="","",基本情報入力シート!I2522)</f>
        <v/>
      </c>
      <c r="I2502" s="301" t="str">
        <f>IF(基本情報入力シート!J2522="","",基本情報入力シート!J2522)</f>
        <v/>
      </c>
      <c r="J2502" s="301" t="str">
        <f>IF(基本情報入力シート!K2522="","",基本情報入力シート!K2522)</f>
        <v/>
      </c>
      <c r="K2502" s="302" t="str">
        <f>IF(基本情報入力シート!L2522="","",基本情報入力シート!L2522)</f>
        <v/>
      </c>
      <c r="L2502" s="299" t="str">
        <f>IF(基本情報入力シート!M2522="","",基本情報入力シート!M2522)</f>
        <v/>
      </c>
      <c r="M2502" s="299" t="str">
        <f>IF(基本情報入力シート!R2522="","",基本情報入力シート!R2522)</f>
        <v/>
      </c>
      <c r="N2502" s="299" t="str">
        <f>IF(基本情報入力シート!W2522="","",基本情報入力シート!W2522)</f>
        <v/>
      </c>
      <c r="O2502" s="303" t="str">
        <f>IF(基本情報入力シート!X2522="","",基本情報入力シート!X2522)</f>
        <v/>
      </c>
      <c r="P2502" s="304" t="str">
        <f>IF(基本情報入力シート!Y2522="","",基本情報入力シート!Y2522)</f>
        <v/>
      </c>
      <c r="Q2502" s="175"/>
      <c r="R2502" s="305" t="str">
        <f>IF(基本情報入力シート!AB2522="","",基本情報入力シート!AB2522)</f>
        <v/>
      </c>
      <c r="S2502" s="176"/>
      <c r="T2502" s="306" t="str">
        <f>IF(P2502="","",VLOOKUP(P2502,【参考】数式用!$J$2:$L$34,3,FALSE))</f>
        <v/>
      </c>
      <c r="U2502" s="313" t="s">
        <v>143</v>
      </c>
      <c r="V2502" s="177"/>
      <c r="W2502" s="314" t="s">
        <v>144</v>
      </c>
      <c r="X2502" s="177"/>
      <c r="Y2502" s="315" t="s">
        <v>145</v>
      </c>
      <c r="Z2502" s="177"/>
      <c r="AA2502" s="315" t="s">
        <v>144</v>
      </c>
      <c r="AB2502" s="177"/>
      <c r="AC2502" s="315" t="s">
        <v>146</v>
      </c>
      <c r="AD2502" s="316" t="s">
        <v>147</v>
      </c>
      <c r="AE2502" s="317" t="str">
        <f t="shared" si="138"/>
        <v/>
      </c>
      <c r="AF2502" s="319" t="s">
        <v>148</v>
      </c>
      <c r="AG2502" s="312" t="str">
        <f t="shared" si="139"/>
        <v/>
      </c>
      <c r="AH2502" s="322"/>
      <c r="AI2502" s="323"/>
      <c r="AJ2502" s="322"/>
      <c r="AK2502" s="323"/>
    </row>
    <row r="2503" spans="1:37" ht="36.75" customHeight="1">
      <c r="A2503" s="299">
        <f t="shared" si="137"/>
        <v>2490</v>
      </c>
      <c r="B2503" s="300" t="str">
        <f>IF(基本情報入力シート!C2523="","",基本情報入力シート!C2523)</f>
        <v/>
      </c>
      <c r="C2503" s="301" t="str">
        <f>IF(基本情報入力シート!D2523="","",基本情報入力シート!D2523)</f>
        <v/>
      </c>
      <c r="D2503" s="301" t="str">
        <f>IF(基本情報入力シート!E2523="","",基本情報入力シート!E2523)</f>
        <v/>
      </c>
      <c r="E2503" s="301" t="str">
        <f>IF(基本情報入力シート!F2523="","",基本情報入力シート!F2523)</f>
        <v/>
      </c>
      <c r="F2503" s="301" t="str">
        <f>IF(基本情報入力シート!G2523="","",基本情報入力シート!G2523)</f>
        <v/>
      </c>
      <c r="G2503" s="301" t="str">
        <f>IF(基本情報入力シート!H2523="","",基本情報入力シート!H2523)</f>
        <v/>
      </c>
      <c r="H2503" s="301" t="str">
        <f>IF(基本情報入力シート!I2523="","",基本情報入力シート!I2523)</f>
        <v/>
      </c>
      <c r="I2503" s="301" t="str">
        <f>IF(基本情報入力シート!J2523="","",基本情報入力シート!J2523)</f>
        <v/>
      </c>
      <c r="J2503" s="301" t="str">
        <f>IF(基本情報入力シート!K2523="","",基本情報入力シート!K2523)</f>
        <v/>
      </c>
      <c r="K2503" s="302" t="str">
        <f>IF(基本情報入力シート!L2523="","",基本情報入力シート!L2523)</f>
        <v/>
      </c>
      <c r="L2503" s="299" t="str">
        <f>IF(基本情報入力シート!M2523="","",基本情報入力シート!M2523)</f>
        <v/>
      </c>
      <c r="M2503" s="299" t="str">
        <f>IF(基本情報入力シート!R2523="","",基本情報入力シート!R2523)</f>
        <v/>
      </c>
      <c r="N2503" s="299" t="str">
        <f>IF(基本情報入力シート!W2523="","",基本情報入力シート!W2523)</f>
        <v/>
      </c>
      <c r="O2503" s="303" t="str">
        <f>IF(基本情報入力シート!X2523="","",基本情報入力シート!X2523)</f>
        <v/>
      </c>
      <c r="P2503" s="304" t="str">
        <f>IF(基本情報入力シート!Y2523="","",基本情報入力シート!Y2523)</f>
        <v/>
      </c>
      <c r="Q2503" s="175"/>
      <c r="R2503" s="305" t="str">
        <f>IF(基本情報入力シート!AB2523="","",基本情報入力シート!AB2523)</f>
        <v/>
      </c>
      <c r="S2503" s="176"/>
      <c r="T2503" s="306" t="str">
        <f>IF(P2503="","",VLOOKUP(P2503,【参考】数式用!$J$2:$L$34,3,FALSE))</f>
        <v/>
      </c>
      <c r="U2503" s="313" t="s">
        <v>143</v>
      </c>
      <c r="V2503" s="177"/>
      <c r="W2503" s="314" t="s">
        <v>144</v>
      </c>
      <c r="X2503" s="177"/>
      <c r="Y2503" s="315" t="s">
        <v>145</v>
      </c>
      <c r="Z2503" s="177"/>
      <c r="AA2503" s="315" t="s">
        <v>144</v>
      </c>
      <c r="AB2503" s="177"/>
      <c r="AC2503" s="315" t="s">
        <v>146</v>
      </c>
      <c r="AD2503" s="316" t="s">
        <v>147</v>
      </c>
      <c r="AE2503" s="317" t="str">
        <f t="shared" si="138"/>
        <v/>
      </c>
      <c r="AF2503" s="319" t="s">
        <v>148</v>
      </c>
      <c r="AG2503" s="312" t="str">
        <f t="shared" si="139"/>
        <v/>
      </c>
      <c r="AH2503" s="322"/>
      <c r="AI2503" s="323"/>
      <c r="AJ2503" s="322"/>
      <c r="AK2503" s="323"/>
    </row>
    <row r="2504" spans="1:37" ht="36.75" customHeight="1">
      <c r="A2504" s="299">
        <f t="shared" si="137"/>
        <v>2491</v>
      </c>
      <c r="B2504" s="300" t="str">
        <f>IF(基本情報入力シート!C2524="","",基本情報入力シート!C2524)</f>
        <v/>
      </c>
      <c r="C2504" s="301" t="str">
        <f>IF(基本情報入力シート!D2524="","",基本情報入力シート!D2524)</f>
        <v/>
      </c>
      <c r="D2504" s="301" t="str">
        <f>IF(基本情報入力シート!E2524="","",基本情報入力シート!E2524)</f>
        <v/>
      </c>
      <c r="E2504" s="301" t="str">
        <f>IF(基本情報入力シート!F2524="","",基本情報入力シート!F2524)</f>
        <v/>
      </c>
      <c r="F2504" s="301" t="str">
        <f>IF(基本情報入力シート!G2524="","",基本情報入力シート!G2524)</f>
        <v/>
      </c>
      <c r="G2504" s="301" t="str">
        <f>IF(基本情報入力シート!H2524="","",基本情報入力シート!H2524)</f>
        <v/>
      </c>
      <c r="H2504" s="301" t="str">
        <f>IF(基本情報入力シート!I2524="","",基本情報入力シート!I2524)</f>
        <v/>
      </c>
      <c r="I2504" s="301" t="str">
        <f>IF(基本情報入力シート!J2524="","",基本情報入力シート!J2524)</f>
        <v/>
      </c>
      <c r="J2504" s="301" t="str">
        <f>IF(基本情報入力シート!K2524="","",基本情報入力シート!K2524)</f>
        <v/>
      </c>
      <c r="K2504" s="302" t="str">
        <f>IF(基本情報入力シート!L2524="","",基本情報入力シート!L2524)</f>
        <v/>
      </c>
      <c r="L2504" s="299" t="str">
        <f>IF(基本情報入力シート!M2524="","",基本情報入力シート!M2524)</f>
        <v/>
      </c>
      <c r="M2504" s="299" t="str">
        <f>IF(基本情報入力シート!R2524="","",基本情報入力シート!R2524)</f>
        <v/>
      </c>
      <c r="N2504" s="299" t="str">
        <f>IF(基本情報入力シート!W2524="","",基本情報入力シート!W2524)</f>
        <v/>
      </c>
      <c r="O2504" s="303" t="str">
        <f>IF(基本情報入力シート!X2524="","",基本情報入力シート!X2524)</f>
        <v/>
      </c>
      <c r="P2504" s="304" t="str">
        <f>IF(基本情報入力シート!Y2524="","",基本情報入力シート!Y2524)</f>
        <v/>
      </c>
      <c r="Q2504" s="175"/>
      <c r="R2504" s="305" t="str">
        <f>IF(基本情報入力シート!AB2524="","",基本情報入力シート!AB2524)</f>
        <v/>
      </c>
      <c r="S2504" s="176"/>
      <c r="T2504" s="306" t="str">
        <f>IF(P2504="","",VLOOKUP(P2504,【参考】数式用!$J$2:$L$34,3,FALSE))</f>
        <v/>
      </c>
      <c r="U2504" s="313" t="s">
        <v>143</v>
      </c>
      <c r="V2504" s="177"/>
      <c r="W2504" s="314" t="s">
        <v>144</v>
      </c>
      <c r="X2504" s="177"/>
      <c r="Y2504" s="315" t="s">
        <v>145</v>
      </c>
      <c r="Z2504" s="177"/>
      <c r="AA2504" s="315" t="s">
        <v>144</v>
      </c>
      <c r="AB2504" s="177"/>
      <c r="AC2504" s="315" t="s">
        <v>146</v>
      </c>
      <c r="AD2504" s="316" t="s">
        <v>147</v>
      </c>
      <c r="AE2504" s="317" t="str">
        <f t="shared" si="138"/>
        <v/>
      </c>
      <c r="AF2504" s="319" t="s">
        <v>148</v>
      </c>
      <c r="AG2504" s="312" t="str">
        <f t="shared" si="139"/>
        <v/>
      </c>
      <c r="AH2504" s="322"/>
      <c r="AI2504" s="323"/>
      <c r="AJ2504" s="322"/>
      <c r="AK2504" s="323"/>
    </row>
    <row r="2505" spans="1:37" ht="36.75" customHeight="1">
      <c r="A2505" s="299">
        <f t="shared" si="137"/>
        <v>2492</v>
      </c>
      <c r="B2505" s="300" t="str">
        <f>IF(基本情報入力シート!C2525="","",基本情報入力シート!C2525)</f>
        <v/>
      </c>
      <c r="C2505" s="301" t="str">
        <f>IF(基本情報入力シート!D2525="","",基本情報入力シート!D2525)</f>
        <v/>
      </c>
      <c r="D2505" s="301" t="str">
        <f>IF(基本情報入力シート!E2525="","",基本情報入力シート!E2525)</f>
        <v/>
      </c>
      <c r="E2505" s="301" t="str">
        <f>IF(基本情報入力シート!F2525="","",基本情報入力シート!F2525)</f>
        <v/>
      </c>
      <c r="F2505" s="301" t="str">
        <f>IF(基本情報入力シート!G2525="","",基本情報入力シート!G2525)</f>
        <v/>
      </c>
      <c r="G2505" s="301" t="str">
        <f>IF(基本情報入力シート!H2525="","",基本情報入力シート!H2525)</f>
        <v/>
      </c>
      <c r="H2505" s="301" t="str">
        <f>IF(基本情報入力シート!I2525="","",基本情報入力シート!I2525)</f>
        <v/>
      </c>
      <c r="I2505" s="301" t="str">
        <f>IF(基本情報入力シート!J2525="","",基本情報入力シート!J2525)</f>
        <v/>
      </c>
      <c r="J2505" s="301" t="str">
        <f>IF(基本情報入力シート!K2525="","",基本情報入力シート!K2525)</f>
        <v/>
      </c>
      <c r="K2505" s="302" t="str">
        <f>IF(基本情報入力シート!L2525="","",基本情報入力シート!L2525)</f>
        <v/>
      </c>
      <c r="L2505" s="299" t="str">
        <f>IF(基本情報入力シート!M2525="","",基本情報入力シート!M2525)</f>
        <v/>
      </c>
      <c r="M2505" s="299" t="str">
        <f>IF(基本情報入力シート!R2525="","",基本情報入力シート!R2525)</f>
        <v/>
      </c>
      <c r="N2505" s="299" t="str">
        <f>IF(基本情報入力シート!W2525="","",基本情報入力シート!W2525)</f>
        <v/>
      </c>
      <c r="O2505" s="303" t="str">
        <f>IF(基本情報入力シート!X2525="","",基本情報入力シート!X2525)</f>
        <v/>
      </c>
      <c r="P2505" s="304" t="str">
        <f>IF(基本情報入力シート!Y2525="","",基本情報入力シート!Y2525)</f>
        <v/>
      </c>
      <c r="Q2505" s="175"/>
      <c r="R2505" s="305" t="str">
        <f>IF(基本情報入力シート!AB2525="","",基本情報入力シート!AB2525)</f>
        <v/>
      </c>
      <c r="S2505" s="176"/>
      <c r="T2505" s="306" t="str">
        <f>IF(P2505="","",VLOOKUP(P2505,【参考】数式用!$J$2:$L$34,3,FALSE))</f>
        <v/>
      </c>
      <c r="U2505" s="313" t="s">
        <v>143</v>
      </c>
      <c r="V2505" s="177"/>
      <c r="W2505" s="314" t="s">
        <v>144</v>
      </c>
      <c r="X2505" s="177"/>
      <c r="Y2505" s="315" t="s">
        <v>145</v>
      </c>
      <c r="Z2505" s="177"/>
      <c r="AA2505" s="315" t="s">
        <v>144</v>
      </c>
      <c r="AB2505" s="177"/>
      <c r="AC2505" s="315" t="s">
        <v>146</v>
      </c>
      <c r="AD2505" s="316" t="s">
        <v>147</v>
      </c>
      <c r="AE2505" s="317" t="str">
        <f t="shared" si="138"/>
        <v/>
      </c>
      <c r="AF2505" s="319" t="s">
        <v>148</v>
      </c>
      <c r="AG2505" s="312" t="str">
        <f t="shared" si="139"/>
        <v/>
      </c>
      <c r="AH2505" s="322"/>
      <c r="AI2505" s="323"/>
      <c r="AJ2505" s="322"/>
      <c r="AK2505" s="323"/>
    </row>
    <row r="2506" spans="1:37" ht="36.75" customHeight="1">
      <c r="A2506" s="299">
        <f t="shared" si="137"/>
        <v>2493</v>
      </c>
      <c r="B2506" s="300" t="str">
        <f>IF(基本情報入力シート!C2526="","",基本情報入力シート!C2526)</f>
        <v/>
      </c>
      <c r="C2506" s="301" t="str">
        <f>IF(基本情報入力シート!D2526="","",基本情報入力シート!D2526)</f>
        <v/>
      </c>
      <c r="D2506" s="301" t="str">
        <f>IF(基本情報入力シート!E2526="","",基本情報入力シート!E2526)</f>
        <v/>
      </c>
      <c r="E2506" s="301" t="str">
        <f>IF(基本情報入力シート!F2526="","",基本情報入力シート!F2526)</f>
        <v/>
      </c>
      <c r="F2506" s="301" t="str">
        <f>IF(基本情報入力シート!G2526="","",基本情報入力シート!G2526)</f>
        <v/>
      </c>
      <c r="G2506" s="301" t="str">
        <f>IF(基本情報入力シート!H2526="","",基本情報入力シート!H2526)</f>
        <v/>
      </c>
      <c r="H2506" s="301" t="str">
        <f>IF(基本情報入力シート!I2526="","",基本情報入力シート!I2526)</f>
        <v/>
      </c>
      <c r="I2506" s="301" t="str">
        <f>IF(基本情報入力シート!J2526="","",基本情報入力シート!J2526)</f>
        <v/>
      </c>
      <c r="J2506" s="301" t="str">
        <f>IF(基本情報入力シート!K2526="","",基本情報入力シート!K2526)</f>
        <v/>
      </c>
      <c r="K2506" s="302" t="str">
        <f>IF(基本情報入力シート!L2526="","",基本情報入力シート!L2526)</f>
        <v/>
      </c>
      <c r="L2506" s="299" t="str">
        <f>IF(基本情報入力シート!M2526="","",基本情報入力シート!M2526)</f>
        <v/>
      </c>
      <c r="M2506" s="299" t="str">
        <f>IF(基本情報入力シート!R2526="","",基本情報入力シート!R2526)</f>
        <v/>
      </c>
      <c r="N2506" s="299" t="str">
        <f>IF(基本情報入力シート!W2526="","",基本情報入力シート!W2526)</f>
        <v/>
      </c>
      <c r="O2506" s="303" t="str">
        <f>IF(基本情報入力シート!X2526="","",基本情報入力シート!X2526)</f>
        <v/>
      </c>
      <c r="P2506" s="304" t="str">
        <f>IF(基本情報入力シート!Y2526="","",基本情報入力シート!Y2526)</f>
        <v/>
      </c>
      <c r="Q2506" s="175"/>
      <c r="R2506" s="305" t="str">
        <f>IF(基本情報入力シート!AB2526="","",基本情報入力シート!AB2526)</f>
        <v/>
      </c>
      <c r="S2506" s="176"/>
      <c r="T2506" s="306" t="str">
        <f>IF(P2506="","",VLOOKUP(P2506,【参考】数式用!$J$2:$L$34,3,FALSE))</f>
        <v/>
      </c>
      <c r="U2506" s="313" t="s">
        <v>143</v>
      </c>
      <c r="V2506" s="177"/>
      <c r="W2506" s="314" t="s">
        <v>144</v>
      </c>
      <c r="X2506" s="177"/>
      <c r="Y2506" s="315" t="s">
        <v>145</v>
      </c>
      <c r="Z2506" s="177"/>
      <c r="AA2506" s="315" t="s">
        <v>144</v>
      </c>
      <c r="AB2506" s="177"/>
      <c r="AC2506" s="315" t="s">
        <v>146</v>
      </c>
      <c r="AD2506" s="316" t="s">
        <v>147</v>
      </c>
      <c r="AE2506" s="317" t="str">
        <f t="shared" si="138"/>
        <v/>
      </c>
      <c r="AF2506" s="319" t="s">
        <v>148</v>
      </c>
      <c r="AG2506" s="312" t="str">
        <f t="shared" si="139"/>
        <v/>
      </c>
      <c r="AH2506" s="322"/>
      <c r="AI2506" s="323"/>
      <c r="AJ2506" s="322"/>
      <c r="AK2506" s="323"/>
    </row>
    <row r="2507" spans="1:37" ht="36.75" customHeight="1">
      <c r="A2507" s="299">
        <f t="shared" si="137"/>
        <v>2494</v>
      </c>
      <c r="B2507" s="300" t="str">
        <f>IF(基本情報入力シート!C2527="","",基本情報入力シート!C2527)</f>
        <v/>
      </c>
      <c r="C2507" s="301" t="str">
        <f>IF(基本情報入力シート!D2527="","",基本情報入力シート!D2527)</f>
        <v/>
      </c>
      <c r="D2507" s="301" t="str">
        <f>IF(基本情報入力シート!E2527="","",基本情報入力シート!E2527)</f>
        <v/>
      </c>
      <c r="E2507" s="301" t="str">
        <f>IF(基本情報入力シート!F2527="","",基本情報入力シート!F2527)</f>
        <v/>
      </c>
      <c r="F2507" s="301" t="str">
        <f>IF(基本情報入力シート!G2527="","",基本情報入力シート!G2527)</f>
        <v/>
      </c>
      <c r="G2507" s="301" t="str">
        <f>IF(基本情報入力シート!H2527="","",基本情報入力シート!H2527)</f>
        <v/>
      </c>
      <c r="H2507" s="301" t="str">
        <f>IF(基本情報入力シート!I2527="","",基本情報入力シート!I2527)</f>
        <v/>
      </c>
      <c r="I2507" s="301" t="str">
        <f>IF(基本情報入力シート!J2527="","",基本情報入力シート!J2527)</f>
        <v/>
      </c>
      <c r="J2507" s="301" t="str">
        <f>IF(基本情報入力シート!K2527="","",基本情報入力シート!K2527)</f>
        <v/>
      </c>
      <c r="K2507" s="302" t="str">
        <f>IF(基本情報入力シート!L2527="","",基本情報入力シート!L2527)</f>
        <v/>
      </c>
      <c r="L2507" s="299" t="str">
        <f>IF(基本情報入力シート!M2527="","",基本情報入力シート!M2527)</f>
        <v/>
      </c>
      <c r="M2507" s="299" t="str">
        <f>IF(基本情報入力シート!R2527="","",基本情報入力シート!R2527)</f>
        <v/>
      </c>
      <c r="N2507" s="299" t="str">
        <f>IF(基本情報入力シート!W2527="","",基本情報入力シート!W2527)</f>
        <v/>
      </c>
      <c r="O2507" s="303" t="str">
        <f>IF(基本情報入力シート!X2527="","",基本情報入力シート!X2527)</f>
        <v/>
      </c>
      <c r="P2507" s="304" t="str">
        <f>IF(基本情報入力シート!Y2527="","",基本情報入力シート!Y2527)</f>
        <v/>
      </c>
      <c r="Q2507" s="175"/>
      <c r="R2507" s="305" t="str">
        <f>IF(基本情報入力シート!AB2527="","",基本情報入力シート!AB2527)</f>
        <v/>
      </c>
      <c r="S2507" s="176"/>
      <c r="T2507" s="306" t="str">
        <f>IF(P2507="","",VLOOKUP(P2507,【参考】数式用!$J$2:$L$34,3,FALSE))</f>
        <v/>
      </c>
      <c r="U2507" s="313" t="s">
        <v>143</v>
      </c>
      <c r="V2507" s="177"/>
      <c r="W2507" s="314" t="s">
        <v>144</v>
      </c>
      <c r="X2507" s="177"/>
      <c r="Y2507" s="315" t="s">
        <v>145</v>
      </c>
      <c r="Z2507" s="177"/>
      <c r="AA2507" s="315" t="s">
        <v>144</v>
      </c>
      <c r="AB2507" s="177"/>
      <c r="AC2507" s="315" t="s">
        <v>146</v>
      </c>
      <c r="AD2507" s="316" t="s">
        <v>147</v>
      </c>
      <c r="AE2507" s="317" t="str">
        <f t="shared" si="138"/>
        <v/>
      </c>
      <c r="AF2507" s="319" t="s">
        <v>148</v>
      </c>
      <c r="AG2507" s="312" t="str">
        <f t="shared" si="139"/>
        <v/>
      </c>
      <c r="AH2507" s="322"/>
      <c r="AI2507" s="323"/>
      <c r="AJ2507" s="322"/>
      <c r="AK2507" s="323"/>
    </row>
    <row r="2508" spans="1:37" ht="36.75" customHeight="1">
      <c r="A2508" s="299">
        <f t="shared" si="137"/>
        <v>2495</v>
      </c>
      <c r="B2508" s="300" t="str">
        <f>IF(基本情報入力シート!C2528="","",基本情報入力シート!C2528)</f>
        <v/>
      </c>
      <c r="C2508" s="301" t="str">
        <f>IF(基本情報入力シート!D2528="","",基本情報入力シート!D2528)</f>
        <v/>
      </c>
      <c r="D2508" s="301" t="str">
        <f>IF(基本情報入力シート!E2528="","",基本情報入力シート!E2528)</f>
        <v/>
      </c>
      <c r="E2508" s="301" t="str">
        <f>IF(基本情報入力シート!F2528="","",基本情報入力シート!F2528)</f>
        <v/>
      </c>
      <c r="F2508" s="301" t="str">
        <f>IF(基本情報入力シート!G2528="","",基本情報入力シート!G2528)</f>
        <v/>
      </c>
      <c r="G2508" s="301" t="str">
        <f>IF(基本情報入力シート!H2528="","",基本情報入力シート!H2528)</f>
        <v/>
      </c>
      <c r="H2508" s="301" t="str">
        <f>IF(基本情報入力シート!I2528="","",基本情報入力シート!I2528)</f>
        <v/>
      </c>
      <c r="I2508" s="301" t="str">
        <f>IF(基本情報入力シート!J2528="","",基本情報入力シート!J2528)</f>
        <v/>
      </c>
      <c r="J2508" s="301" t="str">
        <f>IF(基本情報入力シート!K2528="","",基本情報入力シート!K2528)</f>
        <v/>
      </c>
      <c r="K2508" s="302" t="str">
        <f>IF(基本情報入力シート!L2528="","",基本情報入力シート!L2528)</f>
        <v/>
      </c>
      <c r="L2508" s="299" t="str">
        <f>IF(基本情報入力シート!M2528="","",基本情報入力シート!M2528)</f>
        <v/>
      </c>
      <c r="M2508" s="299" t="str">
        <f>IF(基本情報入力シート!R2528="","",基本情報入力シート!R2528)</f>
        <v/>
      </c>
      <c r="N2508" s="299" t="str">
        <f>IF(基本情報入力シート!W2528="","",基本情報入力シート!W2528)</f>
        <v/>
      </c>
      <c r="O2508" s="303" t="str">
        <f>IF(基本情報入力シート!X2528="","",基本情報入力シート!X2528)</f>
        <v/>
      </c>
      <c r="P2508" s="304" t="str">
        <f>IF(基本情報入力シート!Y2528="","",基本情報入力シート!Y2528)</f>
        <v/>
      </c>
      <c r="Q2508" s="175"/>
      <c r="R2508" s="305" t="str">
        <f>IF(基本情報入力シート!AB2528="","",基本情報入力シート!AB2528)</f>
        <v/>
      </c>
      <c r="S2508" s="176"/>
      <c r="T2508" s="306" t="str">
        <f>IF(P2508="","",VLOOKUP(P2508,【参考】数式用!$J$2:$L$34,3,FALSE))</f>
        <v/>
      </c>
      <c r="U2508" s="313" t="s">
        <v>143</v>
      </c>
      <c r="V2508" s="177"/>
      <c r="W2508" s="314" t="s">
        <v>144</v>
      </c>
      <c r="X2508" s="177"/>
      <c r="Y2508" s="315" t="s">
        <v>145</v>
      </c>
      <c r="Z2508" s="177"/>
      <c r="AA2508" s="315" t="s">
        <v>144</v>
      </c>
      <c r="AB2508" s="177"/>
      <c r="AC2508" s="315" t="s">
        <v>146</v>
      </c>
      <c r="AD2508" s="316" t="s">
        <v>147</v>
      </c>
      <c r="AE2508" s="317" t="str">
        <f t="shared" si="138"/>
        <v/>
      </c>
      <c r="AF2508" s="319" t="s">
        <v>148</v>
      </c>
      <c r="AG2508" s="312" t="str">
        <f t="shared" si="139"/>
        <v/>
      </c>
      <c r="AH2508" s="322"/>
      <c r="AI2508" s="323"/>
      <c r="AJ2508" s="322"/>
      <c r="AK2508" s="323"/>
    </row>
    <row r="2509" spans="1:37" ht="36.75" customHeight="1">
      <c r="A2509" s="299">
        <f t="shared" si="137"/>
        <v>2496</v>
      </c>
      <c r="B2509" s="300" t="str">
        <f>IF(基本情報入力シート!C2529="","",基本情報入力シート!C2529)</f>
        <v/>
      </c>
      <c r="C2509" s="301" t="str">
        <f>IF(基本情報入力シート!D2529="","",基本情報入力シート!D2529)</f>
        <v/>
      </c>
      <c r="D2509" s="301" t="str">
        <f>IF(基本情報入力シート!E2529="","",基本情報入力シート!E2529)</f>
        <v/>
      </c>
      <c r="E2509" s="301" t="str">
        <f>IF(基本情報入力シート!F2529="","",基本情報入力シート!F2529)</f>
        <v/>
      </c>
      <c r="F2509" s="301" t="str">
        <f>IF(基本情報入力シート!G2529="","",基本情報入力シート!G2529)</f>
        <v/>
      </c>
      <c r="G2509" s="301" t="str">
        <f>IF(基本情報入力シート!H2529="","",基本情報入力シート!H2529)</f>
        <v/>
      </c>
      <c r="H2509" s="301" t="str">
        <f>IF(基本情報入力シート!I2529="","",基本情報入力シート!I2529)</f>
        <v/>
      </c>
      <c r="I2509" s="301" t="str">
        <f>IF(基本情報入力シート!J2529="","",基本情報入力シート!J2529)</f>
        <v/>
      </c>
      <c r="J2509" s="301" t="str">
        <f>IF(基本情報入力シート!K2529="","",基本情報入力シート!K2529)</f>
        <v/>
      </c>
      <c r="K2509" s="302" t="str">
        <f>IF(基本情報入力シート!L2529="","",基本情報入力シート!L2529)</f>
        <v/>
      </c>
      <c r="L2509" s="299" t="str">
        <f>IF(基本情報入力シート!M2529="","",基本情報入力シート!M2529)</f>
        <v/>
      </c>
      <c r="M2509" s="299" t="str">
        <f>IF(基本情報入力シート!R2529="","",基本情報入力シート!R2529)</f>
        <v/>
      </c>
      <c r="N2509" s="299" t="str">
        <f>IF(基本情報入力シート!W2529="","",基本情報入力シート!W2529)</f>
        <v/>
      </c>
      <c r="O2509" s="303" t="str">
        <f>IF(基本情報入力シート!X2529="","",基本情報入力シート!X2529)</f>
        <v/>
      </c>
      <c r="P2509" s="304" t="str">
        <f>IF(基本情報入力シート!Y2529="","",基本情報入力シート!Y2529)</f>
        <v/>
      </c>
      <c r="Q2509" s="175"/>
      <c r="R2509" s="305" t="str">
        <f>IF(基本情報入力シート!AB2529="","",基本情報入力シート!AB2529)</f>
        <v/>
      </c>
      <c r="S2509" s="176"/>
      <c r="T2509" s="306" t="str">
        <f>IF(P2509="","",VLOOKUP(P2509,【参考】数式用!$J$2:$L$34,3,FALSE))</f>
        <v/>
      </c>
      <c r="U2509" s="313" t="s">
        <v>143</v>
      </c>
      <c r="V2509" s="177"/>
      <c r="W2509" s="314" t="s">
        <v>144</v>
      </c>
      <c r="X2509" s="177"/>
      <c r="Y2509" s="315" t="s">
        <v>145</v>
      </c>
      <c r="Z2509" s="177"/>
      <c r="AA2509" s="315" t="s">
        <v>144</v>
      </c>
      <c r="AB2509" s="177"/>
      <c r="AC2509" s="315" t="s">
        <v>146</v>
      </c>
      <c r="AD2509" s="316" t="s">
        <v>147</v>
      </c>
      <c r="AE2509" s="317" t="str">
        <f t="shared" si="138"/>
        <v/>
      </c>
      <c r="AF2509" s="319" t="s">
        <v>148</v>
      </c>
      <c r="AG2509" s="312" t="str">
        <f t="shared" si="139"/>
        <v/>
      </c>
      <c r="AH2509" s="322"/>
      <c r="AI2509" s="323"/>
      <c r="AJ2509" s="322"/>
      <c r="AK2509" s="323"/>
    </row>
    <row r="2510" spans="1:37" ht="36.75" customHeight="1">
      <c r="A2510" s="299">
        <f t="shared" si="137"/>
        <v>2497</v>
      </c>
      <c r="B2510" s="300" t="str">
        <f>IF(基本情報入力シート!C2530="","",基本情報入力シート!C2530)</f>
        <v/>
      </c>
      <c r="C2510" s="301" t="str">
        <f>IF(基本情報入力シート!D2530="","",基本情報入力シート!D2530)</f>
        <v/>
      </c>
      <c r="D2510" s="301" t="str">
        <f>IF(基本情報入力シート!E2530="","",基本情報入力シート!E2530)</f>
        <v/>
      </c>
      <c r="E2510" s="301" t="str">
        <f>IF(基本情報入力シート!F2530="","",基本情報入力シート!F2530)</f>
        <v/>
      </c>
      <c r="F2510" s="301" t="str">
        <f>IF(基本情報入力シート!G2530="","",基本情報入力シート!G2530)</f>
        <v/>
      </c>
      <c r="G2510" s="301" t="str">
        <f>IF(基本情報入力シート!H2530="","",基本情報入力シート!H2530)</f>
        <v/>
      </c>
      <c r="H2510" s="301" t="str">
        <f>IF(基本情報入力シート!I2530="","",基本情報入力シート!I2530)</f>
        <v/>
      </c>
      <c r="I2510" s="301" t="str">
        <f>IF(基本情報入力シート!J2530="","",基本情報入力シート!J2530)</f>
        <v/>
      </c>
      <c r="J2510" s="301" t="str">
        <f>IF(基本情報入力シート!K2530="","",基本情報入力シート!K2530)</f>
        <v/>
      </c>
      <c r="K2510" s="302" t="str">
        <f>IF(基本情報入力シート!L2530="","",基本情報入力シート!L2530)</f>
        <v/>
      </c>
      <c r="L2510" s="299" t="str">
        <f>IF(基本情報入力シート!M2530="","",基本情報入力シート!M2530)</f>
        <v/>
      </c>
      <c r="M2510" s="299" t="str">
        <f>IF(基本情報入力シート!R2530="","",基本情報入力シート!R2530)</f>
        <v/>
      </c>
      <c r="N2510" s="299" t="str">
        <f>IF(基本情報入力シート!W2530="","",基本情報入力シート!W2530)</f>
        <v/>
      </c>
      <c r="O2510" s="303" t="str">
        <f>IF(基本情報入力シート!X2530="","",基本情報入力シート!X2530)</f>
        <v/>
      </c>
      <c r="P2510" s="304" t="str">
        <f>IF(基本情報入力シート!Y2530="","",基本情報入力シート!Y2530)</f>
        <v/>
      </c>
      <c r="Q2510" s="175"/>
      <c r="R2510" s="305" t="str">
        <f>IF(基本情報入力シート!AB2530="","",基本情報入力シート!AB2530)</f>
        <v/>
      </c>
      <c r="S2510" s="176"/>
      <c r="T2510" s="306" t="str">
        <f>IF(P2510="","",VLOOKUP(P2510,【参考】数式用!$J$2:$L$34,3,FALSE))</f>
        <v/>
      </c>
      <c r="U2510" s="313" t="s">
        <v>143</v>
      </c>
      <c r="V2510" s="177"/>
      <c r="W2510" s="314" t="s">
        <v>144</v>
      </c>
      <c r="X2510" s="177"/>
      <c r="Y2510" s="315" t="s">
        <v>145</v>
      </c>
      <c r="Z2510" s="177"/>
      <c r="AA2510" s="315" t="s">
        <v>144</v>
      </c>
      <c r="AB2510" s="177"/>
      <c r="AC2510" s="315" t="s">
        <v>146</v>
      </c>
      <c r="AD2510" s="316" t="s">
        <v>147</v>
      </c>
      <c r="AE2510" s="317" t="str">
        <f t="shared" si="138"/>
        <v/>
      </c>
      <c r="AF2510" s="319" t="s">
        <v>148</v>
      </c>
      <c r="AG2510" s="312" t="str">
        <f t="shared" si="139"/>
        <v/>
      </c>
      <c r="AH2510" s="322"/>
      <c r="AI2510" s="323"/>
      <c r="AJ2510" s="322"/>
      <c r="AK2510" s="323"/>
    </row>
    <row r="2511" spans="1:37" ht="36.75" customHeight="1">
      <c r="A2511" s="299">
        <f t="shared" si="137"/>
        <v>2498</v>
      </c>
      <c r="B2511" s="300" t="str">
        <f>IF(基本情報入力シート!C2531="","",基本情報入力シート!C2531)</f>
        <v/>
      </c>
      <c r="C2511" s="301" t="str">
        <f>IF(基本情報入力シート!D2531="","",基本情報入力シート!D2531)</f>
        <v/>
      </c>
      <c r="D2511" s="301" t="str">
        <f>IF(基本情報入力シート!E2531="","",基本情報入力シート!E2531)</f>
        <v/>
      </c>
      <c r="E2511" s="301" t="str">
        <f>IF(基本情報入力シート!F2531="","",基本情報入力シート!F2531)</f>
        <v/>
      </c>
      <c r="F2511" s="301" t="str">
        <f>IF(基本情報入力シート!G2531="","",基本情報入力シート!G2531)</f>
        <v/>
      </c>
      <c r="G2511" s="301" t="str">
        <f>IF(基本情報入力シート!H2531="","",基本情報入力シート!H2531)</f>
        <v/>
      </c>
      <c r="H2511" s="301" t="str">
        <f>IF(基本情報入力シート!I2531="","",基本情報入力シート!I2531)</f>
        <v/>
      </c>
      <c r="I2511" s="301" t="str">
        <f>IF(基本情報入力シート!J2531="","",基本情報入力シート!J2531)</f>
        <v/>
      </c>
      <c r="J2511" s="301" t="str">
        <f>IF(基本情報入力シート!K2531="","",基本情報入力シート!K2531)</f>
        <v/>
      </c>
      <c r="K2511" s="302" t="str">
        <f>IF(基本情報入力シート!L2531="","",基本情報入力シート!L2531)</f>
        <v/>
      </c>
      <c r="L2511" s="299" t="str">
        <f>IF(基本情報入力シート!M2531="","",基本情報入力シート!M2531)</f>
        <v/>
      </c>
      <c r="M2511" s="299" t="str">
        <f>IF(基本情報入力シート!R2531="","",基本情報入力シート!R2531)</f>
        <v/>
      </c>
      <c r="N2511" s="299" t="str">
        <f>IF(基本情報入力シート!W2531="","",基本情報入力シート!W2531)</f>
        <v/>
      </c>
      <c r="O2511" s="303" t="str">
        <f>IF(基本情報入力シート!X2531="","",基本情報入力シート!X2531)</f>
        <v/>
      </c>
      <c r="P2511" s="304" t="str">
        <f>IF(基本情報入力シート!Y2531="","",基本情報入力シート!Y2531)</f>
        <v/>
      </c>
      <c r="Q2511" s="175"/>
      <c r="R2511" s="305" t="str">
        <f>IF(基本情報入力シート!AB2531="","",基本情報入力シート!AB2531)</f>
        <v/>
      </c>
      <c r="S2511" s="176"/>
      <c r="T2511" s="306" t="str">
        <f>IF(P2511="","",VLOOKUP(P2511,【参考】数式用!$J$2:$L$34,3,FALSE))</f>
        <v/>
      </c>
      <c r="U2511" s="313" t="s">
        <v>143</v>
      </c>
      <c r="V2511" s="177"/>
      <c r="W2511" s="314" t="s">
        <v>144</v>
      </c>
      <c r="X2511" s="177"/>
      <c r="Y2511" s="315" t="s">
        <v>145</v>
      </c>
      <c r="Z2511" s="177"/>
      <c r="AA2511" s="315" t="s">
        <v>144</v>
      </c>
      <c r="AB2511" s="177"/>
      <c r="AC2511" s="315" t="s">
        <v>146</v>
      </c>
      <c r="AD2511" s="316" t="s">
        <v>147</v>
      </c>
      <c r="AE2511" s="317" t="str">
        <f t="shared" si="138"/>
        <v/>
      </c>
      <c r="AF2511" s="319" t="s">
        <v>148</v>
      </c>
      <c r="AG2511" s="312" t="str">
        <f t="shared" si="139"/>
        <v/>
      </c>
      <c r="AH2511" s="322"/>
      <c r="AI2511" s="323"/>
      <c r="AJ2511" s="322"/>
      <c r="AK2511" s="323"/>
    </row>
    <row r="2512" spans="1:37" ht="36.75" customHeight="1">
      <c r="A2512" s="299">
        <f t="shared" ref="A2512:A2575" si="140">A2511+1</f>
        <v>2499</v>
      </c>
      <c r="B2512" s="300" t="str">
        <f>IF(基本情報入力シート!C2532="","",基本情報入力シート!C2532)</f>
        <v/>
      </c>
      <c r="C2512" s="301" t="str">
        <f>IF(基本情報入力シート!D2532="","",基本情報入力シート!D2532)</f>
        <v/>
      </c>
      <c r="D2512" s="301" t="str">
        <f>IF(基本情報入力シート!E2532="","",基本情報入力シート!E2532)</f>
        <v/>
      </c>
      <c r="E2512" s="301" t="str">
        <f>IF(基本情報入力シート!F2532="","",基本情報入力シート!F2532)</f>
        <v/>
      </c>
      <c r="F2512" s="301" t="str">
        <f>IF(基本情報入力シート!G2532="","",基本情報入力シート!G2532)</f>
        <v/>
      </c>
      <c r="G2512" s="301" t="str">
        <f>IF(基本情報入力シート!H2532="","",基本情報入力シート!H2532)</f>
        <v/>
      </c>
      <c r="H2512" s="301" t="str">
        <f>IF(基本情報入力シート!I2532="","",基本情報入力シート!I2532)</f>
        <v/>
      </c>
      <c r="I2512" s="301" t="str">
        <f>IF(基本情報入力シート!J2532="","",基本情報入力シート!J2532)</f>
        <v/>
      </c>
      <c r="J2512" s="301" t="str">
        <f>IF(基本情報入力シート!K2532="","",基本情報入力シート!K2532)</f>
        <v/>
      </c>
      <c r="K2512" s="302" t="str">
        <f>IF(基本情報入力シート!L2532="","",基本情報入力シート!L2532)</f>
        <v/>
      </c>
      <c r="L2512" s="299" t="str">
        <f>IF(基本情報入力シート!M2532="","",基本情報入力シート!M2532)</f>
        <v/>
      </c>
      <c r="M2512" s="299" t="str">
        <f>IF(基本情報入力シート!R2532="","",基本情報入力シート!R2532)</f>
        <v/>
      </c>
      <c r="N2512" s="299" t="str">
        <f>IF(基本情報入力シート!W2532="","",基本情報入力シート!W2532)</f>
        <v/>
      </c>
      <c r="O2512" s="303" t="str">
        <f>IF(基本情報入力シート!X2532="","",基本情報入力シート!X2532)</f>
        <v/>
      </c>
      <c r="P2512" s="304" t="str">
        <f>IF(基本情報入力シート!Y2532="","",基本情報入力シート!Y2532)</f>
        <v/>
      </c>
      <c r="Q2512" s="175"/>
      <c r="R2512" s="305" t="str">
        <f>IF(基本情報入力シート!AB2532="","",基本情報入力シート!AB2532)</f>
        <v/>
      </c>
      <c r="S2512" s="176"/>
      <c r="T2512" s="306" t="str">
        <f>IF(P2512="","",VLOOKUP(P2512,【参考】数式用!$J$2:$L$34,3,FALSE))</f>
        <v/>
      </c>
      <c r="U2512" s="313" t="s">
        <v>143</v>
      </c>
      <c r="V2512" s="177"/>
      <c r="W2512" s="314" t="s">
        <v>144</v>
      </c>
      <c r="X2512" s="177"/>
      <c r="Y2512" s="315" t="s">
        <v>145</v>
      </c>
      <c r="Z2512" s="177"/>
      <c r="AA2512" s="315" t="s">
        <v>144</v>
      </c>
      <c r="AB2512" s="177"/>
      <c r="AC2512" s="315" t="s">
        <v>146</v>
      </c>
      <c r="AD2512" s="316" t="s">
        <v>147</v>
      </c>
      <c r="AE2512" s="317" t="str">
        <f t="shared" si="138"/>
        <v/>
      </c>
      <c r="AF2512" s="319" t="s">
        <v>148</v>
      </c>
      <c r="AG2512" s="312" t="str">
        <f t="shared" si="139"/>
        <v/>
      </c>
      <c r="AH2512" s="322"/>
      <c r="AI2512" s="323"/>
      <c r="AJ2512" s="322"/>
      <c r="AK2512" s="323"/>
    </row>
    <row r="2513" spans="1:37" ht="36.75" customHeight="1">
      <c r="A2513" s="299">
        <f t="shared" si="140"/>
        <v>2500</v>
      </c>
      <c r="B2513" s="300" t="str">
        <f>IF(基本情報入力シート!C2533="","",基本情報入力シート!C2533)</f>
        <v/>
      </c>
      <c r="C2513" s="301" t="str">
        <f>IF(基本情報入力シート!D2533="","",基本情報入力シート!D2533)</f>
        <v/>
      </c>
      <c r="D2513" s="301" t="str">
        <f>IF(基本情報入力シート!E2533="","",基本情報入力シート!E2533)</f>
        <v/>
      </c>
      <c r="E2513" s="301" t="str">
        <f>IF(基本情報入力シート!F2533="","",基本情報入力シート!F2533)</f>
        <v/>
      </c>
      <c r="F2513" s="301" t="str">
        <f>IF(基本情報入力シート!G2533="","",基本情報入力シート!G2533)</f>
        <v/>
      </c>
      <c r="G2513" s="301" t="str">
        <f>IF(基本情報入力シート!H2533="","",基本情報入力シート!H2533)</f>
        <v/>
      </c>
      <c r="H2513" s="301" t="str">
        <f>IF(基本情報入力シート!I2533="","",基本情報入力シート!I2533)</f>
        <v/>
      </c>
      <c r="I2513" s="301" t="str">
        <f>IF(基本情報入力シート!J2533="","",基本情報入力シート!J2533)</f>
        <v/>
      </c>
      <c r="J2513" s="301" t="str">
        <f>IF(基本情報入力シート!K2533="","",基本情報入力シート!K2533)</f>
        <v/>
      </c>
      <c r="K2513" s="302" t="str">
        <f>IF(基本情報入力シート!L2533="","",基本情報入力シート!L2533)</f>
        <v/>
      </c>
      <c r="L2513" s="299" t="str">
        <f>IF(基本情報入力シート!M2533="","",基本情報入力シート!M2533)</f>
        <v/>
      </c>
      <c r="M2513" s="299" t="str">
        <f>IF(基本情報入力シート!R2533="","",基本情報入力シート!R2533)</f>
        <v/>
      </c>
      <c r="N2513" s="299" t="str">
        <f>IF(基本情報入力シート!W2533="","",基本情報入力シート!W2533)</f>
        <v/>
      </c>
      <c r="O2513" s="303" t="str">
        <f>IF(基本情報入力シート!X2533="","",基本情報入力シート!X2533)</f>
        <v/>
      </c>
      <c r="P2513" s="304" t="str">
        <f>IF(基本情報入力シート!Y2533="","",基本情報入力シート!Y2533)</f>
        <v/>
      </c>
      <c r="Q2513" s="175"/>
      <c r="R2513" s="305" t="str">
        <f>IF(基本情報入力シート!AB2533="","",基本情報入力シート!AB2533)</f>
        <v/>
      </c>
      <c r="S2513" s="176"/>
      <c r="T2513" s="306" t="str">
        <f>IF(P2513="","",VLOOKUP(P2513,【参考】数式用!$J$2:$L$34,3,FALSE))</f>
        <v/>
      </c>
      <c r="U2513" s="313" t="s">
        <v>143</v>
      </c>
      <c r="V2513" s="177"/>
      <c r="W2513" s="314" t="s">
        <v>144</v>
      </c>
      <c r="X2513" s="177"/>
      <c r="Y2513" s="315" t="s">
        <v>145</v>
      </c>
      <c r="Z2513" s="177"/>
      <c r="AA2513" s="315" t="s">
        <v>144</v>
      </c>
      <c r="AB2513" s="177"/>
      <c r="AC2513" s="315" t="s">
        <v>146</v>
      </c>
      <c r="AD2513" s="316" t="s">
        <v>147</v>
      </c>
      <c r="AE2513" s="317" t="str">
        <f t="shared" si="138"/>
        <v/>
      </c>
      <c r="AF2513" s="319" t="s">
        <v>148</v>
      </c>
      <c r="AG2513" s="312" t="str">
        <f t="shared" si="139"/>
        <v/>
      </c>
      <c r="AH2513" s="322"/>
      <c r="AI2513" s="323"/>
      <c r="AJ2513" s="322"/>
      <c r="AK2513" s="323"/>
    </row>
    <row r="2514" spans="1:37" ht="36.75" customHeight="1">
      <c r="A2514" s="299">
        <f t="shared" si="140"/>
        <v>2501</v>
      </c>
      <c r="B2514" s="300" t="str">
        <f>IF(基本情報入力シート!C2534="","",基本情報入力シート!C2534)</f>
        <v/>
      </c>
      <c r="C2514" s="301" t="str">
        <f>IF(基本情報入力シート!D2534="","",基本情報入力シート!D2534)</f>
        <v/>
      </c>
      <c r="D2514" s="301" t="str">
        <f>IF(基本情報入力シート!E2534="","",基本情報入力シート!E2534)</f>
        <v/>
      </c>
      <c r="E2514" s="301" t="str">
        <f>IF(基本情報入力シート!F2534="","",基本情報入力シート!F2534)</f>
        <v/>
      </c>
      <c r="F2514" s="301" t="str">
        <f>IF(基本情報入力シート!G2534="","",基本情報入力シート!G2534)</f>
        <v/>
      </c>
      <c r="G2514" s="301" t="str">
        <f>IF(基本情報入力シート!H2534="","",基本情報入力シート!H2534)</f>
        <v/>
      </c>
      <c r="H2514" s="301" t="str">
        <f>IF(基本情報入力シート!I2534="","",基本情報入力シート!I2534)</f>
        <v/>
      </c>
      <c r="I2514" s="301" t="str">
        <f>IF(基本情報入力シート!J2534="","",基本情報入力シート!J2534)</f>
        <v/>
      </c>
      <c r="J2514" s="301" t="str">
        <f>IF(基本情報入力シート!K2534="","",基本情報入力シート!K2534)</f>
        <v/>
      </c>
      <c r="K2514" s="302" t="str">
        <f>IF(基本情報入力シート!L2534="","",基本情報入力シート!L2534)</f>
        <v/>
      </c>
      <c r="L2514" s="299" t="str">
        <f>IF(基本情報入力シート!M2534="","",基本情報入力シート!M2534)</f>
        <v/>
      </c>
      <c r="M2514" s="299" t="str">
        <f>IF(基本情報入力シート!R2534="","",基本情報入力シート!R2534)</f>
        <v/>
      </c>
      <c r="N2514" s="299" t="str">
        <f>IF(基本情報入力シート!W2534="","",基本情報入力シート!W2534)</f>
        <v/>
      </c>
      <c r="O2514" s="303" t="str">
        <f>IF(基本情報入力シート!X2534="","",基本情報入力シート!X2534)</f>
        <v/>
      </c>
      <c r="P2514" s="304" t="str">
        <f>IF(基本情報入力シート!Y2534="","",基本情報入力シート!Y2534)</f>
        <v/>
      </c>
      <c r="Q2514" s="175"/>
      <c r="R2514" s="305" t="str">
        <f>IF(基本情報入力シート!AB2534="","",基本情報入力シート!AB2534)</f>
        <v/>
      </c>
      <c r="S2514" s="176"/>
      <c r="T2514" s="306" t="str">
        <f>IF(P2514="","",VLOOKUP(P2514,【参考】数式用!$J$2:$L$34,3,FALSE))</f>
        <v/>
      </c>
      <c r="U2514" s="313" t="s">
        <v>17</v>
      </c>
      <c r="V2514" s="177"/>
      <c r="W2514" s="314" t="s">
        <v>11</v>
      </c>
      <c r="X2514" s="177"/>
      <c r="Y2514" s="315" t="s">
        <v>66</v>
      </c>
      <c r="Z2514" s="177"/>
      <c r="AA2514" s="315" t="s">
        <v>11</v>
      </c>
      <c r="AB2514" s="177"/>
      <c r="AC2514" s="315" t="s">
        <v>14</v>
      </c>
      <c r="AD2514" s="316" t="s">
        <v>27</v>
      </c>
      <c r="AE2514" s="317" t="str">
        <f>IF(V2514&gt;=1,(Z2514*12+AB2514)-(V2514*12+X2514)+1,"")</f>
        <v/>
      </c>
      <c r="AF2514" s="318" t="s">
        <v>46</v>
      </c>
      <c r="AG2514" s="312" t="str">
        <f>IFERROR(ROUNDDOWN(R2514*T2514,0)*AE2514,"")</f>
        <v/>
      </c>
      <c r="AH2514" s="322"/>
      <c r="AI2514" s="323"/>
      <c r="AJ2514" s="322"/>
      <c r="AK2514" s="323"/>
    </row>
    <row r="2515" spans="1:37" ht="36.75" customHeight="1">
      <c r="A2515" s="299">
        <f t="shared" si="140"/>
        <v>2502</v>
      </c>
      <c r="B2515" s="300" t="str">
        <f>IF(基本情報入力シート!C2535="","",基本情報入力シート!C2535)</f>
        <v/>
      </c>
      <c r="C2515" s="301" t="str">
        <f>IF(基本情報入力シート!D2535="","",基本情報入力シート!D2535)</f>
        <v/>
      </c>
      <c r="D2515" s="301" t="str">
        <f>IF(基本情報入力シート!E2535="","",基本情報入力シート!E2535)</f>
        <v/>
      </c>
      <c r="E2515" s="301" t="str">
        <f>IF(基本情報入力シート!F2535="","",基本情報入力シート!F2535)</f>
        <v/>
      </c>
      <c r="F2515" s="301" t="str">
        <f>IF(基本情報入力シート!G2535="","",基本情報入力シート!G2535)</f>
        <v/>
      </c>
      <c r="G2515" s="301" t="str">
        <f>IF(基本情報入力シート!H2535="","",基本情報入力シート!H2535)</f>
        <v/>
      </c>
      <c r="H2515" s="301" t="str">
        <f>IF(基本情報入力シート!I2535="","",基本情報入力シート!I2535)</f>
        <v/>
      </c>
      <c r="I2515" s="301" t="str">
        <f>IF(基本情報入力シート!J2535="","",基本情報入力シート!J2535)</f>
        <v/>
      </c>
      <c r="J2515" s="301" t="str">
        <f>IF(基本情報入力シート!K2535="","",基本情報入力シート!K2535)</f>
        <v/>
      </c>
      <c r="K2515" s="302" t="str">
        <f>IF(基本情報入力シート!L2535="","",基本情報入力シート!L2535)</f>
        <v/>
      </c>
      <c r="L2515" s="299" t="str">
        <f>IF(基本情報入力シート!M2535="","",基本情報入力シート!M2535)</f>
        <v/>
      </c>
      <c r="M2515" s="299" t="str">
        <f>IF(基本情報入力シート!R2535="","",基本情報入力シート!R2535)</f>
        <v/>
      </c>
      <c r="N2515" s="299" t="str">
        <f>IF(基本情報入力シート!W2535="","",基本情報入力シート!W2535)</f>
        <v/>
      </c>
      <c r="O2515" s="303" t="str">
        <f>IF(基本情報入力シート!X2535="","",基本情報入力シート!X2535)</f>
        <v/>
      </c>
      <c r="P2515" s="304" t="str">
        <f>IF(基本情報入力シート!Y2535="","",基本情報入力シート!Y2535)</f>
        <v/>
      </c>
      <c r="Q2515" s="175"/>
      <c r="R2515" s="305" t="str">
        <f>IF(基本情報入力シート!AB2535="","",基本情報入力シート!AB2535)</f>
        <v/>
      </c>
      <c r="S2515" s="176"/>
      <c r="T2515" s="306" t="str">
        <f>IF(P2515="","",VLOOKUP(P2515,【参考】数式用!$J$2:$L$34,3,FALSE))</f>
        <v/>
      </c>
      <c r="U2515" s="313" t="s">
        <v>17</v>
      </c>
      <c r="V2515" s="177"/>
      <c r="W2515" s="314" t="s">
        <v>11</v>
      </c>
      <c r="X2515" s="177"/>
      <c r="Y2515" s="315" t="s">
        <v>66</v>
      </c>
      <c r="Z2515" s="177"/>
      <c r="AA2515" s="315" t="s">
        <v>11</v>
      </c>
      <c r="AB2515" s="177"/>
      <c r="AC2515" s="315" t="s">
        <v>14</v>
      </c>
      <c r="AD2515" s="316" t="s">
        <v>27</v>
      </c>
      <c r="AE2515" s="317" t="str">
        <f t="shared" ref="AE2515:AE2578" si="141">IF(V2515&gt;=1,(Z2515*12+AB2515)-(V2515*12+X2515)+1,"")</f>
        <v/>
      </c>
      <c r="AF2515" s="318" t="s">
        <v>46</v>
      </c>
      <c r="AG2515" s="312" t="str">
        <f t="shared" ref="AG2515:AG2578" si="142">IFERROR(ROUNDDOWN(R2515*T2515,0)*AE2515,"")</f>
        <v/>
      </c>
      <c r="AH2515" s="322"/>
      <c r="AI2515" s="323"/>
      <c r="AJ2515" s="322"/>
      <c r="AK2515" s="323"/>
    </row>
    <row r="2516" spans="1:37" ht="36.75" customHeight="1">
      <c r="A2516" s="299">
        <f t="shared" si="140"/>
        <v>2503</v>
      </c>
      <c r="B2516" s="300" t="str">
        <f>IF(基本情報入力シート!C2536="","",基本情報入力シート!C2536)</f>
        <v/>
      </c>
      <c r="C2516" s="301" t="str">
        <f>IF(基本情報入力シート!D2536="","",基本情報入力シート!D2536)</f>
        <v/>
      </c>
      <c r="D2516" s="301" t="str">
        <f>IF(基本情報入力シート!E2536="","",基本情報入力シート!E2536)</f>
        <v/>
      </c>
      <c r="E2516" s="301" t="str">
        <f>IF(基本情報入力シート!F2536="","",基本情報入力シート!F2536)</f>
        <v/>
      </c>
      <c r="F2516" s="301" t="str">
        <f>IF(基本情報入力シート!G2536="","",基本情報入力シート!G2536)</f>
        <v/>
      </c>
      <c r="G2516" s="301" t="str">
        <f>IF(基本情報入力シート!H2536="","",基本情報入力シート!H2536)</f>
        <v/>
      </c>
      <c r="H2516" s="301" t="str">
        <f>IF(基本情報入力シート!I2536="","",基本情報入力シート!I2536)</f>
        <v/>
      </c>
      <c r="I2516" s="301" t="str">
        <f>IF(基本情報入力シート!J2536="","",基本情報入力シート!J2536)</f>
        <v/>
      </c>
      <c r="J2516" s="301" t="str">
        <f>IF(基本情報入力シート!K2536="","",基本情報入力シート!K2536)</f>
        <v/>
      </c>
      <c r="K2516" s="302" t="str">
        <f>IF(基本情報入力シート!L2536="","",基本情報入力シート!L2536)</f>
        <v/>
      </c>
      <c r="L2516" s="299" t="str">
        <f>IF(基本情報入力シート!M2536="","",基本情報入力シート!M2536)</f>
        <v/>
      </c>
      <c r="M2516" s="299" t="str">
        <f>IF(基本情報入力シート!R2536="","",基本情報入力シート!R2536)</f>
        <v/>
      </c>
      <c r="N2516" s="299" t="str">
        <f>IF(基本情報入力シート!W2536="","",基本情報入力シート!W2536)</f>
        <v/>
      </c>
      <c r="O2516" s="303" t="str">
        <f>IF(基本情報入力シート!X2536="","",基本情報入力シート!X2536)</f>
        <v/>
      </c>
      <c r="P2516" s="304" t="str">
        <f>IF(基本情報入力シート!Y2536="","",基本情報入力シート!Y2536)</f>
        <v/>
      </c>
      <c r="Q2516" s="175"/>
      <c r="R2516" s="305" t="str">
        <f>IF(基本情報入力シート!AB2536="","",基本情報入力シート!AB2536)</f>
        <v/>
      </c>
      <c r="S2516" s="176"/>
      <c r="T2516" s="306" t="str">
        <f>IF(P2516="","",VLOOKUP(P2516,【参考】数式用!$J$2:$L$34,3,FALSE))</f>
        <v/>
      </c>
      <c r="U2516" s="313" t="s">
        <v>17</v>
      </c>
      <c r="V2516" s="177"/>
      <c r="W2516" s="314" t="s">
        <v>11</v>
      </c>
      <c r="X2516" s="177"/>
      <c r="Y2516" s="315" t="s">
        <v>66</v>
      </c>
      <c r="Z2516" s="177"/>
      <c r="AA2516" s="315" t="s">
        <v>11</v>
      </c>
      <c r="AB2516" s="177"/>
      <c r="AC2516" s="315" t="s">
        <v>14</v>
      </c>
      <c r="AD2516" s="316" t="s">
        <v>27</v>
      </c>
      <c r="AE2516" s="317" t="str">
        <f t="shared" si="141"/>
        <v/>
      </c>
      <c r="AF2516" s="318" t="s">
        <v>46</v>
      </c>
      <c r="AG2516" s="312" t="str">
        <f t="shared" si="142"/>
        <v/>
      </c>
      <c r="AH2516" s="322"/>
      <c r="AI2516" s="323"/>
      <c r="AJ2516" s="322"/>
      <c r="AK2516" s="323"/>
    </row>
    <row r="2517" spans="1:37" ht="36.75" customHeight="1">
      <c r="A2517" s="299">
        <f t="shared" si="140"/>
        <v>2504</v>
      </c>
      <c r="B2517" s="300" t="str">
        <f>IF(基本情報入力シート!C2537="","",基本情報入力シート!C2537)</f>
        <v/>
      </c>
      <c r="C2517" s="301" t="str">
        <f>IF(基本情報入力シート!D2537="","",基本情報入力シート!D2537)</f>
        <v/>
      </c>
      <c r="D2517" s="301" t="str">
        <f>IF(基本情報入力シート!E2537="","",基本情報入力シート!E2537)</f>
        <v/>
      </c>
      <c r="E2517" s="301" t="str">
        <f>IF(基本情報入力シート!F2537="","",基本情報入力シート!F2537)</f>
        <v/>
      </c>
      <c r="F2517" s="301" t="str">
        <f>IF(基本情報入力シート!G2537="","",基本情報入力シート!G2537)</f>
        <v/>
      </c>
      <c r="G2517" s="301" t="str">
        <f>IF(基本情報入力シート!H2537="","",基本情報入力シート!H2537)</f>
        <v/>
      </c>
      <c r="H2517" s="301" t="str">
        <f>IF(基本情報入力シート!I2537="","",基本情報入力シート!I2537)</f>
        <v/>
      </c>
      <c r="I2517" s="301" t="str">
        <f>IF(基本情報入力シート!J2537="","",基本情報入力シート!J2537)</f>
        <v/>
      </c>
      <c r="J2517" s="301" t="str">
        <f>IF(基本情報入力シート!K2537="","",基本情報入力シート!K2537)</f>
        <v/>
      </c>
      <c r="K2517" s="302" t="str">
        <f>IF(基本情報入力シート!L2537="","",基本情報入力シート!L2537)</f>
        <v/>
      </c>
      <c r="L2517" s="299" t="str">
        <f>IF(基本情報入力シート!M2537="","",基本情報入力シート!M2537)</f>
        <v/>
      </c>
      <c r="M2517" s="299" t="str">
        <f>IF(基本情報入力シート!R2537="","",基本情報入力シート!R2537)</f>
        <v/>
      </c>
      <c r="N2517" s="299" t="str">
        <f>IF(基本情報入力シート!W2537="","",基本情報入力シート!W2537)</f>
        <v/>
      </c>
      <c r="O2517" s="303" t="str">
        <f>IF(基本情報入力シート!X2537="","",基本情報入力シート!X2537)</f>
        <v/>
      </c>
      <c r="P2517" s="304" t="str">
        <f>IF(基本情報入力シート!Y2537="","",基本情報入力シート!Y2537)</f>
        <v/>
      </c>
      <c r="Q2517" s="175"/>
      <c r="R2517" s="305" t="str">
        <f>IF(基本情報入力シート!AB2537="","",基本情報入力シート!AB2537)</f>
        <v/>
      </c>
      <c r="S2517" s="176"/>
      <c r="T2517" s="306" t="str">
        <f>IF(P2517="","",VLOOKUP(P2517,【参考】数式用!$J$2:$L$34,3,FALSE))</f>
        <v/>
      </c>
      <c r="U2517" s="313" t="s">
        <v>17</v>
      </c>
      <c r="V2517" s="177"/>
      <c r="W2517" s="314" t="s">
        <v>11</v>
      </c>
      <c r="X2517" s="177"/>
      <c r="Y2517" s="315" t="s">
        <v>66</v>
      </c>
      <c r="Z2517" s="177"/>
      <c r="AA2517" s="315" t="s">
        <v>11</v>
      </c>
      <c r="AB2517" s="177"/>
      <c r="AC2517" s="315" t="s">
        <v>14</v>
      </c>
      <c r="AD2517" s="316" t="s">
        <v>27</v>
      </c>
      <c r="AE2517" s="317" t="str">
        <f t="shared" si="141"/>
        <v/>
      </c>
      <c r="AF2517" s="318" t="s">
        <v>46</v>
      </c>
      <c r="AG2517" s="312" t="str">
        <f t="shared" si="142"/>
        <v/>
      </c>
      <c r="AH2517" s="322"/>
      <c r="AI2517" s="323"/>
      <c r="AJ2517" s="322"/>
      <c r="AK2517" s="323"/>
    </row>
    <row r="2518" spans="1:37" ht="36.75" customHeight="1">
      <c r="A2518" s="299">
        <f t="shared" si="140"/>
        <v>2505</v>
      </c>
      <c r="B2518" s="300" t="str">
        <f>IF(基本情報入力シート!C2538="","",基本情報入力シート!C2538)</f>
        <v/>
      </c>
      <c r="C2518" s="301" t="str">
        <f>IF(基本情報入力シート!D2538="","",基本情報入力シート!D2538)</f>
        <v/>
      </c>
      <c r="D2518" s="301" t="str">
        <f>IF(基本情報入力シート!E2538="","",基本情報入力シート!E2538)</f>
        <v/>
      </c>
      <c r="E2518" s="301" t="str">
        <f>IF(基本情報入力シート!F2538="","",基本情報入力シート!F2538)</f>
        <v/>
      </c>
      <c r="F2518" s="301" t="str">
        <f>IF(基本情報入力シート!G2538="","",基本情報入力シート!G2538)</f>
        <v/>
      </c>
      <c r="G2518" s="301" t="str">
        <f>IF(基本情報入力シート!H2538="","",基本情報入力シート!H2538)</f>
        <v/>
      </c>
      <c r="H2518" s="301" t="str">
        <f>IF(基本情報入力シート!I2538="","",基本情報入力シート!I2538)</f>
        <v/>
      </c>
      <c r="I2518" s="301" t="str">
        <f>IF(基本情報入力シート!J2538="","",基本情報入力シート!J2538)</f>
        <v/>
      </c>
      <c r="J2518" s="301" t="str">
        <f>IF(基本情報入力シート!K2538="","",基本情報入力シート!K2538)</f>
        <v/>
      </c>
      <c r="K2518" s="302" t="str">
        <f>IF(基本情報入力シート!L2538="","",基本情報入力シート!L2538)</f>
        <v/>
      </c>
      <c r="L2518" s="299" t="str">
        <f>IF(基本情報入力シート!M2538="","",基本情報入力シート!M2538)</f>
        <v/>
      </c>
      <c r="M2518" s="299" t="str">
        <f>IF(基本情報入力シート!R2538="","",基本情報入力シート!R2538)</f>
        <v/>
      </c>
      <c r="N2518" s="299" t="str">
        <f>IF(基本情報入力シート!W2538="","",基本情報入力シート!W2538)</f>
        <v/>
      </c>
      <c r="O2518" s="303" t="str">
        <f>IF(基本情報入力シート!X2538="","",基本情報入力シート!X2538)</f>
        <v/>
      </c>
      <c r="P2518" s="304" t="str">
        <f>IF(基本情報入力シート!Y2538="","",基本情報入力シート!Y2538)</f>
        <v/>
      </c>
      <c r="Q2518" s="175"/>
      <c r="R2518" s="305" t="str">
        <f>IF(基本情報入力シート!AB2538="","",基本情報入力シート!AB2538)</f>
        <v/>
      </c>
      <c r="S2518" s="176"/>
      <c r="T2518" s="306" t="str">
        <f>IF(P2518="","",VLOOKUP(P2518,【参考】数式用!$J$2:$L$34,3,FALSE))</f>
        <v/>
      </c>
      <c r="U2518" s="313" t="s">
        <v>17</v>
      </c>
      <c r="V2518" s="177"/>
      <c r="W2518" s="314" t="s">
        <v>11</v>
      </c>
      <c r="X2518" s="177"/>
      <c r="Y2518" s="315" t="s">
        <v>66</v>
      </c>
      <c r="Z2518" s="177"/>
      <c r="AA2518" s="315" t="s">
        <v>11</v>
      </c>
      <c r="AB2518" s="177"/>
      <c r="AC2518" s="315" t="s">
        <v>14</v>
      </c>
      <c r="AD2518" s="316" t="s">
        <v>27</v>
      </c>
      <c r="AE2518" s="317" t="str">
        <f t="shared" si="141"/>
        <v/>
      </c>
      <c r="AF2518" s="318" t="s">
        <v>46</v>
      </c>
      <c r="AG2518" s="312" t="str">
        <f t="shared" si="142"/>
        <v/>
      </c>
      <c r="AH2518" s="322"/>
      <c r="AI2518" s="323"/>
      <c r="AJ2518" s="322"/>
      <c r="AK2518" s="323"/>
    </row>
    <row r="2519" spans="1:37" ht="36.75" customHeight="1">
      <c r="A2519" s="299">
        <f t="shared" si="140"/>
        <v>2506</v>
      </c>
      <c r="B2519" s="300" t="str">
        <f>IF(基本情報入力シート!C2539="","",基本情報入力シート!C2539)</f>
        <v/>
      </c>
      <c r="C2519" s="301" t="str">
        <f>IF(基本情報入力シート!D2539="","",基本情報入力シート!D2539)</f>
        <v/>
      </c>
      <c r="D2519" s="301" t="str">
        <f>IF(基本情報入力シート!E2539="","",基本情報入力シート!E2539)</f>
        <v/>
      </c>
      <c r="E2519" s="301" t="str">
        <f>IF(基本情報入力シート!F2539="","",基本情報入力シート!F2539)</f>
        <v/>
      </c>
      <c r="F2519" s="301" t="str">
        <f>IF(基本情報入力シート!G2539="","",基本情報入力シート!G2539)</f>
        <v/>
      </c>
      <c r="G2519" s="301" t="str">
        <f>IF(基本情報入力シート!H2539="","",基本情報入力シート!H2539)</f>
        <v/>
      </c>
      <c r="H2519" s="301" t="str">
        <f>IF(基本情報入力シート!I2539="","",基本情報入力シート!I2539)</f>
        <v/>
      </c>
      <c r="I2519" s="301" t="str">
        <f>IF(基本情報入力シート!J2539="","",基本情報入力シート!J2539)</f>
        <v/>
      </c>
      <c r="J2519" s="301" t="str">
        <f>IF(基本情報入力シート!K2539="","",基本情報入力シート!K2539)</f>
        <v/>
      </c>
      <c r="K2519" s="302" t="str">
        <f>IF(基本情報入力シート!L2539="","",基本情報入力シート!L2539)</f>
        <v/>
      </c>
      <c r="L2519" s="299" t="str">
        <f>IF(基本情報入力シート!M2539="","",基本情報入力シート!M2539)</f>
        <v/>
      </c>
      <c r="M2519" s="299" t="str">
        <f>IF(基本情報入力シート!R2539="","",基本情報入力シート!R2539)</f>
        <v/>
      </c>
      <c r="N2519" s="299" t="str">
        <f>IF(基本情報入力シート!W2539="","",基本情報入力シート!W2539)</f>
        <v/>
      </c>
      <c r="O2519" s="303" t="str">
        <f>IF(基本情報入力シート!X2539="","",基本情報入力シート!X2539)</f>
        <v/>
      </c>
      <c r="P2519" s="304" t="str">
        <f>IF(基本情報入力シート!Y2539="","",基本情報入力シート!Y2539)</f>
        <v/>
      </c>
      <c r="Q2519" s="175"/>
      <c r="R2519" s="305" t="str">
        <f>IF(基本情報入力シート!AB2539="","",基本情報入力シート!AB2539)</f>
        <v/>
      </c>
      <c r="S2519" s="176"/>
      <c r="T2519" s="306" t="str">
        <f>IF(P2519="","",VLOOKUP(P2519,【参考】数式用!$J$2:$L$34,3,FALSE))</f>
        <v/>
      </c>
      <c r="U2519" s="313" t="s">
        <v>143</v>
      </c>
      <c r="V2519" s="177"/>
      <c r="W2519" s="314" t="s">
        <v>144</v>
      </c>
      <c r="X2519" s="177"/>
      <c r="Y2519" s="315" t="s">
        <v>145</v>
      </c>
      <c r="Z2519" s="177"/>
      <c r="AA2519" s="315" t="s">
        <v>144</v>
      </c>
      <c r="AB2519" s="177"/>
      <c r="AC2519" s="315" t="s">
        <v>146</v>
      </c>
      <c r="AD2519" s="316" t="s">
        <v>147</v>
      </c>
      <c r="AE2519" s="317" t="str">
        <f t="shared" si="141"/>
        <v/>
      </c>
      <c r="AF2519" s="318" t="s">
        <v>148</v>
      </c>
      <c r="AG2519" s="312" t="str">
        <f t="shared" si="142"/>
        <v/>
      </c>
      <c r="AH2519" s="322"/>
      <c r="AI2519" s="323"/>
      <c r="AJ2519" s="322"/>
      <c r="AK2519" s="323"/>
    </row>
    <row r="2520" spans="1:37" ht="36.75" customHeight="1">
      <c r="A2520" s="299">
        <f t="shared" si="140"/>
        <v>2507</v>
      </c>
      <c r="B2520" s="300" t="str">
        <f>IF(基本情報入力シート!C2540="","",基本情報入力シート!C2540)</f>
        <v/>
      </c>
      <c r="C2520" s="301" t="str">
        <f>IF(基本情報入力シート!D2540="","",基本情報入力シート!D2540)</f>
        <v/>
      </c>
      <c r="D2520" s="301" t="str">
        <f>IF(基本情報入力シート!E2540="","",基本情報入力シート!E2540)</f>
        <v/>
      </c>
      <c r="E2520" s="301" t="str">
        <f>IF(基本情報入力シート!F2540="","",基本情報入力シート!F2540)</f>
        <v/>
      </c>
      <c r="F2520" s="301" t="str">
        <f>IF(基本情報入力シート!G2540="","",基本情報入力シート!G2540)</f>
        <v/>
      </c>
      <c r="G2520" s="301" t="str">
        <f>IF(基本情報入力シート!H2540="","",基本情報入力シート!H2540)</f>
        <v/>
      </c>
      <c r="H2520" s="301" t="str">
        <f>IF(基本情報入力シート!I2540="","",基本情報入力シート!I2540)</f>
        <v/>
      </c>
      <c r="I2520" s="301" t="str">
        <f>IF(基本情報入力シート!J2540="","",基本情報入力シート!J2540)</f>
        <v/>
      </c>
      <c r="J2520" s="301" t="str">
        <f>IF(基本情報入力シート!K2540="","",基本情報入力シート!K2540)</f>
        <v/>
      </c>
      <c r="K2520" s="302" t="str">
        <f>IF(基本情報入力シート!L2540="","",基本情報入力シート!L2540)</f>
        <v/>
      </c>
      <c r="L2520" s="299" t="str">
        <f>IF(基本情報入力シート!M2540="","",基本情報入力シート!M2540)</f>
        <v/>
      </c>
      <c r="M2520" s="299" t="str">
        <f>IF(基本情報入力シート!R2540="","",基本情報入力シート!R2540)</f>
        <v/>
      </c>
      <c r="N2520" s="299" t="str">
        <f>IF(基本情報入力シート!W2540="","",基本情報入力シート!W2540)</f>
        <v/>
      </c>
      <c r="O2520" s="303" t="str">
        <f>IF(基本情報入力シート!X2540="","",基本情報入力シート!X2540)</f>
        <v/>
      </c>
      <c r="P2520" s="304" t="str">
        <f>IF(基本情報入力シート!Y2540="","",基本情報入力シート!Y2540)</f>
        <v/>
      </c>
      <c r="Q2520" s="175"/>
      <c r="R2520" s="305" t="str">
        <f>IF(基本情報入力シート!AB2540="","",基本情報入力シート!AB2540)</f>
        <v/>
      </c>
      <c r="S2520" s="176"/>
      <c r="T2520" s="306" t="str">
        <f>IF(P2520="","",VLOOKUP(P2520,【参考】数式用!$J$2:$L$34,3,FALSE))</f>
        <v/>
      </c>
      <c r="U2520" s="313" t="s">
        <v>143</v>
      </c>
      <c r="V2520" s="177"/>
      <c r="W2520" s="314" t="s">
        <v>144</v>
      </c>
      <c r="X2520" s="177"/>
      <c r="Y2520" s="315" t="s">
        <v>145</v>
      </c>
      <c r="Z2520" s="177"/>
      <c r="AA2520" s="315" t="s">
        <v>144</v>
      </c>
      <c r="AB2520" s="177"/>
      <c r="AC2520" s="315" t="s">
        <v>146</v>
      </c>
      <c r="AD2520" s="316" t="s">
        <v>147</v>
      </c>
      <c r="AE2520" s="317" t="str">
        <f t="shared" si="141"/>
        <v/>
      </c>
      <c r="AF2520" s="318" t="s">
        <v>148</v>
      </c>
      <c r="AG2520" s="312" t="str">
        <f t="shared" si="142"/>
        <v/>
      </c>
      <c r="AH2520" s="322"/>
      <c r="AI2520" s="323"/>
      <c r="AJ2520" s="322"/>
      <c r="AK2520" s="323"/>
    </row>
    <row r="2521" spans="1:37" ht="36.75" customHeight="1">
      <c r="A2521" s="299">
        <f t="shared" si="140"/>
        <v>2508</v>
      </c>
      <c r="B2521" s="300" t="str">
        <f>IF(基本情報入力シート!C2541="","",基本情報入力シート!C2541)</f>
        <v/>
      </c>
      <c r="C2521" s="301" t="str">
        <f>IF(基本情報入力シート!D2541="","",基本情報入力シート!D2541)</f>
        <v/>
      </c>
      <c r="D2521" s="301" t="str">
        <f>IF(基本情報入力シート!E2541="","",基本情報入力シート!E2541)</f>
        <v/>
      </c>
      <c r="E2521" s="301" t="str">
        <f>IF(基本情報入力シート!F2541="","",基本情報入力シート!F2541)</f>
        <v/>
      </c>
      <c r="F2521" s="301" t="str">
        <f>IF(基本情報入力シート!G2541="","",基本情報入力シート!G2541)</f>
        <v/>
      </c>
      <c r="G2521" s="301" t="str">
        <f>IF(基本情報入力シート!H2541="","",基本情報入力シート!H2541)</f>
        <v/>
      </c>
      <c r="H2521" s="301" t="str">
        <f>IF(基本情報入力シート!I2541="","",基本情報入力シート!I2541)</f>
        <v/>
      </c>
      <c r="I2521" s="301" t="str">
        <f>IF(基本情報入力シート!J2541="","",基本情報入力シート!J2541)</f>
        <v/>
      </c>
      <c r="J2521" s="301" t="str">
        <f>IF(基本情報入力シート!K2541="","",基本情報入力シート!K2541)</f>
        <v/>
      </c>
      <c r="K2521" s="302" t="str">
        <f>IF(基本情報入力シート!L2541="","",基本情報入力シート!L2541)</f>
        <v/>
      </c>
      <c r="L2521" s="299" t="str">
        <f>IF(基本情報入力シート!M2541="","",基本情報入力シート!M2541)</f>
        <v/>
      </c>
      <c r="M2521" s="299" t="str">
        <f>IF(基本情報入力シート!R2541="","",基本情報入力シート!R2541)</f>
        <v/>
      </c>
      <c r="N2521" s="299" t="str">
        <f>IF(基本情報入力シート!W2541="","",基本情報入力シート!W2541)</f>
        <v/>
      </c>
      <c r="O2521" s="303" t="str">
        <f>IF(基本情報入力シート!X2541="","",基本情報入力シート!X2541)</f>
        <v/>
      </c>
      <c r="P2521" s="304" t="str">
        <f>IF(基本情報入力シート!Y2541="","",基本情報入力シート!Y2541)</f>
        <v/>
      </c>
      <c r="Q2521" s="175"/>
      <c r="R2521" s="305" t="str">
        <f>IF(基本情報入力シート!AB2541="","",基本情報入力シート!AB2541)</f>
        <v/>
      </c>
      <c r="S2521" s="176"/>
      <c r="T2521" s="306" t="str">
        <f>IF(P2521="","",VLOOKUP(P2521,【参考】数式用!$J$2:$L$34,3,FALSE))</f>
        <v/>
      </c>
      <c r="U2521" s="313" t="s">
        <v>143</v>
      </c>
      <c r="V2521" s="177"/>
      <c r="W2521" s="314" t="s">
        <v>144</v>
      </c>
      <c r="X2521" s="177"/>
      <c r="Y2521" s="315" t="s">
        <v>145</v>
      </c>
      <c r="Z2521" s="177"/>
      <c r="AA2521" s="315" t="s">
        <v>144</v>
      </c>
      <c r="AB2521" s="177"/>
      <c r="AC2521" s="315" t="s">
        <v>146</v>
      </c>
      <c r="AD2521" s="316" t="s">
        <v>147</v>
      </c>
      <c r="AE2521" s="317" t="str">
        <f t="shared" si="141"/>
        <v/>
      </c>
      <c r="AF2521" s="318" t="s">
        <v>148</v>
      </c>
      <c r="AG2521" s="312" t="str">
        <f t="shared" si="142"/>
        <v/>
      </c>
      <c r="AH2521" s="322"/>
      <c r="AI2521" s="323"/>
      <c r="AJ2521" s="322"/>
      <c r="AK2521" s="323"/>
    </row>
    <row r="2522" spans="1:37" ht="36.75" customHeight="1">
      <c r="A2522" s="299">
        <f t="shared" si="140"/>
        <v>2509</v>
      </c>
      <c r="B2522" s="300" t="str">
        <f>IF(基本情報入力シート!C2542="","",基本情報入力シート!C2542)</f>
        <v/>
      </c>
      <c r="C2522" s="301" t="str">
        <f>IF(基本情報入力シート!D2542="","",基本情報入力シート!D2542)</f>
        <v/>
      </c>
      <c r="D2522" s="301" t="str">
        <f>IF(基本情報入力シート!E2542="","",基本情報入力シート!E2542)</f>
        <v/>
      </c>
      <c r="E2522" s="301" t="str">
        <f>IF(基本情報入力シート!F2542="","",基本情報入力シート!F2542)</f>
        <v/>
      </c>
      <c r="F2522" s="301" t="str">
        <f>IF(基本情報入力シート!G2542="","",基本情報入力シート!G2542)</f>
        <v/>
      </c>
      <c r="G2522" s="301" t="str">
        <f>IF(基本情報入力シート!H2542="","",基本情報入力シート!H2542)</f>
        <v/>
      </c>
      <c r="H2522" s="301" t="str">
        <f>IF(基本情報入力シート!I2542="","",基本情報入力シート!I2542)</f>
        <v/>
      </c>
      <c r="I2522" s="301" t="str">
        <f>IF(基本情報入力シート!J2542="","",基本情報入力シート!J2542)</f>
        <v/>
      </c>
      <c r="J2522" s="301" t="str">
        <f>IF(基本情報入力シート!K2542="","",基本情報入力シート!K2542)</f>
        <v/>
      </c>
      <c r="K2522" s="302" t="str">
        <f>IF(基本情報入力シート!L2542="","",基本情報入力シート!L2542)</f>
        <v/>
      </c>
      <c r="L2522" s="299" t="str">
        <f>IF(基本情報入力シート!M2542="","",基本情報入力シート!M2542)</f>
        <v/>
      </c>
      <c r="M2522" s="299" t="str">
        <f>IF(基本情報入力シート!R2542="","",基本情報入力シート!R2542)</f>
        <v/>
      </c>
      <c r="N2522" s="299" t="str">
        <f>IF(基本情報入力シート!W2542="","",基本情報入力シート!W2542)</f>
        <v/>
      </c>
      <c r="O2522" s="303" t="str">
        <f>IF(基本情報入力シート!X2542="","",基本情報入力シート!X2542)</f>
        <v/>
      </c>
      <c r="P2522" s="304" t="str">
        <f>IF(基本情報入力シート!Y2542="","",基本情報入力シート!Y2542)</f>
        <v/>
      </c>
      <c r="Q2522" s="175"/>
      <c r="R2522" s="305" t="str">
        <f>IF(基本情報入力シート!AB2542="","",基本情報入力シート!AB2542)</f>
        <v/>
      </c>
      <c r="S2522" s="176"/>
      <c r="T2522" s="306" t="str">
        <f>IF(P2522="","",VLOOKUP(P2522,【参考】数式用!$J$2:$L$34,3,FALSE))</f>
        <v/>
      </c>
      <c r="U2522" s="313" t="s">
        <v>143</v>
      </c>
      <c r="V2522" s="177"/>
      <c r="W2522" s="314" t="s">
        <v>144</v>
      </c>
      <c r="X2522" s="177"/>
      <c r="Y2522" s="315" t="s">
        <v>145</v>
      </c>
      <c r="Z2522" s="177"/>
      <c r="AA2522" s="315" t="s">
        <v>144</v>
      </c>
      <c r="AB2522" s="177"/>
      <c r="AC2522" s="315" t="s">
        <v>146</v>
      </c>
      <c r="AD2522" s="316" t="s">
        <v>147</v>
      </c>
      <c r="AE2522" s="317" t="str">
        <f t="shared" si="141"/>
        <v/>
      </c>
      <c r="AF2522" s="318" t="s">
        <v>148</v>
      </c>
      <c r="AG2522" s="312" t="str">
        <f t="shared" si="142"/>
        <v/>
      </c>
      <c r="AH2522" s="322"/>
      <c r="AI2522" s="323"/>
      <c r="AJ2522" s="322"/>
      <c r="AK2522" s="323"/>
    </row>
    <row r="2523" spans="1:37" ht="36.75" customHeight="1">
      <c r="A2523" s="299">
        <f t="shared" si="140"/>
        <v>2510</v>
      </c>
      <c r="B2523" s="300" t="str">
        <f>IF(基本情報入力シート!C2543="","",基本情報入力シート!C2543)</f>
        <v/>
      </c>
      <c r="C2523" s="301" t="str">
        <f>IF(基本情報入力シート!D2543="","",基本情報入力シート!D2543)</f>
        <v/>
      </c>
      <c r="D2523" s="301" t="str">
        <f>IF(基本情報入力シート!E2543="","",基本情報入力シート!E2543)</f>
        <v/>
      </c>
      <c r="E2523" s="301" t="str">
        <f>IF(基本情報入力シート!F2543="","",基本情報入力シート!F2543)</f>
        <v/>
      </c>
      <c r="F2523" s="301" t="str">
        <f>IF(基本情報入力シート!G2543="","",基本情報入力シート!G2543)</f>
        <v/>
      </c>
      <c r="G2523" s="301" t="str">
        <f>IF(基本情報入力シート!H2543="","",基本情報入力シート!H2543)</f>
        <v/>
      </c>
      <c r="H2523" s="301" t="str">
        <f>IF(基本情報入力シート!I2543="","",基本情報入力シート!I2543)</f>
        <v/>
      </c>
      <c r="I2523" s="301" t="str">
        <f>IF(基本情報入力シート!J2543="","",基本情報入力シート!J2543)</f>
        <v/>
      </c>
      <c r="J2523" s="301" t="str">
        <f>IF(基本情報入力シート!K2543="","",基本情報入力シート!K2543)</f>
        <v/>
      </c>
      <c r="K2523" s="302" t="str">
        <f>IF(基本情報入力シート!L2543="","",基本情報入力シート!L2543)</f>
        <v/>
      </c>
      <c r="L2523" s="299" t="str">
        <f>IF(基本情報入力シート!M2543="","",基本情報入力シート!M2543)</f>
        <v/>
      </c>
      <c r="M2523" s="299" t="str">
        <f>IF(基本情報入力シート!R2543="","",基本情報入力シート!R2543)</f>
        <v/>
      </c>
      <c r="N2523" s="299" t="str">
        <f>IF(基本情報入力シート!W2543="","",基本情報入力シート!W2543)</f>
        <v/>
      </c>
      <c r="O2523" s="303" t="str">
        <f>IF(基本情報入力シート!X2543="","",基本情報入力シート!X2543)</f>
        <v/>
      </c>
      <c r="P2523" s="304" t="str">
        <f>IF(基本情報入力シート!Y2543="","",基本情報入力シート!Y2543)</f>
        <v/>
      </c>
      <c r="Q2523" s="175"/>
      <c r="R2523" s="305" t="str">
        <f>IF(基本情報入力シート!AB2543="","",基本情報入力シート!AB2543)</f>
        <v/>
      </c>
      <c r="S2523" s="176"/>
      <c r="T2523" s="306" t="str">
        <f>IF(P2523="","",VLOOKUP(P2523,【参考】数式用!$J$2:$L$34,3,FALSE))</f>
        <v/>
      </c>
      <c r="U2523" s="313" t="s">
        <v>143</v>
      </c>
      <c r="V2523" s="177"/>
      <c r="W2523" s="314" t="s">
        <v>144</v>
      </c>
      <c r="X2523" s="177"/>
      <c r="Y2523" s="315" t="s">
        <v>145</v>
      </c>
      <c r="Z2523" s="177"/>
      <c r="AA2523" s="315" t="s">
        <v>144</v>
      </c>
      <c r="AB2523" s="177"/>
      <c r="AC2523" s="315" t="s">
        <v>146</v>
      </c>
      <c r="AD2523" s="316" t="s">
        <v>147</v>
      </c>
      <c r="AE2523" s="317" t="str">
        <f t="shared" si="141"/>
        <v/>
      </c>
      <c r="AF2523" s="318" t="s">
        <v>148</v>
      </c>
      <c r="AG2523" s="312" t="str">
        <f t="shared" si="142"/>
        <v/>
      </c>
      <c r="AH2523" s="322"/>
      <c r="AI2523" s="323"/>
      <c r="AJ2523" s="322"/>
      <c r="AK2523" s="323"/>
    </row>
    <row r="2524" spans="1:37" ht="36.75" customHeight="1">
      <c r="A2524" s="299">
        <f t="shared" si="140"/>
        <v>2511</v>
      </c>
      <c r="B2524" s="300" t="str">
        <f>IF(基本情報入力シート!C2544="","",基本情報入力シート!C2544)</f>
        <v/>
      </c>
      <c r="C2524" s="301" t="str">
        <f>IF(基本情報入力シート!D2544="","",基本情報入力シート!D2544)</f>
        <v/>
      </c>
      <c r="D2524" s="301" t="str">
        <f>IF(基本情報入力シート!E2544="","",基本情報入力シート!E2544)</f>
        <v/>
      </c>
      <c r="E2524" s="301" t="str">
        <f>IF(基本情報入力シート!F2544="","",基本情報入力シート!F2544)</f>
        <v/>
      </c>
      <c r="F2524" s="301" t="str">
        <f>IF(基本情報入力シート!G2544="","",基本情報入力シート!G2544)</f>
        <v/>
      </c>
      <c r="G2524" s="301" t="str">
        <f>IF(基本情報入力シート!H2544="","",基本情報入力シート!H2544)</f>
        <v/>
      </c>
      <c r="H2524" s="301" t="str">
        <f>IF(基本情報入力シート!I2544="","",基本情報入力シート!I2544)</f>
        <v/>
      </c>
      <c r="I2524" s="301" t="str">
        <f>IF(基本情報入力シート!J2544="","",基本情報入力シート!J2544)</f>
        <v/>
      </c>
      <c r="J2524" s="301" t="str">
        <f>IF(基本情報入力シート!K2544="","",基本情報入力シート!K2544)</f>
        <v/>
      </c>
      <c r="K2524" s="302" t="str">
        <f>IF(基本情報入力シート!L2544="","",基本情報入力シート!L2544)</f>
        <v/>
      </c>
      <c r="L2524" s="299" t="str">
        <f>IF(基本情報入力シート!M2544="","",基本情報入力シート!M2544)</f>
        <v/>
      </c>
      <c r="M2524" s="299" t="str">
        <f>IF(基本情報入力シート!R2544="","",基本情報入力シート!R2544)</f>
        <v/>
      </c>
      <c r="N2524" s="299" t="str">
        <f>IF(基本情報入力シート!W2544="","",基本情報入力シート!W2544)</f>
        <v/>
      </c>
      <c r="O2524" s="303" t="str">
        <f>IF(基本情報入力シート!X2544="","",基本情報入力シート!X2544)</f>
        <v/>
      </c>
      <c r="P2524" s="304" t="str">
        <f>IF(基本情報入力シート!Y2544="","",基本情報入力シート!Y2544)</f>
        <v/>
      </c>
      <c r="Q2524" s="175"/>
      <c r="R2524" s="305" t="str">
        <f>IF(基本情報入力シート!AB2544="","",基本情報入力シート!AB2544)</f>
        <v/>
      </c>
      <c r="S2524" s="176"/>
      <c r="T2524" s="306" t="str">
        <f>IF(P2524="","",VLOOKUP(P2524,【参考】数式用!$J$2:$L$34,3,FALSE))</f>
        <v/>
      </c>
      <c r="U2524" s="313" t="s">
        <v>143</v>
      </c>
      <c r="V2524" s="177"/>
      <c r="W2524" s="314" t="s">
        <v>144</v>
      </c>
      <c r="X2524" s="177"/>
      <c r="Y2524" s="315" t="s">
        <v>145</v>
      </c>
      <c r="Z2524" s="177"/>
      <c r="AA2524" s="315" t="s">
        <v>144</v>
      </c>
      <c r="AB2524" s="177"/>
      <c r="AC2524" s="315" t="s">
        <v>146</v>
      </c>
      <c r="AD2524" s="316" t="s">
        <v>147</v>
      </c>
      <c r="AE2524" s="317" t="str">
        <f t="shared" si="141"/>
        <v/>
      </c>
      <c r="AF2524" s="318" t="s">
        <v>148</v>
      </c>
      <c r="AG2524" s="312" t="str">
        <f t="shared" si="142"/>
        <v/>
      </c>
      <c r="AH2524" s="322"/>
      <c r="AI2524" s="323"/>
      <c r="AJ2524" s="322"/>
      <c r="AK2524" s="323"/>
    </row>
    <row r="2525" spans="1:37" ht="36.75" customHeight="1">
      <c r="A2525" s="299">
        <f t="shared" si="140"/>
        <v>2512</v>
      </c>
      <c r="B2525" s="300" t="str">
        <f>IF(基本情報入力シート!C2545="","",基本情報入力シート!C2545)</f>
        <v/>
      </c>
      <c r="C2525" s="301" t="str">
        <f>IF(基本情報入力シート!D2545="","",基本情報入力シート!D2545)</f>
        <v/>
      </c>
      <c r="D2525" s="301" t="str">
        <f>IF(基本情報入力シート!E2545="","",基本情報入力シート!E2545)</f>
        <v/>
      </c>
      <c r="E2525" s="301" t="str">
        <f>IF(基本情報入力シート!F2545="","",基本情報入力シート!F2545)</f>
        <v/>
      </c>
      <c r="F2525" s="301" t="str">
        <f>IF(基本情報入力シート!G2545="","",基本情報入力シート!G2545)</f>
        <v/>
      </c>
      <c r="G2525" s="301" t="str">
        <f>IF(基本情報入力シート!H2545="","",基本情報入力シート!H2545)</f>
        <v/>
      </c>
      <c r="H2525" s="301" t="str">
        <f>IF(基本情報入力シート!I2545="","",基本情報入力シート!I2545)</f>
        <v/>
      </c>
      <c r="I2525" s="301" t="str">
        <f>IF(基本情報入力シート!J2545="","",基本情報入力シート!J2545)</f>
        <v/>
      </c>
      <c r="J2525" s="301" t="str">
        <f>IF(基本情報入力シート!K2545="","",基本情報入力シート!K2545)</f>
        <v/>
      </c>
      <c r="K2525" s="302" t="str">
        <f>IF(基本情報入力シート!L2545="","",基本情報入力シート!L2545)</f>
        <v/>
      </c>
      <c r="L2525" s="299" t="str">
        <f>IF(基本情報入力シート!M2545="","",基本情報入力シート!M2545)</f>
        <v/>
      </c>
      <c r="M2525" s="299" t="str">
        <f>IF(基本情報入力シート!R2545="","",基本情報入力シート!R2545)</f>
        <v/>
      </c>
      <c r="N2525" s="299" t="str">
        <f>IF(基本情報入力シート!W2545="","",基本情報入力シート!W2545)</f>
        <v/>
      </c>
      <c r="O2525" s="303" t="str">
        <f>IF(基本情報入力シート!X2545="","",基本情報入力シート!X2545)</f>
        <v/>
      </c>
      <c r="P2525" s="304" t="str">
        <f>IF(基本情報入力シート!Y2545="","",基本情報入力シート!Y2545)</f>
        <v/>
      </c>
      <c r="Q2525" s="175"/>
      <c r="R2525" s="305" t="str">
        <f>IF(基本情報入力シート!AB2545="","",基本情報入力シート!AB2545)</f>
        <v/>
      </c>
      <c r="S2525" s="176"/>
      <c r="T2525" s="306" t="str">
        <f>IF(P2525="","",VLOOKUP(P2525,【参考】数式用!$J$2:$L$34,3,FALSE))</f>
        <v/>
      </c>
      <c r="U2525" s="313" t="s">
        <v>143</v>
      </c>
      <c r="V2525" s="177"/>
      <c r="W2525" s="314" t="s">
        <v>144</v>
      </c>
      <c r="X2525" s="177"/>
      <c r="Y2525" s="315" t="s">
        <v>145</v>
      </c>
      <c r="Z2525" s="177"/>
      <c r="AA2525" s="315" t="s">
        <v>144</v>
      </c>
      <c r="AB2525" s="177"/>
      <c r="AC2525" s="315" t="s">
        <v>146</v>
      </c>
      <c r="AD2525" s="316" t="s">
        <v>147</v>
      </c>
      <c r="AE2525" s="317" t="str">
        <f t="shared" si="141"/>
        <v/>
      </c>
      <c r="AF2525" s="318" t="s">
        <v>148</v>
      </c>
      <c r="AG2525" s="312" t="str">
        <f t="shared" si="142"/>
        <v/>
      </c>
      <c r="AH2525" s="322"/>
      <c r="AI2525" s="323"/>
      <c r="AJ2525" s="322"/>
      <c r="AK2525" s="323"/>
    </row>
    <row r="2526" spans="1:37" ht="36.75" customHeight="1">
      <c r="A2526" s="299">
        <f t="shared" si="140"/>
        <v>2513</v>
      </c>
      <c r="B2526" s="300" t="str">
        <f>IF(基本情報入力シート!C2546="","",基本情報入力シート!C2546)</f>
        <v/>
      </c>
      <c r="C2526" s="301" t="str">
        <f>IF(基本情報入力シート!D2546="","",基本情報入力シート!D2546)</f>
        <v/>
      </c>
      <c r="D2526" s="301" t="str">
        <f>IF(基本情報入力シート!E2546="","",基本情報入力シート!E2546)</f>
        <v/>
      </c>
      <c r="E2526" s="301" t="str">
        <f>IF(基本情報入力シート!F2546="","",基本情報入力シート!F2546)</f>
        <v/>
      </c>
      <c r="F2526" s="301" t="str">
        <f>IF(基本情報入力シート!G2546="","",基本情報入力シート!G2546)</f>
        <v/>
      </c>
      <c r="G2526" s="301" t="str">
        <f>IF(基本情報入力シート!H2546="","",基本情報入力シート!H2546)</f>
        <v/>
      </c>
      <c r="H2526" s="301" t="str">
        <f>IF(基本情報入力シート!I2546="","",基本情報入力シート!I2546)</f>
        <v/>
      </c>
      <c r="I2526" s="301" t="str">
        <f>IF(基本情報入力シート!J2546="","",基本情報入力シート!J2546)</f>
        <v/>
      </c>
      <c r="J2526" s="301" t="str">
        <f>IF(基本情報入力シート!K2546="","",基本情報入力シート!K2546)</f>
        <v/>
      </c>
      <c r="K2526" s="302" t="str">
        <f>IF(基本情報入力シート!L2546="","",基本情報入力シート!L2546)</f>
        <v/>
      </c>
      <c r="L2526" s="299" t="str">
        <f>IF(基本情報入力シート!M2546="","",基本情報入力シート!M2546)</f>
        <v/>
      </c>
      <c r="M2526" s="299" t="str">
        <f>IF(基本情報入力シート!R2546="","",基本情報入力シート!R2546)</f>
        <v/>
      </c>
      <c r="N2526" s="299" t="str">
        <f>IF(基本情報入力シート!W2546="","",基本情報入力シート!W2546)</f>
        <v/>
      </c>
      <c r="O2526" s="303" t="str">
        <f>IF(基本情報入力シート!X2546="","",基本情報入力シート!X2546)</f>
        <v/>
      </c>
      <c r="P2526" s="304" t="str">
        <f>IF(基本情報入力シート!Y2546="","",基本情報入力シート!Y2546)</f>
        <v/>
      </c>
      <c r="Q2526" s="175"/>
      <c r="R2526" s="305" t="str">
        <f>IF(基本情報入力シート!AB2546="","",基本情報入力シート!AB2546)</f>
        <v/>
      </c>
      <c r="S2526" s="176"/>
      <c r="T2526" s="306" t="str">
        <f>IF(P2526="","",VLOOKUP(P2526,【参考】数式用!$J$2:$L$34,3,FALSE))</f>
        <v/>
      </c>
      <c r="U2526" s="313" t="s">
        <v>143</v>
      </c>
      <c r="V2526" s="177"/>
      <c r="W2526" s="314" t="s">
        <v>144</v>
      </c>
      <c r="X2526" s="177"/>
      <c r="Y2526" s="315" t="s">
        <v>145</v>
      </c>
      <c r="Z2526" s="177"/>
      <c r="AA2526" s="315" t="s">
        <v>144</v>
      </c>
      <c r="AB2526" s="177"/>
      <c r="AC2526" s="315" t="s">
        <v>146</v>
      </c>
      <c r="AD2526" s="316" t="s">
        <v>147</v>
      </c>
      <c r="AE2526" s="317" t="str">
        <f t="shared" si="141"/>
        <v/>
      </c>
      <c r="AF2526" s="318" t="s">
        <v>148</v>
      </c>
      <c r="AG2526" s="312" t="str">
        <f t="shared" si="142"/>
        <v/>
      </c>
      <c r="AH2526" s="322"/>
      <c r="AI2526" s="323"/>
      <c r="AJ2526" s="322"/>
      <c r="AK2526" s="323"/>
    </row>
    <row r="2527" spans="1:37" ht="36.75" customHeight="1">
      <c r="A2527" s="299">
        <f t="shared" si="140"/>
        <v>2514</v>
      </c>
      <c r="B2527" s="300" t="str">
        <f>IF(基本情報入力シート!C2547="","",基本情報入力シート!C2547)</f>
        <v/>
      </c>
      <c r="C2527" s="301" t="str">
        <f>IF(基本情報入力シート!D2547="","",基本情報入力シート!D2547)</f>
        <v/>
      </c>
      <c r="D2527" s="301" t="str">
        <f>IF(基本情報入力シート!E2547="","",基本情報入力シート!E2547)</f>
        <v/>
      </c>
      <c r="E2527" s="301" t="str">
        <f>IF(基本情報入力シート!F2547="","",基本情報入力シート!F2547)</f>
        <v/>
      </c>
      <c r="F2527" s="301" t="str">
        <f>IF(基本情報入力シート!G2547="","",基本情報入力シート!G2547)</f>
        <v/>
      </c>
      <c r="G2527" s="301" t="str">
        <f>IF(基本情報入力シート!H2547="","",基本情報入力シート!H2547)</f>
        <v/>
      </c>
      <c r="H2527" s="301" t="str">
        <f>IF(基本情報入力シート!I2547="","",基本情報入力シート!I2547)</f>
        <v/>
      </c>
      <c r="I2527" s="301" t="str">
        <f>IF(基本情報入力シート!J2547="","",基本情報入力シート!J2547)</f>
        <v/>
      </c>
      <c r="J2527" s="301" t="str">
        <f>IF(基本情報入力シート!K2547="","",基本情報入力シート!K2547)</f>
        <v/>
      </c>
      <c r="K2527" s="302" t="str">
        <f>IF(基本情報入力シート!L2547="","",基本情報入力シート!L2547)</f>
        <v/>
      </c>
      <c r="L2527" s="299" t="str">
        <f>IF(基本情報入力シート!M2547="","",基本情報入力シート!M2547)</f>
        <v/>
      </c>
      <c r="M2527" s="299" t="str">
        <f>IF(基本情報入力シート!R2547="","",基本情報入力シート!R2547)</f>
        <v/>
      </c>
      <c r="N2527" s="299" t="str">
        <f>IF(基本情報入力シート!W2547="","",基本情報入力シート!W2547)</f>
        <v/>
      </c>
      <c r="O2527" s="303" t="str">
        <f>IF(基本情報入力シート!X2547="","",基本情報入力シート!X2547)</f>
        <v/>
      </c>
      <c r="P2527" s="304" t="str">
        <f>IF(基本情報入力シート!Y2547="","",基本情報入力シート!Y2547)</f>
        <v/>
      </c>
      <c r="Q2527" s="175"/>
      <c r="R2527" s="305" t="str">
        <f>IF(基本情報入力シート!AB2547="","",基本情報入力シート!AB2547)</f>
        <v/>
      </c>
      <c r="S2527" s="176"/>
      <c r="T2527" s="306" t="str">
        <f>IF(P2527="","",VLOOKUP(P2527,【参考】数式用!$J$2:$L$34,3,FALSE))</f>
        <v/>
      </c>
      <c r="U2527" s="313" t="s">
        <v>143</v>
      </c>
      <c r="V2527" s="177"/>
      <c r="W2527" s="314" t="s">
        <v>144</v>
      </c>
      <c r="X2527" s="177"/>
      <c r="Y2527" s="315" t="s">
        <v>145</v>
      </c>
      <c r="Z2527" s="177"/>
      <c r="AA2527" s="315" t="s">
        <v>144</v>
      </c>
      <c r="AB2527" s="177"/>
      <c r="AC2527" s="315" t="s">
        <v>146</v>
      </c>
      <c r="AD2527" s="316" t="s">
        <v>147</v>
      </c>
      <c r="AE2527" s="317" t="str">
        <f t="shared" si="141"/>
        <v/>
      </c>
      <c r="AF2527" s="318" t="s">
        <v>148</v>
      </c>
      <c r="AG2527" s="312" t="str">
        <f t="shared" si="142"/>
        <v/>
      </c>
      <c r="AH2527" s="322"/>
      <c r="AI2527" s="323"/>
      <c r="AJ2527" s="322"/>
      <c r="AK2527" s="323"/>
    </row>
    <row r="2528" spans="1:37" ht="36.75" customHeight="1">
      <c r="A2528" s="299">
        <f t="shared" si="140"/>
        <v>2515</v>
      </c>
      <c r="B2528" s="300" t="str">
        <f>IF(基本情報入力シート!C2548="","",基本情報入力シート!C2548)</f>
        <v/>
      </c>
      <c r="C2528" s="301" t="str">
        <f>IF(基本情報入力シート!D2548="","",基本情報入力シート!D2548)</f>
        <v/>
      </c>
      <c r="D2528" s="301" t="str">
        <f>IF(基本情報入力シート!E2548="","",基本情報入力シート!E2548)</f>
        <v/>
      </c>
      <c r="E2528" s="301" t="str">
        <f>IF(基本情報入力シート!F2548="","",基本情報入力シート!F2548)</f>
        <v/>
      </c>
      <c r="F2528" s="301" t="str">
        <f>IF(基本情報入力シート!G2548="","",基本情報入力シート!G2548)</f>
        <v/>
      </c>
      <c r="G2528" s="301" t="str">
        <f>IF(基本情報入力シート!H2548="","",基本情報入力シート!H2548)</f>
        <v/>
      </c>
      <c r="H2528" s="301" t="str">
        <f>IF(基本情報入力シート!I2548="","",基本情報入力シート!I2548)</f>
        <v/>
      </c>
      <c r="I2528" s="301" t="str">
        <f>IF(基本情報入力シート!J2548="","",基本情報入力シート!J2548)</f>
        <v/>
      </c>
      <c r="J2528" s="301" t="str">
        <f>IF(基本情報入力シート!K2548="","",基本情報入力シート!K2548)</f>
        <v/>
      </c>
      <c r="K2528" s="302" t="str">
        <f>IF(基本情報入力シート!L2548="","",基本情報入力シート!L2548)</f>
        <v/>
      </c>
      <c r="L2528" s="299" t="str">
        <f>IF(基本情報入力シート!M2548="","",基本情報入力シート!M2548)</f>
        <v/>
      </c>
      <c r="M2528" s="299" t="str">
        <f>IF(基本情報入力シート!R2548="","",基本情報入力シート!R2548)</f>
        <v/>
      </c>
      <c r="N2528" s="299" t="str">
        <f>IF(基本情報入力シート!W2548="","",基本情報入力シート!W2548)</f>
        <v/>
      </c>
      <c r="O2528" s="303" t="str">
        <f>IF(基本情報入力シート!X2548="","",基本情報入力シート!X2548)</f>
        <v/>
      </c>
      <c r="P2528" s="304" t="str">
        <f>IF(基本情報入力シート!Y2548="","",基本情報入力シート!Y2548)</f>
        <v/>
      </c>
      <c r="Q2528" s="175"/>
      <c r="R2528" s="305" t="str">
        <f>IF(基本情報入力シート!AB2548="","",基本情報入力シート!AB2548)</f>
        <v/>
      </c>
      <c r="S2528" s="176"/>
      <c r="T2528" s="306" t="str">
        <f>IF(P2528="","",VLOOKUP(P2528,【参考】数式用!$J$2:$L$34,3,FALSE))</f>
        <v/>
      </c>
      <c r="U2528" s="313" t="s">
        <v>143</v>
      </c>
      <c r="V2528" s="177"/>
      <c r="W2528" s="314" t="s">
        <v>144</v>
      </c>
      <c r="X2528" s="177"/>
      <c r="Y2528" s="315" t="s">
        <v>145</v>
      </c>
      <c r="Z2528" s="177"/>
      <c r="AA2528" s="315" t="s">
        <v>144</v>
      </c>
      <c r="AB2528" s="177"/>
      <c r="AC2528" s="315" t="s">
        <v>146</v>
      </c>
      <c r="AD2528" s="316" t="s">
        <v>147</v>
      </c>
      <c r="AE2528" s="317" t="str">
        <f t="shared" si="141"/>
        <v/>
      </c>
      <c r="AF2528" s="318" t="s">
        <v>148</v>
      </c>
      <c r="AG2528" s="312" t="str">
        <f t="shared" si="142"/>
        <v/>
      </c>
      <c r="AH2528" s="322"/>
      <c r="AI2528" s="323"/>
      <c r="AJ2528" s="322"/>
      <c r="AK2528" s="323"/>
    </row>
    <row r="2529" spans="1:37" ht="36.75" customHeight="1">
      <c r="A2529" s="299">
        <f t="shared" si="140"/>
        <v>2516</v>
      </c>
      <c r="B2529" s="300" t="str">
        <f>IF(基本情報入力シート!C2549="","",基本情報入力シート!C2549)</f>
        <v/>
      </c>
      <c r="C2529" s="301" t="str">
        <f>IF(基本情報入力シート!D2549="","",基本情報入力シート!D2549)</f>
        <v/>
      </c>
      <c r="D2529" s="301" t="str">
        <f>IF(基本情報入力シート!E2549="","",基本情報入力シート!E2549)</f>
        <v/>
      </c>
      <c r="E2529" s="301" t="str">
        <f>IF(基本情報入力シート!F2549="","",基本情報入力シート!F2549)</f>
        <v/>
      </c>
      <c r="F2529" s="301" t="str">
        <f>IF(基本情報入力シート!G2549="","",基本情報入力シート!G2549)</f>
        <v/>
      </c>
      <c r="G2529" s="301" t="str">
        <f>IF(基本情報入力シート!H2549="","",基本情報入力シート!H2549)</f>
        <v/>
      </c>
      <c r="H2529" s="301" t="str">
        <f>IF(基本情報入力シート!I2549="","",基本情報入力シート!I2549)</f>
        <v/>
      </c>
      <c r="I2529" s="301" t="str">
        <f>IF(基本情報入力シート!J2549="","",基本情報入力シート!J2549)</f>
        <v/>
      </c>
      <c r="J2529" s="301" t="str">
        <f>IF(基本情報入力シート!K2549="","",基本情報入力シート!K2549)</f>
        <v/>
      </c>
      <c r="K2529" s="302" t="str">
        <f>IF(基本情報入力シート!L2549="","",基本情報入力シート!L2549)</f>
        <v/>
      </c>
      <c r="L2529" s="299" t="str">
        <f>IF(基本情報入力シート!M2549="","",基本情報入力シート!M2549)</f>
        <v/>
      </c>
      <c r="M2529" s="299" t="str">
        <f>IF(基本情報入力シート!R2549="","",基本情報入力シート!R2549)</f>
        <v/>
      </c>
      <c r="N2529" s="299" t="str">
        <f>IF(基本情報入力シート!W2549="","",基本情報入力シート!W2549)</f>
        <v/>
      </c>
      <c r="O2529" s="303" t="str">
        <f>IF(基本情報入力シート!X2549="","",基本情報入力シート!X2549)</f>
        <v/>
      </c>
      <c r="P2529" s="304" t="str">
        <f>IF(基本情報入力シート!Y2549="","",基本情報入力シート!Y2549)</f>
        <v/>
      </c>
      <c r="Q2529" s="175"/>
      <c r="R2529" s="305" t="str">
        <f>IF(基本情報入力シート!AB2549="","",基本情報入力シート!AB2549)</f>
        <v/>
      </c>
      <c r="S2529" s="176"/>
      <c r="T2529" s="306" t="str">
        <f>IF(P2529="","",VLOOKUP(P2529,【参考】数式用!$J$2:$L$34,3,FALSE))</f>
        <v/>
      </c>
      <c r="U2529" s="313" t="s">
        <v>143</v>
      </c>
      <c r="V2529" s="177"/>
      <c r="W2529" s="314" t="s">
        <v>144</v>
      </c>
      <c r="X2529" s="177"/>
      <c r="Y2529" s="315" t="s">
        <v>145</v>
      </c>
      <c r="Z2529" s="177"/>
      <c r="AA2529" s="315" t="s">
        <v>144</v>
      </c>
      <c r="AB2529" s="177"/>
      <c r="AC2529" s="315" t="s">
        <v>146</v>
      </c>
      <c r="AD2529" s="316" t="s">
        <v>147</v>
      </c>
      <c r="AE2529" s="317" t="str">
        <f t="shared" si="141"/>
        <v/>
      </c>
      <c r="AF2529" s="318" t="s">
        <v>148</v>
      </c>
      <c r="AG2529" s="312" t="str">
        <f t="shared" si="142"/>
        <v/>
      </c>
      <c r="AH2529" s="322"/>
      <c r="AI2529" s="323"/>
      <c r="AJ2529" s="322"/>
      <c r="AK2529" s="323"/>
    </row>
    <row r="2530" spans="1:37" ht="36.75" customHeight="1">
      <c r="A2530" s="299">
        <f t="shared" si="140"/>
        <v>2517</v>
      </c>
      <c r="B2530" s="300" t="str">
        <f>IF(基本情報入力シート!C2550="","",基本情報入力シート!C2550)</f>
        <v/>
      </c>
      <c r="C2530" s="301" t="str">
        <f>IF(基本情報入力シート!D2550="","",基本情報入力シート!D2550)</f>
        <v/>
      </c>
      <c r="D2530" s="301" t="str">
        <f>IF(基本情報入力シート!E2550="","",基本情報入力シート!E2550)</f>
        <v/>
      </c>
      <c r="E2530" s="301" t="str">
        <f>IF(基本情報入力シート!F2550="","",基本情報入力シート!F2550)</f>
        <v/>
      </c>
      <c r="F2530" s="301" t="str">
        <f>IF(基本情報入力シート!G2550="","",基本情報入力シート!G2550)</f>
        <v/>
      </c>
      <c r="G2530" s="301" t="str">
        <f>IF(基本情報入力シート!H2550="","",基本情報入力シート!H2550)</f>
        <v/>
      </c>
      <c r="H2530" s="301" t="str">
        <f>IF(基本情報入力シート!I2550="","",基本情報入力シート!I2550)</f>
        <v/>
      </c>
      <c r="I2530" s="301" t="str">
        <f>IF(基本情報入力シート!J2550="","",基本情報入力シート!J2550)</f>
        <v/>
      </c>
      <c r="J2530" s="301" t="str">
        <f>IF(基本情報入力シート!K2550="","",基本情報入力シート!K2550)</f>
        <v/>
      </c>
      <c r="K2530" s="302" t="str">
        <f>IF(基本情報入力シート!L2550="","",基本情報入力シート!L2550)</f>
        <v/>
      </c>
      <c r="L2530" s="299" t="str">
        <f>IF(基本情報入力シート!M2550="","",基本情報入力シート!M2550)</f>
        <v/>
      </c>
      <c r="M2530" s="299" t="str">
        <f>IF(基本情報入力シート!R2550="","",基本情報入力シート!R2550)</f>
        <v/>
      </c>
      <c r="N2530" s="299" t="str">
        <f>IF(基本情報入力シート!W2550="","",基本情報入力シート!W2550)</f>
        <v/>
      </c>
      <c r="O2530" s="303" t="str">
        <f>IF(基本情報入力シート!X2550="","",基本情報入力シート!X2550)</f>
        <v/>
      </c>
      <c r="P2530" s="304" t="str">
        <f>IF(基本情報入力シート!Y2550="","",基本情報入力シート!Y2550)</f>
        <v/>
      </c>
      <c r="Q2530" s="175"/>
      <c r="R2530" s="305" t="str">
        <f>IF(基本情報入力シート!AB2550="","",基本情報入力シート!AB2550)</f>
        <v/>
      </c>
      <c r="S2530" s="176"/>
      <c r="T2530" s="306" t="str">
        <f>IF(P2530="","",VLOOKUP(P2530,【参考】数式用!$J$2:$L$34,3,FALSE))</f>
        <v/>
      </c>
      <c r="U2530" s="313" t="s">
        <v>143</v>
      </c>
      <c r="V2530" s="177"/>
      <c r="W2530" s="314" t="s">
        <v>144</v>
      </c>
      <c r="X2530" s="177"/>
      <c r="Y2530" s="315" t="s">
        <v>145</v>
      </c>
      <c r="Z2530" s="177"/>
      <c r="AA2530" s="315" t="s">
        <v>144</v>
      </c>
      <c r="AB2530" s="177"/>
      <c r="AC2530" s="315" t="s">
        <v>146</v>
      </c>
      <c r="AD2530" s="316" t="s">
        <v>147</v>
      </c>
      <c r="AE2530" s="317" t="str">
        <f t="shared" si="141"/>
        <v/>
      </c>
      <c r="AF2530" s="318" t="s">
        <v>148</v>
      </c>
      <c r="AG2530" s="312" t="str">
        <f t="shared" si="142"/>
        <v/>
      </c>
      <c r="AH2530" s="322"/>
      <c r="AI2530" s="323"/>
      <c r="AJ2530" s="322"/>
      <c r="AK2530" s="323"/>
    </row>
    <row r="2531" spans="1:37" ht="36.75" customHeight="1">
      <c r="A2531" s="299">
        <f t="shared" si="140"/>
        <v>2518</v>
      </c>
      <c r="B2531" s="300" t="str">
        <f>IF(基本情報入力シート!C2551="","",基本情報入力シート!C2551)</f>
        <v/>
      </c>
      <c r="C2531" s="301" t="str">
        <f>IF(基本情報入力シート!D2551="","",基本情報入力シート!D2551)</f>
        <v/>
      </c>
      <c r="D2531" s="301" t="str">
        <f>IF(基本情報入力シート!E2551="","",基本情報入力シート!E2551)</f>
        <v/>
      </c>
      <c r="E2531" s="301" t="str">
        <f>IF(基本情報入力シート!F2551="","",基本情報入力シート!F2551)</f>
        <v/>
      </c>
      <c r="F2531" s="301" t="str">
        <f>IF(基本情報入力シート!G2551="","",基本情報入力シート!G2551)</f>
        <v/>
      </c>
      <c r="G2531" s="301" t="str">
        <f>IF(基本情報入力シート!H2551="","",基本情報入力シート!H2551)</f>
        <v/>
      </c>
      <c r="H2531" s="301" t="str">
        <f>IF(基本情報入力シート!I2551="","",基本情報入力シート!I2551)</f>
        <v/>
      </c>
      <c r="I2531" s="301" t="str">
        <f>IF(基本情報入力シート!J2551="","",基本情報入力シート!J2551)</f>
        <v/>
      </c>
      <c r="J2531" s="301" t="str">
        <f>IF(基本情報入力シート!K2551="","",基本情報入力シート!K2551)</f>
        <v/>
      </c>
      <c r="K2531" s="302" t="str">
        <f>IF(基本情報入力シート!L2551="","",基本情報入力シート!L2551)</f>
        <v/>
      </c>
      <c r="L2531" s="299" t="str">
        <f>IF(基本情報入力シート!M2551="","",基本情報入力シート!M2551)</f>
        <v/>
      </c>
      <c r="M2531" s="299" t="str">
        <f>IF(基本情報入力シート!R2551="","",基本情報入力シート!R2551)</f>
        <v/>
      </c>
      <c r="N2531" s="299" t="str">
        <f>IF(基本情報入力シート!W2551="","",基本情報入力シート!W2551)</f>
        <v/>
      </c>
      <c r="O2531" s="303" t="str">
        <f>IF(基本情報入力シート!X2551="","",基本情報入力シート!X2551)</f>
        <v/>
      </c>
      <c r="P2531" s="304" t="str">
        <f>IF(基本情報入力シート!Y2551="","",基本情報入力シート!Y2551)</f>
        <v/>
      </c>
      <c r="Q2531" s="175"/>
      <c r="R2531" s="305" t="str">
        <f>IF(基本情報入力シート!AB2551="","",基本情報入力シート!AB2551)</f>
        <v/>
      </c>
      <c r="S2531" s="176"/>
      <c r="T2531" s="306" t="str">
        <f>IF(P2531="","",VLOOKUP(P2531,【参考】数式用!$J$2:$L$34,3,FALSE))</f>
        <v/>
      </c>
      <c r="U2531" s="313" t="s">
        <v>143</v>
      </c>
      <c r="V2531" s="177"/>
      <c r="W2531" s="314" t="s">
        <v>144</v>
      </c>
      <c r="X2531" s="177"/>
      <c r="Y2531" s="315" t="s">
        <v>145</v>
      </c>
      <c r="Z2531" s="177"/>
      <c r="AA2531" s="315" t="s">
        <v>144</v>
      </c>
      <c r="AB2531" s="177"/>
      <c r="AC2531" s="315" t="s">
        <v>146</v>
      </c>
      <c r="AD2531" s="316" t="s">
        <v>147</v>
      </c>
      <c r="AE2531" s="317" t="str">
        <f t="shared" si="141"/>
        <v/>
      </c>
      <c r="AF2531" s="318" t="s">
        <v>148</v>
      </c>
      <c r="AG2531" s="312" t="str">
        <f t="shared" si="142"/>
        <v/>
      </c>
      <c r="AH2531" s="322"/>
      <c r="AI2531" s="323"/>
      <c r="AJ2531" s="322"/>
      <c r="AK2531" s="323"/>
    </row>
    <row r="2532" spans="1:37" ht="36.75" customHeight="1">
      <c r="A2532" s="299">
        <f t="shared" si="140"/>
        <v>2519</v>
      </c>
      <c r="B2532" s="300" t="str">
        <f>IF(基本情報入力シート!C2552="","",基本情報入力シート!C2552)</f>
        <v/>
      </c>
      <c r="C2532" s="301" t="str">
        <f>IF(基本情報入力シート!D2552="","",基本情報入力シート!D2552)</f>
        <v/>
      </c>
      <c r="D2532" s="301" t="str">
        <f>IF(基本情報入力シート!E2552="","",基本情報入力シート!E2552)</f>
        <v/>
      </c>
      <c r="E2532" s="301" t="str">
        <f>IF(基本情報入力シート!F2552="","",基本情報入力シート!F2552)</f>
        <v/>
      </c>
      <c r="F2532" s="301" t="str">
        <f>IF(基本情報入力シート!G2552="","",基本情報入力シート!G2552)</f>
        <v/>
      </c>
      <c r="G2532" s="301" t="str">
        <f>IF(基本情報入力シート!H2552="","",基本情報入力シート!H2552)</f>
        <v/>
      </c>
      <c r="H2532" s="301" t="str">
        <f>IF(基本情報入力シート!I2552="","",基本情報入力シート!I2552)</f>
        <v/>
      </c>
      <c r="I2532" s="301" t="str">
        <f>IF(基本情報入力シート!J2552="","",基本情報入力シート!J2552)</f>
        <v/>
      </c>
      <c r="J2532" s="301" t="str">
        <f>IF(基本情報入力シート!K2552="","",基本情報入力シート!K2552)</f>
        <v/>
      </c>
      <c r="K2532" s="302" t="str">
        <f>IF(基本情報入力シート!L2552="","",基本情報入力シート!L2552)</f>
        <v/>
      </c>
      <c r="L2532" s="299" t="str">
        <f>IF(基本情報入力シート!M2552="","",基本情報入力シート!M2552)</f>
        <v/>
      </c>
      <c r="M2532" s="299" t="str">
        <f>IF(基本情報入力シート!R2552="","",基本情報入力シート!R2552)</f>
        <v/>
      </c>
      <c r="N2532" s="299" t="str">
        <f>IF(基本情報入力シート!W2552="","",基本情報入力シート!W2552)</f>
        <v/>
      </c>
      <c r="O2532" s="303" t="str">
        <f>IF(基本情報入力シート!X2552="","",基本情報入力シート!X2552)</f>
        <v/>
      </c>
      <c r="P2532" s="304" t="str">
        <f>IF(基本情報入力シート!Y2552="","",基本情報入力シート!Y2552)</f>
        <v/>
      </c>
      <c r="Q2532" s="175"/>
      <c r="R2532" s="305" t="str">
        <f>IF(基本情報入力シート!AB2552="","",基本情報入力シート!AB2552)</f>
        <v/>
      </c>
      <c r="S2532" s="176"/>
      <c r="T2532" s="306" t="str">
        <f>IF(P2532="","",VLOOKUP(P2532,【参考】数式用!$J$2:$L$34,3,FALSE))</f>
        <v/>
      </c>
      <c r="U2532" s="313" t="s">
        <v>143</v>
      </c>
      <c r="V2532" s="177"/>
      <c r="W2532" s="314" t="s">
        <v>144</v>
      </c>
      <c r="X2532" s="177"/>
      <c r="Y2532" s="315" t="s">
        <v>145</v>
      </c>
      <c r="Z2532" s="177"/>
      <c r="AA2532" s="315" t="s">
        <v>144</v>
      </c>
      <c r="AB2532" s="177"/>
      <c r="AC2532" s="315" t="s">
        <v>146</v>
      </c>
      <c r="AD2532" s="316" t="s">
        <v>147</v>
      </c>
      <c r="AE2532" s="317" t="str">
        <f t="shared" si="141"/>
        <v/>
      </c>
      <c r="AF2532" s="318" t="s">
        <v>148</v>
      </c>
      <c r="AG2532" s="312" t="str">
        <f t="shared" si="142"/>
        <v/>
      </c>
      <c r="AH2532" s="322"/>
      <c r="AI2532" s="323"/>
      <c r="AJ2532" s="322"/>
      <c r="AK2532" s="323"/>
    </row>
    <row r="2533" spans="1:37" ht="36.75" customHeight="1">
      <c r="A2533" s="299">
        <f t="shared" si="140"/>
        <v>2520</v>
      </c>
      <c r="B2533" s="300" t="str">
        <f>IF(基本情報入力シート!C2553="","",基本情報入力シート!C2553)</f>
        <v/>
      </c>
      <c r="C2533" s="301" t="str">
        <f>IF(基本情報入力シート!D2553="","",基本情報入力シート!D2553)</f>
        <v/>
      </c>
      <c r="D2533" s="301" t="str">
        <f>IF(基本情報入力シート!E2553="","",基本情報入力シート!E2553)</f>
        <v/>
      </c>
      <c r="E2533" s="301" t="str">
        <f>IF(基本情報入力シート!F2553="","",基本情報入力シート!F2553)</f>
        <v/>
      </c>
      <c r="F2533" s="301" t="str">
        <f>IF(基本情報入力シート!G2553="","",基本情報入力シート!G2553)</f>
        <v/>
      </c>
      <c r="G2533" s="301" t="str">
        <f>IF(基本情報入力シート!H2553="","",基本情報入力シート!H2553)</f>
        <v/>
      </c>
      <c r="H2533" s="301" t="str">
        <f>IF(基本情報入力シート!I2553="","",基本情報入力シート!I2553)</f>
        <v/>
      </c>
      <c r="I2533" s="301" t="str">
        <f>IF(基本情報入力シート!J2553="","",基本情報入力シート!J2553)</f>
        <v/>
      </c>
      <c r="J2533" s="301" t="str">
        <f>IF(基本情報入力シート!K2553="","",基本情報入力シート!K2553)</f>
        <v/>
      </c>
      <c r="K2533" s="302" t="str">
        <f>IF(基本情報入力シート!L2553="","",基本情報入力シート!L2553)</f>
        <v/>
      </c>
      <c r="L2533" s="299" t="str">
        <f>IF(基本情報入力シート!M2553="","",基本情報入力シート!M2553)</f>
        <v/>
      </c>
      <c r="M2533" s="299" t="str">
        <f>IF(基本情報入力シート!R2553="","",基本情報入力シート!R2553)</f>
        <v/>
      </c>
      <c r="N2533" s="299" t="str">
        <f>IF(基本情報入力シート!W2553="","",基本情報入力シート!W2553)</f>
        <v/>
      </c>
      <c r="O2533" s="303" t="str">
        <f>IF(基本情報入力シート!X2553="","",基本情報入力シート!X2553)</f>
        <v/>
      </c>
      <c r="P2533" s="304" t="str">
        <f>IF(基本情報入力シート!Y2553="","",基本情報入力シート!Y2553)</f>
        <v/>
      </c>
      <c r="Q2533" s="175"/>
      <c r="R2533" s="305" t="str">
        <f>IF(基本情報入力シート!AB2553="","",基本情報入力シート!AB2553)</f>
        <v/>
      </c>
      <c r="S2533" s="176"/>
      <c r="T2533" s="306" t="str">
        <f>IF(P2533="","",VLOOKUP(P2533,【参考】数式用!$J$2:$L$34,3,FALSE))</f>
        <v/>
      </c>
      <c r="U2533" s="313" t="s">
        <v>143</v>
      </c>
      <c r="V2533" s="177"/>
      <c r="W2533" s="314" t="s">
        <v>144</v>
      </c>
      <c r="X2533" s="177"/>
      <c r="Y2533" s="315" t="s">
        <v>145</v>
      </c>
      <c r="Z2533" s="177"/>
      <c r="AA2533" s="315" t="s">
        <v>144</v>
      </c>
      <c r="AB2533" s="177"/>
      <c r="AC2533" s="315" t="s">
        <v>146</v>
      </c>
      <c r="AD2533" s="316" t="s">
        <v>147</v>
      </c>
      <c r="AE2533" s="317" t="str">
        <f t="shared" si="141"/>
        <v/>
      </c>
      <c r="AF2533" s="318" t="s">
        <v>148</v>
      </c>
      <c r="AG2533" s="312" t="str">
        <f t="shared" si="142"/>
        <v/>
      </c>
      <c r="AH2533" s="322"/>
      <c r="AI2533" s="323"/>
      <c r="AJ2533" s="322"/>
      <c r="AK2533" s="323"/>
    </row>
    <row r="2534" spans="1:37" ht="36.75" customHeight="1">
      <c r="A2534" s="299">
        <f t="shared" si="140"/>
        <v>2521</v>
      </c>
      <c r="B2534" s="300" t="str">
        <f>IF(基本情報入力シート!C2554="","",基本情報入力シート!C2554)</f>
        <v/>
      </c>
      <c r="C2534" s="301" t="str">
        <f>IF(基本情報入力シート!D2554="","",基本情報入力シート!D2554)</f>
        <v/>
      </c>
      <c r="D2534" s="301" t="str">
        <f>IF(基本情報入力シート!E2554="","",基本情報入力シート!E2554)</f>
        <v/>
      </c>
      <c r="E2534" s="301" t="str">
        <f>IF(基本情報入力シート!F2554="","",基本情報入力シート!F2554)</f>
        <v/>
      </c>
      <c r="F2534" s="301" t="str">
        <f>IF(基本情報入力シート!G2554="","",基本情報入力シート!G2554)</f>
        <v/>
      </c>
      <c r="G2534" s="301" t="str">
        <f>IF(基本情報入力シート!H2554="","",基本情報入力シート!H2554)</f>
        <v/>
      </c>
      <c r="H2534" s="301" t="str">
        <f>IF(基本情報入力シート!I2554="","",基本情報入力シート!I2554)</f>
        <v/>
      </c>
      <c r="I2534" s="301" t="str">
        <f>IF(基本情報入力シート!J2554="","",基本情報入力シート!J2554)</f>
        <v/>
      </c>
      <c r="J2534" s="301" t="str">
        <f>IF(基本情報入力シート!K2554="","",基本情報入力シート!K2554)</f>
        <v/>
      </c>
      <c r="K2534" s="302" t="str">
        <f>IF(基本情報入力シート!L2554="","",基本情報入力シート!L2554)</f>
        <v/>
      </c>
      <c r="L2534" s="299" t="str">
        <f>IF(基本情報入力シート!M2554="","",基本情報入力シート!M2554)</f>
        <v/>
      </c>
      <c r="M2534" s="299" t="str">
        <f>IF(基本情報入力シート!R2554="","",基本情報入力シート!R2554)</f>
        <v/>
      </c>
      <c r="N2534" s="299" t="str">
        <f>IF(基本情報入力シート!W2554="","",基本情報入力シート!W2554)</f>
        <v/>
      </c>
      <c r="O2534" s="303" t="str">
        <f>IF(基本情報入力シート!X2554="","",基本情報入力シート!X2554)</f>
        <v/>
      </c>
      <c r="P2534" s="304" t="str">
        <f>IF(基本情報入力シート!Y2554="","",基本情報入力シート!Y2554)</f>
        <v/>
      </c>
      <c r="Q2534" s="175"/>
      <c r="R2534" s="305" t="str">
        <f>IF(基本情報入力シート!AB2554="","",基本情報入力シート!AB2554)</f>
        <v/>
      </c>
      <c r="S2534" s="176"/>
      <c r="T2534" s="306" t="str">
        <f>IF(P2534="","",VLOOKUP(P2534,【参考】数式用!$J$2:$L$34,3,FALSE))</f>
        <v/>
      </c>
      <c r="U2534" s="313" t="s">
        <v>143</v>
      </c>
      <c r="V2534" s="177"/>
      <c r="W2534" s="314" t="s">
        <v>144</v>
      </c>
      <c r="X2534" s="177"/>
      <c r="Y2534" s="315" t="s">
        <v>145</v>
      </c>
      <c r="Z2534" s="177"/>
      <c r="AA2534" s="315" t="s">
        <v>144</v>
      </c>
      <c r="AB2534" s="177"/>
      <c r="AC2534" s="315" t="s">
        <v>146</v>
      </c>
      <c r="AD2534" s="316" t="s">
        <v>147</v>
      </c>
      <c r="AE2534" s="317" t="str">
        <f t="shared" si="141"/>
        <v/>
      </c>
      <c r="AF2534" s="318" t="s">
        <v>148</v>
      </c>
      <c r="AG2534" s="312" t="str">
        <f t="shared" si="142"/>
        <v/>
      </c>
      <c r="AH2534" s="322"/>
      <c r="AI2534" s="323"/>
      <c r="AJ2534" s="322"/>
      <c r="AK2534" s="323"/>
    </row>
    <row r="2535" spans="1:37" ht="36.75" customHeight="1">
      <c r="A2535" s="299">
        <f t="shared" si="140"/>
        <v>2522</v>
      </c>
      <c r="B2535" s="300" t="str">
        <f>IF(基本情報入力シート!C2555="","",基本情報入力シート!C2555)</f>
        <v/>
      </c>
      <c r="C2535" s="301" t="str">
        <f>IF(基本情報入力シート!D2555="","",基本情報入力シート!D2555)</f>
        <v/>
      </c>
      <c r="D2535" s="301" t="str">
        <f>IF(基本情報入力シート!E2555="","",基本情報入力シート!E2555)</f>
        <v/>
      </c>
      <c r="E2535" s="301" t="str">
        <f>IF(基本情報入力シート!F2555="","",基本情報入力シート!F2555)</f>
        <v/>
      </c>
      <c r="F2535" s="301" t="str">
        <f>IF(基本情報入力シート!G2555="","",基本情報入力シート!G2555)</f>
        <v/>
      </c>
      <c r="G2535" s="301" t="str">
        <f>IF(基本情報入力シート!H2555="","",基本情報入力シート!H2555)</f>
        <v/>
      </c>
      <c r="H2535" s="301" t="str">
        <f>IF(基本情報入力シート!I2555="","",基本情報入力シート!I2555)</f>
        <v/>
      </c>
      <c r="I2535" s="301" t="str">
        <f>IF(基本情報入力シート!J2555="","",基本情報入力シート!J2555)</f>
        <v/>
      </c>
      <c r="J2535" s="301" t="str">
        <f>IF(基本情報入力シート!K2555="","",基本情報入力シート!K2555)</f>
        <v/>
      </c>
      <c r="K2535" s="302" t="str">
        <f>IF(基本情報入力シート!L2555="","",基本情報入力シート!L2555)</f>
        <v/>
      </c>
      <c r="L2535" s="299" t="str">
        <f>IF(基本情報入力シート!M2555="","",基本情報入力シート!M2555)</f>
        <v/>
      </c>
      <c r="M2535" s="299" t="str">
        <f>IF(基本情報入力シート!R2555="","",基本情報入力シート!R2555)</f>
        <v/>
      </c>
      <c r="N2535" s="299" t="str">
        <f>IF(基本情報入力シート!W2555="","",基本情報入力シート!W2555)</f>
        <v/>
      </c>
      <c r="O2535" s="303" t="str">
        <f>IF(基本情報入力シート!X2555="","",基本情報入力シート!X2555)</f>
        <v/>
      </c>
      <c r="P2535" s="304" t="str">
        <f>IF(基本情報入力シート!Y2555="","",基本情報入力シート!Y2555)</f>
        <v/>
      </c>
      <c r="Q2535" s="175"/>
      <c r="R2535" s="305" t="str">
        <f>IF(基本情報入力シート!AB2555="","",基本情報入力シート!AB2555)</f>
        <v/>
      </c>
      <c r="S2535" s="176"/>
      <c r="T2535" s="306" t="str">
        <f>IF(P2535="","",VLOOKUP(P2535,【参考】数式用!$J$2:$L$34,3,FALSE))</f>
        <v/>
      </c>
      <c r="U2535" s="313" t="s">
        <v>143</v>
      </c>
      <c r="V2535" s="177"/>
      <c r="W2535" s="314" t="s">
        <v>144</v>
      </c>
      <c r="X2535" s="177"/>
      <c r="Y2535" s="315" t="s">
        <v>145</v>
      </c>
      <c r="Z2535" s="177"/>
      <c r="AA2535" s="315" t="s">
        <v>144</v>
      </c>
      <c r="AB2535" s="177"/>
      <c r="AC2535" s="315" t="s">
        <v>146</v>
      </c>
      <c r="AD2535" s="316" t="s">
        <v>147</v>
      </c>
      <c r="AE2535" s="317" t="str">
        <f t="shared" si="141"/>
        <v/>
      </c>
      <c r="AF2535" s="318" t="s">
        <v>148</v>
      </c>
      <c r="AG2535" s="312" t="str">
        <f t="shared" si="142"/>
        <v/>
      </c>
      <c r="AH2535" s="322"/>
      <c r="AI2535" s="323"/>
      <c r="AJ2535" s="322"/>
      <c r="AK2535" s="323"/>
    </row>
    <row r="2536" spans="1:37" ht="36.75" customHeight="1">
      <c r="A2536" s="299">
        <f t="shared" si="140"/>
        <v>2523</v>
      </c>
      <c r="B2536" s="300" t="str">
        <f>IF(基本情報入力シート!C2556="","",基本情報入力シート!C2556)</f>
        <v/>
      </c>
      <c r="C2536" s="301" t="str">
        <f>IF(基本情報入力シート!D2556="","",基本情報入力シート!D2556)</f>
        <v/>
      </c>
      <c r="D2536" s="301" t="str">
        <f>IF(基本情報入力シート!E2556="","",基本情報入力シート!E2556)</f>
        <v/>
      </c>
      <c r="E2536" s="301" t="str">
        <f>IF(基本情報入力シート!F2556="","",基本情報入力シート!F2556)</f>
        <v/>
      </c>
      <c r="F2536" s="301" t="str">
        <f>IF(基本情報入力シート!G2556="","",基本情報入力シート!G2556)</f>
        <v/>
      </c>
      <c r="G2536" s="301" t="str">
        <f>IF(基本情報入力シート!H2556="","",基本情報入力シート!H2556)</f>
        <v/>
      </c>
      <c r="H2536" s="301" t="str">
        <f>IF(基本情報入力シート!I2556="","",基本情報入力シート!I2556)</f>
        <v/>
      </c>
      <c r="I2536" s="301" t="str">
        <f>IF(基本情報入力シート!J2556="","",基本情報入力シート!J2556)</f>
        <v/>
      </c>
      <c r="J2536" s="301" t="str">
        <f>IF(基本情報入力シート!K2556="","",基本情報入力シート!K2556)</f>
        <v/>
      </c>
      <c r="K2536" s="302" t="str">
        <f>IF(基本情報入力シート!L2556="","",基本情報入力シート!L2556)</f>
        <v/>
      </c>
      <c r="L2536" s="299" t="str">
        <f>IF(基本情報入力シート!M2556="","",基本情報入力シート!M2556)</f>
        <v/>
      </c>
      <c r="M2536" s="299" t="str">
        <f>IF(基本情報入力シート!R2556="","",基本情報入力シート!R2556)</f>
        <v/>
      </c>
      <c r="N2536" s="299" t="str">
        <f>IF(基本情報入力シート!W2556="","",基本情報入力シート!W2556)</f>
        <v/>
      </c>
      <c r="O2536" s="303" t="str">
        <f>IF(基本情報入力シート!X2556="","",基本情報入力シート!X2556)</f>
        <v/>
      </c>
      <c r="P2536" s="304" t="str">
        <f>IF(基本情報入力シート!Y2556="","",基本情報入力シート!Y2556)</f>
        <v/>
      </c>
      <c r="Q2536" s="175"/>
      <c r="R2536" s="305" t="str">
        <f>IF(基本情報入力シート!AB2556="","",基本情報入力シート!AB2556)</f>
        <v/>
      </c>
      <c r="S2536" s="176"/>
      <c r="T2536" s="306" t="str">
        <f>IF(P2536="","",VLOOKUP(P2536,【参考】数式用!$J$2:$L$34,3,FALSE))</f>
        <v/>
      </c>
      <c r="U2536" s="313" t="s">
        <v>143</v>
      </c>
      <c r="V2536" s="177"/>
      <c r="W2536" s="314" t="s">
        <v>144</v>
      </c>
      <c r="X2536" s="177"/>
      <c r="Y2536" s="315" t="s">
        <v>145</v>
      </c>
      <c r="Z2536" s="177"/>
      <c r="AA2536" s="315" t="s">
        <v>144</v>
      </c>
      <c r="AB2536" s="177"/>
      <c r="AC2536" s="315" t="s">
        <v>146</v>
      </c>
      <c r="AD2536" s="316" t="s">
        <v>147</v>
      </c>
      <c r="AE2536" s="317" t="str">
        <f t="shared" si="141"/>
        <v/>
      </c>
      <c r="AF2536" s="318" t="s">
        <v>148</v>
      </c>
      <c r="AG2536" s="312" t="str">
        <f t="shared" si="142"/>
        <v/>
      </c>
      <c r="AH2536" s="322"/>
      <c r="AI2536" s="323"/>
      <c r="AJ2536" s="322"/>
      <c r="AK2536" s="323"/>
    </row>
    <row r="2537" spans="1:37" ht="36.75" customHeight="1">
      <c r="A2537" s="299">
        <f t="shared" si="140"/>
        <v>2524</v>
      </c>
      <c r="B2537" s="300" t="str">
        <f>IF(基本情報入力シート!C2557="","",基本情報入力シート!C2557)</f>
        <v/>
      </c>
      <c r="C2537" s="301" t="str">
        <f>IF(基本情報入力シート!D2557="","",基本情報入力シート!D2557)</f>
        <v/>
      </c>
      <c r="D2537" s="301" t="str">
        <f>IF(基本情報入力シート!E2557="","",基本情報入力シート!E2557)</f>
        <v/>
      </c>
      <c r="E2537" s="301" t="str">
        <f>IF(基本情報入力シート!F2557="","",基本情報入力シート!F2557)</f>
        <v/>
      </c>
      <c r="F2537" s="301" t="str">
        <f>IF(基本情報入力シート!G2557="","",基本情報入力シート!G2557)</f>
        <v/>
      </c>
      <c r="G2537" s="301" t="str">
        <f>IF(基本情報入力シート!H2557="","",基本情報入力シート!H2557)</f>
        <v/>
      </c>
      <c r="H2537" s="301" t="str">
        <f>IF(基本情報入力シート!I2557="","",基本情報入力シート!I2557)</f>
        <v/>
      </c>
      <c r="I2537" s="301" t="str">
        <f>IF(基本情報入力シート!J2557="","",基本情報入力シート!J2557)</f>
        <v/>
      </c>
      <c r="J2537" s="301" t="str">
        <f>IF(基本情報入力シート!K2557="","",基本情報入力シート!K2557)</f>
        <v/>
      </c>
      <c r="K2537" s="302" t="str">
        <f>IF(基本情報入力シート!L2557="","",基本情報入力シート!L2557)</f>
        <v/>
      </c>
      <c r="L2537" s="299" t="str">
        <f>IF(基本情報入力シート!M2557="","",基本情報入力シート!M2557)</f>
        <v/>
      </c>
      <c r="M2537" s="299" t="str">
        <f>IF(基本情報入力シート!R2557="","",基本情報入力シート!R2557)</f>
        <v/>
      </c>
      <c r="N2537" s="299" t="str">
        <f>IF(基本情報入力シート!W2557="","",基本情報入力シート!W2557)</f>
        <v/>
      </c>
      <c r="O2537" s="303" t="str">
        <f>IF(基本情報入力シート!X2557="","",基本情報入力シート!X2557)</f>
        <v/>
      </c>
      <c r="P2537" s="304" t="str">
        <f>IF(基本情報入力シート!Y2557="","",基本情報入力シート!Y2557)</f>
        <v/>
      </c>
      <c r="Q2537" s="175"/>
      <c r="R2537" s="305" t="str">
        <f>IF(基本情報入力シート!AB2557="","",基本情報入力シート!AB2557)</f>
        <v/>
      </c>
      <c r="S2537" s="176"/>
      <c r="T2537" s="306" t="str">
        <f>IF(P2537="","",VLOOKUP(P2537,【参考】数式用!$J$2:$L$34,3,FALSE))</f>
        <v/>
      </c>
      <c r="U2537" s="313" t="s">
        <v>143</v>
      </c>
      <c r="V2537" s="177"/>
      <c r="W2537" s="314" t="s">
        <v>144</v>
      </c>
      <c r="X2537" s="177"/>
      <c r="Y2537" s="315" t="s">
        <v>145</v>
      </c>
      <c r="Z2537" s="177"/>
      <c r="AA2537" s="315" t="s">
        <v>144</v>
      </c>
      <c r="AB2537" s="177"/>
      <c r="AC2537" s="315" t="s">
        <v>146</v>
      </c>
      <c r="AD2537" s="316" t="s">
        <v>147</v>
      </c>
      <c r="AE2537" s="317" t="str">
        <f t="shared" si="141"/>
        <v/>
      </c>
      <c r="AF2537" s="318" t="s">
        <v>148</v>
      </c>
      <c r="AG2537" s="312" t="str">
        <f t="shared" si="142"/>
        <v/>
      </c>
      <c r="AH2537" s="322"/>
      <c r="AI2537" s="323"/>
      <c r="AJ2537" s="322"/>
      <c r="AK2537" s="323"/>
    </row>
    <row r="2538" spans="1:37" ht="36.75" customHeight="1">
      <c r="A2538" s="299">
        <f t="shared" si="140"/>
        <v>2525</v>
      </c>
      <c r="B2538" s="300" t="str">
        <f>IF(基本情報入力シート!C2558="","",基本情報入力シート!C2558)</f>
        <v/>
      </c>
      <c r="C2538" s="301" t="str">
        <f>IF(基本情報入力シート!D2558="","",基本情報入力シート!D2558)</f>
        <v/>
      </c>
      <c r="D2538" s="301" t="str">
        <f>IF(基本情報入力シート!E2558="","",基本情報入力シート!E2558)</f>
        <v/>
      </c>
      <c r="E2538" s="301" t="str">
        <f>IF(基本情報入力シート!F2558="","",基本情報入力シート!F2558)</f>
        <v/>
      </c>
      <c r="F2538" s="301" t="str">
        <f>IF(基本情報入力シート!G2558="","",基本情報入力シート!G2558)</f>
        <v/>
      </c>
      <c r="G2538" s="301" t="str">
        <f>IF(基本情報入力シート!H2558="","",基本情報入力シート!H2558)</f>
        <v/>
      </c>
      <c r="H2538" s="301" t="str">
        <f>IF(基本情報入力シート!I2558="","",基本情報入力シート!I2558)</f>
        <v/>
      </c>
      <c r="I2538" s="301" t="str">
        <f>IF(基本情報入力シート!J2558="","",基本情報入力シート!J2558)</f>
        <v/>
      </c>
      <c r="J2538" s="301" t="str">
        <f>IF(基本情報入力シート!K2558="","",基本情報入力シート!K2558)</f>
        <v/>
      </c>
      <c r="K2538" s="302" t="str">
        <f>IF(基本情報入力シート!L2558="","",基本情報入力シート!L2558)</f>
        <v/>
      </c>
      <c r="L2538" s="299" t="str">
        <f>IF(基本情報入力シート!M2558="","",基本情報入力シート!M2558)</f>
        <v/>
      </c>
      <c r="M2538" s="299" t="str">
        <f>IF(基本情報入力シート!R2558="","",基本情報入力シート!R2558)</f>
        <v/>
      </c>
      <c r="N2538" s="299" t="str">
        <f>IF(基本情報入力シート!W2558="","",基本情報入力シート!W2558)</f>
        <v/>
      </c>
      <c r="O2538" s="303" t="str">
        <f>IF(基本情報入力シート!X2558="","",基本情報入力シート!X2558)</f>
        <v/>
      </c>
      <c r="P2538" s="304" t="str">
        <f>IF(基本情報入力シート!Y2558="","",基本情報入力シート!Y2558)</f>
        <v/>
      </c>
      <c r="Q2538" s="175"/>
      <c r="R2538" s="305" t="str">
        <f>IF(基本情報入力シート!AB2558="","",基本情報入力シート!AB2558)</f>
        <v/>
      </c>
      <c r="S2538" s="176"/>
      <c r="T2538" s="306" t="str">
        <f>IF(P2538="","",VLOOKUP(P2538,【参考】数式用!$J$2:$L$34,3,FALSE))</f>
        <v/>
      </c>
      <c r="U2538" s="313" t="s">
        <v>143</v>
      </c>
      <c r="V2538" s="177"/>
      <c r="W2538" s="314" t="s">
        <v>144</v>
      </c>
      <c r="X2538" s="177"/>
      <c r="Y2538" s="315" t="s">
        <v>145</v>
      </c>
      <c r="Z2538" s="177"/>
      <c r="AA2538" s="315" t="s">
        <v>144</v>
      </c>
      <c r="AB2538" s="177"/>
      <c r="AC2538" s="315" t="s">
        <v>146</v>
      </c>
      <c r="AD2538" s="316" t="s">
        <v>147</v>
      </c>
      <c r="AE2538" s="317" t="str">
        <f t="shared" si="141"/>
        <v/>
      </c>
      <c r="AF2538" s="318" t="s">
        <v>148</v>
      </c>
      <c r="AG2538" s="312" t="str">
        <f t="shared" si="142"/>
        <v/>
      </c>
      <c r="AH2538" s="322"/>
      <c r="AI2538" s="323"/>
      <c r="AJ2538" s="322"/>
      <c r="AK2538" s="323"/>
    </row>
    <row r="2539" spans="1:37" ht="36.75" customHeight="1">
      <c r="A2539" s="299">
        <f t="shared" si="140"/>
        <v>2526</v>
      </c>
      <c r="B2539" s="300" t="str">
        <f>IF(基本情報入力シート!C2559="","",基本情報入力シート!C2559)</f>
        <v/>
      </c>
      <c r="C2539" s="301" t="str">
        <f>IF(基本情報入力シート!D2559="","",基本情報入力シート!D2559)</f>
        <v/>
      </c>
      <c r="D2539" s="301" t="str">
        <f>IF(基本情報入力シート!E2559="","",基本情報入力シート!E2559)</f>
        <v/>
      </c>
      <c r="E2539" s="301" t="str">
        <f>IF(基本情報入力シート!F2559="","",基本情報入力シート!F2559)</f>
        <v/>
      </c>
      <c r="F2539" s="301" t="str">
        <f>IF(基本情報入力シート!G2559="","",基本情報入力シート!G2559)</f>
        <v/>
      </c>
      <c r="G2539" s="301" t="str">
        <f>IF(基本情報入力シート!H2559="","",基本情報入力シート!H2559)</f>
        <v/>
      </c>
      <c r="H2539" s="301" t="str">
        <f>IF(基本情報入力シート!I2559="","",基本情報入力シート!I2559)</f>
        <v/>
      </c>
      <c r="I2539" s="301" t="str">
        <f>IF(基本情報入力シート!J2559="","",基本情報入力シート!J2559)</f>
        <v/>
      </c>
      <c r="J2539" s="301" t="str">
        <f>IF(基本情報入力シート!K2559="","",基本情報入力シート!K2559)</f>
        <v/>
      </c>
      <c r="K2539" s="302" t="str">
        <f>IF(基本情報入力シート!L2559="","",基本情報入力シート!L2559)</f>
        <v/>
      </c>
      <c r="L2539" s="299" t="str">
        <f>IF(基本情報入力シート!M2559="","",基本情報入力シート!M2559)</f>
        <v/>
      </c>
      <c r="M2539" s="299" t="str">
        <f>IF(基本情報入力シート!R2559="","",基本情報入力シート!R2559)</f>
        <v/>
      </c>
      <c r="N2539" s="299" t="str">
        <f>IF(基本情報入力シート!W2559="","",基本情報入力シート!W2559)</f>
        <v/>
      </c>
      <c r="O2539" s="303" t="str">
        <f>IF(基本情報入力シート!X2559="","",基本情報入力シート!X2559)</f>
        <v/>
      </c>
      <c r="P2539" s="304" t="str">
        <f>IF(基本情報入力シート!Y2559="","",基本情報入力シート!Y2559)</f>
        <v/>
      </c>
      <c r="Q2539" s="175"/>
      <c r="R2539" s="305" t="str">
        <f>IF(基本情報入力シート!AB2559="","",基本情報入力シート!AB2559)</f>
        <v/>
      </c>
      <c r="S2539" s="176"/>
      <c r="T2539" s="306" t="str">
        <f>IF(P2539="","",VLOOKUP(P2539,【参考】数式用!$J$2:$L$34,3,FALSE))</f>
        <v/>
      </c>
      <c r="U2539" s="313" t="s">
        <v>143</v>
      </c>
      <c r="V2539" s="177"/>
      <c r="W2539" s="314" t="s">
        <v>144</v>
      </c>
      <c r="X2539" s="177"/>
      <c r="Y2539" s="315" t="s">
        <v>145</v>
      </c>
      <c r="Z2539" s="177"/>
      <c r="AA2539" s="315" t="s">
        <v>144</v>
      </c>
      <c r="AB2539" s="177"/>
      <c r="AC2539" s="315" t="s">
        <v>146</v>
      </c>
      <c r="AD2539" s="316" t="s">
        <v>147</v>
      </c>
      <c r="AE2539" s="317" t="str">
        <f t="shared" si="141"/>
        <v/>
      </c>
      <c r="AF2539" s="318" t="s">
        <v>148</v>
      </c>
      <c r="AG2539" s="312" t="str">
        <f t="shared" si="142"/>
        <v/>
      </c>
      <c r="AH2539" s="322"/>
      <c r="AI2539" s="323"/>
      <c r="AJ2539" s="322"/>
      <c r="AK2539" s="323"/>
    </row>
    <row r="2540" spans="1:37" ht="36.75" customHeight="1">
      <c r="A2540" s="299">
        <f t="shared" si="140"/>
        <v>2527</v>
      </c>
      <c r="B2540" s="300" t="str">
        <f>IF(基本情報入力シート!C2560="","",基本情報入力シート!C2560)</f>
        <v/>
      </c>
      <c r="C2540" s="301" t="str">
        <f>IF(基本情報入力シート!D2560="","",基本情報入力シート!D2560)</f>
        <v/>
      </c>
      <c r="D2540" s="301" t="str">
        <f>IF(基本情報入力シート!E2560="","",基本情報入力シート!E2560)</f>
        <v/>
      </c>
      <c r="E2540" s="301" t="str">
        <f>IF(基本情報入力シート!F2560="","",基本情報入力シート!F2560)</f>
        <v/>
      </c>
      <c r="F2540" s="301" t="str">
        <f>IF(基本情報入力シート!G2560="","",基本情報入力シート!G2560)</f>
        <v/>
      </c>
      <c r="G2540" s="301" t="str">
        <f>IF(基本情報入力シート!H2560="","",基本情報入力シート!H2560)</f>
        <v/>
      </c>
      <c r="H2540" s="301" t="str">
        <f>IF(基本情報入力シート!I2560="","",基本情報入力シート!I2560)</f>
        <v/>
      </c>
      <c r="I2540" s="301" t="str">
        <f>IF(基本情報入力シート!J2560="","",基本情報入力シート!J2560)</f>
        <v/>
      </c>
      <c r="J2540" s="301" t="str">
        <f>IF(基本情報入力シート!K2560="","",基本情報入力シート!K2560)</f>
        <v/>
      </c>
      <c r="K2540" s="302" t="str">
        <f>IF(基本情報入力シート!L2560="","",基本情報入力シート!L2560)</f>
        <v/>
      </c>
      <c r="L2540" s="299" t="str">
        <f>IF(基本情報入力シート!M2560="","",基本情報入力シート!M2560)</f>
        <v/>
      </c>
      <c r="M2540" s="299" t="str">
        <f>IF(基本情報入力シート!R2560="","",基本情報入力シート!R2560)</f>
        <v/>
      </c>
      <c r="N2540" s="299" t="str">
        <f>IF(基本情報入力シート!W2560="","",基本情報入力シート!W2560)</f>
        <v/>
      </c>
      <c r="O2540" s="303" t="str">
        <f>IF(基本情報入力シート!X2560="","",基本情報入力シート!X2560)</f>
        <v/>
      </c>
      <c r="P2540" s="304" t="str">
        <f>IF(基本情報入力シート!Y2560="","",基本情報入力シート!Y2560)</f>
        <v/>
      </c>
      <c r="Q2540" s="175"/>
      <c r="R2540" s="305" t="str">
        <f>IF(基本情報入力シート!AB2560="","",基本情報入力シート!AB2560)</f>
        <v/>
      </c>
      <c r="S2540" s="176"/>
      <c r="T2540" s="306" t="str">
        <f>IF(P2540="","",VLOOKUP(P2540,【参考】数式用!$J$2:$L$34,3,FALSE))</f>
        <v/>
      </c>
      <c r="U2540" s="313" t="s">
        <v>143</v>
      </c>
      <c r="V2540" s="177"/>
      <c r="W2540" s="314" t="s">
        <v>144</v>
      </c>
      <c r="X2540" s="177"/>
      <c r="Y2540" s="315" t="s">
        <v>145</v>
      </c>
      <c r="Z2540" s="177"/>
      <c r="AA2540" s="315" t="s">
        <v>144</v>
      </c>
      <c r="AB2540" s="177"/>
      <c r="AC2540" s="315" t="s">
        <v>146</v>
      </c>
      <c r="AD2540" s="316" t="s">
        <v>147</v>
      </c>
      <c r="AE2540" s="317" t="str">
        <f t="shared" si="141"/>
        <v/>
      </c>
      <c r="AF2540" s="318" t="s">
        <v>148</v>
      </c>
      <c r="AG2540" s="312" t="str">
        <f t="shared" si="142"/>
        <v/>
      </c>
      <c r="AH2540" s="322"/>
      <c r="AI2540" s="323"/>
      <c r="AJ2540" s="322"/>
      <c r="AK2540" s="323"/>
    </row>
    <row r="2541" spans="1:37" ht="36.75" customHeight="1">
      <c r="A2541" s="299">
        <f t="shared" si="140"/>
        <v>2528</v>
      </c>
      <c r="B2541" s="300" t="str">
        <f>IF(基本情報入力シート!C2561="","",基本情報入力シート!C2561)</f>
        <v/>
      </c>
      <c r="C2541" s="301" t="str">
        <f>IF(基本情報入力シート!D2561="","",基本情報入力シート!D2561)</f>
        <v/>
      </c>
      <c r="D2541" s="301" t="str">
        <f>IF(基本情報入力シート!E2561="","",基本情報入力シート!E2561)</f>
        <v/>
      </c>
      <c r="E2541" s="301" t="str">
        <f>IF(基本情報入力シート!F2561="","",基本情報入力シート!F2561)</f>
        <v/>
      </c>
      <c r="F2541" s="301" t="str">
        <f>IF(基本情報入力シート!G2561="","",基本情報入力シート!G2561)</f>
        <v/>
      </c>
      <c r="G2541" s="301" t="str">
        <f>IF(基本情報入力シート!H2561="","",基本情報入力シート!H2561)</f>
        <v/>
      </c>
      <c r="H2541" s="301" t="str">
        <f>IF(基本情報入力シート!I2561="","",基本情報入力シート!I2561)</f>
        <v/>
      </c>
      <c r="I2541" s="301" t="str">
        <f>IF(基本情報入力シート!J2561="","",基本情報入力シート!J2561)</f>
        <v/>
      </c>
      <c r="J2541" s="301" t="str">
        <f>IF(基本情報入力シート!K2561="","",基本情報入力シート!K2561)</f>
        <v/>
      </c>
      <c r="K2541" s="302" t="str">
        <f>IF(基本情報入力シート!L2561="","",基本情報入力シート!L2561)</f>
        <v/>
      </c>
      <c r="L2541" s="299" t="str">
        <f>IF(基本情報入力シート!M2561="","",基本情報入力シート!M2561)</f>
        <v/>
      </c>
      <c r="M2541" s="299" t="str">
        <f>IF(基本情報入力シート!R2561="","",基本情報入力シート!R2561)</f>
        <v/>
      </c>
      <c r="N2541" s="299" t="str">
        <f>IF(基本情報入力シート!W2561="","",基本情報入力シート!W2561)</f>
        <v/>
      </c>
      <c r="O2541" s="303" t="str">
        <f>IF(基本情報入力シート!X2561="","",基本情報入力シート!X2561)</f>
        <v/>
      </c>
      <c r="P2541" s="304" t="str">
        <f>IF(基本情報入力シート!Y2561="","",基本情報入力シート!Y2561)</f>
        <v/>
      </c>
      <c r="Q2541" s="175"/>
      <c r="R2541" s="305" t="str">
        <f>IF(基本情報入力シート!AB2561="","",基本情報入力シート!AB2561)</f>
        <v/>
      </c>
      <c r="S2541" s="176"/>
      <c r="T2541" s="306" t="str">
        <f>IF(P2541="","",VLOOKUP(P2541,【参考】数式用!$J$2:$L$34,3,FALSE))</f>
        <v/>
      </c>
      <c r="U2541" s="313" t="s">
        <v>143</v>
      </c>
      <c r="V2541" s="177"/>
      <c r="W2541" s="314" t="s">
        <v>144</v>
      </c>
      <c r="X2541" s="177"/>
      <c r="Y2541" s="315" t="s">
        <v>145</v>
      </c>
      <c r="Z2541" s="177"/>
      <c r="AA2541" s="315" t="s">
        <v>144</v>
      </c>
      <c r="AB2541" s="177"/>
      <c r="AC2541" s="315" t="s">
        <v>146</v>
      </c>
      <c r="AD2541" s="316" t="s">
        <v>147</v>
      </c>
      <c r="AE2541" s="317" t="str">
        <f t="shared" si="141"/>
        <v/>
      </c>
      <c r="AF2541" s="318" t="s">
        <v>148</v>
      </c>
      <c r="AG2541" s="312" t="str">
        <f t="shared" si="142"/>
        <v/>
      </c>
      <c r="AH2541" s="322"/>
      <c r="AI2541" s="323"/>
      <c r="AJ2541" s="322"/>
      <c r="AK2541" s="323"/>
    </row>
    <row r="2542" spans="1:37" ht="36.75" customHeight="1">
      <c r="A2542" s="299">
        <f t="shared" si="140"/>
        <v>2529</v>
      </c>
      <c r="B2542" s="300" t="str">
        <f>IF(基本情報入力シート!C2562="","",基本情報入力シート!C2562)</f>
        <v/>
      </c>
      <c r="C2542" s="301" t="str">
        <f>IF(基本情報入力シート!D2562="","",基本情報入力シート!D2562)</f>
        <v/>
      </c>
      <c r="D2542" s="301" t="str">
        <f>IF(基本情報入力シート!E2562="","",基本情報入力シート!E2562)</f>
        <v/>
      </c>
      <c r="E2542" s="301" t="str">
        <f>IF(基本情報入力シート!F2562="","",基本情報入力シート!F2562)</f>
        <v/>
      </c>
      <c r="F2542" s="301" t="str">
        <f>IF(基本情報入力シート!G2562="","",基本情報入力シート!G2562)</f>
        <v/>
      </c>
      <c r="G2542" s="301" t="str">
        <f>IF(基本情報入力シート!H2562="","",基本情報入力シート!H2562)</f>
        <v/>
      </c>
      <c r="H2542" s="301" t="str">
        <f>IF(基本情報入力シート!I2562="","",基本情報入力シート!I2562)</f>
        <v/>
      </c>
      <c r="I2542" s="301" t="str">
        <f>IF(基本情報入力シート!J2562="","",基本情報入力シート!J2562)</f>
        <v/>
      </c>
      <c r="J2542" s="301" t="str">
        <f>IF(基本情報入力シート!K2562="","",基本情報入力シート!K2562)</f>
        <v/>
      </c>
      <c r="K2542" s="302" t="str">
        <f>IF(基本情報入力シート!L2562="","",基本情報入力シート!L2562)</f>
        <v/>
      </c>
      <c r="L2542" s="299" t="str">
        <f>IF(基本情報入力シート!M2562="","",基本情報入力シート!M2562)</f>
        <v/>
      </c>
      <c r="M2542" s="299" t="str">
        <f>IF(基本情報入力シート!R2562="","",基本情報入力シート!R2562)</f>
        <v/>
      </c>
      <c r="N2542" s="299" t="str">
        <f>IF(基本情報入力シート!W2562="","",基本情報入力シート!W2562)</f>
        <v/>
      </c>
      <c r="O2542" s="303" t="str">
        <f>IF(基本情報入力シート!X2562="","",基本情報入力シート!X2562)</f>
        <v/>
      </c>
      <c r="P2542" s="304" t="str">
        <f>IF(基本情報入力シート!Y2562="","",基本情報入力シート!Y2562)</f>
        <v/>
      </c>
      <c r="Q2542" s="175"/>
      <c r="R2542" s="305" t="str">
        <f>IF(基本情報入力シート!AB2562="","",基本情報入力シート!AB2562)</f>
        <v/>
      </c>
      <c r="S2542" s="176"/>
      <c r="T2542" s="306" t="str">
        <f>IF(P2542="","",VLOOKUP(P2542,【参考】数式用!$J$2:$L$34,3,FALSE))</f>
        <v/>
      </c>
      <c r="U2542" s="313" t="s">
        <v>143</v>
      </c>
      <c r="V2542" s="177"/>
      <c r="W2542" s="314" t="s">
        <v>144</v>
      </c>
      <c r="X2542" s="177"/>
      <c r="Y2542" s="315" t="s">
        <v>145</v>
      </c>
      <c r="Z2542" s="177"/>
      <c r="AA2542" s="315" t="s">
        <v>144</v>
      </c>
      <c r="AB2542" s="177"/>
      <c r="AC2542" s="315" t="s">
        <v>146</v>
      </c>
      <c r="AD2542" s="316" t="s">
        <v>147</v>
      </c>
      <c r="AE2542" s="317" t="str">
        <f t="shared" si="141"/>
        <v/>
      </c>
      <c r="AF2542" s="318" t="s">
        <v>148</v>
      </c>
      <c r="AG2542" s="312" t="str">
        <f t="shared" si="142"/>
        <v/>
      </c>
      <c r="AH2542" s="322"/>
      <c r="AI2542" s="323"/>
      <c r="AJ2542" s="322"/>
      <c r="AK2542" s="323"/>
    </row>
    <row r="2543" spans="1:37" ht="36.75" customHeight="1">
      <c r="A2543" s="299">
        <f t="shared" si="140"/>
        <v>2530</v>
      </c>
      <c r="B2543" s="300" t="str">
        <f>IF(基本情報入力シート!C2563="","",基本情報入力シート!C2563)</f>
        <v/>
      </c>
      <c r="C2543" s="301" t="str">
        <f>IF(基本情報入力シート!D2563="","",基本情報入力シート!D2563)</f>
        <v/>
      </c>
      <c r="D2543" s="301" t="str">
        <f>IF(基本情報入力シート!E2563="","",基本情報入力シート!E2563)</f>
        <v/>
      </c>
      <c r="E2543" s="301" t="str">
        <f>IF(基本情報入力シート!F2563="","",基本情報入力シート!F2563)</f>
        <v/>
      </c>
      <c r="F2543" s="301" t="str">
        <f>IF(基本情報入力シート!G2563="","",基本情報入力シート!G2563)</f>
        <v/>
      </c>
      <c r="G2543" s="301" t="str">
        <f>IF(基本情報入力シート!H2563="","",基本情報入力シート!H2563)</f>
        <v/>
      </c>
      <c r="H2543" s="301" t="str">
        <f>IF(基本情報入力シート!I2563="","",基本情報入力シート!I2563)</f>
        <v/>
      </c>
      <c r="I2543" s="301" t="str">
        <f>IF(基本情報入力シート!J2563="","",基本情報入力シート!J2563)</f>
        <v/>
      </c>
      <c r="J2543" s="301" t="str">
        <f>IF(基本情報入力シート!K2563="","",基本情報入力シート!K2563)</f>
        <v/>
      </c>
      <c r="K2543" s="302" t="str">
        <f>IF(基本情報入力シート!L2563="","",基本情報入力シート!L2563)</f>
        <v/>
      </c>
      <c r="L2543" s="299" t="str">
        <f>IF(基本情報入力シート!M2563="","",基本情報入力シート!M2563)</f>
        <v/>
      </c>
      <c r="M2543" s="299" t="str">
        <f>IF(基本情報入力シート!R2563="","",基本情報入力シート!R2563)</f>
        <v/>
      </c>
      <c r="N2543" s="299" t="str">
        <f>IF(基本情報入力シート!W2563="","",基本情報入力シート!W2563)</f>
        <v/>
      </c>
      <c r="O2543" s="303" t="str">
        <f>IF(基本情報入力シート!X2563="","",基本情報入力シート!X2563)</f>
        <v/>
      </c>
      <c r="P2543" s="304" t="str">
        <f>IF(基本情報入力シート!Y2563="","",基本情報入力シート!Y2563)</f>
        <v/>
      </c>
      <c r="Q2543" s="175"/>
      <c r="R2543" s="305" t="str">
        <f>IF(基本情報入力シート!AB2563="","",基本情報入力シート!AB2563)</f>
        <v/>
      </c>
      <c r="S2543" s="176"/>
      <c r="T2543" s="306" t="str">
        <f>IF(P2543="","",VLOOKUP(P2543,【参考】数式用!$J$2:$L$34,3,FALSE))</f>
        <v/>
      </c>
      <c r="U2543" s="313" t="s">
        <v>143</v>
      </c>
      <c r="V2543" s="177"/>
      <c r="W2543" s="314" t="s">
        <v>144</v>
      </c>
      <c r="X2543" s="177"/>
      <c r="Y2543" s="315" t="s">
        <v>145</v>
      </c>
      <c r="Z2543" s="177"/>
      <c r="AA2543" s="315" t="s">
        <v>144</v>
      </c>
      <c r="AB2543" s="177"/>
      <c r="AC2543" s="315" t="s">
        <v>146</v>
      </c>
      <c r="AD2543" s="316" t="s">
        <v>147</v>
      </c>
      <c r="AE2543" s="317" t="str">
        <f t="shared" si="141"/>
        <v/>
      </c>
      <c r="AF2543" s="318" t="s">
        <v>148</v>
      </c>
      <c r="AG2543" s="312" t="str">
        <f t="shared" si="142"/>
        <v/>
      </c>
      <c r="AH2543" s="322"/>
      <c r="AI2543" s="323"/>
      <c r="AJ2543" s="322"/>
      <c r="AK2543" s="323"/>
    </row>
    <row r="2544" spans="1:37" ht="36.75" customHeight="1">
      <c r="A2544" s="299">
        <f t="shared" si="140"/>
        <v>2531</v>
      </c>
      <c r="B2544" s="300" t="str">
        <f>IF(基本情報入力シート!C2564="","",基本情報入力シート!C2564)</f>
        <v/>
      </c>
      <c r="C2544" s="301" t="str">
        <f>IF(基本情報入力シート!D2564="","",基本情報入力シート!D2564)</f>
        <v/>
      </c>
      <c r="D2544" s="301" t="str">
        <f>IF(基本情報入力シート!E2564="","",基本情報入力シート!E2564)</f>
        <v/>
      </c>
      <c r="E2544" s="301" t="str">
        <f>IF(基本情報入力シート!F2564="","",基本情報入力シート!F2564)</f>
        <v/>
      </c>
      <c r="F2544" s="301" t="str">
        <f>IF(基本情報入力シート!G2564="","",基本情報入力シート!G2564)</f>
        <v/>
      </c>
      <c r="G2544" s="301" t="str">
        <f>IF(基本情報入力シート!H2564="","",基本情報入力シート!H2564)</f>
        <v/>
      </c>
      <c r="H2544" s="301" t="str">
        <f>IF(基本情報入力シート!I2564="","",基本情報入力シート!I2564)</f>
        <v/>
      </c>
      <c r="I2544" s="301" t="str">
        <f>IF(基本情報入力シート!J2564="","",基本情報入力シート!J2564)</f>
        <v/>
      </c>
      <c r="J2544" s="301" t="str">
        <f>IF(基本情報入力シート!K2564="","",基本情報入力シート!K2564)</f>
        <v/>
      </c>
      <c r="K2544" s="302" t="str">
        <f>IF(基本情報入力シート!L2564="","",基本情報入力シート!L2564)</f>
        <v/>
      </c>
      <c r="L2544" s="299" t="str">
        <f>IF(基本情報入力シート!M2564="","",基本情報入力シート!M2564)</f>
        <v/>
      </c>
      <c r="M2544" s="299" t="str">
        <f>IF(基本情報入力シート!R2564="","",基本情報入力シート!R2564)</f>
        <v/>
      </c>
      <c r="N2544" s="299" t="str">
        <f>IF(基本情報入力シート!W2564="","",基本情報入力シート!W2564)</f>
        <v/>
      </c>
      <c r="O2544" s="303" t="str">
        <f>IF(基本情報入力シート!X2564="","",基本情報入力シート!X2564)</f>
        <v/>
      </c>
      <c r="P2544" s="304" t="str">
        <f>IF(基本情報入力シート!Y2564="","",基本情報入力シート!Y2564)</f>
        <v/>
      </c>
      <c r="Q2544" s="175"/>
      <c r="R2544" s="305" t="str">
        <f>IF(基本情報入力シート!AB2564="","",基本情報入力シート!AB2564)</f>
        <v/>
      </c>
      <c r="S2544" s="176"/>
      <c r="T2544" s="306" t="str">
        <f>IF(P2544="","",VLOOKUP(P2544,【参考】数式用!$J$2:$L$34,3,FALSE))</f>
        <v/>
      </c>
      <c r="U2544" s="313" t="s">
        <v>143</v>
      </c>
      <c r="V2544" s="177"/>
      <c r="W2544" s="314" t="s">
        <v>144</v>
      </c>
      <c r="X2544" s="177"/>
      <c r="Y2544" s="315" t="s">
        <v>145</v>
      </c>
      <c r="Z2544" s="177"/>
      <c r="AA2544" s="315" t="s">
        <v>144</v>
      </c>
      <c r="AB2544" s="177"/>
      <c r="AC2544" s="315" t="s">
        <v>146</v>
      </c>
      <c r="AD2544" s="316" t="s">
        <v>147</v>
      </c>
      <c r="AE2544" s="317" t="str">
        <f t="shared" si="141"/>
        <v/>
      </c>
      <c r="AF2544" s="318" t="s">
        <v>148</v>
      </c>
      <c r="AG2544" s="312" t="str">
        <f t="shared" si="142"/>
        <v/>
      </c>
      <c r="AH2544" s="322"/>
      <c r="AI2544" s="323"/>
      <c r="AJ2544" s="322"/>
      <c r="AK2544" s="323"/>
    </row>
    <row r="2545" spans="1:37" ht="36.75" customHeight="1">
      <c r="A2545" s="299">
        <f t="shared" si="140"/>
        <v>2532</v>
      </c>
      <c r="B2545" s="300" t="str">
        <f>IF(基本情報入力シート!C2565="","",基本情報入力シート!C2565)</f>
        <v/>
      </c>
      <c r="C2545" s="301" t="str">
        <f>IF(基本情報入力シート!D2565="","",基本情報入力シート!D2565)</f>
        <v/>
      </c>
      <c r="D2545" s="301" t="str">
        <f>IF(基本情報入力シート!E2565="","",基本情報入力シート!E2565)</f>
        <v/>
      </c>
      <c r="E2545" s="301" t="str">
        <f>IF(基本情報入力シート!F2565="","",基本情報入力シート!F2565)</f>
        <v/>
      </c>
      <c r="F2545" s="301" t="str">
        <f>IF(基本情報入力シート!G2565="","",基本情報入力シート!G2565)</f>
        <v/>
      </c>
      <c r="G2545" s="301" t="str">
        <f>IF(基本情報入力シート!H2565="","",基本情報入力シート!H2565)</f>
        <v/>
      </c>
      <c r="H2545" s="301" t="str">
        <f>IF(基本情報入力シート!I2565="","",基本情報入力シート!I2565)</f>
        <v/>
      </c>
      <c r="I2545" s="301" t="str">
        <f>IF(基本情報入力シート!J2565="","",基本情報入力シート!J2565)</f>
        <v/>
      </c>
      <c r="J2545" s="301" t="str">
        <f>IF(基本情報入力シート!K2565="","",基本情報入力シート!K2565)</f>
        <v/>
      </c>
      <c r="K2545" s="302" t="str">
        <f>IF(基本情報入力シート!L2565="","",基本情報入力シート!L2565)</f>
        <v/>
      </c>
      <c r="L2545" s="299" t="str">
        <f>IF(基本情報入力シート!M2565="","",基本情報入力シート!M2565)</f>
        <v/>
      </c>
      <c r="M2545" s="299" t="str">
        <f>IF(基本情報入力シート!R2565="","",基本情報入力シート!R2565)</f>
        <v/>
      </c>
      <c r="N2545" s="299" t="str">
        <f>IF(基本情報入力シート!W2565="","",基本情報入力シート!W2565)</f>
        <v/>
      </c>
      <c r="O2545" s="303" t="str">
        <f>IF(基本情報入力シート!X2565="","",基本情報入力シート!X2565)</f>
        <v/>
      </c>
      <c r="P2545" s="304" t="str">
        <f>IF(基本情報入力シート!Y2565="","",基本情報入力シート!Y2565)</f>
        <v/>
      </c>
      <c r="Q2545" s="175"/>
      <c r="R2545" s="305" t="str">
        <f>IF(基本情報入力シート!AB2565="","",基本情報入力シート!AB2565)</f>
        <v/>
      </c>
      <c r="S2545" s="176"/>
      <c r="T2545" s="306" t="str">
        <f>IF(P2545="","",VLOOKUP(P2545,【参考】数式用!$J$2:$L$34,3,FALSE))</f>
        <v/>
      </c>
      <c r="U2545" s="313" t="s">
        <v>143</v>
      </c>
      <c r="V2545" s="177"/>
      <c r="W2545" s="314" t="s">
        <v>144</v>
      </c>
      <c r="X2545" s="177"/>
      <c r="Y2545" s="315" t="s">
        <v>145</v>
      </c>
      <c r="Z2545" s="177"/>
      <c r="AA2545" s="315" t="s">
        <v>144</v>
      </c>
      <c r="AB2545" s="177"/>
      <c r="AC2545" s="315" t="s">
        <v>146</v>
      </c>
      <c r="AD2545" s="316" t="s">
        <v>147</v>
      </c>
      <c r="AE2545" s="317" t="str">
        <f t="shared" si="141"/>
        <v/>
      </c>
      <c r="AF2545" s="318" t="s">
        <v>148</v>
      </c>
      <c r="AG2545" s="312" t="str">
        <f t="shared" si="142"/>
        <v/>
      </c>
      <c r="AH2545" s="322"/>
      <c r="AI2545" s="323"/>
      <c r="AJ2545" s="322"/>
      <c r="AK2545" s="323"/>
    </row>
    <row r="2546" spans="1:37" ht="36.75" customHeight="1">
      <c r="A2546" s="299">
        <f t="shared" si="140"/>
        <v>2533</v>
      </c>
      <c r="B2546" s="300" t="str">
        <f>IF(基本情報入力シート!C2566="","",基本情報入力シート!C2566)</f>
        <v/>
      </c>
      <c r="C2546" s="301" t="str">
        <f>IF(基本情報入力シート!D2566="","",基本情報入力シート!D2566)</f>
        <v/>
      </c>
      <c r="D2546" s="301" t="str">
        <f>IF(基本情報入力シート!E2566="","",基本情報入力シート!E2566)</f>
        <v/>
      </c>
      <c r="E2546" s="301" t="str">
        <f>IF(基本情報入力シート!F2566="","",基本情報入力シート!F2566)</f>
        <v/>
      </c>
      <c r="F2546" s="301" t="str">
        <f>IF(基本情報入力シート!G2566="","",基本情報入力シート!G2566)</f>
        <v/>
      </c>
      <c r="G2546" s="301" t="str">
        <f>IF(基本情報入力シート!H2566="","",基本情報入力シート!H2566)</f>
        <v/>
      </c>
      <c r="H2546" s="301" t="str">
        <f>IF(基本情報入力シート!I2566="","",基本情報入力シート!I2566)</f>
        <v/>
      </c>
      <c r="I2546" s="301" t="str">
        <f>IF(基本情報入力シート!J2566="","",基本情報入力シート!J2566)</f>
        <v/>
      </c>
      <c r="J2546" s="301" t="str">
        <f>IF(基本情報入力シート!K2566="","",基本情報入力シート!K2566)</f>
        <v/>
      </c>
      <c r="K2546" s="302" t="str">
        <f>IF(基本情報入力シート!L2566="","",基本情報入力シート!L2566)</f>
        <v/>
      </c>
      <c r="L2546" s="299" t="str">
        <f>IF(基本情報入力シート!M2566="","",基本情報入力シート!M2566)</f>
        <v/>
      </c>
      <c r="M2546" s="299" t="str">
        <f>IF(基本情報入力シート!R2566="","",基本情報入力シート!R2566)</f>
        <v/>
      </c>
      <c r="N2546" s="299" t="str">
        <f>IF(基本情報入力シート!W2566="","",基本情報入力シート!W2566)</f>
        <v/>
      </c>
      <c r="O2546" s="303" t="str">
        <f>IF(基本情報入力シート!X2566="","",基本情報入力シート!X2566)</f>
        <v/>
      </c>
      <c r="P2546" s="304" t="str">
        <f>IF(基本情報入力シート!Y2566="","",基本情報入力シート!Y2566)</f>
        <v/>
      </c>
      <c r="Q2546" s="175"/>
      <c r="R2546" s="305" t="str">
        <f>IF(基本情報入力シート!AB2566="","",基本情報入力シート!AB2566)</f>
        <v/>
      </c>
      <c r="S2546" s="176"/>
      <c r="T2546" s="306" t="str">
        <f>IF(P2546="","",VLOOKUP(P2546,【参考】数式用!$J$2:$L$34,3,FALSE))</f>
        <v/>
      </c>
      <c r="U2546" s="313" t="s">
        <v>143</v>
      </c>
      <c r="V2546" s="177"/>
      <c r="W2546" s="314" t="s">
        <v>144</v>
      </c>
      <c r="X2546" s="177"/>
      <c r="Y2546" s="315" t="s">
        <v>145</v>
      </c>
      <c r="Z2546" s="177"/>
      <c r="AA2546" s="315" t="s">
        <v>144</v>
      </c>
      <c r="AB2546" s="177"/>
      <c r="AC2546" s="315" t="s">
        <v>146</v>
      </c>
      <c r="AD2546" s="316" t="s">
        <v>147</v>
      </c>
      <c r="AE2546" s="317" t="str">
        <f t="shared" si="141"/>
        <v/>
      </c>
      <c r="AF2546" s="318" t="s">
        <v>148</v>
      </c>
      <c r="AG2546" s="312" t="str">
        <f t="shared" si="142"/>
        <v/>
      </c>
      <c r="AH2546" s="322"/>
      <c r="AI2546" s="323"/>
      <c r="AJ2546" s="322"/>
      <c r="AK2546" s="323"/>
    </row>
    <row r="2547" spans="1:37" ht="36.75" customHeight="1">
      <c r="A2547" s="299">
        <f t="shared" si="140"/>
        <v>2534</v>
      </c>
      <c r="B2547" s="300" t="str">
        <f>IF(基本情報入力シート!C2567="","",基本情報入力シート!C2567)</f>
        <v/>
      </c>
      <c r="C2547" s="301" t="str">
        <f>IF(基本情報入力シート!D2567="","",基本情報入力シート!D2567)</f>
        <v/>
      </c>
      <c r="D2547" s="301" t="str">
        <f>IF(基本情報入力シート!E2567="","",基本情報入力シート!E2567)</f>
        <v/>
      </c>
      <c r="E2547" s="301" t="str">
        <f>IF(基本情報入力シート!F2567="","",基本情報入力シート!F2567)</f>
        <v/>
      </c>
      <c r="F2547" s="301" t="str">
        <f>IF(基本情報入力シート!G2567="","",基本情報入力シート!G2567)</f>
        <v/>
      </c>
      <c r="G2547" s="301" t="str">
        <f>IF(基本情報入力シート!H2567="","",基本情報入力シート!H2567)</f>
        <v/>
      </c>
      <c r="H2547" s="301" t="str">
        <f>IF(基本情報入力シート!I2567="","",基本情報入力シート!I2567)</f>
        <v/>
      </c>
      <c r="I2547" s="301" t="str">
        <f>IF(基本情報入力シート!J2567="","",基本情報入力シート!J2567)</f>
        <v/>
      </c>
      <c r="J2547" s="301" t="str">
        <f>IF(基本情報入力シート!K2567="","",基本情報入力シート!K2567)</f>
        <v/>
      </c>
      <c r="K2547" s="302" t="str">
        <f>IF(基本情報入力シート!L2567="","",基本情報入力シート!L2567)</f>
        <v/>
      </c>
      <c r="L2547" s="299" t="str">
        <f>IF(基本情報入力シート!M2567="","",基本情報入力シート!M2567)</f>
        <v/>
      </c>
      <c r="M2547" s="299" t="str">
        <f>IF(基本情報入力シート!R2567="","",基本情報入力シート!R2567)</f>
        <v/>
      </c>
      <c r="N2547" s="299" t="str">
        <f>IF(基本情報入力シート!W2567="","",基本情報入力シート!W2567)</f>
        <v/>
      </c>
      <c r="O2547" s="303" t="str">
        <f>IF(基本情報入力シート!X2567="","",基本情報入力シート!X2567)</f>
        <v/>
      </c>
      <c r="P2547" s="304" t="str">
        <f>IF(基本情報入力シート!Y2567="","",基本情報入力シート!Y2567)</f>
        <v/>
      </c>
      <c r="Q2547" s="175"/>
      <c r="R2547" s="305" t="str">
        <f>IF(基本情報入力シート!AB2567="","",基本情報入力シート!AB2567)</f>
        <v/>
      </c>
      <c r="S2547" s="176"/>
      <c r="T2547" s="306" t="str">
        <f>IF(P2547="","",VLOOKUP(P2547,【参考】数式用!$J$2:$L$34,3,FALSE))</f>
        <v/>
      </c>
      <c r="U2547" s="313" t="s">
        <v>143</v>
      </c>
      <c r="V2547" s="177"/>
      <c r="W2547" s="314" t="s">
        <v>144</v>
      </c>
      <c r="X2547" s="177"/>
      <c r="Y2547" s="315" t="s">
        <v>145</v>
      </c>
      <c r="Z2547" s="177"/>
      <c r="AA2547" s="315" t="s">
        <v>144</v>
      </c>
      <c r="AB2547" s="177"/>
      <c r="AC2547" s="315" t="s">
        <v>146</v>
      </c>
      <c r="AD2547" s="316" t="s">
        <v>147</v>
      </c>
      <c r="AE2547" s="317" t="str">
        <f t="shared" si="141"/>
        <v/>
      </c>
      <c r="AF2547" s="318" t="s">
        <v>148</v>
      </c>
      <c r="AG2547" s="312" t="str">
        <f t="shared" si="142"/>
        <v/>
      </c>
      <c r="AH2547" s="322"/>
      <c r="AI2547" s="323"/>
      <c r="AJ2547" s="322"/>
      <c r="AK2547" s="323"/>
    </row>
    <row r="2548" spans="1:37" ht="36.75" customHeight="1">
      <c r="A2548" s="299">
        <f t="shared" si="140"/>
        <v>2535</v>
      </c>
      <c r="B2548" s="300" t="str">
        <f>IF(基本情報入力シート!C2568="","",基本情報入力シート!C2568)</f>
        <v/>
      </c>
      <c r="C2548" s="301" t="str">
        <f>IF(基本情報入力シート!D2568="","",基本情報入力シート!D2568)</f>
        <v/>
      </c>
      <c r="D2548" s="301" t="str">
        <f>IF(基本情報入力シート!E2568="","",基本情報入力シート!E2568)</f>
        <v/>
      </c>
      <c r="E2548" s="301" t="str">
        <f>IF(基本情報入力シート!F2568="","",基本情報入力シート!F2568)</f>
        <v/>
      </c>
      <c r="F2548" s="301" t="str">
        <f>IF(基本情報入力シート!G2568="","",基本情報入力シート!G2568)</f>
        <v/>
      </c>
      <c r="G2548" s="301" t="str">
        <f>IF(基本情報入力シート!H2568="","",基本情報入力シート!H2568)</f>
        <v/>
      </c>
      <c r="H2548" s="301" t="str">
        <f>IF(基本情報入力シート!I2568="","",基本情報入力シート!I2568)</f>
        <v/>
      </c>
      <c r="I2548" s="301" t="str">
        <f>IF(基本情報入力シート!J2568="","",基本情報入力シート!J2568)</f>
        <v/>
      </c>
      <c r="J2548" s="301" t="str">
        <f>IF(基本情報入力シート!K2568="","",基本情報入力シート!K2568)</f>
        <v/>
      </c>
      <c r="K2548" s="302" t="str">
        <f>IF(基本情報入力シート!L2568="","",基本情報入力シート!L2568)</f>
        <v/>
      </c>
      <c r="L2548" s="299" t="str">
        <f>IF(基本情報入力シート!M2568="","",基本情報入力シート!M2568)</f>
        <v/>
      </c>
      <c r="M2548" s="299" t="str">
        <f>IF(基本情報入力シート!R2568="","",基本情報入力シート!R2568)</f>
        <v/>
      </c>
      <c r="N2548" s="299" t="str">
        <f>IF(基本情報入力シート!W2568="","",基本情報入力シート!W2568)</f>
        <v/>
      </c>
      <c r="O2548" s="303" t="str">
        <f>IF(基本情報入力シート!X2568="","",基本情報入力シート!X2568)</f>
        <v/>
      </c>
      <c r="P2548" s="304" t="str">
        <f>IF(基本情報入力シート!Y2568="","",基本情報入力シート!Y2568)</f>
        <v/>
      </c>
      <c r="Q2548" s="175"/>
      <c r="R2548" s="305" t="str">
        <f>IF(基本情報入力シート!AB2568="","",基本情報入力シート!AB2568)</f>
        <v/>
      </c>
      <c r="S2548" s="176"/>
      <c r="T2548" s="306" t="str">
        <f>IF(P2548="","",VLOOKUP(P2548,【参考】数式用!$J$2:$L$34,3,FALSE))</f>
        <v/>
      </c>
      <c r="U2548" s="313" t="s">
        <v>143</v>
      </c>
      <c r="V2548" s="177"/>
      <c r="W2548" s="314" t="s">
        <v>144</v>
      </c>
      <c r="X2548" s="177"/>
      <c r="Y2548" s="315" t="s">
        <v>145</v>
      </c>
      <c r="Z2548" s="177"/>
      <c r="AA2548" s="315" t="s">
        <v>144</v>
      </c>
      <c r="AB2548" s="177"/>
      <c r="AC2548" s="315" t="s">
        <v>146</v>
      </c>
      <c r="AD2548" s="316" t="s">
        <v>147</v>
      </c>
      <c r="AE2548" s="317" t="str">
        <f t="shared" si="141"/>
        <v/>
      </c>
      <c r="AF2548" s="318" t="s">
        <v>148</v>
      </c>
      <c r="AG2548" s="312" t="str">
        <f t="shared" si="142"/>
        <v/>
      </c>
      <c r="AH2548" s="322"/>
      <c r="AI2548" s="323"/>
      <c r="AJ2548" s="322"/>
      <c r="AK2548" s="323"/>
    </row>
    <row r="2549" spans="1:37" ht="36.75" customHeight="1">
      <c r="A2549" s="299">
        <f t="shared" si="140"/>
        <v>2536</v>
      </c>
      <c r="B2549" s="300" t="str">
        <f>IF(基本情報入力シート!C2569="","",基本情報入力シート!C2569)</f>
        <v/>
      </c>
      <c r="C2549" s="301" t="str">
        <f>IF(基本情報入力シート!D2569="","",基本情報入力シート!D2569)</f>
        <v/>
      </c>
      <c r="D2549" s="301" t="str">
        <f>IF(基本情報入力シート!E2569="","",基本情報入力シート!E2569)</f>
        <v/>
      </c>
      <c r="E2549" s="301" t="str">
        <f>IF(基本情報入力シート!F2569="","",基本情報入力シート!F2569)</f>
        <v/>
      </c>
      <c r="F2549" s="301" t="str">
        <f>IF(基本情報入力シート!G2569="","",基本情報入力シート!G2569)</f>
        <v/>
      </c>
      <c r="G2549" s="301" t="str">
        <f>IF(基本情報入力シート!H2569="","",基本情報入力シート!H2569)</f>
        <v/>
      </c>
      <c r="H2549" s="301" t="str">
        <f>IF(基本情報入力シート!I2569="","",基本情報入力シート!I2569)</f>
        <v/>
      </c>
      <c r="I2549" s="301" t="str">
        <f>IF(基本情報入力シート!J2569="","",基本情報入力シート!J2569)</f>
        <v/>
      </c>
      <c r="J2549" s="301" t="str">
        <f>IF(基本情報入力シート!K2569="","",基本情報入力シート!K2569)</f>
        <v/>
      </c>
      <c r="K2549" s="302" t="str">
        <f>IF(基本情報入力シート!L2569="","",基本情報入力シート!L2569)</f>
        <v/>
      </c>
      <c r="L2549" s="299" t="str">
        <f>IF(基本情報入力シート!M2569="","",基本情報入力シート!M2569)</f>
        <v/>
      </c>
      <c r="M2549" s="299" t="str">
        <f>IF(基本情報入力シート!R2569="","",基本情報入力シート!R2569)</f>
        <v/>
      </c>
      <c r="N2549" s="299" t="str">
        <f>IF(基本情報入力シート!W2569="","",基本情報入力シート!W2569)</f>
        <v/>
      </c>
      <c r="O2549" s="303" t="str">
        <f>IF(基本情報入力シート!X2569="","",基本情報入力シート!X2569)</f>
        <v/>
      </c>
      <c r="P2549" s="304" t="str">
        <f>IF(基本情報入力シート!Y2569="","",基本情報入力シート!Y2569)</f>
        <v/>
      </c>
      <c r="Q2549" s="175"/>
      <c r="R2549" s="305" t="str">
        <f>IF(基本情報入力シート!AB2569="","",基本情報入力シート!AB2569)</f>
        <v/>
      </c>
      <c r="S2549" s="176"/>
      <c r="T2549" s="306" t="str">
        <f>IF(P2549="","",VLOOKUP(P2549,【参考】数式用!$J$2:$L$34,3,FALSE))</f>
        <v/>
      </c>
      <c r="U2549" s="313" t="s">
        <v>143</v>
      </c>
      <c r="V2549" s="177"/>
      <c r="W2549" s="314" t="s">
        <v>144</v>
      </c>
      <c r="X2549" s="177"/>
      <c r="Y2549" s="315" t="s">
        <v>145</v>
      </c>
      <c r="Z2549" s="177"/>
      <c r="AA2549" s="315" t="s">
        <v>144</v>
      </c>
      <c r="AB2549" s="177"/>
      <c r="AC2549" s="315" t="s">
        <v>146</v>
      </c>
      <c r="AD2549" s="316" t="s">
        <v>147</v>
      </c>
      <c r="AE2549" s="317" t="str">
        <f t="shared" si="141"/>
        <v/>
      </c>
      <c r="AF2549" s="318" t="s">
        <v>148</v>
      </c>
      <c r="AG2549" s="312" t="str">
        <f t="shared" si="142"/>
        <v/>
      </c>
      <c r="AH2549" s="322"/>
      <c r="AI2549" s="323"/>
      <c r="AJ2549" s="322"/>
      <c r="AK2549" s="323"/>
    </row>
    <row r="2550" spans="1:37" ht="36.75" customHeight="1">
      <c r="A2550" s="299">
        <f t="shared" si="140"/>
        <v>2537</v>
      </c>
      <c r="B2550" s="300" t="str">
        <f>IF(基本情報入力シート!C2570="","",基本情報入力シート!C2570)</f>
        <v/>
      </c>
      <c r="C2550" s="301" t="str">
        <f>IF(基本情報入力シート!D2570="","",基本情報入力シート!D2570)</f>
        <v/>
      </c>
      <c r="D2550" s="301" t="str">
        <f>IF(基本情報入力シート!E2570="","",基本情報入力シート!E2570)</f>
        <v/>
      </c>
      <c r="E2550" s="301" t="str">
        <f>IF(基本情報入力シート!F2570="","",基本情報入力シート!F2570)</f>
        <v/>
      </c>
      <c r="F2550" s="301" t="str">
        <f>IF(基本情報入力シート!G2570="","",基本情報入力シート!G2570)</f>
        <v/>
      </c>
      <c r="G2550" s="301" t="str">
        <f>IF(基本情報入力シート!H2570="","",基本情報入力シート!H2570)</f>
        <v/>
      </c>
      <c r="H2550" s="301" t="str">
        <f>IF(基本情報入力シート!I2570="","",基本情報入力シート!I2570)</f>
        <v/>
      </c>
      <c r="I2550" s="301" t="str">
        <f>IF(基本情報入力シート!J2570="","",基本情報入力シート!J2570)</f>
        <v/>
      </c>
      <c r="J2550" s="301" t="str">
        <f>IF(基本情報入力シート!K2570="","",基本情報入力シート!K2570)</f>
        <v/>
      </c>
      <c r="K2550" s="302" t="str">
        <f>IF(基本情報入力シート!L2570="","",基本情報入力シート!L2570)</f>
        <v/>
      </c>
      <c r="L2550" s="299" t="str">
        <f>IF(基本情報入力シート!M2570="","",基本情報入力シート!M2570)</f>
        <v/>
      </c>
      <c r="M2550" s="299" t="str">
        <f>IF(基本情報入力シート!R2570="","",基本情報入力シート!R2570)</f>
        <v/>
      </c>
      <c r="N2550" s="299" t="str">
        <f>IF(基本情報入力シート!W2570="","",基本情報入力シート!W2570)</f>
        <v/>
      </c>
      <c r="O2550" s="303" t="str">
        <f>IF(基本情報入力シート!X2570="","",基本情報入力シート!X2570)</f>
        <v/>
      </c>
      <c r="P2550" s="304" t="str">
        <f>IF(基本情報入力シート!Y2570="","",基本情報入力シート!Y2570)</f>
        <v/>
      </c>
      <c r="Q2550" s="175"/>
      <c r="R2550" s="305" t="str">
        <f>IF(基本情報入力シート!AB2570="","",基本情報入力シート!AB2570)</f>
        <v/>
      </c>
      <c r="S2550" s="176"/>
      <c r="T2550" s="306" t="str">
        <f>IF(P2550="","",VLOOKUP(P2550,【参考】数式用!$J$2:$L$34,3,FALSE))</f>
        <v/>
      </c>
      <c r="U2550" s="313" t="s">
        <v>143</v>
      </c>
      <c r="V2550" s="177"/>
      <c r="W2550" s="314" t="s">
        <v>144</v>
      </c>
      <c r="X2550" s="177"/>
      <c r="Y2550" s="315" t="s">
        <v>145</v>
      </c>
      <c r="Z2550" s="177"/>
      <c r="AA2550" s="315" t="s">
        <v>144</v>
      </c>
      <c r="AB2550" s="177"/>
      <c r="AC2550" s="315" t="s">
        <v>146</v>
      </c>
      <c r="AD2550" s="316" t="s">
        <v>147</v>
      </c>
      <c r="AE2550" s="317" t="str">
        <f t="shared" si="141"/>
        <v/>
      </c>
      <c r="AF2550" s="318" t="s">
        <v>148</v>
      </c>
      <c r="AG2550" s="312" t="str">
        <f t="shared" si="142"/>
        <v/>
      </c>
      <c r="AH2550" s="322"/>
      <c r="AI2550" s="323"/>
      <c r="AJ2550" s="322"/>
      <c r="AK2550" s="323"/>
    </row>
    <row r="2551" spans="1:37" ht="36.75" customHeight="1">
      <c r="A2551" s="299">
        <f t="shared" si="140"/>
        <v>2538</v>
      </c>
      <c r="B2551" s="300" t="str">
        <f>IF(基本情報入力シート!C2571="","",基本情報入力シート!C2571)</f>
        <v/>
      </c>
      <c r="C2551" s="301" t="str">
        <f>IF(基本情報入力シート!D2571="","",基本情報入力シート!D2571)</f>
        <v/>
      </c>
      <c r="D2551" s="301" t="str">
        <f>IF(基本情報入力シート!E2571="","",基本情報入力シート!E2571)</f>
        <v/>
      </c>
      <c r="E2551" s="301" t="str">
        <f>IF(基本情報入力シート!F2571="","",基本情報入力シート!F2571)</f>
        <v/>
      </c>
      <c r="F2551" s="301" t="str">
        <f>IF(基本情報入力シート!G2571="","",基本情報入力シート!G2571)</f>
        <v/>
      </c>
      <c r="G2551" s="301" t="str">
        <f>IF(基本情報入力シート!H2571="","",基本情報入力シート!H2571)</f>
        <v/>
      </c>
      <c r="H2551" s="301" t="str">
        <f>IF(基本情報入力シート!I2571="","",基本情報入力シート!I2571)</f>
        <v/>
      </c>
      <c r="I2551" s="301" t="str">
        <f>IF(基本情報入力シート!J2571="","",基本情報入力シート!J2571)</f>
        <v/>
      </c>
      <c r="J2551" s="301" t="str">
        <f>IF(基本情報入力シート!K2571="","",基本情報入力シート!K2571)</f>
        <v/>
      </c>
      <c r="K2551" s="302" t="str">
        <f>IF(基本情報入力シート!L2571="","",基本情報入力シート!L2571)</f>
        <v/>
      </c>
      <c r="L2551" s="299" t="str">
        <f>IF(基本情報入力シート!M2571="","",基本情報入力シート!M2571)</f>
        <v/>
      </c>
      <c r="M2551" s="299" t="str">
        <f>IF(基本情報入力シート!R2571="","",基本情報入力シート!R2571)</f>
        <v/>
      </c>
      <c r="N2551" s="299" t="str">
        <f>IF(基本情報入力シート!W2571="","",基本情報入力シート!W2571)</f>
        <v/>
      </c>
      <c r="O2551" s="303" t="str">
        <f>IF(基本情報入力シート!X2571="","",基本情報入力シート!X2571)</f>
        <v/>
      </c>
      <c r="P2551" s="304" t="str">
        <f>IF(基本情報入力シート!Y2571="","",基本情報入力シート!Y2571)</f>
        <v/>
      </c>
      <c r="Q2551" s="175"/>
      <c r="R2551" s="305" t="str">
        <f>IF(基本情報入力シート!AB2571="","",基本情報入力シート!AB2571)</f>
        <v/>
      </c>
      <c r="S2551" s="176"/>
      <c r="T2551" s="306" t="str">
        <f>IF(P2551="","",VLOOKUP(P2551,【参考】数式用!$J$2:$L$34,3,FALSE))</f>
        <v/>
      </c>
      <c r="U2551" s="313" t="s">
        <v>143</v>
      </c>
      <c r="V2551" s="177"/>
      <c r="W2551" s="314" t="s">
        <v>144</v>
      </c>
      <c r="X2551" s="177"/>
      <c r="Y2551" s="315" t="s">
        <v>145</v>
      </c>
      <c r="Z2551" s="177"/>
      <c r="AA2551" s="315" t="s">
        <v>144</v>
      </c>
      <c r="AB2551" s="177"/>
      <c r="AC2551" s="315" t="s">
        <v>146</v>
      </c>
      <c r="AD2551" s="316" t="s">
        <v>147</v>
      </c>
      <c r="AE2551" s="317" t="str">
        <f t="shared" si="141"/>
        <v/>
      </c>
      <c r="AF2551" s="318" t="s">
        <v>148</v>
      </c>
      <c r="AG2551" s="312" t="str">
        <f t="shared" si="142"/>
        <v/>
      </c>
      <c r="AH2551" s="322"/>
      <c r="AI2551" s="323"/>
      <c r="AJ2551" s="322"/>
      <c r="AK2551" s="323"/>
    </row>
    <row r="2552" spans="1:37" ht="36.75" customHeight="1">
      <c r="A2552" s="299">
        <f t="shared" si="140"/>
        <v>2539</v>
      </c>
      <c r="B2552" s="300" t="str">
        <f>IF(基本情報入力シート!C2572="","",基本情報入力シート!C2572)</f>
        <v/>
      </c>
      <c r="C2552" s="301" t="str">
        <f>IF(基本情報入力シート!D2572="","",基本情報入力シート!D2572)</f>
        <v/>
      </c>
      <c r="D2552" s="301" t="str">
        <f>IF(基本情報入力シート!E2572="","",基本情報入力シート!E2572)</f>
        <v/>
      </c>
      <c r="E2552" s="301" t="str">
        <f>IF(基本情報入力シート!F2572="","",基本情報入力シート!F2572)</f>
        <v/>
      </c>
      <c r="F2552" s="301" t="str">
        <f>IF(基本情報入力シート!G2572="","",基本情報入力シート!G2572)</f>
        <v/>
      </c>
      <c r="G2552" s="301" t="str">
        <f>IF(基本情報入力シート!H2572="","",基本情報入力シート!H2572)</f>
        <v/>
      </c>
      <c r="H2552" s="301" t="str">
        <f>IF(基本情報入力シート!I2572="","",基本情報入力シート!I2572)</f>
        <v/>
      </c>
      <c r="I2552" s="301" t="str">
        <f>IF(基本情報入力シート!J2572="","",基本情報入力シート!J2572)</f>
        <v/>
      </c>
      <c r="J2552" s="301" t="str">
        <f>IF(基本情報入力シート!K2572="","",基本情報入力シート!K2572)</f>
        <v/>
      </c>
      <c r="K2552" s="302" t="str">
        <f>IF(基本情報入力シート!L2572="","",基本情報入力シート!L2572)</f>
        <v/>
      </c>
      <c r="L2552" s="299" t="str">
        <f>IF(基本情報入力シート!M2572="","",基本情報入力シート!M2572)</f>
        <v/>
      </c>
      <c r="M2552" s="299" t="str">
        <f>IF(基本情報入力シート!R2572="","",基本情報入力シート!R2572)</f>
        <v/>
      </c>
      <c r="N2552" s="299" t="str">
        <f>IF(基本情報入力シート!W2572="","",基本情報入力シート!W2572)</f>
        <v/>
      </c>
      <c r="O2552" s="303" t="str">
        <f>IF(基本情報入力シート!X2572="","",基本情報入力シート!X2572)</f>
        <v/>
      </c>
      <c r="P2552" s="304" t="str">
        <f>IF(基本情報入力シート!Y2572="","",基本情報入力シート!Y2572)</f>
        <v/>
      </c>
      <c r="Q2552" s="175"/>
      <c r="R2552" s="305" t="str">
        <f>IF(基本情報入力シート!AB2572="","",基本情報入力シート!AB2572)</f>
        <v/>
      </c>
      <c r="S2552" s="176"/>
      <c r="T2552" s="306" t="str">
        <f>IF(P2552="","",VLOOKUP(P2552,【参考】数式用!$J$2:$L$34,3,FALSE))</f>
        <v/>
      </c>
      <c r="U2552" s="313" t="s">
        <v>143</v>
      </c>
      <c r="V2552" s="177"/>
      <c r="W2552" s="314" t="s">
        <v>144</v>
      </c>
      <c r="X2552" s="177"/>
      <c r="Y2552" s="315" t="s">
        <v>145</v>
      </c>
      <c r="Z2552" s="177"/>
      <c r="AA2552" s="315" t="s">
        <v>144</v>
      </c>
      <c r="AB2552" s="177"/>
      <c r="AC2552" s="315" t="s">
        <v>146</v>
      </c>
      <c r="AD2552" s="316" t="s">
        <v>147</v>
      </c>
      <c r="AE2552" s="317" t="str">
        <f t="shared" si="141"/>
        <v/>
      </c>
      <c r="AF2552" s="318" t="s">
        <v>148</v>
      </c>
      <c r="AG2552" s="312" t="str">
        <f t="shared" si="142"/>
        <v/>
      </c>
      <c r="AH2552" s="322"/>
      <c r="AI2552" s="323"/>
      <c r="AJ2552" s="322"/>
      <c r="AK2552" s="323"/>
    </row>
    <row r="2553" spans="1:37" ht="36.75" customHeight="1">
      <c r="A2553" s="299">
        <f t="shared" si="140"/>
        <v>2540</v>
      </c>
      <c r="B2553" s="300" t="str">
        <f>IF(基本情報入力シート!C2573="","",基本情報入力シート!C2573)</f>
        <v/>
      </c>
      <c r="C2553" s="301" t="str">
        <f>IF(基本情報入力シート!D2573="","",基本情報入力シート!D2573)</f>
        <v/>
      </c>
      <c r="D2553" s="301" t="str">
        <f>IF(基本情報入力シート!E2573="","",基本情報入力シート!E2573)</f>
        <v/>
      </c>
      <c r="E2553" s="301" t="str">
        <f>IF(基本情報入力シート!F2573="","",基本情報入力シート!F2573)</f>
        <v/>
      </c>
      <c r="F2553" s="301" t="str">
        <f>IF(基本情報入力シート!G2573="","",基本情報入力シート!G2573)</f>
        <v/>
      </c>
      <c r="G2553" s="301" t="str">
        <f>IF(基本情報入力シート!H2573="","",基本情報入力シート!H2573)</f>
        <v/>
      </c>
      <c r="H2553" s="301" t="str">
        <f>IF(基本情報入力シート!I2573="","",基本情報入力シート!I2573)</f>
        <v/>
      </c>
      <c r="I2553" s="301" t="str">
        <f>IF(基本情報入力シート!J2573="","",基本情報入力シート!J2573)</f>
        <v/>
      </c>
      <c r="J2553" s="301" t="str">
        <f>IF(基本情報入力シート!K2573="","",基本情報入力シート!K2573)</f>
        <v/>
      </c>
      <c r="K2553" s="302" t="str">
        <f>IF(基本情報入力シート!L2573="","",基本情報入力シート!L2573)</f>
        <v/>
      </c>
      <c r="L2553" s="299" t="str">
        <f>IF(基本情報入力シート!M2573="","",基本情報入力シート!M2573)</f>
        <v/>
      </c>
      <c r="M2553" s="299" t="str">
        <f>IF(基本情報入力シート!R2573="","",基本情報入力シート!R2573)</f>
        <v/>
      </c>
      <c r="N2553" s="299" t="str">
        <f>IF(基本情報入力シート!W2573="","",基本情報入力シート!W2573)</f>
        <v/>
      </c>
      <c r="O2553" s="303" t="str">
        <f>IF(基本情報入力シート!X2573="","",基本情報入力シート!X2573)</f>
        <v/>
      </c>
      <c r="P2553" s="304" t="str">
        <f>IF(基本情報入力シート!Y2573="","",基本情報入力シート!Y2573)</f>
        <v/>
      </c>
      <c r="Q2553" s="175"/>
      <c r="R2553" s="305" t="str">
        <f>IF(基本情報入力シート!AB2573="","",基本情報入力シート!AB2573)</f>
        <v/>
      </c>
      <c r="S2553" s="176"/>
      <c r="T2553" s="306" t="str">
        <f>IF(P2553="","",VLOOKUP(P2553,【参考】数式用!$J$2:$L$34,3,FALSE))</f>
        <v/>
      </c>
      <c r="U2553" s="313" t="s">
        <v>143</v>
      </c>
      <c r="V2553" s="177"/>
      <c r="W2553" s="314" t="s">
        <v>144</v>
      </c>
      <c r="X2553" s="177"/>
      <c r="Y2553" s="315" t="s">
        <v>145</v>
      </c>
      <c r="Z2553" s="177"/>
      <c r="AA2553" s="315" t="s">
        <v>144</v>
      </c>
      <c r="AB2553" s="177"/>
      <c r="AC2553" s="315" t="s">
        <v>146</v>
      </c>
      <c r="AD2553" s="316" t="s">
        <v>147</v>
      </c>
      <c r="AE2553" s="317" t="str">
        <f t="shared" si="141"/>
        <v/>
      </c>
      <c r="AF2553" s="319" t="s">
        <v>148</v>
      </c>
      <c r="AG2553" s="312" t="str">
        <f t="shared" si="142"/>
        <v/>
      </c>
      <c r="AH2553" s="322"/>
      <c r="AI2553" s="323"/>
      <c r="AJ2553" s="322"/>
      <c r="AK2553" s="323"/>
    </row>
    <row r="2554" spans="1:37" ht="36.75" customHeight="1">
      <c r="A2554" s="299">
        <f t="shared" si="140"/>
        <v>2541</v>
      </c>
      <c r="B2554" s="300" t="str">
        <f>IF(基本情報入力シート!C2574="","",基本情報入力シート!C2574)</f>
        <v/>
      </c>
      <c r="C2554" s="301" t="str">
        <f>IF(基本情報入力シート!D2574="","",基本情報入力シート!D2574)</f>
        <v/>
      </c>
      <c r="D2554" s="301" t="str">
        <f>IF(基本情報入力シート!E2574="","",基本情報入力シート!E2574)</f>
        <v/>
      </c>
      <c r="E2554" s="301" t="str">
        <f>IF(基本情報入力シート!F2574="","",基本情報入力シート!F2574)</f>
        <v/>
      </c>
      <c r="F2554" s="301" t="str">
        <f>IF(基本情報入力シート!G2574="","",基本情報入力シート!G2574)</f>
        <v/>
      </c>
      <c r="G2554" s="301" t="str">
        <f>IF(基本情報入力シート!H2574="","",基本情報入力シート!H2574)</f>
        <v/>
      </c>
      <c r="H2554" s="301" t="str">
        <f>IF(基本情報入力シート!I2574="","",基本情報入力シート!I2574)</f>
        <v/>
      </c>
      <c r="I2554" s="301" t="str">
        <f>IF(基本情報入力シート!J2574="","",基本情報入力シート!J2574)</f>
        <v/>
      </c>
      <c r="J2554" s="301" t="str">
        <f>IF(基本情報入力シート!K2574="","",基本情報入力シート!K2574)</f>
        <v/>
      </c>
      <c r="K2554" s="302" t="str">
        <f>IF(基本情報入力シート!L2574="","",基本情報入力シート!L2574)</f>
        <v/>
      </c>
      <c r="L2554" s="299" t="str">
        <f>IF(基本情報入力シート!M2574="","",基本情報入力シート!M2574)</f>
        <v/>
      </c>
      <c r="M2554" s="299" t="str">
        <f>IF(基本情報入力シート!R2574="","",基本情報入力シート!R2574)</f>
        <v/>
      </c>
      <c r="N2554" s="299" t="str">
        <f>IF(基本情報入力シート!W2574="","",基本情報入力シート!W2574)</f>
        <v/>
      </c>
      <c r="O2554" s="303" t="str">
        <f>IF(基本情報入力シート!X2574="","",基本情報入力シート!X2574)</f>
        <v/>
      </c>
      <c r="P2554" s="304" t="str">
        <f>IF(基本情報入力シート!Y2574="","",基本情報入力シート!Y2574)</f>
        <v/>
      </c>
      <c r="Q2554" s="175"/>
      <c r="R2554" s="305" t="str">
        <f>IF(基本情報入力シート!AB2574="","",基本情報入力シート!AB2574)</f>
        <v/>
      </c>
      <c r="S2554" s="176"/>
      <c r="T2554" s="306" t="str">
        <f>IF(P2554="","",VLOOKUP(P2554,【参考】数式用!$J$2:$L$34,3,FALSE))</f>
        <v/>
      </c>
      <c r="U2554" s="313" t="s">
        <v>143</v>
      </c>
      <c r="V2554" s="177"/>
      <c r="W2554" s="314" t="s">
        <v>144</v>
      </c>
      <c r="X2554" s="177"/>
      <c r="Y2554" s="315" t="s">
        <v>145</v>
      </c>
      <c r="Z2554" s="177"/>
      <c r="AA2554" s="315" t="s">
        <v>144</v>
      </c>
      <c r="AB2554" s="177"/>
      <c r="AC2554" s="315" t="s">
        <v>146</v>
      </c>
      <c r="AD2554" s="316" t="s">
        <v>147</v>
      </c>
      <c r="AE2554" s="317" t="str">
        <f t="shared" si="141"/>
        <v/>
      </c>
      <c r="AF2554" s="319" t="s">
        <v>148</v>
      </c>
      <c r="AG2554" s="312" t="str">
        <f t="shared" si="142"/>
        <v/>
      </c>
      <c r="AH2554" s="322"/>
      <c r="AI2554" s="323"/>
      <c r="AJ2554" s="322"/>
      <c r="AK2554" s="323"/>
    </row>
    <row r="2555" spans="1:37" ht="36.75" customHeight="1">
      <c r="A2555" s="299">
        <f t="shared" si="140"/>
        <v>2542</v>
      </c>
      <c r="B2555" s="300" t="str">
        <f>IF(基本情報入力シート!C2575="","",基本情報入力シート!C2575)</f>
        <v/>
      </c>
      <c r="C2555" s="301" t="str">
        <f>IF(基本情報入力シート!D2575="","",基本情報入力シート!D2575)</f>
        <v/>
      </c>
      <c r="D2555" s="301" t="str">
        <f>IF(基本情報入力シート!E2575="","",基本情報入力シート!E2575)</f>
        <v/>
      </c>
      <c r="E2555" s="301" t="str">
        <f>IF(基本情報入力シート!F2575="","",基本情報入力シート!F2575)</f>
        <v/>
      </c>
      <c r="F2555" s="301" t="str">
        <f>IF(基本情報入力シート!G2575="","",基本情報入力シート!G2575)</f>
        <v/>
      </c>
      <c r="G2555" s="301" t="str">
        <f>IF(基本情報入力シート!H2575="","",基本情報入力シート!H2575)</f>
        <v/>
      </c>
      <c r="H2555" s="301" t="str">
        <f>IF(基本情報入力シート!I2575="","",基本情報入力シート!I2575)</f>
        <v/>
      </c>
      <c r="I2555" s="301" t="str">
        <f>IF(基本情報入力シート!J2575="","",基本情報入力シート!J2575)</f>
        <v/>
      </c>
      <c r="J2555" s="301" t="str">
        <f>IF(基本情報入力シート!K2575="","",基本情報入力シート!K2575)</f>
        <v/>
      </c>
      <c r="K2555" s="302" t="str">
        <f>IF(基本情報入力シート!L2575="","",基本情報入力シート!L2575)</f>
        <v/>
      </c>
      <c r="L2555" s="299" t="str">
        <f>IF(基本情報入力シート!M2575="","",基本情報入力シート!M2575)</f>
        <v/>
      </c>
      <c r="M2555" s="299" t="str">
        <f>IF(基本情報入力シート!R2575="","",基本情報入力シート!R2575)</f>
        <v/>
      </c>
      <c r="N2555" s="299" t="str">
        <f>IF(基本情報入力シート!W2575="","",基本情報入力シート!W2575)</f>
        <v/>
      </c>
      <c r="O2555" s="303" t="str">
        <f>IF(基本情報入力シート!X2575="","",基本情報入力シート!X2575)</f>
        <v/>
      </c>
      <c r="P2555" s="304" t="str">
        <f>IF(基本情報入力シート!Y2575="","",基本情報入力シート!Y2575)</f>
        <v/>
      </c>
      <c r="Q2555" s="175"/>
      <c r="R2555" s="305" t="str">
        <f>IF(基本情報入力シート!AB2575="","",基本情報入力シート!AB2575)</f>
        <v/>
      </c>
      <c r="S2555" s="176"/>
      <c r="T2555" s="306" t="str">
        <f>IF(P2555="","",VLOOKUP(P2555,【参考】数式用!$J$2:$L$34,3,FALSE))</f>
        <v/>
      </c>
      <c r="U2555" s="313" t="s">
        <v>143</v>
      </c>
      <c r="V2555" s="177"/>
      <c r="W2555" s="314" t="s">
        <v>144</v>
      </c>
      <c r="X2555" s="177"/>
      <c r="Y2555" s="315" t="s">
        <v>145</v>
      </c>
      <c r="Z2555" s="177"/>
      <c r="AA2555" s="315" t="s">
        <v>144</v>
      </c>
      <c r="AB2555" s="177"/>
      <c r="AC2555" s="315" t="s">
        <v>146</v>
      </c>
      <c r="AD2555" s="316" t="s">
        <v>147</v>
      </c>
      <c r="AE2555" s="317" t="str">
        <f t="shared" si="141"/>
        <v/>
      </c>
      <c r="AF2555" s="319" t="s">
        <v>148</v>
      </c>
      <c r="AG2555" s="312" t="str">
        <f t="shared" si="142"/>
        <v/>
      </c>
      <c r="AH2555" s="322"/>
      <c r="AI2555" s="323"/>
      <c r="AJ2555" s="322"/>
      <c r="AK2555" s="323"/>
    </row>
    <row r="2556" spans="1:37" ht="36.75" customHeight="1">
      <c r="A2556" s="299">
        <f t="shared" si="140"/>
        <v>2543</v>
      </c>
      <c r="B2556" s="300" t="str">
        <f>IF(基本情報入力シート!C2576="","",基本情報入力シート!C2576)</f>
        <v/>
      </c>
      <c r="C2556" s="301" t="str">
        <f>IF(基本情報入力シート!D2576="","",基本情報入力シート!D2576)</f>
        <v/>
      </c>
      <c r="D2556" s="301" t="str">
        <f>IF(基本情報入力シート!E2576="","",基本情報入力シート!E2576)</f>
        <v/>
      </c>
      <c r="E2556" s="301" t="str">
        <f>IF(基本情報入力シート!F2576="","",基本情報入力シート!F2576)</f>
        <v/>
      </c>
      <c r="F2556" s="301" t="str">
        <f>IF(基本情報入力シート!G2576="","",基本情報入力シート!G2576)</f>
        <v/>
      </c>
      <c r="G2556" s="301" t="str">
        <f>IF(基本情報入力シート!H2576="","",基本情報入力シート!H2576)</f>
        <v/>
      </c>
      <c r="H2556" s="301" t="str">
        <f>IF(基本情報入力シート!I2576="","",基本情報入力シート!I2576)</f>
        <v/>
      </c>
      <c r="I2556" s="301" t="str">
        <f>IF(基本情報入力シート!J2576="","",基本情報入力シート!J2576)</f>
        <v/>
      </c>
      <c r="J2556" s="301" t="str">
        <f>IF(基本情報入力シート!K2576="","",基本情報入力シート!K2576)</f>
        <v/>
      </c>
      <c r="K2556" s="302" t="str">
        <f>IF(基本情報入力シート!L2576="","",基本情報入力シート!L2576)</f>
        <v/>
      </c>
      <c r="L2556" s="299" t="str">
        <f>IF(基本情報入力シート!M2576="","",基本情報入力シート!M2576)</f>
        <v/>
      </c>
      <c r="M2556" s="299" t="str">
        <f>IF(基本情報入力シート!R2576="","",基本情報入力シート!R2576)</f>
        <v/>
      </c>
      <c r="N2556" s="299" t="str">
        <f>IF(基本情報入力シート!W2576="","",基本情報入力シート!W2576)</f>
        <v/>
      </c>
      <c r="O2556" s="303" t="str">
        <f>IF(基本情報入力シート!X2576="","",基本情報入力シート!X2576)</f>
        <v/>
      </c>
      <c r="P2556" s="304" t="str">
        <f>IF(基本情報入力シート!Y2576="","",基本情報入力シート!Y2576)</f>
        <v/>
      </c>
      <c r="Q2556" s="175"/>
      <c r="R2556" s="305" t="str">
        <f>IF(基本情報入力シート!AB2576="","",基本情報入力シート!AB2576)</f>
        <v/>
      </c>
      <c r="S2556" s="176"/>
      <c r="T2556" s="306" t="str">
        <f>IF(P2556="","",VLOOKUP(P2556,【参考】数式用!$J$2:$L$34,3,FALSE))</f>
        <v/>
      </c>
      <c r="U2556" s="313" t="s">
        <v>143</v>
      </c>
      <c r="V2556" s="177"/>
      <c r="W2556" s="314" t="s">
        <v>144</v>
      </c>
      <c r="X2556" s="177"/>
      <c r="Y2556" s="315" t="s">
        <v>145</v>
      </c>
      <c r="Z2556" s="177"/>
      <c r="AA2556" s="315" t="s">
        <v>144</v>
      </c>
      <c r="AB2556" s="177"/>
      <c r="AC2556" s="315" t="s">
        <v>146</v>
      </c>
      <c r="AD2556" s="316" t="s">
        <v>147</v>
      </c>
      <c r="AE2556" s="317" t="str">
        <f t="shared" si="141"/>
        <v/>
      </c>
      <c r="AF2556" s="319" t="s">
        <v>148</v>
      </c>
      <c r="AG2556" s="312" t="str">
        <f t="shared" si="142"/>
        <v/>
      </c>
      <c r="AH2556" s="322"/>
      <c r="AI2556" s="323"/>
      <c r="AJ2556" s="322"/>
      <c r="AK2556" s="323"/>
    </row>
    <row r="2557" spans="1:37" ht="36.75" customHeight="1">
      <c r="A2557" s="299">
        <f t="shared" si="140"/>
        <v>2544</v>
      </c>
      <c r="B2557" s="300" t="str">
        <f>IF(基本情報入力シート!C2577="","",基本情報入力シート!C2577)</f>
        <v/>
      </c>
      <c r="C2557" s="301" t="str">
        <f>IF(基本情報入力シート!D2577="","",基本情報入力シート!D2577)</f>
        <v/>
      </c>
      <c r="D2557" s="301" t="str">
        <f>IF(基本情報入力シート!E2577="","",基本情報入力シート!E2577)</f>
        <v/>
      </c>
      <c r="E2557" s="301" t="str">
        <f>IF(基本情報入力シート!F2577="","",基本情報入力シート!F2577)</f>
        <v/>
      </c>
      <c r="F2557" s="301" t="str">
        <f>IF(基本情報入力シート!G2577="","",基本情報入力シート!G2577)</f>
        <v/>
      </c>
      <c r="G2557" s="301" t="str">
        <f>IF(基本情報入力シート!H2577="","",基本情報入力シート!H2577)</f>
        <v/>
      </c>
      <c r="H2557" s="301" t="str">
        <f>IF(基本情報入力シート!I2577="","",基本情報入力シート!I2577)</f>
        <v/>
      </c>
      <c r="I2557" s="301" t="str">
        <f>IF(基本情報入力シート!J2577="","",基本情報入力シート!J2577)</f>
        <v/>
      </c>
      <c r="J2557" s="301" t="str">
        <f>IF(基本情報入力シート!K2577="","",基本情報入力シート!K2577)</f>
        <v/>
      </c>
      <c r="K2557" s="302" t="str">
        <f>IF(基本情報入力シート!L2577="","",基本情報入力シート!L2577)</f>
        <v/>
      </c>
      <c r="L2557" s="299" t="str">
        <f>IF(基本情報入力シート!M2577="","",基本情報入力シート!M2577)</f>
        <v/>
      </c>
      <c r="M2557" s="299" t="str">
        <f>IF(基本情報入力シート!R2577="","",基本情報入力シート!R2577)</f>
        <v/>
      </c>
      <c r="N2557" s="299" t="str">
        <f>IF(基本情報入力シート!W2577="","",基本情報入力シート!W2577)</f>
        <v/>
      </c>
      <c r="O2557" s="303" t="str">
        <f>IF(基本情報入力シート!X2577="","",基本情報入力シート!X2577)</f>
        <v/>
      </c>
      <c r="P2557" s="304" t="str">
        <f>IF(基本情報入力シート!Y2577="","",基本情報入力シート!Y2577)</f>
        <v/>
      </c>
      <c r="Q2557" s="175"/>
      <c r="R2557" s="305" t="str">
        <f>IF(基本情報入力シート!AB2577="","",基本情報入力シート!AB2577)</f>
        <v/>
      </c>
      <c r="S2557" s="176"/>
      <c r="T2557" s="306" t="str">
        <f>IF(P2557="","",VLOOKUP(P2557,【参考】数式用!$J$2:$L$34,3,FALSE))</f>
        <v/>
      </c>
      <c r="U2557" s="313" t="s">
        <v>143</v>
      </c>
      <c r="V2557" s="177"/>
      <c r="W2557" s="314" t="s">
        <v>144</v>
      </c>
      <c r="X2557" s="177"/>
      <c r="Y2557" s="315" t="s">
        <v>145</v>
      </c>
      <c r="Z2557" s="177"/>
      <c r="AA2557" s="315" t="s">
        <v>144</v>
      </c>
      <c r="AB2557" s="177"/>
      <c r="AC2557" s="315" t="s">
        <v>146</v>
      </c>
      <c r="AD2557" s="316" t="s">
        <v>147</v>
      </c>
      <c r="AE2557" s="317" t="str">
        <f t="shared" si="141"/>
        <v/>
      </c>
      <c r="AF2557" s="319" t="s">
        <v>148</v>
      </c>
      <c r="AG2557" s="312" t="str">
        <f t="shared" si="142"/>
        <v/>
      </c>
      <c r="AH2557" s="322"/>
      <c r="AI2557" s="323"/>
      <c r="AJ2557" s="322"/>
      <c r="AK2557" s="323"/>
    </row>
    <row r="2558" spans="1:37" ht="36.75" customHeight="1">
      <c r="A2558" s="299">
        <f t="shared" si="140"/>
        <v>2545</v>
      </c>
      <c r="B2558" s="300" t="str">
        <f>IF(基本情報入力シート!C2578="","",基本情報入力シート!C2578)</f>
        <v/>
      </c>
      <c r="C2558" s="301" t="str">
        <f>IF(基本情報入力シート!D2578="","",基本情報入力シート!D2578)</f>
        <v/>
      </c>
      <c r="D2558" s="301" t="str">
        <f>IF(基本情報入力シート!E2578="","",基本情報入力シート!E2578)</f>
        <v/>
      </c>
      <c r="E2558" s="301" t="str">
        <f>IF(基本情報入力シート!F2578="","",基本情報入力シート!F2578)</f>
        <v/>
      </c>
      <c r="F2558" s="301" t="str">
        <f>IF(基本情報入力シート!G2578="","",基本情報入力シート!G2578)</f>
        <v/>
      </c>
      <c r="G2558" s="301" t="str">
        <f>IF(基本情報入力シート!H2578="","",基本情報入力シート!H2578)</f>
        <v/>
      </c>
      <c r="H2558" s="301" t="str">
        <f>IF(基本情報入力シート!I2578="","",基本情報入力シート!I2578)</f>
        <v/>
      </c>
      <c r="I2558" s="301" t="str">
        <f>IF(基本情報入力シート!J2578="","",基本情報入力シート!J2578)</f>
        <v/>
      </c>
      <c r="J2558" s="301" t="str">
        <f>IF(基本情報入力シート!K2578="","",基本情報入力シート!K2578)</f>
        <v/>
      </c>
      <c r="K2558" s="302" t="str">
        <f>IF(基本情報入力シート!L2578="","",基本情報入力シート!L2578)</f>
        <v/>
      </c>
      <c r="L2558" s="299" t="str">
        <f>IF(基本情報入力シート!M2578="","",基本情報入力シート!M2578)</f>
        <v/>
      </c>
      <c r="M2558" s="299" t="str">
        <f>IF(基本情報入力シート!R2578="","",基本情報入力シート!R2578)</f>
        <v/>
      </c>
      <c r="N2558" s="299" t="str">
        <f>IF(基本情報入力シート!W2578="","",基本情報入力シート!W2578)</f>
        <v/>
      </c>
      <c r="O2558" s="303" t="str">
        <f>IF(基本情報入力シート!X2578="","",基本情報入力シート!X2578)</f>
        <v/>
      </c>
      <c r="P2558" s="304" t="str">
        <f>IF(基本情報入力シート!Y2578="","",基本情報入力シート!Y2578)</f>
        <v/>
      </c>
      <c r="Q2558" s="175"/>
      <c r="R2558" s="305" t="str">
        <f>IF(基本情報入力シート!AB2578="","",基本情報入力シート!AB2578)</f>
        <v/>
      </c>
      <c r="S2558" s="176"/>
      <c r="T2558" s="306" t="str">
        <f>IF(P2558="","",VLOOKUP(P2558,【参考】数式用!$J$2:$L$34,3,FALSE))</f>
        <v/>
      </c>
      <c r="U2558" s="313" t="s">
        <v>143</v>
      </c>
      <c r="V2558" s="177"/>
      <c r="W2558" s="314" t="s">
        <v>144</v>
      </c>
      <c r="X2558" s="177"/>
      <c r="Y2558" s="315" t="s">
        <v>145</v>
      </c>
      <c r="Z2558" s="177"/>
      <c r="AA2558" s="315" t="s">
        <v>144</v>
      </c>
      <c r="AB2558" s="177"/>
      <c r="AC2558" s="315" t="s">
        <v>146</v>
      </c>
      <c r="AD2558" s="316" t="s">
        <v>147</v>
      </c>
      <c r="AE2558" s="317" t="str">
        <f t="shared" si="141"/>
        <v/>
      </c>
      <c r="AF2558" s="319" t="s">
        <v>148</v>
      </c>
      <c r="AG2558" s="312" t="str">
        <f t="shared" si="142"/>
        <v/>
      </c>
      <c r="AH2558" s="322"/>
      <c r="AI2558" s="323"/>
      <c r="AJ2558" s="322"/>
      <c r="AK2558" s="323"/>
    </row>
    <row r="2559" spans="1:37" ht="36.75" customHeight="1">
      <c r="A2559" s="299">
        <f t="shared" si="140"/>
        <v>2546</v>
      </c>
      <c r="B2559" s="300" t="str">
        <f>IF(基本情報入力シート!C2579="","",基本情報入力シート!C2579)</f>
        <v/>
      </c>
      <c r="C2559" s="301" t="str">
        <f>IF(基本情報入力シート!D2579="","",基本情報入力シート!D2579)</f>
        <v/>
      </c>
      <c r="D2559" s="301" t="str">
        <f>IF(基本情報入力シート!E2579="","",基本情報入力シート!E2579)</f>
        <v/>
      </c>
      <c r="E2559" s="301" t="str">
        <f>IF(基本情報入力シート!F2579="","",基本情報入力シート!F2579)</f>
        <v/>
      </c>
      <c r="F2559" s="301" t="str">
        <f>IF(基本情報入力シート!G2579="","",基本情報入力シート!G2579)</f>
        <v/>
      </c>
      <c r="G2559" s="301" t="str">
        <f>IF(基本情報入力シート!H2579="","",基本情報入力シート!H2579)</f>
        <v/>
      </c>
      <c r="H2559" s="301" t="str">
        <f>IF(基本情報入力シート!I2579="","",基本情報入力シート!I2579)</f>
        <v/>
      </c>
      <c r="I2559" s="301" t="str">
        <f>IF(基本情報入力シート!J2579="","",基本情報入力シート!J2579)</f>
        <v/>
      </c>
      <c r="J2559" s="301" t="str">
        <f>IF(基本情報入力シート!K2579="","",基本情報入力シート!K2579)</f>
        <v/>
      </c>
      <c r="K2559" s="302" t="str">
        <f>IF(基本情報入力シート!L2579="","",基本情報入力シート!L2579)</f>
        <v/>
      </c>
      <c r="L2559" s="299" t="str">
        <f>IF(基本情報入力シート!M2579="","",基本情報入力シート!M2579)</f>
        <v/>
      </c>
      <c r="M2559" s="299" t="str">
        <f>IF(基本情報入力シート!R2579="","",基本情報入力シート!R2579)</f>
        <v/>
      </c>
      <c r="N2559" s="299" t="str">
        <f>IF(基本情報入力シート!W2579="","",基本情報入力シート!W2579)</f>
        <v/>
      </c>
      <c r="O2559" s="303" t="str">
        <f>IF(基本情報入力シート!X2579="","",基本情報入力シート!X2579)</f>
        <v/>
      </c>
      <c r="P2559" s="304" t="str">
        <f>IF(基本情報入力シート!Y2579="","",基本情報入力シート!Y2579)</f>
        <v/>
      </c>
      <c r="Q2559" s="175"/>
      <c r="R2559" s="305" t="str">
        <f>IF(基本情報入力シート!AB2579="","",基本情報入力シート!AB2579)</f>
        <v/>
      </c>
      <c r="S2559" s="176"/>
      <c r="T2559" s="306" t="str">
        <f>IF(P2559="","",VLOOKUP(P2559,【参考】数式用!$J$2:$L$34,3,FALSE))</f>
        <v/>
      </c>
      <c r="U2559" s="313" t="s">
        <v>143</v>
      </c>
      <c r="V2559" s="177"/>
      <c r="W2559" s="314" t="s">
        <v>144</v>
      </c>
      <c r="X2559" s="177"/>
      <c r="Y2559" s="315" t="s">
        <v>145</v>
      </c>
      <c r="Z2559" s="177"/>
      <c r="AA2559" s="315" t="s">
        <v>144</v>
      </c>
      <c r="AB2559" s="177"/>
      <c r="AC2559" s="315" t="s">
        <v>146</v>
      </c>
      <c r="AD2559" s="316" t="s">
        <v>147</v>
      </c>
      <c r="AE2559" s="317" t="str">
        <f t="shared" si="141"/>
        <v/>
      </c>
      <c r="AF2559" s="319" t="s">
        <v>148</v>
      </c>
      <c r="AG2559" s="312" t="str">
        <f t="shared" si="142"/>
        <v/>
      </c>
      <c r="AH2559" s="322"/>
      <c r="AI2559" s="323"/>
      <c r="AJ2559" s="322"/>
      <c r="AK2559" s="323"/>
    </row>
    <row r="2560" spans="1:37" ht="36.75" customHeight="1">
      <c r="A2560" s="299">
        <f t="shared" si="140"/>
        <v>2547</v>
      </c>
      <c r="B2560" s="300" t="str">
        <f>IF(基本情報入力シート!C2580="","",基本情報入力シート!C2580)</f>
        <v/>
      </c>
      <c r="C2560" s="301" t="str">
        <f>IF(基本情報入力シート!D2580="","",基本情報入力シート!D2580)</f>
        <v/>
      </c>
      <c r="D2560" s="301" t="str">
        <f>IF(基本情報入力シート!E2580="","",基本情報入力シート!E2580)</f>
        <v/>
      </c>
      <c r="E2560" s="301" t="str">
        <f>IF(基本情報入力シート!F2580="","",基本情報入力シート!F2580)</f>
        <v/>
      </c>
      <c r="F2560" s="301" t="str">
        <f>IF(基本情報入力シート!G2580="","",基本情報入力シート!G2580)</f>
        <v/>
      </c>
      <c r="G2560" s="301" t="str">
        <f>IF(基本情報入力シート!H2580="","",基本情報入力シート!H2580)</f>
        <v/>
      </c>
      <c r="H2560" s="301" t="str">
        <f>IF(基本情報入力シート!I2580="","",基本情報入力シート!I2580)</f>
        <v/>
      </c>
      <c r="I2560" s="301" t="str">
        <f>IF(基本情報入力シート!J2580="","",基本情報入力シート!J2580)</f>
        <v/>
      </c>
      <c r="J2560" s="301" t="str">
        <f>IF(基本情報入力シート!K2580="","",基本情報入力シート!K2580)</f>
        <v/>
      </c>
      <c r="K2560" s="302" t="str">
        <f>IF(基本情報入力シート!L2580="","",基本情報入力シート!L2580)</f>
        <v/>
      </c>
      <c r="L2560" s="299" t="str">
        <f>IF(基本情報入力シート!M2580="","",基本情報入力シート!M2580)</f>
        <v/>
      </c>
      <c r="M2560" s="299" t="str">
        <f>IF(基本情報入力シート!R2580="","",基本情報入力シート!R2580)</f>
        <v/>
      </c>
      <c r="N2560" s="299" t="str">
        <f>IF(基本情報入力シート!W2580="","",基本情報入力シート!W2580)</f>
        <v/>
      </c>
      <c r="O2560" s="303" t="str">
        <f>IF(基本情報入力シート!X2580="","",基本情報入力シート!X2580)</f>
        <v/>
      </c>
      <c r="P2560" s="304" t="str">
        <f>IF(基本情報入力シート!Y2580="","",基本情報入力シート!Y2580)</f>
        <v/>
      </c>
      <c r="Q2560" s="175"/>
      <c r="R2560" s="305" t="str">
        <f>IF(基本情報入力シート!AB2580="","",基本情報入力シート!AB2580)</f>
        <v/>
      </c>
      <c r="S2560" s="176"/>
      <c r="T2560" s="306" t="str">
        <f>IF(P2560="","",VLOOKUP(P2560,【参考】数式用!$J$2:$L$34,3,FALSE))</f>
        <v/>
      </c>
      <c r="U2560" s="313" t="s">
        <v>143</v>
      </c>
      <c r="V2560" s="177"/>
      <c r="W2560" s="314" t="s">
        <v>144</v>
      </c>
      <c r="X2560" s="177"/>
      <c r="Y2560" s="315" t="s">
        <v>145</v>
      </c>
      <c r="Z2560" s="177"/>
      <c r="AA2560" s="315" t="s">
        <v>144</v>
      </c>
      <c r="AB2560" s="177"/>
      <c r="AC2560" s="315" t="s">
        <v>146</v>
      </c>
      <c r="AD2560" s="316" t="s">
        <v>147</v>
      </c>
      <c r="AE2560" s="317" t="str">
        <f t="shared" si="141"/>
        <v/>
      </c>
      <c r="AF2560" s="319" t="s">
        <v>148</v>
      </c>
      <c r="AG2560" s="312" t="str">
        <f t="shared" si="142"/>
        <v/>
      </c>
      <c r="AH2560" s="322"/>
      <c r="AI2560" s="323"/>
      <c r="AJ2560" s="322"/>
      <c r="AK2560" s="323"/>
    </row>
    <row r="2561" spans="1:37" ht="36.75" customHeight="1">
      <c r="A2561" s="299">
        <f t="shared" si="140"/>
        <v>2548</v>
      </c>
      <c r="B2561" s="300" t="str">
        <f>IF(基本情報入力シート!C2581="","",基本情報入力シート!C2581)</f>
        <v/>
      </c>
      <c r="C2561" s="301" t="str">
        <f>IF(基本情報入力シート!D2581="","",基本情報入力シート!D2581)</f>
        <v/>
      </c>
      <c r="D2561" s="301" t="str">
        <f>IF(基本情報入力シート!E2581="","",基本情報入力シート!E2581)</f>
        <v/>
      </c>
      <c r="E2561" s="301" t="str">
        <f>IF(基本情報入力シート!F2581="","",基本情報入力シート!F2581)</f>
        <v/>
      </c>
      <c r="F2561" s="301" t="str">
        <f>IF(基本情報入力シート!G2581="","",基本情報入力シート!G2581)</f>
        <v/>
      </c>
      <c r="G2561" s="301" t="str">
        <f>IF(基本情報入力シート!H2581="","",基本情報入力シート!H2581)</f>
        <v/>
      </c>
      <c r="H2561" s="301" t="str">
        <f>IF(基本情報入力シート!I2581="","",基本情報入力シート!I2581)</f>
        <v/>
      </c>
      <c r="I2561" s="301" t="str">
        <f>IF(基本情報入力シート!J2581="","",基本情報入力シート!J2581)</f>
        <v/>
      </c>
      <c r="J2561" s="301" t="str">
        <f>IF(基本情報入力シート!K2581="","",基本情報入力シート!K2581)</f>
        <v/>
      </c>
      <c r="K2561" s="302" t="str">
        <f>IF(基本情報入力シート!L2581="","",基本情報入力シート!L2581)</f>
        <v/>
      </c>
      <c r="L2561" s="299" t="str">
        <f>IF(基本情報入力シート!M2581="","",基本情報入力シート!M2581)</f>
        <v/>
      </c>
      <c r="M2561" s="299" t="str">
        <f>IF(基本情報入力シート!R2581="","",基本情報入力シート!R2581)</f>
        <v/>
      </c>
      <c r="N2561" s="299" t="str">
        <f>IF(基本情報入力シート!W2581="","",基本情報入力シート!W2581)</f>
        <v/>
      </c>
      <c r="O2561" s="303" t="str">
        <f>IF(基本情報入力シート!X2581="","",基本情報入力シート!X2581)</f>
        <v/>
      </c>
      <c r="P2561" s="304" t="str">
        <f>IF(基本情報入力シート!Y2581="","",基本情報入力シート!Y2581)</f>
        <v/>
      </c>
      <c r="Q2561" s="175"/>
      <c r="R2561" s="305" t="str">
        <f>IF(基本情報入力シート!AB2581="","",基本情報入力シート!AB2581)</f>
        <v/>
      </c>
      <c r="S2561" s="176"/>
      <c r="T2561" s="306" t="str">
        <f>IF(P2561="","",VLOOKUP(P2561,【参考】数式用!$J$2:$L$34,3,FALSE))</f>
        <v/>
      </c>
      <c r="U2561" s="313" t="s">
        <v>143</v>
      </c>
      <c r="V2561" s="177"/>
      <c r="W2561" s="314" t="s">
        <v>144</v>
      </c>
      <c r="X2561" s="177"/>
      <c r="Y2561" s="315" t="s">
        <v>145</v>
      </c>
      <c r="Z2561" s="177"/>
      <c r="AA2561" s="315" t="s">
        <v>144</v>
      </c>
      <c r="AB2561" s="177"/>
      <c r="AC2561" s="315" t="s">
        <v>146</v>
      </c>
      <c r="AD2561" s="316" t="s">
        <v>147</v>
      </c>
      <c r="AE2561" s="317" t="str">
        <f t="shared" si="141"/>
        <v/>
      </c>
      <c r="AF2561" s="319" t="s">
        <v>148</v>
      </c>
      <c r="AG2561" s="312" t="str">
        <f t="shared" si="142"/>
        <v/>
      </c>
      <c r="AH2561" s="322"/>
      <c r="AI2561" s="323"/>
      <c r="AJ2561" s="322"/>
      <c r="AK2561" s="323"/>
    </row>
    <row r="2562" spans="1:37" ht="36.75" customHeight="1">
      <c r="A2562" s="299">
        <f t="shared" si="140"/>
        <v>2549</v>
      </c>
      <c r="B2562" s="300" t="str">
        <f>IF(基本情報入力シート!C2582="","",基本情報入力シート!C2582)</f>
        <v/>
      </c>
      <c r="C2562" s="301" t="str">
        <f>IF(基本情報入力シート!D2582="","",基本情報入力シート!D2582)</f>
        <v/>
      </c>
      <c r="D2562" s="301" t="str">
        <f>IF(基本情報入力シート!E2582="","",基本情報入力シート!E2582)</f>
        <v/>
      </c>
      <c r="E2562" s="301" t="str">
        <f>IF(基本情報入力シート!F2582="","",基本情報入力シート!F2582)</f>
        <v/>
      </c>
      <c r="F2562" s="301" t="str">
        <f>IF(基本情報入力シート!G2582="","",基本情報入力シート!G2582)</f>
        <v/>
      </c>
      <c r="G2562" s="301" t="str">
        <f>IF(基本情報入力シート!H2582="","",基本情報入力シート!H2582)</f>
        <v/>
      </c>
      <c r="H2562" s="301" t="str">
        <f>IF(基本情報入力シート!I2582="","",基本情報入力シート!I2582)</f>
        <v/>
      </c>
      <c r="I2562" s="301" t="str">
        <f>IF(基本情報入力シート!J2582="","",基本情報入力シート!J2582)</f>
        <v/>
      </c>
      <c r="J2562" s="301" t="str">
        <f>IF(基本情報入力シート!K2582="","",基本情報入力シート!K2582)</f>
        <v/>
      </c>
      <c r="K2562" s="302" t="str">
        <f>IF(基本情報入力シート!L2582="","",基本情報入力シート!L2582)</f>
        <v/>
      </c>
      <c r="L2562" s="299" t="str">
        <f>IF(基本情報入力シート!M2582="","",基本情報入力シート!M2582)</f>
        <v/>
      </c>
      <c r="M2562" s="299" t="str">
        <f>IF(基本情報入力シート!R2582="","",基本情報入力シート!R2582)</f>
        <v/>
      </c>
      <c r="N2562" s="299" t="str">
        <f>IF(基本情報入力シート!W2582="","",基本情報入力シート!W2582)</f>
        <v/>
      </c>
      <c r="O2562" s="303" t="str">
        <f>IF(基本情報入力シート!X2582="","",基本情報入力シート!X2582)</f>
        <v/>
      </c>
      <c r="P2562" s="304" t="str">
        <f>IF(基本情報入力シート!Y2582="","",基本情報入力シート!Y2582)</f>
        <v/>
      </c>
      <c r="Q2562" s="175"/>
      <c r="R2562" s="305" t="str">
        <f>IF(基本情報入力シート!AB2582="","",基本情報入力シート!AB2582)</f>
        <v/>
      </c>
      <c r="S2562" s="176"/>
      <c r="T2562" s="306" t="str">
        <f>IF(P2562="","",VLOOKUP(P2562,【参考】数式用!$J$2:$L$34,3,FALSE))</f>
        <v/>
      </c>
      <c r="U2562" s="313" t="s">
        <v>143</v>
      </c>
      <c r="V2562" s="177"/>
      <c r="W2562" s="314" t="s">
        <v>144</v>
      </c>
      <c r="X2562" s="177"/>
      <c r="Y2562" s="315" t="s">
        <v>145</v>
      </c>
      <c r="Z2562" s="177"/>
      <c r="AA2562" s="315" t="s">
        <v>144</v>
      </c>
      <c r="AB2562" s="177"/>
      <c r="AC2562" s="315" t="s">
        <v>146</v>
      </c>
      <c r="AD2562" s="316" t="s">
        <v>147</v>
      </c>
      <c r="AE2562" s="317" t="str">
        <f t="shared" si="141"/>
        <v/>
      </c>
      <c r="AF2562" s="319" t="s">
        <v>148</v>
      </c>
      <c r="AG2562" s="312" t="str">
        <f t="shared" si="142"/>
        <v/>
      </c>
      <c r="AH2562" s="322"/>
      <c r="AI2562" s="323"/>
      <c r="AJ2562" s="322"/>
      <c r="AK2562" s="323"/>
    </row>
    <row r="2563" spans="1:37" ht="36.75" customHeight="1">
      <c r="A2563" s="299">
        <f t="shared" si="140"/>
        <v>2550</v>
      </c>
      <c r="B2563" s="300" t="str">
        <f>IF(基本情報入力シート!C2583="","",基本情報入力シート!C2583)</f>
        <v/>
      </c>
      <c r="C2563" s="301" t="str">
        <f>IF(基本情報入力シート!D2583="","",基本情報入力シート!D2583)</f>
        <v/>
      </c>
      <c r="D2563" s="301" t="str">
        <f>IF(基本情報入力シート!E2583="","",基本情報入力シート!E2583)</f>
        <v/>
      </c>
      <c r="E2563" s="301" t="str">
        <f>IF(基本情報入力シート!F2583="","",基本情報入力シート!F2583)</f>
        <v/>
      </c>
      <c r="F2563" s="301" t="str">
        <f>IF(基本情報入力シート!G2583="","",基本情報入力シート!G2583)</f>
        <v/>
      </c>
      <c r="G2563" s="301" t="str">
        <f>IF(基本情報入力シート!H2583="","",基本情報入力シート!H2583)</f>
        <v/>
      </c>
      <c r="H2563" s="301" t="str">
        <f>IF(基本情報入力シート!I2583="","",基本情報入力シート!I2583)</f>
        <v/>
      </c>
      <c r="I2563" s="301" t="str">
        <f>IF(基本情報入力シート!J2583="","",基本情報入力シート!J2583)</f>
        <v/>
      </c>
      <c r="J2563" s="301" t="str">
        <f>IF(基本情報入力シート!K2583="","",基本情報入力シート!K2583)</f>
        <v/>
      </c>
      <c r="K2563" s="302" t="str">
        <f>IF(基本情報入力シート!L2583="","",基本情報入力シート!L2583)</f>
        <v/>
      </c>
      <c r="L2563" s="299" t="str">
        <f>IF(基本情報入力シート!M2583="","",基本情報入力シート!M2583)</f>
        <v/>
      </c>
      <c r="M2563" s="299" t="str">
        <f>IF(基本情報入力シート!R2583="","",基本情報入力シート!R2583)</f>
        <v/>
      </c>
      <c r="N2563" s="299" t="str">
        <f>IF(基本情報入力シート!W2583="","",基本情報入力シート!W2583)</f>
        <v/>
      </c>
      <c r="O2563" s="303" t="str">
        <f>IF(基本情報入力シート!X2583="","",基本情報入力シート!X2583)</f>
        <v/>
      </c>
      <c r="P2563" s="304" t="str">
        <f>IF(基本情報入力シート!Y2583="","",基本情報入力シート!Y2583)</f>
        <v/>
      </c>
      <c r="Q2563" s="175"/>
      <c r="R2563" s="305" t="str">
        <f>IF(基本情報入力シート!AB2583="","",基本情報入力シート!AB2583)</f>
        <v/>
      </c>
      <c r="S2563" s="176"/>
      <c r="T2563" s="306" t="str">
        <f>IF(P2563="","",VLOOKUP(P2563,【参考】数式用!$J$2:$L$34,3,FALSE))</f>
        <v/>
      </c>
      <c r="U2563" s="313" t="s">
        <v>143</v>
      </c>
      <c r="V2563" s="177"/>
      <c r="W2563" s="314" t="s">
        <v>144</v>
      </c>
      <c r="X2563" s="177"/>
      <c r="Y2563" s="315" t="s">
        <v>145</v>
      </c>
      <c r="Z2563" s="177"/>
      <c r="AA2563" s="315" t="s">
        <v>144</v>
      </c>
      <c r="AB2563" s="177"/>
      <c r="AC2563" s="315" t="s">
        <v>146</v>
      </c>
      <c r="AD2563" s="316" t="s">
        <v>147</v>
      </c>
      <c r="AE2563" s="317" t="str">
        <f t="shared" si="141"/>
        <v/>
      </c>
      <c r="AF2563" s="319" t="s">
        <v>148</v>
      </c>
      <c r="AG2563" s="312" t="str">
        <f t="shared" si="142"/>
        <v/>
      </c>
      <c r="AH2563" s="322"/>
      <c r="AI2563" s="323"/>
      <c r="AJ2563" s="322"/>
      <c r="AK2563" s="323"/>
    </row>
    <row r="2564" spans="1:37" ht="36.75" customHeight="1">
      <c r="A2564" s="299">
        <f t="shared" si="140"/>
        <v>2551</v>
      </c>
      <c r="B2564" s="300" t="str">
        <f>IF(基本情報入力シート!C2584="","",基本情報入力シート!C2584)</f>
        <v/>
      </c>
      <c r="C2564" s="301" t="str">
        <f>IF(基本情報入力シート!D2584="","",基本情報入力シート!D2584)</f>
        <v/>
      </c>
      <c r="D2564" s="301" t="str">
        <f>IF(基本情報入力シート!E2584="","",基本情報入力シート!E2584)</f>
        <v/>
      </c>
      <c r="E2564" s="301" t="str">
        <f>IF(基本情報入力シート!F2584="","",基本情報入力シート!F2584)</f>
        <v/>
      </c>
      <c r="F2564" s="301" t="str">
        <f>IF(基本情報入力シート!G2584="","",基本情報入力シート!G2584)</f>
        <v/>
      </c>
      <c r="G2564" s="301" t="str">
        <f>IF(基本情報入力シート!H2584="","",基本情報入力シート!H2584)</f>
        <v/>
      </c>
      <c r="H2564" s="301" t="str">
        <f>IF(基本情報入力シート!I2584="","",基本情報入力シート!I2584)</f>
        <v/>
      </c>
      <c r="I2564" s="301" t="str">
        <f>IF(基本情報入力シート!J2584="","",基本情報入力シート!J2584)</f>
        <v/>
      </c>
      <c r="J2564" s="301" t="str">
        <f>IF(基本情報入力シート!K2584="","",基本情報入力シート!K2584)</f>
        <v/>
      </c>
      <c r="K2564" s="302" t="str">
        <f>IF(基本情報入力シート!L2584="","",基本情報入力シート!L2584)</f>
        <v/>
      </c>
      <c r="L2564" s="299" t="str">
        <f>IF(基本情報入力シート!M2584="","",基本情報入力シート!M2584)</f>
        <v/>
      </c>
      <c r="M2564" s="299" t="str">
        <f>IF(基本情報入力シート!R2584="","",基本情報入力シート!R2584)</f>
        <v/>
      </c>
      <c r="N2564" s="299" t="str">
        <f>IF(基本情報入力シート!W2584="","",基本情報入力シート!W2584)</f>
        <v/>
      </c>
      <c r="O2564" s="303" t="str">
        <f>IF(基本情報入力シート!X2584="","",基本情報入力シート!X2584)</f>
        <v/>
      </c>
      <c r="P2564" s="304" t="str">
        <f>IF(基本情報入力シート!Y2584="","",基本情報入力シート!Y2584)</f>
        <v/>
      </c>
      <c r="Q2564" s="175"/>
      <c r="R2564" s="305" t="str">
        <f>IF(基本情報入力シート!AB2584="","",基本情報入力シート!AB2584)</f>
        <v/>
      </c>
      <c r="S2564" s="176"/>
      <c r="T2564" s="306" t="str">
        <f>IF(P2564="","",VLOOKUP(P2564,【参考】数式用!$J$2:$L$34,3,FALSE))</f>
        <v/>
      </c>
      <c r="U2564" s="313" t="s">
        <v>143</v>
      </c>
      <c r="V2564" s="177"/>
      <c r="W2564" s="314" t="s">
        <v>144</v>
      </c>
      <c r="X2564" s="177"/>
      <c r="Y2564" s="315" t="s">
        <v>145</v>
      </c>
      <c r="Z2564" s="177"/>
      <c r="AA2564" s="315" t="s">
        <v>144</v>
      </c>
      <c r="AB2564" s="177"/>
      <c r="AC2564" s="315" t="s">
        <v>146</v>
      </c>
      <c r="AD2564" s="316" t="s">
        <v>147</v>
      </c>
      <c r="AE2564" s="317" t="str">
        <f t="shared" si="141"/>
        <v/>
      </c>
      <c r="AF2564" s="319" t="s">
        <v>148</v>
      </c>
      <c r="AG2564" s="312" t="str">
        <f t="shared" si="142"/>
        <v/>
      </c>
      <c r="AH2564" s="322"/>
      <c r="AI2564" s="323"/>
      <c r="AJ2564" s="322"/>
      <c r="AK2564" s="323"/>
    </row>
    <row r="2565" spans="1:37" ht="36.75" customHeight="1">
      <c r="A2565" s="299">
        <f t="shared" si="140"/>
        <v>2552</v>
      </c>
      <c r="B2565" s="300" t="str">
        <f>IF(基本情報入力シート!C2585="","",基本情報入力シート!C2585)</f>
        <v/>
      </c>
      <c r="C2565" s="301" t="str">
        <f>IF(基本情報入力シート!D2585="","",基本情報入力シート!D2585)</f>
        <v/>
      </c>
      <c r="D2565" s="301" t="str">
        <f>IF(基本情報入力シート!E2585="","",基本情報入力シート!E2585)</f>
        <v/>
      </c>
      <c r="E2565" s="301" t="str">
        <f>IF(基本情報入力シート!F2585="","",基本情報入力シート!F2585)</f>
        <v/>
      </c>
      <c r="F2565" s="301" t="str">
        <f>IF(基本情報入力シート!G2585="","",基本情報入力シート!G2585)</f>
        <v/>
      </c>
      <c r="G2565" s="301" t="str">
        <f>IF(基本情報入力シート!H2585="","",基本情報入力シート!H2585)</f>
        <v/>
      </c>
      <c r="H2565" s="301" t="str">
        <f>IF(基本情報入力シート!I2585="","",基本情報入力シート!I2585)</f>
        <v/>
      </c>
      <c r="I2565" s="301" t="str">
        <f>IF(基本情報入力シート!J2585="","",基本情報入力シート!J2585)</f>
        <v/>
      </c>
      <c r="J2565" s="301" t="str">
        <f>IF(基本情報入力シート!K2585="","",基本情報入力シート!K2585)</f>
        <v/>
      </c>
      <c r="K2565" s="302" t="str">
        <f>IF(基本情報入力シート!L2585="","",基本情報入力シート!L2585)</f>
        <v/>
      </c>
      <c r="L2565" s="299" t="str">
        <f>IF(基本情報入力シート!M2585="","",基本情報入力シート!M2585)</f>
        <v/>
      </c>
      <c r="M2565" s="299" t="str">
        <f>IF(基本情報入力シート!R2585="","",基本情報入力シート!R2585)</f>
        <v/>
      </c>
      <c r="N2565" s="299" t="str">
        <f>IF(基本情報入力シート!W2585="","",基本情報入力シート!W2585)</f>
        <v/>
      </c>
      <c r="O2565" s="303" t="str">
        <f>IF(基本情報入力シート!X2585="","",基本情報入力シート!X2585)</f>
        <v/>
      </c>
      <c r="P2565" s="304" t="str">
        <f>IF(基本情報入力シート!Y2585="","",基本情報入力シート!Y2585)</f>
        <v/>
      </c>
      <c r="Q2565" s="175"/>
      <c r="R2565" s="305" t="str">
        <f>IF(基本情報入力シート!AB2585="","",基本情報入力シート!AB2585)</f>
        <v/>
      </c>
      <c r="S2565" s="176"/>
      <c r="T2565" s="306" t="str">
        <f>IF(P2565="","",VLOOKUP(P2565,【参考】数式用!$J$2:$L$34,3,FALSE))</f>
        <v/>
      </c>
      <c r="U2565" s="313" t="s">
        <v>143</v>
      </c>
      <c r="V2565" s="177"/>
      <c r="W2565" s="314" t="s">
        <v>144</v>
      </c>
      <c r="X2565" s="177"/>
      <c r="Y2565" s="315" t="s">
        <v>145</v>
      </c>
      <c r="Z2565" s="177"/>
      <c r="AA2565" s="315" t="s">
        <v>144</v>
      </c>
      <c r="AB2565" s="177"/>
      <c r="AC2565" s="315" t="s">
        <v>146</v>
      </c>
      <c r="AD2565" s="316" t="s">
        <v>147</v>
      </c>
      <c r="AE2565" s="317" t="str">
        <f t="shared" si="141"/>
        <v/>
      </c>
      <c r="AF2565" s="319" t="s">
        <v>148</v>
      </c>
      <c r="AG2565" s="312" t="str">
        <f t="shared" si="142"/>
        <v/>
      </c>
      <c r="AH2565" s="322"/>
      <c r="AI2565" s="323"/>
      <c r="AJ2565" s="322"/>
      <c r="AK2565" s="323"/>
    </row>
    <row r="2566" spans="1:37" ht="36.75" customHeight="1">
      <c r="A2566" s="299">
        <f t="shared" si="140"/>
        <v>2553</v>
      </c>
      <c r="B2566" s="300" t="str">
        <f>IF(基本情報入力シート!C2586="","",基本情報入力シート!C2586)</f>
        <v/>
      </c>
      <c r="C2566" s="301" t="str">
        <f>IF(基本情報入力シート!D2586="","",基本情報入力シート!D2586)</f>
        <v/>
      </c>
      <c r="D2566" s="301" t="str">
        <f>IF(基本情報入力シート!E2586="","",基本情報入力シート!E2586)</f>
        <v/>
      </c>
      <c r="E2566" s="301" t="str">
        <f>IF(基本情報入力シート!F2586="","",基本情報入力シート!F2586)</f>
        <v/>
      </c>
      <c r="F2566" s="301" t="str">
        <f>IF(基本情報入力シート!G2586="","",基本情報入力シート!G2586)</f>
        <v/>
      </c>
      <c r="G2566" s="301" t="str">
        <f>IF(基本情報入力シート!H2586="","",基本情報入力シート!H2586)</f>
        <v/>
      </c>
      <c r="H2566" s="301" t="str">
        <f>IF(基本情報入力シート!I2586="","",基本情報入力シート!I2586)</f>
        <v/>
      </c>
      <c r="I2566" s="301" t="str">
        <f>IF(基本情報入力シート!J2586="","",基本情報入力シート!J2586)</f>
        <v/>
      </c>
      <c r="J2566" s="301" t="str">
        <f>IF(基本情報入力シート!K2586="","",基本情報入力シート!K2586)</f>
        <v/>
      </c>
      <c r="K2566" s="302" t="str">
        <f>IF(基本情報入力シート!L2586="","",基本情報入力シート!L2586)</f>
        <v/>
      </c>
      <c r="L2566" s="299" t="str">
        <f>IF(基本情報入力シート!M2586="","",基本情報入力シート!M2586)</f>
        <v/>
      </c>
      <c r="M2566" s="299" t="str">
        <f>IF(基本情報入力シート!R2586="","",基本情報入力シート!R2586)</f>
        <v/>
      </c>
      <c r="N2566" s="299" t="str">
        <f>IF(基本情報入力シート!W2586="","",基本情報入力シート!W2586)</f>
        <v/>
      </c>
      <c r="O2566" s="303" t="str">
        <f>IF(基本情報入力シート!X2586="","",基本情報入力シート!X2586)</f>
        <v/>
      </c>
      <c r="P2566" s="304" t="str">
        <f>IF(基本情報入力シート!Y2586="","",基本情報入力シート!Y2586)</f>
        <v/>
      </c>
      <c r="Q2566" s="175"/>
      <c r="R2566" s="305" t="str">
        <f>IF(基本情報入力シート!AB2586="","",基本情報入力シート!AB2586)</f>
        <v/>
      </c>
      <c r="S2566" s="176"/>
      <c r="T2566" s="306" t="str">
        <f>IF(P2566="","",VLOOKUP(P2566,【参考】数式用!$J$2:$L$34,3,FALSE))</f>
        <v/>
      </c>
      <c r="U2566" s="313" t="s">
        <v>143</v>
      </c>
      <c r="V2566" s="177"/>
      <c r="W2566" s="314" t="s">
        <v>144</v>
      </c>
      <c r="X2566" s="177"/>
      <c r="Y2566" s="315" t="s">
        <v>145</v>
      </c>
      <c r="Z2566" s="177"/>
      <c r="AA2566" s="315" t="s">
        <v>144</v>
      </c>
      <c r="AB2566" s="177"/>
      <c r="AC2566" s="315" t="s">
        <v>146</v>
      </c>
      <c r="AD2566" s="316" t="s">
        <v>147</v>
      </c>
      <c r="AE2566" s="317" t="str">
        <f t="shared" si="141"/>
        <v/>
      </c>
      <c r="AF2566" s="319" t="s">
        <v>148</v>
      </c>
      <c r="AG2566" s="312" t="str">
        <f t="shared" si="142"/>
        <v/>
      </c>
      <c r="AH2566" s="322"/>
      <c r="AI2566" s="323"/>
      <c r="AJ2566" s="322"/>
      <c r="AK2566" s="323"/>
    </row>
    <row r="2567" spans="1:37" ht="36.75" customHeight="1">
      <c r="A2567" s="299">
        <f t="shared" si="140"/>
        <v>2554</v>
      </c>
      <c r="B2567" s="300" t="str">
        <f>IF(基本情報入力シート!C2587="","",基本情報入力シート!C2587)</f>
        <v/>
      </c>
      <c r="C2567" s="301" t="str">
        <f>IF(基本情報入力シート!D2587="","",基本情報入力シート!D2587)</f>
        <v/>
      </c>
      <c r="D2567" s="301" t="str">
        <f>IF(基本情報入力シート!E2587="","",基本情報入力シート!E2587)</f>
        <v/>
      </c>
      <c r="E2567" s="301" t="str">
        <f>IF(基本情報入力シート!F2587="","",基本情報入力シート!F2587)</f>
        <v/>
      </c>
      <c r="F2567" s="301" t="str">
        <f>IF(基本情報入力シート!G2587="","",基本情報入力シート!G2587)</f>
        <v/>
      </c>
      <c r="G2567" s="301" t="str">
        <f>IF(基本情報入力シート!H2587="","",基本情報入力シート!H2587)</f>
        <v/>
      </c>
      <c r="H2567" s="301" t="str">
        <f>IF(基本情報入力シート!I2587="","",基本情報入力シート!I2587)</f>
        <v/>
      </c>
      <c r="I2567" s="301" t="str">
        <f>IF(基本情報入力シート!J2587="","",基本情報入力シート!J2587)</f>
        <v/>
      </c>
      <c r="J2567" s="301" t="str">
        <f>IF(基本情報入力シート!K2587="","",基本情報入力シート!K2587)</f>
        <v/>
      </c>
      <c r="K2567" s="302" t="str">
        <f>IF(基本情報入力シート!L2587="","",基本情報入力シート!L2587)</f>
        <v/>
      </c>
      <c r="L2567" s="299" t="str">
        <f>IF(基本情報入力シート!M2587="","",基本情報入力シート!M2587)</f>
        <v/>
      </c>
      <c r="M2567" s="299" t="str">
        <f>IF(基本情報入力シート!R2587="","",基本情報入力シート!R2587)</f>
        <v/>
      </c>
      <c r="N2567" s="299" t="str">
        <f>IF(基本情報入力シート!W2587="","",基本情報入力シート!W2587)</f>
        <v/>
      </c>
      <c r="O2567" s="303" t="str">
        <f>IF(基本情報入力シート!X2587="","",基本情報入力シート!X2587)</f>
        <v/>
      </c>
      <c r="P2567" s="304" t="str">
        <f>IF(基本情報入力シート!Y2587="","",基本情報入力シート!Y2587)</f>
        <v/>
      </c>
      <c r="Q2567" s="175"/>
      <c r="R2567" s="305" t="str">
        <f>IF(基本情報入力シート!AB2587="","",基本情報入力シート!AB2587)</f>
        <v/>
      </c>
      <c r="S2567" s="176"/>
      <c r="T2567" s="306" t="str">
        <f>IF(P2567="","",VLOOKUP(P2567,【参考】数式用!$J$2:$L$34,3,FALSE))</f>
        <v/>
      </c>
      <c r="U2567" s="313" t="s">
        <v>143</v>
      </c>
      <c r="V2567" s="177"/>
      <c r="W2567" s="314" t="s">
        <v>144</v>
      </c>
      <c r="X2567" s="177"/>
      <c r="Y2567" s="315" t="s">
        <v>145</v>
      </c>
      <c r="Z2567" s="177"/>
      <c r="AA2567" s="315" t="s">
        <v>144</v>
      </c>
      <c r="AB2567" s="177"/>
      <c r="AC2567" s="315" t="s">
        <v>146</v>
      </c>
      <c r="AD2567" s="316" t="s">
        <v>147</v>
      </c>
      <c r="AE2567" s="317" t="str">
        <f t="shared" si="141"/>
        <v/>
      </c>
      <c r="AF2567" s="319" t="s">
        <v>148</v>
      </c>
      <c r="AG2567" s="312" t="str">
        <f t="shared" si="142"/>
        <v/>
      </c>
      <c r="AH2567" s="322"/>
      <c r="AI2567" s="323"/>
      <c r="AJ2567" s="322"/>
      <c r="AK2567" s="323"/>
    </row>
    <row r="2568" spans="1:37" ht="36.75" customHeight="1">
      <c r="A2568" s="299">
        <f t="shared" si="140"/>
        <v>2555</v>
      </c>
      <c r="B2568" s="300" t="str">
        <f>IF(基本情報入力シート!C2588="","",基本情報入力シート!C2588)</f>
        <v/>
      </c>
      <c r="C2568" s="301" t="str">
        <f>IF(基本情報入力シート!D2588="","",基本情報入力シート!D2588)</f>
        <v/>
      </c>
      <c r="D2568" s="301" t="str">
        <f>IF(基本情報入力シート!E2588="","",基本情報入力シート!E2588)</f>
        <v/>
      </c>
      <c r="E2568" s="301" t="str">
        <f>IF(基本情報入力シート!F2588="","",基本情報入力シート!F2588)</f>
        <v/>
      </c>
      <c r="F2568" s="301" t="str">
        <f>IF(基本情報入力シート!G2588="","",基本情報入力シート!G2588)</f>
        <v/>
      </c>
      <c r="G2568" s="301" t="str">
        <f>IF(基本情報入力シート!H2588="","",基本情報入力シート!H2588)</f>
        <v/>
      </c>
      <c r="H2568" s="301" t="str">
        <f>IF(基本情報入力シート!I2588="","",基本情報入力シート!I2588)</f>
        <v/>
      </c>
      <c r="I2568" s="301" t="str">
        <f>IF(基本情報入力シート!J2588="","",基本情報入力シート!J2588)</f>
        <v/>
      </c>
      <c r="J2568" s="301" t="str">
        <f>IF(基本情報入力シート!K2588="","",基本情報入力シート!K2588)</f>
        <v/>
      </c>
      <c r="K2568" s="302" t="str">
        <f>IF(基本情報入力シート!L2588="","",基本情報入力シート!L2588)</f>
        <v/>
      </c>
      <c r="L2568" s="299" t="str">
        <f>IF(基本情報入力シート!M2588="","",基本情報入力シート!M2588)</f>
        <v/>
      </c>
      <c r="M2568" s="299" t="str">
        <f>IF(基本情報入力シート!R2588="","",基本情報入力シート!R2588)</f>
        <v/>
      </c>
      <c r="N2568" s="299" t="str">
        <f>IF(基本情報入力シート!W2588="","",基本情報入力シート!W2588)</f>
        <v/>
      </c>
      <c r="O2568" s="303" t="str">
        <f>IF(基本情報入力シート!X2588="","",基本情報入力シート!X2588)</f>
        <v/>
      </c>
      <c r="P2568" s="304" t="str">
        <f>IF(基本情報入力シート!Y2588="","",基本情報入力シート!Y2588)</f>
        <v/>
      </c>
      <c r="Q2568" s="175"/>
      <c r="R2568" s="305" t="str">
        <f>IF(基本情報入力シート!AB2588="","",基本情報入力シート!AB2588)</f>
        <v/>
      </c>
      <c r="S2568" s="176"/>
      <c r="T2568" s="306" t="str">
        <f>IF(P2568="","",VLOOKUP(P2568,【参考】数式用!$J$2:$L$34,3,FALSE))</f>
        <v/>
      </c>
      <c r="U2568" s="313" t="s">
        <v>143</v>
      </c>
      <c r="V2568" s="177"/>
      <c r="W2568" s="314" t="s">
        <v>144</v>
      </c>
      <c r="X2568" s="177"/>
      <c r="Y2568" s="315" t="s">
        <v>145</v>
      </c>
      <c r="Z2568" s="177"/>
      <c r="AA2568" s="315" t="s">
        <v>144</v>
      </c>
      <c r="AB2568" s="177"/>
      <c r="AC2568" s="315" t="s">
        <v>146</v>
      </c>
      <c r="AD2568" s="316" t="s">
        <v>147</v>
      </c>
      <c r="AE2568" s="317" t="str">
        <f t="shared" si="141"/>
        <v/>
      </c>
      <c r="AF2568" s="319" t="s">
        <v>148</v>
      </c>
      <c r="AG2568" s="312" t="str">
        <f t="shared" si="142"/>
        <v/>
      </c>
      <c r="AH2568" s="322"/>
      <c r="AI2568" s="323"/>
      <c r="AJ2568" s="322"/>
      <c r="AK2568" s="323"/>
    </row>
    <row r="2569" spans="1:37" ht="36.75" customHeight="1">
      <c r="A2569" s="299">
        <f t="shared" si="140"/>
        <v>2556</v>
      </c>
      <c r="B2569" s="300" t="str">
        <f>IF(基本情報入力シート!C2589="","",基本情報入力シート!C2589)</f>
        <v/>
      </c>
      <c r="C2569" s="301" t="str">
        <f>IF(基本情報入力シート!D2589="","",基本情報入力シート!D2589)</f>
        <v/>
      </c>
      <c r="D2569" s="301" t="str">
        <f>IF(基本情報入力シート!E2589="","",基本情報入力シート!E2589)</f>
        <v/>
      </c>
      <c r="E2569" s="301" t="str">
        <f>IF(基本情報入力シート!F2589="","",基本情報入力シート!F2589)</f>
        <v/>
      </c>
      <c r="F2569" s="301" t="str">
        <f>IF(基本情報入力シート!G2589="","",基本情報入力シート!G2589)</f>
        <v/>
      </c>
      <c r="G2569" s="301" t="str">
        <f>IF(基本情報入力シート!H2589="","",基本情報入力シート!H2589)</f>
        <v/>
      </c>
      <c r="H2569" s="301" t="str">
        <f>IF(基本情報入力シート!I2589="","",基本情報入力シート!I2589)</f>
        <v/>
      </c>
      <c r="I2569" s="301" t="str">
        <f>IF(基本情報入力シート!J2589="","",基本情報入力シート!J2589)</f>
        <v/>
      </c>
      <c r="J2569" s="301" t="str">
        <f>IF(基本情報入力シート!K2589="","",基本情報入力シート!K2589)</f>
        <v/>
      </c>
      <c r="K2569" s="302" t="str">
        <f>IF(基本情報入力シート!L2589="","",基本情報入力シート!L2589)</f>
        <v/>
      </c>
      <c r="L2569" s="299" t="str">
        <f>IF(基本情報入力シート!M2589="","",基本情報入力シート!M2589)</f>
        <v/>
      </c>
      <c r="M2569" s="299" t="str">
        <f>IF(基本情報入力シート!R2589="","",基本情報入力シート!R2589)</f>
        <v/>
      </c>
      <c r="N2569" s="299" t="str">
        <f>IF(基本情報入力シート!W2589="","",基本情報入力シート!W2589)</f>
        <v/>
      </c>
      <c r="O2569" s="303" t="str">
        <f>IF(基本情報入力シート!X2589="","",基本情報入力シート!X2589)</f>
        <v/>
      </c>
      <c r="P2569" s="304" t="str">
        <f>IF(基本情報入力シート!Y2589="","",基本情報入力シート!Y2589)</f>
        <v/>
      </c>
      <c r="Q2569" s="175"/>
      <c r="R2569" s="305" t="str">
        <f>IF(基本情報入力シート!AB2589="","",基本情報入力シート!AB2589)</f>
        <v/>
      </c>
      <c r="S2569" s="176"/>
      <c r="T2569" s="306" t="str">
        <f>IF(P2569="","",VLOOKUP(P2569,【参考】数式用!$J$2:$L$34,3,FALSE))</f>
        <v/>
      </c>
      <c r="U2569" s="313" t="s">
        <v>143</v>
      </c>
      <c r="V2569" s="177"/>
      <c r="W2569" s="314" t="s">
        <v>144</v>
      </c>
      <c r="X2569" s="177"/>
      <c r="Y2569" s="315" t="s">
        <v>145</v>
      </c>
      <c r="Z2569" s="177"/>
      <c r="AA2569" s="315" t="s">
        <v>144</v>
      </c>
      <c r="AB2569" s="177"/>
      <c r="AC2569" s="315" t="s">
        <v>146</v>
      </c>
      <c r="AD2569" s="316" t="s">
        <v>147</v>
      </c>
      <c r="AE2569" s="317" t="str">
        <f t="shared" si="141"/>
        <v/>
      </c>
      <c r="AF2569" s="319" t="s">
        <v>148</v>
      </c>
      <c r="AG2569" s="312" t="str">
        <f t="shared" si="142"/>
        <v/>
      </c>
      <c r="AH2569" s="322"/>
      <c r="AI2569" s="323"/>
      <c r="AJ2569" s="322"/>
      <c r="AK2569" s="323"/>
    </row>
    <row r="2570" spans="1:37" ht="36.75" customHeight="1">
      <c r="A2570" s="299">
        <f t="shared" si="140"/>
        <v>2557</v>
      </c>
      <c r="B2570" s="300" t="str">
        <f>IF(基本情報入力シート!C2590="","",基本情報入力シート!C2590)</f>
        <v/>
      </c>
      <c r="C2570" s="301" t="str">
        <f>IF(基本情報入力シート!D2590="","",基本情報入力シート!D2590)</f>
        <v/>
      </c>
      <c r="D2570" s="301" t="str">
        <f>IF(基本情報入力シート!E2590="","",基本情報入力シート!E2590)</f>
        <v/>
      </c>
      <c r="E2570" s="301" t="str">
        <f>IF(基本情報入力シート!F2590="","",基本情報入力シート!F2590)</f>
        <v/>
      </c>
      <c r="F2570" s="301" t="str">
        <f>IF(基本情報入力シート!G2590="","",基本情報入力シート!G2590)</f>
        <v/>
      </c>
      <c r="G2570" s="301" t="str">
        <f>IF(基本情報入力シート!H2590="","",基本情報入力シート!H2590)</f>
        <v/>
      </c>
      <c r="H2570" s="301" t="str">
        <f>IF(基本情報入力シート!I2590="","",基本情報入力シート!I2590)</f>
        <v/>
      </c>
      <c r="I2570" s="301" t="str">
        <f>IF(基本情報入力シート!J2590="","",基本情報入力シート!J2590)</f>
        <v/>
      </c>
      <c r="J2570" s="301" t="str">
        <f>IF(基本情報入力シート!K2590="","",基本情報入力シート!K2590)</f>
        <v/>
      </c>
      <c r="K2570" s="302" t="str">
        <f>IF(基本情報入力シート!L2590="","",基本情報入力シート!L2590)</f>
        <v/>
      </c>
      <c r="L2570" s="299" t="str">
        <f>IF(基本情報入力シート!M2590="","",基本情報入力シート!M2590)</f>
        <v/>
      </c>
      <c r="M2570" s="299" t="str">
        <f>IF(基本情報入力シート!R2590="","",基本情報入力シート!R2590)</f>
        <v/>
      </c>
      <c r="N2570" s="299" t="str">
        <f>IF(基本情報入力シート!W2590="","",基本情報入力シート!W2590)</f>
        <v/>
      </c>
      <c r="O2570" s="303" t="str">
        <f>IF(基本情報入力シート!X2590="","",基本情報入力シート!X2590)</f>
        <v/>
      </c>
      <c r="P2570" s="304" t="str">
        <f>IF(基本情報入力シート!Y2590="","",基本情報入力シート!Y2590)</f>
        <v/>
      </c>
      <c r="Q2570" s="175"/>
      <c r="R2570" s="305" t="str">
        <f>IF(基本情報入力シート!AB2590="","",基本情報入力シート!AB2590)</f>
        <v/>
      </c>
      <c r="S2570" s="176"/>
      <c r="T2570" s="306" t="str">
        <f>IF(P2570="","",VLOOKUP(P2570,【参考】数式用!$J$2:$L$34,3,FALSE))</f>
        <v/>
      </c>
      <c r="U2570" s="313" t="s">
        <v>143</v>
      </c>
      <c r="V2570" s="177"/>
      <c r="W2570" s="314" t="s">
        <v>144</v>
      </c>
      <c r="X2570" s="177"/>
      <c r="Y2570" s="315" t="s">
        <v>145</v>
      </c>
      <c r="Z2570" s="177"/>
      <c r="AA2570" s="315" t="s">
        <v>144</v>
      </c>
      <c r="AB2570" s="177"/>
      <c r="AC2570" s="315" t="s">
        <v>146</v>
      </c>
      <c r="AD2570" s="316" t="s">
        <v>147</v>
      </c>
      <c r="AE2570" s="317" t="str">
        <f t="shared" si="141"/>
        <v/>
      </c>
      <c r="AF2570" s="319" t="s">
        <v>148</v>
      </c>
      <c r="AG2570" s="312" t="str">
        <f t="shared" si="142"/>
        <v/>
      </c>
      <c r="AH2570" s="322"/>
      <c r="AI2570" s="323"/>
      <c r="AJ2570" s="322"/>
      <c r="AK2570" s="323"/>
    </row>
    <row r="2571" spans="1:37" ht="36.75" customHeight="1">
      <c r="A2571" s="299">
        <f t="shared" si="140"/>
        <v>2558</v>
      </c>
      <c r="B2571" s="300" t="str">
        <f>IF(基本情報入力シート!C2591="","",基本情報入力シート!C2591)</f>
        <v/>
      </c>
      <c r="C2571" s="301" t="str">
        <f>IF(基本情報入力シート!D2591="","",基本情報入力シート!D2591)</f>
        <v/>
      </c>
      <c r="D2571" s="301" t="str">
        <f>IF(基本情報入力シート!E2591="","",基本情報入力シート!E2591)</f>
        <v/>
      </c>
      <c r="E2571" s="301" t="str">
        <f>IF(基本情報入力シート!F2591="","",基本情報入力シート!F2591)</f>
        <v/>
      </c>
      <c r="F2571" s="301" t="str">
        <f>IF(基本情報入力シート!G2591="","",基本情報入力シート!G2591)</f>
        <v/>
      </c>
      <c r="G2571" s="301" t="str">
        <f>IF(基本情報入力シート!H2591="","",基本情報入力シート!H2591)</f>
        <v/>
      </c>
      <c r="H2571" s="301" t="str">
        <f>IF(基本情報入力シート!I2591="","",基本情報入力シート!I2591)</f>
        <v/>
      </c>
      <c r="I2571" s="301" t="str">
        <f>IF(基本情報入力シート!J2591="","",基本情報入力シート!J2591)</f>
        <v/>
      </c>
      <c r="J2571" s="301" t="str">
        <f>IF(基本情報入力シート!K2591="","",基本情報入力シート!K2591)</f>
        <v/>
      </c>
      <c r="K2571" s="302" t="str">
        <f>IF(基本情報入力シート!L2591="","",基本情報入力シート!L2591)</f>
        <v/>
      </c>
      <c r="L2571" s="299" t="str">
        <f>IF(基本情報入力シート!M2591="","",基本情報入力シート!M2591)</f>
        <v/>
      </c>
      <c r="M2571" s="299" t="str">
        <f>IF(基本情報入力シート!R2591="","",基本情報入力シート!R2591)</f>
        <v/>
      </c>
      <c r="N2571" s="299" t="str">
        <f>IF(基本情報入力シート!W2591="","",基本情報入力シート!W2591)</f>
        <v/>
      </c>
      <c r="O2571" s="303" t="str">
        <f>IF(基本情報入力シート!X2591="","",基本情報入力シート!X2591)</f>
        <v/>
      </c>
      <c r="P2571" s="304" t="str">
        <f>IF(基本情報入力シート!Y2591="","",基本情報入力シート!Y2591)</f>
        <v/>
      </c>
      <c r="Q2571" s="175"/>
      <c r="R2571" s="305" t="str">
        <f>IF(基本情報入力シート!AB2591="","",基本情報入力シート!AB2591)</f>
        <v/>
      </c>
      <c r="S2571" s="176"/>
      <c r="T2571" s="306" t="str">
        <f>IF(P2571="","",VLOOKUP(P2571,【参考】数式用!$J$2:$L$34,3,FALSE))</f>
        <v/>
      </c>
      <c r="U2571" s="313" t="s">
        <v>143</v>
      </c>
      <c r="V2571" s="177"/>
      <c r="W2571" s="314" t="s">
        <v>144</v>
      </c>
      <c r="X2571" s="177"/>
      <c r="Y2571" s="315" t="s">
        <v>145</v>
      </c>
      <c r="Z2571" s="177"/>
      <c r="AA2571" s="315" t="s">
        <v>144</v>
      </c>
      <c r="AB2571" s="177"/>
      <c r="AC2571" s="315" t="s">
        <v>146</v>
      </c>
      <c r="AD2571" s="316" t="s">
        <v>147</v>
      </c>
      <c r="AE2571" s="317" t="str">
        <f t="shared" si="141"/>
        <v/>
      </c>
      <c r="AF2571" s="319" t="s">
        <v>148</v>
      </c>
      <c r="AG2571" s="312" t="str">
        <f t="shared" si="142"/>
        <v/>
      </c>
      <c r="AH2571" s="322"/>
      <c r="AI2571" s="323"/>
      <c r="AJ2571" s="322"/>
      <c r="AK2571" s="323"/>
    </row>
    <row r="2572" spans="1:37" ht="36.75" customHeight="1">
      <c r="A2572" s="299">
        <f t="shared" si="140"/>
        <v>2559</v>
      </c>
      <c r="B2572" s="300" t="str">
        <f>IF(基本情報入力シート!C2592="","",基本情報入力シート!C2592)</f>
        <v/>
      </c>
      <c r="C2572" s="301" t="str">
        <f>IF(基本情報入力シート!D2592="","",基本情報入力シート!D2592)</f>
        <v/>
      </c>
      <c r="D2572" s="301" t="str">
        <f>IF(基本情報入力シート!E2592="","",基本情報入力シート!E2592)</f>
        <v/>
      </c>
      <c r="E2572" s="301" t="str">
        <f>IF(基本情報入力シート!F2592="","",基本情報入力シート!F2592)</f>
        <v/>
      </c>
      <c r="F2572" s="301" t="str">
        <f>IF(基本情報入力シート!G2592="","",基本情報入力シート!G2592)</f>
        <v/>
      </c>
      <c r="G2572" s="301" t="str">
        <f>IF(基本情報入力シート!H2592="","",基本情報入力シート!H2592)</f>
        <v/>
      </c>
      <c r="H2572" s="301" t="str">
        <f>IF(基本情報入力シート!I2592="","",基本情報入力シート!I2592)</f>
        <v/>
      </c>
      <c r="I2572" s="301" t="str">
        <f>IF(基本情報入力シート!J2592="","",基本情報入力シート!J2592)</f>
        <v/>
      </c>
      <c r="J2572" s="301" t="str">
        <f>IF(基本情報入力シート!K2592="","",基本情報入力シート!K2592)</f>
        <v/>
      </c>
      <c r="K2572" s="302" t="str">
        <f>IF(基本情報入力シート!L2592="","",基本情報入力シート!L2592)</f>
        <v/>
      </c>
      <c r="L2572" s="299" t="str">
        <f>IF(基本情報入力シート!M2592="","",基本情報入力シート!M2592)</f>
        <v/>
      </c>
      <c r="M2572" s="299" t="str">
        <f>IF(基本情報入力シート!R2592="","",基本情報入力シート!R2592)</f>
        <v/>
      </c>
      <c r="N2572" s="299" t="str">
        <f>IF(基本情報入力シート!W2592="","",基本情報入力シート!W2592)</f>
        <v/>
      </c>
      <c r="O2572" s="303" t="str">
        <f>IF(基本情報入力シート!X2592="","",基本情報入力シート!X2592)</f>
        <v/>
      </c>
      <c r="P2572" s="304" t="str">
        <f>IF(基本情報入力シート!Y2592="","",基本情報入力シート!Y2592)</f>
        <v/>
      </c>
      <c r="Q2572" s="175"/>
      <c r="R2572" s="305" t="str">
        <f>IF(基本情報入力シート!AB2592="","",基本情報入力シート!AB2592)</f>
        <v/>
      </c>
      <c r="S2572" s="176"/>
      <c r="T2572" s="306" t="str">
        <f>IF(P2572="","",VLOOKUP(P2572,【参考】数式用!$J$2:$L$34,3,FALSE))</f>
        <v/>
      </c>
      <c r="U2572" s="313" t="s">
        <v>143</v>
      </c>
      <c r="V2572" s="177"/>
      <c r="W2572" s="314" t="s">
        <v>144</v>
      </c>
      <c r="X2572" s="177"/>
      <c r="Y2572" s="315" t="s">
        <v>145</v>
      </c>
      <c r="Z2572" s="177"/>
      <c r="AA2572" s="315" t="s">
        <v>144</v>
      </c>
      <c r="AB2572" s="177"/>
      <c r="AC2572" s="315" t="s">
        <v>146</v>
      </c>
      <c r="AD2572" s="316" t="s">
        <v>147</v>
      </c>
      <c r="AE2572" s="317" t="str">
        <f t="shared" si="141"/>
        <v/>
      </c>
      <c r="AF2572" s="319" t="s">
        <v>148</v>
      </c>
      <c r="AG2572" s="312" t="str">
        <f t="shared" si="142"/>
        <v/>
      </c>
      <c r="AH2572" s="322"/>
      <c r="AI2572" s="323"/>
      <c r="AJ2572" s="322"/>
      <c r="AK2572" s="323"/>
    </row>
    <row r="2573" spans="1:37" ht="36.75" customHeight="1">
      <c r="A2573" s="299">
        <f t="shared" si="140"/>
        <v>2560</v>
      </c>
      <c r="B2573" s="300" t="str">
        <f>IF(基本情報入力シート!C2593="","",基本情報入力シート!C2593)</f>
        <v/>
      </c>
      <c r="C2573" s="301" t="str">
        <f>IF(基本情報入力シート!D2593="","",基本情報入力シート!D2593)</f>
        <v/>
      </c>
      <c r="D2573" s="301" t="str">
        <f>IF(基本情報入力シート!E2593="","",基本情報入力シート!E2593)</f>
        <v/>
      </c>
      <c r="E2573" s="301" t="str">
        <f>IF(基本情報入力シート!F2593="","",基本情報入力シート!F2593)</f>
        <v/>
      </c>
      <c r="F2573" s="301" t="str">
        <f>IF(基本情報入力シート!G2593="","",基本情報入力シート!G2593)</f>
        <v/>
      </c>
      <c r="G2573" s="301" t="str">
        <f>IF(基本情報入力シート!H2593="","",基本情報入力シート!H2593)</f>
        <v/>
      </c>
      <c r="H2573" s="301" t="str">
        <f>IF(基本情報入力シート!I2593="","",基本情報入力シート!I2593)</f>
        <v/>
      </c>
      <c r="I2573" s="301" t="str">
        <f>IF(基本情報入力シート!J2593="","",基本情報入力シート!J2593)</f>
        <v/>
      </c>
      <c r="J2573" s="301" t="str">
        <f>IF(基本情報入力シート!K2593="","",基本情報入力シート!K2593)</f>
        <v/>
      </c>
      <c r="K2573" s="302" t="str">
        <f>IF(基本情報入力シート!L2593="","",基本情報入力シート!L2593)</f>
        <v/>
      </c>
      <c r="L2573" s="299" t="str">
        <f>IF(基本情報入力シート!M2593="","",基本情報入力シート!M2593)</f>
        <v/>
      </c>
      <c r="M2573" s="299" t="str">
        <f>IF(基本情報入力シート!R2593="","",基本情報入力シート!R2593)</f>
        <v/>
      </c>
      <c r="N2573" s="299" t="str">
        <f>IF(基本情報入力シート!W2593="","",基本情報入力シート!W2593)</f>
        <v/>
      </c>
      <c r="O2573" s="303" t="str">
        <f>IF(基本情報入力シート!X2593="","",基本情報入力シート!X2593)</f>
        <v/>
      </c>
      <c r="P2573" s="304" t="str">
        <f>IF(基本情報入力シート!Y2593="","",基本情報入力シート!Y2593)</f>
        <v/>
      </c>
      <c r="Q2573" s="175"/>
      <c r="R2573" s="305" t="str">
        <f>IF(基本情報入力シート!AB2593="","",基本情報入力シート!AB2593)</f>
        <v/>
      </c>
      <c r="S2573" s="176"/>
      <c r="T2573" s="306" t="str">
        <f>IF(P2573="","",VLOOKUP(P2573,【参考】数式用!$J$2:$L$34,3,FALSE))</f>
        <v/>
      </c>
      <c r="U2573" s="313" t="s">
        <v>143</v>
      </c>
      <c r="V2573" s="177"/>
      <c r="W2573" s="314" t="s">
        <v>144</v>
      </c>
      <c r="X2573" s="177"/>
      <c r="Y2573" s="315" t="s">
        <v>145</v>
      </c>
      <c r="Z2573" s="177"/>
      <c r="AA2573" s="315" t="s">
        <v>144</v>
      </c>
      <c r="AB2573" s="177"/>
      <c r="AC2573" s="315" t="s">
        <v>146</v>
      </c>
      <c r="AD2573" s="316" t="s">
        <v>147</v>
      </c>
      <c r="AE2573" s="317" t="str">
        <f t="shared" si="141"/>
        <v/>
      </c>
      <c r="AF2573" s="319" t="s">
        <v>148</v>
      </c>
      <c r="AG2573" s="312" t="str">
        <f t="shared" si="142"/>
        <v/>
      </c>
      <c r="AH2573" s="322"/>
      <c r="AI2573" s="323"/>
      <c r="AJ2573" s="322"/>
      <c r="AK2573" s="323"/>
    </row>
    <row r="2574" spans="1:37" ht="36.75" customHeight="1">
      <c r="A2574" s="299">
        <f t="shared" si="140"/>
        <v>2561</v>
      </c>
      <c r="B2574" s="300" t="str">
        <f>IF(基本情報入力シート!C2594="","",基本情報入力シート!C2594)</f>
        <v/>
      </c>
      <c r="C2574" s="301" t="str">
        <f>IF(基本情報入力シート!D2594="","",基本情報入力シート!D2594)</f>
        <v/>
      </c>
      <c r="D2574" s="301" t="str">
        <f>IF(基本情報入力シート!E2594="","",基本情報入力シート!E2594)</f>
        <v/>
      </c>
      <c r="E2574" s="301" t="str">
        <f>IF(基本情報入力シート!F2594="","",基本情報入力シート!F2594)</f>
        <v/>
      </c>
      <c r="F2574" s="301" t="str">
        <f>IF(基本情報入力シート!G2594="","",基本情報入力シート!G2594)</f>
        <v/>
      </c>
      <c r="G2574" s="301" t="str">
        <f>IF(基本情報入力シート!H2594="","",基本情報入力シート!H2594)</f>
        <v/>
      </c>
      <c r="H2574" s="301" t="str">
        <f>IF(基本情報入力シート!I2594="","",基本情報入力シート!I2594)</f>
        <v/>
      </c>
      <c r="I2574" s="301" t="str">
        <f>IF(基本情報入力シート!J2594="","",基本情報入力シート!J2594)</f>
        <v/>
      </c>
      <c r="J2574" s="301" t="str">
        <f>IF(基本情報入力シート!K2594="","",基本情報入力シート!K2594)</f>
        <v/>
      </c>
      <c r="K2574" s="302" t="str">
        <f>IF(基本情報入力シート!L2594="","",基本情報入力シート!L2594)</f>
        <v/>
      </c>
      <c r="L2574" s="299" t="str">
        <f>IF(基本情報入力シート!M2594="","",基本情報入力シート!M2594)</f>
        <v/>
      </c>
      <c r="M2574" s="299" t="str">
        <f>IF(基本情報入力シート!R2594="","",基本情報入力シート!R2594)</f>
        <v/>
      </c>
      <c r="N2574" s="299" t="str">
        <f>IF(基本情報入力シート!W2594="","",基本情報入力シート!W2594)</f>
        <v/>
      </c>
      <c r="O2574" s="303" t="str">
        <f>IF(基本情報入力シート!X2594="","",基本情報入力シート!X2594)</f>
        <v/>
      </c>
      <c r="P2574" s="304" t="str">
        <f>IF(基本情報入力シート!Y2594="","",基本情報入力シート!Y2594)</f>
        <v/>
      </c>
      <c r="Q2574" s="175"/>
      <c r="R2574" s="305" t="str">
        <f>IF(基本情報入力シート!AB2594="","",基本情報入力シート!AB2594)</f>
        <v/>
      </c>
      <c r="S2574" s="176"/>
      <c r="T2574" s="306" t="str">
        <f>IF(P2574="","",VLOOKUP(P2574,【参考】数式用!$J$2:$L$34,3,FALSE))</f>
        <v/>
      </c>
      <c r="U2574" s="313" t="s">
        <v>143</v>
      </c>
      <c r="V2574" s="177"/>
      <c r="W2574" s="314" t="s">
        <v>144</v>
      </c>
      <c r="X2574" s="177"/>
      <c r="Y2574" s="315" t="s">
        <v>145</v>
      </c>
      <c r="Z2574" s="177"/>
      <c r="AA2574" s="315" t="s">
        <v>144</v>
      </c>
      <c r="AB2574" s="177"/>
      <c r="AC2574" s="315" t="s">
        <v>146</v>
      </c>
      <c r="AD2574" s="316" t="s">
        <v>147</v>
      </c>
      <c r="AE2574" s="317" t="str">
        <f t="shared" si="141"/>
        <v/>
      </c>
      <c r="AF2574" s="319" t="s">
        <v>148</v>
      </c>
      <c r="AG2574" s="312" t="str">
        <f t="shared" si="142"/>
        <v/>
      </c>
      <c r="AH2574" s="322"/>
      <c r="AI2574" s="323"/>
      <c r="AJ2574" s="322"/>
      <c r="AK2574" s="323"/>
    </row>
    <row r="2575" spans="1:37" ht="36.75" customHeight="1">
      <c r="A2575" s="299">
        <f t="shared" si="140"/>
        <v>2562</v>
      </c>
      <c r="B2575" s="300" t="str">
        <f>IF(基本情報入力シート!C2595="","",基本情報入力シート!C2595)</f>
        <v/>
      </c>
      <c r="C2575" s="301" t="str">
        <f>IF(基本情報入力シート!D2595="","",基本情報入力シート!D2595)</f>
        <v/>
      </c>
      <c r="D2575" s="301" t="str">
        <f>IF(基本情報入力シート!E2595="","",基本情報入力シート!E2595)</f>
        <v/>
      </c>
      <c r="E2575" s="301" t="str">
        <f>IF(基本情報入力シート!F2595="","",基本情報入力シート!F2595)</f>
        <v/>
      </c>
      <c r="F2575" s="301" t="str">
        <f>IF(基本情報入力シート!G2595="","",基本情報入力シート!G2595)</f>
        <v/>
      </c>
      <c r="G2575" s="301" t="str">
        <f>IF(基本情報入力シート!H2595="","",基本情報入力シート!H2595)</f>
        <v/>
      </c>
      <c r="H2575" s="301" t="str">
        <f>IF(基本情報入力シート!I2595="","",基本情報入力シート!I2595)</f>
        <v/>
      </c>
      <c r="I2575" s="301" t="str">
        <f>IF(基本情報入力シート!J2595="","",基本情報入力シート!J2595)</f>
        <v/>
      </c>
      <c r="J2575" s="301" t="str">
        <f>IF(基本情報入力シート!K2595="","",基本情報入力シート!K2595)</f>
        <v/>
      </c>
      <c r="K2575" s="302" t="str">
        <f>IF(基本情報入力シート!L2595="","",基本情報入力シート!L2595)</f>
        <v/>
      </c>
      <c r="L2575" s="299" t="str">
        <f>IF(基本情報入力シート!M2595="","",基本情報入力シート!M2595)</f>
        <v/>
      </c>
      <c r="M2575" s="299" t="str">
        <f>IF(基本情報入力シート!R2595="","",基本情報入力シート!R2595)</f>
        <v/>
      </c>
      <c r="N2575" s="299" t="str">
        <f>IF(基本情報入力シート!W2595="","",基本情報入力シート!W2595)</f>
        <v/>
      </c>
      <c r="O2575" s="303" t="str">
        <f>IF(基本情報入力シート!X2595="","",基本情報入力シート!X2595)</f>
        <v/>
      </c>
      <c r="P2575" s="304" t="str">
        <f>IF(基本情報入力シート!Y2595="","",基本情報入力シート!Y2595)</f>
        <v/>
      </c>
      <c r="Q2575" s="175"/>
      <c r="R2575" s="305" t="str">
        <f>IF(基本情報入力シート!AB2595="","",基本情報入力シート!AB2595)</f>
        <v/>
      </c>
      <c r="S2575" s="176"/>
      <c r="T2575" s="306" t="str">
        <f>IF(P2575="","",VLOOKUP(P2575,【参考】数式用!$J$2:$L$34,3,FALSE))</f>
        <v/>
      </c>
      <c r="U2575" s="313" t="s">
        <v>143</v>
      </c>
      <c r="V2575" s="177"/>
      <c r="W2575" s="314" t="s">
        <v>144</v>
      </c>
      <c r="X2575" s="177"/>
      <c r="Y2575" s="315" t="s">
        <v>145</v>
      </c>
      <c r="Z2575" s="177"/>
      <c r="AA2575" s="315" t="s">
        <v>144</v>
      </c>
      <c r="AB2575" s="177"/>
      <c r="AC2575" s="315" t="s">
        <v>146</v>
      </c>
      <c r="AD2575" s="316" t="s">
        <v>147</v>
      </c>
      <c r="AE2575" s="317" t="str">
        <f t="shared" si="141"/>
        <v/>
      </c>
      <c r="AF2575" s="319" t="s">
        <v>148</v>
      </c>
      <c r="AG2575" s="312" t="str">
        <f t="shared" si="142"/>
        <v/>
      </c>
      <c r="AH2575" s="322"/>
      <c r="AI2575" s="323"/>
      <c r="AJ2575" s="322"/>
      <c r="AK2575" s="323"/>
    </row>
    <row r="2576" spans="1:37" ht="36.75" customHeight="1">
      <c r="A2576" s="299">
        <f t="shared" ref="A2576:A2639" si="143">A2575+1</f>
        <v>2563</v>
      </c>
      <c r="B2576" s="300" t="str">
        <f>IF(基本情報入力シート!C2596="","",基本情報入力シート!C2596)</f>
        <v/>
      </c>
      <c r="C2576" s="301" t="str">
        <f>IF(基本情報入力シート!D2596="","",基本情報入力シート!D2596)</f>
        <v/>
      </c>
      <c r="D2576" s="301" t="str">
        <f>IF(基本情報入力シート!E2596="","",基本情報入力シート!E2596)</f>
        <v/>
      </c>
      <c r="E2576" s="301" t="str">
        <f>IF(基本情報入力シート!F2596="","",基本情報入力シート!F2596)</f>
        <v/>
      </c>
      <c r="F2576" s="301" t="str">
        <f>IF(基本情報入力シート!G2596="","",基本情報入力シート!G2596)</f>
        <v/>
      </c>
      <c r="G2576" s="301" t="str">
        <f>IF(基本情報入力シート!H2596="","",基本情報入力シート!H2596)</f>
        <v/>
      </c>
      <c r="H2576" s="301" t="str">
        <f>IF(基本情報入力シート!I2596="","",基本情報入力シート!I2596)</f>
        <v/>
      </c>
      <c r="I2576" s="301" t="str">
        <f>IF(基本情報入力シート!J2596="","",基本情報入力シート!J2596)</f>
        <v/>
      </c>
      <c r="J2576" s="301" t="str">
        <f>IF(基本情報入力シート!K2596="","",基本情報入力シート!K2596)</f>
        <v/>
      </c>
      <c r="K2576" s="302" t="str">
        <f>IF(基本情報入力シート!L2596="","",基本情報入力シート!L2596)</f>
        <v/>
      </c>
      <c r="L2576" s="299" t="str">
        <f>IF(基本情報入力シート!M2596="","",基本情報入力シート!M2596)</f>
        <v/>
      </c>
      <c r="M2576" s="299" t="str">
        <f>IF(基本情報入力シート!R2596="","",基本情報入力シート!R2596)</f>
        <v/>
      </c>
      <c r="N2576" s="299" t="str">
        <f>IF(基本情報入力シート!W2596="","",基本情報入力シート!W2596)</f>
        <v/>
      </c>
      <c r="O2576" s="303" t="str">
        <f>IF(基本情報入力シート!X2596="","",基本情報入力シート!X2596)</f>
        <v/>
      </c>
      <c r="P2576" s="304" t="str">
        <f>IF(基本情報入力シート!Y2596="","",基本情報入力シート!Y2596)</f>
        <v/>
      </c>
      <c r="Q2576" s="175"/>
      <c r="R2576" s="305" t="str">
        <f>IF(基本情報入力シート!AB2596="","",基本情報入力シート!AB2596)</f>
        <v/>
      </c>
      <c r="S2576" s="176"/>
      <c r="T2576" s="306" t="str">
        <f>IF(P2576="","",VLOOKUP(P2576,【参考】数式用!$J$2:$L$34,3,FALSE))</f>
        <v/>
      </c>
      <c r="U2576" s="313" t="s">
        <v>143</v>
      </c>
      <c r="V2576" s="177"/>
      <c r="W2576" s="314" t="s">
        <v>144</v>
      </c>
      <c r="X2576" s="177"/>
      <c r="Y2576" s="315" t="s">
        <v>145</v>
      </c>
      <c r="Z2576" s="177"/>
      <c r="AA2576" s="315" t="s">
        <v>144</v>
      </c>
      <c r="AB2576" s="177"/>
      <c r="AC2576" s="315" t="s">
        <v>146</v>
      </c>
      <c r="AD2576" s="316" t="s">
        <v>147</v>
      </c>
      <c r="AE2576" s="317" t="str">
        <f t="shared" si="141"/>
        <v/>
      </c>
      <c r="AF2576" s="319" t="s">
        <v>148</v>
      </c>
      <c r="AG2576" s="312" t="str">
        <f t="shared" si="142"/>
        <v/>
      </c>
      <c r="AH2576" s="322"/>
      <c r="AI2576" s="323"/>
      <c r="AJ2576" s="322"/>
      <c r="AK2576" s="323"/>
    </row>
    <row r="2577" spans="1:37" ht="36.75" customHeight="1">
      <c r="A2577" s="299">
        <f t="shared" si="143"/>
        <v>2564</v>
      </c>
      <c r="B2577" s="300" t="str">
        <f>IF(基本情報入力シート!C2597="","",基本情報入力シート!C2597)</f>
        <v/>
      </c>
      <c r="C2577" s="301" t="str">
        <f>IF(基本情報入力シート!D2597="","",基本情報入力シート!D2597)</f>
        <v/>
      </c>
      <c r="D2577" s="301" t="str">
        <f>IF(基本情報入力シート!E2597="","",基本情報入力シート!E2597)</f>
        <v/>
      </c>
      <c r="E2577" s="301" t="str">
        <f>IF(基本情報入力シート!F2597="","",基本情報入力シート!F2597)</f>
        <v/>
      </c>
      <c r="F2577" s="301" t="str">
        <f>IF(基本情報入力シート!G2597="","",基本情報入力シート!G2597)</f>
        <v/>
      </c>
      <c r="G2577" s="301" t="str">
        <f>IF(基本情報入力シート!H2597="","",基本情報入力シート!H2597)</f>
        <v/>
      </c>
      <c r="H2577" s="301" t="str">
        <f>IF(基本情報入力シート!I2597="","",基本情報入力シート!I2597)</f>
        <v/>
      </c>
      <c r="I2577" s="301" t="str">
        <f>IF(基本情報入力シート!J2597="","",基本情報入力シート!J2597)</f>
        <v/>
      </c>
      <c r="J2577" s="301" t="str">
        <f>IF(基本情報入力シート!K2597="","",基本情報入力シート!K2597)</f>
        <v/>
      </c>
      <c r="K2577" s="302" t="str">
        <f>IF(基本情報入力シート!L2597="","",基本情報入力シート!L2597)</f>
        <v/>
      </c>
      <c r="L2577" s="299" t="str">
        <f>IF(基本情報入力シート!M2597="","",基本情報入力シート!M2597)</f>
        <v/>
      </c>
      <c r="M2577" s="299" t="str">
        <f>IF(基本情報入力シート!R2597="","",基本情報入力シート!R2597)</f>
        <v/>
      </c>
      <c r="N2577" s="299" t="str">
        <f>IF(基本情報入力シート!W2597="","",基本情報入力シート!W2597)</f>
        <v/>
      </c>
      <c r="O2577" s="303" t="str">
        <f>IF(基本情報入力シート!X2597="","",基本情報入力シート!X2597)</f>
        <v/>
      </c>
      <c r="P2577" s="304" t="str">
        <f>IF(基本情報入力シート!Y2597="","",基本情報入力シート!Y2597)</f>
        <v/>
      </c>
      <c r="Q2577" s="175"/>
      <c r="R2577" s="305" t="str">
        <f>IF(基本情報入力シート!AB2597="","",基本情報入力シート!AB2597)</f>
        <v/>
      </c>
      <c r="S2577" s="176"/>
      <c r="T2577" s="306" t="str">
        <f>IF(P2577="","",VLOOKUP(P2577,【参考】数式用!$J$2:$L$34,3,FALSE))</f>
        <v/>
      </c>
      <c r="U2577" s="313" t="s">
        <v>143</v>
      </c>
      <c r="V2577" s="177"/>
      <c r="W2577" s="314" t="s">
        <v>144</v>
      </c>
      <c r="X2577" s="177"/>
      <c r="Y2577" s="315" t="s">
        <v>145</v>
      </c>
      <c r="Z2577" s="177"/>
      <c r="AA2577" s="315" t="s">
        <v>144</v>
      </c>
      <c r="AB2577" s="177"/>
      <c r="AC2577" s="315" t="s">
        <v>146</v>
      </c>
      <c r="AD2577" s="316" t="s">
        <v>147</v>
      </c>
      <c r="AE2577" s="317" t="str">
        <f t="shared" si="141"/>
        <v/>
      </c>
      <c r="AF2577" s="319" t="s">
        <v>148</v>
      </c>
      <c r="AG2577" s="312" t="str">
        <f t="shared" si="142"/>
        <v/>
      </c>
      <c r="AH2577" s="322"/>
      <c r="AI2577" s="323"/>
      <c r="AJ2577" s="322"/>
      <c r="AK2577" s="323"/>
    </row>
    <row r="2578" spans="1:37" ht="36.75" customHeight="1">
      <c r="A2578" s="299">
        <f t="shared" si="143"/>
        <v>2565</v>
      </c>
      <c r="B2578" s="300" t="str">
        <f>IF(基本情報入力シート!C2598="","",基本情報入力シート!C2598)</f>
        <v/>
      </c>
      <c r="C2578" s="301" t="str">
        <f>IF(基本情報入力シート!D2598="","",基本情報入力シート!D2598)</f>
        <v/>
      </c>
      <c r="D2578" s="301" t="str">
        <f>IF(基本情報入力シート!E2598="","",基本情報入力シート!E2598)</f>
        <v/>
      </c>
      <c r="E2578" s="301" t="str">
        <f>IF(基本情報入力シート!F2598="","",基本情報入力シート!F2598)</f>
        <v/>
      </c>
      <c r="F2578" s="301" t="str">
        <f>IF(基本情報入力シート!G2598="","",基本情報入力シート!G2598)</f>
        <v/>
      </c>
      <c r="G2578" s="301" t="str">
        <f>IF(基本情報入力シート!H2598="","",基本情報入力シート!H2598)</f>
        <v/>
      </c>
      <c r="H2578" s="301" t="str">
        <f>IF(基本情報入力シート!I2598="","",基本情報入力シート!I2598)</f>
        <v/>
      </c>
      <c r="I2578" s="301" t="str">
        <f>IF(基本情報入力シート!J2598="","",基本情報入力シート!J2598)</f>
        <v/>
      </c>
      <c r="J2578" s="301" t="str">
        <f>IF(基本情報入力シート!K2598="","",基本情報入力シート!K2598)</f>
        <v/>
      </c>
      <c r="K2578" s="302" t="str">
        <f>IF(基本情報入力シート!L2598="","",基本情報入力シート!L2598)</f>
        <v/>
      </c>
      <c r="L2578" s="299" t="str">
        <f>IF(基本情報入力シート!M2598="","",基本情報入力シート!M2598)</f>
        <v/>
      </c>
      <c r="M2578" s="299" t="str">
        <f>IF(基本情報入力シート!R2598="","",基本情報入力シート!R2598)</f>
        <v/>
      </c>
      <c r="N2578" s="299" t="str">
        <f>IF(基本情報入力シート!W2598="","",基本情報入力シート!W2598)</f>
        <v/>
      </c>
      <c r="O2578" s="303" t="str">
        <f>IF(基本情報入力シート!X2598="","",基本情報入力シート!X2598)</f>
        <v/>
      </c>
      <c r="P2578" s="304" t="str">
        <f>IF(基本情報入力シート!Y2598="","",基本情報入力シート!Y2598)</f>
        <v/>
      </c>
      <c r="Q2578" s="175"/>
      <c r="R2578" s="305" t="str">
        <f>IF(基本情報入力シート!AB2598="","",基本情報入力シート!AB2598)</f>
        <v/>
      </c>
      <c r="S2578" s="176"/>
      <c r="T2578" s="306" t="str">
        <f>IF(P2578="","",VLOOKUP(P2578,【参考】数式用!$J$2:$L$34,3,FALSE))</f>
        <v/>
      </c>
      <c r="U2578" s="313" t="s">
        <v>143</v>
      </c>
      <c r="V2578" s="177"/>
      <c r="W2578" s="314" t="s">
        <v>144</v>
      </c>
      <c r="X2578" s="177"/>
      <c r="Y2578" s="315" t="s">
        <v>145</v>
      </c>
      <c r="Z2578" s="177"/>
      <c r="AA2578" s="315" t="s">
        <v>144</v>
      </c>
      <c r="AB2578" s="177"/>
      <c r="AC2578" s="315" t="s">
        <v>146</v>
      </c>
      <c r="AD2578" s="316" t="s">
        <v>147</v>
      </c>
      <c r="AE2578" s="317" t="str">
        <f t="shared" si="141"/>
        <v/>
      </c>
      <c r="AF2578" s="319" t="s">
        <v>148</v>
      </c>
      <c r="AG2578" s="312" t="str">
        <f t="shared" si="142"/>
        <v/>
      </c>
      <c r="AH2578" s="322"/>
      <c r="AI2578" s="323"/>
      <c r="AJ2578" s="322"/>
      <c r="AK2578" s="323"/>
    </row>
    <row r="2579" spans="1:37" ht="36.75" customHeight="1">
      <c r="A2579" s="299">
        <f t="shared" si="143"/>
        <v>2566</v>
      </c>
      <c r="B2579" s="300" t="str">
        <f>IF(基本情報入力シート!C2599="","",基本情報入力シート!C2599)</f>
        <v/>
      </c>
      <c r="C2579" s="301" t="str">
        <f>IF(基本情報入力シート!D2599="","",基本情報入力シート!D2599)</f>
        <v/>
      </c>
      <c r="D2579" s="301" t="str">
        <f>IF(基本情報入力シート!E2599="","",基本情報入力シート!E2599)</f>
        <v/>
      </c>
      <c r="E2579" s="301" t="str">
        <f>IF(基本情報入力シート!F2599="","",基本情報入力シート!F2599)</f>
        <v/>
      </c>
      <c r="F2579" s="301" t="str">
        <f>IF(基本情報入力シート!G2599="","",基本情報入力シート!G2599)</f>
        <v/>
      </c>
      <c r="G2579" s="301" t="str">
        <f>IF(基本情報入力シート!H2599="","",基本情報入力シート!H2599)</f>
        <v/>
      </c>
      <c r="H2579" s="301" t="str">
        <f>IF(基本情報入力シート!I2599="","",基本情報入力シート!I2599)</f>
        <v/>
      </c>
      <c r="I2579" s="301" t="str">
        <f>IF(基本情報入力シート!J2599="","",基本情報入力シート!J2599)</f>
        <v/>
      </c>
      <c r="J2579" s="301" t="str">
        <f>IF(基本情報入力シート!K2599="","",基本情報入力シート!K2599)</f>
        <v/>
      </c>
      <c r="K2579" s="302" t="str">
        <f>IF(基本情報入力シート!L2599="","",基本情報入力シート!L2599)</f>
        <v/>
      </c>
      <c r="L2579" s="299" t="str">
        <f>IF(基本情報入力シート!M2599="","",基本情報入力シート!M2599)</f>
        <v/>
      </c>
      <c r="M2579" s="299" t="str">
        <f>IF(基本情報入力シート!R2599="","",基本情報入力シート!R2599)</f>
        <v/>
      </c>
      <c r="N2579" s="299" t="str">
        <f>IF(基本情報入力シート!W2599="","",基本情報入力シート!W2599)</f>
        <v/>
      </c>
      <c r="O2579" s="303" t="str">
        <f>IF(基本情報入力シート!X2599="","",基本情報入力シート!X2599)</f>
        <v/>
      </c>
      <c r="P2579" s="304" t="str">
        <f>IF(基本情報入力シート!Y2599="","",基本情報入力シート!Y2599)</f>
        <v/>
      </c>
      <c r="Q2579" s="175"/>
      <c r="R2579" s="305" t="str">
        <f>IF(基本情報入力シート!AB2599="","",基本情報入力シート!AB2599)</f>
        <v/>
      </c>
      <c r="S2579" s="176"/>
      <c r="T2579" s="306" t="str">
        <f>IF(P2579="","",VLOOKUP(P2579,【参考】数式用!$J$2:$L$34,3,FALSE))</f>
        <v/>
      </c>
      <c r="U2579" s="313" t="s">
        <v>143</v>
      </c>
      <c r="V2579" s="177"/>
      <c r="W2579" s="314" t="s">
        <v>144</v>
      </c>
      <c r="X2579" s="177"/>
      <c r="Y2579" s="315" t="s">
        <v>145</v>
      </c>
      <c r="Z2579" s="177"/>
      <c r="AA2579" s="315" t="s">
        <v>144</v>
      </c>
      <c r="AB2579" s="177"/>
      <c r="AC2579" s="315" t="s">
        <v>146</v>
      </c>
      <c r="AD2579" s="316" t="s">
        <v>147</v>
      </c>
      <c r="AE2579" s="317" t="str">
        <f t="shared" ref="AE2579:AE2613" si="144">IF(V2579&gt;=1,(Z2579*12+AB2579)-(V2579*12+X2579)+1,"")</f>
        <v/>
      </c>
      <c r="AF2579" s="319" t="s">
        <v>148</v>
      </c>
      <c r="AG2579" s="312" t="str">
        <f t="shared" ref="AG2579:AG2613" si="145">IFERROR(ROUNDDOWN(R2579*T2579,0)*AE2579,"")</f>
        <v/>
      </c>
      <c r="AH2579" s="322"/>
      <c r="AI2579" s="323"/>
      <c r="AJ2579" s="322"/>
      <c r="AK2579" s="323"/>
    </row>
    <row r="2580" spans="1:37" ht="36.75" customHeight="1">
      <c r="A2580" s="299">
        <f t="shared" si="143"/>
        <v>2567</v>
      </c>
      <c r="B2580" s="300" t="str">
        <f>IF(基本情報入力シート!C2600="","",基本情報入力シート!C2600)</f>
        <v/>
      </c>
      <c r="C2580" s="301" t="str">
        <f>IF(基本情報入力シート!D2600="","",基本情報入力シート!D2600)</f>
        <v/>
      </c>
      <c r="D2580" s="301" t="str">
        <f>IF(基本情報入力シート!E2600="","",基本情報入力シート!E2600)</f>
        <v/>
      </c>
      <c r="E2580" s="301" t="str">
        <f>IF(基本情報入力シート!F2600="","",基本情報入力シート!F2600)</f>
        <v/>
      </c>
      <c r="F2580" s="301" t="str">
        <f>IF(基本情報入力シート!G2600="","",基本情報入力シート!G2600)</f>
        <v/>
      </c>
      <c r="G2580" s="301" t="str">
        <f>IF(基本情報入力シート!H2600="","",基本情報入力シート!H2600)</f>
        <v/>
      </c>
      <c r="H2580" s="301" t="str">
        <f>IF(基本情報入力シート!I2600="","",基本情報入力シート!I2600)</f>
        <v/>
      </c>
      <c r="I2580" s="301" t="str">
        <f>IF(基本情報入力シート!J2600="","",基本情報入力シート!J2600)</f>
        <v/>
      </c>
      <c r="J2580" s="301" t="str">
        <f>IF(基本情報入力シート!K2600="","",基本情報入力シート!K2600)</f>
        <v/>
      </c>
      <c r="K2580" s="302" t="str">
        <f>IF(基本情報入力シート!L2600="","",基本情報入力シート!L2600)</f>
        <v/>
      </c>
      <c r="L2580" s="299" t="str">
        <f>IF(基本情報入力シート!M2600="","",基本情報入力シート!M2600)</f>
        <v/>
      </c>
      <c r="M2580" s="299" t="str">
        <f>IF(基本情報入力シート!R2600="","",基本情報入力シート!R2600)</f>
        <v/>
      </c>
      <c r="N2580" s="299" t="str">
        <f>IF(基本情報入力シート!W2600="","",基本情報入力シート!W2600)</f>
        <v/>
      </c>
      <c r="O2580" s="303" t="str">
        <f>IF(基本情報入力シート!X2600="","",基本情報入力シート!X2600)</f>
        <v/>
      </c>
      <c r="P2580" s="304" t="str">
        <f>IF(基本情報入力シート!Y2600="","",基本情報入力シート!Y2600)</f>
        <v/>
      </c>
      <c r="Q2580" s="175"/>
      <c r="R2580" s="305" t="str">
        <f>IF(基本情報入力シート!AB2600="","",基本情報入力シート!AB2600)</f>
        <v/>
      </c>
      <c r="S2580" s="176"/>
      <c r="T2580" s="306" t="str">
        <f>IF(P2580="","",VLOOKUP(P2580,【参考】数式用!$J$2:$L$34,3,FALSE))</f>
        <v/>
      </c>
      <c r="U2580" s="313" t="s">
        <v>143</v>
      </c>
      <c r="V2580" s="177"/>
      <c r="W2580" s="314" t="s">
        <v>144</v>
      </c>
      <c r="X2580" s="177"/>
      <c r="Y2580" s="315" t="s">
        <v>145</v>
      </c>
      <c r="Z2580" s="177"/>
      <c r="AA2580" s="315" t="s">
        <v>144</v>
      </c>
      <c r="AB2580" s="177"/>
      <c r="AC2580" s="315" t="s">
        <v>146</v>
      </c>
      <c r="AD2580" s="316" t="s">
        <v>147</v>
      </c>
      <c r="AE2580" s="317" t="str">
        <f t="shared" si="144"/>
        <v/>
      </c>
      <c r="AF2580" s="319" t="s">
        <v>148</v>
      </c>
      <c r="AG2580" s="312" t="str">
        <f t="shared" si="145"/>
        <v/>
      </c>
      <c r="AH2580" s="322"/>
      <c r="AI2580" s="323"/>
      <c r="AJ2580" s="322"/>
      <c r="AK2580" s="323"/>
    </row>
    <row r="2581" spans="1:37" ht="36.75" customHeight="1">
      <c r="A2581" s="299">
        <f t="shared" si="143"/>
        <v>2568</v>
      </c>
      <c r="B2581" s="300" t="str">
        <f>IF(基本情報入力シート!C2601="","",基本情報入力シート!C2601)</f>
        <v/>
      </c>
      <c r="C2581" s="301" t="str">
        <f>IF(基本情報入力シート!D2601="","",基本情報入力シート!D2601)</f>
        <v/>
      </c>
      <c r="D2581" s="301" t="str">
        <f>IF(基本情報入力シート!E2601="","",基本情報入力シート!E2601)</f>
        <v/>
      </c>
      <c r="E2581" s="301" t="str">
        <f>IF(基本情報入力シート!F2601="","",基本情報入力シート!F2601)</f>
        <v/>
      </c>
      <c r="F2581" s="301" t="str">
        <f>IF(基本情報入力シート!G2601="","",基本情報入力シート!G2601)</f>
        <v/>
      </c>
      <c r="G2581" s="301" t="str">
        <f>IF(基本情報入力シート!H2601="","",基本情報入力シート!H2601)</f>
        <v/>
      </c>
      <c r="H2581" s="301" t="str">
        <f>IF(基本情報入力シート!I2601="","",基本情報入力シート!I2601)</f>
        <v/>
      </c>
      <c r="I2581" s="301" t="str">
        <f>IF(基本情報入力シート!J2601="","",基本情報入力シート!J2601)</f>
        <v/>
      </c>
      <c r="J2581" s="301" t="str">
        <f>IF(基本情報入力シート!K2601="","",基本情報入力シート!K2601)</f>
        <v/>
      </c>
      <c r="K2581" s="302" t="str">
        <f>IF(基本情報入力シート!L2601="","",基本情報入力シート!L2601)</f>
        <v/>
      </c>
      <c r="L2581" s="299" t="str">
        <f>IF(基本情報入力シート!M2601="","",基本情報入力シート!M2601)</f>
        <v/>
      </c>
      <c r="M2581" s="299" t="str">
        <f>IF(基本情報入力シート!R2601="","",基本情報入力シート!R2601)</f>
        <v/>
      </c>
      <c r="N2581" s="299" t="str">
        <f>IF(基本情報入力シート!W2601="","",基本情報入力シート!W2601)</f>
        <v/>
      </c>
      <c r="O2581" s="303" t="str">
        <f>IF(基本情報入力シート!X2601="","",基本情報入力シート!X2601)</f>
        <v/>
      </c>
      <c r="P2581" s="304" t="str">
        <f>IF(基本情報入力シート!Y2601="","",基本情報入力シート!Y2601)</f>
        <v/>
      </c>
      <c r="Q2581" s="175"/>
      <c r="R2581" s="305" t="str">
        <f>IF(基本情報入力シート!AB2601="","",基本情報入力シート!AB2601)</f>
        <v/>
      </c>
      <c r="S2581" s="176"/>
      <c r="T2581" s="306" t="str">
        <f>IF(P2581="","",VLOOKUP(P2581,【参考】数式用!$J$2:$L$34,3,FALSE))</f>
        <v/>
      </c>
      <c r="U2581" s="313" t="s">
        <v>143</v>
      </c>
      <c r="V2581" s="177"/>
      <c r="W2581" s="314" t="s">
        <v>144</v>
      </c>
      <c r="X2581" s="177"/>
      <c r="Y2581" s="315" t="s">
        <v>145</v>
      </c>
      <c r="Z2581" s="177"/>
      <c r="AA2581" s="315" t="s">
        <v>144</v>
      </c>
      <c r="AB2581" s="177"/>
      <c r="AC2581" s="315" t="s">
        <v>146</v>
      </c>
      <c r="AD2581" s="316" t="s">
        <v>147</v>
      </c>
      <c r="AE2581" s="317" t="str">
        <f t="shared" si="144"/>
        <v/>
      </c>
      <c r="AF2581" s="319" t="s">
        <v>148</v>
      </c>
      <c r="AG2581" s="312" t="str">
        <f t="shared" si="145"/>
        <v/>
      </c>
      <c r="AH2581" s="322"/>
      <c r="AI2581" s="323"/>
      <c r="AJ2581" s="322"/>
      <c r="AK2581" s="323"/>
    </row>
    <row r="2582" spans="1:37" ht="36.75" customHeight="1">
      <c r="A2582" s="299">
        <f t="shared" si="143"/>
        <v>2569</v>
      </c>
      <c r="B2582" s="300" t="str">
        <f>IF(基本情報入力シート!C2602="","",基本情報入力シート!C2602)</f>
        <v/>
      </c>
      <c r="C2582" s="301" t="str">
        <f>IF(基本情報入力シート!D2602="","",基本情報入力シート!D2602)</f>
        <v/>
      </c>
      <c r="D2582" s="301" t="str">
        <f>IF(基本情報入力シート!E2602="","",基本情報入力シート!E2602)</f>
        <v/>
      </c>
      <c r="E2582" s="301" t="str">
        <f>IF(基本情報入力シート!F2602="","",基本情報入力シート!F2602)</f>
        <v/>
      </c>
      <c r="F2582" s="301" t="str">
        <f>IF(基本情報入力シート!G2602="","",基本情報入力シート!G2602)</f>
        <v/>
      </c>
      <c r="G2582" s="301" t="str">
        <f>IF(基本情報入力シート!H2602="","",基本情報入力シート!H2602)</f>
        <v/>
      </c>
      <c r="H2582" s="301" t="str">
        <f>IF(基本情報入力シート!I2602="","",基本情報入力シート!I2602)</f>
        <v/>
      </c>
      <c r="I2582" s="301" t="str">
        <f>IF(基本情報入力シート!J2602="","",基本情報入力シート!J2602)</f>
        <v/>
      </c>
      <c r="J2582" s="301" t="str">
        <f>IF(基本情報入力シート!K2602="","",基本情報入力シート!K2602)</f>
        <v/>
      </c>
      <c r="K2582" s="302" t="str">
        <f>IF(基本情報入力シート!L2602="","",基本情報入力シート!L2602)</f>
        <v/>
      </c>
      <c r="L2582" s="299" t="str">
        <f>IF(基本情報入力シート!M2602="","",基本情報入力シート!M2602)</f>
        <v/>
      </c>
      <c r="M2582" s="299" t="str">
        <f>IF(基本情報入力シート!R2602="","",基本情報入力シート!R2602)</f>
        <v/>
      </c>
      <c r="N2582" s="299" t="str">
        <f>IF(基本情報入力シート!W2602="","",基本情報入力シート!W2602)</f>
        <v/>
      </c>
      <c r="O2582" s="303" t="str">
        <f>IF(基本情報入力シート!X2602="","",基本情報入力シート!X2602)</f>
        <v/>
      </c>
      <c r="P2582" s="304" t="str">
        <f>IF(基本情報入力シート!Y2602="","",基本情報入力シート!Y2602)</f>
        <v/>
      </c>
      <c r="Q2582" s="175"/>
      <c r="R2582" s="305" t="str">
        <f>IF(基本情報入力シート!AB2602="","",基本情報入力シート!AB2602)</f>
        <v/>
      </c>
      <c r="S2582" s="176"/>
      <c r="T2582" s="306" t="str">
        <f>IF(P2582="","",VLOOKUP(P2582,【参考】数式用!$J$2:$L$34,3,FALSE))</f>
        <v/>
      </c>
      <c r="U2582" s="313" t="s">
        <v>143</v>
      </c>
      <c r="V2582" s="177"/>
      <c r="W2582" s="314" t="s">
        <v>144</v>
      </c>
      <c r="X2582" s="177"/>
      <c r="Y2582" s="315" t="s">
        <v>145</v>
      </c>
      <c r="Z2582" s="177"/>
      <c r="AA2582" s="315" t="s">
        <v>144</v>
      </c>
      <c r="AB2582" s="177"/>
      <c r="AC2582" s="315" t="s">
        <v>146</v>
      </c>
      <c r="AD2582" s="316" t="s">
        <v>147</v>
      </c>
      <c r="AE2582" s="317" t="str">
        <f t="shared" si="144"/>
        <v/>
      </c>
      <c r="AF2582" s="319" t="s">
        <v>148</v>
      </c>
      <c r="AG2582" s="312" t="str">
        <f t="shared" si="145"/>
        <v/>
      </c>
      <c r="AH2582" s="322"/>
      <c r="AI2582" s="323"/>
      <c r="AJ2582" s="322"/>
      <c r="AK2582" s="323"/>
    </row>
    <row r="2583" spans="1:37" ht="36.75" customHeight="1">
      <c r="A2583" s="299">
        <f t="shared" si="143"/>
        <v>2570</v>
      </c>
      <c r="B2583" s="300" t="str">
        <f>IF(基本情報入力シート!C2603="","",基本情報入力シート!C2603)</f>
        <v/>
      </c>
      <c r="C2583" s="301" t="str">
        <f>IF(基本情報入力シート!D2603="","",基本情報入力シート!D2603)</f>
        <v/>
      </c>
      <c r="D2583" s="301" t="str">
        <f>IF(基本情報入力シート!E2603="","",基本情報入力シート!E2603)</f>
        <v/>
      </c>
      <c r="E2583" s="301" t="str">
        <f>IF(基本情報入力シート!F2603="","",基本情報入力シート!F2603)</f>
        <v/>
      </c>
      <c r="F2583" s="301" t="str">
        <f>IF(基本情報入力シート!G2603="","",基本情報入力シート!G2603)</f>
        <v/>
      </c>
      <c r="G2583" s="301" t="str">
        <f>IF(基本情報入力シート!H2603="","",基本情報入力シート!H2603)</f>
        <v/>
      </c>
      <c r="H2583" s="301" t="str">
        <f>IF(基本情報入力シート!I2603="","",基本情報入力シート!I2603)</f>
        <v/>
      </c>
      <c r="I2583" s="301" t="str">
        <f>IF(基本情報入力シート!J2603="","",基本情報入力シート!J2603)</f>
        <v/>
      </c>
      <c r="J2583" s="301" t="str">
        <f>IF(基本情報入力シート!K2603="","",基本情報入力シート!K2603)</f>
        <v/>
      </c>
      <c r="K2583" s="302" t="str">
        <f>IF(基本情報入力シート!L2603="","",基本情報入力シート!L2603)</f>
        <v/>
      </c>
      <c r="L2583" s="299" t="str">
        <f>IF(基本情報入力シート!M2603="","",基本情報入力シート!M2603)</f>
        <v/>
      </c>
      <c r="M2583" s="299" t="str">
        <f>IF(基本情報入力シート!R2603="","",基本情報入力シート!R2603)</f>
        <v/>
      </c>
      <c r="N2583" s="299" t="str">
        <f>IF(基本情報入力シート!W2603="","",基本情報入力シート!W2603)</f>
        <v/>
      </c>
      <c r="O2583" s="303" t="str">
        <f>IF(基本情報入力シート!X2603="","",基本情報入力シート!X2603)</f>
        <v/>
      </c>
      <c r="P2583" s="304" t="str">
        <f>IF(基本情報入力シート!Y2603="","",基本情報入力シート!Y2603)</f>
        <v/>
      </c>
      <c r="Q2583" s="175"/>
      <c r="R2583" s="305" t="str">
        <f>IF(基本情報入力シート!AB2603="","",基本情報入力シート!AB2603)</f>
        <v/>
      </c>
      <c r="S2583" s="176"/>
      <c r="T2583" s="306" t="str">
        <f>IF(P2583="","",VLOOKUP(P2583,【参考】数式用!$J$2:$L$34,3,FALSE))</f>
        <v/>
      </c>
      <c r="U2583" s="313" t="s">
        <v>143</v>
      </c>
      <c r="V2583" s="177"/>
      <c r="W2583" s="314" t="s">
        <v>144</v>
      </c>
      <c r="X2583" s="177"/>
      <c r="Y2583" s="315" t="s">
        <v>145</v>
      </c>
      <c r="Z2583" s="177"/>
      <c r="AA2583" s="315" t="s">
        <v>144</v>
      </c>
      <c r="AB2583" s="177"/>
      <c r="AC2583" s="315" t="s">
        <v>146</v>
      </c>
      <c r="AD2583" s="316" t="s">
        <v>147</v>
      </c>
      <c r="AE2583" s="317" t="str">
        <f t="shared" si="144"/>
        <v/>
      </c>
      <c r="AF2583" s="319" t="s">
        <v>148</v>
      </c>
      <c r="AG2583" s="312" t="str">
        <f t="shared" si="145"/>
        <v/>
      </c>
      <c r="AH2583" s="322"/>
      <c r="AI2583" s="323"/>
      <c r="AJ2583" s="322"/>
      <c r="AK2583" s="323"/>
    </row>
    <row r="2584" spans="1:37" ht="36.75" customHeight="1">
      <c r="A2584" s="299">
        <f t="shared" si="143"/>
        <v>2571</v>
      </c>
      <c r="B2584" s="300" t="str">
        <f>IF(基本情報入力シート!C2604="","",基本情報入力シート!C2604)</f>
        <v/>
      </c>
      <c r="C2584" s="301" t="str">
        <f>IF(基本情報入力シート!D2604="","",基本情報入力シート!D2604)</f>
        <v/>
      </c>
      <c r="D2584" s="301" t="str">
        <f>IF(基本情報入力シート!E2604="","",基本情報入力シート!E2604)</f>
        <v/>
      </c>
      <c r="E2584" s="301" t="str">
        <f>IF(基本情報入力シート!F2604="","",基本情報入力シート!F2604)</f>
        <v/>
      </c>
      <c r="F2584" s="301" t="str">
        <f>IF(基本情報入力シート!G2604="","",基本情報入力シート!G2604)</f>
        <v/>
      </c>
      <c r="G2584" s="301" t="str">
        <f>IF(基本情報入力シート!H2604="","",基本情報入力シート!H2604)</f>
        <v/>
      </c>
      <c r="H2584" s="301" t="str">
        <f>IF(基本情報入力シート!I2604="","",基本情報入力シート!I2604)</f>
        <v/>
      </c>
      <c r="I2584" s="301" t="str">
        <f>IF(基本情報入力シート!J2604="","",基本情報入力シート!J2604)</f>
        <v/>
      </c>
      <c r="J2584" s="301" t="str">
        <f>IF(基本情報入力シート!K2604="","",基本情報入力シート!K2604)</f>
        <v/>
      </c>
      <c r="K2584" s="302" t="str">
        <f>IF(基本情報入力シート!L2604="","",基本情報入力シート!L2604)</f>
        <v/>
      </c>
      <c r="L2584" s="299" t="str">
        <f>IF(基本情報入力シート!M2604="","",基本情報入力シート!M2604)</f>
        <v/>
      </c>
      <c r="M2584" s="299" t="str">
        <f>IF(基本情報入力シート!R2604="","",基本情報入力シート!R2604)</f>
        <v/>
      </c>
      <c r="N2584" s="299" t="str">
        <f>IF(基本情報入力シート!W2604="","",基本情報入力シート!W2604)</f>
        <v/>
      </c>
      <c r="O2584" s="303" t="str">
        <f>IF(基本情報入力シート!X2604="","",基本情報入力シート!X2604)</f>
        <v/>
      </c>
      <c r="P2584" s="304" t="str">
        <f>IF(基本情報入力シート!Y2604="","",基本情報入力シート!Y2604)</f>
        <v/>
      </c>
      <c r="Q2584" s="175"/>
      <c r="R2584" s="305" t="str">
        <f>IF(基本情報入力シート!AB2604="","",基本情報入力シート!AB2604)</f>
        <v/>
      </c>
      <c r="S2584" s="176"/>
      <c r="T2584" s="306" t="str">
        <f>IF(P2584="","",VLOOKUP(P2584,【参考】数式用!$J$2:$L$34,3,FALSE))</f>
        <v/>
      </c>
      <c r="U2584" s="313" t="s">
        <v>143</v>
      </c>
      <c r="V2584" s="177"/>
      <c r="W2584" s="314" t="s">
        <v>144</v>
      </c>
      <c r="X2584" s="177"/>
      <c r="Y2584" s="315" t="s">
        <v>145</v>
      </c>
      <c r="Z2584" s="177"/>
      <c r="AA2584" s="315" t="s">
        <v>144</v>
      </c>
      <c r="AB2584" s="177"/>
      <c r="AC2584" s="315" t="s">
        <v>146</v>
      </c>
      <c r="AD2584" s="316" t="s">
        <v>147</v>
      </c>
      <c r="AE2584" s="317" t="str">
        <f t="shared" si="144"/>
        <v/>
      </c>
      <c r="AF2584" s="319" t="s">
        <v>148</v>
      </c>
      <c r="AG2584" s="312" t="str">
        <f t="shared" si="145"/>
        <v/>
      </c>
      <c r="AH2584" s="322"/>
      <c r="AI2584" s="323"/>
      <c r="AJ2584" s="322"/>
      <c r="AK2584" s="323"/>
    </row>
    <row r="2585" spans="1:37" ht="36.75" customHeight="1">
      <c r="A2585" s="299">
        <f t="shared" si="143"/>
        <v>2572</v>
      </c>
      <c r="B2585" s="300" t="str">
        <f>IF(基本情報入力シート!C2605="","",基本情報入力シート!C2605)</f>
        <v/>
      </c>
      <c r="C2585" s="301" t="str">
        <f>IF(基本情報入力シート!D2605="","",基本情報入力シート!D2605)</f>
        <v/>
      </c>
      <c r="D2585" s="301" t="str">
        <f>IF(基本情報入力シート!E2605="","",基本情報入力シート!E2605)</f>
        <v/>
      </c>
      <c r="E2585" s="301" t="str">
        <f>IF(基本情報入力シート!F2605="","",基本情報入力シート!F2605)</f>
        <v/>
      </c>
      <c r="F2585" s="301" t="str">
        <f>IF(基本情報入力シート!G2605="","",基本情報入力シート!G2605)</f>
        <v/>
      </c>
      <c r="G2585" s="301" t="str">
        <f>IF(基本情報入力シート!H2605="","",基本情報入力シート!H2605)</f>
        <v/>
      </c>
      <c r="H2585" s="301" t="str">
        <f>IF(基本情報入力シート!I2605="","",基本情報入力シート!I2605)</f>
        <v/>
      </c>
      <c r="I2585" s="301" t="str">
        <f>IF(基本情報入力シート!J2605="","",基本情報入力シート!J2605)</f>
        <v/>
      </c>
      <c r="J2585" s="301" t="str">
        <f>IF(基本情報入力シート!K2605="","",基本情報入力シート!K2605)</f>
        <v/>
      </c>
      <c r="K2585" s="302" t="str">
        <f>IF(基本情報入力シート!L2605="","",基本情報入力シート!L2605)</f>
        <v/>
      </c>
      <c r="L2585" s="299" t="str">
        <f>IF(基本情報入力シート!M2605="","",基本情報入力シート!M2605)</f>
        <v/>
      </c>
      <c r="M2585" s="299" t="str">
        <f>IF(基本情報入力シート!R2605="","",基本情報入力シート!R2605)</f>
        <v/>
      </c>
      <c r="N2585" s="299" t="str">
        <f>IF(基本情報入力シート!W2605="","",基本情報入力シート!W2605)</f>
        <v/>
      </c>
      <c r="O2585" s="303" t="str">
        <f>IF(基本情報入力シート!X2605="","",基本情報入力シート!X2605)</f>
        <v/>
      </c>
      <c r="P2585" s="304" t="str">
        <f>IF(基本情報入力シート!Y2605="","",基本情報入力シート!Y2605)</f>
        <v/>
      </c>
      <c r="Q2585" s="175"/>
      <c r="R2585" s="305" t="str">
        <f>IF(基本情報入力シート!AB2605="","",基本情報入力シート!AB2605)</f>
        <v/>
      </c>
      <c r="S2585" s="176"/>
      <c r="T2585" s="306" t="str">
        <f>IF(P2585="","",VLOOKUP(P2585,【参考】数式用!$J$2:$L$34,3,FALSE))</f>
        <v/>
      </c>
      <c r="U2585" s="313" t="s">
        <v>143</v>
      </c>
      <c r="V2585" s="177"/>
      <c r="W2585" s="314" t="s">
        <v>144</v>
      </c>
      <c r="X2585" s="177"/>
      <c r="Y2585" s="315" t="s">
        <v>145</v>
      </c>
      <c r="Z2585" s="177"/>
      <c r="AA2585" s="315" t="s">
        <v>144</v>
      </c>
      <c r="AB2585" s="177"/>
      <c r="AC2585" s="315" t="s">
        <v>146</v>
      </c>
      <c r="AD2585" s="316" t="s">
        <v>147</v>
      </c>
      <c r="AE2585" s="317" t="str">
        <f t="shared" si="144"/>
        <v/>
      </c>
      <c r="AF2585" s="319" t="s">
        <v>148</v>
      </c>
      <c r="AG2585" s="312" t="str">
        <f t="shared" si="145"/>
        <v/>
      </c>
      <c r="AH2585" s="322"/>
      <c r="AI2585" s="323"/>
      <c r="AJ2585" s="322"/>
      <c r="AK2585" s="323"/>
    </row>
    <row r="2586" spans="1:37" ht="36.75" customHeight="1">
      <c r="A2586" s="299">
        <f t="shared" si="143"/>
        <v>2573</v>
      </c>
      <c r="B2586" s="300" t="str">
        <f>IF(基本情報入力シート!C2606="","",基本情報入力シート!C2606)</f>
        <v/>
      </c>
      <c r="C2586" s="301" t="str">
        <f>IF(基本情報入力シート!D2606="","",基本情報入力シート!D2606)</f>
        <v/>
      </c>
      <c r="D2586" s="301" t="str">
        <f>IF(基本情報入力シート!E2606="","",基本情報入力シート!E2606)</f>
        <v/>
      </c>
      <c r="E2586" s="301" t="str">
        <f>IF(基本情報入力シート!F2606="","",基本情報入力シート!F2606)</f>
        <v/>
      </c>
      <c r="F2586" s="301" t="str">
        <f>IF(基本情報入力シート!G2606="","",基本情報入力シート!G2606)</f>
        <v/>
      </c>
      <c r="G2586" s="301" t="str">
        <f>IF(基本情報入力シート!H2606="","",基本情報入力シート!H2606)</f>
        <v/>
      </c>
      <c r="H2586" s="301" t="str">
        <f>IF(基本情報入力シート!I2606="","",基本情報入力シート!I2606)</f>
        <v/>
      </c>
      <c r="I2586" s="301" t="str">
        <f>IF(基本情報入力シート!J2606="","",基本情報入力シート!J2606)</f>
        <v/>
      </c>
      <c r="J2586" s="301" t="str">
        <f>IF(基本情報入力シート!K2606="","",基本情報入力シート!K2606)</f>
        <v/>
      </c>
      <c r="K2586" s="302" t="str">
        <f>IF(基本情報入力シート!L2606="","",基本情報入力シート!L2606)</f>
        <v/>
      </c>
      <c r="L2586" s="299" t="str">
        <f>IF(基本情報入力シート!M2606="","",基本情報入力シート!M2606)</f>
        <v/>
      </c>
      <c r="M2586" s="299" t="str">
        <f>IF(基本情報入力シート!R2606="","",基本情報入力シート!R2606)</f>
        <v/>
      </c>
      <c r="N2586" s="299" t="str">
        <f>IF(基本情報入力シート!W2606="","",基本情報入力シート!W2606)</f>
        <v/>
      </c>
      <c r="O2586" s="303" t="str">
        <f>IF(基本情報入力シート!X2606="","",基本情報入力シート!X2606)</f>
        <v/>
      </c>
      <c r="P2586" s="304" t="str">
        <f>IF(基本情報入力シート!Y2606="","",基本情報入力シート!Y2606)</f>
        <v/>
      </c>
      <c r="Q2586" s="175"/>
      <c r="R2586" s="305" t="str">
        <f>IF(基本情報入力シート!AB2606="","",基本情報入力シート!AB2606)</f>
        <v/>
      </c>
      <c r="S2586" s="176"/>
      <c r="T2586" s="306" t="str">
        <f>IF(P2586="","",VLOOKUP(P2586,【参考】数式用!$J$2:$L$34,3,FALSE))</f>
        <v/>
      </c>
      <c r="U2586" s="313" t="s">
        <v>143</v>
      </c>
      <c r="V2586" s="177"/>
      <c r="W2586" s="314" t="s">
        <v>144</v>
      </c>
      <c r="X2586" s="177"/>
      <c r="Y2586" s="315" t="s">
        <v>145</v>
      </c>
      <c r="Z2586" s="177"/>
      <c r="AA2586" s="315" t="s">
        <v>144</v>
      </c>
      <c r="AB2586" s="177"/>
      <c r="AC2586" s="315" t="s">
        <v>146</v>
      </c>
      <c r="AD2586" s="316" t="s">
        <v>147</v>
      </c>
      <c r="AE2586" s="317" t="str">
        <f t="shared" si="144"/>
        <v/>
      </c>
      <c r="AF2586" s="319" t="s">
        <v>148</v>
      </c>
      <c r="AG2586" s="312" t="str">
        <f t="shared" si="145"/>
        <v/>
      </c>
      <c r="AH2586" s="322"/>
      <c r="AI2586" s="323"/>
      <c r="AJ2586" s="322"/>
      <c r="AK2586" s="323"/>
    </row>
    <row r="2587" spans="1:37" ht="36.75" customHeight="1">
      <c r="A2587" s="299">
        <f t="shared" si="143"/>
        <v>2574</v>
      </c>
      <c r="B2587" s="300" t="str">
        <f>IF(基本情報入力シート!C2607="","",基本情報入力シート!C2607)</f>
        <v/>
      </c>
      <c r="C2587" s="301" t="str">
        <f>IF(基本情報入力シート!D2607="","",基本情報入力シート!D2607)</f>
        <v/>
      </c>
      <c r="D2587" s="301" t="str">
        <f>IF(基本情報入力シート!E2607="","",基本情報入力シート!E2607)</f>
        <v/>
      </c>
      <c r="E2587" s="301" t="str">
        <f>IF(基本情報入力シート!F2607="","",基本情報入力シート!F2607)</f>
        <v/>
      </c>
      <c r="F2587" s="301" t="str">
        <f>IF(基本情報入力シート!G2607="","",基本情報入力シート!G2607)</f>
        <v/>
      </c>
      <c r="G2587" s="301" t="str">
        <f>IF(基本情報入力シート!H2607="","",基本情報入力シート!H2607)</f>
        <v/>
      </c>
      <c r="H2587" s="301" t="str">
        <f>IF(基本情報入力シート!I2607="","",基本情報入力シート!I2607)</f>
        <v/>
      </c>
      <c r="I2587" s="301" t="str">
        <f>IF(基本情報入力シート!J2607="","",基本情報入力シート!J2607)</f>
        <v/>
      </c>
      <c r="J2587" s="301" t="str">
        <f>IF(基本情報入力シート!K2607="","",基本情報入力シート!K2607)</f>
        <v/>
      </c>
      <c r="K2587" s="302" t="str">
        <f>IF(基本情報入力シート!L2607="","",基本情報入力シート!L2607)</f>
        <v/>
      </c>
      <c r="L2587" s="299" t="str">
        <f>IF(基本情報入力シート!M2607="","",基本情報入力シート!M2607)</f>
        <v/>
      </c>
      <c r="M2587" s="299" t="str">
        <f>IF(基本情報入力シート!R2607="","",基本情報入力シート!R2607)</f>
        <v/>
      </c>
      <c r="N2587" s="299" t="str">
        <f>IF(基本情報入力シート!W2607="","",基本情報入力シート!W2607)</f>
        <v/>
      </c>
      <c r="O2587" s="303" t="str">
        <f>IF(基本情報入力シート!X2607="","",基本情報入力シート!X2607)</f>
        <v/>
      </c>
      <c r="P2587" s="304" t="str">
        <f>IF(基本情報入力シート!Y2607="","",基本情報入力シート!Y2607)</f>
        <v/>
      </c>
      <c r="Q2587" s="175"/>
      <c r="R2587" s="305" t="str">
        <f>IF(基本情報入力シート!AB2607="","",基本情報入力シート!AB2607)</f>
        <v/>
      </c>
      <c r="S2587" s="176"/>
      <c r="T2587" s="306" t="str">
        <f>IF(P2587="","",VLOOKUP(P2587,【参考】数式用!$J$2:$L$34,3,FALSE))</f>
        <v/>
      </c>
      <c r="U2587" s="313" t="s">
        <v>143</v>
      </c>
      <c r="V2587" s="177"/>
      <c r="W2587" s="314" t="s">
        <v>144</v>
      </c>
      <c r="X2587" s="177"/>
      <c r="Y2587" s="315" t="s">
        <v>145</v>
      </c>
      <c r="Z2587" s="177"/>
      <c r="AA2587" s="315" t="s">
        <v>144</v>
      </c>
      <c r="AB2587" s="177"/>
      <c r="AC2587" s="315" t="s">
        <v>146</v>
      </c>
      <c r="AD2587" s="316" t="s">
        <v>147</v>
      </c>
      <c r="AE2587" s="317" t="str">
        <f t="shared" si="144"/>
        <v/>
      </c>
      <c r="AF2587" s="319" t="s">
        <v>148</v>
      </c>
      <c r="AG2587" s="312" t="str">
        <f t="shared" si="145"/>
        <v/>
      </c>
      <c r="AH2587" s="322"/>
      <c r="AI2587" s="323"/>
      <c r="AJ2587" s="322"/>
      <c r="AK2587" s="323"/>
    </row>
    <row r="2588" spans="1:37" ht="36.75" customHeight="1">
      <c r="A2588" s="299">
        <f t="shared" si="143"/>
        <v>2575</v>
      </c>
      <c r="B2588" s="300" t="str">
        <f>IF(基本情報入力シート!C2608="","",基本情報入力シート!C2608)</f>
        <v/>
      </c>
      <c r="C2588" s="301" t="str">
        <f>IF(基本情報入力シート!D2608="","",基本情報入力シート!D2608)</f>
        <v/>
      </c>
      <c r="D2588" s="301" t="str">
        <f>IF(基本情報入力シート!E2608="","",基本情報入力シート!E2608)</f>
        <v/>
      </c>
      <c r="E2588" s="301" t="str">
        <f>IF(基本情報入力シート!F2608="","",基本情報入力シート!F2608)</f>
        <v/>
      </c>
      <c r="F2588" s="301" t="str">
        <f>IF(基本情報入力シート!G2608="","",基本情報入力シート!G2608)</f>
        <v/>
      </c>
      <c r="G2588" s="301" t="str">
        <f>IF(基本情報入力シート!H2608="","",基本情報入力シート!H2608)</f>
        <v/>
      </c>
      <c r="H2588" s="301" t="str">
        <f>IF(基本情報入力シート!I2608="","",基本情報入力シート!I2608)</f>
        <v/>
      </c>
      <c r="I2588" s="301" t="str">
        <f>IF(基本情報入力シート!J2608="","",基本情報入力シート!J2608)</f>
        <v/>
      </c>
      <c r="J2588" s="301" t="str">
        <f>IF(基本情報入力シート!K2608="","",基本情報入力シート!K2608)</f>
        <v/>
      </c>
      <c r="K2588" s="302" t="str">
        <f>IF(基本情報入力シート!L2608="","",基本情報入力シート!L2608)</f>
        <v/>
      </c>
      <c r="L2588" s="299" t="str">
        <f>IF(基本情報入力シート!M2608="","",基本情報入力シート!M2608)</f>
        <v/>
      </c>
      <c r="M2588" s="299" t="str">
        <f>IF(基本情報入力シート!R2608="","",基本情報入力シート!R2608)</f>
        <v/>
      </c>
      <c r="N2588" s="299" t="str">
        <f>IF(基本情報入力シート!W2608="","",基本情報入力シート!W2608)</f>
        <v/>
      </c>
      <c r="O2588" s="303" t="str">
        <f>IF(基本情報入力シート!X2608="","",基本情報入力シート!X2608)</f>
        <v/>
      </c>
      <c r="P2588" s="304" t="str">
        <f>IF(基本情報入力シート!Y2608="","",基本情報入力シート!Y2608)</f>
        <v/>
      </c>
      <c r="Q2588" s="175"/>
      <c r="R2588" s="305" t="str">
        <f>IF(基本情報入力シート!AB2608="","",基本情報入力シート!AB2608)</f>
        <v/>
      </c>
      <c r="S2588" s="176"/>
      <c r="T2588" s="306" t="str">
        <f>IF(P2588="","",VLOOKUP(P2588,【参考】数式用!$J$2:$L$34,3,FALSE))</f>
        <v/>
      </c>
      <c r="U2588" s="313" t="s">
        <v>143</v>
      </c>
      <c r="V2588" s="177"/>
      <c r="W2588" s="314" t="s">
        <v>144</v>
      </c>
      <c r="X2588" s="177"/>
      <c r="Y2588" s="315" t="s">
        <v>145</v>
      </c>
      <c r="Z2588" s="177"/>
      <c r="AA2588" s="315" t="s">
        <v>144</v>
      </c>
      <c r="AB2588" s="177"/>
      <c r="AC2588" s="315" t="s">
        <v>146</v>
      </c>
      <c r="AD2588" s="316" t="s">
        <v>147</v>
      </c>
      <c r="AE2588" s="317" t="str">
        <f t="shared" si="144"/>
        <v/>
      </c>
      <c r="AF2588" s="319" t="s">
        <v>148</v>
      </c>
      <c r="AG2588" s="312" t="str">
        <f t="shared" si="145"/>
        <v/>
      </c>
      <c r="AH2588" s="322"/>
      <c r="AI2588" s="323"/>
      <c r="AJ2588" s="322"/>
      <c r="AK2588" s="323"/>
    </row>
    <row r="2589" spans="1:37" ht="36.75" customHeight="1">
      <c r="A2589" s="299">
        <f t="shared" si="143"/>
        <v>2576</v>
      </c>
      <c r="B2589" s="300" t="str">
        <f>IF(基本情報入力シート!C2609="","",基本情報入力シート!C2609)</f>
        <v/>
      </c>
      <c r="C2589" s="301" t="str">
        <f>IF(基本情報入力シート!D2609="","",基本情報入力シート!D2609)</f>
        <v/>
      </c>
      <c r="D2589" s="301" t="str">
        <f>IF(基本情報入力シート!E2609="","",基本情報入力シート!E2609)</f>
        <v/>
      </c>
      <c r="E2589" s="301" t="str">
        <f>IF(基本情報入力シート!F2609="","",基本情報入力シート!F2609)</f>
        <v/>
      </c>
      <c r="F2589" s="301" t="str">
        <f>IF(基本情報入力シート!G2609="","",基本情報入力シート!G2609)</f>
        <v/>
      </c>
      <c r="G2589" s="301" t="str">
        <f>IF(基本情報入力シート!H2609="","",基本情報入力シート!H2609)</f>
        <v/>
      </c>
      <c r="H2589" s="301" t="str">
        <f>IF(基本情報入力シート!I2609="","",基本情報入力シート!I2609)</f>
        <v/>
      </c>
      <c r="I2589" s="301" t="str">
        <f>IF(基本情報入力シート!J2609="","",基本情報入力シート!J2609)</f>
        <v/>
      </c>
      <c r="J2589" s="301" t="str">
        <f>IF(基本情報入力シート!K2609="","",基本情報入力シート!K2609)</f>
        <v/>
      </c>
      <c r="K2589" s="302" t="str">
        <f>IF(基本情報入力シート!L2609="","",基本情報入力シート!L2609)</f>
        <v/>
      </c>
      <c r="L2589" s="299" t="str">
        <f>IF(基本情報入力シート!M2609="","",基本情報入力シート!M2609)</f>
        <v/>
      </c>
      <c r="M2589" s="299" t="str">
        <f>IF(基本情報入力シート!R2609="","",基本情報入力シート!R2609)</f>
        <v/>
      </c>
      <c r="N2589" s="299" t="str">
        <f>IF(基本情報入力シート!W2609="","",基本情報入力シート!W2609)</f>
        <v/>
      </c>
      <c r="O2589" s="303" t="str">
        <f>IF(基本情報入力シート!X2609="","",基本情報入力シート!X2609)</f>
        <v/>
      </c>
      <c r="P2589" s="304" t="str">
        <f>IF(基本情報入力シート!Y2609="","",基本情報入力シート!Y2609)</f>
        <v/>
      </c>
      <c r="Q2589" s="175"/>
      <c r="R2589" s="305" t="str">
        <f>IF(基本情報入力シート!AB2609="","",基本情報入力シート!AB2609)</f>
        <v/>
      </c>
      <c r="S2589" s="176"/>
      <c r="T2589" s="306" t="str">
        <f>IF(P2589="","",VLOOKUP(P2589,【参考】数式用!$J$2:$L$34,3,FALSE))</f>
        <v/>
      </c>
      <c r="U2589" s="313" t="s">
        <v>143</v>
      </c>
      <c r="V2589" s="177"/>
      <c r="W2589" s="314" t="s">
        <v>144</v>
      </c>
      <c r="X2589" s="177"/>
      <c r="Y2589" s="315" t="s">
        <v>145</v>
      </c>
      <c r="Z2589" s="177"/>
      <c r="AA2589" s="315" t="s">
        <v>144</v>
      </c>
      <c r="AB2589" s="177"/>
      <c r="AC2589" s="315" t="s">
        <v>146</v>
      </c>
      <c r="AD2589" s="316" t="s">
        <v>147</v>
      </c>
      <c r="AE2589" s="317" t="str">
        <f t="shared" si="144"/>
        <v/>
      </c>
      <c r="AF2589" s="319" t="s">
        <v>148</v>
      </c>
      <c r="AG2589" s="312" t="str">
        <f t="shared" si="145"/>
        <v/>
      </c>
      <c r="AH2589" s="322"/>
      <c r="AI2589" s="323"/>
      <c r="AJ2589" s="322"/>
      <c r="AK2589" s="323"/>
    </row>
    <row r="2590" spans="1:37" ht="36.75" customHeight="1">
      <c r="A2590" s="299">
        <f t="shared" si="143"/>
        <v>2577</v>
      </c>
      <c r="B2590" s="300" t="str">
        <f>IF(基本情報入力シート!C2610="","",基本情報入力シート!C2610)</f>
        <v/>
      </c>
      <c r="C2590" s="301" t="str">
        <f>IF(基本情報入力シート!D2610="","",基本情報入力シート!D2610)</f>
        <v/>
      </c>
      <c r="D2590" s="301" t="str">
        <f>IF(基本情報入力シート!E2610="","",基本情報入力シート!E2610)</f>
        <v/>
      </c>
      <c r="E2590" s="301" t="str">
        <f>IF(基本情報入力シート!F2610="","",基本情報入力シート!F2610)</f>
        <v/>
      </c>
      <c r="F2590" s="301" t="str">
        <f>IF(基本情報入力シート!G2610="","",基本情報入力シート!G2610)</f>
        <v/>
      </c>
      <c r="G2590" s="301" t="str">
        <f>IF(基本情報入力シート!H2610="","",基本情報入力シート!H2610)</f>
        <v/>
      </c>
      <c r="H2590" s="301" t="str">
        <f>IF(基本情報入力シート!I2610="","",基本情報入力シート!I2610)</f>
        <v/>
      </c>
      <c r="I2590" s="301" t="str">
        <f>IF(基本情報入力シート!J2610="","",基本情報入力シート!J2610)</f>
        <v/>
      </c>
      <c r="J2590" s="301" t="str">
        <f>IF(基本情報入力シート!K2610="","",基本情報入力シート!K2610)</f>
        <v/>
      </c>
      <c r="K2590" s="302" t="str">
        <f>IF(基本情報入力シート!L2610="","",基本情報入力シート!L2610)</f>
        <v/>
      </c>
      <c r="L2590" s="299" t="str">
        <f>IF(基本情報入力シート!M2610="","",基本情報入力シート!M2610)</f>
        <v/>
      </c>
      <c r="M2590" s="299" t="str">
        <f>IF(基本情報入力シート!R2610="","",基本情報入力シート!R2610)</f>
        <v/>
      </c>
      <c r="N2590" s="299" t="str">
        <f>IF(基本情報入力シート!W2610="","",基本情報入力シート!W2610)</f>
        <v/>
      </c>
      <c r="O2590" s="303" t="str">
        <f>IF(基本情報入力シート!X2610="","",基本情報入力シート!X2610)</f>
        <v/>
      </c>
      <c r="P2590" s="304" t="str">
        <f>IF(基本情報入力シート!Y2610="","",基本情報入力シート!Y2610)</f>
        <v/>
      </c>
      <c r="Q2590" s="175"/>
      <c r="R2590" s="305" t="str">
        <f>IF(基本情報入力シート!AB2610="","",基本情報入力シート!AB2610)</f>
        <v/>
      </c>
      <c r="S2590" s="176"/>
      <c r="T2590" s="306" t="str">
        <f>IF(P2590="","",VLOOKUP(P2590,【参考】数式用!$J$2:$L$34,3,FALSE))</f>
        <v/>
      </c>
      <c r="U2590" s="313" t="s">
        <v>143</v>
      </c>
      <c r="V2590" s="177"/>
      <c r="W2590" s="314" t="s">
        <v>144</v>
      </c>
      <c r="X2590" s="177"/>
      <c r="Y2590" s="315" t="s">
        <v>145</v>
      </c>
      <c r="Z2590" s="177"/>
      <c r="AA2590" s="315" t="s">
        <v>144</v>
      </c>
      <c r="AB2590" s="177"/>
      <c r="AC2590" s="315" t="s">
        <v>146</v>
      </c>
      <c r="AD2590" s="316" t="s">
        <v>147</v>
      </c>
      <c r="AE2590" s="317" t="str">
        <f t="shared" si="144"/>
        <v/>
      </c>
      <c r="AF2590" s="319" t="s">
        <v>148</v>
      </c>
      <c r="AG2590" s="312" t="str">
        <f t="shared" si="145"/>
        <v/>
      </c>
      <c r="AH2590" s="322"/>
      <c r="AI2590" s="323"/>
      <c r="AJ2590" s="322"/>
      <c r="AK2590" s="323"/>
    </row>
    <row r="2591" spans="1:37" ht="36.75" customHeight="1">
      <c r="A2591" s="299">
        <f t="shared" si="143"/>
        <v>2578</v>
      </c>
      <c r="B2591" s="300" t="str">
        <f>IF(基本情報入力シート!C2611="","",基本情報入力シート!C2611)</f>
        <v/>
      </c>
      <c r="C2591" s="301" t="str">
        <f>IF(基本情報入力シート!D2611="","",基本情報入力シート!D2611)</f>
        <v/>
      </c>
      <c r="D2591" s="301" t="str">
        <f>IF(基本情報入力シート!E2611="","",基本情報入力シート!E2611)</f>
        <v/>
      </c>
      <c r="E2591" s="301" t="str">
        <f>IF(基本情報入力シート!F2611="","",基本情報入力シート!F2611)</f>
        <v/>
      </c>
      <c r="F2591" s="301" t="str">
        <f>IF(基本情報入力シート!G2611="","",基本情報入力シート!G2611)</f>
        <v/>
      </c>
      <c r="G2591" s="301" t="str">
        <f>IF(基本情報入力シート!H2611="","",基本情報入力シート!H2611)</f>
        <v/>
      </c>
      <c r="H2591" s="301" t="str">
        <f>IF(基本情報入力シート!I2611="","",基本情報入力シート!I2611)</f>
        <v/>
      </c>
      <c r="I2591" s="301" t="str">
        <f>IF(基本情報入力シート!J2611="","",基本情報入力シート!J2611)</f>
        <v/>
      </c>
      <c r="J2591" s="301" t="str">
        <f>IF(基本情報入力シート!K2611="","",基本情報入力シート!K2611)</f>
        <v/>
      </c>
      <c r="K2591" s="302" t="str">
        <f>IF(基本情報入力シート!L2611="","",基本情報入力シート!L2611)</f>
        <v/>
      </c>
      <c r="L2591" s="299" t="str">
        <f>IF(基本情報入力シート!M2611="","",基本情報入力シート!M2611)</f>
        <v/>
      </c>
      <c r="M2591" s="299" t="str">
        <f>IF(基本情報入力シート!R2611="","",基本情報入力シート!R2611)</f>
        <v/>
      </c>
      <c r="N2591" s="299" t="str">
        <f>IF(基本情報入力シート!W2611="","",基本情報入力シート!W2611)</f>
        <v/>
      </c>
      <c r="O2591" s="303" t="str">
        <f>IF(基本情報入力シート!X2611="","",基本情報入力シート!X2611)</f>
        <v/>
      </c>
      <c r="P2591" s="304" t="str">
        <f>IF(基本情報入力シート!Y2611="","",基本情報入力シート!Y2611)</f>
        <v/>
      </c>
      <c r="Q2591" s="175"/>
      <c r="R2591" s="305" t="str">
        <f>IF(基本情報入力シート!AB2611="","",基本情報入力シート!AB2611)</f>
        <v/>
      </c>
      <c r="S2591" s="176"/>
      <c r="T2591" s="306" t="str">
        <f>IF(P2591="","",VLOOKUP(P2591,【参考】数式用!$J$2:$L$34,3,FALSE))</f>
        <v/>
      </c>
      <c r="U2591" s="313" t="s">
        <v>143</v>
      </c>
      <c r="V2591" s="177"/>
      <c r="W2591" s="314" t="s">
        <v>144</v>
      </c>
      <c r="X2591" s="177"/>
      <c r="Y2591" s="315" t="s">
        <v>145</v>
      </c>
      <c r="Z2591" s="177"/>
      <c r="AA2591" s="315" t="s">
        <v>144</v>
      </c>
      <c r="AB2591" s="177"/>
      <c r="AC2591" s="315" t="s">
        <v>146</v>
      </c>
      <c r="AD2591" s="316" t="s">
        <v>147</v>
      </c>
      <c r="AE2591" s="317" t="str">
        <f t="shared" si="144"/>
        <v/>
      </c>
      <c r="AF2591" s="319" t="s">
        <v>148</v>
      </c>
      <c r="AG2591" s="312" t="str">
        <f t="shared" si="145"/>
        <v/>
      </c>
      <c r="AH2591" s="322"/>
      <c r="AI2591" s="323"/>
      <c r="AJ2591" s="322"/>
      <c r="AK2591" s="323"/>
    </row>
    <row r="2592" spans="1:37" ht="36.75" customHeight="1">
      <c r="A2592" s="299">
        <f t="shared" si="143"/>
        <v>2579</v>
      </c>
      <c r="B2592" s="300" t="str">
        <f>IF(基本情報入力シート!C2612="","",基本情報入力シート!C2612)</f>
        <v/>
      </c>
      <c r="C2592" s="301" t="str">
        <f>IF(基本情報入力シート!D2612="","",基本情報入力シート!D2612)</f>
        <v/>
      </c>
      <c r="D2592" s="301" t="str">
        <f>IF(基本情報入力シート!E2612="","",基本情報入力シート!E2612)</f>
        <v/>
      </c>
      <c r="E2592" s="301" t="str">
        <f>IF(基本情報入力シート!F2612="","",基本情報入力シート!F2612)</f>
        <v/>
      </c>
      <c r="F2592" s="301" t="str">
        <f>IF(基本情報入力シート!G2612="","",基本情報入力シート!G2612)</f>
        <v/>
      </c>
      <c r="G2592" s="301" t="str">
        <f>IF(基本情報入力シート!H2612="","",基本情報入力シート!H2612)</f>
        <v/>
      </c>
      <c r="H2592" s="301" t="str">
        <f>IF(基本情報入力シート!I2612="","",基本情報入力シート!I2612)</f>
        <v/>
      </c>
      <c r="I2592" s="301" t="str">
        <f>IF(基本情報入力シート!J2612="","",基本情報入力シート!J2612)</f>
        <v/>
      </c>
      <c r="J2592" s="301" t="str">
        <f>IF(基本情報入力シート!K2612="","",基本情報入力シート!K2612)</f>
        <v/>
      </c>
      <c r="K2592" s="302" t="str">
        <f>IF(基本情報入力シート!L2612="","",基本情報入力シート!L2612)</f>
        <v/>
      </c>
      <c r="L2592" s="299" t="str">
        <f>IF(基本情報入力シート!M2612="","",基本情報入力シート!M2612)</f>
        <v/>
      </c>
      <c r="M2592" s="299" t="str">
        <f>IF(基本情報入力シート!R2612="","",基本情報入力シート!R2612)</f>
        <v/>
      </c>
      <c r="N2592" s="299" t="str">
        <f>IF(基本情報入力シート!W2612="","",基本情報入力シート!W2612)</f>
        <v/>
      </c>
      <c r="O2592" s="303" t="str">
        <f>IF(基本情報入力シート!X2612="","",基本情報入力シート!X2612)</f>
        <v/>
      </c>
      <c r="P2592" s="304" t="str">
        <f>IF(基本情報入力シート!Y2612="","",基本情報入力シート!Y2612)</f>
        <v/>
      </c>
      <c r="Q2592" s="175"/>
      <c r="R2592" s="305" t="str">
        <f>IF(基本情報入力シート!AB2612="","",基本情報入力シート!AB2612)</f>
        <v/>
      </c>
      <c r="S2592" s="176"/>
      <c r="T2592" s="306" t="str">
        <f>IF(P2592="","",VLOOKUP(P2592,【参考】数式用!$J$2:$L$34,3,FALSE))</f>
        <v/>
      </c>
      <c r="U2592" s="313" t="s">
        <v>143</v>
      </c>
      <c r="V2592" s="177"/>
      <c r="W2592" s="314" t="s">
        <v>144</v>
      </c>
      <c r="X2592" s="177"/>
      <c r="Y2592" s="315" t="s">
        <v>145</v>
      </c>
      <c r="Z2592" s="177"/>
      <c r="AA2592" s="315" t="s">
        <v>144</v>
      </c>
      <c r="AB2592" s="177"/>
      <c r="AC2592" s="315" t="s">
        <v>146</v>
      </c>
      <c r="AD2592" s="316" t="s">
        <v>147</v>
      </c>
      <c r="AE2592" s="317" t="str">
        <f t="shared" si="144"/>
        <v/>
      </c>
      <c r="AF2592" s="319" t="s">
        <v>148</v>
      </c>
      <c r="AG2592" s="312" t="str">
        <f t="shared" si="145"/>
        <v/>
      </c>
      <c r="AH2592" s="322"/>
      <c r="AI2592" s="323"/>
      <c r="AJ2592" s="322"/>
      <c r="AK2592" s="323"/>
    </row>
    <row r="2593" spans="1:37" ht="36.75" customHeight="1">
      <c r="A2593" s="299">
        <f t="shared" si="143"/>
        <v>2580</v>
      </c>
      <c r="B2593" s="300" t="str">
        <f>IF(基本情報入力シート!C2613="","",基本情報入力シート!C2613)</f>
        <v/>
      </c>
      <c r="C2593" s="301" t="str">
        <f>IF(基本情報入力シート!D2613="","",基本情報入力シート!D2613)</f>
        <v/>
      </c>
      <c r="D2593" s="301" t="str">
        <f>IF(基本情報入力シート!E2613="","",基本情報入力シート!E2613)</f>
        <v/>
      </c>
      <c r="E2593" s="301" t="str">
        <f>IF(基本情報入力シート!F2613="","",基本情報入力シート!F2613)</f>
        <v/>
      </c>
      <c r="F2593" s="301" t="str">
        <f>IF(基本情報入力シート!G2613="","",基本情報入力シート!G2613)</f>
        <v/>
      </c>
      <c r="G2593" s="301" t="str">
        <f>IF(基本情報入力シート!H2613="","",基本情報入力シート!H2613)</f>
        <v/>
      </c>
      <c r="H2593" s="301" t="str">
        <f>IF(基本情報入力シート!I2613="","",基本情報入力シート!I2613)</f>
        <v/>
      </c>
      <c r="I2593" s="301" t="str">
        <f>IF(基本情報入力シート!J2613="","",基本情報入力シート!J2613)</f>
        <v/>
      </c>
      <c r="J2593" s="301" t="str">
        <f>IF(基本情報入力シート!K2613="","",基本情報入力シート!K2613)</f>
        <v/>
      </c>
      <c r="K2593" s="302" t="str">
        <f>IF(基本情報入力シート!L2613="","",基本情報入力シート!L2613)</f>
        <v/>
      </c>
      <c r="L2593" s="299" t="str">
        <f>IF(基本情報入力シート!M2613="","",基本情報入力シート!M2613)</f>
        <v/>
      </c>
      <c r="M2593" s="299" t="str">
        <f>IF(基本情報入力シート!R2613="","",基本情報入力シート!R2613)</f>
        <v/>
      </c>
      <c r="N2593" s="299" t="str">
        <f>IF(基本情報入力シート!W2613="","",基本情報入力シート!W2613)</f>
        <v/>
      </c>
      <c r="O2593" s="303" t="str">
        <f>IF(基本情報入力シート!X2613="","",基本情報入力シート!X2613)</f>
        <v/>
      </c>
      <c r="P2593" s="304" t="str">
        <f>IF(基本情報入力シート!Y2613="","",基本情報入力シート!Y2613)</f>
        <v/>
      </c>
      <c r="Q2593" s="175"/>
      <c r="R2593" s="305" t="str">
        <f>IF(基本情報入力シート!AB2613="","",基本情報入力シート!AB2613)</f>
        <v/>
      </c>
      <c r="S2593" s="176"/>
      <c r="T2593" s="306" t="str">
        <f>IF(P2593="","",VLOOKUP(P2593,【参考】数式用!$J$2:$L$34,3,FALSE))</f>
        <v/>
      </c>
      <c r="U2593" s="313" t="s">
        <v>143</v>
      </c>
      <c r="V2593" s="177"/>
      <c r="W2593" s="314" t="s">
        <v>144</v>
      </c>
      <c r="X2593" s="177"/>
      <c r="Y2593" s="315" t="s">
        <v>145</v>
      </c>
      <c r="Z2593" s="177"/>
      <c r="AA2593" s="315" t="s">
        <v>144</v>
      </c>
      <c r="AB2593" s="177"/>
      <c r="AC2593" s="315" t="s">
        <v>146</v>
      </c>
      <c r="AD2593" s="316" t="s">
        <v>147</v>
      </c>
      <c r="AE2593" s="317" t="str">
        <f t="shared" si="144"/>
        <v/>
      </c>
      <c r="AF2593" s="319" t="s">
        <v>148</v>
      </c>
      <c r="AG2593" s="312" t="str">
        <f t="shared" si="145"/>
        <v/>
      </c>
      <c r="AH2593" s="322"/>
      <c r="AI2593" s="323"/>
      <c r="AJ2593" s="322"/>
      <c r="AK2593" s="323"/>
    </row>
    <row r="2594" spans="1:37" ht="36.75" customHeight="1">
      <c r="A2594" s="299">
        <f t="shared" si="143"/>
        <v>2581</v>
      </c>
      <c r="B2594" s="300" t="str">
        <f>IF(基本情報入力シート!C2614="","",基本情報入力シート!C2614)</f>
        <v/>
      </c>
      <c r="C2594" s="301" t="str">
        <f>IF(基本情報入力シート!D2614="","",基本情報入力シート!D2614)</f>
        <v/>
      </c>
      <c r="D2594" s="301" t="str">
        <f>IF(基本情報入力シート!E2614="","",基本情報入力シート!E2614)</f>
        <v/>
      </c>
      <c r="E2594" s="301" t="str">
        <f>IF(基本情報入力シート!F2614="","",基本情報入力シート!F2614)</f>
        <v/>
      </c>
      <c r="F2594" s="301" t="str">
        <f>IF(基本情報入力シート!G2614="","",基本情報入力シート!G2614)</f>
        <v/>
      </c>
      <c r="G2594" s="301" t="str">
        <f>IF(基本情報入力シート!H2614="","",基本情報入力シート!H2614)</f>
        <v/>
      </c>
      <c r="H2594" s="301" t="str">
        <f>IF(基本情報入力シート!I2614="","",基本情報入力シート!I2614)</f>
        <v/>
      </c>
      <c r="I2594" s="301" t="str">
        <f>IF(基本情報入力シート!J2614="","",基本情報入力シート!J2614)</f>
        <v/>
      </c>
      <c r="J2594" s="301" t="str">
        <f>IF(基本情報入力シート!K2614="","",基本情報入力シート!K2614)</f>
        <v/>
      </c>
      <c r="K2594" s="302" t="str">
        <f>IF(基本情報入力シート!L2614="","",基本情報入力シート!L2614)</f>
        <v/>
      </c>
      <c r="L2594" s="299" t="str">
        <f>IF(基本情報入力シート!M2614="","",基本情報入力シート!M2614)</f>
        <v/>
      </c>
      <c r="M2594" s="299" t="str">
        <f>IF(基本情報入力シート!R2614="","",基本情報入力シート!R2614)</f>
        <v/>
      </c>
      <c r="N2594" s="299" t="str">
        <f>IF(基本情報入力シート!W2614="","",基本情報入力シート!W2614)</f>
        <v/>
      </c>
      <c r="O2594" s="303" t="str">
        <f>IF(基本情報入力シート!X2614="","",基本情報入力シート!X2614)</f>
        <v/>
      </c>
      <c r="P2594" s="304" t="str">
        <f>IF(基本情報入力シート!Y2614="","",基本情報入力シート!Y2614)</f>
        <v/>
      </c>
      <c r="Q2594" s="175"/>
      <c r="R2594" s="305" t="str">
        <f>IF(基本情報入力シート!AB2614="","",基本情報入力シート!AB2614)</f>
        <v/>
      </c>
      <c r="S2594" s="176"/>
      <c r="T2594" s="306" t="str">
        <f>IF(P2594="","",VLOOKUP(P2594,【参考】数式用!$J$2:$L$34,3,FALSE))</f>
        <v/>
      </c>
      <c r="U2594" s="313" t="s">
        <v>143</v>
      </c>
      <c r="V2594" s="177"/>
      <c r="W2594" s="314" t="s">
        <v>144</v>
      </c>
      <c r="X2594" s="177"/>
      <c r="Y2594" s="315" t="s">
        <v>145</v>
      </c>
      <c r="Z2594" s="177"/>
      <c r="AA2594" s="315" t="s">
        <v>144</v>
      </c>
      <c r="AB2594" s="177"/>
      <c r="AC2594" s="315" t="s">
        <v>146</v>
      </c>
      <c r="AD2594" s="316" t="s">
        <v>147</v>
      </c>
      <c r="AE2594" s="317" t="str">
        <f t="shared" si="144"/>
        <v/>
      </c>
      <c r="AF2594" s="319" t="s">
        <v>148</v>
      </c>
      <c r="AG2594" s="312" t="str">
        <f t="shared" si="145"/>
        <v/>
      </c>
      <c r="AH2594" s="322"/>
      <c r="AI2594" s="323"/>
      <c r="AJ2594" s="322"/>
      <c r="AK2594" s="323"/>
    </row>
    <row r="2595" spans="1:37" ht="36.75" customHeight="1">
      <c r="A2595" s="299">
        <f t="shared" si="143"/>
        <v>2582</v>
      </c>
      <c r="B2595" s="300" t="str">
        <f>IF(基本情報入力シート!C2615="","",基本情報入力シート!C2615)</f>
        <v/>
      </c>
      <c r="C2595" s="301" t="str">
        <f>IF(基本情報入力シート!D2615="","",基本情報入力シート!D2615)</f>
        <v/>
      </c>
      <c r="D2595" s="301" t="str">
        <f>IF(基本情報入力シート!E2615="","",基本情報入力シート!E2615)</f>
        <v/>
      </c>
      <c r="E2595" s="301" t="str">
        <f>IF(基本情報入力シート!F2615="","",基本情報入力シート!F2615)</f>
        <v/>
      </c>
      <c r="F2595" s="301" t="str">
        <f>IF(基本情報入力シート!G2615="","",基本情報入力シート!G2615)</f>
        <v/>
      </c>
      <c r="G2595" s="301" t="str">
        <f>IF(基本情報入力シート!H2615="","",基本情報入力シート!H2615)</f>
        <v/>
      </c>
      <c r="H2595" s="301" t="str">
        <f>IF(基本情報入力シート!I2615="","",基本情報入力シート!I2615)</f>
        <v/>
      </c>
      <c r="I2595" s="301" t="str">
        <f>IF(基本情報入力シート!J2615="","",基本情報入力シート!J2615)</f>
        <v/>
      </c>
      <c r="J2595" s="301" t="str">
        <f>IF(基本情報入力シート!K2615="","",基本情報入力シート!K2615)</f>
        <v/>
      </c>
      <c r="K2595" s="302" t="str">
        <f>IF(基本情報入力シート!L2615="","",基本情報入力シート!L2615)</f>
        <v/>
      </c>
      <c r="L2595" s="299" t="str">
        <f>IF(基本情報入力シート!M2615="","",基本情報入力シート!M2615)</f>
        <v/>
      </c>
      <c r="M2595" s="299" t="str">
        <f>IF(基本情報入力シート!R2615="","",基本情報入力シート!R2615)</f>
        <v/>
      </c>
      <c r="N2595" s="299" t="str">
        <f>IF(基本情報入力シート!W2615="","",基本情報入力シート!W2615)</f>
        <v/>
      </c>
      <c r="O2595" s="303" t="str">
        <f>IF(基本情報入力シート!X2615="","",基本情報入力シート!X2615)</f>
        <v/>
      </c>
      <c r="P2595" s="304" t="str">
        <f>IF(基本情報入力シート!Y2615="","",基本情報入力シート!Y2615)</f>
        <v/>
      </c>
      <c r="Q2595" s="175"/>
      <c r="R2595" s="305" t="str">
        <f>IF(基本情報入力シート!AB2615="","",基本情報入力シート!AB2615)</f>
        <v/>
      </c>
      <c r="S2595" s="176"/>
      <c r="T2595" s="306" t="str">
        <f>IF(P2595="","",VLOOKUP(P2595,【参考】数式用!$J$2:$L$34,3,FALSE))</f>
        <v/>
      </c>
      <c r="U2595" s="313" t="s">
        <v>143</v>
      </c>
      <c r="V2595" s="177"/>
      <c r="W2595" s="314" t="s">
        <v>144</v>
      </c>
      <c r="X2595" s="177"/>
      <c r="Y2595" s="315" t="s">
        <v>145</v>
      </c>
      <c r="Z2595" s="177"/>
      <c r="AA2595" s="315" t="s">
        <v>144</v>
      </c>
      <c r="AB2595" s="177"/>
      <c r="AC2595" s="315" t="s">
        <v>146</v>
      </c>
      <c r="AD2595" s="316" t="s">
        <v>147</v>
      </c>
      <c r="AE2595" s="317" t="str">
        <f t="shared" si="144"/>
        <v/>
      </c>
      <c r="AF2595" s="319" t="s">
        <v>148</v>
      </c>
      <c r="AG2595" s="312" t="str">
        <f t="shared" si="145"/>
        <v/>
      </c>
      <c r="AH2595" s="322"/>
      <c r="AI2595" s="323"/>
      <c r="AJ2595" s="322"/>
      <c r="AK2595" s="323"/>
    </row>
    <row r="2596" spans="1:37" ht="36.75" customHeight="1">
      <c r="A2596" s="299">
        <f t="shared" si="143"/>
        <v>2583</v>
      </c>
      <c r="B2596" s="300" t="str">
        <f>IF(基本情報入力シート!C2616="","",基本情報入力シート!C2616)</f>
        <v/>
      </c>
      <c r="C2596" s="301" t="str">
        <f>IF(基本情報入力シート!D2616="","",基本情報入力シート!D2616)</f>
        <v/>
      </c>
      <c r="D2596" s="301" t="str">
        <f>IF(基本情報入力シート!E2616="","",基本情報入力シート!E2616)</f>
        <v/>
      </c>
      <c r="E2596" s="301" t="str">
        <f>IF(基本情報入力シート!F2616="","",基本情報入力シート!F2616)</f>
        <v/>
      </c>
      <c r="F2596" s="301" t="str">
        <f>IF(基本情報入力シート!G2616="","",基本情報入力シート!G2616)</f>
        <v/>
      </c>
      <c r="G2596" s="301" t="str">
        <f>IF(基本情報入力シート!H2616="","",基本情報入力シート!H2616)</f>
        <v/>
      </c>
      <c r="H2596" s="301" t="str">
        <f>IF(基本情報入力シート!I2616="","",基本情報入力シート!I2616)</f>
        <v/>
      </c>
      <c r="I2596" s="301" t="str">
        <f>IF(基本情報入力シート!J2616="","",基本情報入力シート!J2616)</f>
        <v/>
      </c>
      <c r="J2596" s="301" t="str">
        <f>IF(基本情報入力シート!K2616="","",基本情報入力シート!K2616)</f>
        <v/>
      </c>
      <c r="K2596" s="302" t="str">
        <f>IF(基本情報入力シート!L2616="","",基本情報入力シート!L2616)</f>
        <v/>
      </c>
      <c r="L2596" s="299" t="str">
        <f>IF(基本情報入力シート!M2616="","",基本情報入力シート!M2616)</f>
        <v/>
      </c>
      <c r="M2596" s="299" t="str">
        <f>IF(基本情報入力シート!R2616="","",基本情報入力シート!R2616)</f>
        <v/>
      </c>
      <c r="N2596" s="299" t="str">
        <f>IF(基本情報入力シート!W2616="","",基本情報入力シート!W2616)</f>
        <v/>
      </c>
      <c r="O2596" s="303" t="str">
        <f>IF(基本情報入力シート!X2616="","",基本情報入力シート!X2616)</f>
        <v/>
      </c>
      <c r="P2596" s="304" t="str">
        <f>IF(基本情報入力シート!Y2616="","",基本情報入力シート!Y2616)</f>
        <v/>
      </c>
      <c r="Q2596" s="175"/>
      <c r="R2596" s="305" t="str">
        <f>IF(基本情報入力シート!AB2616="","",基本情報入力シート!AB2616)</f>
        <v/>
      </c>
      <c r="S2596" s="176"/>
      <c r="T2596" s="306" t="str">
        <f>IF(P2596="","",VLOOKUP(P2596,【参考】数式用!$J$2:$L$34,3,FALSE))</f>
        <v/>
      </c>
      <c r="U2596" s="313" t="s">
        <v>143</v>
      </c>
      <c r="V2596" s="177"/>
      <c r="W2596" s="314" t="s">
        <v>144</v>
      </c>
      <c r="X2596" s="177"/>
      <c r="Y2596" s="315" t="s">
        <v>145</v>
      </c>
      <c r="Z2596" s="177"/>
      <c r="AA2596" s="315" t="s">
        <v>144</v>
      </c>
      <c r="AB2596" s="177"/>
      <c r="AC2596" s="315" t="s">
        <v>146</v>
      </c>
      <c r="AD2596" s="316" t="s">
        <v>147</v>
      </c>
      <c r="AE2596" s="317" t="str">
        <f t="shared" si="144"/>
        <v/>
      </c>
      <c r="AF2596" s="319" t="s">
        <v>148</v>
      </c>
      <c r="AG2596" s="312" t="str">
        <f t="shared" si="145"/>
        <v/>
      </c>
      <c r="AH2596" s="322"/>
      <c r="AI2596" s="323"/>
      <c r="AJ2596" s="322"/>
      <c r="AK2596" s="323"/>
    </row>
    <row r="2597" spans="1:37" ht="36.75" customHeight="1">
      <c r="A2597" s="299">
        <f t="shared" si="143"/>
        <v>2584</v>
      </c>
      <c r="B2597" s="300" t="str">
        <f>IF(基本情報入力シート!C2617="","",基本情報入力シート!C2617)</f>
        <v/>
      </c>
      <c r="C2597" s="301" t="str">
        <f>IF(基本情報入力シート!D2617="","",基本情報入力シート!D2617)</f>
        <v/>
      </c>
      <c r="D2597" s="301" t="str">
        <f>IF(基本情報入力シート!E2617="","",基本情報入力シート!E2617)</f>
        <v/>
      </c>
      <c r="E2597" s="301" t="str">
        <f>IF(基本情報入力シート!F2617="","",基本情報入力シート!F2617)</f>
        <v/>
      </c>
      <c r="F2597" s="301" t="str">
        <f>IF(基本情報入力シート!G2617="","",基本情報入力シート!G2617)</f>
        <v/>
      </c>
      <c r="G2597" s="301" t="str">
        <f>IF(基本情報入力シート!H2617="","",基本情報入力シート!H2617)</f>
        <v/>
      </c>
      <c r="H2597" s="301" t="str">
        <f>IF(基本情報入力シート!I2617="","",基本情報入力シート!I2617)</f>
        <v/>
      </c>
      <c r="I2597" s="301" t="str">
        <f>IF(基本情報入力シート!J2617="","",基本情報入力シート!J2617)</f>
        <v/>
      </c>
      <c r="J2597" s="301" t="str">
        <f>IF(基本情報入力シート!K2617="","",基本情報入力シート!K2617)</f>
        <v/>
      </c>
      <c r="K2597" s="302" t="str">
        <f>IF(基本情報入力シート!L2617="","",基本情報入力シート!L2617)</f>
        <v/>
      </c>
      <c r="L2597" s="299" t="str">
        <f>IF(基本情報入力シート!M2617="","",基本情報入力シート!M2617)</f>
        <v/>
      </c>
      <c r="M2597" s="299" t="str">
        <f>IF(基本情報入力シート!R2617="","",基本情報入力シート!R2617)</f>
        <v/>
      </c>
      <c r="N2597" s="299" t="str">
        <f>IF(基本情報入力シート!W2617="","",基本情報入力シート!W2617)</f>
        <v/>
      </c>
      <c r="O2597" s="303" t="str">
        <f>IF(基本情報入力シート!X2617="","",基本情報入力シート!X2617)</f>
        <v/>
      </c>
      <c r="P2597" s="304" t="str">
        <f>IF(基本情報入力シート!Y2617="","",基本情報入力シート!Y2617)</f>
        <v/>
      </c>
      <c r="Q2597" s="175"/>
      <c r="R2597" s="305" t="str">
        <f>IF(基本情報入力シート!AB2617="","",基本情報入力シート!AB2617)</f>
        <v/>
      </c>
      <c r="S2597" s="176"/>
      <c r="T2597" s="306" t="str">
        <f>IF(P2597="","",VLOOKUP(P2597,【参考】数式用!$J$2:$L$34,3,FALSE))</f>
        <v/>
      </c>
      <c r="U2597" s="313" t="s">
        <v>143</v>
      </c>
      <c r="V2597" s="177"/>
      <c r="W2597" s="314" t="s">
        <v>144</v>
      </c>
      <c r="X2597" s="177"/>
      <c r="Y2597" s="315" t="s">
        <v>145</v>
      </c>
      <c r="Z2597" s="177"/>
      <c r="AA2597" s="315" t="s">
        <v>144</v>
      </c>
      <c r="AB2597" s="177"/>
      <c r="AC2597" s="315" t="s">
        <v>146</v>
      </c>
      <c r="AD2597" s="316" t="s">
        <v>147</v>
      </c>
      <c r="AE2597" s="317" t="str">
        <f t="shared" si="144"/>
        <v/>
      </c>
      <c r="AF2597" s="319" t="s">
        <v>148</v>
      </c>
      <c r="AG2597" s="312" t="str">
        <f t="shared" si="145"/>
        <v/>
      </c>
      <c r="AH2597" s="322"/>
      <c r="AI2597" s="323"/>
      <c r="AJ2597" s="322"/>
      <c r="AK2597" s="323"/>
    </row>
    <row r="2598" spans="1:37" ht="36.75" customHeight="1">
      <c r="A2598" s="299">
        <f t="shared" si="143"/>
        <v>2585</v>
      </c>
      <c r="B2598" s="300" t="str">
        <f>IF(基本情報入力シート!C2618="","",基本情報入力シート!C2618)</f>
        <v/>
      </c>
      <c r="C2598" s="301" t="str">
        <f>IF(基本情報入力シート!D2618="","",基本情報入力シート!D2618)</f>
        <v/>
      </c>
      <c r="D2598" s="301" t="str">
        <f>IF(基本情報入力シート!E2618="","",基本情報入力シート!E2618)</f>
        <v/>
      </c>
      <c r="E2598" s="301" t="str">
        <f>IF(基本情報入力シート!F2618="","",基本情報入力シート!F2618)</f>
        <v/>
      </c>
      <c r="F2598" s="301" t="str">
        <f>IF(基本情報入力シート!G2618="","",基本情報入力シート!G2618)</f>
        <v/>
      </c>
      <c r="G2598" s="301" t="str">
        <f>IF(基本情報入力シート!H2618="","",基本情報入力シート!H2618)</f>
        <v/>
      </c>
      <c r="H2598" s="301" t="str">
        <f>IF(基本情報入力シート!I2618="","",基本情報入力シート!I2618)</f>
        <v/>
      </c>
      <c r="I2598" s="301" t="str">
        <f>IF(基本情報入力シート!J2618="","",基本情報入力シート!J2618)</f>
        <v/>
      </c>
      <c r="J2598" s="301" t="str">
        <f>IF(基本情報入力シート!K2618="","",基本情報入力シート!K2618)</f>
        <v/>
      </c>
      <c r="K2598" s="302" t="str">
        <f>IF(基本情報入力シート!L2618="","",基本情報入力シート!L2618)</f>
        <v/>
      </c>
      <c r="L2598" s="299" t="str">
        <f>IF(基本情報入力シート!M2618="","",基本情報入力シート!M2618)</f>
        <v/>
      </c>
      <c r="M2598" s="299" t="str">
        <f>IF(基本情報入力シート!R2618="","",基本情報入力シート!R2618)</f>
        <v/>
      </c>
      <c r="N2598" s="299" t="str">
        <f>IF(基本情報入力シート!W2618="","",基本情報入力シート!W2618)</f>
        <v/>
      </c>
      <c r="O2598" s="303" t="str">
        <f>IF(基本情報入力シート!X2618="","",基本情報入力シート!X2618)</f>
        <v/>
      </c>
      <c r="P2598" s="304" t="str">
        <f>IF(基本情報入力シート!Y2618="","",基本情報入力シート!Y2618)</f>
        <v/>
      </c>
      <c r="Q2598" s="175"/>
      <c r="R2598" s="305" t="str">
        <f>IF(基本情報入力シート!AB2618="","",基本情報入力シート!AB2618)</f>
        <v/>
      </c>
      <c r="S2598" s="176"/>
      <c r="T2598" s="306" t="str">
        <f>IF(P2598="","",VLOOKUP(P2598,【参考】数式用!$J$2:$L$34,3,FALSE))</f>
        <v/>
      </c>
      <c r="U2598" s="313" t="s">
        <v>143</v>
      </c>
      <c r="V2598" s="177"/>
      <c r="W2598" s="314" t="s">
        <v>144</v>
      </c>
      <c r="X2598" s="177"/>
      <c r="Y2598" s="315" t="s">
        <v>145</v>
      </c>
      <c r="Z2598" s="177"/>
      <c r="AA2598" s="315" t="s">
        <v>144</v>
      </c>
      <c r="AB2598" s="177"/>
      <c r="AC2598" s="315" t="s">
        <v>146</v>
      </c>
      <c r="AD2598" s="316" t="s">
        <v>147</v>
      </c>
      <c r="AE2598" s="317" t="str">
        <f t="shared" si="144"/>
        <v/>
      </c>
      <c r="AF2598" s="319" t="s">
        <v>148</v>
      </c>
      <c r="AG2598" s="312" t="str">
        <f t="shared" si="145"/>
        <v/>
      </c>
      <c r="AH2598" s="322"/>
      <c r="AI2598" s="323"/>
      <c r="AJ2598" s="322"/>
      <c r="AK2598" s="323"/>
    </row>
    <row r="2599" spans="1:37" ht="36.75" customHeight="1">
      <c r="A2599" s="299">
        <f t="shared" si="143"/>
        <v>2586</v>
      </c>
      <c r="B2599" s="300" t="str">
        <f>IF(基本情報入力シート!C2619="","",基本情報入力シート!C2619)</f>
        <v/>
      </c>
      <c r="C2599" s="301" t="str">
        <f>IF(基本情報入力シート!D2619="","",基本情報入力シート!D2619)</f>
        <v/>
      </c>
      <c r="D2599" s="301" t="str">
        <f>IF(基本情報入力シート!E2619="","",基本情報入力シート!E2619)</f>
        <v/>
      </c>
      <c r="E2599" s="301" t="str">
        <f>IF(基本情報入力シート!F2619="","",基本情報入力シート!F2619)</f>
        <v/>
      </c>
      <c r="F2599" s="301" t="str">
        <f>IF(基本情報入力シート!G2619="","",基本情報入力シート!G2619)</f>
        <v/>
      </c>
      <c r="G2599" s="301" t="str">
        <f>IF(基本情報入力シート!H2619="","",基本情報入力シート!H2619)</f>
        <v/>
      </c>
      <c r="H2599" s="301" t="str">
        <f>IF(基本情報入力シート!I2619="","",基本情報入力シート!I2619)</f>
        <v/>
      </c>
      <c r="I2599" s="301" t="str">
        <f>IF(基本情報入力シート!J2619="","",基本情報入力シート!J2619)</f>
        <v/>
      </c>
      <c r="J2599" s="301" t="str">
        <f>IF(基本情報入力シート!K2619="","",基本情報入力シート!K2619)</f>
        <v/>
      </c>
      <c r="K2599" s="302" t="str">
        <f>IF(基本情報入力シート!L2619="","",基本情報入力シート!L2619)</f>
        <v/>
      </c>
      <c r="L2599" s="299" t="str">
        <f>IF(基本情報入力シート!M2619="","",基本情報入力シート!M2619)</f>
        <v/>
      </c>
      <c r="M2599" s="299" t="str">
        <f>IF(基本情報入力シート!R2619="","",基本情報入力シート!R2619)</f>
        <v/>
      </c>
      <c r="N2599" s="299" t="str">
        <f>IF(基本情報入力シート!W2619="","",基本情報入力シート!W2619)</f>
        <v/>
      </c>
      <c r="O2599" s="303" t="str">
        <f>IF(基本情報入力シート!X2619="","",基本情報入力シート!X2619)</f>
        <v/>
      </c>
      <c r="P2599" s="304" t="str">
        <f>IF(基本情報入力シート!Y2619="","",基本情報入力シート!Y2619)</f>
        <v/>
      </c>
      <c r="Q2599" s="175"/>
      <c r="R2599" s="305" t="str">
        <f>IF(基本情報入力シート!AB2619="","",基本情報入力シート!AB2619)</f>
        <v/>
      </c>
      <c r="S2599" s="176"/>
      <c r="T2599" s="306" t="str">
        <f>IF(P2599="","",VLOOKUP(P2599,【参考】数式用!$J$2:$L$34,3,FALSE))</f>
        <v/>
      </c>
      <c r="U2599" s="313" t="s">
        <v>143</v>
      </c>
      <c r="V2599" s="177"/>
      <c r="W2599" s="314" t="s">
        <v>144</v>
      </c>
      <c r="X2599" s="177"/>
      <c r="Y2599" s="315" t="s">
        <v>145</v>
      </c>
      <c r="Z2599" s="177"/>
      <c r="AA2599" s="315" t="s">
        <v>144</v>
      </c>
      <c r="AB2599" s="177"/>
      <c r="AC2599" s="315" t="s">
        <v>146</v>
      </c>
      <c r="AD2599" s="316" t="s">
        <v>147</v>
      </c>
      <c r="AE2599" s="317" t="str">
        <f t="shared" si="144"/>
        <v/>
      </c>
      <c r="AF2599" s="319" t="s">
        <v>148</v>
      </c>
      <c r="AG2599" s="312" t="str">
        <f t="shared" si="145"/>
        <v/>
      </c>
      <c r="AH2599" s="322"/>
      <c r="AI2599" s="323"/>
      <c r="AJ2599" s="322"/>
      <c r="AK2599" s="323"/>
    </row>
    <row r="2600" spans="1:37" ht="36.75" customHeight="1">
      <c r="A2600" s="299">
        <f t="shared" si="143"/>
        <v>2587</v>
      </c>
      <c r="B2600" s="300" t="str">
        <f>IF(基本情報入力シート!C2620="","",基本情報入力シート!C2620)</f>
        <v/>
      </c>
      <c r="C2600" s="301" t="str">
        <f>IF(基本情報入力シート!D2620="","",基本情報入力シート!D2620)</f>
        <v/>
      </c>
      <c r="D2600" s="301" t="str">
        <f>IF(基本情報入力シート!E2620="","",基本情報入力シート!E2620)</f>
        <v/>
      </c>
      <c r="E2600" s="301" t="str">
        <f>IF(基本情報入力シート!F2620="","",基本情報入力シート!F2620)</f>
        <v/>
      </c>
      <c r="F2600" s="301" t="str">
        <f>IF(基本情報入力シート!G2620="","",基本情報入力シート!G2620)</f>
        <v/>
      </c>
      <c r="G2600" s="301" t="str">
        <f>IF(基本情報入力シート!H2620="","",基本情報入力シート!H2620)</f>
        <v/>
      </c>
      <c r="H2600" s="301" t="str">
        <f>IF(基本情報入力シート!I2620="","",基本情報入力シート!I2620)</f>
        <v/>
      </c>
      <c r="I2600" s="301" t="str">
        <f>IF(基本情報入力シート!J2620="","",基本情報入力シート!J2620)</f>
        <v/>
      </c>
      <c r="J2600" s="301" t="str">
        <f>IF(基本情報入力シート!K2620="","",基本情報入力シート!K2620)</f>
        <v/>
      </c>
      <c r="K2600" s="302" t="str">
        <f>IF(基本情報入力シート!L2620="","",基本情報入力シート!L2620)</f>
        <v/>
      </c>
      <c r="L2600" s="299" t="str">
        <f>IF(基本情報入力シート!M2620="","",基本情報入力シート!M2620)</f>
        <v/>
      </c>
      <c r="M2600" s="299" t="str">
        <f>IF(基本情報入力シート!R2620="","",基本情報入力シート!R2620)</f>
        <v/>
      </c>
      <c r="N2600" s="299" t="str">
        <f>IF(基本情報入力シート!W2620="","",基本情報入力シート!W2620)</f>
        <v/>
      </c>
      <c r="O2600" s="303" t="str">
        <f>IF(基本情報入力シート!X2620="","",基本情報入力シート!X2620)</f>
        <v/>
      </c>
      <c r="P2600" s="304" t="str">
        <f>IF(基本情報入力シート!Y2620="","",基本情報入力シート!Y2620)</f>
        <v/>
      </c>
      <c r="Q2600" s="175"/>
      <c r="R2600" s="305" t="str">
        <f>IF(基本情報入力シート!AB2620="","",基本情報入力シート!AB2620)</f>
        <v/>
      </c>
      <c r="S2600" s="176"/>
      <c r="T2600" s="306" t="str">
        <f>IF(P2600="","",VLOOKUP(P2600,【参考】数式用!$J$2:$L$34,3,FALSE))</f>
        <v/>
      </c>
      <c r="U2600" s="313" t="s">
        <v>143</v>
      </c>
      <c r="V2600" s="177"/>
      <c r="W2600" s="314" t="s">
        <v>144</v>
      </c>
      <c r="X2600" s="177"/>
      <c r="Y2600" s="315" t="s">
        <v>145</v>
      </c>
      <c r="Z2600" s="177"/>
      <c r="AA2600" s="315" t="s">
        <v>144</v>
      </c>
      <c r="AB2600" s="177"/>
      <c r="AC2600" s="315" t="s">
        <v>146</v>
      </c>
      <c r="AD2600" s="316" t="s">
        <v>147</v>
      </c>
      <c r="AE2600" s="317" t="str">
        <f t="shared" si="144"/>
        <v/>
      </c>
      <c r="AF2600" s="319" t="s">
        <v>148</v>
      </c>
      <c r="AG2600" s="312" t="str">
        <f t="shared" si="145"/>
        <v/>
      </c>
      <c r="AH2600" s="322"/>
      <c r="AI2600" s="323"/>
      <c r="AJ2600" s="322"/>
      <c r="AK2600" s="323"/>
    </row>
    <row r="2601" spans="1:37" ht="36.75" customHeight="1">
      <c r="A2601" s="299">
        <f t="shared" si="143"/>
        <v>2588</v>
      </c>
      <c r="B2601" s="300" t="str">
        <f>IF(基本情報入力シート!C2621="","",基本情報入力シート!C2621)</f>
        <v/>
      </c>
      <c r="C2601" s="301" t="str">
        <f>IF(基本情報入力シート!D2621="","",基本情報入力シート!D2621)</f>
        <v/>
      </c>
      <c r="D2601" s="301" t="str">
        <f>IF(基本情報入力シート!E2621="","",基本情報入力シート!E2621)</f>
        <v/>
      </c>
      <c r="E2601" s="301" t="str">
        <f>IF(基本情報入力シート!F2621="","",基本情報入力シート!F2621)</f>
        <v/>
      </c>
      <c r="F2601" s="301" t="str">
        <f>IF(基本情報入力シート!G2621="","",基本情報入力シート!G2621)</f>
        <v/>
      </c>
      <c r="G2601" s="301" t="str">
        <f>IF(基本情報入力シート!H2621="","",基本情報入力シート!H2621)</f>
        <v/>
      </c>
      <c r="H2601" s="301" t="str">
        <f>IF(基本情報入力シート!I2621="","",基本情報入力シート!I2621)</f>
        <v/>
      </c>
      <c r="I2601" s="301" t="str">
        <f>IF(基本情報入力シート!J2621="","",基本情報入力シート!J2621)</f>
        <v/>
      </c>
      <c r="J2601" s="301" t="str">
        <f>IF(基本情報入力シート!K2621="","",基本情報入力シート!K2621)</f>
        <v/>
      </c>
      <c r="K2601" s="302" t="str">
        <f>IF(基本情報入力シート!L2621="","",基本情報入力シート!L2621)</f>
        <v/>
      </c>
      <c r="L2601" s="299" t="str">
        <f>IF(基本情報入力シート!M2621="","",基本情報入力シート!M2621)</f>
        <v/>
      </c>
      <c r="M2601" s="299" t="str">
        <f>IF(基本情報入力シート!R2621="","",基本情報入力シート!R2621)</f>
        <v/>
      </c>
      <c r="N2601" s="299" t="str">
        <f>IF(基本情報入力シート!W2621="","",基本情報入力シート!W2621)</f>
        <v/>
      </c>
      <c r="O2601" s="303" t="str">
        <f>IF(基本情報入力シート!X2621="","",基本情報入力シート!X2621)</f>
        <v/>
      </c>
      <c r="P2601" s="304" t="str">
        <f>IF(基本情報入力シート!Y2621="","",基本情報入力シート!Y2621)</f>
        <v/>
      </c>
      <c r="Q2601" s="175"/>
      <c r="R2601" s="305" t="str">
        <f>IF(基本情報入力シート!AB2621="","",基本情報入力シート!AB2621)</f>
        <v/>
      </c>
      <c r="S2601" s="176"/>
      <c r="T2601" s="306" t="str">
        <f>IF(P2601="","",VLOOKUP(P2601,【参考】数式用!$J$2:$L$34,3,FALSE))</f>
        <v/>
      </c>
      <c r="U2601" s="313" t="s">
        <v>143</v>
      </c>
      <c r="V2601" s="177"/>
      <c r="W2601" s="314" t="s">
        <v>144</v>
      </c>
      <c r="X2601" s="177"/>
      <c r="Y2601" s="315" t="s">
        <v>145</v>
      </c>
      <c r="Z2601" s="177"/>
      <c r="AA2601" s="315" t="s">
        <v>144</v>
      </c>
      <c r="AB2601" s="177"/>
      <c r="AC2601" s="315" t="s">
        <v>146</v>
      </c>
      <c r="AD2601" s="316" t="s">
        <v>147</v>
      </c>
      <c r="AE2601" s="317" t="str">
        <f t="shared" si="144"/>
        <v/>
      </c>
      <c r="AF2601" s="319" t="s">
        <v>148</v>
      </c>
      <c r="AG2601" s="312" t="str">
        <f t="shared" si="145"/>
        <v/>
      </c>
      <c r="AH2601" s="322"/>
      <c r="AI2601" s="323"/>
      <c r="AJ2601" s="322"/>
      <c r="AK2601" s="323"/>
    </row>
    <row r="2602" spans="1:37" ht="36.75" customHeight="1">
      <c r="A2602" s="299">
        <f t="shared" si="143"/>
        <v>2589</v>
      </c>
      <c r="B2602" s="300" t="str">
        <f>IF(基本情報入力シート!C2622="","",基本情報入力シート!C2622)</f>
        <v/>
      </c>
      <c r="C2602" s="301" t="str">
        <f>IF(基本情報入力シート!D2622="","",基本情報入力シート!D2622)</f>
        <v/>
      </c>
      <c r="D2602" s="301" t="str">
        <f>IF(基本情報入力シート!E2622="","",基本情報入力シート!E2622)</f>
        <v/>
      </c>
      <c r="E2602" s="301" t="str">
        <f>IF(基本情報入力シート!F2622="","",基本情報入力シート!F2622)</f>
        <v/>
      </c>
      <c r="F2602" s="301" t="str">
        <f>IF(基本情報入力シート!G2622="","",基本情報入力シート!G2622)</f>
        <v/>
      </c>
      <c r="G2602" s="301" t="str">
        <f>IF(基本情報入力シート!H2622="","",基本情報入力シート!H2622)</f>
        <v/>
      </c>
      <c r="H2602" s="301" t="str">
        <f>IF(基本情報入力シート!I2622="","",基本情報入力シート!I2622)</f>
        <v/>
      </c>
      <c r="I2602" s="301" t="str">
        <f>IF(基本情報入力シート!J2622="","",基本情報入力シート!J2622)</f>
        <v/>
      </c>
      <c r="J2602" s="301" t="str">
        <f>IF(基本情報入力シート!K2622="","",基本情報入力シート!K2622)</f>
        <v/>
      </c>
      <c r="K2602" s="302" t="str">
        <f>IF(基本情報入力シート!L2622="","",基本情報入力シート!L2622)</f>
        <v/>
      </c>
      <c r="L2602" s="299" t="str">
        <f>IF(基本情報入力シート!M2622="","",基本情報入力シート!M2622)</f>
        <v/>
      </c>
      <c r="M2602" s="299" t="str">
        <f>IF(基本情報入力シート!R2622="","",基本情報入力シート!R2622)</f>
        <v/>
      </c>
      <c r="N2602" s="299" t="str">
        <f>IF(基本情報入力シート!W2622="","",基本情報入力シート!W2622)</f>
        <v/>
      </c>
      <c r="O2602" s="303" t="str">
        <f>IF(基本情報入力シート!X2622="","",基本情報入力シート!X2622)</f>
        <v/>
      </c>
      <c r="P2602" s="304" t="str">
        <f>IF(基本情報入力シート!Y2622="","",基本情報入力シート!Y2622)</f>
        <v/>
      </c>
      <c r="Q2602" s="175"/>
      <c r="R2602" s="305" t="str">
        <f>IF(基本情報入力シート!AB2622="","",基本情報入力シート!AB2622)</f>
        <v/>
      </c>
      <c r="S2602" s="176"/>
      <c r="T2602" s="306" t="str">
        <f>IF(P2602="","",VLOOKUP(P2602,【参考】数式用!$J$2:$L$34,3,FALSE))</f>
        <v/>
      </c>
      <c r="U2602" s="313" t="s">
        <v>143</v>
      </c>
      <c r="V2602" s="177"/>
      <c r="W2602" s="314" t="s">
        <v>144</v>
      </c>
      <c r="X2602" s="177"/>
      <c r="Y2602" s="315" t="s">
        <v>145</v>
      </c>
      <c r="Z2602" s="177"/>
      <c r="AA2602" s="315" t="s">
        <v>144</v>
      </c>
      <c r="AB2602" s="177"/>
      <c r="AC2602" s="315" t="s">
        <v>146</v>
      </c>
      <c r="AD2602" s="316" t="s">
        <v>147</v>
      </c>
      <c r="AE2602" s="317" t="str">
        <f t="shared" si="144"/>
        <v/>
      </c>
      <c r="AF2602" s="319" t="s">
        <v>148</v>
      </c>
      <c r="AG2602" s="312" t="str">
        <f t="shared" si="145"/>
        <v/>
      </c>
      <c r="AH2602" s="322"/>
      <c r="AI2602" s="323"/>
      <c r="AJ2602" s="322"/>
      <c r="AK2602" s="323"/>
    </row>
    <row r="2603" spans="1:37" ht="36.75" customHeight="1">
      <c r="A2603" s="299">
        <f t="shared" si="143"/>
        <v>2590</v>
      </c>
      <c r="B2603" s="300" t="str">
        <f>IF(基本情報入力シート!C2623="","",基本情報入力シート!C2623)</f>
        <v/>
      </c>
      <c r="C2603" s="301" t="str">
        <f>IF(基本情報入力シート!D2623="","",基本情報入力シート!D2623)</f>
        <v/>
      </c>
      <c r="D2603" s="301" t="str">
        <f>IF(基本情報入力シート!E2623="","",基本情報入力シート!E2623)</f>
        <v/>
      </c>
      <c r="E2603" s="301" t="str">
        <f>IF(基本情報入力シート!F2623="","",基本情報入力シート!F2623)</f>
        <v/>
      </c>
      <c r="F2603" s="301" t="str">
        <f>IF(基本情報入力シート!G2623="","",基本情報入力シート!G2623)</f>
        <v/>
      </c>
      <c r="G2603" s="301" t="str">
        <f>IF(基本情報入力シート!H2623="","",基本情報入力シート!H2623)</f>
        <v/>
      </c>
      <c r="H2603" s="301" t="str">
        <f>IF(基本情報入力シート!I2623="","",基本情報入力シート!I2623)</f>
        <v/>
      </c>
      <c r="I2603" s="301" t="str">
        <f>IF(基本情報入力シート!J2623="","",基本情報入力シート!J2623)</f>
        <v/>
      </c>
      <c r="J2603" s="301" t="str">
        <f>IF(基本情報入力シート!K2623="","",基本情報入力シート!K2623)</f>
        <v/>
      </c>
      <c r="K2603" s="302" t="str">
        <f>IF(基本情報入力シート!L2623="","",基本情報入力シート!L2623)</f>
        <v/>
      </c>
      <c r="L2603" s="299" t="str">
        <f>IF(基本情報入力シート!M2623="","",基本情報入力シート!M2623)</f>
        <v/>
      </c>
      <c r="M2603" s="299" t="str">
        <f>IF(基本情報入力シート!R2623="","",基本情報入力シート!R2623)</f>
        <v/>
      </c>
      <c r="N2603" s="299" t="str">
        <f>IF(基本情報入力シート!W2623="","",基本情報入力シート!W2623)</f>
        <v/>
      </c>
      <c r="O2603" s="303" t="str">
        <f>IF(基本情報入力シート!X2623="","",基本情報入力シート!X2623)</f>
        <v/>
      </c>
      <c r="P2603" s="304" t="str">
        <f>IF(基本情報入力シート!Y2623="","",基本情報入力シート!Y2623)</f>
        <v/>
      </c>
      <c r="Q2603" s="175"/>
      <c r="R2603" s="305" t="str">
        <f>IF(基本情報入力シート!AB2623="","",基本情報入力シート!AB2623)</f>
        <v/>
      </c>
      <c r="S2603" s="176"/>
      <c r="T2603" s="306" t="str">
        <f>IF(P2603="","",VLOOKUP(P2603,【参考】数式用!$J$2:$L$34,3,FALSE))</f>
        <v/>
      </c>
      <c r="U2603" s="313" t="s">
        <v>143</v>
      </c>
      <c r="V2603" s="177"/>
      <c r="W2603" s="314" t="s">
        <v>144</v>
      </c>
      <c r="X2603" s="177"/>
      <c r="Y2603" s="315" t="s">
        <v>145</v>
      </c>
      <c r="Z2603" s="177"/>
      <c r="AA2603" s="315" t="s">
        <v>144</v>
      </c>
      <c r="AB2603" s="177"/>
      <c r="AC2603" s="315" t="s">
        <v>146</v>
      </c>
      <c r="AD2603" s="316" t="s">
        <v>147</v>
      </c>
      <c r="AE2603" s="317" t="str">
        <f t="shared" si="144"/>
        <v/>
      </c>
      <c r="AF2603" s="319" t="s">
        <v>148</v>
      </c>
      <c r="AG2603" s="312" t="str">
        <f t="shared" si="145"/>
        <v/>
      </c>
      <c r="AH2603" s="322"/>
      <c r="AI2603" s="323"/>
      <c r="AJ2603" s="322"/>
      <c r="AK2603" s="323"/>
    </row>
    <row r="2604" spans="1:37" ht="36.75" customHeight="1">
      <c r="A2604" s="299">
        <f t="shared" si="143"/>
        <v>2591</v>
      </c>
      <c r="B2604" s="300" t="str">
        <f>IF(基本情報入力シート!C2624="","",基本情報入力シート!C2624)</f>
        <v/>
      </c>
      <c r="C2604" s="301" t="str">
        <f>IF(基本情報入力シート!D2624="","",基本情報入力シート!D2624)</f>
        <v/>
      </c>
      <c r="D2604" s="301" t="str">
        <f>IF(基本情報入力シート!E2624="","",基本情報入力シート!E2624)</f>
        <v/>
      </c>
      <c r="E2604" s="301" t="str">
        <f>IF(基本情報入力シート!F2624="","",基本情報入力シート!F2624)</f>
        <v/>
      </c>
      <c r="F2604" s="301" t="str">
        <f>IF(基本情報入力シート!G2624="","",基本情報入力シート!G2624)</f>
        <v/>
      </c>
      <c r="G2604" s="301" t="str">
        <f>IF(基本情報入力シート!H2624="","",基本情報入力シート!H2624)</f>
        <v/>
      </c>
      <c r="H2604" s="301" t="str">
        <f>IF(基本情報入力シート!I2624="","",基本情報入力シート!I2624)</f>
        <v/>
      </c>
      <c r="I2604" s="301" t="str">
        <f>IF(基本情報入力シート!J2624="","",基本情報入力シート!J2624)</f>
        <v/>
      </c>
      <c r="J2604" s="301" t="str">
        <f>IF(基本情報入力シート!K2624="","",基本情報入力シート!K2624)</f>
        <v/>
      </c>
      <c r="K2604" s="302" t="str">
        <f>IF(基本情報入力シート!L2624="","",基本情報入力シート!L2624)</f>
        <v/>
      </c>
      <c r="L2604" s="299" t="str">
        <f>IF(基本情報入力シート!M2624="","",基本情報入力シート!M2624)</f>
        <v/>
      </c>
      <c r="M2604" s="299" t="str">
        <f>IF(基本情報入力シート!R2624="","",基本情報入力シート!R2624)</f>
        <v/>
      </c>
      <c r="N2604" s="299" t="str">
        <f>IF(基本情報入力シート!W2624="","",基本情報入力シート!W2624)</f>
        <v/>
      </c>
      <c r="O2604" s="303" t="str">
        <f>IF(基本情報入力シート!X2624="","",基本情報入力シート!X2624)</f>
        <v/>
      </c>
      <c r="P2604" s="304" t="str">
        <f>IF(基本情報入力シート!Y2624="","",基本情報入力シート!Y2624)</f>
        <v/>
      </c>
      <c r="Q2604" s="175"/>
      <c r="R2604" s="305" t="str">
        <f>IF(基本情報入力シート!AB2624="","",基本情報入力シート!AB2624)</f>
        <v/>
      </c>
      <c r="S2604" s="176"/>
      <c r="T2604" s="306" t="str">
        <f>IF(P2604="","",VLOOKUP(P2604,【参考】数式用!$J$2:$L$34,3,FALSE))</f>
        <v/>
      </c>
      <c r="U2604" s="313" t="s">
        <v>143</v>
      </c>
      <c r="V2604" s="177"/>
      <c r="W2604" s="314" t="s">
        <v>144</v>
      </c>
      <c r="X2604" s="177"/>
      <c r="Y2604" s="315" t="s">
        <v>145</v>
      </c>
      <c r="Z2604" s="177"/>
      <c r="AA2604" s="315" t="s">
        <v>144</v>
      </c>
      <c r="AB2604" s="177"/>
      <c r="AC2604" s="315" t="s">
        <v>146</v>
      </c>
      <c r="AD2604" s="316" t="s">
        <v>147</v>
      </c>
      <c r="AE2604" s="317" t="str">
        <f t="shared" si="144"/>
        <v/>
      </c>
      <c r="AF2604" s="319" t="s">
        <v>148</v>
      </c>
      <c r="AG2604" s="312" t="str">
        <f t="shared" si="145"/>
        <v/>
      </c>
      <c r="AH2604" s="322"/>
      <c r="AI2604" s="323"/>
      <c r="AJ2604" s="322"/>
      <c r="AK2604" s="323"/>
    </row>
    <row r="2605" spans="1:37" ht="36.75" customHeight="1">
      <c r="A2605" s="299">
        <f t="shared" si="143"/>
        <v>2592</v>
      </c>
      <c r="B2605" s="300" t="str">
        <f>IF(基本情報入力シート!C2625="","",基本情報入力シート!C2625)</f>
        <v/>
      </c>
      <c r="C2605" s="301" t="str">
        <f>IF(基本情報入力シート!D2625="","",基本情報入力シート!D2625)</f>
        <v/>
      </c>
      <c r="D2605" s="301" t="str">
        <f>IF(基本情報入力シート!E2625="","",基本情報入力シート!E2625)</f>
        <v/>
      </c>
      <c r="E2605" s="301" t="str">
        <f>IF(基本情報入力シート!F2625="","",基本情報入力シート!F2625)</f>
        <v/>
      </c>
      <c r="F2605" s="301" t="str">
        <f>IF(基本情報入力シート!G2625="","",基本情報入力シート!G2625)</f>
        <v/>
      </c>
      <c r="G2605" s="301" t="str">
        <f>IF(基本情報入力シート!H2625="","",基本情報入力シート!H2625)</f>
        <v/>
      </c>
      <c r="H2605" s="301" t="str">
        <f>IF(基本情報入力シート!I2625="","",基本情報入力シート!I2625)</f>
        <v/>
      </c>
      <c r="I2605" s="301" t="str">
        <f>IF(基本情報入力シート!J2625="","",基本情報入力シート!J2625)</f>
        <v/>
      </c>
      <c r="J2605" s="301" t="str">
        <f>IF(基本情報入力シート!K2625="","",基本情報入力シート!K2625)</f>
        <v/>
      </c>
      <c r="K2605" s="302" t="str">
        <f>IF(基本情報入力シート!L2625="","",基本情報入力シート!L2625)</f>
        <v/>
      </c>
      <c r="L2605" s="299" t="str">
        <f>IF(基本情報入力シート!M2625="","",基本情報入力シート!M2625)</f>
        <v/>
      </c>
      <c r="M2605" s="299" t="str">
        <f>IF(基本情報入力シート!R2625="","",基本情報入力シート!R2625)</f>
        <v/>
      </c>
      <c r="N2605" s="299" t="str">
        <f>IF(基本情報入力シート!W2625="","",基本情報入力シート!W2625)</f>
        <v/>
      </c>
      <c r="O2605" s="303" t="str">
        <f>IF(基本情報入力シート!X2625="","",基本情報入力シート!X2625)</f>
        <v/>
      </c>
      <c r="P2605" s="304" t="str">
        <f>IF(基本情報入力シート!Y2625="","",基本情報入力シート!Y2625)</f>
        <v/>
      </c>
      <c r="Q2605" s="175"/>
      <c r="R2605" s="305" t="str">
        <f>IF(基本情報入力シート!AB2625="","",基本情報入力シート!AB2625)</f>
        <v/>
      </c>
      <c r="S2605" s="176"/>
      <c r="T2605" s="306" t="str">
        <f>IF(P2605="","",VLOOKUP(P2605,【参考】数式用!$J$2:$L$34,3,FALSE))</f>
        <v/>
      </c>
      <c r="U2605" s="313" t="s">
        <v>143</v>
      </c>
      <c r="V2605" s="177"/>
      <c r="W2605" s="314" t="s">
        <v>144</v>
      </c>
      <c r="X2605" s="177"/>
      <c r="Y2605" s="315" t="s">
        <v>145</v>
      </c>
      <c r="Z2605" s="177"/>
      <c r="AA2605" s="315" t="s">
        <v>144</v>
      </c>
      <c r="AB2605" s="177"/>
      <c r="AC2605" s="315" t="s">
        <v>146</v>
      </c>
      <c r="AD2605" s="316" t="s">
        <v>147</v>
      </c>
      <c r="AE2605" s="317" t="str">
        <f t="shared" si="144"/>
        <v/>
      </c>
      <c r="AF2605" s="319" t="s">
        <v>148</v>
      </c>
      <c r="AG2605" s="312" t="str">
        <f t="shared" si="145"/>
        <v/>
      </c>
      <c r="AH2605" s="322"/>
      <c r="AI2605" s="323"/>
      <c r="AJ2605" s="322"/>
      <c r="AK2605" s="323"/>
    </row>
    <row r="2606" spans="1:37" ht="36.75" customHeight="1">
      <c r="A2606" s="299">
        <f t="shared" si="143"/>
        <v>2593</v>
      </c>
      <c r="B2606" s="300" t="str">
        <f>IF(基本情報入力シート!C2626="","",基本情報入力シート!C2626)</f>
        <v/>
      </c>
      <c r="C2606" s="301" t="str">
        <f>IF(基本情報入力シート!D2626="","",基本情報入力シート!D2626)</f>
        <v/>
      </c>
      <c r="D2606" s="301" t="str">
        <f>IF(基本情報入力シート!E2626="","",基本情報入力シート!E2626)</f>
        <v/>
      </c>
      <c r="E2606" s="301" t="str">
        <f>IF(基本情報入力シート!F2626="","",基本情報入力シート!F2626)</f>
        <v/>
      </c>
      <c r="F2606" s="301" t="str">
        <f>IF(基本情報入力シート!G2626="","",基本情報入力シート!G2626)</f>
        <v/>
      </c>
      <c r="G2606" s="301" t="str">
        <f>IF(基本情報入力シート!H2626="","",基本情報入力シート!H2626)</f>
        <v/>
      </c>
      <c r="H2606" s="301" t="str">
        <f>IF(基本情報入力シート!I2626="","",基本情報入力シート!I2626)</f>
        <v/>
      </c>
      <c r="I2606" s="301" t="str">
        <f>IF(基本情報入力シート!J2626="","",基本情報入力シート!J2626)</f>
        <v/>
      </c>
      <c r="J2606" s="301" t="str">
        <f>IF(基本情報入力シート!K2626="","",基本情報入力シート!K2626)</f>
        <v/>
      </c>
      <c r="K2606" s="302" t="str">
        <f>IF(基本情報入力シート!L2626="","",基本情報入力シート!L2626)</f>
        <v/>
      </c>
      <c r="L2606" s="299" t="str">
        <f>IF(基本情報入力シート!M2626="","",基本情報入力シート!M2626)</f>
        <v/>
      </c>
      <c r="M2606" s="299" t="str">
        <f>IF(基本情報入力シート!R2626="","",基本情報入力シート!R2626)</f>
        <v/>
      </c>
      <c r="N2606" s="299" t="str">
        <f>IF(基本情報入力シート!W2626="","",基本情報入力シート!W2626)</f>
        <v/>
      </c>
      <c r="O2606" s="303" t="str">
        <f>IF(基本情報入力シート!X2626="","",基本情報入力シート!X2626)</f>
        <v/>
      </c>
      <c r="P2606" s="304" t="str">
        <f>IF(基本情報入力シート!Y2626="","",基本情報入力シート!Y2626)</f>
        <v/>
      </c>
      <c r="Q2606" s="175"/>
      <c r="R2606" s="305" t="str">
        <f>IF(基本情報入力シート!AB2626="","",基本情報入力シート!AB2626)</f>
        <v/>
      </c>
      <c r="S2606" s="176"/>
      <c r="T2606" s="306" t="str">
        <f>IF(P2606="","",VLOOKUP(P2606,【参考】数式用!$J$2:$L$34,3,FALSE))</f>
        <v/>
      </c>
      <c r="U2606" s="313" t="s">
        <v>143</v>
      </c>
      <c r="V2606" s="177"/>
      <c r="W2606" s="314" t="s">
        <v>144</v>
      </c>
      <c r="X2606" s="177"/>
      <c r="Y2606" s="315" t="s">
        <v>145</v>
      </c>
      <c r="Z2606" s="177"/>
      <c r="AA2606" s="315" t="s">
        <v>144</v>
      </c>
      <c r="AB2606" s="177"/>
      <c r="AC2606" s="315" t="s">
        <v>146</v>
      </c>
      <c r="AD2606" s="316" t="s">
        <v>147</v>
      </c>
      <c r="AE2606" s="317" t="str">
        <f t="shared" si="144"/>
        <v/>
      </c>
      <c r="AF2606" s="319" t="s">
        <v>148</v>
      </c>
      <c r="AG2606" s="312" t="str">
        <f t="shared" si="145"/>
        <v/>
      </c>
      <c r="AH2606" s="322"/>
      <c r="AI2606" s="323"/>
      <c r="AJ2606" s="322"/>
      <c r="AK2606" s="323"/>
    </row>
    <row r="2607" spans="1:37" ht="36.75" customHeight="1">
      <c r="A2607" s="299">
        <f t="shared" si="143"/>
        <v>2594</v>
      </c>
      <c r="B2607" s="300" t="str">
        <f>IF(基本情報入力シート!C2627="","",基本情報入力シート!C2627)</f>
        <v/>
      </c>
      <c r="C2607" s="301" t="str">
        <f>IF(基本情報入力シート!D2627="","",基本情報入力シート!D2627)</f>
        <v/>
      </c>
      <c r="D2607" s="301" t="str">
        <f>IF(基本情報入力シート!E2627="","",基本情報入力シート!E2627)</f>
        <v/>
      </c>
      <c r="E2607" s="301" t="str">
        <f>IF(基本情報入力シート!F2627="","",基本情報入力シート!F2627)</f>
        <v/>
      </c>
      <c r="F2607" s="301" t="str">
        <f>IF(基本情報入力シート!G2627="","",基本情報入力シート!G2627)</f>
        <v/>
      </c>
      <c r="G2607" s="301" t="str">
        <f>IF(基本情報入力シート!H2627="","",基本情報入力シート!H2627)</f>
        <v/>
      </c>
      <c r="H2607" s="301" t="str">
        <f>IF(基本情報入力シート!I2627="","",基本情報入力シート!I2627)</f>
        <v/>
      </c>
      <c r="I2607" s="301" t="str">
        <f>IF(基本情報入力シート!J2627="","",基本情報入力シート!J2627)</f>
        <v/>
      </c>
      <c r="J2607" s="301" t="str">
        <f>IF(基本情報入力シート!K2627="","",基本情報入力シート!K2627)</f>
        <v/>
      </c>
      <c r="K2607" s="302" t="str">
        <f>IF(基本情報入力シート!L2627="","",基本情報入力シート!L2627)</f>
        <v/>
      </c>
      <c r="L2607" s="299" t="str">
        <f>IF(基本情報入力シート!M2627="","",基本情報入力シート!M2627)</f>
        <v/>
      </c>
      <c r="M2607" s="299" t="str">
        <f>IF(基本情報入力シート!R2627="","",基本情報入力シート!R2627)</f>
        <v/>
      </c>
      <c r="N2607" s="299" t="str">
        <f>IF(基本情報入力シート!W2627="","",基本情報入力シート!W2627)</f>
        <v/>
      </c>
      <c r="O2607" s="303" t="str">
        <f>IF(基本情報入力シート!X2627="","",基本情報入力シート!X2627)</f>
        <v/>
      </c>
      <c r="P2607" s="304" t="str">
        <f>IF(基本情報入力シート!Y2627="","",基本情報入力シート!Y2627)</f>
        <v/>
      </c>
      <c r="Q2607" s="175"/>
      <c r="R2607" s="305" t="str">
        <f>IF(基本情報入力シート!AB2627="","",基本情報入力シート!AB2627)</f>
        <v/>
      </c>
      <c r="S2607" s="176"/>
      <c r="T2607" s="306" t="str">
        <f>IF(P2607="","",VLOOKUP(P2607,【参考】数式用!$J$2:$L$34,3,FALSE))</f>
        <v/>
      </c>
      <c r="U2607" s="313" t="s">
        <v>143</v>
      </c>
      <c r="V2607" s="177"/>
      <c r="W2607" s="314" t="s">
        <v>144</v>
      </c>
      <c r="X2607" s="177"/>
      <c r="Y2607" s="315" t="s">
        <v>145</v>
      </c>
      <c r="Z2607" s="177"/>
      <c r="AA2607" s="315" t="s">
        <v>144</v>
      </c>
      <c r="AB2607" s="177"/>
      <c r="AC2607" s="315" t="s">
        <v>146</v>
      </c>
      <c r="AD2607" s="316" t="s">
        <v>147</v>
      </c>
      <c r="AE2607" s="317" t="str">
        <f t="shared" si="144"/>
        <v/>
      </c>
      <c r="AF2607" s="319" t="s">
        <v>148</v>
      </c>
      <c r="AG2607" s="312" t="str">
        <f t="shared" si="145"/>
        <v/>
      </c>
      <c r="AH2607" s="322"/>
      <c r="AI2607" s="323"/>
      <c r="AJ2607" s="322"/>
      <c r="AK2607" s="323"/>
    </row>
    <row r="2608" spans="1:37" ht="36.75" customHeight="1">
      <c r="A2608" s="299">
        <f t="shared" si="143"/>
        <v>2595</v>
      </c>
      <c r="B2608" s="300" t="str">
        <f>IF(基本情報入力シート!C2628="","",基本情報入力シート!C2628)</f>
        <v/>
      </c>
      <c r="C2608" s="301" t="str">
        <f>IF(基本情報入力シート!D2628="","",基本情報入力シート!D2628)</f>
        <v/>
      </c>
      <c r="D2608" s="301" t="str">
        <f>IF(基本情報入力シート!E2628="","",基本情報入力シート!E2628)</f>
        <v/>
      </c>
      <c r="E2608" s="301" t="str">
        <f>IF(基本情報入力シート!F2628="","",基本情報入力シート!F2628)</f>
        <v/>
      </c>
      <c r="F2608" s="301" t="str">
        <f>IF(基本情報入力シート!G2628="","",基本情報入力シート!G2628)</f>
        <v/>
      </c>
      <c r="G2608" s="301" t="str">
        <f>IF(基本情報入力シート!H2628="","",基本情報入力シート!H2628)</f>
        <v/>
      </c>
      <c r="H2608" s="301" t="str">
        <f>IF(基本情報入力シート!I2628="","",基本情報入力シート!I2628)</f>
        <v/>
      </c>
      <c r="I2608" s="301" t="str">
        <f>IF(基本情報入力シート!J2628="","",基本情報入力シート!J2628)</f>
        <v/>
      </c>
      <c r="J2608" s="301" t="str">
        <f>IF(基本情報入力シート!K2628="","",基本情報入力シート!K2628)</f>
        <v/>
      </c>
      <c r="K2608" s="302" t="str">
        <f>IF(基本情報入力シート!L2628="","",基本情報入力シート!L2628)</f>
        <v/>
      </c>
      <c r="L2608" s="299" t="str">
        <f>IF(基本情報入力シート!M2628="","",基本情報入力シート!M2628)</f>
        <v/>
      </c>
      <c r="M2608" s="299" t="str">
        <f>IF(基本情報入力シート!R2628="","",基本情報入力シート!R2628)</f>
        <v/>
      </c>
      <c r="N2608" s="299" t="str">
        <f>IF(基本情報入力シート!W2628="","",基本情報入力シート!W2628)</f>
        <v/>
      </c>
      <c r="O2608" s="303" t="str">
        <f>IF(基本情報入力シート!X2628="","",基本情報入力シート!X2628)</f>
        <v/>
      </c>
      <c r="P2608" s="304" t="str">
        <f>IF(基本情報入力シート!Y2628="","",基本情報入力シート!Y2628)</f>
        <v/>
      </c>
      <c r="Q2608" s="175"/>
      <c r="R2608" s="305" t="str">
        <f>IF(基本情報入力シート!AB2628="","",基本情報入力シート!AB2628)</f>
        <v/>
      </c>
      <c r="S2608" s="176"/>
      <c r="T2608" s="306" t="str">
        <f>IF(P2608="","",VLOOKUP(P2608,【参考】数式用!$J$2:$L$34,3,FALSE))</f>
        <v/>
      </c>
      <c r="U2608" s="313" t="s">
        <v>143</v>
      </c>
      <c r="V2608" s="177"/>
      <c r="W2608" s="314" t="s">
        <v>144</v>
      </c>
      <c r="X2608" s="177"/>
      <c r="Y2608" s="315" t="s">
        <v>145</v>
      </c>
      <c r="Z2608" s="177"/>
      <c r="AA2608" s="315" t="s">
        <v>144</v>
      </c>
      <c r="AB2608" s="177"/>
      <c r="AC2608" s="315" t="s">
        <v>146</v>
      </c>
      <c r="AD2608" s="316" t="s">
        <v>147</v>
      </c>
      <c r="AE2608" s="317" t="str">
        <f t="shared" si="144"/>
        <v/>
      </c>
      <c r="AF2608" s="319" t="s">
        <v>148</v>
      </c>
      <c r="AG2608" s="312" t="str">
        <f t="shared" si="145"/>
        <v/>
      </c>
      <c r="AH2608" s="322"/>
      <c r="AI2608" s="323"/>
      <c r="AJ2608" s="322"/>
      <c r="AK2608" s="323"/>
    </row>
    <row r="2609" spans="1:37" ht="36.75" customHeight="1">
      <c r="A2609" s="299">
        <f t="shared" si="143"/>
        <v>2596</v>
      </c>
      <c r="B2609" s="300" t="str">
        <f>IF(基本情報入力シート!C2629="","",基本情報入力シート!C2629)</f>
        <v/>
      </c>
      <c r="C2609" s="301" t="str">
        <f>IF(基本情報入力シート!D2629="","",基本情報入力シート!D2629)</f>
        <v/>
      </c>
      <c r="D2609" s="301" t="str">
        <f>IF(基本情報入力シート!E2629="","",基本情報入力シート!E2629)</f>
        <v/>
      </c>
      <c r="E2609" s="301" t="str">
        <f>IF(基本情報入力シート!F2629="","",基本情報入力シート!F2629)</f>
        <v/>
      </c>
      <c r="F2609" s="301" t="str">
        <f>IF(基本情報入力シート!G2629="","",基本情報入力シート!G2629)</f>
        <v/>
      </c>
      <c r="G2609" s="301" t="str">
        <f>IF(基本情報入力シート!H2629="","",基本情報入力シート!H2629)</f>
        <v/>
      </c>
      <c r="H2609" s="301" t="str">
        <f>IF(基本情報入力シート!I2629="","",基本情報入力シート!I2629)</f>
        <v/>
      </c>
      <c r="I2609" s="301" t="str">
        <f>IF(基本情報入力シート!J2629="","",基本情報入力シート!J2629)</f>
        <v/>
      </c>
      <c r="J2609" s="301" t="str">
        <f>IF(基本情報入力シート!K2629="","",基本情報入力シート!K2629)</f>
        <v/>
      </c>
      <c r="K2609" s="302" t="str">
        <f>IF(基本情報入力シート!L2629="","",基本情報入力シート!L2629)</f>
        <v/>
      </c>
      <c r="L2609" s="299" t="str">
        <f>IF(基本情報入力シート!M2629="","",基本情報入力シート!M2629)</f>
        <v/>
      </c>
      <c r="M2609" s="299" t="str">
        <f>IF(基本情報入力シート!R2629="","",基本情報入力シート!R2629)</f>
        <v/>
      </c>
      <c r="N2609" s="299" t="str">
        <f>IF(基本情報入力シート!W2629="","",基本情報入力シート!W2629)</f>
        <v/>
      </c>
      <c r="O2609" s="303" t="str">
        <f>IF(基本情報入力シート!X2629="","",基本情報入力シート!X2629)</f>
        <v/>
      </c>
      <c r="P2609" s="304" t="str">
        <f>IF(基本情報入力シート!Y2629="","",基本情報入力シート!Y2629)</f>
        <v/>
      </c>
      <c r="Q2609" s="175"/>
      <c r="R2609" s="305" t="str">
        <f>IF(基本情報入力シート!AB2629="","",基本情報入力シート!AB2629)</f>
        <v/>
      </c>
      <c r="S2609" s="176"/>
      <c r="T2609" s="306" t="str">
        <f>IF(P2609="","",VLOOKUP(P2609,【参考】数式用!$J$2:$L$34,3,FALSE))</f>
        <v/>
      </c>
      <c r="U2609" s="313" t="s">
        <v>143</v>
      </c>
      <c r="V2609" s="177"/>
      <c r="W2609" s="314" t="s">
        <v>144</v>
      </c>
      <c r="X2609" s="177"/>
      <c r="Y2609" s="315" t="s">
        <v>145</v>
      </c>
      <c r="Z2609" s="177"/>
      <c r="AA2609" s="315" t="s">
        <v>144</v>
      </c>
      <c r="AB2609" s="177"/>
      <c r="AC2609" s="315" t="s">
        <v>146</v>
      </c>
      <c r="AD2609" s="316" t="s">
        <v>147</v>
      </c>
      <c r="AE2609" s="317" t="str">
        <f t="shared" si="144"/>
        <v/>
      </c>
      <c r="AF2609" s="319" t="s">
        <v>148</v>
      </c>
      <c r="AG2609" s="312" t="str">
        <f t="shared" si="145"/>
        <v/>
      </c>
      <c r="AH2609" s="322"/>
      <c r="AI2609" s="323"/>
      <c r="AJ2609" s="322"/>
      <c r="AK2609" s="323"/>
    </row>
    <row r="2610" spans="1:37" ht="36.75" customHeight="1">
      <c r="A2610" s="299">
        <f t="shared" si="143"/>
        <v>2597</v>
      </c>
      <c r="B2610" s="300" t="str">
        <f>IF(基本情報入力シート!C2630="","",基本情報入力シート!C2630)</f>
        <v/>
      </c>
      <c r="C2610" s="301" t="str">
        <f>IF(基本情報入力シート!D2630="","",基本情報入力シート!D2630)</f>
        <v/>
      </c>
      <c r="D2610" s="301" t="str">
        <f>IF(基本情報入力シート!E2630="","",基本情報入力シート!E2630)</f>
        <v/>
      </c>
      <c r="E2610" s="301" t="str">
        <f>IF(基本情報入力シート!F2630="","",基本情報入力シート!F2630)</f>
        <v/>
      </c>
      <c r="F2610" s="301" t="str">
        <f>IF(基本情報入力シート!G2630="","",基本情報入力シート!G2630)</f>
        <v/>
      </c>
      <c r="G2610" s="301" t="str">
        <f>IF(基本情報入力シート!H2630="","",基本情報入力シート!H2630)</f>
        <v/>
      </c>
      <c r="H2610" s="301" t="str">
        <f>IF(基本情報入力シート!I2630="","",基本情報入力シート!I2630)</f>
        <v/>
      </c>
      <c r="I2610" s="301" t="str">
        <f>IF(基本情報入力シート!J2630="","",基本情報入力シート!J2630)</f>
        <v/>
      </c>
      <c r="J2610" s="301" t="str">
        <f>IF(基本情報入力シート!K2630="","",基本情報入力シート!K2630)</f>
        <v/>
      </c>
      <c r="K2610" s="302" t="str">
        <f>IF(基本情報入力シート!L2630="","",基本情報入力シート!L2630)</f>
        <v/>
      </c>
      <c r="L2610" s="299" t="str">
        <f>IF(基本情報入力シート!M2630="","",基本情報入力シート!M2630)</f>
        <v/>
      </c>
      <c r="M2610" s="299" t="str">
        <f>IF(基本情報入力シート!R2630="","",基本情報入力シート!R2630)</f>
        <v/>
      </c>
      <c r="N2610" s="299" t="str">
        <f>IF(基本情報入力シート!W2630="","",基本情報入力シート!W2630)</f>
        <v/>
      </c>
      <c r="O2610" s="303" t="str">
        <f>IF(基本情報入力シート!X2630="","",基本情報入力シート!X2630)</f>
        <v/>
      </c>
      <c r="P2610" s="304" t="str">
        <f>IF(基本情報入力シート!Y2630="","",基本情報入力シート!Y2630)</f>
        <v/>
      </c>
      <c r="Q2610" s="175"/>
      <c r="R2610" s="305" t="str">
        <f>IF(基本情報入力シート!AB2630="","",基本情報入力シート!AB2630)</f>
        <v/>
      </c>
      <c r="S2610" s="176"/>
      <c r="T2610" s="306" t="str">
        <f>IF(P2610="","",VLOOKUP(P2610,【参考】数式用!$J$2:$L$34,3,FALSE))</f>
        <v/>
      </c>
      <c r="U2610" s="313" t="s">
        <v>143</v>
      </c>
      <c r="V2610" s="177"/>
      <c r="W2610" s="314" t="s">
        <v>144</v>
      </c>
      <c r="X2610" s="177"/>
      <c r="Y2610" s="315" t="s">
        <v>145</v>
      </c>
      <c r="Z2610" s="177"/>
      <c r="AA2610" s="315" t="s">
        <v>144</v>
      </c>
      <c r="AB2610" s="177"/>
      <c r="AC2610" s="315" t="s">
        <v>146</v>
      </c>
      <c r="AD2610" s="316" t="s">
        <v>147</v>
      </c>
      <c r="AE2610" s="317" t="str">
        <f t="shared" si="144"/>
        <v/>
      </c>
      <c r="AF2610" s="319" t="s">
        <v>148</v>
      </c>
      <c r="AG2610" s="312" t="str">
        <f t="shared" si="145"/>
        <v/>
      </c>
      <c r="AH2610" s="322"/>
      <c r="AI2610" s="323"/>
      <c r="AJ2610" s="322"/>
      <c r="AK2610" s="323"/>
    </row>
    <row r="2611" spans="1:37" ht="36.75" customHeight="1">
      <c r="A2611" s="299">
        <f t="shared" si="143"/>
        <v>2598</v>
      </c>
      <c r="B2611" s="300" t="str">
        <f>IF(基本情報入力シート!C2631="","",基本情報入力シート!C2631)</f>
        <v/>
      </c>
      <c r="C2611" s="301" t="str">
        <f>IF(基本情報入力シート!D2631="","",基本情報入力シート!D2631)</f>
        <v/>
      </c>
      <c r="D2611" s="301" t="str">
        <f>IF(基本情報入力シート!E2631="","",基本情報入力シート!E2631)</f>
        <v/>
      </c>
      <c r="E2611" s="301" t="str">
        <f>IF(基本情報入力シート!F2631="","",基本情報入力シート!F2631)</f>
        <v/>
      </c>
      <c r="F2611" s="301" t="str">
        <f>IF(基本情報入力シート!G2631="","",基本情報入力シート!G2631)</f>
        <v/>
      </c>
      <c r="G2611" s="301" t="str">
        <f>IF(基本情報入力シート!H2631="","",基本情報入力シート!H2631)</f>
        <v/>
      </c>
      <c r="H2611" s="301" t="str">
        <f>IF(基本情報入力シート!I2631="","",基本情報入力シート!I2631)</f>
        <v/>
      </c>
      <c r="I2611" s="301" t="str">
        <f>IF(基本情報入力シート!J2631="","",基本情報入力シート!J2631)</f>
        <v/>
      </c>
      <c r="J2611" s="301" t="str">
        <f>IF(基本情報入力シート!K2631="","",基本情報入力シート!K2631)</f>
        <v/>
      </c>
      <c r="K2611" s="302" t="str">
        <f>IF(基本情報入力シート!L2631="","",基本情報入力シート!L2631)</f>
        <v/>
      </c>
      <c r="L2611" s="299" t="str">
        <f>IF(基本情報入力シート!M2631="","",基本情報入力シート!M2631)</f>
        <v/>
      </c>
      <c r="M2611" s="299" t="str">
        <f>IF(基本情報入力シート!R2631="","",基本情報入力シート!R2631)</f>
        <v/>
      </c>
      <c r="N2611" s="299" t="str">
        <f>IF(基本情報入力シート!W2631="","",基本情報入力シート!W2631)</f>
        <v/>
      </c>
      <c r="O2611" s="303" t="str">
        <f>IF(基本情報入力シート!X2631="","",基本情報入力シート!X2631)</f>
        <v/>
      </c>
      <c r="P2611" s="304" t="str">
        <f>IF(基本情報入力シート!Y2631="","",基本情報入力シート!Y2631)</f>
        <v/>
      </c>
      <c r="Q2611" s="175"/>
      <c r="R2611" s="305" t="str">
        <f>IF(基本情報入力シート!AB2631="","",基本情報入力シート!AB2631)</f>
        <v/>
      </c>
      <c r="S2611" s="176"/>
      <c r="T2611" s="306" t="str">
        <f>IF(P2611="","",VLOOKUP(P2611,【参考】数式用!$J$2:$L$34,3,FALSE))</f>
        <v/>
      </c>
      <c r="U2611" s="313" t="s">
        <v>143</v>
      </c>
      <c r="V2611" s="177"/>
      <c r="W2611" s="314" t="s">
        <v>144</v>
      </c>
      <c r="X2611" s="177"/>
      <c r="Y2611" s="315" t="s">
        <v>145</v>
      </c>
      <c r="Z2611" s="177"/>
      <c r="AA2611" s="315" t="s">
        <v>144</v>
      </c>
      <c r="AB2611" s="177"/>
      <c r="AC2611" s="315" t="s">
        <v>146</v>
      </c>
      <c r="AD2611" s="316" t="s">
        <v>147</v>
      </c>
      <c r="AE2611" s="317" t="str">
        <f t="shared" si="144"/>
        <v/>
      </c>
      <c r="AF2611" s="319" t="s">
        <v>148</v>
      </c>
      <c r="AG2611" s="312" t="str">
        <f t="shared" si="145"/>
        <v/>
      </c>
      <c r="AH2611" s="322"/>
      <c r="AI2611" s="323"/>
      <c r="AJ2611" s="322"/>
      <c r="AK2611" s="323"/>
    </row>
    <row r="2612" spans="1:37" ht="36.75" customHeight="1">
      <c r="A2612" s="299">
        <f t="shared" si="143"/>
        <v>2599</v>
      </c>
      <c r="B2612" s="300" t="str">
        <f>IF(基本情報入力シート!C2632="","",基本情報入力シート!C2632)</f>
        <v/>
      </c>
      <c r="C2612" s="301" t="str">
        <f>IF(基本情報入力シート!D2632="","",基本情報入力シート!D2632)</f>
        <v/>
      </c>
      <c r="D2612" s="301" t="str">
        <f>IF(基本情報入力シート!E2632="","",基本情報入力シート!E2632)</f>
        <v/>
      </c>
      <c r="E2612" s="301" t="str">
        <f>IF(基本情報入力シート!F2632="","",基本情報入力シート!F2632)</f>
        <v/>
      </c>
      <c r="F2612" s="301" t="str">
        <f>IF(基本情報入力シート!G2632="","",基本情報入力シート!G2632)</f>
        <v/>
      </c>
      <c r="G2612" s="301" t="str">
        <f>IF(基本情報入力シート!H2632="","",基本情報入力シート!H2632)</f>
        <v/>
      </c>
      <c r="H2612" s="301" t="str">
        <f>IF(基本情報入力シート!I2632="","",基本情報入力シート!I2632)</f>
        <v/>
      </c>
      <c r="I2612" s="301" t="str">
        <f>IF(基本情報入力シート!J2632="","",基本情報入力シート!J2632)</f>
        <v/>
      </c>
      <c r="J2612" s="301" t="str">
        <f>IF(基本情報入力シート!K2632="","",基本情報入力シート!K2632)</f>
        <v/>
      </c>
      <c r="K2612" s="302" t="str">
        <f>IF(基本情報入力シート!L2632="","",基本情報入力シート!L2632)</f>
        <v/>
      </c>
      <c r="L2612" s="299" t="str">
        <f>IF(基本情報入力シート!M2632="","",基本情報入力シート!M2632)</f>
        <v/>
      </c>
      <c r="M2612" s="299" t="str">
        <f>IF(基本情報入力シート!R2632="","",基本情報入力シート!R2632)</f>
        <v/>
      </c>
      <c r="N2612" s="299" t="str">
        <f>IF(基本情報入力シート!W2632="","",基本情報入力シート!W2632)</f>
        <v/>
      </c>
      <c r="O2612" s="303" t="str">
        <f>IF(基本情報入力シート!X2632="","",基本情報入力シート!X2632)</f>
        <v/>
      </c>
      <c r="P2612" s="304" t="str">
        <f>IF(基本情報入力シート!Y2632="","",基本情報入力シート!Y2632)</f>
        <v/>
      </c>
      <c r="Q2612" s="175"/>
      <c r="R2612" s="305" t="str">
        <f>IF(基本情報入力シート!AB2632="","",基本情報入力シート!AB2632)</f>
        <v/>
      </c>
      <c r="S2612" s="176"/>
      <c r="T2612" s="306" t="str">
        <f>IF(P2612="","",VLOOKUP(P2612,【参考】数式用!$J$2:$L$34,3,FALSE))</f>
        <v/>
      </c>
      <c r="U2612" s="313" t="s">
        <v>143</v>
      </c>
      <c r="V2612" s="177"/>
      <c r="W2612" s="314" t="s">
        <v>144</v>
      </c>
      <c r="X2612" s="177"/>
      <c r="Y2612" s="315" t="s">
        <v>145</v>
      </c>
      <c r="Z2612" s="177"/>
      <c r="AA2612" s="315" t="s">
        <v>144</v>
      </c>
      <c r="AB2612" s="177"/>
      <c r="AC2612" s="315" t="s">
        <v>146</v>
      </c>
      <c r="AD2612" s="316" t="s">
        <v>147</v>
      </c>
      <c r="AE2612" s="317" t="str">
        <f t="shared" si="144"/>
        <v/>
      </c>
      <c r="AF2612" s="319" t="s">
        <v>148</v>
      </c>
      <c r="AG2612" s="312" t="str">
        <f t="shared" si="145"/>
        <v/>
      </c>
      <c r="AH2612" s="322"/>
      <c r="AI2612" s="323"/>
      <c r="AJ2612" s="322"/>
      <c r="AK2612" s="323"/>
    </row>
    <row r="2613" spans="1:37" ht="36.75" customHeight="1">
      <c r="A2613" s="299">
        <f t="shared" si="143"/>
        <v>2600</v>
      </c>
      <c r="B2613" s="300" t="str">
        <f>IF(基本情報入力シート!C2633="","",基本情報入力シート!C2633)</f>
        <v/>
      </c>
      <c r="C2613" s="301" t="str">
        <f>IF(基本情報入力シート!D2633="","",基本情報入力シート!D2633)</f>
        <v/>
      </c>
      <c r="D2613" s="301" t="str">
        <f>IF(基本情報入力シート!E2633="","",基本情報入力シート!E2633)</f>
        <v/>
      </c>
      <c r="E2613" s="301" t="str">
        <f>IF(基本情報入力シート!F2633="","",基本情報入力シート!F2633)</f>
        <v/>
      </c>
      <c r="F2613" s="301" t="str">
        <f>IF(基本情報入力シート!G2633="","",基本情報入力シート!G2633)</f>
        <v/>
      </c>
      <c r="G2613" s="301" t="str">
        <f>IF(基本情報入力シート!H2633="","",基本情報入力シート!H2633)</f>
        <v/>
      </c>
      <c r="H2613" s="301" t="str">
        <f>IF(基本情報入力シート!I2633="","",基本情報入力シート!I2633)</f>
        <v/>
      </c>
      <c r="I2613" s="301" t="str">
        <f>IF(基本情報入力シート!J2633="","",基本情報入力シート!J2633)</f>
        <v/>
      </c>
      <c r="J2613" s="301" t="str">
        <f>IF(基本情報入力シート!K2633="","",基本情報入力シート!K2633)</f>
        <v/>
      </c>
      <c r="K2613" s="302" t="str">
        <f>IF(基本情報入力シート!L2633="","",基本情報入力シート!L2633)</f>
        <v/>
      </c>
      <c r="L2613" s="299" t="str">
        <f>IF(基本情報入力シート!M2633="","",基本情報入力シート!M2633)</f>
        <v/>
      </c>
      <c r="M2613" s="299" t="str">
        <f>IF(基本情報入力シート!R2633="","",基本情報入力シート!R2633)</f>
        <v/>
      </c>
      <c r="N2613" s="299" t="str">
        <f>IF(基本情報入力シート!W2633="","",基本情報入力シート!W2633)</f>
        <v/>
      </c>
      <c r="O2613" s="303" t="str">
        <f>IF(基本情報入力シート!X2633="","",基本情報入力シート!X2633)</f>
        <v/>
      </c>
      <c r="P2613" s="304" t="str">
        <f>IF(基本情報入力シート!Y2633="","",基本情報入力シート!Y2633)</f>
        <v/>
      </c>
      <c r="Q2613" s="175"/>
      <c r="R2613" s="305" t="str">
        <f>IF(基本情報入力シート!AB2633="","",基本情報入力シート!AB2633)</f>
        <v/>
      </c>
      <c r="S2613" s="176"/>
      <c r="T2613" s="306" t="str">
        <f>IF(P2613="","",VLOOKUP(P2613,【参考】数式用!$J$2:$L$34,3,FALSE))</f>
        <v/>
      </c>
      <c r="U2613" s="313" t="s">
        <v>143</v>
      </c>
      <c r="V2613" s="177"/>
      <c r="W2613" s="314" t="s">
        <v>144</v>
      </c>
      <c r="X2613" s="177"/>
      <c r="Y2613" s="315" t="s">
        <v>145</v>
      </c>
      <c r="Z2613" s="177"/>
      <c r="AA2613" s="315" t="s">
        <v>144</v>
      </c>
      <c r="AB2613" s="177"/>
      <c r="AC2613" s="315" t="s">
        <v>146</v>
      </c>
      <c r="AD2613" s="316" t="s">
        <v>147</v>
      </c>
      <c r="AE2613" s="317" t="str">
        <f t="shared" si="144"/>
        <v/>
      </c>
      <c r="AF2613" s="319" t="s">
        <v>148</v>
      </c>
      <c r="AG2613" s="312" t="str">
        <f t="shared" si="145"/>
        <v/>
      </c>
      <c r="AH2613" s="322"/>
      <c r="AI2613" s="323"/>
      <c r="AJ2613" s="322"/>
      <c r="AK2613" s="323"/>
    </row>
    <row r="2614" spans="1:37" ht="36.75" customHeight="1">
      <c r="A2614" s="299">
        <f t="shared" si="143"/>
        <v>2601</v>
      </c>
      <c r="B2614" s="300" t="str">
        <f>IF(基本情報入力シート!C2634="","",基本情報入力シート!C2634)</f>
        <v/>
      </c>
      <c r="C2614" s="301" t="str">
        <f>IF(基本情報入力シート!D2634="","",基本情報入力シート!D2634)</f>
        <v/>
      </c>
      <c r="D2614" s="301" t="str">
        <f>IF(基本情報入力シート!E2634="","",基本情報入力シート!E2634)</f>
        <v/>
      </c>
      <c r="E2614" s="301" t="str">
        <f>IF(基本情報入力シート!F2634="","",基本情報入力シート!F2634)</f>
        <v/>
      </c>
      <c r="F2614" s="301" t="str">
        <f>IF(基本情報入力シート!G2634="","",基本情報入力シート!G2634)</f>
        <v/>
      </c>
      <c r="G2614" s="301" t="str">
        <f>IF(基本情報入力シート!H2634="","",基本情報入力シート!H2634)</f>
        <v/>
      </c>
      <c r="H2614" s="301" t="str">
        <f>IF(基本情報入力シート!I2634="","",基本情報入力シート!I2634)</f>
        <v/>
      </c>
      <c r="I2614" s="301" t="str">
        <f>IF(基本情報入力シート!J2634="","",基本情報入力シート!J2634)</f>
        <v/>
      </c>
      <c r="J2614" s="301" t="str">
        <f>IF(基本情報入力シート!K2634="","",基本情報入力シート!K2634)</f>
        <v/>
      </c>
      <c r="K2614" s="302" t="str">
        <f>IF(基本情報入力シート!L2634="","",基本情報入力シート!L2634)</f>
        <v/>
      </c>
      <c r="L2614" s="299" t="str">
        <f>IF(基本情報入力シート!M2634="","",基本情報入力シート!M2634)</f>
        <v/>
      </c>
      <c r="M2614" s="299" t="str">
        <f>IF(基本情報入力シート!R2634="","",基本情報入力シート!R2634)</f>
        <v/>
      </c>
      <c r="N2614" s="299" t="str">
        <f>IF(基本情報入力シート!W2634="","",基本情報入力シート!W2634)</f>
        <v/>
      </c>
      <c r="O2614" s="303" t="str">
        <f>IF(基本情報入力シート!X2634="","",基本情報入力シート!X2634)</f>
        <v/>
      </c>
      <c r="P2614" s="304" t="str">
        <f>IF(基本情報入力シート!Y2634="","",基本情報入力シート!Y2634)</f>
        <v/>
      </c>
      <c r="Q2614" s="175"/>
      <c r="R2614" s="305" t="str">
        <f>IF(基本情報入力シート!AB2634="","",基本情報入力シート!AB2634)</f>
        <v/>
      </c>
      <c r="S2614" s="176"/>
      <c r="T2614" s="306" t="str">
        <f>IF(P2614="","",VLOOKUP(P2614,【参考】数式用!$J$2:$L$34,3,FALSE))</f>
        <v/>
      </c>
      <c r="U2614" s="313" t="s">
        <v>17</v>
      </c>
      <c r="V2614" s="177"/>
      <c r="W2614" s="314" t="s">
        <v>11</v>
      </c>
      <c r="X2614" s="177"/>
      <c r="Y2614" s="315" t="s">
        <v>66</v>
      </c>
      <c r="Z2614" s="177"/>
      <c r="AA2614" s="315" t="s">
        <v>11</v>
      </c>
      <c r="AB2614" s="177"/>
      <c r="AC2614" s="315" t="s">
        <v>14</v>
      </c>
      <c r="AD2614" s="316" t="s">
        <v>27</v>
      </c>
      <c r="AE2614" s="317" t="str">
        <f>IF(V2614&gt;=1,(Z2614*12+AB2614)-(V2614*12+X2614)+1,"")</f>
        <v/>
      </c>
      <c r="AF2614" s="318" t="s">
        <v>46</v>
      </c>
      <c r="AG2614" s="312" t="str">
        <f>IFERROR(ROUNDDOWN(R2614*T2614,0)*AE2614,"")</f>
        <v/>
      </c>
      <c r="AH2614" s="322"/>
      <c r="AI2614" s="323"/>
      <c r="AJ2614" s="322"/>
      <c r="AK2614" s="323"/>
    </row>
    <row r="2615" spans="1:37" ht="36.75" customHeight="1">
      <c r="A2615" s="299">
        <f t="shared" si="143"/>
        <v>2602</v>
      </c>
      <c r="B2615" s="300" t="str">
        <f>IF(基本情報入力シート!C2635="","",基本情報入力シート!C2635)</f>
        <v/>
      </c>
      <c r="C2615" s="301" t="str">
        <f>IF(基本情報入力シート!D2635="","",基本情報入力シート!D2635)</f>
        <v/>
      </c>
      <c r="D2615" s="301" t="str">
        <f>IF(基本情報入力シート!E2635="","",基本情報入力シート!E2635)</f>
        <v/>
      </c>
      <c r="E2615" s="301" t="str">
        <f>IF(基本情報入力シート!F2635="","",基本情報入力シート!F2635)</f>
        <v/>
      </c>
      <c r="F2615" s="301" t="str">
        <f>IF(基本情報入力シート!G2635="","",基本情報入力シート!G2635)</f>
        <v/>
      </c>
      <c r="G2615" s="301" t="str">
        <f>IF(基本情報入力シート!H2635="","",基本情報入力シート!H2635)</f>
        <v/>
      </c>
      <c r="H2615" s="301" t="str">
        <f>IF(基本情報入力シート!I2635="","",基本情報入力シート!I2635)</f>
        <v/>
      </c>
      <c r="I2615" s="301" t="str">
        <f>IF(基本情報入力シート!J2635="","",基本情報入力シート!J2635)</f>
        <v/>
      </c>
      <c r="J2615" s="301" t="str">
        <f>IF(基本情報入力シート!K2635="","",基本情報入力シート!K2635)</f>
        <v/>
      </c>
      <c r="K2615" s="302" t="str">
        <f>IF(基本情報入力シート!L2635="","",基本情報入力シート!L2635)</f>
        <v/>
      </c>
      <c r="L2615" s="299" t="str">
        <f>IF(基本情報入力シート!M2635="","",基本情報入力シート!M2635)</f>
        <v/>
      </c>
      <c r="M2615" s="299" t="str">
        <f>IF(基本情報入力シート!R2635="","",基本情報入力シート!R2635)</f>
        <v/>
      </c>
      <c r="N2615" s="299" t="str">
        <f>IF(基本情報入力シート!W2635="","",基本情報入力シート!W2635)</f>
        <v/>
      </c>
      <c r="O2615" s="303" t="str">
        <f>IF(基本情報入力シート!X2635="","",基本情報入力シート!X2635)</f>
        <v/>
      </c>
      <c r="P2615" s="304" t="str">
        <f>IF(基本情報入力シート!Y2635="","",基本情報入力シート!Y2635)</f>
        <v/>
      </c>
      <c r="Q2615" s="175"/>
      <c r="R2615" s="305" t="str">
        <f>IF(基本情報入力シート!AB2635="","",基本情報入力シート!AB2635)</f>
        <v/>
      </c>
      <c r="S2615" s="176"/>
      <c r="T2615" s="306" t="str">
        <f>IF(P2615="","",VLOOKUP(P2615,【参考】数式用!$J$2:$L$34,3,FALSE))</f>
        <v/>
      </c>
      <c r="U2615" s="313" t="s">
        <v>17</v>
      </c>
      <c r="V2615" s="177"/>
      <c r="W2615" s="314" t="s">
        <v>11</v>
      </c>
      <c r="X2615" s="177"/>
      <c r="Y2615" s="315" t="s">
        <v>66</v>
      </c>
      <c r="Z2615" s="177"/>
      <c r="AA2615" s="315" t="s">
        <v>11</v>
      </c>
      <c r="AB2615" s="177"/>
      <c r="AC2615" s="315" t="s">
        <v>14</v>
      </c>
      <c r="AD2615" s="316" t="s">
        <v>27</v>
      </c>
      <c r="AE2615" s="317" t="str">
        <f t="shared" ref="AE2615:AE2678" si="146">IF(V2615&gt;=1,(Z2615*12+AB2615)-(V2615*12+X2615)+1,"")</f>
        <v/>
      </c>
      <c r="AF2615" s="318" t="s">
        <v>46</v>
      </c>
      <c r="AG2615" s="312" t="str">
        <f t="shared" ref="AG2615:AG2678" si="147">IFERROR(ROUNDDOWN(R2615*T2615,0)*AE2615,"")</f>
        <v/>
      </c>
      <c r="AH2615" s="322"/>
      <c r="AI2615" s="323"/>
      <c r="AJ2615" s="322"/>
      <c r="AK2615" s="323"/>
    </row>
    <row r="2616" spans="1:37" ht="36.75" customHeight="1">
      <c r="A2616" s="299">
        <f t="shared" si="143"/>
        <v>2603</v>
      </c>
      <c r="B2616" s="300" t="str">
        <f>IF(基本情報入力シート!C2636="","",基本情報入力シート!C2636)</f>
        <v/>
      </c>
      <c r="C2616" s="301" t="str">
        <f>IF(基本情報入力シート!D2636="","",基本情報入力シート!D2636)</f>
        <v/>
      </c>
      <c r="D2616" s="301" t="str">
        <f>IF(基本情報入力シート!E2636="","",基本情報入力シート!E2636)</f>
        <v/>
      </c>
      <c r="E2616" s="301" t="str">
        <f>IF(基本情報入力シート!F2636="","",基本情報入力シート!F2636)</f>
        <v/>
      </c>
      <c r="F2616" s="301" t="str">
        <f>IF(基本情報入力シート!G2636="","",基本情報入力シート!G2636)</f>
        <v/>
      </c>
      <c r="G2616" s="301" t="str">
        <f>IF(基本情報入力シート!H2636="","",基本情報入力シート!H2636)</f>
        <v/>
      </c>
      <c r="H2616" s="301" t="str">
        <f>IF(基本情報入力シート!I2636="","",基本情報入力シート!I2636)</f>
        <v/>
      </c>
      <c r="I2616" s="301" t="str">
        <f>IF(基本情報入力シート!J2636="","",基本情報入力シート!J2636)</f>
        <v/>
      </c>
      <c r="J2616" s="301" t="str">
        <f>IF(基本情報入力シート!K2636="","",基本情報入力シート!K2636)</f>
        <v/>
      </c>
      <c r="K2616" s="302" t="str">
        <f>IF(基本情報入力シート!L2636="","",基本情報入力シート!L2636)</f>
        <v/>
      </c>
      <c r="L2616" s="299" t="str">
        <f>IF(基本情報入力シート!M2636="","",基本情報入力シート!M2636)</f>
        <v/>
      </c>
      <c r="M2616" s="299" t="str">
        <f>IF(基本情報入力シート!R2636="","",基本情報入力シート!R2636)</f>
        <v/>
      </c>
      <c r="N2616" s="299" t="str">
        <f>IF(基本情報入力シート!W2636="","",基本情報入力シート!W2636)</f>
        <v/>
      </c>
      <c r="O2616" s="303" t="str">
        <f>IF(基本情報入力シート!X2636="","",基本情報入力シート!X2636)</f>
        <v/>
      </c>
      <c r="P2616" s="304" t="str">
        <f>IF(基本情報入力シート!Y2636="","",基本情報入力シート!Y2636)</f>
        <v/>
      </c>
      <c r="Q2616" s="175"/>
      <c r="R2616" s="305" t="str">
        <f>IF(基本情報入力シート!AB2636="","",基本情報入力シート!AB2636)</f>
        <v/>
      </c>
      <c r="S2616" s="176"/>
      <c r="T2616" s="306" t="str">
        <f>IF(P2616="","",VLOOKUP(P2616,【参考】数式用!$J$2:$L$34,3,FALSE))</f>
        <v/>
      </c>
      <c r="U2616" s="313" t="s">
        <v>17</v>
      </c>
      <c r="V2616" s="177"/>
      <c r="W2616" s="314" t="s">
        <v>11</v>
      </c>
      <c r="X2616" s="177"/>
      <c r="Y2616" s="315" t="s">
        <v>66</v>
      </c>
      <c r="Z2616" s="177"/>
      <c r="AA2616" s="315" t="s">
        <v>11</v>
      </c>
      <c r="AB2616" s="177"/>
      <c r="AC2616" s="315" t="s">
        <v>14</v>
      </c>
      <c r="AD2616" s="316" t="s">
        <v>27</v>
      </c>
      <c r="AE2616" s="317" t="str">
        <f t="shared" si="146"/>
        <v/>
      </c>
      <c r="AF2616" s="318" t="s">
        <v>46</v>
      </c>
      <c r="AG2616" s="312" t="str">
        <f t="shared" si="147"/>
        <v/>
      </c>
      <c r="AH2616" s="322"/>
      <c r="AI2616" s="323"/>
      <c r="AJ2616" s="322"/>
      <c r="AK2616" s="323"/>
    </row>
    <row r="2617" spans="1:37" ht="36.75" customHeight="1">
      <c r="A2617" s="299">
        <f t="shared" si="143"/>
        <v>2604</v>
      </c>
      <c r="B2617" s="300" t="str">
        <f>IF(基本情報入力シート!C2637="","",基本情報入力シート!C2637)</f>
        <v/>
      </c>
      <c r="C2617" s="301" t="str">
        <f>IF(基本情報入力シート!D2637="","",基本情報入力シート!D2637)</f>
        <v/>
      </c>
      <c r="D2617" s="301" t="str">
        <f>IF(基本情報入力シート!E2637="","",基本情報入力シート!E2637)</f>
        <v/>
      </c>
      <c r="E2617" s="301" t="str">
        <f>IF(基本情報入力シート!F2637="","",基本情報入力シート!F2637)</f>
        <v/>
      </c>
      <c r="F2617" s="301" t="str">
        <f>IF(基本情報入力シート!G2637="","",基本情報入力シート!G2637)</f>
        <v/>
      </c>
      <c r="G2617" s="301" t="str">
        <f>IF(基本情報入力シート!H2637="","",基本情報入力シート!H2637)</f>
        <v/>
      </c>
      <c r="H2617" s="301" t="str">
        <f>IF(基本情報入力シート!I2637="","",基本情報入力シート!I2637)</f>
        <v/>
      </c>
      <c r="I2617" s="301" t="str">
        <f>IF(基本情報入力シート!J2637="","",基本情報入力シート!J2637)</f>
        <v/>
      </c>
      <c r="J2617" s="301" t="str">
        <f>IF(基本情報入力シート!K2637="","",基本情報入力シート!K2637)</f>
        <v/>
      </c>
      <c r="K2617" s="302" t="str">
        <f>IF(基本情報入力シート!L2637="","",基本情報入力シート!L2637)</f>
        <v/>
      </c>
      <c r="L2617" s="299" t="str">
        <f>IF(基本情報入力シート!M2637="","",基本情報入力シート!M2637)</f>
        <v/>
      </c>
      <c r="M2617" s="299" t="str">
        <f>IF(基本情報入力シート!R2637="","",基本情報入力シート!R2637)</f>
        <v/>
      </c>
      <c r="N2617" s="299" t="str">
        <f>IF(基本情報入力シート!W2637="","",基本情報入力シート!W2637)</f>
        <v/>
      </c>
      <c r="O2617" s="303" t="str">
        <f>IF(基本情報入力シート!X2637="","",基本情報入力シート!X2637)</f>
        <v/>
      </c>
      <c r="P2617" s="304" t="str">
        <f>IF(基本情報入力シート!Y2637="","",基本情報入力シート!Y2637)</f>
        <v/>
      </c>
      <c r="Q2617" s="175"/>
      <c r="R2617" s="305" t="str">
        <f>IF(基本情報入力シート!AB2637="","",基本情報入力シート!AB2637)</f>
        <v/>
      </c>
      <c r="S2617" s="176"/>
      <c r="T2617" s="306" t="str">
        <f>IF(P2617="","",VLOOKUP(P2617,【参考】数式用!$J$2:$L$34,3,FALSE))</f>
        <v/>
      </c>
      <c r="U2617" s="313" t="s">
        <v>17</v>
      </c>
      <c r="V2617" s="177"/>
      <c r="W2617" s="314" t="s">
        <v>11</v>
      </c>
      <c r="X2617" s="177"/>
      <c r="Y2617" s="315" t="s">
        <v>66</v>
      </c>
      <c r="Z2617" s="177"/>
      <c r="AA2617" s="315" t="s">
        <v>11</v>
      </c>
      <c r="AB2617" s="177"/>
      <c r="AC2617" s="315" t="s">
        <v>14</v>
      </c>
      <c r="AD2617" s="316" t="s">
        <v>27</v>
      </c>
      <c r="AE2617" s="317" t="str">
        <f t="shared" si="146"/>
        <v/>
      </c>
      <c r="AF2617" s="318" t="s">
        <v>46</v>
      </c>
      <c r="AG2617" s="312" t="str">
        <f t="shared" si="147"/>
        <v/>
      </c>
      <c r="AH2617" s="322"/>
      <c r="AI2617" s="323"/>
      <c r="AJ2617" s="322"/>
      <c r="AK2617" s="323"/>
    </row>
    <row r="2618" spans="1:37" ht="36.75" customHeight="1">
      <c r="A2618" s="299">
        <f t="shared" si="143"/>
        <v>2605</v>
      </c>
      <c r="B2618" s="300" t="str">
        <f>IF(基本情報入力シート!C2638="","",基本情報入力シート!C2638)</f>
        <v/>
      </c>
      <c r="C2618" s="301" t="str">
        <f>IF(基本情報入力シート!D2638="","",基本情報入力シート!D2638)</f>
        <v/>
      </c>
      <c r="D2618" s="301" t="str">
        <f>IF(基本情報入力シート!E2638="","",基本情報入力シート!E2638)</f>
        <v/>
      </c>
      <c r="E2618" s="301" t="str">
        <f>IF(基本情報入力シート!F2638="","",基本情報入力シート!F2638)</f>
        <v/>
      </c>
      <c r="F2618" s="301" t="str">
        <f>IF(基本情報入力シート!G2638="","",基本情報入力シート!G2638)</f>
        <v/>
      </c>
      <c r="G2618" s="301" t="str">
        <f>IF(基本情報入力シート!H2638="","",基本情報入力シート!H2638)</f>
        <v/>
      </c>
      <c r="H2618" s="301" t="str">
        <f>IF(基本情報入力シート!I2638="","",基本情報入力シート!I2638)</f>
        <v/>
      </c>
      <c r="I2618" s="301" t="str">
        <f>IF(基本情報入力シート!J2638="","",基本情報入力シート!J2638)</f>
        <v/>
      </c>
      <c r="J2618" s="301" t="str">
        <f>IF(基本情報入力シート!K2638="","",基本情報入力シート!K2638)</f>
        <v/>
      </c>
      <c r="K2618" s="302" t="str">
        <f>IF(基本情報入力シート!L2638="","",基本情報入力シート!L2638)</f>
        <v/>
      </c>
      <c r="L2618" s="299" t="str">
        <f>IF(基本情報入力シート!M2638="","",基本情報入力シート!M2638)</f>
        <v/>
      </c>
      <c r="M2618" s="299" t="str">
        <f>IF(基本情報入力シート!R2638="","",基本情報入力シート!R2638)</f>
        <v/>
      </c>
      <c r="N2618" s="299" t="str">
        <f>IF(基本情報入力シート!W2638="","",基本情報入力シート!W2638)</f>
        <v/>
      </c>
      <c r="O2618" s="303" t="str">
        <f>IF(基本情報入力シート!X2638="","",基本情報入力シート!X2638)</f>
        <v/>
      </c>
      <c r="P2618" s="304" t="str">
        <f>IF(基本情報入力シート!Y2638="","",基本情報入力シート!Y2638)</f>
        <v/>
      </c>
      <c r="Q2618" s="175"/>
      <c r="R2618" s="305" t="str">
        <f>IF(基本情報入力シート!AB2638="","",基本情報入力シート!AB2638)</f>
        <v/>
      </c>
      <c r="S2618" s="176"/>
      <c r="T2618" s="306" t="str">
        <f>IF(P2618="","",VLOOKUP(P2618,【参考】数式用!$J$2:$L$34,3,FALSE))</f>
        <v/>
      </c>
      <c r="U2618" s="313" t="s">
        <v>17</v>
      </c>
      <c r="V2618" s="177"/>
      <c r="W2618" s="314" t="s">
        <v>11</v>
      </c>
      <c r="X2618" s="177"/>
      <c r="Y2618" s="315" t="s">
        <v>66</v>
      </c>
      <c r="Z2618" s="177"/>
      <c r="AA2618" s="315" t="s">
        <v>11</v>
      </c>
      <c r="AB2618" s="177"/>
      <c r="AC2618" s="315" t="s">
        <v>14</v>
      </c>
      <c r="AD2618" s="316" t="s">
        <v>27</v>
      </c>
      <c r="AE2618" s="317" t="str">
        <f t="shared" si="146"/>
        <v/>
      </c>
      <c r="AF2618" s="318" t="s">
        <v>46</v>
      </c>
      <c r="AG2618" s="312" t="str">
        <f t="shared" si="147"/>
        <v/>
      </c>
      <c r="AH2618" s="322"/>
      <c r="AI2618" s="323"/>
      <c r="AJ2618" s="322"/>
      <c r="AK2618" s="323"/>
    </row>
    <row r="2619" spans="1:37" ht="36.75" customHeight="1">
      <c r="A2619" s="299">
        <f t="shared" si="143"/>
        <v>2606</v>
      </c>
      <c r="B2619" s="300" t="str">
        <f>IF(基本情報入力シート!C2639="","",基本情報入力シート!C2639)</f>
        <v/>
      </c>
      <c r="C2619" s="301" t="str">
        <f>IF(基本情報入力シート!D2639="","",基本情報入力シート!D2639)</f>
        <v/>
      </c>
      <c r="D2619" s="301" t="str">
        <f>IF(基本情報入力シート!E2639="","",基本情報入力シート!E2639)</f>
        <v/>
      </c>
      <c r="E2619" s="301" t="str">
        <f>IF(基本情報入力シート!F2639="","",基本情報入力シート!F2639)</f>
        <v/>
      </c>
      <c r="F2619" s="301" t="str">
        <f>IF(基本情報入力シート!G2639="","",基本情報入力シート!G2639)</f>
        <v/>
      </c>
      <c r="G2619" s="301" t="str">
        <f>IF(基本情報入力シート!H2639="","",基本情報入力シート!H2639)</f>
        <v/>
      </c>
      <c r="H2619" s="301" t="str">
        <f>IF(基本情報入力シート!I2639="","",基本情報入力シート!I2639)</f>
        <v/>
      </c>
      <c r="I2619" s="301" t="str">
        <f>IF(基本情報入力シート!J2639="","",基本情報入力シート!J2639)</f>
        <v/>
      </c>
      <c r="J2619" s="301" t="str">
        <f>IF(基本情報入力シート!K2639="","",基本情報入力シート!K2639)</f>
        <v/>
      </c>
      <c r="K2619" s="302" t="str">
        <f>IF(基本情報入力シート!L2639="","",基本情報入力シート!L2639)</f>
        <v/>
      </c>
      <c r="L2619" s="299" t="str">
        <f>IF(基本情報入力シート!M2639="","",基本情報入力シート!M2639)</f>
        <v/>
      </c>
      <c r="M2619" s="299" t="str">
        <f>IF(基本情報入力シート!R2639="","",基本情報入力シート!R2639)</f>
        <v/>
      </c>
      <c r="N2619" s="299" t="str">
        <f>IF(基本情報入力シート!W2639="","",基本情報入力シート!W2639)</f>
        <v/>
      </c>
      <c r="O2619" s="303" t="str">
        <f>IF(基本情報入力シート!X2639="","",基本情報入力シート!X2639)</f>
        <v/>
      </c>
      <c r="P2619" s="304" t="str">
        <f>IF(基本情報入力シート!Y2639="","",基本情報入力シート!Y2639)</f>
        <v/>
      </c>
      <c r="Q2619" s="175"/>
      <c r="R2619" s="305" t="str">
        <f>IF(基本情報入力シート!AB2639="","",基本情報入力シート!AB2639)</f>
        <v/>
      </c>
      <c r="S2619" s="176"/>
      <c r="T2619" s="306" t="str">
        <f>IF(P2619="","",VLOOKUP(P2619,【参考】数式用!$J$2:$L$34,3,FALSE))</f>
        <v/>
      </c>
      <c r="U2619" s="313" t="s">
        <v>143</v>
      </c>
      <c r="V2619" s="177"/>
      <c r="W2619" s="314" t="s">
        <v>144</v>
      </c>
      <c r="X2619" s="177"/>
      <c r="Y2619" s="315" t="s">
        <v>145</v>
      </c>
      <c r="Z2619" s="177"/>
      <c r="AA2619" s="315" t="s">
        <v>144</v>
      </c>
      <c r="AB2619" s="177"/>
      <c r="AC2619" s="315" t="s">
        <v>146</v>
      </c>
      <c r="AD2619" s="316" t="s">
        <v>147</v>
      </c>
      <c r="AE2619" s="317" t="str">
        <f t="shared" si="146"/>
        <v/>
      </c>
      <c r="AF2619" s="318" t="s">
        <v>148</v>
      </c>
      <c r="AG2619" s="312" t="str">
        <f t="shared" si="147"/>
        <v/>
      </c>
      <c r="AH2619" s="322"/>
      <c r="AI2619" s="323"/>
      <c r="AJ2619" s="322"/>
      <c r="AK2619" s="323"/>
    </row>
    <row r="2620" spans="1:37" ht="36.75" customHeight="1">
      <c r="A2620" s="299">
        <f t="shared" si="143"/>
        <v>2607</v>
      </c>
      <c r="B2620" s="300" t="str">
        <f>IF(基本情報入力シート!C2640="","",基本情報入力シート!C2640)</f>
        <v/>
      </c>
      <c r="C2620" s="301" t="str">
        <f>IF(基本情報入力シート!D2640="","",基本情報入力シート!D2640)</f>
        <v/>
      </c>
      <c r="D2620" s="301" t="str">
        <f>IF(基本情報入力シート!E2640="","",基本情報入力シート!E2640)</f>
        <v/>
      </c>
      <c r="E2620" s="301" t="str">
        <f>IF(基本情報入力シート!F2640="","",基本情報入力シート!F2640)</f>
        <v/>
      </c>
      <c r="F2620" s="301" t="str">
        <f>IF(基本情報入力シート!G2640="","",基本情報入力シート!G2640)</f>
        <v/>
      </c>
      <c r="G2620" s="301" t="str">
        <f>IF(基本情報入力シート!H2640="","",基本情報入力シート!H2640)</f>
        <v/>
      </c>
      <c r="H2620" s="301" t="str">
        <f>IF(基本情報入力シート!I2640="","",基本情報入力シート!I2640)</f>
        <v/>
      </c>
      <c r="I2620" s="301" t="str">
        <f>IF(基本情報入力シート!J2640="","",基本情報入力シート!J2640)</f>
        <v/>
      </c>
      <c r="J2620" s="301" t="str">
        <f>IF(基本情報入力シート!K2640="","",基本情報入力シート!K2640)</f>
        <v/>
      </c>
      <c r="K2620" s="302" t="str">
        <f>IF(基本情報入力シート!L2640="","",基本情報入力シート!L2640)</f>
        <v/>
      </c>
      <c r="L2620" s="299" t="str">
        <f>IF(基本情報入力シート!M2640="","",基本情報入力シート!M2640)</f>
        <v/>
      </c>
      <c r="M2620" s="299" t="str">
        <f>IF(基本情報入力シート!R2640="","",基本情報入力シート!R2640)</f>
        <v/>
      </c>
      <c r="N2620" s="299" t="str">
        <f>IF(基本情報入力シート!W2640="","",基本情報入力シート!W2640)</f>
        <v/>
      </c>
      <c r="O2620" s="303" t="str">
        <f>IF(基本情報入力シート!X2640="","",基本情報入力シート!X2640)</f>
        <v/>
      </c>
      <c r="P2620" s="304" t="str">
        <f>IF(基本情報入力シート!Y2640="","",基本情報入力シート!Y2640)</f>
        <v/>
      </c>
      <c r="Q2620" s="175"/>
      <c r="R2620" s="305" t="str">
        <f>IF(基本情報入力シート!AB2640="","",基本情報入力シート!AB2640)</f>
        <v/>
      </c>
      <c r="S2620" s="176"/>
      <c r="T2620" s="306" t="str">
        <f>IF(P2620="","",VLOOKUP(P2620,【参考】数式用!$J$2:$L$34,3,FALSE))</f>
        <v/>
      </c>
      <c r="U2620" s="313" t="s">
        <v>143</v>
      </c>
      <c r="V2620" s="177"/>
      <c r="W2620" s="314" t="s">
        <v>144</v>
      </c>
      <c r="X2620" s="177"/>
      <c r="Y2620" s="315" t="s">
        <v>145</v>
      </c>
      <c r="Z2620" s="177"/>
      <c r="AA2620" s="315" t="s">
        <v>144</v>
      </c>
      <c r="AB2620" s="177"/>
      <c r="AC2620" s="315" t="s">
        <v>146</v>
      </c>
      <c r="AD2620" s="316" t="s">
        <v>147</v>
      </c>
      <c r="AE2620" s="317" t="str">
        <f t="shared" si="146"/>
        <v/>
      </c>
      <c r="AF2620" s="318" t="s">
        <v>148</v>
      </c>
      <c r="AG2620" s="312" t="str">
        <f t="shared" si="147"/>
        <v/>
      </c>
      <c r="AH2620" s="322"/>
      <c r="AI2620" s="323"/>
      <c r="AJ2620" s="322"/>
      <c r="AK2620" s="323"/>
    </row>
    <row r="2621" spans="1:37" ht="36.75" customHeight="1">
      <c r="A2621" s="299">
        <f t="shared" si="143"/>
        <v>2608</v>
      </c>
      <c r="B2621" s="300" t="str">
        <f>IF(基本情報入力シート!C2641="","",基本情報入力シート!C2641)</f>
        <v/>
      </c>
      <c r="C2621" s="301" t="str">
        <f>IF(基本情報入力シート!D2641="","",基本情報入力シート!D2641)</f>
        <v/>
      </c>
      <c r="D2621" s="301" t="str">
        <f>IF(基本情報入力シート!E2641="","",基本情報入力シート!E2641)</f>
        <v/>
      </c>
      <c r="E2621" s="301" t="str">
        <f>IF(基本情報入力シート!F2641="","",基本情報入力シート!F2641)</f>
        <v/>
      </c>
      <c r="F2621" s="301" t="str">
        <f>IF(基本情報入力シート!G2641="","",基本情報入力シート!G2641)</f>
        <v/>
      </c>
      <c r="G2621" s="301" t="str">
        <f>IF(基本情報入力シート!H2641="","",基本情報入力シート!H2641)</f>
        <v/>
      </c>
      <c r="H2621" s="301" t="str">
        <f>IF(基本情報入力シート!I2641="","",基本情報入力シート!I2641)</f>
        <v/>
      </c>
      <c r="I2621" s="301" t="str">
        <f>IF(基本情報入力シート!J2641="","",基本情報入力シート!J2641)</f>
        <v/>
      </c>
      <c r="J2621" s="301" t="str">
        <f>IF(基本情報入力シート!K2641="","",基本情報入力シート!K2641)</f>
        <v/>
      </c>
      <c r="K2621" s="302" t="str">
        <f>IF(基本情報入力シート!L2641="","",基本情報入力シート!L2641)</f>
        <v/>
      </c>
      <c r="L2621" s="299" t="str">
        <f>IF(基本情報入力シート!M2641="","",基本情報入力シート!M2641)</f>
        <v/>
      </c>
      <c r="M2621" s="299" t="str">
        <f>IF(基本情報入力シート!R2641="","",基本情報入力シート!R2641)</f>
        <v/>
      </c>
      <c r="N2621" s="299" t="str">
        <f>IF(基本情報入力シート!W2641="","",基本情報入力シート!W2641)</f>
        <v/>
      </c>
      <c r="O2621" s="303" t="str">
        <f>IF(基本情報入力シート!X2641="","",基本情報入力シート!X2641)</f>
        <v/>
      </c>
      <c r="P2621" s="304" t="str">
        <f>IF(基本情報入力シート!Y2641="","",基本情報入力シート!Y2641)</f>
        <v/>
      </c>
      <c r="Q2621" s="175"/>
      <c r="R2621" s="305" t="str">
        <f>IF(基本情報入力シート!AB2641="","",基本情報入力シート!AB2641)</f>
        <v/>
      </c>
      <c r="S2621" s="176"/>
      <c r="T2621" s="306" t="str">
        <f>IF(P2621="","",VLOOKUP(P2621,【参考】数式用!$J$2:$L$34,3,FALSE))</f>
        <v/>
      </c>
      <c r="U2621" s="313" t="s">
        <v>143</v>
      </c>
      <c r="V2621" s="177"/>
      <c r="W2621" s="314" t="s">
        <v>144</v>
      </c>
      <c r="X2621" s="177"/>
      <c r="Y2621" s="315" t="s">
        <v>145</v>
      </c>
      <c r="Z2621" s="177"/>
      <c r="AA2621" s="315" t="s">
        <v>144</v>
      </c>
      <c r="AB2621" s="177"/>
      <c r="AC2621" s="315" t="s">
        <v>146</v>
      </c>
      <c r="AD2621" s="316" t="s">
        <v>147</v>
      </c>
      <c r="AE2621" s="317" t="str">
        <f t="shared" si="146"/>
        <v/>
      </c>
      <c r="AF2621" s="318" t="s">
        <v>148</v>
      </c>
      <c r="AG2621" s="312" t="str">
        <f t="shared" si="147"/>
        <v/>
      </c>
      <c r="AH2621" s="322"/>
      <c r="AI2621" s="323"/>
      <c r="AJ2621" s="322"/>
      <c r="AK2621" s="323"/>
    </row>
    <row r="2622" spans="1:37" ht="36.75" customHeight="1">
      <c r="A2622" s="299">
        <f t="shared" si="143"/>
        <v>2609</v>
      </c>
      <c r="B2622" s="300" t="str">
        <f>IF(基本情報入力シート!C2642="","",基本情報入力シート!C2642)</f>
        <v/>
      </c>
      <c r="C2622" s="301" t="str">
        <f>IF(基本情報入力シート!D2642="","",基本情報入力シート!D2642)</f>
        <v/>
      </c>
      <c r="D2622" s="301" t="str">
        <f>IF(基本情報入力シート!E2642="","",基本情報入力シート!E2642)</f>
        <v/>
      </c>
      <c r="E2622" s="301" t="str">
        <f>IF(基本情報入力シート!F2642="","",基本情報入力シート!F2642)</f>
        <v/>
      </c>
      <c r="F2622" s="301" t="str">
        <f>IF(基本情報入力シート!G2642="","",基本情報入力シート!G2642)</f>
        <v/>
      </c>
      <c r="G2622" s="301" t="str">
        <f>IF(基本情報入力シート!H2642="","",基本情報入力シート!H2642)</f>
        <v/>
      </c>
      <c r="H2622" s="301" t="str">
        <f>IF(基本情報入力シート!I2642="","",基本情報入力シート!I2642)</f>
        <v/>
      </c>
      <c r="I2622" s="301" t="str">
        <f>IF(基本情報入力シート!J2642="","",基本情報入力シート!J2642)</f>
        <v/>
      </c>
      <c r="J2622" s="301" t="str">
        <f>IF(基本情報入力シート!K2642="","",基本情報入力シート!K2642)</f>
        <v/>
      </c>
      <c r="K2622" s="302" t="str">
        <f>IF(基本情報入力シート!L2642="","",基本情報入力シート!L2642)</f>
        <v/>
      </c>
      <c r="L2622" s="299" t="str">
        <f>IF(基本情報入力シート!M2642="","",基本情報入力シート!M2642)</f>
        <v/>
      </c>
      <c r="M2622" s="299" t="str">
        <f>IF(基本情報入力シート!R2642="","",基本情報入力シート!R2642)</f>
        <v/>
      </c>
      <c r="N2622" s="299" t="str">
        <f>IF(基本情報入力シート!W2642="","",基本情報入力シート!W2642)</f>
        <v/>
      </c>
      <c r="O2622" s="303" t="str">
        <f>IF(基本情報入力シート!X2642="","",基本情報入力シート!X2642)</f>
        <v/>
      </c>
      <c r="P2622" s="304" t="str">
        <f>IF(基本情報入力シート!Y2642="","",基本情報入力シート!Y2642)</f>
        <v/>
      </c>
      <c r="Q2622" s="175"/>
      <c r="R2622" s="305" t="str">
        <f>IF(基本情報入力シート!AB2642="","",基本情報入力シート!AB2642)</f>
        <v/>
      </c>
      <c r="S2622" s="176"/>
      <c r="T2622" s="306" t="str">
        <f>IF(P2622="","",VLOOKUP(P2622,【参考】数式用!$J$2:$L$34,3,FALSE))</f>
        <v/>
      </c>
      <c r="U2622" s="313" t="s">
        <v>143</v>
      </c>
      <c r="V2622" s="177"/>
      <c r="W2622" s="314" t="s">
        <v>144</v>
      </c>
      <c r="X2622" s="177"/>
      <c r="Y2622" s="315" t="s">
        <v>145</v>
      </c>
      <c r="Z2622" s="177"/>
      <c r="AA2622" s="315" t="s">
        <v>144</v>
      </c>
      <c r="AB2622" s="177"/>
      <c r="AC2622" s="315" t="s">
        <v>146</v>
      </c>
      <c r="AD2622" s="316" t="s">
        <v>147</v>
      </c>
      <c r="AE2622" s="317" t="str">
        <f t="shared" si="146"/>
        <v/>
      </c>
      <c r="AF2622" s="318" t="s">
        <v>148</v>
      </c>
      <c r="AG2622" s="312" t="str">
        <f t="shared" si="147"/>
        <v/>
      </c>
      <c r="AH2622" s="322"/>
      <c r="AI2622" s="323"/>
      <c r="AJ2622" s="322"/>
      <c r="AK2622" s="323"/>
    </row>
    <row r="2623" spans="1:37" ht="36.75" customHeight="1">
      <c r="A2623" s="299">
        <f t="shared" si="143"/>
        <v>2610</v>
      </c>
      <c r="B2623" s="300" t="str">
        <f>IF(基本情報入力シート!C2643="","",基本情報入力シート!C2643)</f>
        <v/>
      </c>
      <c r="C2623" s="301" t="str">
        <f>IF(基本情報入力シート!D2643="","",基本情報入力シート!D2643)</f>
        <v/>
      </c>
      <c r="D2623" s="301" t="str">
        <f>IF(基本情報入力シート!E2643="","",基本情報入力シート!E2643)</f>
        <v/>
      </c>
      <c r="E2623" s="301" t="str">
        <f>IF(基本情報入力シート!F2643="","",基本情報入力シート!F2643)</f>
        <v/>
      </c>
      <c r="F2623" s="301" t="str">
        <f>IF(基本情報入力シート!G2643="","",基本情報入力シート!G2643)</f>
        <v/>
      </c>
      <c r="G2623" s="301" t="str">
        <f>IF(基本情報入力シート!H2643="","",基本情報入力シート!H2643)</f>
        <v/>
      </c>
      <c r="H2623" s="301" t="str">
        <f>IF(基本情報入力シート!I2643="","",基本情報入力シート!I2643)</f>
        <v/>
      </c>
      <c r="I2623" s="301" t="str">
        <f>IF(基本情報入力シート!J2643="","",基本情報入力シート!J2643)</f>
        <v/>
      </c>
      <c r="J2623" s="301" t="str">
        <f>IF(基本情報入力シート!K2643="","",基本情報入力シート!K2643)</f>
        <v/>
      </c>
      <c r="K2623" s="302" t="str">
        <f>IF(基本情報入力シート!L2643="","",基本情報入力シート!L2643)</f>
        <v/>
      </c>
      <c r="L2623" s="299" t="str">
        <f>IF(基本情報入力シート!M2643="","",基本情報入力シート!M2643)</f>
        <v/>
      </c>
      <c r="M2623" s="299" t="str">
        <f>IF(基本情報入力シート!R2643="","",基本情報入力シート!R2643)</f>
        <v/>
      </c>
      <c r="N2623" s="299" t="str">
        <f>IF(基本情報入力シート!W2643="","",基本情報入力シート!W2643)</f>
        <v/>
      </c>
      <c r="O2623" s="303" t="str">
        <f>IF(基本情報入力シート!X2643="","",基本情報入力シート!X2643)</f>
        <v/>
      </c>
      <c r="P2623" s="304" t="str">
        <f>IF(基本情報入力シート!Y2643="","",基本情報入力シート!Y2643)</f>
        <v/>
      </c>
      <c r="Q2623" s="175"/>
      <c r="R2623" s="305" t="str">
        <f>IF(基本情報入力シート!AB2643="","",基本情報入力シート!AB2643)</f>
        <v/>
      </c>
      <c r="S2623" s="176"/>
      <c r="T2623" s="306" t="str">
        <f>IF(P2623="","",VLOOKUP(P2623,【参考】数式用!$J$2:$L$34,3,FALSE))</f>
        <v/>
      </c>
      <c r="U2623" s="313" t="s">
        <v>143</v>
      </c>
      <c r="V2623" s="177"/>
      <c r="W2623" s="314" t="s">
        <v>144</v>
      </c>
      <c r="X2623" s="177"/>
      <c r="Y2623" s="315" t="s">
        <v>145</v>
      </c>
      <c r="Z2623" s="177"/>
      <c r="AA2623" s="315" t="s">
        <v>144</v>
      </c>
      <c r="AB2623" s="177"/>
      <c r="AC2623" s="315" t="s">
        <v>146</v>
      </c>
      <c r="AD2623" s="316" t="s">
        <v>147</v>
      </c>
      <c r="AE2623" s="317" t="str">
        <f t="shared" si="146"/>
        <v/>
      </c>
      <c r="AF2623" s="318" t="s">
        <v>148</v>
      </c>
      <c r="AG2623" s="312" t="str">
        <f t="shared" si="147"/>
        <v/>
      </c>
      <c r="AH2623" s="322"/>
      <c r="AI2623" s="323"/>
      <c r="AJ2623" s="322"/>
      <c r="AK2623" s="323"/>
    </row>
    <row r="2624" spans="1:37" ht="36.75" customHeight="1">
      <c r="A2624" s="299">
        <f t="shared" si="143"/>
        <v>2611</v>
      </c>
      <c r="B2624" s="300" t="str">
        <f>IF(基本情報入力シート!C2644="","",基本情報入力シート!C2644)</f>
        <v/>
      </c>
      <c r="C2624" s="301" t="str">
        <f>IF(基本情報入力シート!D2644="","",基本情報入力シート!D2644)</f>
        <v/>
      </c>
      <c r="D2624" s="301" t="str">
        <f>IF(基本情報入力シート!E2644="","",基本情報入力シート!E2644)</f>
        <v/>
      </c>
      <c r="E2624" s="301" t="str">
        <f>IF(基本情報入力シート!F2644="","",基本情報入力シート!F2644)</f>
        <v/>
      </c>
      <c r="F2624" s="301" t="str">
        <f>IF(基本情報入力シート!G2644="","",基本情報入力シート!G2644)</f>
        <v/>
      </c>
      <c r="G2624" s="301" t="str">
        <f>IF(基本情報入力シート!H2644="","",基本情報入力シート!H2644)</f>
        <v/>
      </c>
      <c r="H2624" s="301" t="str">
        <f>IF(基本情報入力シート!I2644="","",基本情報入力シート!I2644)</f>
        <v/>
      </c>
      <c r="I2624" s="301" t="str">
        <f>IF(基本情報入力シート!J2644="","",基本情報入力シート!J2644)</f>
        <v/>
      </c>
      <c r="J2624" s="301" t="str">
        <f>IF(基本情報入力シート!K2644="","",基本情報入力シート!K2644)</f>
        <v/>
      </c>
      <c r="K2624" s="302" t="str">
        <f>IF(基本情報入力シート!L2644="","",基本情報入力シート!L2644)</f>
        <v/>
      </c>
      <c r="L2624" s="299" t="str">
        <f>IF(基本情報入力シート!M2644="","",基本情報入力シート!M2644)</f>
        <v/>
      </c>
      <c r="M2624" s="299" t="str">
        <f>IF(基本情報入力シート!R2644="","",基本情報入力シート!R2644)</f>
        <v/>
      </c>
      <c r="N2624" s="299" t="str">
        <f>IF(基本情報入力シート!W2644="","",基本情報入力シート!W2644)</f>
        <v/>
      </c>
      <c r="O2624" s="303" t="str">
        <f>IF(基本情報入力シート!X2644="","",基本情報入力シート!X2644)</f>
        <v/>
      </c>
      <c r="P2624" s="304" t="str">
        <f>IF(基本情報入力シート!Y2644="","",基本情報入力シート!Y2644)</f>
        <v/>
      </c>
      <c r="Q2624" s="175"/>
      <c r="R2624" s="305" t="str">
        <f>IF(基本情報入力シート!AB2644="","",基本情報入力シート!AB2644)</f>
        <v/>
      </c>
      <c r="S2624" s="176"/>
      <c r="T2624" s="306" t="str">
        <f>IF(P2624="","",VLOOKUP(P2624,【参考】数式用!$J$2:$L$34,3,FALSE))</f>
        <v/>
      </c>
      <c r="U2624" s="313" t="s">
        <v>143</v>
      </c>
      <c r="V2624" s="177"/>
      <c r="W2624" s="314" t="s">
        <v>144</v>
      </c>
      <c r="X2624" s="177"/>
      <c r="Y2624" s="315" t="s">
        <v>145</v>
      </c>
      <c r="Z2624" s="177"/>
      <c r="AA2624" s="315" t="s">
        <v>144</v>
      </c>
      <c r="AB2624" s="177"/>
      <c r="AC2624" s="315" t="s">
        <v>146</v>
      </c>
      <c r="AD2624" s="316" t="s">
        <v>147</v>
      </c>
      <c r="AE2624" s="317" t="str">
        <f t="shared" si="146"/>
        <v/>
      </c>
      <c r="AF2624" s="318" t="s">
        <v>148</v>
      </c>
      <c r="AG2624" s="312" t="str">
        <f t="shared" si="147"/>
        <v/>
      </c>
      <c r="AH2624" s="322"/>
      <c r="AI2624" s="323"/>
      <c r="AJ2624" s="322"/>
      <c r="AK2624" s="323"/>
    </row>
    <row r="2625" spans="1:37" ht="36.75" customHeight="1">
      <c r="A2625" s="299">
        <f t="shared" si="143"/>
        <v>2612</v>
      </c>
      <c r="B2625" s="300" t="str">
        <f>IF(基本情報入力シート!C2645="","",基本情報入力シート!C2645)</f>
        <v/>
      </c>
      <c r="C2625" s="301" t="str">
        <f>IF(基本情報入力シート!D2645="","",基本情報入力シート!D2645)</f>
        <v/>
      </c>
      <c r="D2625" s="301" t="str">
        <f>IF(基本情報入力シート!E2645="","",基本情報入力シート!E2645)</f>
        <v/>
      </c>
      <c r="E2625" s="301" t="str">
        <f>IF(基本情報入力シート!F2645="","",基本情報入力シート!F2645)</f>
        <v/>
      </c>
      <c r="F2625" s="301" t="str">
        <f>IF(基本情報入力シート!G2645="","",基本情報入力シート!G2645)</f>
        <v/>
      </c>
      <c r="G2625" s="301" t="str">
        <f>IF(基本情報入力シート!H2645="","",基本情報入力シート!H2645)</f>
        <v/>
      </c>
      <c r="H2625" s="301" t="str">
        <f>IF(基本情報入力シート!I2645="","",基本情報入力シート!I2645)</f>
        <v/>
      </c>
      <c r="I2625" s="301" t="str">
        <f>IF(基本情報入力シート!J2645="","",基本情報入力シート!J2645)</f>
        <v/>
      </c>
      <c r="J2625" s="301" t="str">
        <f>IF(基本情報入力シート!K2645="","",基本情報入力シート!K2645)</f>
        <v/>
      </c>
      <c r="K2625" s="302" t="str">
        <f>IF(基本情報入力シート!L2645="","",基本情報入力シート!L2645)</f>
        <v/>
      </c>
      <c r="L2625" s="299" t="str">
        <f>IF(基本情報入力シート!M2645="","",基本情報入力シート!M2645)</f>
        <v/>
      </c>
      <c r="M2625" s="299" t="str">
        <f>IF(基本情報入力シート!R2645="","",基本情報入力シート!R2645)</f>
        <v/>
      </c>
      <c r="N2625" s="299" t="str">
        <f>IF(基本情報入力シート!W2645="","",基本情報入力シート!W2645)</f>
        <v/>
      </c>
      <c r="O2625" s="303" t="str">
        <f>IF(基本情報入力シート!X2645="","",基本情報入力シート!X2645)</f>
        <v/>
      </c>
      <c r="P2625" s="304" t="str">
        <f>IF(基本情報入力シート!Y2645="","",基本情報入力シート!Y2645)</f>
        <v/>
      </c>
      <c r="Q2625" s="175"/>
      <c r="R2625" s="305" t="str">
        <f>IF(基本情報入力シート!AB2645="","",基本情報入力シート!AB2645)</f>
        <v/>
      </c>
      <c r="S2625" s="176"/>
      <c r="T2625" s="306" t="str">
        <f>IF(P2625="","",VLOOKUP(P2625,【参考】数式用!$J$2:$L$34,3,FALSE))</f>
        <v/>
      </c>
      <c r="U2625" s="313" t="s">
        <v>143</v>
      </c>
      <c r="V2625" s="177"/>
      <c r="W2625" s="314" t="s">
        <v>144</v>
      </c>
      <c r="X2625" s="177"/>
      <c r="Y2625" s="315" t="s">
        <v>145</v>
      </c>
      <c r="Z2625" s="177"/>
      <c r="AA2625" s="315" t="s">
        <v>144</v>
      </c>
      <c r="AB2625" s="177"/>
      <c r="AC2625" s="315" t="s">
        <v>146</v>
      </c>
      <c r="AD2625" s="316" t="s">
        <v>147</v>
      </c>
      <c r="AE2625" s="317" t="str">
        <f t="shared" si="146"/>
        <v/>
      </c>
      <c r="AF2625" s="318" t="s">
        <v>148</v>
      </c>
      <c r="AG2625" s="312" t="str">
        <f t="shared" si="147"/>
        <v/>
      </c>
      <c r="AH2625" s="322"/>
      <c r="AI2625" s="323"/>
      <c r="AJ2625" s="322"/>
      <c r="AK2625" s="323"/>
    </row>
    <row r="2626" spans="1:37" ht="36.75" customHeight="1">
      <c r="A2626" s="299">
        <f t="shared" si="143"/>
        <v>2613</v>
      </c>
      <c r="B2626" s="300" t="str">
        <f>IF(基本情報入力シート!C2646="","",基本情報入力シート!C2646)</f>
        <v/>
      </c>
      <c r="C2626" s="301" t="str">
        <f>IF(基本情報入力シート!D2646="","",基本情報入力シート!D2646)</f>
        <v/>
      </c>
      <c r="D2626" s="301" t="str">
        <f>IF(基本情報入力シート!E2646="","",基本情報入力シート!E2646)</f>
        <v/>
      </c>
      <c r="E2626" s="301" t="str">
        <f>IF(基本情報入力シート!F2646="","",基本情報入力シート!F2646)</f>
        <v/>
      </c>
      <c r="F2626" s="301" t="str">
        <f>IF(基本情報入力シート!G2646="","",基本情報入力シート!G2646)</f>
        <v/>
      </c>
      <c r="G2626" s="301" t="str">
        <f>IF(基本情報入力シート!H2646="","",基本情報入力シート!H2646)</f>
        <v/>
      </c>
      <c r="H2626" s="301" t="str">
        <f>IF(基本情報入力シート!I2646="","",基本情報入力シート!I2646)</f>
        <v/>
      </c>
      <c r="I2626" s="301" t="str">
        <f>IF(基本情報入力シート!J2646="","",基本情報入力シート!J2646)</f>
        <v/>
      </c>
      <c r="J2626" s="301" t="str">
        <f>IF(基本情報入力シート!K2646="","",基本情報入力シート!K2646)</f>
        <v/>
      </c>
      <c r="K2626" s="302" t="str">
        <f>IF(基本情報入力シート!L2646="","",基本情報入力シート!L2646)</f>
        <v/>
      </c>
      <c r="L2626" s="299" t="str">
        <f>IF(基本情報入力シート!M2646="","",基本情報入力シート!M2646)</f>
        <v/>
      </c>
      <c r="M2626" s="299" t="str">
        <f>IF(基本情報入力シート!R2646="","",基本情報入力シート!R2646)</f>
        <v/>
      </c>
      <c r="N2626" s="299" t="str">
        <f>IF(基本情報入力シート!W2646="","",基本情報入力シート!W2646)</f>
        <v/>
      </c>
      <c r="O2626" s="303" t="str">
        <f>IF(基本情報入力シート!X2646="","",基本情報入力シート!X2646)</f>
        <v/>
      </c>
      <c r="P2626" s="304" t="str">
        <f>IF(基本情報入力シート!Y2646="","",基本情報入力シート!Y2646)</f>
        <v/>
      </c>
      <c r="Q2626" s="175"/>
      <c r="R2626" s="305" t="str">
        <f>IF(基本情報入力シート!AB2646="","",基本情報入力シート!AB2646)</f>
        <v/>
      </c>
      <c r="S2626" s="176"/>
      <c r="T2626" s="306" t="str">
        <f>IF(P2626="","",VLOOKUP(P2626,【参考】数式用!$J$2:$L$34,3,FALSE))</f>
        <v/>
      </c>
      <c r="U2626" s="313" t="s">
        <v>143</v>
      </c>
      <c r="V2626" s="177"/>
      <c r="W2626" s="314" t="s">
        <v>144</v>
      </c>
      <c r="X2626" s="177"/>
      <c r="Y2626" s="315" t="s">
        <v>145</v>
      </c>
      <c r="Z2626" s="177"/>
      <c r="AA2626" s="315" t="s">
        <v>144</v>
      </c>
      <c r="AB2626" s="177"/>
      <c r="AC2626" s="315" t="s">
        <v>146</v>
      </c>
      <c r="AD2626" s="316" t="s">
        <v>147</v>
      </c>
      <c r="AE2626" s="317" t="str">
        <f t="shared" si="146"/>
        <v/>
      </c>
      <c r="AF2626" s="318" t="s">
        <v>148</v>
      </c>
      <c r="AG2626" s="312" t="str">
        <f t="shared" si="147"/>
        <v/>
      </c>
      <c r="AH2626" s="322"/>
      <c r="AI2626" s="323"/>
      <c r="AJ2626" s="322"/>
      <c r="AK2626" s="323"/>
    </row>
    <row r="2627" spans="1:37" ht="36.75" customHeight="1">
      <c r="A2627" s="299">
        <f t="shared" si="143"/>
        <v>2614</v>
      </c>
      <c r="B2627" s="300" t="str">
        <f>IF(基本情報入力シート!C2647="","",基本情報入力シート!C2647)</f>
        <v/>
      </c>
      <c r="C2627" s="301" t="str">
        <f>IF(基本情報入力シート!D2647="","",基本情報入力シート!D2647)</f>
        <v/>
      </c>
      <c r="D2627" s="301" t="str">
        <f>IF(基本情報入力シート!E2647="","",基本情報入力シート!E2647)</f>
        <v/>
      </c>
      <c r="E2627" s="301" t="str">
        <f>IF(基本情報入力シート!F2647="","",基本情報入力シート!F2647)</f>
        <v/>
      </c>
      <c r="F2627" s="301" t="str">
        <f>IF(基本情報入力シート!G2647="","",基本情報入力シート!G2647)</f>
        <v/>
      </c>
      <c r="G2627" s="301" t="str">
        <f>IF(基本情報入力シート!H2647="","",基本情報入力シート!H2647)</f>
        <v/>
      </c>
      <c r="H2627" s="301" t="str">
        <f>IF(基本情報入力シート!I2647="","",基本情報入力シート!I2647)</f>
        <v/>
      </c>
      <c r="I2627" s="301" t="str">
        <f>IF(基本情報入力シート!J2647="","",基本情報入力シート!J2647)</f>
        <v/>
      </c>
      <c r="J2627" s="301" t="str">
        <f>IF(基本情報入力シート!K2647="","",基本情報入力シート!K2647)</f>
        <v/>
      </c>
      <c r="K2627" s="302" t="str">
        <f>IF(基本情報入力シート!L2647="","",基本情報入力シート!L2647)</f>
        <v/>
      </c>
      <c r="L2627" s="299" t="str">
        <f>IF(基本情報入力シート!M2647="","",基本情報入力シート!M2647)</f>
        <v/>
      </c>
      <c r="M2627" s="299" t="str">
        <f>IF(基本情報入力シート!R2647="","",基本情報入力シート!R2647)</f>
        <v/>
      </c>
      <c r="N2627" s="299" t="str">
        <f>IF(基本情報入力シート!W2647="","",基本情報入力シート!W2647)</f>
        <v/>
      </c>
      <c r="O2627" s="303" t="str">
        <f>IF(基本情報入力シート!X2647="","",基本情報入力シート!X2647)</f>
        <v/>
      </c>
      <c r="P2627" s="304" t="str">
        <f>IF(基本情報入力シート!Y2647="","",基本情報入力シート!Y2647)</f>
        <v/>
      </c>
      <c r="Q2627" s="175"/>
      <c r="R2627" s="305" t="str">
        <f>IF(基本情報入力シート!AB2647="","",基本情報入力シート!AB2647)</f>
        <v/>
      </c>
      <c r="S2627" s="176"/>
      <c r="T2627" s="306" t="str">
        <f>IF(P2627="","",VLOOKUP(P2627,【参考】数式用!$J$2:$L$34,3,FALSE))</f>
        <v/>
      </c>
      <c r="U2627" s="313" t="s">
        <v>143</v>
      </c>
      <c r="V2627" s="177"/>
      <c r="W2627" s="314" t="s">
        <v>144</v>
      </c>
      <c r="X2627" s="177"/>
      <c r="Y2627" s="315" t="s">
        <v>145</v>
      </c>
      <c r="Z2627" s="177"/>
      <c r="AA2627" s="315" t="s">
        <v>144</v>
      </c>
      <c r="AB2627" s="177"/>
      <c r="AC2627" s="315" t="s">
        <v>146</v>
      </c>
      <c r="AD2627" s="316" t="s">
        <v>147</v>
      </c>
      <c r="AE2627" s="317" t="str">
        <f t="shared" si="146"/>
        <v/>
      </c>
      <c r="AF2627" s="318" t="s">
        <v>148</v>
      </c>
      <c r="AG2627" s="312" t="str">
        <f t="shared" si="147"/>
        <v/>
      </c>
      <c r="AH2627" s="322"/>
      <c r="AI2627" s="323"/>
      <c r="AJ2627" s="322"/>
      <c r="AK2627" s="323"/>
    </row>
    <row r="2628" spans="1:37" ht="36.75" customHeight="1">
      <c r="A2628" s="299">
        <f t="shared" si="143"/>
        <v>2615</v>
      </c>
      <c r="B2628" s="300" t="str">
        <f>IF(基本情報入力シート!C2648="","",基本情報入力シート!C2648)</f>
        <v/>
      </c>
      <c r="C2628" s="301" t="str">
        <f>IF(基本情報入力シート!D2648="","",基本情報入力シート!D2648)</f>
        <v/>
      </c>
      <c r="D2628" s="301" t="str">
        <f>IF(基本情報入力シート!E2648="","",基本情報入力シート!E2648)</f>
        <v/>
      </c>
      <c r="E2628" s="301" t="str">
        <f>IF(基本情報入力シート!F2648="","",基本情報入力シート!F2648)</f>
        <v/>
      </c>
      <c r="F2628" s="301" t="str">
        <f>IF(基本情報入力シート!G2648="","",基本情報入力シート!G2648)</f>
        <v/>
      </c>
      <c r="G2628" s="301" t="str">
        <f>IF(基本情報入力シート!H2648="","",基本情報入力シート!H2648)</f>
        <v/>
      </c>
      <c r="H2628" s="301" t="str">
        <f>IF(基本情報入力シート!I2648="","",基本情報入力シート!I2648)</f>
        <v/>
      </c>
      <c r="I2628" s="301" t="str">
        <f>IF(基本情報入力シート!J2648="","",基本情報入力シート!J2648)</f>
        <v/>
      </c>
      <c r="J2628" s="301" t="str">
        <f>IF(基本情報入力シート!K2648="","",基本情報入力シート!K2648)</f>
        <v/>
      </c>
      <c r="K2628" s="302" t="str">
        <f>IF(基本情報入力シート!L2648="","",基本情報入力シート!L2648)</f>
        <v/>
      </c>
      <c r="L2628" s="299" t="str">
        <f>IF(基本情報入力シート!M2648="","",基本情報入力シート!M2648)</f>
        <v/>
      </c>
      <c r="M2628" s="299" t="str">
        <f>IF(基本情報入力シート!R2648="","",基本情報入力シート!R2648)</f>
        <v/>
      </c>
      <c r="N2628" s="299" t="str">
        <f>IF(基本情報入力シート!W2648="","",基本情報入力シート!W2648)</f>
        <v/>
      </c>
      <c r="O2628" s="303" t="str">
        <f>IF(基本情報入力シート!X2648="","",基本情報入力シート!X2648)</f>
        <v/>
      </c>
      <c r="P2628" s="304" t="str">
        <f>IF(基本情報入力シート!Y2648="","",基本情報入力シート!Y2648)</f>
        <v/>
      </c>
      <c r="Q2628" s="175"/>
      <c r="R2628" s="305" t="str">
        <f>IF(基本情報入力シート!AB2648="","",基本情報入力シート!AB2648)</f>
        <v/>
      </c>
      <c r="S2628" s="176"/>
      <c r="T2628" s="306" t="str">
        <f>IF(P2628="","",VLOOKUP(P2628,【参考】数式用!$J$2:$L$34,3,FALSE))</f>
        <v/>
      </c>
      <c r="U2628" s="313" t="s">
        <v>143</v>
      </c>
      <c r="V2628" s="177"/>
      <c r="W2628" s="314" t="s">
        <v>144</v>
      </c>
      <c r="X2628" s="177"/>
      <c r="Y2628" s="315" t="s">
        <v>145</v>
      </c>
      <c r="Z2628" s="177"/>
      <c r="AA2628" s="315" t="s">
        <v>144</v>
      </c>
      <c r="AB2628" s="177"/>
      <c r="AC2628" s="315" t="s">
        <v>146</v>
      </c>
      <c r="AD2628" s="316" t="s">
        <v>147</v>
      </c>
      <c r="AE2628" s="317" t="str">
        <f t="shared" si="146"/>
        <v/>
      </c>
      <c r="AF2628" s="318" t="s">
        <v>148</v>
      </c>
      <c r="AG2628" s="312" t="str">
        <f t="shared" si="147"/>
        <v/>
      </c>
      <c r="AH2628" s="322"/>
      <c r="AI2628" s="323"/>
      <c r="AJ2628" s="322"/>
      <c r="AK2628" s="323"/>
    </row>
    <row r="2629" spans="1:37" ht="36.75" customHeight="1">
      <c r="A2629" s="299">
        <f t="shared" si="143"/>
        <v>2616</v>
      </c>
      <c r="B2629" s="300" t="str">
        <f>IF(基本情報入力シート!C2649="","",基本情報入力シート!C2649)</f>
        <v/>
      </c>
      <c r="C2629" s="301" t="str">
        <f>IF(基本情報入力シート!D2649="","",基本情報入力シート!D2649)</f>
        <v/>
      </c>
      <c r="D2629" s="301" t="str">
        <f>IF(基本情報入力シート!E2649="","",基本情報入力シート!E2649)</f>
        <v/>
      </c>
      <c r="E2629" s="301" t="str">
        <f>IF(基本情報入力シート!F2649="","",基本情報入力シート!F2649)</f>
        <v/>
      </c>
      <c r="F2629" s="301" t="str">
        <f>IF(基本情報入力シート!G2649="","",基本情報入力シート!G2649)</f>
        <v/>
      </c>
      <c r="G2629" s="301" t="str">
        <f>IF(基本情報入力シート!H2649="","",基本情報入力シート!H2649)</f>
        <v/>
      </c>
      <c r="H2629" s="301" t="str">
        <f>IF(基本情報入力シート!I2649="","",基本情報入力シート!I2649)</f>
        <v/>
      </c>
      <c r="I2629" s="301" t="str">
        <f>IF(基本情報入力シート!J2649="","",基本情報入力シート!J2649)</f>
        <v/>
      </c>
      <c r="J2629" s="301" t="str">
        <f>IF(基本情報入力シート!K2649="","",基本情報入力シート!K2649)</f>
        <v/>
      </c>
      <c r="K2629" s="302" t="str">
        <f>IF(基本情報入力シート!L2649="","",基本情報入力シート!L2649)</f>
        <v/>
      </c>
      <c r="L2629" s="299" t="str">
        <f>IF(基本情報入力シート!M2649="","",基本情報入力シート!M2649)</f>
        <v/>
      </c>
      <c r="M2629" s="299" t="str">
        <f>IF(基本情報入力シート!R2649="","",基本情報入力シート!R2649)</f>
        <v/>
      </c>
      <c r="N2629" s="299" t="str">
        <f>IF(基本情報入力シート!W2649="","",基本情報入力シート!W2649)</f>
        <v/>
      </c>
      <c r="O2629" s="303" t="str">
        <f>IF(基本情報入力シート!X2649="","",基本情報入力シート!X2649)</f>
        <v/>
      </c>
      <c r="P2629" s="304" t="str">
        <f>IF(基本情報入力シート!Y2649="","",基本情報入力シート!Y2649)</f>
        <v/>
      </c>
      <c r="Q2629" s="175"/>
      <c r="R2629" s="305" t="str">
        <f>IF(基本情報入力シート!AB2649="","",基本情報入力シート!AB2649)</f>
        <v/>
      </c>
      <c r="S2629" s="176"/>
      <c r="T2629" s="306" t="str">
        <f>IF(P2629="","",VLOOKUP(P2629,【参考】数式用!$J$2:$L$34,3,FALSE))</f>
        <v/>
      </c>
      <c r="U2629" s="313" t="s">
        <v>143</v>
      </c>
      <c r="V2629" s="177"/>
      <c r="W2629" s="314" t="s">
        <v>144</v>
      </c>
      <c r="X2629" s="177"/>
      <c r="Y2629" s="315" t="s">
        <v>145</v>
      </c>
      <c r="Z2629" s="177"/>
      <c r="AA2629" s="315" t="s">
        <v>144</v>
      </c>
      <c r="AB2629" s="177"/>
      <c r="AC2629" s="315" t="s">
        <v>146</v>
      </c>
      <c r="AD2629" s="316" t="s">
        <v>147</v>
      </c>
      <c r="AE2629" s="317" t="str">
        <f t="shared" si="146"/>
        <v/>
      </c>
      <c r="AF2629" s="318" t="s">
        <v>148</v>
      </c>
      <c r="AG2629" s="312" t="str">
        <f t="shared" si="147"/>
        <v/>
      </c>
      <c r="AH2629" s="322"/>
      <c r="AI2629" s="323"/>
      <c r="AJ2629" s="322"/>
      <c r="AK2629" s="323"/>
    </row>
    <row r="2630" spans="1:37" ht="36.75" customHeight="1">
      <c r="A2630" s="299">
        <f t="shared" si="143"/>
        <v>2617</v>
      </c>
      <c r="B2630" s="300" t="str">
        <f>IF(基本情報入力シート!C2650="","",基本情報入力シート!C2650)</f>
        <v/>
      </c>
      <c r="C2630" s="301" t="str">
        <f>IF(基本情報入力シート!D2650="","",基本情報入力シート!D2650)</f>
        <v/>
      </c>
      <c r="D2630" s="301" t="str">
        <f>IF(基本情報入力シート!E2650="","",基本情報入力シート!E2650)</f>
        <v/>
      </c>
      <c r="E2630" s="301" t="str">
        <f>IF(基本情報入力シート!F2650="","",基本情報入力シート!F2650)</f>
        <v/>
      </c>
      <c r="F2630" s="301" t="str">
        <f>IF(基本情報入力シート!G2650="","",基本情報入力シート!G2650)</f>
        <v/>
      </c>
      <c r="G2630" s="301" t="str">
        <f>IF(基本情報入力シート!H2650="","",基本情報入力シート!H2650)</f>
        <v/>
      </c>
      <c r="H2630" s="301" t="str">
        <f>IF(基本情報入力シート!I2650="","",基本情報入力シート!I2650)</f>
        <v/>
      </c>
      <c r="I2630" s="301" t="str">
        <f>IF(基本情報入力シート!J2650="","",基本情報入力シート!J2650)</f>
        <v/>
      </c>
      <c r="J2630" s="301" t="str">
        <f>IF(基本情報入力シート!K2650="","",基本情報入力シート!K2650)</f>
        <v/>
      </c>
      <c r="K2630" s="302" t="str">
        <f>IF(基本情報入力シート!L2650="","",基本情報入力シート!L2650)</f>
        <v/>
      </c>
      <c r="L2630" s="299" t="str">
        <f>IF(基本情報入力シート!M2650="","",基本情報入力シート!M2650)</f>
        <v/>
      </c>
      <c r="M2630" s="299" t="str">
        <f>IF(基本情報入力シート!R2650="","",基本情報入力シート!R2650)</f>
        <v/>
      </c>
      <c r="N2630" s="299" t="str">
        <f>IF(基本情報入力シート!W2650="","",基本情報入力シート!W2650)</f>
        <v/>
      </c>
      <c r="O2630" s="303" t="str">
        <f>IF(基本情報入力シート!X2650="","",基本情報入力シート!X2650)</f>
        <v/>
      </c>
      <c r="P2630" s="304" t="str">
        <f>IF(基本情報入力シート!Y2650="","",基本情報入力シート!Y2650)</f>
        <v/>
      </c>
      <c r="Q2630" s="175"/>
      <c r="R2630" s="305" t="str">
        <f>IF(基本情報入力シート!AB2650="","",基本情報入力シート!AB2650)</f>
        <v/>
      </c>
      <c r="S2630" s="176"/>
      <c r="T2630" s="306" t="str">
        <f>IF(P2630="","",VLOOKUP(P2630,【参考】数式用!$J$2:$L$34,3,FALSE))</f>
        <v/>
      </c>
      <c r="U2630" s="313" t="s">
        <v>143</v>
      </c>
      <c r="V2630" s="177"/>
      <c r="W2630" s="314" t="s">
        <v>144</v>
      </c>
      <c r="X2630" s="177"/>
      <c r="Y2630" s="315" t="s">
        <v>145</v>
      </c>
      <c r="Z2630" s="177"/>
      <c r="AA2630" s="315" t="s">
        <v>144</v>
      </c>
      <c r="AB2630" s="177"/>
      <c r="AC2630" s="315" t="s">
        <v>146</v>
      </c>
      <c r="AD2630" s="316" t="s">
        <v>147</v>
      </c>
      <c r="AE2630" s="317" t="str">
        <f t="shared" si="146"/>
        <v/>
      </c>
      <c r="AF2630" s="318" t="s">
        <v>148</v>
      </c>
      <c r="AG2630" s="312" t="str">
        <f t="shared" si="147"/>
        <v/>
      </c>
      <c r="AH2630" s="322"/>
      <c r="AI2630" s="323"/>
      <c r="AJ2630" s="322"/>
      <c r="AK2630" s="323"/>
    </row>
    <row r="2631" spans="1:37" ht="36.75" customHeight="1">
      <c r="A2631" s="299">
        <f t="shared" si="143"/>
        <v>2618</v>
      </c>
      <c r="B2631" s="300" t="str">
        <f>IF(基本情報入力シート!C2651="","",基本情報入力シート!C2651)</f>
        <v/>
      </c>
      <c r="C2631" s="301" t="str">
        <f>IF(基本情報入力シート!D2651="","",基本情報入力シート!D2651)</f>
        <v/>
      </c>
      <c r="D2631" s="301" t="str">
        <f>IF(基本情報入力シート!E2651="","",基本情報入力シート!E2651)</f>
        <v/>
      </c>
      <c r="E2631" s="301" t="str">
        <f>IF(基本情報入力シート!F2651="","",基本情報入力シート!F2651)</f>
        <v/>
      </c>
      <c r="F2631" s="301" t="str">
        <f>IF(基本情報入力シート!G2651="","",基本情報入力シート!G2651)</f>
        <v/>
      </c>
      <c r="G2631" s="301" t="str">
        <f>IF(基本情報入力シート!H2651="","",基本情報入力シート!H2651)</f>
        <v/>
      </c>
      <c r="H2631" s="301" t="str">
        <f>IF(基本情報入力シート!I2651="","",基本情報入力シート!I2651)</f>
        <v/>
      </c>
      <c r="I2631" s="301" t="str">
        <f>IF(基本情報入力シート!J2651="","",基本情報入力シート!J2651)</f>
        <v/>
      </c>
      <c r="J2631" s="301" t="str">
        <f>IF(基本情報入力シート!K2651="","",基本情報入力シート!K2651)</f>
        <v/>
      </c>
      <c r="K2631" s="302" t="str">
        <f>IF(基本情報入力シート!L2651="","",基本情報入力シート!L2651)</f>
        <v/>
      </c>
      <c r="L2631" s="299" t="str">
        <f>IF(基本情報入力シート!M2651="","",基本情報入力シート!M2651)</f>
        <v/>
      </c>
      <c r="M2631" s="299" t="str">
        <f>IF(基本情報入力シート!R2651="","",基本情報入力シート!R2651)</f>
        <v/>
      </c>
      <c r="N2631" s="299" t="str">
        <f>IF(基本情報入力シート!W2651="","",基本情報入力シート!W2651)</f>
        <v/>
      </c>
      <c r="O2631" s="303" t="str">
        <f>IF(基本情報入力シート!X2651="","",基本情報入力シート!X2651)</f>
        <v/>
      </c>
      <c r="P2631" s="304" t="str">
        <f>IF(基本情報入力シート!Y2651="","",基本情報入力シート!Y2651)</f>
        <v/>
      </c>
      <c r="Q2631" s="175"/>
      <c r="R2631" s="305" t="str">
        <f>IF(基本情報入力シート!AB2651="","",基本情報入力シート!AB2651)</f>
        <v/>
      </c>
      <c r="S2631" s="176"/>
      <c r="T2631" s="306" t="str">
        <f>IF(P2631="","",VLOOKUP(P2631,【参考】数式用!$J$2:$L$34,3,FALSE))</f>
        <v/>
      </c>
      <c r="U2631" s="313" t="s">
        <v>143</v>
      </c>
      <c r="V2631" s="177"/>
      <c r="W2631" s="314" t="s">
        <v>144</v>
      </c>
      <c r="X2631" s="177"/>
      <c r="Y2631" s="315" t="s">
        <v>145</v>
      </c>
      <c r="Z2631" s="177"/>
      <c r="AA2631" s="315" t="s">
        <v>144</v>
      </c>
      <c r="AB2631" s="177"/>
      <c r="AC2631" s="315" t="s">
        <v>146</v>
      </c>
      <c r="AD2631" s="316" t="s">
        <v>147</v>
      </c>
      <c r="AE2631" s="317" t="str">
        <f t="shared" si="146"/>
        <v/>
      </c>
      <c r="AF2631" s="318" t="s">
        <v>148</v>
      </c>
      <c r="AG2631" s="312" t="str">
        <f t="shared" si="147"/>
        <v/>
      </c>
      <c r="AH2631" s="322"/>
      <c r="AI2631" s="323"/>
      <c r="AJ2631" s="322"/>
      <c r="AK2631" s="323"/>
    </row>
    <row r="2632" spans="1:37" ht="36.75" customHeight="1">
      <c r="A2632" s="299">
        <f t="shared" si="143"/>
        <v>2619</v>
      </c>
      <c r="B2632" s="300" t="str">
        <f>IF(基本情報入力シート!C2652="","",基本情報入力シート!C2652)</f>
        <v/>
      </c>
      <c r="C2632" s="301" t="str">
        <f>IF(基本情報入力シート!D2652="","",基本情報入力シート!D2652)</f>
        <v/>
      </c>
      <c r="D2632" s="301" t="str">
        <f>IF(基本情報入力シート!E2652="","",基本情報入力シート!E2652)</f>
        <v/>
      </c>
      <c r="E2632" s="301" t="str">
        <f>IF(基本情報入力シート!F2652="","",基本情報入力シート!F2652)</f>
        <v/>
      </c>
      <c r="F2632" s="301" t="str">
        <f>IF(基本情報入力シート!G2652="","",基本情報入力シート!G2652)</f>
        <v/>
      </c>
      <c r="G2632" s="301" t="str">
        <f>IF(基本情報入力シート!H2652="","",基本情報入力シート!H2652)</f>
        <v/>
      </c>
      <c r="H2632" s="301" t="str">
        <f>IF(基本情報入力シート!I2652="","",基本情報入力シート!I2652)</f>
        <v/>
      </c>
      <c r="I2632" s="301" t="str">
        <f>IF(基本情報入力シート!J2652="","",基本情報入力シート!J2652)</f>
        <v/>
      </c>
      <c r="J2632" s="301" t="str">
        <f>IF(基本情報入力シート!K2652="","",基本情報入力シート!K2652)</f>
        <v/>
      </c>
      <c r="K2632" s="302" t="str">
        <f>IF(基本情報入力シート!L2652="","",基本情報入力シート!L2652)</f>
        <v/>
      </c>
      <c r="L2632" s="299" t="str">
        <f>IF(基本情報入力シート!M2652="","",基本情報入力シート!M2652)</f>
        <v/>
      </c>
      <c r="M2632" s="299" t="str">
        <f>IF(基本情報入力シート!R2652="","",基本情報入力シート!R2652)</f>
        <v/>
      </c>
      <c r="N2632" s="299" t="str">
        <f>IF(基本情報入力シート!W2652="","",基本情報入力シート!W2652)</f>
        <v/>
      </c>
      <c r="O2632" s="303" t="str">
        <f>IF(基本情報入力シート!X2652="","",基本情報入力シート!X2652)</f>
        <v/>
      </c>
      <c r="P2632" s="304" t="str">
        <f>IF(基本情報入力シート!Y2652="","",基本情報入力シート!Y2652)</f>
        <v/>
      </c>
      <c r="Q2632" s="175"/>
      <c r="R2632" s="305" t="str">
        <f>IF(基本情報入力シート!AB2652="","",基本情報入力シート!AB2652)</f>
        <v/>
      </c>
      <c r="S2632" s="176"/>
      <c r="T2632" s="306" t="str">
        <f>IF(P2632="","",VLOOKUP(P2632,【参考】数式用!$J$2:$L$34,3,FALSE))</f>
        <v/>
      </c>
      <c r="U2632" s="313" t="s">
        <v>143</v>
      </c>
      <c r="V2632" s="177"/>
      <c r="W2632" s="314" t="s">
        <v>144</v>
      </c>
      <c r="X2632" s="177"/>
      <c r="Y2632" s="315" t="s">
        <v>145</v>
      </c>
      <c r="Z2632" s="177"/>
      <c r="AA2632" s="315" t="s">
        <v>144</v>
      </c>
      <c r="AB2632" s="177"/>
      <c r="AC2632" s="315" t="s">
        <v>146</v>
      </c>
      <c r="AD2632" s="316" t="s">
        <v>147</v>
      </c>
      <c r="AE2632" s="317" t="str">
        <f t="shared" si="146"/>
        <v/>
      </c>
      <c r="AF2632" s="318" t="s">
        <v>148</v>
      </c>
      <c r="AG2632" s="312" t="str">
        <f t="shared" si="147"/>
        <v/>
      </c>
      <c r="AH2632" s="322"/>
      <c r="AI2632" s="323"/>
      <c r="AJ2632" s="322"/>
      <c r="AK2632" s="323"/>
    </row>
    <row r="2633" spans="1:37" ht="36.75" customHeight="1">
      <c r="A2633" s="299">
        <f t="shared" si="143"/>
        <v>2620</v>
      </c>
      <c r="B2633" s="300" t="str">
        <f>IF(基本情報入力シート!C2653="","",基本情報入力シート!C2653)</f>
        <v/>
      </c>
      <c r="C2633" s="301" t="str">
        <f>IF(基本情報入力シート!D2653="","",基本情報入力シート!D2653)</f>
        <v/>
      </c>
      <c r="D2633" s="301" t="str">
        <f>IF(基本情報入力シート!E2653="","",基本情報入力シート!E2653)</f>
        <v/>
      </c>
      <c r="E2633" s="301" t="str">
        <f>IF(基本情報入力シート!F2653="","",基本情報入力シート!F2653)</f>
        <v/>
      </c>
      <c r="F2633" s="301" t="str">
        <f>IF(基本情報入力シート!G2653="","",基本情報入力シート!G2653)</f>
        <v/>
      </c>
      <c r="G2633" s="301" t="str">
        <f>IF(基本情報入力シート!H2653="","",基本情報入力シート!H2653)</f>
        <v/>
      </c>
      <c r="H2633" s="301" t="str">
        <f>IF(基本情報入力シート!I2653="","",基本情報入力シート!I2653)</f>
        <v/>
      </c>
      <c r="I2633" s="301" t="str">
        <f>IF(基本情報入力シート!J2653="","",基本情報入力シート!J2653)</f>
        <v/>
      </c>
      <c r="J2633" s="301" t="str">
        <f>IF(基本情報入力シート!K2653="","",基本情報入力シート!K2653)</f>
        <v/>
      </c>
      <c r="K2633" s="302" t="str">
        <f>IF(基本情報入力シート!L2653="","",基本情報入力シート!L2653)</f>
        <v/>
      </c>
      <c r="L2633" s="299" t="str">
        <f>IF(基本情報入力シート!M2653="","",基本情報入力シート!M2653)</f>
        <v/>
      </c>
      <c r="M2633" s="299" t="str">
        <f>IF(基本情報入力シート!R2653="","",基本情報入力シート!R2653)</f>
        <v/>
      </c>
      <c r="N2633" s="299" t="str">
        <f>IF(基本情報入力シート!W2653="","",基本情報入力シート!W2653)</f>
        <v/>
      </c>
      <c r="O2633" s="303" t="str">
        <f>IF(基本情報入力シート!X2653="","",基本情報入力シート!X2653)</f>
        <v/>
      </c>
      <c r="P2633" s="304" t="str">
        <f>IF(基本情報入力シート!Y2653="","",基本情報入力シート!Y2653)</f>
        <v/>
      </c>
      <c r="Q2633" s="175"/>
      <c r="R2633" s="305" t="str">
        <f>IF(基本情報入力シート!AB2653="","",基本情報入力シート!AB2653)</f>
        <v/>
      </c>
      <c r="S2633" s="176"/>
      <c r="T2633" s="306" t="str">
        <f>IF(P2633="","",VLOOKUP(P2633,【参考】数式用!$J$2:$L$34,3,FALSE))</f>
        <v/>
      </c>
      <c r="U2633" s="313" t="s">
        <v>143</v>
      </c>
      <c r="V2633" s="177"/>
      <c r="W2633" s="314" t="s">
        <v>144</v>
      </c>
      <c r="X2633" s="177"/>
      <c r="Y2633" s="315" t="s">
        <v>145</v>
      </c>
      <c r="Z2633" s="177"/>
      <c r="AA2633" s="315" t="s">
        <v>144</v>
      </c>
      <c r="AB2633" s="177"/>
      <c r="AC2633" s="315" t="s">
        <v>146</v>
      </c>
      <c r="AD2633" s="316" t="s">
        <v>147</v>
      </c>
      <c r="AE2633" s="317" t="str">
        <f t="shared" si="146"/>
        <v/>
      </c>
      <c r="AF2633" s="318" t="s">
        <v>148</v>
      </c>
      <c r="AG2633" s="312" t="str">
        <f t="shared" si="147"/>
        <v/>
      </c>
      <c r="AH2633" s="322"/>
      <c r="AI2633" s="323"/>
      <c r="AJ2633" s="322"/>
      <c r="AK2633" s="323"/>
    </row>
    <row r="2634" spans="1:37" ht="36.75" customHeight="1">
      <c r="A2634" s="299">
        <f t="shared" si="143"/>
        <v>2621</v>
      </c>
      <c r="B2634" s="300" t="str">
        <f>IF(基本情報入力シート!C2654="","",基本情報入力シート!C2654)</f>
        <v/>
      </c>
      <c r="C2634" s="301" t="str">
        <f>IF(基本情報入力シート!D2654="","",基本情報入力シート!D2654)</f>
        <v/>
      </c>
      <c r="D2634" s="301" t="str">
        <f>IF(基本情報入力シート!E2654="","",基本情報入力シート!E2654)</f>
        <v/>
      </c>
      <c r="E2634" s="301" t="str">
        <f>IF(基本情報入力シート!F2654="","",基本情報入力シート!F2654)</f>
        <v/>
      </c>
      <c r="F2634" s="301" t="str">
        <f>IF(基本情報入力シート!G2654="","",基本情報入力シート!G2654)</f>
        <v/>
      </c>
      <c r="G2634" s="301" t="str">
        <f>IF(基本情報入力シート!H2654="","",基本情報入力シート!H2654)</f>
        <v/>
      </c>
      <c r="H2634" s="301" t="str">
        <f>IF(基本情報入力シート!I2654="","",基本情報入力シート!I2654)</f>
        <v/>
      </c>
      <c r="I2634" s="301" t="str">
        <f>IF(基本情報入力シート!J2654="","",基本情報入力シート!J2654)</f>
        <v/>
      </c>
      <c r="J2634" s="301" t="str">
        <f>IF(基本情報入力シート!K2654="","",基本情報入力シート!K2654)</f>
        <v/>
      </c>
      <c r="K2634" s="302" t="str">
        <f>IF(基本情報入力シート!L2654="","",基本情報入力シート!L2654)</f>
        <v/>
      </c>
      <c r="L2634" s="299" t="str">
        <f>IF(基本情報入力シート!M2654="","",基本情報入力シート!M2654)</f>
        <v/>
      </c>
      <c r="M2634" s="299" t="str">
        <f>IF(基本情報入力シート!R2654="","",基本情報入力シート!R2654)</f>
        <v/>
      </c>
      <c r="N2634" s="299" t="str">
        <f>IF(基本情報入力シート!W2654="","",基本情報入力シート!W2654)</f>
        <v/>
      </c>
      <c r="O2634" s="303" t="str">
        <f>IF(基本情報入力シート!X2654="","",基本情報入力シート!X2654)</f>
        <v/>
      </c>
      <c r="P2634" s="304" t="str">
        <f>IF(基本情報入力シート!Y2654="","",基本情報入力シート!Y2654)</f>
        <v/>
      </c>
      <c r="Q2634" s="175"/>
      <c r="R2634" s="305" t="str">
        <f>IF(基本情報入力シート!AB2654="","",基本情報入力シート!AB2654)</f>
        <v/>
      </c>
      <c r="S2634" s="176"/>
      <c r="T2634" s="306" t="str">
        <f>IF(P2634="","",VLOOKUP(P2634,【参考】数式用!$J$2:$L$34,3,FALSE))</f>
        <v/>
      </c>
      <c r="U2634" s="313" t="s">
        <v>143</v>
      </c>
      <c r="V2634" s="177"/>
      <c r="W2634" s="314" t="s">
        <v>144</v>
      </c>
      <c r="X2634" s="177"/>
      <c r="Y2634" s="315" t="s">
        <v>145</v>
      </c>
      <c r="Z2634" s="177"/>
      <c r="AA2634" s="315" t="s">
        <v>144</v>
      </c>
      <c r="AB2634" s="177"/>
      <c r="AC2634" s="315" t="s">
        <v>146</v>
      </c>
      <c r="AD2634" s="316" t="s">
        <v>147</v>
      </c>
      <c r="AE2634" s="317" t="str">
        <f t="shared" si="146"/>
        <v/>
      </c>
      <c r="AF2634" s="318" t="s">
        <v>148</v>
      </c>
      <c r="AG2634" s="312" t="str">
        <f t="shared" si="147"/>
        <v/>
      </c>
      <c r="AH2634" s="322"/>
      <c r="AI2634" s="323"/>
      <c r="AJ2634" s="322"/>
      <c r="AK2634" s="323"/>
    </row>
    <row r="2635" spans="1:37" ht="36.75" customHeight="1">
      <c r="A2635" s="299">
        <f t="shared" si="143"/>
        <v>2622</v>
      </c>
      <c r="B2635" s="300" t="str">
        <f>IF(基本情報入力シート!C2655="","",基本情報入力シート!C2655)</f>
        <v/>
      </c>
      <c r="C2635" s="301" t="str">
        <f>IF(基本情報入力シート!D2655="","",基本情報入力シート!D2655)</f>
        <v/>
      </c>
      <c r="D2635" s="301" t="str">
        <f>IF(基本情報入力シート!E2655="","",基本情報入力シート!E2655)</f>
        <v/>
      </c>
      <c r="E2635" s="301" t="str">
        <f>IF(基本情報入力シート!F2655="","",基本情報入力シート!F2655)</f>
        <v/>
      </c>
      <c r="F2635" s="301" t="str">
        <f>IF(基本情報入力シート!G2655="","",基本情報入力シート!G2655)</f>
        <v/>
      </c>
      <c r="G2635" s="301" t="str">
        <f>IF(基本情報入力シート!H2655="","",基本情報入力シート!H2655)</f>
        <v/>
      </c>
      <c r="H2635" s="301" t="str">
        <f>IF(基本情報入力シート!I2655="","",基本情報入力シート!I2655)</f>
        <v/>
      </c>
      <c r="I2635" s="301" t="str">
        <f>IF(基本情報入力シート!J2655="","",基本情報入力シート!J2655)</f>
        <v/>
      </c>
      <c r="J2635" s="301" t="str">
        <f>IF(基本情報入力シート!K2655="","",基本情報入力シート!K2655)</f>
        <v/>
      </c>
      <c r="K2635" s="302" t="str">
        <f>IF(基本情報入力シート!L2655="","",基本情報入力シート!L2655)</f>
        <v/>
      </c>
      <c r="L2635" s="299" t="str">
        <f>IF(基本情報入力シート!M2655="","",基本情報入力シート!M2655)</f>
        <v/>
      </c>
      <c r="M2635" s="299" t="str">
        <f>IF(基本情報入力シート!R2655="","",基本情報入力シート!R2655)</f>
        <v/>
      </c>
      <c r="N2635" s="299" t="str">
        <f>IF(基本情報入力シート!W2655="","",基本情報入力シート!W2655)</f>
        <v/>
      </c>
      <c r="O2635" s="303" t="str">
        <f>IF(基本情報入力シート!X2655="","",基本情報入力シート!X2655)</f>
        <v/>
      </c>
      <c r="P2635" s="304" t="str">
        <f>IF(基本情報入力シート!Y2655="","",基本情報入力シート!Y2655)</f>
        <v/>
      </c>
      <c r="Q2635" s="175"/>
      <c r="R2635" s="305" t="str">
        <f>IF(基本情報入力シート!AB2655="","",基本情報入力シート!AB2655)</f>
        <v/>
      </c>
      <c r="S2635" s="176"/>
      <c r="T2635" s="306" t="str">
        <f>IF(P2635="","",VLOOKUP(P2635,【参考】数式用!$J$2:$L$34,3,FALSE))</f>
        <v/>
      </c>
      <c r="U2635" s="313" t="s">
        <v>143</v>
      </c>
      <c r="V2635" s="177"/>
      <c r="W2635" s="314" t="s">
        <v>144</v>
      </c>
      <c r="X2635" s="177"/>
      <c r="Y2635" s="315" t="s">
        <v>145</v>
      </c>
      <c r="Z2635" s="177"/>
      <c r="AA2635" s="315" t="s">
        <v>144</v>
      </c>
      <c r="AB2635" s="177"/>
      <c r="AC2635" s="315" t="s">
        <v>146</v>
      </c>
      <c r="AD2635" s="316" t="s">
        <v>147</v>
      </c>
      <c r="AE2635" s="317" t="str">
        <f t="shared" si="146"/>
        <v/>
      </c>
      <c r="AF2635" s="318" t="s">
        <v>148</v>
      </c>
      <c r="AG2635" s="312" t="str">
        <f t="shared" si="147"/>
        <v/>
      </c>
      <c r="AH2635" s="322"/>
      <c r="AI2635" s="323"/>
      <c r="AJ2635" s="322"/>
      <c r="AK2635" s="323"/>
    </row>
    <row r="2636" spans="1:37" ht="36.75" customHeight="1">
      <c r="A2636" s="299">
        <f t="shared" si="143"/>
        <v>2623</v>
      </c>
      <c r="B2636" s="300" t="str">
        <f>IF(基本情報入力シート!C2656="","",基本情報入力シート!C2656)</f>
        <v/>
      </c>
      <c r="C2636" s="301" t="str">
        <f>IF(基本情報入力シート!D2656="","",基本情報入力シート!D2656)</f>
        <v/>
      </c>
      <c r="D2636" s="301" t="str">
        <f>IF(基本情報入力シート!E2656="","",基本情報入力シート!E2656)</f>
        <v/>
      </c>
      <c r="E2636" s="301" t="str">
        <f>IF(基本情報入力シート!F2656="","",基本情報入力シート!F2656)</f>
        <v/>
      </c>
      <c r="F2636" s="301" t="str">
        <f>IF(基本情報入力シート!G2656="","",基本情報入力シート!G2656)</f>
        <v/>
      </c>
      <c r="G2636" s="301" t="str">
        <f>IF(基本情報入力シート!H2656="","",基本情報入力シート!H2656)</f>
        <v/>
      </c>
      <c r="H2636" s="301" t="str">
        <f>IF(基本情報入力シート!I2656="","",基本情報入力シート!I2656)</f>
        <v/>
      </c>
      <c r="I2636" s="301" t="str">
        <f>IF(基本情報入力シート!J2656="","",基本情報入力シート!J2656)</f>
        <v/>
      </c>
      <c r="J2636" s="301" t="str">
        <f>IF(基本情報入力シート!K2656="","",基本情報入力シート!K2656)</f>
        <v/>
      </c>
      <c r="K2636" s="302" t="str">
        <f>IF(基本情報入力シート!L2656="","",基本情報入力シート!L2656)</f>
        <v/>
      </c>
      <c r="L2636" s="299" t="str">
        <f>IF(基本情報入力シート!M2656="","",基本情報入力シート!M2656)</f>
        <v/>
      </c>
      <c r="M2636" s="299" t="str">
        <f>IF(基本情報入力シート!R2656="","",基本情報入力シート!R2656)</f>
        <v/>
      </c>
      <c r="N2636" s="299" t="str">
        <f>IF(基本情報入力シート!W2656="","",基本情報入力シート!W2656)</f>
        <v/>
      </c>
      <c r="O2636" s="303" t="str">
        <f>IF(基本情報入力シート!X2656="","",基本情報入力シート!X2656)</f>
        <v/>
      </c>
      <c r="P2636" s="304" t="str">
        <f>IF(基本情報入力シート!Y2656="","",基本情報入力シート!Y2656)</f>
        <v/>
      </c>
      <c r="Q2636" s="175"/>
      <c r="R2636" s="305" t="str">
        <f>IF(基本情報入力シート!AB2656="","",基本情報入力シート!AB2656)</f>
        <v/>
      </c>
      <c r="S2636" s="176"/>
      <c r="T2636" s="306" t="str">
        <f>IF(P2636="","",VLOOKUP(P2636,【参考】数式用!$J$2:$L$34,3,FALSE))</f>
        <v/>
      </c>
      <c r="U2636" s="313" t="s">
        <v>143</v>
      </c>
      <c r="V2636" s="177"/>
      <c r="W2636" s="314" t="s">
        <v>144</v>
      </c>
      <c r="X2636" s="177"/>
      <c r="Y2636" s="315" t="s">
        <v>145</v>
      </c>
      <c r="Z2636" s="177"/>
      <c r="AA2636" s="315" t="s">
        <v>144</v>
      </c>
      <c r="AB2636" s="177"/>
      <c r="AC2636" s="315" t="s">
        <v>146</v>
      </c>
      <c r="AD2636" s="316" t="s">
        <v>147</v>
      </c>
      <c r="AE2636" s="317" t="str">
        <f t="shared" si="146"/>
        <v/>
      </c>
      <c r="AF2636" s="318" t="s">
        <v>148</v>
      </c>
      <c r="AG2636" s="312" t="str">
        <f t="shared" si="147"/>
        <v/>
      </c>
      <c r="AH2636" s="322"/>
      <c r="AI2636" s="323"/>
      <c r="AJ2636" s="322"/>
      <c r="AK2636" s="323"/>
    </row>
    <row r="2637" spans="1:37" ht="36.75" customHeight="1">
      <c r="A2637" s="299">
        <f t="shared" si="143"/>
        <v>2624</v>
      </c>
      <c r="B2637" s="300" t="str">
        <f>IF(基本情報入力シート!C2657="","",基本情報入力シート!C2657)</f>
        <v/>
      </c>
      <c r="C2637" s="301" t="str">
        <f>IF(基本情報入力シート!D2657="","",基本情報入力シート!D2657)</f>
        <v/>
      </c>
      <c r="D2637" s="301" t="str">
        <f>IF(基本情報入力シート!E2657="","",基本情報入力シート!E2657)</f>
        <v/>
      </c>
      <c r="E2637" s="301" t="str">
        <f>IF(基本情報入力シート!F2657="","",基本情報入力シート!F2657)</f>
        <v/>
      </c>
      <c r="F2637" s="301" t="str">
        <f>IF(基本情報入力シート!G2657="","",基本情報入力シート!G2657)</f>
        <v/>
      </c>
      <c r="G2637" s="301" t="str">
        <f>IF(基本情報入力シート!H2657="","",基本情報入力シート!H2657)</f>
        <v/>
      </c>
      <c r="H2637" s="301" t="str">
        <f>IF(基本情報入力シート!I2657="","",基本情報入力シート!I2657)</f>
        <v/>
      </c>
      <c r="I2637" s="301" t="str">
        <f>IF(基本情報入力シート!J2657="","",基本情報入力シート!J2657)</f>
        <v/>
      </c>
      <c r="J2637" s="301" t="str">
        <f>IF(基本情報入力シート!K2657="","",基本情報入力シート!K2657)</f>
        <v/>
      </c>
      <c r="K2637" s="302" t="str">
        <f>IF(基本情報入力シート!L2657="","",基本情報入力シート!L2657)</f>
        <v/>
      </c>
      <c r="L2637" s="299" t="str">
        <f>IF(基本情報入力シート!M2657="","",基本情報入力シート!M2657)</f>
        <v/>
      </c>
      <c r="M2637" s="299" t="str">
        <f>IF(基本情報入力シート!R2657="","",基本情報入力シート!R2657)</f>
        <v/>
      </c>
      <c r="N2637" s="299" t="str">
        <f>IF(基本情報入力シート!W2657="","",基本情報入力シート!W2657)</f>
        <v/>
      </c>
      <c r="O2637" s="303" t="str">
        <f>IF(基本情報入力シート!X2657="","",基本情報入力シート!X2657)</f>
        <v/>
      </c>
      <c r="P2637" s="304" t="str">
        <f>IF(基本情報入力シート!Y2657="","",基本情報入力シート!Y2657)</f>
        <v/>
      </c>
      <c r="Q2637" s="175"/>
      <c r="R2637" s="305" t="str">
        <f>IF(基本情報入力シート!AB2657="","",基本情報入力シート!AB2657)</f>
        <v/>
      </c>
      <c r="S2637" s="176"/>
      <c r="T2637" s="306" t="str">
        <f>IF(P2637="","",VLOOKUP(P2637,【参考】数式用!$J$2:$L$34,3,FALSE))</f>
        <v/>
      </c>
      <c r="U2637" s="313" t="s">
        <v>143</v>
      </c>
      <c r="V2637" s="177"/>
      <c r="W2637" s="314" t="s">
        <v>144</v>
      </c>
      <c r="X2637" s="177"/>
      <c r="Y2637" s="315" t="s">
        <v>145</v>
      </c>
      <c r="Z2637" s="177"/>
      <c r="AA2637" s="315" t="s">
        <v>144</v>
      </c>
      <c r="AB2637" s="177"/>
      <c r="AC2637" s="315" t="s">
        <v>146</v>
      </c>
      <c r="AD2637" s="316" t="s">
        <v>147</v>
      </c>
      <c r="AE2637" s="317" t="str">
        <f t="shared" si="146"/>
        <v/>
      </c>
      <c r="AF2637" s="318" t="s">
        <v>148</v>
      </c>
      <c r="AG2637" s="312" t="str">
        <f t="shared" si="147"/>
        <v/>
      </c>
      <c r="AH2637" s="322"/>
      <c r="AI2637" s="323"/>
      <c r="AJ2637" s="322"/>
      <c r="AK2637" s="323"/>
    </row>
    <row r="2638" spans="1:37" ht="36.75" customHeight="1">
      <c r="A2638" s="299">
        <f t="shared" si="143"/>
        <v>2625</v>
      </c>
      <c r="B2638" s="300" t="str">
        <f>IF(基本情報入力シート!C2658="","",基本情報入力シート!C2658)</f>
        <v/>
      </c>
      <c r="C2638" s="301" t="str">
        <f>IF(基本情報入力シート!D2658="","",基本情報入力シート!D2658)</f>
        <v/>
      </c>
      <c r="D2638" s="301" t="str">
        <f>IF(基本情報入力シート!E2658="","",基本情報入力シート!E2658)</f>
        <v/>
      </c>
      <c r="E2638" s="301" t="str">
        <f>IF(基本情報入力シート!F2658="","",基本情報入力シート!F2658)</f>
        <v/>
      </c>
      <c r="F2638" s="301" t="str">
        <f>IF(基本情報入力シート!G2658="","",基本情報入力シート!G2658)</f>
        <v/>
      </c>
      <c r="G2638" s="301" t="str">
        <f>IF(基本情報入力シート!H2658="","",基本情報入力シート!H2658)</f>
        <v/>
      </c>
      <c r="H2638" s="301" t="str">
        <f>IF(基本情報入力シート!I2658="","",基本情報入力シート!I2658)</f>
        <v/>
      </c>
      <c r="I2638" s="301" t="str">
        <f>IF(基本情報入力シート!J2658="","",基本情報入力シート!J2658)</f>
        <v/>
      </c>
      <c r="J2638" s="301" t="str">
        <f>IF(基本情報入力シート!K2658="","",基本情報入力シート!K2658)</f>
        <v/>
      </c>
      <c r="K2638" s="302" t="str">
        <f>IF(基本情報入力シート!L2658="","",基本情報入力シート!L2658)</f>
        <v/>
      </c>
      <c r="L2638" s="299" t="str">
        <f>IF(基本情報入力シート!M2658="","",基本情報入力シート!M2658)</f>
        <v/>
      </c>
      <c r="M2638" s="299" t="str">
        <f>IF(基本情報入力シート!R2658="","",基本情報入力シート!R2658)</f>
        <v/>
      </c>
      <c r="N2638" s="299" t="str">
        <f>IF(基本情報入力シート!W2658="","",基本情報入力シート!W2658)</f>
        <v/>
      </c>
      <c r="O2638" s="303" t="str">
        <f>IF(基本情報入力シート!X2658="","",基本情報入力シート!X2658)</f>
        <v/>
      </c>
      <c r="P2638" s="304" t="str">
        <f>IF(基本情報入力シート!Y2658="","",基本情報入力シート!Y2658)</f>
        <v/>
      </c>
      <c r="Q2638" s="175"/>
      <c r="R2638" s="305" t="str">
        <f>IF(基本情報入力シート!AB2658="","",基本情報入力シート!AB2658)</f>
        <v/>
      </c>
      <c r="S2638" s="176"/>
      <c r="T2638" s="306" t="str">
        <f>IF(P2638="","",VLOOKUP(P2638,【参考】数式用!$J$2:$L$34,3,FALSE))</f>
        <v/>
      </c>
      <c r="U2638" s="313" t="s">
        <v>143</v>
      </c>
      <c r="V2638" s="177"/>
      <c r="W2638" s="314" t="s">
        <v>144</v>
      </c>
      <c r="X2638" s="177"/>
      <c r="Y2638" s="315" t="s">
        <v>145</v>
      </c>
      <c r="Z2638" s="177"/>
      <c r="AA2638" s="315" t="s">
        <v>144</v>
      </c>
      <c r="AB2638" s="177"/>
      <c r="AC2638" s="315" t="s">
        <v>146</v>
      </c>
      <c r="AD2638" s="316" t="s">
        <v>147</v>
      </c>
      <c r="AE2638" s="317" t="str">
        <f t="shared" si="146"/>
        <v/>
      </c>
      <c r="AF2638" s="318" t="s">
        <v>148</v>
      </c>
      <c r="AG2638" s="312" t="str">
        <f t="shared" si="147"/>
        <v/>
      </c>
      <c r="AH2638" s="322"/>
      <c r="AI2638" s="323"/>
      <c r="AJ2638" s="322"/>
      <c r="AK2638" s="323"/>
    </row>
    <row r="2639" spans="1:37" ht="36.75" customHeight="1">
      <c r="A2639" s="299">
        <f t="shared" si="143"/>
        <v>2626</v>
      </c>
      <c r="B2639" s="300" t="str">
        <f>IF(基本情報入力シート!C2659="","",基本情報入力シート!C2659)</f>
        <v/>
      </c>
      <c r="C2639" s="301" t="str">
        <f>IF(基本情報入力シート!D2659="","",基本情報入力シート!D2659)</f>
        <v/>
      </c>
      <c r="D2639" s="301" t="str">
        <f>IF(基本情報入力シート!E2659="","",基本情報入力シート!E2659)</f>
        <v/>
      </c>
      <c r="E2639" s="301" t="str">
        <f>IF(基本情報入力シート!F2659="","",基本情報入力シート!F2659)</f>
        <v/>
      </c>
      <c r="F2639" s="301" t="str">
        <f>IF(基本情報入力シート!G2659="","",基本情報入力シート!G2659)</f>
        <v/>
      </c>
      <c r="G2639" s="301" t="str">
        <f>IF(基本情報入力シート!H2659="","",基本情報入力シート!H2659)</f>
        <v/>
      </c>
      <c r="H2639" s="301" t="str">
        <f>IF(基本情報入力シート!I2659="","",基本情報入力シート!I2659)</f>
        <v/>
      </c>
      <c r="I2639" s="301" t="str">
        <f>IF(基本情報入力シート!J2659="","",基本情報入力シート!J2659)</f>
        <v/>
      </c>
      <c r="J2639" s="301" t="str">
        <f>IF(基本情報入力シート!K2659="","",基本情報入力シート!K2659)</f>
        <v/>
      </c>
      <c r="K2639" s="302" t="str">
        <f>IF(基本情報入力シート!L2659="","",基本情報入力シート!L2659)</f>
        <v/>
      </c>
      <c r="L2639" s="299" t="str">
        <f>IF(基本情報入力シート!M2659="","",基本情報入力シート!M2659)</f>
        <v/>
      </c>
      <c r="M2639" s="299" t="str">
        <f>IF(基本情報入力シート!R2659="","",基本情報入力シート!R2659)</f>
        <v/>
      </c>
      <c r="N2639" s="299" t="str">
        <f>IF(基本情報入力シート!W2659="","",基本情報入力シート!W2659)</f>
        <v/>
      </c>
      <c r="O2639" s="303" t="str">
        <f>IF(基本情報入力シート!X2659="","",基本情報入力シート!X2659)</f>
        <v/>
      </c>
      <c r="P2639" s="304" t="str">
        <f>IF(基本情報入力シート!Y2659="","",基本情報入力シート!Y2659)</f>
        <v/>
      </c>
      <c r="Q2639" s="175"/>
      <c r="R2639" s="305" t="str">
        <f>IF(基本情報入力シート!AB2659="","",基本情報入力シート!AB2659)</f>
        <v/>
      </c>
      <c r="S2639" s="176"/>
      <c r="T2639" s="306" t="str">
        <f>IF(P2639="","",VLOOKUP(P2639,【参考】数式用!$J$2:$L$34,3,FALSE))</f>
        <v/>
      </c>
      <c r="U2639" s="313" t="s">
        <v>143</v>
      </c>
      <c r="V2639" s="177"/>
      <c r="W2639" s="314" t="s">
        <v>144</v>
      </c>
      <c r="X2639" s="177"/>
      <c r="Y2639" s="315" t="s">
        <v>145</v>
      </c>
      <c r="Z2639" s="177"/>
      <c r="AA2639" s="315" t="s">
        <v>144</v>
      </c>
      <c r="AB2639" s="177"/>
      <c r="AC2639" s="315" t="s">
        <v>146</v>
      </c>
      <c r="AD2639" s="316" t="s">
        <v>147</v>
      </c>
      <c r="AE2639" s="317" t="str">
        <f t="shared" si="146"/>
        <v/>
      </c>
      <c r="AF2639" s="318" t="s">
        <v>148</v>
      </c>
      <c r="AG2639" s="312" t="str">
        <f t="shared" si="147"/>
        <v/>
      </c>
      <c r="AH2639" s="322"/>
      <c r="AI2639" s="323"/>
      <c r="AJ2639" s="322"/>
      <c r="AK2639" s="323"/>
    </row>
    <row r="2640" spans="1:37" ht="36.75" customHeight="1">
      <c r="A2640" s="299">
        <f t="shared" ref="A2640:A2703" si="148">A2639+1</f>
        <v>2627</v>
      </c>
      <c r="B2640" s="300" t="str">
        <f>IF(基本情報入力シート!C2660="","",基本情報入力シート!C2660)</f>
        <v/>
      </c>
      <c r="C2640" s="301" t="str">
        <f>IF(基本情報入力シート!D2660="","",基本情報入力シート!D2660)</f>
        <v/>
      </c>
      <c r="D2640" s="301" t="str">
        <f>IF(基本情報入力シート!E2660="","",基本情報入力シート!E2660)</f>
        <v/>
      </c>
      <c r="E2640" s="301" t="str">
        <f>IF(基本情報入力シート!F2660="","",基本情報入力シート!F2660)</f>
        <v/>
      </c>
      <c r="F2640" s="301" t="str">
        <f>IF(基本情報入力シート!G2660="","",基本情報入力シート!G2660)</f>
        <v/>
      </c>
      <c r="G2640" s="301" t="str">
        <f>IF(基本情報入力シート!H2660="","",基本情報入力シート!H2660)</f>
        <v/>
      </c>
      <c r="H2640" s="301" t="str">
        <f>IF(基本情報入力シート!I2660="","",基本情報入力シート!I2660)</f>
        <v/>
      </c>
      <c r="I2640" s="301" t="str">
        <f>IF(基本情報入力シート!J2660="","",基本情報入力シート!J2660)</f>
        <v/>
      </c>
      <c r="J2640" s="301" t="str">
        <f>IF(基本情報入力シート!K2660="","",基本情報入力シート!K2660)</f>
        <v/>
      </c>
      <c r="K2640" s="302" t="str">
        <f>IF(基本情報入力シート!L2660="","",基本情報入力シート!L2660)</f>
        <v/>
      </c>
      <c r="L2640" s="299" t="str">
        <f>IF(基本情報入力シート!M2660="","",基本情報入力シート!M2660)</f>
        <v/>
      </c>
      <c r="M2640" s="299" t="str">
        <f>IF(基本情報入力シート!R2660="","",基本情報入力シート!R2660)</f>
        <v/>
      </c>
      <c r="N2640" s="299" t="str">
        <f>IF(基本情報入力シート!W2660="","",基本情報入力シート!W2660)</f>
        <v/>
      </c>
      <c r="O2640" s="303" t="str">
        <f>IF(基本情報入力シート!X2660="","",基本情報入力シート!X2660)</f>
        <v/>
      </c>
      <c r="P2640" s="304" t="str">
        <f>IF(基本情報入力シート!Y2660="","",基本情報入力シート!Y2660)</f>
        <v/>
      </c>
      <c r="Q2640" s="175"/>
      <c r="R2640" s="305" t="str">
        <f>IF(基本情報入力シート!AB2660="","",基本情報入力シート!AB2660)</f>
        <v/>
      </c>
      <c r="S2640" s="176"/>
      <c r="T2640" s="306" t="str">
        <f>IF(P2640="","",VLOOKUP(P2640,【参考】数式用!$J$2:$L$34,3,FALSE))</f>
        <v/>
      </c>
      <c r="U2640" s="313" t="s">
        <v>143</v>
      </c>
      <c r="V2640" s="177"/>
      <c r="W2640" s="314" t="s">
        <v>144</v>
      </c>
      <c r="X2640" s="177"/>
      <c r="Y2640" s="315" t="s">
        <v>145</v>
      </c>
      <c r="Z2640" s="177"/>
      <c r="AA2640" s="315" t="s">
        <v>144</v>
      </c>
      <c r="AB2640" s="177"/>
      <c r="AC2640" s="315" t="s">
        <v>146</v>
      </c>
      <c r="AD2640" s="316" t="s">
        <v>147</v>
      </c>
      <c r="AE2640" s="317" t="str">
        <f t="shared" si="146"/>
        <v/>
      </c>
      <c r="AF2640" s="318" t="s">
        <v>148</v>
      </c>
      <c r="AG2640" s="312" t="str">
        <f t="shared" si="147"/>
        <v/>
      </c>
      <c r="AH2640" s="322"/>
      <c r="AI2640" s="323"/>
      <c r="AJ2640" s="322"/>
      <c r="AK2640" s="323"/>
    </row>
    <row r="2641" spans="1:37" ht="36.75" customHeight="1">
      <c r="A2641" s="299">
        <f t="shared" si="148"/>
        <v>2628</v>
      </c>
      <c r="B2641" s="300" t="str">
        <f>IF(基本情報入力シート!C2661="","",基本情報入力シート!C2661)</f>
        <v/>
      </c>
      <c r="C2641" s="301" t="str">
        <f>IF(基本情報入力シート!D2661="","",基本情報入力シート!D2661)</f>
        <v/>
      </c>
      <c r="D2641" s="301" t="str">
        <f>IF(基本情報入力シート!E2661="","",基本情報入力シート!E2661)</f>
        <v/>
      </c>
      <c r="E2641" s="301" t="str">
        <f>IF(基本情報入力シート!F2661="","",基本情報入力シート!F2661)</f>
        <v/>
      </c>
      <c r="F2641" s="301" t="str">
        <f>IF(基本情報入力シート!G2661="","",基本情報入力シート!G2661)</f>
        <v/>
      </c>
      <c r="G2641" s="301" t="str">
        <f>IF(基本情報入力シート!H2661="","",基本情報入力シート!H2661)</f>
        <v/>
      </c>
      <c r="H2641" s="301" t="str">
        <f>IF(基本情報入力シート!I2661="","",基本情報入力シート!I2661)</f>
        <v/>
      </c>
      <c r="I2641" s="301" t="str">
        <f>IF(基本情報入力シート!J2661="","",基本情報入力シート!J2661)</f>
        <v/>
      </c>
      <c r="J2641" s="301" t="str">
        <f>IF(基本情報入力シート!K2661="","",基本情報入力シート!K2661)</f>
        <v/>
      </c>
      <c r="K2641" s="302" t="str">
        <f>IF(基本情報入力シート!L2661="","",基本情報入力シート!L2661)</f>
        <v/>
      </c>
      <c r="L2641" s="299" t="str">
        <f>IF(基本情報入力シート!M2661="","",基本情報入力シート!M2661)</f>
        <v/>
      </c>
      <c r="M2641" s="299" t="str">
        <f>IF(基本情報入力シート!R2661="","",基本情報入力シート!R2661)</f>
        <v/>
      </c>
      <c r="N2641" s="299" t="str">
        <f>IF(基本情報入力シート!W2661="","",基本情報入力シート!W2661)</f>
        <v/>
      </c>
      <c r="O2641" s="303" t="str">
        <f>IF(基本情報入力シート!X2661="","",基本情報入力シート!X2661)</f>
        <v/>
      </c>
      <c r="P2641" s="304" t="str">
        <f>IF(基本情報入力シート!Y2661="","",基本情報入力シート!Y2661)</f>
        <v/>
      </c>
      <c r="Q2641" s="175"/>
      <c r="R2641" s="305" t="str">
        <f>IF(基本情報入力シート!AB2661="","",基本情報入力シート!AB2661)</f>
        <v/>
      </c>
      <c r="S2641" s="176"/>
      <c r="T2641" s="306" t="str">
        <f>IF(P2641="","",VLOOKUP(P2641,【参考】数式用!$J$2:$L$34,3,FALSE))</f>
        <v/>
      </c>
      <c r="U2641" s="313" t="s">
        <v>143</v>
      </c>
      <c r="V2641" s="177"/>
      <c r="W2641" s="314" t="s">
        <v>144</v>
      </c>
      <c r="X2641" s="177"/>
      <c r="Y2641" s="315" t="s">
        <v>145</v>
      </c>
      <c r="Z2641" s="177"/>
      <c r="AA2641" s="315" t="s">
        <v>144</v>
      </c>
      <c r="AB2641" s="177"/>
      <c r="AC2641" s="315" t="s">
        <v>146</v>
      </c>
      <c r="AD2641" s="316" t="s">
        <v>147</v>
      </c>
      <c r="AE2641" s="317" t="str">
        <f t="shared" si="146"/>
        <v/>
      </c>
      <c r="AF2641" s="318" t="s">
        <v>148</v>
      </c>
      <c r="AG2641" s="312" t="str">
        <f t="shared" si="147"/>
        <v/>
      </c>
      <c r="AH2641" s="322"/>
      <c r="AI2641" s="323"/>
      <c r="AJ2641" s="322"/>
      <c r="AK2641" s="323"/>
    </row>
    <row r="2642" spans="1:37" ht="36.75" customHeight="1">
      <c r="A2642" s="299">
        <f t="shared" si="148"/>
        <v>2629</v>
      </c>
      <c r="B2642" s="300" t="str">
        <f>IF(基本情報入力シート!C2662="","",基本情報入力シート!C2662)</f>
        <v/>
      </c>
      <c r="C2642" s="301" t="str">
        <f>IF(基本情報入力シート!D2662="","",基本情報入力シート!D2662)</f>
        <v/>
      </c>
      <c r="D2642" s="301" t="str">
        <f>IF(基本情報入力シート!E2662="","",基本情報入力シート!E2662)</f>
        <v/>
      </c>
      <c r="E2642" s="301" t="str">
        <f>IF(基本情報入力シート!F2662="","",基本情報入力シート!F2662)</f>
        <v/>
      </c>
      <c r="F2642" s="301" t="str">
        <f>IF(基本情報入力シート!G2662="","",基本情報入力シート!G2662)</f>
        <v/>
      </c>
      <c r="G2642" s="301" t="str">
        <f>IF(基本情報入力シート!H2662="","",基本情報入力シート!H2662)</f>
        <v/>
      </c>
      <c r="H2642" s="301" t="str">
        <f>IF(基本情報入力シート!I2662="","",基本情報入力シート!I2662)</f>
        <v/>
      </c>
      <c r="I2642" s="301" t="str">
        <f>IF(基本情報入力シート!J2662="","",基本情報入力シート!J2662)</f>
        <v/>
      </c>
      <c r="J2642" s="301" t="str">
        <f>IF(基本情報入力シート!K2662="","",基本情報入力シート!K2662)</f>
        <v/>
      </c>
      <c r="K2642" s="302" t="str">
        <f>IF(基本情報入力シート!L2662="","",基本情報入力シート!L2662)</f>
        <v/>
      </c>
      <c r="L2642" s="299" t="str">
        <f>IF(基本情報入力シート!M2662="","",基本情報入力シート!M2662)</f>
        <v/>
      </c>
      <c r="M2642" s="299" t="str">
        <f>IF(基本情報入力シート!R2662="","",基本情報入力シート!R2662)</f>
        <v/>
      </c>
      <c r="N2642" s="299" t="str">
        <f>IF(基本情報入力シート!W2662="","",基本情報入力シート!W2662)</f>
        <v/>
      </c>
      <c r="O2642" s="303" t="str">
        <f>IF(基本情報入力シート!X2662="","",基本情報入力シート!X2662)</f>
        <v/>
      </c>
      <c r="P2642" s="304" t="str">
        <f>IF(基本情報入力シート!Y2662="","",基本情報入力シート!Y2662)</f>
        <v/>
      </c>
      <c r="Q2642" s="175"/>
      <c r="R2642" s="305" t="str">
        <f>IF(基本情報入力シート!AB2662="","",基本情報入力シート!AB2662)</f>
        <v/>
      </c>
      <c r="S2642" s="176"/>
      <c r="T2642" s="306" t="str">
        <f>IF(P2642="","",VLOOKUP(P2642,【参考】数式用!$J$2:$L$34,3,FALSE))</f>
        <v/>
      </c>
      <c r="U2642" s="313" t="s">
        <v>143</v>
      </c>
      <c r="V2642" s="177"/>
      <c r="W2642" s="314" t="s">
        <v>144</v>
      </c>
      <c r="X2642" s="177"/>
      <c r="Y2642" s="315" t="s">
        <v>145</v>
      </c>
      <c r="Z2642" s="177"/>
      <c r="AA2642" s="315" t="s">
        <v>144</v>
      </c>
      <c r="AB2642" s="177"/>
      <c r="AC2642" s="315" t="s">
        <v>146</v>
      </c>
      <c r="AD2642" s="316" t="s">
        <v>147</v>
      </c>
      <c r="AE2642" s="317" t="str">
        <f t="shared" si="146"/>
        <v/>
      </c>
      <c r="AF2642" s="318" t="s">
        <v>148</v>
      </c>
      <c r="AG2642" s="312" t="str">
        <f t="shared" si="147"/>
        <v/>
      </c>
      <c r="AH2642" s="322"/>
      <c r="AI2642" s="323"/>
      <c r="AJ2642" s="322"/>
      <c r="AK2642" s="323"/>
    </row>
    <row r="2643" spans="1:37" ht="36.75" customHeight="1">
      <c r="A2643" s="299">
        <f t="shared" si="148"/>
        <v>2630</v>
      </c>
      <c r="B2643" s="300" t="str">
        <f>IF(基本情報入力シート!C2663="","",基本情報入力シート!C2663)</f>
        <v/>
      </c>
      <c r="C2643" s="301" t="str">
        <f>IF(基本情報入力シート!D2663="","",基本情報入力シート!D2663)</f>
        <v/>
      </c>
      <c r="D2643" s="301" t="str">
        <f>IF(基本情報入力シート!E2663="","",基本情報入力シート!E2663)</f>
        <v/>
      </c>
      <c r="E2643" s="301" t="str">
        <f>IF(基本情報入力シート!F2663="","",基本情報入力シート!F2663)</f>
        <v/>
      </c>
      <c r="F2643" s="301" t="str">
        <f>IF(基本情報入力シート!G2663="","",基本情報入力シート!G2663)</f>
        <v/>
      </c>
      <c r="G2643" s="301" t="str">
        <f>IF(基本情報入力シート!H2663="","",基本情報入力シート!H2663)</f>
        <v/>
      </c>
      <c r="H2643" s="301" t="str">
        <f>IF(基本情報入力シート!I2663="","",基本情報入力シート!I2663)</f>
        <v/>
      </c>
      <c r="I2643" s="301" t="str">
        <f>IF(基本情報入力シート!J2663="","",基本情報入力シート!J2663)</f>
        <v/>
      </c>
      <c r="J2643" s="301" t="str">
        <f>IF(基本情報入力シート!K2663="","",基本情報入力シート!K2663)</f>
        <v/>
      </c>
      <c r="K2643" s="302" t="str">
        <f>IF(基本情報入力シート!L2663="","",基本情報入力シート!L2663)</f>
        <v/>
      </c>
      <c r="L2643" s="299" t="str">
        <f>IF(基本情報入力シート!M2663="","",基本情報入力シート!M2663)</f>
        <v/>
      </c>
      <c r="M2643" s="299" t="str">
        <f>IF(基本情報入力シート!R2663="","",基本情報入力シート!R2663)</f>
        <v/>
      </c>
      <c r="N2643" s="299" t="str">
        <f>IF(基本情報入力シート!W2663="","",基本情報入力シート!W2663)</f>
        <v/>
      </c>
      <c r="O2643" s="303" t="str">
        <f>IF(基本情報入力シート!X2663="","",基本情報入力シート!X2663)</f>
        <v/>
      </c>
      <c r="P2643" s="304" t="str">
        <f>IF(基本情報入力シート!Y2663="","",基本情報入力シート!Y2663)</f>
        <v/>
      </c>
      <c r="Q2643" s="175"/>
      <c r="R2643" s="305" t="str">
        <f>IF(基本情報入力シート!AB2663="","",基本情報入力シート!AB2663)</f>
        <v/>
      </c>
      <c r="S2643" s="176"/>
      <c r="T2643" s="306" t="str">
        <f>IF(P2643="","",VLOOKUP(P2643,【参考】数式用!$J$2:$L$34,3,FALSE))</f>
        <v/>
      </c>
      <c r="U2643" s="313" t="s">
        <v>143</v>
      </c>
      <c r="V2643" s="177"/>
      <c r="W2643" s="314" t="s">
        <v>144</v>
      </c>
      <c r="X2643" s="177"/>
      <c r="Y2643" s="315" t="s">
        <v>145</v>
      </c>
      <c r="Z2643" s="177"/>
      <c r="AA2643" s="315" t="s">
        <v>144</v>
      </c>
      <c r="AB2643" s="177"/>
      <c r="AC2643" s="315" t="s">
        <v>146</v>
      </c>
      <c r="AD2643" s="316" t="s">
        <v>147</v>
      </c>
      <c r="AE2643" s="317" t="str">
        <f t="shared" si="146"/>
        <v/>
      </c>
      <c r="AF2643" s="318" t="s">
        <v>148</v>
      </c>
      <c r="AG2643" s="312" t="str">
        <f t="shared" si="147"/>
        <v/>
      </c>
      <c r="AH2643" s="322"/>
      <c r="AI2643" s="323"/>
      <c r="AJ2643" s="322"/>
      <c r="AK2643" s="323"/>
    </row>
    <row r="2644" spans="1:37" ht="36.75" customHeight="1">
      <c r="A2644" s="299">
        <f t="shared" si="148"/>
        <v>2631</v>
      </c>
      <c r="B2644" s="300" t="str">
        <f>IF(基本情報入力シート!C2664="","",基本情報入力シート!C2664)</f>
        <v/>
      </c>
      <c r="C2644" s="301" t="str">
        <f>IF(基本情報入力シート!D2664="","",基本情報入力シート!D2664)</f>
        <v/>
      </c>
      <c r="D2644" s="301" t="str">
        <f>IF(基本情報入力シート!E2664="","",基本情報入力シート!E2664)</f>
        <v/>
      </c>
      <c r="E2644" s="301" t="str">
        <f>IF(基本情報入力シート!F2664="","",基本情報入力シート!F2664)</f>
        <v/>
      </c>
      <c r="F2644" s="301" t="str">
        <f>IF(基本情報入力シート!G2664="","",基本情報入力シート!G2664)</f>
        <v/>
      </c>
      <c r="G2644" s="301" t="str">
        <f>IF(基本情報入力シート!H2664="","",基本情報入力シート!H2664)</f>
        <v/>
      </c>
      <c r="H2644" s="301" t="str">
        <f>IF(基本情報入力シート!I2664="","",基本情報入力シート!I2664)</f>
        <v/>
      </c>
      <c r="I2644" s="301" t="str">
        <f>IF(基本情報入力シート!J2664="","",基本情報入力シート!J2664)</f>
        <v/>
      </c>
      <c r="J2644" s="301" t="str">
        <f>IF(基本情報入力シート!K2664="","",基本情報入力シート!K2664)</f>
        <v/>
      </c>
      <c r="K2644" s="302" t="str">
        <f>IF(基本情報入力シート!L2664="","",基本情報入力シート!L2664)</f>
        <v/>
      </c>
      <c r="L2644" s="299" t="str">
        <f>IF(基本情報入力シート!M2664="","",基本情報入力シート!M2664)</f>
        <v/>
      </c>
      <c r="M2644" s="299" t="str">
        <f>IF(基本情報入力シート!R2664="","",基本情報入力シート!R2664)</f>
        <v/>
      </c>
      <c r="N2644" s="299" t="str">
        <f>IF(基本情報入力シート!W2664="","",基本情報入力シート!W2664)</f>
        <v/>
      </c>
      <c r="O2644" s="303" t="str">
        <f>IF(基本情報入力シート!X2664="","",基本情報入力シート!X2664)</f>
        <v/>
      </c>
      <c r="P2644" s="304" t="str">
        <f>IF(基本情報入力シート!Y2664="","",基本情報入力シート!Y2664)</f>
        <v/>
      </c>
      <c r="Q2644" s="175"/>
      <c r="R2644" s="305" t="str">
        <f>IF(基本情報入力シート!AB2664="","",基本情報入力シート!AB2664)</f>
        <v/>
      </c>
      <c r="S2644" s="176"/>
      <c r="T2644" s="306" t="str">
        <f>IF(P2644="","",VLOOKUP(P2644,【参考】数式用!$J$2:$L$34,3,FALSE))</f>
        <v/>
      </c>
      <c r="U2644" s="313" t="s">
        <v>143</v>
      </c>
      <c r="V2644" s="177"/>
      <c r="W2644" s="314" t="s">
        <v>144</v>
      </c>
      <c r="X2644" s="177"/>
      <c r="Y2644" s="315" t="s">
        <v>145</v>
      </c>
      <c r="Z2644" s="177"/>
      <c r="AA2644" s="315" t="s">
        <v>144</v>
      </c>
      <c r="AB2644" s="177"/>
      <c r="AC2644" s="315" t="s">
        <v>146</v>
      </c>
      <c r="AD2644" s="316" t="s">
        <v>147</v>
      </c>
      <c r="AE2644" s="317" t="str">
        <f t="shared" si="146"/>
        <v/>
      </c>
      <c r="AF2644" s="318" t="s">
        <v>148</v>
      </c>
      <c r="AG2644" s="312" t="str">
        <f t="shared" si="147"/>
        <v/>
      </c>
      <c r="AH2644" s="322"/>
      <c r="AI2644" s="323"/>
      <c r="AJ2644" s="322"/>
      <c r="AK2644" s="323"/>
    </row>
    <row r="2645" spans="1:37" ht="36.75" customHeight="1">
      <c r="A2645" s="299">
        <f t="shared" si="148"/>
        <v>2632</v>
      </c>
      <c r="B2645" s="300" t="str">
        <f>IF(基本情報入力シート!C2665="","",基本情報入力シート!C2665)</f>
        <v/>
      </c>
      <c r="C2645" s="301" t="str">
        <f>IF(基本情報入力シート!D2665="","",基本情報入力シート!D2665)</f>
        <v/>
      </c>
      <c r="D2645" s="301" t="str">
        <f>IF(基本情報入力シート!E2665="","",基本情報入力シート!E2665)</f>
        <v/>
      </c>
      <c r="E2645" s="301" t="str">
        <f>IF(基本情報入力シート!F2665="","",基本情報入力シート!F2665)</f>
        <v/>
      </c>
      <c r="F2645" s="301" t="str">
        <f>IF(基本情報入力シート!G2665="","",基本情報入力シート!G2665)</f>
        <v/>
      </c>
      <c r="G2645" s="301" t="str">
        <f>IF(基本情報入力シート!H2665="","",基本情報入力シート!H2665)</f>
        <v/>
      </c>
      <c r="H2645" s="301" t="str">
        <f>IF(基本情報入力シート!I2665="","",基本情報入力シート!I2665)</f>
        <v/>
      </c>
      <c r="I2645" s="301" t="str">
        <f>IF(基本情報入力シート!J2665="","",基本情報入力シート!J2665)</f>
        <v/>
      </c>
      <c r="J2645" s="301" t="str">
        <f>IF(基本情報入力シート!K2665="","",基本情報入力シート!K2665)</f>
        <v/>
      </c>
      <c r="K2645" s="302" t="str">
        <f>IF(基本情報入力シート!L2665="","",基本情報入力シート!L2665)</f>
        <v/>
      </c>
      <c r="L2645" s="299" t="str">
        <f>IF(基本情報入力シート!M2665="","",基本情報入力シート!M2665)</f>
        <v/>
      </c>
      <c r="M2645" s="299" t="str">
        <f>IF(基本情報入力シート!R2665="","",基本情報入力シート!R2665)</f>
        <v/>
      </c>
      <c r="N2645" s="299" t="str">
        <f>IF(基本情報入力シート!W2665="","",基本情報入力シート!W2665)</f>
        <v/>
      </c>
      <c r="O2645" s="303" t="str">
        <f>IF(基本情報入力シート!X2665="","",基本情報入力シート!X2665)</f>
        <v/>
      </c>
      <c r="P2645" s="304" t="str">
        <f>IF(基本情報入力シート!Y2665="","",基本情報入力シート!Y2665)</f>
        <v/>
      </c>
      <c r="Q2645" s="175"/>
      <c r="R2645" s="305" t="str">
        <f>IF(基本情報入力シート!AB2665="","",基本情報入力シート!AB2665)</f>
        <v/>
      </c>
      <c r="S2645" s="176"/>
      <c r="T2645" s="306" t="str">
        <f>IF(P2645="","",VLOOKUP(P2645,【参考】数式用!$J$2:$L$34,3,FALSE))</f>
        <v/>
      </c>
      <c r="U2645" s="313" t="s">
        <v>143</v>
      </c>
      <c r="V2645" s="177"/>
      <c r="W2645" s="314" t="s">
        <v>144</v>
      </c>
      <c r="X2645" s="177"/>
      <c r="Y2645" s="315" t="s">
        <v>145</v>
      </c>
      <c r="Z2645" s="177"/>
      <c r="AA2645" s="315" t="s">
        <v>144</v>
      </c>
      <c r="AB2645" s="177"/>
      <c r="AC2645" s="315" t="s">
        <v>146</v>
      </c>
      <c r="AD2645" s="316" t="s">
        <v>147</v>
      </c>
      <c r="AE2645" s="317" t="str">
        <f t="shared" si="146"/>
        <v/>
      </c>
      <c r="AF2645" s="318" t="s">
        <v>148</v>
      </c>
      <c r="AG2645" s="312" t="str">
        <f t="shared" si="147"/>
        <v/>
      </c>
      <c r="AH2645" s="322"/>
      <c r="AI2645" s="323"/>
      <c r="AJ2645" s="322"/>
      <c r="AK2645" s="323"/>
    </row>
    <row r="2646" spans="1:37" ht="36.75" customHeight="1">
      <c r="A2646" s="299">
        <f t="shared" si="148"/>
        <v>2633</v>
      </c>
      <c r="B2646" s="300" t="str">
        <f>IF(基本情報入力シート!C2666="","",基本情報入力シート!C2666)</f>
        <v/>
      </c>
      <c r="C2646" s="301" t="str">
        <f>IF(基本情報入力シート!D2666="","",基本情報入力シート!D2666)</f>
        <v/>
      </c>
      <c r="D2646" s="301" t="str">
        <f>IF(基本情報入力シート!E2666="","",基本情報入力シート!E2666)</f>
        <v/>
      </c>
      <c r="E2646" s="301" t="str">
        <f>IF(基本情報入力シート!F2666="","",基本情報入力シート!F2666)</f>
        <v/>
      </c>
      <c r="F2646" s="301" t="str">
        <f>IF(基本情報入力シート!G2666="","",基本情報入力シート!G2666)</f>
        <v/>
      </c>
      <c r="G2646" s="301" t="str">
        <f>IF(基本情報入力シート!H2666="","",基本情報入力シート!H2666)</f>
        <v/>
      </c>
      <c r="H2646" s="301" t="str">
        <f>IF(基本情報入力シート!I2666="","",基本情報入力シート!I2666)</f>
        <v/>
      </c>
      <c r="I2646" s="301" t="str">
        <f>IF(基本情報入力シート!J2666="","",基本情報入力シート!J2666)</f>
        <v/>
      </c>
      <c r="J2646" s="301" t="str">
        <f>IF(基本情報入力シート!K2666="","",基本情報入力シート!K2666)</f>
        <v/>
      </c>
      <c r="K2646" s="302" t="str">
        <f>IF(基本情報入力シート!L2666="","",基本情報入力シート!L2666)</f>
        <v/>
      </c>
      <c r="L2646" s="299" t="str">
        <f>IF(基本情報入力シート!M2666="","",基本情報入力シート!M2666)</f>
        <v/>
      </c>
      <c r="M2646" s="299" t="str">
        <f>IF(基本情報入力シート!R2666="","",基本情報入力シート!R2666)</f>
        <v/>
      </c>
      <c r="N2646" s="299" t="str">
        <f>IF(基本情報入力シート!W2666="","",基本情報入力シート!W2666)</f>
        <v/>
      </c>
      <c r="O2646" s="303" t="str">
        <f>IF(基本情報入力シート!X2666="","",基本情報入力シート!X2666)</f>
        <v/>
      </c>
      <c r="P2646" s="304" t="str">
        <f>IF(基本情報入力シート!Y2666="","",基本情報入力シート!Y2666)</f>
        <v/>
      </c>
      <c r="Q2646" s="175"/>
      <c r="R2646" s="305" t="str">
        <f>IF(基本情報入力シート!AB2666="","",基本情報入力シート!AB2666)</f>
        <v/>
      </c>
      <c r="S2646" s="176"/>
      <c r="T2646" s="306" t="str">
        <f>IF(P2646="","",VLOOKUP(P2646,【参考】数式用!$J$2:$L$34,3,FALSE))</f>
        <v/>
      </c>
      <c r="U2646" s="313" t="s">
        <v>143</v>
      </c>
      <c r="V2646" s="177"/>
      <c r="W2646" s="314" t="s">
        <v>144</v>
      </c>
      <c r="X2646" s="177"/>
      <c r="Y2646" s="315" t="s">
        <v>145</v>
      </c>
      <c r="Z2646" s="177"/>
      <c r="AA2646" s="315" t="s">
        <v>144</v>
      </c>
      <c r="AB2646" s="177"/>
      <c r="AC2646" s="315" t="s">
        <v>146</v>
      </c>
      <c r="AD2646" s="316" t="s">
        <v>147</v>
      </c>
      <c r="AE2646" s="317" t="str">
        <f t="shared" si="146"/>
        <v/>
      </c>
      <c r="AF2646" s="318" t="s">
        <v>148</v>
      </c>
      <c r="AG2646" s="312" t="str">
        <f t="shared" si="147"/>
        <v/>
      </c>
      <c r="AH2646" s="322"/>
      <c r="AI2646" s="323"/>
      <c r="AJ2646" s="322"/>
      <c r="AK2646" s="323"/>
    </row>
    <row r="2647" spans="1:37" ht="36.75" customHeight="1">
      <c r="A2647" s="299">
        <f t="shared" si="148"/>
        <v>2634</v>
      </c>
      <c r="B2647" s="300" t="str">
        <f>IF(基本情報入力シート!C2667="","",基本情報入力シート!C2667)</f>
        <v/>
      </c>
      <c r="C2647" s="301" t="str">
        <f>IF(基本情報入力シート!D2667="","",基本情報入力シート!D2667)</f>
        <v/>
      </c>
      <c r="D2647" s="301" t="str">
        <f>IF(基本情報入力シート!E2667="","",基本情報入力シート!E2667)</f>
        <v/>
      </c>
      <c r="E2647" s="301" t="str">
        <f>IF(基本情報入力シート!F2667="","",基本情報入力シート!F2667)</f>
        <v/>
      </c>
      <c r="F2647" s="301" t="str">
        <f>IF(基本情報入力シート!G2667="","",基本情報入力シート!G2667)</f>
        <v/>
      </c>
      <c r="G2647" s="301" t="str">
        <f>IF(基本情報入力シート!H2667="","",基本情報入力シート!H2667)</f>
        <v/>
      </c>
      <c r="H2647" s="301" t="str">
        <f>IF(基本情報入力シート!I2667="","",基本情報入力シート!I2667)</f>
        <v/>
      </c>
      <c r="I2647" s="301" t="str">
        <f>IF(基本情報入力シート!J2667="","",基本情報入力シート!J2667)</f>
        <v/>
      </c>
      <c r="J2647" s="301" t="str">
        <f>IF(基本情報入力シート!K2667="","",基本情報入力シート!K2667)</f>
        <v/>
      </c>
      <c r="K2647" s="302" t="str">
        <f>IF(基本情報入力シート!L2667="","",基本情報入力シート!L2667)</f>
        <v/>
      </c>
      <c r="L2647" s="299" t="str">
        <f>IF(基本情報入力シート!M2667="","",基本情報入力シート!M2667)</f>
        <v/>
      </c>
      <c r="M2647" s="299" t="str">
        <f>IF(基本情報入力シート!R2667="","",基本情報入力シート!R2667)</f>
        <v/>
      </c>
      <c r="N2647" s="299" t="str">
        <f>IF(基本情報入力シート!W2667="","",基本情報入力シート!W2667)</f>
        <v/>
      </c>
      <c r="O2647" s="303" t="str">
        <f>IF(基本情報入力シート!X2667="","",基本情報入力シート!X2667)</f>
        <v/>
      </c>
      <c r="P2647" s="304" t="str">
        <f>IF(基本情報入力シート!Y2667="","",基本情報入力シート!Y2667)</f>
        <v/>
      </c>
      <c r="Q2647" s="175"/>
      <c r="R2647" s="305" t="str">
        <f>IF(基本情報入力シート!AB2667="","",基本情報入力シート!AB2667)</f>
        <v/>
      </c>
      <c r="S2647" s="176"/>
      <c r="T2647" s="306" t="str">
        <f>IF(P2647="","",VLOOKUP(P2647,【参考】数式用!$J$2:$L$34,3,FALSE))</f>
        <v/>
      </c>
      <c r="U2647" s="313" t="s">
        <v>143</v>
      </c>
      <c r="V2647" s="177"/>
      <c r="W2647" s="314" t="s">
        <v>144</v>
      </c>
      <c r="X2647" s="177"/>
      <c r="Y2647" s="315" t="s">
        <v>145</v>
      </c>
      <c r="Z2647" s="177"/>
      <c r="AA2647" s="315" t="s">
        <v>144</v>
      </c>
      <c r="AB2647" s="177"/>
      <c r="AC2647" s="315" t="s">
        <v>146</v>
      </c>
      <c r="AD2647" s="316" t="s">
        <v>147</v>
      </c>
      <c r="AE2647" s="317" t="str">
        <f t="shared" si="146"/>
        <v/>
      </c>
      <c r="AF2647" s="318" t="s">
        <v>148</v>
      </c>
      <c r="AG2647" s="312" t="str">
        <f t="shared" si="147"/>
        <v/>
      </c>
      <c r="AH2647" s="322"/>
      <c r="AI2647" s="323"/>
      <c r="AJ2647" s="322"/>
      <c r="AK2647" s="323"/>
    </row>
    <row r="2648" spans="1:37" ht="36.75" customHeight="1">
      <c r="A2648" s="299">
        <f t="shared" si="148"/>
        <v>2635</v>
      </c>
      <c r="B2648" s="300" t="str">
        <f>IF(基本情報入力シート!C2668="","",基本情報入力シート!C2668)</f>
        <v/>
      </c>
      <c r="C2648" s="301" t="str">
        <f>IF(基本情報入力シート!D2668="","",基本情報入力シート!D2668)</f>
        <v/>
      </c>
      <c r="D2648" s="301" t="str">
        <f>IF(基本情報入力シート!E2668="","",基本情報入力シート!E2668)</f>
        <v/>
      </c>
      <c r="E2648" s="301" t="str">
        <f>IF(基本情報入力シート!F2668="","",基本情報入力シート!F2668)</f>
        <v/>
      </c>
      <c r="F2648" s="301" t="str">
        <f>IF(基本情報入力シート!G2668="","",基本情報入力シート!G2668)</f>
        <v/>
      </c>
      <c r="G2648" s="301" t="str">
        <f>IF(基本情報入力シート!H2668="","",基本情報入力シート!H2668)</f>
        <v/>
      </c>
      <c r="H2648" s="301" t="str">
        <f>IF(基本情報入力シート!I2668="","",基本情報入力シート!I2668)</f>
        <v/>
      </c>
      <c r="I2648" s="301" t="str">
        <f>IF(基本情報入力シート!J2668="","",基本情報入力シート!J2668)</f>
        <v/>
      </c>
      <c r="J2648" s="301" t="str">
        <f>IF(基本情報入力シート!K2668="","",基本情報入力シート!K2668)</f>
        <v/>
      </c>
      <c r="K2648" s="302" t="str">
        <f>IF(基本情報入力シート!L2668="","",基本情報入力シート!L2668)</f>
        <v/>
      </c>
      <c r="L2648" s="299" t="str">
        <f>IF(基本情報入力シート!M2668="","",基本情報入力シート!M2668)</f>
        <v/>
      </c>
      <c r="M2648" s="299" t="str">
        <f>IF(基本情報入力シート!R2668="","",基本情報入力シート!R2668)</f>
        <v/>
      </c>
      <c r="N2648" s="299" t="str">
        <f>IF(基本情報入力シート!W2668="","",基本情報入力シート!W2668)</f>
        <v/>
      </c>
      <c r="O2648" s="303" t="str">
        <f>IF(基本情報入力シート!X2668="","",基本情報入力シート!X2668)</f>
        <v/>
      </c>
      <c r="P2648" s="304" t="str">
        <f>IF(基本情報入力シート!Y2668="","",基本情報入力シート!Y2668)</f>
        <v/>
      </c>
      <c r="Q2648" s="175"/>
      <c r="R2648" s="305" t="str">
        <f>IF(基本情報入力シート!AB2668="","",基本情報入力シート!AB2668)</f>
        <v/>
      </c>
      <c r="S2648" s="176"/>
      <c r="T2648" s="306" t="str">
        <f>IF(P2648="","",VLOOKUP(P2648,【参考】数式用!$J$2:$L$34,3,FALSE))</f>
        <v/>
      </c>
      <c r="U2648" s="313" t="s">
        <v>143</v>
      </c>
      <c r="V2648" s="177"/>
      <c r="W2648" s="314" t="s">
        <v>144</v>
      </c>
      <c r="X2648" s="177"/>
      <c r="Y2648" s="315" t="s">
        <v>145</v>
      </c>
      <c r="Z2648" s="177"/>
      <c r="AA2648" s="315" t="s">
        <v>144</v>
      </c>
      <c r="AB2648" s="177"/>
      <c r="AC2648" s="315" t="s">
        <v>146</v>
      </c>
      <c r="AD2648" s="316" t="s">
        <v>147</v>
      </c>
      <c r="AE2648" s="317" t="str">
        <f t="shared" si="146"/>
        <v/>
      </c>
      <c r="AF2648" s="318" t="s">
        <v>148</v>
      </c>
      <c r="AG2648" s="312" t="str">
        <f t="shared" si="147"/>
        <v/>
      </c>
      <c r="AH2648" s="322"/>
      <c r="AI2648" s="323"/>
      <c r="AJ2648" s="322"/>
      <c r="AK2648" s="323"/>
    </row>
    <row r="2649" spans="1:37" ht="36.75" customHeight="1">
      <c r="A2649" s="299">
        <f t="shared" si="148"/>
        <v>2636</v>
      </c>
      <c r="B2649" s="300" t="str">
        <f>IF(基本情報入力シート!C2669="","",基本情報入力シート!C2669)</f>
        <v/>
      </c>
      <c r="C2649" s="301" t="str">
        <f>IF(基本情報入力シート!D2669="","",基本情報入力シート!D2669)</f>
        <v/>
      </c>
      <c r="D2649" s="301" t="str">
        <f>IF(基本情報入力シート!E2669="","",基本情報入力シート!E2669)</f>
        <v/>
      </c>
      <c r="E2649" s="301" t="str">
        <f>IF(基本情報入力シート!F2669="","",基本情報入力シート!F2669)</f>
        <v/>
      </c>
      <c r="F2649" s="301" t="str">
        <f>IF(基本情報入力シート!G2669="","",基本情報入力シート!G2669)</f>
        <v/>
      </c>
      <c r="G2649" s="301" t="str">
        <f>IF(基本情報入力シート!H2669="","",基本情報入力シート!H2669)</f>
        <v/>
      </c>
      <c r="H2649" s="301" t="str">
        <f>IF(基本情報入力シート!I2669="","",基本情報入力シート!I2669)</f>
        <v/>
      </c>
      <c r="I2649" s="301" t="str">
        <f>IF(基本情報入力シート!J2669="","",基本情報入力シート!J2669)</f>
        <v/>
      </c>
      <c r="J2649" s="301" t="str">
        <f>IF(基本情報入力シート!K2669="","",基本情報入力シート!K2669)</f>
        <v/>
      </c>
      <c r="K2649" s="302" t="str">
        <f>IF(基本情報入力シート!L2669="","",基本情報入力シート!L2669)</f>
        <v/>
      </c>
      <c r="L2649" s="299" t="str">
        <f>IF(基本情報入力シート!M2669="","",基本情報入力シート!M2669)</f>
        <v/>
      </c>
      <c r="M2649" s="299" t="str">
        <f>IF(基本情報入力シート!R2669="","",基本情報入力シート!R2669)</f>
        <v/>
      </c>
      <c r="N2649" s="299" t="str">
        <f>IF(基本情報入力シート!W2669="","",基本情報入力シート!W2669)</f>
        <v/>
      </c>
      <c r="O2649" s="303" t="str">
        <f>IF(基本情報入力シート!X2669="","",基本情報入力シート!X2669)</f>
        <v/>
      </c>
      <c r="P2649" s="304" t="str">
        <f>IF(基本情報入力シート!Y2669="","",基本情報入力シート!Y2669)</f>
        <v/>
      </c>
      <c r="Q2649" s="175"/>
      <c r="R2649" s="305" t="str">
        <f>IF(基本情報入力シート!AB2669="","",基本情報入力シート!AB2669)</f>
        <v/>
      </c>
      <c r="S2649" s="176"/>
      <c r="T2649" s="306" t="str">
        <f>IF(P2649="","",VLOOKUP(P2649,【参考】数式用!$J$2:$L$34,3,FALSE))</f>
        <v/>
      </c>
      <c r="U2649" s="313" t="s">
        <v>143</v>
      </c>
      <c r="V2649" s="177"/>
      <c r="W2649" s="314" t="s">
        <v>144</v>
      </c>
      <c r="X2649" s="177"/>
      <c r="Y2649" s="315" t="s">
        <v>145</v>
      </c>
      <c r="Z2649" s="177"/>
      <c r="AA2649" s="315" t="s">
        <v>144</v>
      </c>
      <c r="AB2649" s="177"/>
      <c r="AC2649" s="315" t="s">
        <v>146</v>
      </c>
      <c r="AD2649" s="316" t="s">
        <v>147</v>
      </c>
      <c r="AE2649" s="317" t="str">
        <f t="shared" si="146"/>
        <v/>
      </c>
      <c r="AF2649" s="318" t="s">
        <v>148</v>
      </c>
      <c r="AG2649" s="312" t="str">
        <f t="shared" si="147"/>
        <v/>
      </c>
      <c r="AH2649" s="322"/>
      <c r="AI2649" s="323"/>
      <c r="AJ2649" s="322"/>
      <c r="AK2649" s="323"/>
    </row>
    <row r="2650" spans="1:37" ht="36.75" customHeight="1">
      <c r="A2650" s="299">
        <f t="shared" si="148"/>
        <v>2637</v>
      </c>
      <c r="B2650" s="300" t="str">
        <f>IF(基本情報入力シート!C2670="","",基本情報入力シート!C2670)</f>
        <v/>
      </c>
      <c r="C2650" s="301" t="str">
        <f>IF(基本情報入力シート!D2670="","",基本情報入力シート!D2670)</f>
        <v/>
      </c>
      <c r="D2650" s="301" t="str">
        <f>IF(基本情報入力シート!E2670="","",基本情報入力シート!E2670)</f>
        <v/>
      </c>
      <c r="E2650" s="301" t="str">
        <f>IF(基本情報入力シート!F2670="","",基本情報入力シート!F2670)</f>
        <v/>
      </c>
      <c r="F2650" s="301" t="str">
        <f>IF(基本情報入力シート!G2670="","",基本情報入力シート!G2670)</f>
        <v/>
      </c>
      <c r="G2650" s="301" t="str">
        <f>IF(基本情報入力シート!H2670="","",基本情報入力シート!H2670)</f>
        <v/>
      </c>
      <c r="H2650" s="301" t="str">
        <f>IF(基本情報入力シート!I2670="","",基本情報入力シート!I2670)</f>
        <v/>
      </c>
      <c r="I2650" s="301" t="str">
        <f>IF(基本情報入力シート!J2670="","",基本情報入力シート!J2670)</f>
        <v/>
      </c>
      <c r="J2650" s="301" t="str">
        <f>IF(基本情報入力シート!K2670="","",基本情報入力シート!K2670)</f>
        <v/>
      </c>
      <c r="K2650" s="302" t="str">
        <f>IF(基本情報入力シート!L2670="","",基本情報入力シート!L2670)</f>
        <v/>
      </c>
      <c r="L2650" s="299" t="str">
        <f>IF(基本情報入力シート!M2670="","",基本情報入力シート!M2670)</f>
        <v/>
      </c>
      <c r="M2650" s="299" t="str">
        <f>IF(基本情報入力シート!R2670="","",基本情報入力シート!R2670)</f>
        <v/>
      </c>
      <c r="N2650" s="299" t="str">
        <f>IF(基本情報入力シート!W2670="","",基本情報入力シート!W2670)</f>
        <v/>
      </c>
      <c r="O2650" s="303" t="str">
        <f>IF(基本情報入力シート!X2670="","",基本情報入力シート!X2670)</f>
        <v/>
      </c>
      <c r="P2650" s="304" t="str">
        <f>IF(基本情報入力シート!Y2670="","",基本情報入力シート!Y2670)</f>
        <v/>
      </c>
      <c r="Q2650" s="175"/>
      <c r="R2650" s="305" t="str">
        <f>IF(基本情報入力シート!AB2670="","",基本情報入力シート!AB2670)</f>
        <v/>
      </c>
      <c r="S2650" s="176"/>
      <c r="T2650" s="306" t="str">
        <f>IF(P2650="","",VLOOKUP(P2650,【参考】数式用!$J$2:$L$34,3,FALSE))</f>
        <v/>
      </c>
      <c r="U2650" s="313" t="s">
        <v>143</v>
      </c>
      <c r="V2650" s="177"/>
      <c r="W2650" s="314" t="s">
        <v>144</v>
      </c>
      <c r="X2650" s="177"/>
      <c r="Y2650" s="315" t="s">
        <v>145</v>
      </c>
      <c r="Z2650" s="177"/>
      <c r="AA2650" s="315" t="s">
        <v>144</v>
      </c>
      <c r="AB2650" s="177"/>
      <c r="AC2650" s="315" t="s">
        <v>146</v>
      </c>
      <c r="AD2650" s="316" t="s">
        <v>147</v>
      </c>
      <c r="AE2650" s="317" t="str">
        <f t="shared" si="146"/>
        <v/>
      </c>
      <c r="AF2650" s="318" t="s">
        <v>148</v>
      </c>
      <c r="AG2650" s="312" t="str">
        <f t="shared" si="147"/>
        <v/>
      </c>
      <c r="AH2650" s="322"/>
      <c r="AI2650" s="323"/>
      <c r="AJ2650" s="322"/>
      <c r="AK2650" s="323"/>
    </row>
    <row r="2651" spans="1:37" ht="36.75" customHeight="1">
      <c r="A2651" s="299">
        <f t="shared" si="148"/>
        <v>2638</v>
      </c>
      <c r="B2651" s="300" t="str">
        <f>IF(基本情報入力シート!C2671="","",基本情報入力シート!C2671)</f>
        <v/>
      </c>
      <c r="C2651" s="301" t="str">
        <f>IF(基本情報入力シート!D2671="","",基本情報入力シート!D2671)</f>
        <v/>
      </c>
      <c r="D2651" s="301" t="str">
        <f>IF(基本情報入力シート!E2671="","",基本情報入力シート!E2671)</f>
        <v/>
      </c>
      <c r="E2651" s="301" t="str">
        <f>IF(基本情報入力シート!F2671="","",基本情報入力シート!F2671)</f>
        <v/>
      </c>
      <c r="F2651" s="301" t="str">
        <f>IF(基本情報入力シート!G2671="","",基本情報入力シート!G2671)</f>
        <v/>
      </c>
      <c r="G2651" s="301" t="str">
        <f>IF(基本情報入力シート!H2671="","",基本情報入力シート!H2671)</f>
        <v/>
      </c>
      <c r="H2651" s="301" t="str">
        <f>IF(基本情報入力シート!I2671="","",基本情報入力シート!I2671)</f>
        <v/>
      </c>
      <c r="I2651" s="301" t="str">
        <f>IF(基本情報入力シート!J2671="","",基本情報入力シート!J2671)</f>
        <v/>
      </c>
      <c r="J2651" s="301" t="str">
        <f>IF(基本情報入力シート!K2671="","",基本情報入力シート!K2671)</f>
        <v/>
      </c>
      <c r="K2651" s="302" t="str">
        <f>IF(基本情報入力シート!L2671="","",基本情報入力シート!L2671)</f>
        <v/>
      </c>
      <c r="L2651" s="299" t="str">
        <f>IF(基本情報入力シート!M2671="","",基本情報入力シート!M2671)</f>
        <v/>
      </c>
      <c r="M2651" s="299" t="str">
        <f>IF(基本情報入力シート!R2671="","",基本情報入力シート!R2671)</f>
        <v/>
      </c>
      <c r="N2651" s="299" t="str">
        <f>IF(基本情報入力シート!W2671="","",基本情報入力シート!W2671)</f>
        <v/>
      </c>
      <c r="O2651" s="303" t="str">
        <f>IF(基本情報入力シート!X2671="","",基本情報入力シート!X2671)</f>
        <v/>
      </c>
      <c r="P2651" s="304" t="str">
        <f>IF(基本情報入力シート!Y2671="","",基本情報入力シート!Y2671)</f>
        <v/>
      </c>
      <c r="Q2651" s="175"/>
      <c r="R2651" s="305" t="str">
        <f>IF(基本情報入力シート!AB2671="","",基本情報入力シート!AB2671)</f>
        <v/>
      </c>
      <c r="S2651" s="176"/>
      <c r="T2651" s="306" t="str">
        <f>IF(P2651="","",VLOOKUP(P2651,【参考】数式用!$J$2:$L$34,3,FALSE))</f>
        <v/>
      </c>
      <c r="U2651" s="313" t="s">
        <v>143</v>
      </c>
      <c r="V2651" s="177"/>
      <c r="W2651" s="314" t="s">
        <v>144</v>
      </c>
      <c r="X2651" s="177"/>
      <c r="Y2651" s="315" t="s">
        <v>145</v>
      </c>
      <c r="Z2651" s="177"/>
      <c r="AA2651" s="315" t="s">
        <v>144</v>
      </c>
      <c r="AB2651" s="177"/>
      <c r="AC2651" s="315" t="s">
        <v>146</v>
      </c>
      <c r="AD2651" s="316" t="s">
        <v>147</v>
      </c>
      <c r="AE2651" s="317" t="str">
        <f t="shared" si="146"/>
        <v/>
      </c>
      <c r="AF2651" s="318" t="s">
        <v>148</v>
      </c>
      <c r="AG2651" s="312" t="str">
        <f t="shared" si="147"/>
        <v/>
      </c>
      <c r="AH2651" s="322"/>
      <c r="AI2651" s="323"/>
      <c r="AJ2651" s="322"/>
      <c r="AK2651" s="323"/>
    </row>
    <row r="2652" spans="1:37" ht="36.75" customHeight="1">
      <c r="A2652" s="299">
        <f t="shared" si="148"/>
        <v>2639</v>
      </c>
      <c r="B2652" s="300" t="str">
        <f>IF(基本情報入力シート!C2672="","",基本情報入力シート!C2672)</f>
        <v/>
      </c>
      <c r="C2652" s="301" t="str">
        <f>IF(基本情報入力シート!D2672="","",基本情報入力シート!D2672)</f>
        <v/>
      </c>
      <c r="D2652" s="301" t="str">
        <f>IF(基本情報入力シート!E2672="","",基本情報入力シート!E2672)</f>
        <v/>
      </c>
      <c r="E2652" s="301" t="str">
        <f>IF(基本情報入力シート!F2672="","",基本情報入力シート!F2672)</f>
        <v/>
      </c>
      <c r="F2652" s="301" t="str">
        <f>IF(基本情報入力シート!G2672="","",基本情報入力シート!G2672)</f>
        <v/>
      </c>
      <c r="G2652" s="301" t="str">
        <f>IF(基本情報入力シート!H2672="","",基本情報入力シート!H2672)</f>
        <v/>
      </c>
      <c r="H2652" s="301" t="str">
        <f>IF(基本情報入力シート!I2672="","",基本情報入力シート!I2672)</f>
        <v/>
      </c>
      <c r="I2652" s="301" t="str">
        <f>IF(基本情報入力シート!J2672="","",基本情報入力シート!J2672)</f>
        <v/>
      </c>
      <c r="J2652" s="301" t="str">
        <f>IF(基本情報入力シート!K2672="","",基本情報入力シート!K2672)</f>
        <v/>
      </c>
      <c r="K2652" s="302" t="str">
        <f>IF(基本情報入力シート!L2672="","",基本情報入力シート!L2672)</f>
        <v/>
      </c>
      <c r="L2652" s="299" t="str">
        <f>IF(基本情報入力シート!M2672="","",基本情報入力シート!M2672)</f>
        <v/>
      </c>
      <c r="M2652" s="299" t="str">
        <f>IF(基本情報入力シート!R2672="","",基本情報入力シート!R2672)</f>
        <v/>
      </c>
      <c r="N2652" s="299" t="str">
        <f>IF(基本情報入力シート!W2672="","",基本情報入力シート!W2672)</f>
        <v/>
      </c>
      <c r="O2652" s="303" t="str">
        <f>IF(基本情報入力シート!X2672="","",基本情報入力シート!X2672)</f>
        <v/>
      </c>
      <c r="P2652" s="304" t="str">
        <f>IF(基本情報入力シート!Y2672="","",基本情報入力シート!Y2672)</f>
        <v/>
      </c>
      <c r="Q2652" s="175"/>
      <c r="R2652" s="305" t="str">
        <f>IF(基本情報入力シート!AB2672="","",基本情報入力シート!AB2672)</f>
        <v/>
      </c>
      <c r="S2652" s="176"/>
      <c r="T2652" s="306" t="str">
        <f>IF(P2652="","",VLOOKUP(P2652,【参考】数式用!$J$2:$L$34,3,FALSE))</f>
        <v/>
      </c>
      <c r="U2652" s="313" t="s">
        <v>143</v>
      </c>
      <c r="V2652" s="177"/>
      <c r="W2652" s="314" t="s">
        <v>144</v>
      </c>
      <c r="X2652" s="177"/>
      <c r="Y2652" s="315" t="s">
        <v>145</v>
      </c>
      <c r="Z2652" s="177"/>
      <c r="AA2652" s="315" t="s">
        <v>144</v>
      </c>
      <c r="AB2652" s="177"/>
      <c r="AC2652" s="315" t="s">
        <v>146</v>
      </c>
      <c r="AD2652" s="316" t="s">
        <v>147</v>
      </c>
      <c r="AE2652" s="317" t="str">
        <f t="shared" si="146"/>
        <v/>
      </c>
      <c r="AF2652" s="318" t="s">
        <v>148</v>
      </c>
      <c r="AG2652" s="312" t="str">
        <f t="shared" si="147"/>
        <v/>
      </c>
      <c r="AH2652" s="322"/>
      <c r="AI2652" s="323"/>
      <c r="AJ2652" s="322"/>
      <c r="AK2652" s="323"/>
    </row>
    <row r="2653" spans="1:37" ht="36.75" customHeight="1">
      <c r="A2653" s="299">
        <f t="shared" si="148"/>
        <v>2640</v>
      </c>
      <c r="B2653" s="300" t="str">
        <f>IF(基本情報入力シート!C2673="","",基本情報入力シート!C2673)</f>
        <v/>
      </c>
      <c r="C2653" s="301" t="str">
        <f>IF(基本情報入力シート!D2673="","",基本情報入力シート!D2673)</f>
        <v/>
      </c>
      <c r="D2653" s="301" t="str">
        <f>IF(基本情報入力シート!E2673="","",基本情報入力シート!E2673)</f>
        <v/>
      </c>
      <c r="E2653" s="301" t="str">
        <f>IF(基本情報入力シート!F2673="","",基本情報入力シート!F2673)</f>
        <v/>
      </c>
      <c r="F2653" s="301" t="str">
        <f>IF(基本情報入力シート!G2673="","",基本情報入力シート!G2673)</f>
        <v/>
      </c>
      <c r="G2653" s="301" t="str">
        <f>IF(基本情報入力シート!H2673="","",基本情報入力シート!H2673)</f>
        <v/>
      </c>
      <c r="H2653" s="301" t="str">
        <f>IF(基本情報入力シート!I2673="","",基本情報入力シート!I2673)</f>
        <v/>
      </c>
      <c r="I2653" s="301" t="str">
        <f>IF(基本情報入力シート!J2673="","",基本情報入力シート!J2673)</f>
        <v/>
      </c>
      <c r="J2653" s="301" t="str">
        <f>IF(基本情報入力シート!K2673="","",基本情報入力シート!K2673)</f>
        <v/>
      </c>
      <c r="K2653" s="302" t="str">
        <f>IF(基本情報入力シート!L2673="","",基本情報入力シート!L2673)</f>
        <v/>
      </c>
      <c r="L2653" s="299" t="str">
        <f>IF(基本情報入力シート!M2673="","",基本情報入力シート!M2673)</f>
        <v/>
      </c>
      <c r="M2653" s="299" t="str">
        <f>IF(基本情報入力シート!R2673="","",基本情報入力シート!R2673)</f>
        <v/>
      </c>
      <c r="N2653" s="299" t="str">
        <f>IF(基本情報入力シート!W2673="","",基本情報入力シート!W2673)</f>
        <v/>
      </c>
      <c r="O2653" s="303" t="str">
        <f>IF(基本情報入力シート!X2673="","",基本情報入力シート!X2673)</f>
        <v/>
      </c>
      <c r="P2653" s="304" t="str">
        <f>IF(基本情報入力シート!Y2673="","",基本情報入力シート!Y2673)</f>
        <v/>
      </c>
      <c r="Q2653" s="175"/>
      <c r="R2653" s="305" t="str">
        <f>IF(基本情報入力シート!AB2673="","",基本情報入力シート!AB2673)</f>
        <v/>
      </c>
      <c r="S2653" s="176"/>
      <c r="T2653" s="306" t="str">
        <f>IF(P2653="","",VLOOKUP(P2653,【参考】数式用!$J$2:$L$34,3,FALSE))</f>
        <v/>
      </c>
      <c r="U2653" s="313" t="s">
        <v>143</v>
      </c>
      <c r="V2653" s="177"/>
      <c r="W2653" s="314" t="s">
        <v>144</v>
      </c>
      <c r="X2653" s="177"/>
      <c r="Y2653" s="315" t="s">
        <v>145</v>
      </c>
      <c r="Z2653" s="177"/>
      <c r="AA2653" s="315" t="s">
        <v>144</v>
      </c>
      <c r="AB2653" s="177"/>
      <c r="AC2653" s="315" t="s">
        <v>146</v>
      </c>
      <c r="AD2653" s="316" t="s">
        <v>147</v>
      </c>
      <c r="AE2653" s="317" t="str">
        <f t="shared" si="146"/>
        <v/>
      </c>
      <c r="AF2653" s="319" t="s">
        <v>148</v>
      </c>
      <c r="AG2653" s="312" t="str">
        <f t="shared" si="147"/>
        <v/>
      </c>
      <c r="AH2653" s="322"/>
      <c r="AI2653" s="323"/>
      <c r="AJ2653" s="322"/>
      <c r="AK2653" s="323"/>
    </row>
    <row r="2654" spans="1:37" ht="36.75" customHeight="1">
      <c r="A2654" s="299">
        <f t="shared" si="148"/>
        <v>2641</v>
      </c>
      <c r="B2654" s="300" t="str">
        <f>IF(基本情報入力シート!C2674="","",基本情報入力シート!C2674)</f>
        <v/>
      </c>
      <c r="C2654" s="301" t="str">
        <f>IF(基本情報入力シート!D2674="","",基本情報入力シート!D2674)</f>
        <v/>
      </c>
      <c r="D2654" s="301" t="str">
        <f>IF(基本情報入力シート!E2674="","",基本情報入力シート!E2674)</f>
        <v/>
      </c>
      <c r="E2654" s="301" t="str">
        <f>IF(基本情報入力シート!F2674="","",基本情報入力シート!F2674)</f>
        <v/>
      </c>
      <c r="F2654" s="301" t="str">
        <f>IF(基本情報入力シート!G2674="","",基本情報入力シート!G2674)</f>
        <v/>
      </c>
      <c r="G2654" s="301" t="str">
        <f>IF(基本情報入力シート!H2674="","",基本情報入力シート!H2674)</f>
        <v/>
      </c>
      <c r="H2654" s="301" t="str">
        <f>IF(基本情報入力シート!I2674="","",基本情報入力シート!I2674)</f>
        <v/>
      </c>
      <c r="I2654" s="301" t="str">
        <f>IF(基本情報入力シート!J2674="","",基本情報入力シート!J2674)</f>
        <v/>
      </c>
      <c r="J2654" s="301" t="str">
        <f>IF(基本情報入力シート!K2674="","",基本情報入力シート!K2674)</f>
        <v/>
      </c>
      <c r="K2654" s="302" t="str">
        <f>IF(基本情報入力シート!L2674="","",基本情報入力シート!L2674)</f>
        <v/>
      </c>
      <c r="L2654" s="299" t="str">
        <f>IF(基本情報入力シート!M2674="","",基本情報入力シート!M2674)</f>
        <v/>
      </c>
      <c r="M2654" s="299" t="str">
        <f>IF(基本情報入力シート!R2674="","",基本情報入力シート!R2674)</f>
        <v/>
      </c>
      <c r="N2654" s="299" t="str">
        <f>IF(基本情報入力シート!W2674="","",基本情報入力シート!W2674)</f>
        <v/>
      </c>
      <c r="O2654" s="303" t="str">
        <f>IF(基本情報入力シート!X2674="","",基本情報入力シート!X2674)</f>
        <v/>
      </c>
      <c r="P2654" s="304" t="str">
        <f>IF(基本情報入力シート!Y2674="","",基本情報入力シート!Y2674)</f>
        <v/>
      </c>
      <c r="Q2654" s="175"/>
      <c r="R2654" s="305" t="str">
        <f>IF(基本情報入力シート!AB2674="","",基本情報入力シート!AB2674)</f>
        <v/>
      </c>
      <c r="S2654" s="176"/>
      <c r="T2654" s="306" t="str">
        <f>IF(P2654="","",VLOOKUP(P2654,【参考】数式用!$J$2:$L$34,3,FALSE))</f>
        <v/>
      </c>
      <c r="U2654" s="313" t="s">
        <v>143</v>
      </c>
      <c r="V2654" s="177"/>
      <c r="W2654" s="314" t="s">
        <v>144</v>
      </c>
      <c r="X2654" s="177"/>
      <c r="Y2654" s="315" t="s">
        <v>145</v>
      </c>
      <c r="Z2654" s="177"/>
      <c r="AA2654" s="315" t="s">
        <v>144</v>
      </c>
      <c r="AB2654" s="177"/>
      <c r="AC2654" s="315" t="s">
        <v>146</v>
      </c>
      <c r="AD2654" s="316" t="s">
        <v>147</v>
      </c>
      <c r="AE2654" s="317" t="str">
        <f t="shared" si="146"/>
        <v/>
      </c>
      <c r="AF2654" s="319" t="s">
        <v>148</v>
      </c>
      <c r="AG2654" s="312" t="str">
        <f t="shared" si="147"/>
        <v/>
      </c>
      <c r="AH2654" s="322"/>
      <c r="AI2654" s="323"/>
      <c r="AJ2654" s="322"/>
      <c r="AK2654" s="323"/>
    </row>
    <row r="2655" spans="1:37" ht="36.75" customHeight="1">
      <c r="A2655" s="299">
        <f t="shared" si="148"/>
        <v>2642</v>
      </c>
      <c r="B2655" s="300" t="str">
        <f>IF(基本情報入力シート!C2675="","",基本情報入力シート!C2675)</f>
        <v/>
      </c>
      <c r="C2655" s="301" t="str">
        <f>IF(基本情報入力シート!D2675="","",基本情報入力シート!D2675)</f>
        <v/>
      </c>
      <c r="D2655" s="301" t="str">
        <f>IF(基本情報入力シート!E2675="","",基本情報入力シート!E2675)</f>
        <v/>
      </c>
      <c r="E2655" s="301" t="str">
        <f>IF(基本情報入力シート!F2675="","",基本情報入力シート!F2675)</f>
        <v/>
      </c>
      <c r="F2655" s="301" t="str">
        <f>IF(基本情報入力シート!G2675="","",基本情報入力シート!G2675)</f>
        <v/>
      </c>
      <c r="G2655" s="301" t="str">
        <f>IF(基本情報入力シート!H2675="","",基本情報入力シート!H2675)</f>
        <v/>
      </c>
      <c r="H2655" s="301" t="str">
        <f>IF(基本情報入力シート!I2675="","",基本情報入力シート!I2675)</f>
        <v/>
      </c>
      <c r="I2655" s="301" t="str">
        <f>IF(基本情報入力シート!J2675="","",基本情報入力シート!J2675)</f>
        <v/>
      </c>
      <c r="J2655" s="301" t="str">
        <f>IF(基本情報入力シート!K2675="","",基本情報入力シート!K2675)</f>
        <v/>
      </c>
      <c r="K2655" s="302" t="str">
        <f>IF(基本情報入力シート!L2675="","",基本情報入力シート!L2675)</f>
        <v/>
      </c>
      <c r="L2655" s="299" t="str">
        <f>IF(基本情報入力シート!M2675="","",基本情報入力シート!M2675)</f>
        <v/>
      </c>
      <c r="M2655" s="299" t="str">
        <f>IF(基本情報入力シート!R2675="","",基本情報入力シート!R2675)</f>
        <v/>
      </c>
      <c r="N2655" s="299" t="str">
        <f>IF(基本情報入力シート!W2675="","",基本情報入力シート!W2675)</f>
        <v/>
      </c>
      <c r="O2655" s="303" t="str">
        <f>IF(基本情報入力シート!X2675="","",基本情報入力シート!X2675)</f>
        <v/>
      </c>
      <c r="P2655" s="304" t="str">
        <f>IF(基本情報入力シート!Y2675="","",基本情報入力シート!Y2675)</f>
        <v/>
      </c>
      <c r="Q2655" s="175"/>
      <c r="R2655" s="305" t="str">
        <f>IF(基本情報入力シート!AB2675="","",基本情報入力シート!AB2675)</f>
        <v/>
      </c>
      <c r="S2655" s="176"/>
      <c r="T2655" s="306" t="str">
        <f>IF(P2655="","",VLOOKUP(P2655,【参考】数式用!$J$2:$L$34,3,FALSE))</f>
        <v/>
      </c>
      <c r="U2655" s="313" t="s">
        <v>143</v>
      </c>
      <c r="V2655" s="177"/>
      <c r="W2655" s="314" t="s">
        <v>144</v>
      </c>
      <c r="X2655" s="177"/>
      <c r="Y2655" s="315" t="s">
        <v>145</v>
      </c>
      <c r="Z2655" s="177"/>
      <c r="AA2655" s="315" t="s">
        <v>144</v>
      </c>
      <c r="AB2655" s="177"/>
      <c r="AC2655" s="315" t="s">
        <v>146</v>
      </c>
      <c r="AD2655" s="316" t="s">
        <v>147</v>
      </c>
      <c r="AE2655" s="317" t="str">
        <f t="shared" si="146"/>
        <v/>
      </c>
      <c r="AF2655" s="319" t="s">
        <v>148</v>
      </c>
      <c r="AG2655" s="312" t="str">
        <f t="shared" si="147"/>
        <v/>
      </c>
      <c r="AH2655" s="322"/>
      <c r="AI2655" s="323"/>
      <c r="AJ2655" s="322"/>
      <c r="AK2655" s="323"/>
    </row>
    <row r="2656" spans="1:37" ht="36.75" customHeight="1">
      <c r="A2656" s="299">
        <f t="shared" si="148"/>
        <v>2643</v>
      </c>
      <c r="B2656" s="300" t="str">
        <f>IF(基本情報入力シート!C2676="","",基本情報入力シート!C2676)</f>
        <v/>
      </c>
      <c r="C2656" s="301" t="str">
        <f>IF(基本情報入力シート!D2676="","",基本情報入力シート!D2676)</f>
        <v/>
      </c>
      <c r="D2656" s="301" t="str">
        <f>IF(基本情報入力シート!E2676="","",基本情報入力シート!E2676)</f>
        <v/>
      </c>
      <c r="E2656" s="301" t="str">
        <f>IF(基本情報入力シート!F2676="","",基本情報入力シート!F2676)</f>
        <v/>
      </c>
      <c r="F2656" s="301" t="str">
        <f>IF(基本情報入力シート!G2676="","",基本情報入力シート!G2676)</f>
        <v/>
      </c>
      <c r="G2656" s="301" t="str">
        <f>IF(基本情報入力シート!H2676="","",基本情報入力シート!H2676)</f>
        <v/>
      </c>
      <c r="H2656" s="301" t="str">
        <f>IF(基本情報入力シート!I2676="","",基本情報入力シート!I2676)</f>
        <v/>
      </c>
      <c r="I2656" s="301" t="str">
        <f>IF(基本情報入力シート!J2676="","",基本情報入力シート!J2676)</f>
        <v/>
      </c>
      <c r="J2656" s="301" t="str">
        <f>IF(基本情報入力シート!K2676="","",基本情報入力シート!K2676)</f>
        <v/>
      </c>
      <c r="K2656" s="302" t="str">
        <f>IF(基本情報入力シート!L2676="","",基本情報入力シート!L2676)</f>
        <v/>
      </c>
      <c r="L2656" s="299" t="str">
        <f>IF(基本情報入力シート!M2676="","",基本情報入力シート!M2676)</f>
        <v/>
      </c>
      <c r="M2656" s="299" t="str">
        <f>IF(基本情報入力シート!R2676="","",基本情報入力シート!R2676)</f>
        <v/>
      </c>
      <c r="N2656" s="299" t="str">
        <f>IF(基本情報入力シート!W2676="","",基本情報入力シート!W2676)</f>
        <v/>
      </c>
      <c r="O2656" s="303" t="str">
        <f>IF(基本情報入力シート!X2676="","",基本情報入力シート!X2676)</f>
        <v/>
      </c>
      <c r="P2656" s="304" t="str">
        <f>IF(基本情報入力シート!Y2676="","",基本情報入力シート!Y2676)</f>
        <v/>
      </c>
      <c r="Q2656" s="175"/>
      <c r="R2656" s="305" t="str">
        <f>IF(基本情報入力シート!AB2676="","",基本情報入力シート!AB2676)</f>
        <v/>
      </c>
      <c r="S2656" s="176"/>
      <c r="T2656" s="306" t="str">
        <f>IF(P2656="","",VLOOKUP(P2656,【参考】数式用!$J$2:$L$34,3,FALSE))</f>
        <v/>
      </c>
      <c r="U2656" s="313" t="s">
        <v>143</v>
      </c>
      <c r="V2656" s="177"/>
      <c r="W2656" s="314" t="s">
        <v>144</v>
      </c>
      <c r="X2656" s="177"/>
      <c r="Y2656" s="315" t="s">
        <v>145</v>
      </c>
      <c r="Z2656" s="177"/>
      <c r="AA2656" s="315" t="s">
        <v>144</v>
      </c>
      <c r="AB2656" s="177"/>
      <c r="AC2656" s="315" t="s">
        <v>146</v>
      </c>
      <c r="AD2656" s="316" t="s">
        <v>147</v>
      </c>
      <c r="AE2656" s="317" t="str">
        <f t="shared" si="146"/>
        <v/>
      </c>
      <c r="AF2656" s="319" t="s">
        <v>148</v>
      </c>
      <c r="AG2656" s="312" t="str">
        <f t="shared" si="147"/>
        <v/>
      </c>
      <c r="AH2656" s="322"/>
      <c r="AI2656" s="323"/>
      <c r="AJ2656" s="322"/>
      <c r="AK2656" s="323"/>
    </row>
    <row r="2657" spans="1:37" ht="36.75" customHeight="1">
      <c r="A2657" s="299">
        <f t="shared" si="148"/>
        <v>2644</v>
      </c>
      <c r="B2657" s="300" t="str">
        <f>IF(基本情報入力シート!C2677="","",基本情報入力シート!C2677)</f>
        <v/>
      </c>
      <c r="C2657" s="301" t="str">
        <f>IF(基本情報入力シート!D2677="","",基本情報入力シート!D2677)</f>
        <v/>
      </c>
      <c r="D2657" s="301" t="str">
        <f>IF(基本情報入力シート!E2677="","",基本情報入力シート!E2677)</f>
        <v/>
      </c>
      <c r="E2657" s="301" t="str">
        <f>IF(基本情報入力シート!F2677="","",基本情報入力シート!F2677)</f>
        <v/>
      </c>
      <c r="F2657" s="301" t="str">
        <f>IF(基本情報入力シート!G2677="","",基本情報入力シート!G2677)</f>
        <v/>
      </c>
      <c r="G2657" s="301" t="str">
        <f>IF(基本情報入力シート!H2677="","",基本情報入力シート!H2677)</f>
        <v/>
      </c>
      <c r="H2657" s="301" t="str">
        <f>IF(基本情報入力シート!I2677="","",基本情報入力シート!I2677)</f>
        <v/>
      </c>
      <c r="I2657" s="301" t="str">
        <f>IF(基本情報入力シート!J2677="","",基本情報入力シート!J2677)</f>
        <v/>
      </c>
      <c r="J2657" s="301" t="str">
        <f>IF(基本情報入力シート!K2677="","",基本情報入力シート!K2677)</f>
        <v/>
      </c>
      <c r="K2657" s="302" t="str">
        <f>IF(基本情報入力シート!L2677="","",基本情報入力シート!L2677)</f>
        <v/>
      </c>
      <c r="L2657" s="299" t="str">
        <f>IF(基本情報入力シート!M2677="","",基本情報入力シート!M2677)</f>
        <v/>
      </c>
      <c r="M2657" s="299" t="str">
        <f>IF(基本情報入力シート!R2677="","",基本情報入力シート!R2677)</f>
        <v/>
      </c>
      <c r="N2657" s="299" t="str">
        <f>IF(基本情報入力シート!W2677="","",基本情報入力シート!W2677)</f>
        <v/>
      </c>
      <c r="O2657" s="303" t="str">
        <f>IF(基本情報入力シート!X2677="","",基本情報入力シート!X2677)</f>
        <v/>
      </c>
      <c r="P2657" s="304" t="str">
        <f>IF(基本情報入力シート!Y2677="","",基本情報入力シート!Y2677)</f>
        <v/>
      </c>
      <c r="Q2657" s="175"/>
      <c r="R2657" s="305" t="str">
        <f>IF(基本情報入力シート!AB2677="","",基本情報入力シート!AB2677)</f>
        <v/>
      </c>
      <c r="S2657" s="176"/>
      <c r="T2657" s="306" t="str">
        <f>IF(P2657="","",VLOOKUP(P2657,【参考】数式用!$J$2:$L$34,3,FALSE))</f>
        <v/>
      </c>
      <c r="U2657" s="313" t="s">
        <v>143</v>
      </c>
      <c r="V2657" s="177"/>
      <c r="W2657" s="314" t="s">
        <v>144</v>
      </c>
      <c r="X2657" s="177"/>
      <c r="Y2657" s="315" t="s">
        <v>145</v>
      </c>
      <c r="Z2657" s="177"/>
      <c r="AA2657" s="315" t="s">
        <v>144</v>
      </c>
      <c r="AB2657" s="177"/>
      <c r="AC2657" s="315" t="s">
        <v>146</v>
      </c>
      <c r="AD2657" s="316" t="s">
        <v>147</v>
      </c>
      <c r="AE2657" s="317" t="str">
        <f t="shared" si="146"/>
        <v/>
      </c>
      <c r="AF2657" s="319" t="s">
        <v>148</v>
      </c>
      <c r="AG2657" s="312" t="str">
        <f t="shared" si="147"/>
        <v/>
      </c>
      <c r="AH2657" s="322"/>
      <c r="AI2657" s="323"/>
      <c r="AJ2657" s="322"/>
      <c r="AK2657" s="323"/>
    </row>
    <row r="2658" spans="1:37" ht="36.75" customHeight="1">
      <c r="A2658" s="299">
        <f t="shared" si="148"/>
        <v>2645</v>
      </c>
      <c r="B2658" s="300" t="str">
        <f>IF(基本情報入力シート!C2678="","",基本情報入力シート!C2678)</f>
        <v/>
      </c>
      <c r="C2658" s="301" t="str">
        <f>IF(基本情報入力シート!D2678="","",基本情報入力シート!D2678)</f>
        <v/>
      </c>
      <c r="D2658" s="301" t="str">
        <f>IF(基本情報入力シート!E2678="","",基本情報入力シート!E2678)</f>
        <v/>
      </c>
      <c r="E2658" s="301" t="str">
        <f>IF(基本情報入力シート!F2678="","",基本情報入力シート!F2678)</f>
        <v/>
      </c>
      <c r="F2658" s="301" t="str">
        <f>IF(基本情報入力シート!G2678="","",基本情報入力シート!G2678)</f>
        <v/>
      </c>
      <c r="G2658" s="301" t="str">
        <f>IF(基本情報入力シート!H2678="","",基本情報入力シート!H2678)</f>
        <v/>
      </c>
      <c r="H2658" s="301" t="str">
        <f>IF(基本情報入力シート!I2678="","",基本情報入力シート!I2678)</f>
        <v/>
      </c>
      <c r="I2658" s="301" t="str">
        <f>IF(基本情報入力シート!J2678="","",基本情報入力シート!J2678)</f>
        <v/>
      </c>
      <c r="J2658" s="301" t="str">
        <f>IF(基本情報入力シート!K2678="","",基本情報入力シート!K2678)</f>
        <v/>
      </c>
      <c r="K2658" s="302" t="str">
        <f>IF(基本情報入力シート!L2678="","",基本情報入力シート!L2678)</f>
        <v/>
      </c>
      <c r="L2658" s="299" t="str">
        <f>IF(基本情報入力シート!M2678="","",基本情報入力シート!M2678)</f>
        <v/>
      </c>
      <c r="M2658" s="299" t="str">
        <f>IF(基本情報入力シート!R2678="","",基本情報入力シート!R2678)</f>
        <v/>
      </c>
      <c r="N2658" s="299" t="str">
        <f>IF(基本情報入力シート!W2678="","",基本情報入力シート!W2678)</f>
        <v/>
      </c>
      <c r="O2658" s="303" t="str">
        <f>IF(基本情報入力シート!X2678="","",基本情報入力シート!X2678)</f>
        <v/>
      </c>
      <c r="P2658" s="304" t="str">
        <f>IF(基本情報入力シート!Y2678="","",基本情報入力シート!Y2678)</f>
        <v/>
      </c>
      <c r="Q2658" s="175"/>
      <c r="R2658" s="305" t="str">
        <f>IF(基本情報入力シート!AB2678="","",基本情報入力シート!AB2678)</f>
        <v/>
      </c>
      <c r="S2658" s="176"/>
      <c r="T2658" s="306" t="str">
        <f>IF(P2658="","",VLOOKUP(P2658,【参考】数式用!$J$2:$L$34,3,FALSE))</f>
        <v/>
      </c>
      <c r="U2658" s="313" t="s">
        <v>143</v>
      </c>
      <c r="V2658" s="177"/>
      <c r="W2658" s="314" t="s">
        <v>144</v>
      </c>
      <c r="X2658" s="177"/>
      <c r="Y2658" s="315" t="s">
        <v>145</v>
      </c>
      <c r="Z2658" s="177"/>
      <c r="AA2658" s="315" t="s">
        <v>144</v>
      </c>
      <c r="AB2658" s="177"/>
      <c r="AC2658" s="315" t="s">
        <v>146</v>
      </c>
      <c r="AD2658" s="316" t="s">
        <v>147</v>
      </c>
      <c r="AE2658" s="317" t="str">
        <f t="shared" si="146"/>
        <v/>
      </c>
      <c r="AF2658" s="319" t="s">
        <v>148</v>
      </c>
      <c r="AG2658" s="312" t="str">
        <f t="shared" si="147"/>
        <v/>
      </c>
      <c r="AH2658" s="322"/>
      <c r="AI2658" s="323"/>
      <c r="AJ2658" s="322"/>
      <c r="AK2658" s="323"/>
    </row>
    <row r="2659" spans="1:37" ht="36.75" customHeight="1">
      <c r="A2659" s="299">
        <f t="shared" si="148"/>
        <v>2646</v>
      </c>
      <c r="B2659" s="300" t="str">
        <f>IF(基本情報入力シート!C2679="","",基本情報入力シート!C2679)</f>
        <v/>
      </c>
      <c r="C2659" s="301" t="str">
        <f>IF(基本情報入力シート!D2679="","",基本情報入力シート!D2679)</f>
        <v/>
      </c>
      <c r="D2659" s="301" t="str">
        <f>IF(基本情報入力シート!E2679="","",基本情報入力シート!E2679)</f>
        <v/>
      </c>
      <c r="E2659" s="301" t="str">
        <f>IF(基本情報入力シート!F2679="","",基本情報入力シート!F2679)</f>
        <v/>
      </c>
      <c r="F2659" s="301" t="str">
        <f>IF(基本情報入力シート!G2679="","",基本情報入力シート!G2679)</f>
        <v/>
      </c>
      <c r="G2659" s="301" t="str">
        <f>IF(基本情報入力シート!H2679="","",基本情報入力シート!H2679)</f>
        <v/>
      </c>
      <c r="H2659" s="301" t="str">
        <f>IF(基本情報入力シート!I2679="","",基本情報入力シート!I2679)</f>
        <v/>
      </c>
      <c r="I2659" s="301" t="str">
        <f>IF(基本情報入力シート!J2679="","",基本情報入力シート!J2679)</f>
        <v/>
      </c>
      <c r="J2659" s="301" t="str">
        <f>IF(基本情報入力シート!K2679="","",基本情報入力シート!K2679)</f>
        <v/>
      </c>
      <c r="K2659" s="302" t="str">
        <f>IF(基本情報入力シート!L2679="","",基本情報入力シート!L2679)</f>
        <v/>
      </c>
      <c r="L2659" s="299" t="str">
        <f>IF(基本情報入力シート!M2679="","",基本情報入力シート!M2679)</f>
        <v/>
      </c>
      <c r="M2659" s="299" t="str">
        <f>IF(基本情報入力シート!R2679="","",基本情報入力シート!R2679)</f>
        <v/>
      </c>
      <c r="N2659" s="299" t="str">
        <f>IF(基本情報入力シート!W2679="","",基本情報入力シート!W2679)</f>
        <v/>
      </c>
      <c r="O2659" s="303" t="str">
        <f>IF(基本情報入力シート!X2679="","",基本情報入力シート!X2679)</f>
        <v/>
      </c>
      <c r="P2659" s="304" t="str">
        <f>IF(基本情報入力シート!Y2679="","",基本情報入力シート!Y2679)</f>
        <v/>
      </c>
      <c r="Q2659" s="175"/>
      <c r="R2659" s="305" t="str">
        <f>IF(基本情報入力シート!AB2679="","",基本情報入力シート!AB2679)</f>
        <v/>
      </c>
      <c r="S2659" s="176"/>
      <c r="T2659" s="306" t="str">
        <f>IF(P2659="","",VLOOKUP(P2659,【参考】数式用!$J$2:$L$34,3,FALSE))</f>
        <v/>
      </c>
      <c r="U2659" s="313" t="s">
        <v>143</v>
      </c>
      <c r="V2659" s="177"/>
      <c r="W2659" s="314" t="s">
        <v>144</v>
      </c>
      <c r="X2659" s="177"/>
      <c r="Y2659" s="315" t="s">
        <v>145</v>
      </c>
      <c r="Z2659" s="177"/>
      <c r="AA2659" s="315" t="s">
        <v>144</v>
      </c>
      <c r="AB2659" s="177"/>
      <c r="AC2659" s="315" t="s">
        <v>146</v>
      </c>
      <c r="AD2659" s="316" t="s">
        <v>147</v>
      </c>
      <c r="AE2659" s="317" t="str">
        <f t="shared" si="146"/>
        <v/>
      </c>
      <c r="AF2659" s="319" t="s">
        <v>148</v>
      </c>
      <c r="AG2659" s="312" t="str">
        <f t="shared" si="147"/>
        <v/>
      </c>
      <c r="AH2659" s="322"/>
      <c r="AI2659" s="323"/>
      <c r="AJ2659" s="322"/>
      <c r="AK2659" s="323"/>
    </row>
    <row r="2660" spans="1:37" ht="36.75" customHeight="1">
      <c r="A2660" s="299">
        <f t="shared" si="148"/>
        <v>2647</v>
      </c>
      <c r="B2660" s="300" t="str">
        <f>IF(基本情報入力シート!C2680="","",基本情報入力シート!C2680)</f>
        <v/>
      </c>
      <c r="C2660" s="301" t="str">
        <f>IF(基本情報入力シート!D2680="","",基本情報入力シート!D2680)</f>
        <v/>
      </c>
      <c r="D2660" s="301" t="str">
        <f>IF(基本情報入力シート!E2680="","",基本情報入力シート!E2680)</f>
        <v/>
      </c>
      <c r="E2660" s="301" t="str">
        <f>IF(基本情報入力シート!F2680="","",基本情報入力シート!F2680)</f>
        <v/>
      </c>
      <c r="F2660" s="301" t="str">
        <f>IF(基本情報入力シート!G2680="","",基本情報入力シート!G2680)</f>
        <v/>
      </c>
      <c r="G2660" s="301" t="str">
        <f>IF(基本情報入力シート!H2680="","",基本情報入力シート!H2680)</f>
        <v/>
      </c>
      <c r="H2660" s="301" t="str">
        <f>IF(基本情報入力シート!I2680="","",基本情報入力シート!I2680)</f>
        <v/>
      </c>
      <c r="I2660" s="301" t="str">
        <f>IF(基本情報入力シート!J2680="","",基本情報入力シート!J2680)</f>
        <v/>
      </c>
      <c r="J2660" s="301" t="str">
        <f>IF(基本情報入力シート!K2680="","",基本情報入力シート!K2680)</f>
        <v/>
      </c>
      <c r="K2660" s="302" t="str">
        <f>IF(基本情報入力シート!L2680="","",基本情報入力シート!L2680)</f>
        <v/>
      </c>
      <c r="L2660" s="299" t="str">
        <f>IF(基本情報入力シート!M2680="","",基本情報入力シート!M2680)</f>
        <v/>
      </c>
      <c r="M2660" s="299" t="str">
        <f>IF(基本情報入力シート!R2680="","",基本情報入力シート!R2680)</f>
        <v/>
      </c>
      <c r="N2660" s="299" t="str">
        <f>IF(基本情報入力シート!W2680="","",基本情報入力シート!W2680)</f>
        <v/>
      </c>
      <c r="O2660" s="303" t="str">
        <f>IF(基本情報入力シート!X2680="","",基本情報入力シート!X2680)</f>
        <v/>
      </c>
      <c r="P2660" s="304" t="str">
        <f>IF(基本情報入力シート!Y2680="","",基本情報入力シート!Y2680)</f>
        <v/>
      </c>
      <c r="Q2660" s="175"/>
      <c r="R2660" s="305" t="str">
        <f>IF(基本情報入力シート!AB2680="","",基本情報入力シート!AB2680)</f>
        <v/>
      </c>
      <c r="S2660" s="176"/>
      <c r="T2660" s="306" t="str">
        <f>IF(P2660="","",VLOOKUP(P2660,【参考】数式用!$J$2:$L$34,3,FALSE))</f>
        <v/>
      </c>
      <c r="U2660" s="313" t="s">
        <v>143</v>
      </c>
      <c r="V2660" s="177"/>
      <c r="W2660" s="314" t="s">
        <v>144</v>
      </c>
      <c r="X2660" s="177"/>
      <c r="Y2660" s="315" t="s">
        <v>145</v>
      </c>
      <c r="Z2660" s="177"/>
      <c r="AA2660" s="315" t="s">
        <v>144</v>
      </c>
      <c r="AB2660" s="177"/>
      <c r="AC2660" s="315" t="s">
        <v>146</v>
      </c>
      <c r="AD2660" s="316" t="s">
        <v>147</v>
      </c>
      <c r="AE2660" s="317" t="str">
        <f t="shared" si="146"/>
        <v/>
      </c>
      <c r="AF2660" s="319" t="s">
        <v>148</v>
      </c>
      <c r="AG2660" s="312" t="str">
        <f t="shared" si="147"/>
        <v/>
      </c>
      <c r="AH2660" s="322"/>
      <c r="AI2660" s="323"/>
      <c r="AJ2660" s="322"/>
      <c r="AK2660" s="323"/>
    </row>
    <row r="2661" spans="1:37" ht="36.75" customHeight="1">
      <c r="A2661" s="299">
        <f t="shared" si="148"/>
        <v>2648</v>
      </c>
      <c r="B2661" s="300" t="str">
        <f>IF(基本情報入力シート!C2681="","",基本情報入力シート!C2681)</f>
        <v/>
      </c>
      <c r="C2661" s="301" t="str">
        <f>IF(基本情報入力シート!D2681="","",基本情報入力シート!D2681)</f>
        <v/>
      </c>
      <c r="D2661" s="301" t="str">
        <f>IF(基本情報入力シート!E2681="","",基本情報入力シート!E2681)</f>
        <v/>
      </c>
      <c r="E2661" s="301" t="str">
        <f>IF(基本情報入力シート!F2681="","",基本情報入力シート!F2681)</f>
        <v/>
      </c>
      <c r="F2661" s="301" t="str">
        <f>IF(基本情報入力シート!G2681="","",基本情報入力シート!G2681)</f>
        <v/>
      </c>
      <c r="G2661" s="301" t="str">
        <f>IF(基本情報入力シート!H2681="","",基本情報入力シート!H2681)</f>
        <v/>
      </c>
      <c r="H2661" s="301" t="str">
        <f>IF(基本情報入力シート!I2681="","",基本情報入力シート!I2681)</f>
        <v/>
      </c>
      <c r="I2661" s="301" t="str">
        <f>IF(基本情報入力シート!J2681="","",基本情報入力シート!J2681)</f>
        <v/>
      </c>
      <c r="J2661" s="301" t="str">
        <f>IF(基本情報入力シート!K2681="","",基本情報入力シート!K2681)</f>
        <v/>
      </c>
      <c r="K2661" s="302" t="str">
        <f>IF(基本情報入力シート!L2681="","",基本情報入力シート!L2681)</f>
        <v/>
      </c>
      <c r="L2661" s="299" t="str">
        <f>IF(基本情報入力シート!M2681="","",基本情報入力シート!M2681)</f>
        <v/>
      </c>
      <c r="M2661" s="299" t="str">
        <f>IF(基本情報入力シート!R2681="","",基本情報入力シート!R2681)</f>
        <v/>
      </c>
      <c r="N2661" s="299" t="str">
        <f>IF(基本情報入力シート!W2681="","",基本情報入力シート!W2681)</f>
        <v/>
      </c>
      <c r="O2661" s="303" t="str">
        <f>IF(基本情報入力シート!X2681="","",基本情報入力シート!X2681)</f>
        <v/>
      </c>
      <c r="P2661" s="304" t="str">
        <f>IF(基本情報入力シート!Y2681="","",基本情報入力シート!Y2681)</f>
        <v/>
      </c>
      <c r="Q2661" s="175"/>
      <c r="R2661" s="305" t="str">
        <f>IF(基本情報入力シート!AB2681="","",基本情報入力シート!AB2681)</f>
        <v/>
      </c>
      <c r="S2661" s="176"/>
      <c r="T2661" s="306" t="str">
        <f>IF(P2661="","",VLOOKUP(P2661,【参考】数式用!$J$2:$L$34,3,FALSE))</f>
        <v/>
      </c>
      <c r="U2661" s="313" t="s">
        <v>143</v>
      </c>
      <c r="V2661" s="177"/>
      <c r="W2661" s="314" t="s">
        <v>144</v>
      </c>
      <c r="X2661" s="177"/>
      <c r="Y2661" s="315" t="s">
        <v>145</v>
      </c>
      <c r="Z2661" s="177"/>
      <c r="AA2661" s="315" t="s">
        <v>144</v>
      </c>
      <c r="AB2661" s="177"/>
      <c r="AC2661" s="315" t="s">
        <v>146</v>
      </c>
      <c r="AD2661" s="316" t="s">
        <v>147</v>
      </c>
      <c r="AE2661" s="317" t="str">
        <f t="shared" si="146"/>
        <v/>
      </c>
      <c r="AF2661" s="319" t="s">
        <v>148</v>
      </c>
      <c r="AG2661" s="312" t="str">
        <f t="shared" si="147"/>
        <v/>
      </c>
      <c r="AH2661" s="322"/>
      <c r="AI2661" s="323"/>
      <c r="AJ2661" s="322"/>
      <c r="AK2661" s="323"/>
    </row>
    <row r="2662" spans="1:37" ht="36.75" customHeight="1">
      <c r="A2662" s="299">
        <f t="shared" si="148"/>
        <v>2649</v>
      </c>
      <c r="B2662" s="300" t="str">
        <f>IF(基本情報入力シート!C2682="","",基本情報入力シート!C2682)</f>
        <v/>
      </c>
      <c r="C2662" s="301" t="str">
        <f>IF(基本情報入力シート!D2682="","",基本情報入力シート!D2682)</f>
        <v/>
      </c>
      <c r="D2662" s="301" t="str">
        <f>IF(基本情報入力シート!E2682="","",基本情報入力シート!E2682)</f>
        <v/>
      </c>
      <c r="E2662" s="301" t="str">
        <f>IF(基本情報入力シート!F2682="","",基本情報入力シート!F2682)</f>
        <v/>
      </c>
      <c r="F2662" s="301" t="str">
        <f>IF(基本情報入力シート!G2682="","",基本情報入力シート!G2682)</f>
        <v/>
      </c>
      <c r="G2662" s="301" t="str">
        <f>IF(基本情報入力シート!H2682="","",基本情報入力シート!H2682)</f>
        <v/>
      </c>
      <c r="H2662" s="301" t="str">
        <f>IF(基本情報入力シート!I2682="","",基本情報入力シート!I2682)</f>
        <v/>
      </c>
      <c r="I2662" s="301" t="str">
        <f>IF(基本情報入力シート!J2682="","",基本情報入力シート!J2682)</f>
        <v/>
      </c>
      <c r="J2662" s="301" t="str">
        <f>IF(基本情報入力シート!K2682="","",基本情報入力シート!K2682)</f>
        <v/>
      </c>
      <c r="K2662" s="302" t="str">
        <f>IF(基本情報入力シート!L2682="","",基本情報入力シート!L2682)</f>
        <v/>
      </c>
      <c r="L2662" s="299" t="str">
        <f>IF(基本情報入力シート!M2682="","",基本情報入力シート!M2682)</f>
        <v/>
      </c>
      <c r="M2662" s="299" t="str">
        <f>IF(基本情報入力シート!R2682="","",基本情報入力シート!R2682)</f>
        <v/>
      </c>
      <c r="N2662" s="299" t="str">
        <f>IF(基本情報入力シート!W2682="","",基本情報入力シート!W2682)</f>
        <v/>
      </c>
      <c r="O2662" s="303" t="str">
        <f>IF(基本情報入力シート!X2682="","",基本情報入力シート!X2682)</f>
        <v/>
      </c>
      <c r="P2662" s="304" t="str">
        <f>IF(基本情報入力シート!Y2682="","",基本情報入力シート!Y2682)</f>
        <v/>
      </c>
      <c r="Q2662" s="175"/>
      <c r="R2662" s="305" t="str">
        <f>IF(基本情報入力シート!AB2682="","",基本情報入力シート!AB2682)</f>
        <v/>
      </c>
      <c r="S2662" s="176"/>
      <c r="T2662" s="306" t="str">
        <f>IF(P2662="","",VLOOKUP(P2662,【参考】数式用!$J$2:$L$34,3,FALSE))</f>
        <v/>
      </c>
      <c r="U2662" s="313" t="s">
        <v>143</v>
      </c>
      <c r="V2662" s="177"/>
      <c r="W2662" s="314" t="s">
        <v>144</v>
      </c>
      <c r="X2662" s="177"/>
      <c r="Y2662" s="315" t="s">
        <v>145</v>
      </c>
      <c r="Z2662" s="177"/>
      <c r="AA2662" s="315" t="s">
        <v>144</v>
      </c>
      <c r="AB2662" s="177"/>
      <c r="AC2662" s="315" t="s">
        <v>146</v>
      </c>
      <c r="AD2662" s="316" t="s">
        <v>147</v>
      </c>
      <c r="AE2662" s="317" t="str">
        <f t="shared" si="146"/>
        <v/>
      </c>
      <c r="AF2662" s="319" t="s">
        <v>148</v>
      </c>
      <c r="AG2662" s="312" t="str">
        <f t="shared" si="147"/>
        <v/>
      </c>
      <c r="AH2662" s="322"/>
      <c r="AI2662" s="323"/>
      <c r="AJ2662" s="322"/>
      <c r="AK2662" s="323"/>
    </row>
    <row r="2663" spans="1:37" ht="36.75" customHeight="1">
      <c r="A2663" s="299">
        <f t="shared" si="148"/>
        <v>2650</v>
      </c>
      <c r="B2663" s="300" t="str">
        <f>IF(基本情報入力シート!C2683="","",基本情報入力シート!C2683)</f>
        <v/>
      </c>
      <c r="C2663" s="301" t="str">
        <f>IF(基本情報入力シート!D2683="","",基本情報入力シート!D2683)</f>
        <v/>
      </c>
      <c r="D2663" s="301" t="str">
        <f>IF(基本情報入力シート!E2683="","",基本情報入力シート!E2683)</f>
        <v/>
      </c>
      <c r="E2663" s="301" t="str">
        <f>IF(基本情報入力シート!F2683="","",基本情報入力シート!F2683)</f>
        <v/>
      </c>
      <c r="F2663" s="301" t="str">
        <f>IF(基本情報入力シート!G2683="","",基本情報入力シート!G2683)</f>
        <v/>
      </c>
      <c r="G2663" s="301" t="str">
        <f>IF(基本情報入力シート!H2683="","",基本情報入力シート!H2683)</f>
        <v/>
      </c>
      <c r="H2663" s="301" t="str">
        <f>IF(基本情報入力シート!I2683="","",基本情報入力シート!I2683)</f>
        <v/>
      </c>
      <c r="I2663" s="301" t="str">
        <f>IF(基本情報入力シート!J2683="","",基本情報入力シート!J2683)</f>
        <v/>
      </c>
      <c r="J2663" s="301" t="str">
        <f>IF(基本情報入力シート!K2683="","",基本情報入力シート!K2683)</f>
        <v/>
      </c>
      <c r="K2663" s="302" t="str">
        <f>IF(基本情報入力シート!L2683="","",基本情報入力シート!L2683)</f>
        <v/>
      </c>
      <c r="L2663" s="299" t="str">
        <f>IF(基本情報入力シート!M2683="","",基本情報入力シート!M2683)</f>
        <v/>
      </c>
      <c r="M2663" s="299" t="str">
        <f>IF(基本情報入力シート!R2683="","",基本情報入力シート!R2683)</f>
        <v/>
      </c>
      <c r="N2663" s="299" t="str">
        <f>IF(基本情報入力シート!W2683="","",基本情報入力シート!W2683)</f>
        <v/>
      </c>
      <c r="O2663" s="303" t="str">
        <f>IF(基本情報入力シート!X2683="","",基本情報入力シート!X2683)</f>
        <v/>
      </c>
      <c r="P2663" s="304" t="str">
        <f>IF(基本情報入力シート!Y2683="","",基本情報入力シート!Y2683)</f>
        <v/>
      </c>
      <c r="Q2663" s="175"/>
      <c r="R2663" s="305" t="str">
        <f>IF(基本情報入力シート!AB2683="","",基本情報入力シート!AB2683)</f>
        <v/>
      </c>
      <c r="S2663" s="176"/>
      <c r="T2663" s="306" t="str">
        <f>IF(P2663="","",VLOOKUP(P2663,【参考】数式用!$J$2:$L$34,3,FALSE))</f>
        <v/>
      </c>
      <c r="U2663" s="313" t="s">
        <v>143</v>
      </c>
      <c r="V2663" s="177"/>
      <c r="W2663" s="314" t="s">
        <v>144</v>
      </c>
      <c r="X2663" s="177"/>
      <c r="Y2663" s="315" t="s">
        <v>145</v>
      </c>
      <c r="Z2663" s="177"/>
      <c r="AA2663" s="315" t="s">
        <v>144</v>
      </c>
      <c r="AB2663" s="177"/>
      <c r="AC2663" s="315" t="s">
        <v>146</v>
      </c>
      <c r="AD2663" s="316" t="s">
        <v>147</v>
      </c>
      <c r="AE2663" s="317" t="str">
        <f t="shared" si="146"/>
        <v/>
      </c>
      <c r="AF2663" s="319" t="s">
        <v>148</v>
      </c>
      <c r="AG2663" s="312" t="str">
        <f t="shared" si="147"/>
        <v/>
      </c>
      <c r="AH2663" s="322"/>
      <c r="AI2663" s="323"/>
      <c r="AJ2663" s="322"/>
      <c r="AK2663" s="323"/>
    </row>
    <row r="2664" spans="1:37" ht="36.75" customHeight="1">
      <c r="A2664" s="299">
        <f t="shared" si="148"/>
        <v>2651</v>
      </c>
      <c r="B2664" s="300" t="str">
        <f>IF(基本情報入力シート!C2684="","",基本情報入力シート!C2684)</f>
        <v/>
      </c>
      <c r="C2664" s="301" t="str">
        <f>IF(基本情報入力シート!D2684="","",基本情報入力シート!D2684)</f>
        <v/>
      </c>
      <c r="D2664" s="301" t="str">
        <f>IF(基本情報入力シート!E2684="","",基本情報入力シート!E2684)</f>
        <v/>
      </c>
      <c r="E2664" s="301" t="str">
        <f>IF(基本情報入力シート!F2684="","",基本情報入力シート!F2684)</f>
        <v/>
      </c>
      <c r="F2664" s="301" t="str">
        <f>IF(基本情報入力シート!G2684="","",基本情報入力シート!G2684)</f>
        <v/>
      </c>
      <c r="G2664" s="301" t="str">
        <f>IF(基本情報入力シート!H2684="","",基本情報入力シート!H2684)</f>
        <v/>
      </c>
      <c r="H2664" s="301" t="str">
        <f>IF(基本情報入力シート!I2684="","",基本情報入力シート!I2684)</f>
        <v/>
      </c>
      <c r="I2664" s="301" t="str">
        <f>IF(基本情報入力シート!J2684="","",基本情報入力シート!J2684)</f>
        <v/>
      </c>
      <c r="J2664" s="301" t="str">
        <f>IF(基本情報入力シート!K2684="","",基本情報入力シート!K2684)</f>
        <v/>
      </c>
      <c r="K2664" s="302" t="str">
        <f>IF(基本情報入力シート!L2684="","",基本情報入力シート!L2684)</f>
        <v/>
      </c>
      <c r="L2664" s="299" t="str">
        <f>IF(基本情報入力シート!M2684="","",基本情報入力シート!M2684)</f>
        <v/>
      </c>
      <c r="M2664" s="299" t="str">
        <f>IF(基本情報入力シート!R2684="","",基本情報入力シート!R2684)</f>
        <v/>
      </c>
      <c r="N2664" s="299" t="str">
        <f>IF(基本情報入力シート!W2684="","",基本情報入力シート!W2684)</f>
        <v/>
      </c>
      <c r="O2664" s="303" t="str">
        <f>IF(基本情報入力シート!X2684="","",基本情報入力シート!X2684)</f>
        <v/>
      </c>
      <c r="P2664" s="304" t="str">
        <f>IF(基本情報入力シート!Y2684="","",基本情報入力シート!Y2684)</f>
        <v/>
      </c>
      <c r="Q2664" s="175"/>
      <c r="R2664" s="305" t="str">
        <f>IF(基本情報入力シート!AB2684="","",基本情報入力シート!AB2684)</f>
        <v/>
      </c>
      <c r="S2664" s="176"/>
      <c r="T2664" s="306" t="str">
        <f>IF(P2664="","",VLOOKUP(P2664,【参考】数式用!$J$2:$L$34,3,FALSE))</f>
        <v/>
      </c>
      <c r="U2664" s="313" t="s">
        <v>143</v>
      </c>
      <c r="V2664" s="177"/>
      <c r="W2664" s="314" t="s">
        <v>144</v>
      </c>
      <c r="X2664" s="177"/>
      <c r="Y2664" s="315" t="s">
        <v>145</v>
      </c>
      <c r="Z2664" s="177"/>
      <c r="AA2664" s="315" t="s">
        <v>144</v>
      </c>
      <c r="AB2664" s="177"/>
      <c r="AC2664" s="315" t="s">
        <v>146</v>
      </c>
      <c r="AD2664" s="316" t="s">
        <v>147</v>
      </c>
      <c r="AE2664" s="317" t="str">
        <f t="shared" si="146"/>
        <v/>
      </c>
      <c r="AF2664" s="319" t="s">
        <v>148</v>
      </c>
      <c r="AG2664" s="312" t="str">
        <f t="shared" si="147"/>
        <v/>
      </c>
      <c r="AH2664" s="322"/>
      <c r="AI2664" s="323"/>
      <c r="AJ2664" s="322"/>
      <c r="AK2664" s="323"/>
    </row>
    <row r="2665" spans="1:37" ht="36.75" customHeight="1">
      <c r="A2665" s="299">
        <f t="shared" si="148"/>
        <v>2652</v>
      </c>
      <c r="B2665" s="300" t="str">
        <f>IF(基本情報入力シート!C2685="","",基本情報入力シート!C2685)</f>
        <v/>
      </c>
      <c r="C2665" s="301" t="str">
        <f>IF(基本情報入力シート!D2685="","",基本情報入力シート!D2685)</f>
        <v/>
      </c>
      <c r="D2665" s="301" t="str">
        <f>IF(基本情報入力シート!E2685="","",基本情報入力シート!E2685)</f>
        <v/>
      </c>
      <c r="E2665" s="301" t="str">
        <f>IF(基本情報入力シート!F2685="","",基本情報入力シート!F2685)</f>
        <v/>
      </c>
      <c r="F2665" s="301" t="str">
        <f>IF(基本情報入力シート!G2685="","",基本情報入力シート!G2685)</f>
        <v/>
      </c>
      <c r="G2665" s="301" t="str">
        <f>IF(基本情報入力シート!H2685="","",基本情報入力シート!H2685)</f>
        <v/>
      </c>
      <c r="H2665" s="301" t="str">
        <f>IF(基本情報入力シート!I2685="","",基本情報入力シート!I2685)</f>
        <v/>
      </c>
      <c r="I2665" s="301" t="str">
        <f>IF(基本情報入力シート!J2685="","",基本情報入力シート!J2685)</f>
        <v/>
      </c>
      <c r="J2665" s="301" t="str">
        <f>IF(基本情報入力シート!K2685="","",基本情報入力シート!K2685)</f>
        <v/>
      </c>
      <c r="K2665" s="302" t="str">
        <f>IF(基本情報入力シート!L2685="","",基本情報入力シート!L2685)</f>
        <v/>
      </c>
      <c r="L2665" s="299" t="str">
        <f>IF(基本情報入力シート!M2685="","",基本情報入力シート!M2685)</f>
        <v/>
      </c>
      <c r="M2665" s="299" t="str">
        <f>IF(基本情報入力シート!R2685="","",基本情報入力シート!R2685)</f>
        <v/>
      </c>
      <c r="N2665" s="299" t="str">
        <f>IF(基本情報入力シート!W2685="","",基本情報入力シート!W2685)</f>
        <v/>
      </c>
      <c r="O2665" s="303" t="str">
        <f>IF(基本情報入力シート!X2685="","",基本情報入力シート!X2685)</f>
        <v/>
      </c>
      <c r="P2665" s="304" t="str">
        <f>IF(基本情報入力シート!Y2685="","",基本情報入力シート!Y2685)</f>
        <v/>
      </c>
      <c r="Q2665" s="175"/>
      <c r="R2665" s="305" t="str">
        <f>IF(基本情報入力シート!AB2685="","",基本情報入力シート!AB2685)</f>
        <v/>
      </c>
      <c r="S2665" s="176"/>
      <c r="T2665" s="306" t="str">
        <f>IF(P2665="","",VLOOKUP(P2665,【参考】数式用!$J$2:$L$34,3,FALSE))</f>
        <v/>
      </c>
      <c r="U2665" s="313" t="s">
        <v>143</v>
      </c>
      <c r="V2665" s="177"/>
      <c r="W2665" s="314" t="s">
        <v>144</v>
      </c>
      <c r="X2665" s="177"/>
      <c r="Y2665" s="315" t="s">
        <v>145</v>
      </c>
      <c r="Z2665" s="177"/>
      <c r="AA2665" s="315" t="s">
        <v>144</v>
      </c>
      <c r="AB2665" s="177"/>
      <c r="AC2665" s="315" t="s">
        <v>146</v>
      </c>
      <c r="AD2665" s="316" t="s">
        <v>147</v>
      </c>
      <c r="AE2665" s="317" t="str">
        <f t="shared" si="146"/>
        <v/>
      </c>
      <c r="AF2665" s="319" t="s">
        <v>148</v>
      </c>
      <c r="AG2665" s="312" t="str">
        <f t="shared" si="147"/>
        <v/>
      </c>
      <c r="AH2665" s="322"/>
      <c r="AI2665" s="323"/>
      <c r="AJ2665" s="322"/>
      <c r="AK2665" s="323"/>
    </row>
    <row r="2666" spans="1:37" ht="36.75" customHeight="1">
      <c r="A2666" s="299">
        <f t="shared" si="148"/>
        <v>2653</v>
      </c>
      <c r="B2666" s="300" t="str">
        <f>IF(基本情報入力シート!C2686="","",基本情報入力シート!C2686)</f>
        <v/>
      </c>
      <c r="C2666" s="301" t="str">
        <f>IF(基本情報入力シート!D2686="","",基本情報入力シート!D2686)</f>
        <v/>
      </c>
      <c r="D2666" s="301" t="str">
        <f>IF(基本情報入力シート!E2686="","",基本情報入力シート!E2686)</f>
        <v/>
      </c>
      <c r="E2666" s="301" t="str">
        <f>IF(基本情報入力シート!F2686="","",基本情報入力シート!F2686)</f>
        <v/>
      </c>
      <c r="F2666" s="301" t="str">
        <f>IF(基本情報入力シート!G2686="","",基本情報入力シート!G2686)</f>
        <v/>
      </c>
      <c r="G2666" s="301" t="str">
        <f>IF(基本情報入力シート!H2686="","",基本情報入力シート!H2686)</f>
        <v/>
      </c>
      <c r="H2666" s="301" t="str">
        <f>IF(基本情報入力シート!I2686="","",基本情報入力シート!I2686)</f>
        <v/>
      </c>
      <c r="I2666" s="301" t="str">
        <f>IF(基本情報入力シート!J2686="","",基本情報入力シート!J2686)</f>
        <v/>
      </c>
      <c r="J2666" s="301" t="str">
        <f>IF(基本情報入力シート!K2686="","",基本情報入力シート!K2686)</f>
        <v/>
      </c>
      <c r="K2666" s="302" t="str">
        <f>IF(基本情報入力シート!L2686="","",基本情報入力シート!L2686)</f>
        <v/>
      </c>
      <c r="L2666" s="299" t="str">
        <f>IF(基本情報入力シート!M2686="","",基本情報入力シート!M2686)</f>
        <v/>
      </c>
      <c r="M2666" s="299" t="str">
        <f>IF(基本情報入力シート!R2686="","",基本情報入力シート!R2686)</f>
        <v/>
      </c>
      <c r="N2666" s="299" t="str">
        <f>IF(基本情報入力シート!W2686="","",基本情報入力シート!W2686)</f>
        <v/>
      </c>
      <c r="O2666" s="303" t="str">
        <f>IF(基本情報入力シート!X2686="","",基本情報入力シート!X2686)</f>
        <v/>
      </c>
      <c r="P2666" s="304" t="str">
        <f>IF(基本情報入力シート!Y2686="","",基本情報入力シート!Y2686)</f>
        <v/>
      </c>
      <c r="Q2666" s="175"/>
      <c r="R2666" s="305" t="str">
        <f>IF(基本情報入力シート!AB2686="","",基本情報入力シート!AB2686)</f>
        <v/>
      </c>
      <c r="S2666" s="176"/>
      <c r="T2666" s="306" t="str">
        <f>IF(P2666="","",VLOOKUP(P2666,【参考】数式用!$J$2:$L$34,3,FALSE))</f>
        <v/>
      </c>
      <c r="U2666" s="313" t="s">
        <v>143</v>
      </c>
      <c r="V2666" s="177"/>
      <c r="W2666" s="314" t="s">
        <v>144</v>
      </c>
      <c r="X2666" s="177"/>
      <c r="Y2666" s="315" t="s">
        <v>145</v>
      </c>
      <c r="Z2666" s="177"/>
      <c r="AA2666" s="315" t="s">
        <v>144</v>
      </c>
      <c r="AB2666" s="177"/>
      <c r="AC2666" s="315" t="s">
        <v>146</v>
      </c>
      <c r="AD2666" s="316" t="s">
        <v>147</v>
      </c>
      <c r="AE2666" s="317" t="str">
        <f t="shared" si="146"/>
        <v/>
      </c>
      <c r="AF2666" s="319" t="s">
        <v>148</v>
      </c>
      <c r="AG2666" s="312" t="str">
        <f t="shared" si="147"/>
        <v/>
      </c>
      <c r="AH2666" s="322"/>
      <c r="AI2666" s="323"/>
      <c r="AJ2666" s="322"/>
      <c r="AK2666" s="323"/>
    </row>
    <row r="2667" spans="1:37" ht="36.75" customHeight="1">
      <c r="A2667" s="299">
        <f t="shared" si="148"/>
        <v>2654</v>
      </c>
      <c r="B2667" s="300" t="str">
        <f>IF(基本情報入力シート!C2687="","",基本情報入力シート!C2687)</f>
        <v/>
      </c>
      <c r="C2667" s="301" t="str">
        <f>IF(基本情報入力シート!D2687="","",基本情報入力シート!D2687)</f>
        <v/>
      </c>
      <c r="D2667" s="301" t="str">
        <f>IF(基本情報入力シート!E2687="","",基本情報入力シート!E2687)</f>
        <v/>
      </c>
      <c r="E2667" s="301" t="str">
        <f>IF(基本情報入力シート!F2687="","",基本情報入力シート!F2687)</f>
        <v/>
      </c>
      <c r="F2667" s="301" t="str">
        <f>IF(基本情報入力シート!G2687="","",基本情報入力シート!G2687)</f>
        <v/>
      </c>
      <c r="G2667" s="301" t="str">
        <f>IF(基本情報入力シート!H2687="","",基本情報入力シート!H2687)</f>
        <v/>
      </c>
      <c r="H2667" s="301" t="str">
        <f>IF(基本情報入力シート!I2687="","",基本情報入力シート!I2687)</f>
        <v/>
      </c>
      <c r="I2667" s="301" t="str">
        <f>IF(基本情報入力シート!J2687="","",基本情報入力シート!J2687)</f>
        <v/>
      </c>
      <c r="J2667" s="301" t="str">
        <f>IF(基本情報入力シート!K2687="","",基本情報入力シート!K2687)</f>
        <v/>
      </c>
      <c r="K2667" s="302" t="str">
        <f>IF(基本情報入力シート!L2687="","",基本情報入力シート!L2687)</f>
        <v/>
      </c>
      <c r="L2667" s="299" t="str">
        <f>IF(基本情報入力シート!M2687="","",基本情報入力シート!M2687)</f>
        <v/>
      </c>
      <c r="M2667" s="299" t="str">
        <f>IF(基本情報入力シート!R2687="","",基本情報入力シート!R2687)</f>
        <v/>
      </c>
      <c r="N2667" s="299" t="str">
        <f>IF(基本情報入力シート!W2687="","",基本情報入力シート!W2687)</f>
        <v/>
      </c>
      <c r="O2667" s="303" t="str">
        <f>IF(基本情報入力シート!X2687="","",基本情報入力シート!X2687)</f>
        <v/>
      </c>
      <c r="P2667" s="304" t="str">
        <f>IF(基本情報入力シート!Y2687="","",基本情報入力シート!Y2687)</f>
        <v/>
      </c>
      <c r="Q2667" s="175"/>
      <c r="R2667" s="305" t="str">
        <f>IF(基本情報入力シート!AB2687="","",基本情報入力シート!AB2687)</f>
        <v/>
      </c>
      <c r="S2667" s="176"/>
      <c r="T2667" s="306" t="str">
        <f>IF(P2667="","",VLOOKUP(P2667,【参考】数式用!$J$2:$L$34,3,FALSE))</f>
        <v/>
      </c>
      <c r="U2667" s="313" t="s">
        <v>143</v>
      </c>
      <c r="V2667" s="177"/>
      <c r="W2667" s="314" t="s">
        <v>144</v>
      </c>
      <c r="X2667" s="177"/>
      <c r="Y2667" s="315" t="s">
        <v>145</v>
      </c>
      <c r="Z2667" s="177"/>
      <c r="AA2667" s="315" t="s">
        <v>144</v>
      </c>
      <c r="AB2667" s="177"/>
      <c r="AC2667" s="315" t="s">
        <v>146</v>
      </c>
      <c r="AD2667" s="316" t="s">
        <v>147</v>
      </c>
      <c r="AE2667" s="317" t="str">
        <f t="shared" si="146"/>
        <v/>
      </c>
      <c r="AF2667" s="319" t="s">
        <v>148</v>
      </c>
      <c r="AG2667" s="312" t="str">
        <f t="shared" si="147"/>
        <v/>
      </c>
      <c r="AH2667" s="322"/>
      <c r="AI2667" s="323"/>
      <c r="AJ2667" s="322"/>
      <c r="AK2667" s="323"/>
    </row>
    <row r="2668" spans="1:37" ht="36.75" customHeight="1">
      <c r="A2668" s="299">
        <f t="shared" si="148"/>
        <v>2655</v>
      </c>
      <c r="B2668" s="300" t="str">
        <f>IF(基本情報入力シート!C2688="","",基本情報入力シート!C2688)</f>
        <v/>
      </c>
      <c r="C2668" s="301" t="str">
        <f>IF(基本情報入力シート!D2688="","",基本情報入力シート!D2688)</f>
        <v/>
      </c>
      <c r="D2668" s="301" t="str">
        <f>IF(基本情報入力シート!E2688="","",基本情報入力シート!E2688)</f>
        <v/>
      </c>
      <c r="E2668" s="301" t="str">
        <f>IF(基本情報入力シート!F2688="","",基本情報入力シート!F2688)</f>
        <v/>
      </c>
      <c r="F2668" s="301" t="str">
        <f>IF(基本情報入力シート!G2688="","",基本情報入力シート!G2688)</f>
        <v/>
      </c>
      <c r="G2668" s="301" t="str">
        <f>IF(基本情報入力シート!H2688="","",基本情報入力シート!H2688)</f>
        <v/>
      </c>
      <c r="H2668" s="301" t="str">
        <f>IF(基本情報入力シート!I2688="","",基本情報入力シート!I2688)</f>
        <v/>
      </c>
      <c r="I2668" s="301" t="str">
        <f>IF(基本情報入力シート!J2688="","",基本情報入力シート!J2688)</f>
        <v/>
      </c>
      <c r="J2668" s="301" t="str">
        <f>IF(基本情報入力シート!K2688="","",基本情報入力シート!K2688)</f>
        <v/>
      </c>
      <c r="K2668" s="302" t="str">
        <f>IF(基本情報入力シート!L2688="","",基本情報入力シート!L2688)</f>
        <v/>
      </c>
      <c r="L2668" s="299" t="str">
        <f>IF(基本情報入力シート!M2688="","",基本情報入力シート!M2688)</f>
        <v/>
      </c>
      <c r="M2668" s="299" t="str">
        <f>IF(基本情報入力シート!R2688="","",基本情報入力シート!R2688)</f>
        <v/>
      </c>
      <c r="N2668" s="299" t="str">
        <f>IF(基本情報入力シート!W2688="","",基本情報入力シート!W2688)</f>
        <v/>
      </c>
      <c r="O2668" s="303" t="str">
        <f>IF(基本情報入力シート!X2688="","",基本情報入力シート!X2688)</f>
        <v/>
      </c>
      <c r="P2668" s="304" t="str">
        <f>IF(基本情報入力シート!Y2688="","",基本情報入力シート!Y2688)</f>
        <v/>
      </c>
      <c r="Q2668" s="175"/>
      <c r="R2668" s="305" t="str">
        <f>IF(基本情報入力シート!AB2688="","",基本情報入力シート!AB2688)</f>
        <v/>
      </c>
      <c r="S2668" s="176"/>
      <c r="T2668" s="306" t="str">
        <f>IF(P2668="","",VLOOKUP(P2668,【参考】数式用!$J$2:$L$34,3,FALSE))</f>
        <v/>
      </c>
      <c r="U2668" s="313" t="s">
        <v>143</v>
      </c>
      <c r="V2668" s="177"/>
      <c r="W2668" s="314" t="s">
        <v>144</v>
      </c>
      <c r="X2668" s="177"/>
      <c r="Y2668" s="315" t="s">
        <v>145</v>
      </c>
      <c r="Z2668" s="177"/>
      <c r="AA2668" s="315" t="s">
        <v>144</v>
      </c>
      <c r="AB2668" s="177"/>
      <c r="AC2668" s="315" t="s">
        <v>146</v>
      </c>
      <c r="AD2668" s="316" t="s">
        <v>147</v>
      </c>
      <c r="AE2668" s="317" t="str">
        <f t="shared" si="146"/>
        <v/>
      </c>
      <c r="AF2668" s="319" t="s">
        <v>148</v>
      </c>
      <c r="AG2668" s="312" t="str">
        <f t="shared" si="147"/>
        <v/>
      </c>
      <c r="AH2668" s="322"/>
      <c r="AI2668" s="323"/>
      <c r="AJ2668" s="322"/>
      <c r="AK2668" s="323"/>
    </row>
    <row r="2669" spans="1:37" ht="36.75" customHeight="1">
      <c r="A2669" s="299">
        <f t="shared" si="148"/>
        <v>2656</v>
      </c>
      <c r="B2669" s="300" t="str">
        <f>IF(基本情報入力シート!C2689="","",基本情報入力シート!C2689)</f>
        <v/>
      </c>
      <c r="C2669" s="301" t="str">
        <f>IF(基本情報入力シート!D2689="","",基本情報入力シート!D2689)</f>
        <v/>
      </c>
      <c r="D2669" s="301" t="str">
        <f>IF(基本情報入力シート!E2689="","",基本情報入力シート!E2689)</f>
        <v/>
      </c>
      <c r="E2669" s="301" t="str">
        <f>IF(基本情報入力シート!F2689="","",基本情報入力シート!F2689)</f>
        <v/>
      </c>
      <c r="F2669" s="301" t="str">
        <f>IF(基本情報入力シート!G2689="","",基本情報入力シート!G2689)</f>
        <v/>
      </c>
      <c r="G2669" s="301" t="str">
        <f>IF(基本情報入力シート!H2689="","",基本情報入力シート!H2689)</f>
        <v/>
      </c>
      <c r="H2669" s="301" t="str">
        <f>IF(基本情報入力シート!I2689="","",基本情報入力シート!I2689)</f>
        <v/>
      </c>
      <c r="I2669" s="301" t="str">
        <f>IF(基本情報入力シート!J2689="","",基本情報入力シート!J2689)</f>
        <v/>
      </c>
      <c r="J2669" s="301" t="str">
        <f>IF(基本情報入力シート!K2689="","",基本情報入力シート!K2689)</f>
        <v/>
      </c>
      <c r="K2669" s="302" t="str">
        <f>IF(基本情報入力シート!L2689="","",基本情報入力シート!L2689)</f>
        <v/>
      </c>
      <c r="L2669" s="299" t="str">
        <f>IF(基本情報入力シート!M2689="","",基本情報入力シート!M2689)</f>
        <v/>
      </c>
      <c r="M2669" s="299" t="str">
        <f>IF(基本情報入力シート!R2689="","",基本情報入力シート!R2689)</f>
        <v/>
      </c>
      <c r="N2669" s="299" t="str">
        <f>IF(基本情報入力シート!W2689="","",基本情報入力シート!W2689)</f>
        <v/>
      </c>
      <c r="O2669" s="303" t="str">
        <f>IF(基本情報入力シート!X2689="","",基本情報入力シート!X2689)</f>
        <v/>
      </c>
      <c r="P2669" s="304" t="str">
        <f>IF(基本情報入力シート!Y2689="","",基本情報入力シート!Y2689)</f>
        <v/>
      </c>
      <c r="Q2669" s="175"/>
      <c r="R2669" s="305" t="str">
        <f>IF(基本情報入力シート!AB2689="","",基本情報入力シート!AB2689)</f>
        <v/>
      </c>
      <c r="S2669" s="176"/>
      <c r="T2669" s="306" t="str">
        <f>IF(P2669="","",VLOOKUP(P2669,【参考】数式用!$J$2:$L$34,3,FALSE))</f>
        <v/>
      </c>
      <c r="U2669" s="313" t="s">
        <v>143</v>
      </c>
      <c r="V2669" s="177"/>
      <c r="W2669" s="314" t="s">
        <v>144</v>
      </c>
      <c r="X2669" s="177"/>
      <c r="Y2669" s="315" t="s">
        <v>145</v>
      </c>
      <c r="Z2669" s="177"/>
      <c r="AA2669" s="315" t="s">
        <v>144</v>
      </c>
      <c r="AB2669" s="177"/>
      <c r="AC2669" s="315" t="s">
        <v>146</v>
      </c>
      <c r="AD2669" s="316" t="s">
        <v>147</v>
      </c>
      <c r="AE2669" s="317" t="str">
        <f t="shared" si="146"/>
        <v/>
      </c>
      <c r="AF2669" s="319" t="s">
        <v>148</v>
      </c>
      <c r="AG2669" s="312" t="str">
        <f t="shared" si="147"/>
        <v/>
      </c>
      <c r="AH2669" s="322"/>
      <c r="AI2669" s="323"/>
      <c r="AJ2669" s="322"/>
      <c r="AK2669" s="323"/>
    </row>
    <row r="2670" spans="1:37" ht="36.75" customHeight="1">
      <c r="A2670" s="299">
        <f t="shared" si="148"/>
        <v>2657</v>
      </c>
      <c r="B2670" s="300" t="str">
        <f>IF(基本情報入力シート!C2690="","",基本情報入力シート!C2690)</f>
        <v/>
      </c>
      <c r="C2670" s="301" t="str">
        <f>IF(基本情報入力シート!D2690="","",基本情報入力シート!D2690)</f>
        <v/>
      </c>
      <c r="D2670" s="301" t="str">
        <f>IF(基本情報入力シート!E2690="","",基本情報入力シート!E2690)</f>
        <v/>
      </c>
      <c r="E2670" s="301" t="str">
        <f>IF(基本情報入力シート!F2690="","",基本情報入力シート!F2690)</f>
        <v/>
      </c>
      <c r="F2670" s="301" t="str">
        <f>IF(基本情報入力シート!G2690="","",基本情報入力シート!G2690)</f>
        <v/>
      </c>
      <c r="G2670" s="301" t="str">
        <f>IF(基本情報入力シート!H2690="","",基本情報入力シート!H2690)</f>
        <v/>
      </c>
      <c r="H2670" s="301" t="str">
        <f>IF(基本情報入力シート!I2690="","",基本情報入力シート!I2690)</f>
        <v/>
      </c>
      <c r="I2670" s="301" t="str">
        <f>IF(基本情報入力シート!J2690="","",基本情報入力シート!J2690)</f>
        <v/>
      </c>
      <c r="J2670" s="301" t="str">
        <f>IF(基本情報入力シート!K2690="","",基本情報入力シート!K2690)</f>
        <v/>
      </c>
      <c r="K2670" s="302" t="str">
        <f>IF(基本情報入力シート!L2690="","",基本情報入力シート!L2690)</f>
        <v/>
      </c>
      <c r="L2670" s="299" t="str">
        <f>IF(基本情報入力シート!M2690="","",基本情報入力シート!M2690)</f>
        <v/>
      </c>
      <c r="M2670" s="299" t="str">
        <f>IF(基本情報入力シート!R2690="","",基本情報入力シート!R2690)</f>
        <v/>
      </c>
      <c r="N2670" s="299" t="str">
        <f>IF(基本情報入力シート!W2690="","",基本情報入力シート!W2690)</f>
        <v/>
      </c>
      <c r="O2670" s="303" t="str">
        <f>IF(基本情報入力シート!X2690="","",基本情報入力シート!X2690)</f>
        <v/>
      </c>
      <c r="P2670" s="304" t="str">
        <f>IF(基本情報入力シート!Y2690="","",基本情報入力シート!Y2690)</f>
        <v/>
      </c>
      <c r="Q2670" s="175"/>
      <c r="R2670" s="305" t="str">
        <f>IF(基本情報入力シート!AB2690="","",基本情報入力シート!AB2690)</f>
        <v/>
      </c>
      <c r="S2670" s="176"/>
      <c r="T2670" s="306" t="str">
        <f>IF(P2670="","",VLOOKUP(P2670,【参考】数式用!$J$2:$L$34,3,FALSE))</f>
        <v/>
      </c>
      <c r="U2670" s="313" t="s">
        <v>143</v>
      </c>
      <c r="V2670" s="177"/>
      <c r="W2670" s="314" t="s">
        <v>144</v>
      </c>
      <c r="X2670" s="177"/>
      <c r="Y2670" s="315" t="s">
        <v>145</v>
      </c>
      <c r="Z2670" s="177"/>
      <c r="AA2670" s="315" t="s">
        <v>144</v>
      </c>
      <c r="AB2670" s="177"/>
      <c r="AC2670" s="315" t="s">
        <v>146</v>
      </c>
      <c r="AD2670" s="316" t="s">
        <v>147</v>
      </c>
      <c r="AE2670" s="317" t="str">
        <f t="shared" si="146"/>
        <v/>
      </c>
      <c r="AF2670" s="319" t="s">
        <v>148</v>
      </c>
      <c r="AG2670" s="312" t="str">
        <f t="shared" si="147"/>
        <v/>
      </c>
      <c r="AH2670" s="322"/>
      <c r="AI2670" s="323"/>
      <c r="AJ2670" s="322"/>
      <c r="AK2670" s="323"/>
    </row>
    <row r="2671" spans="1:37" ht="36.75" customHeight="1">
      <c r="A2671" s="299">
        <f t="shared" si="148"/>
        <v>2658</v>
      </c>
      <c r="B2671" s="300" t="str">
        <f>IF(基本情報入力シート!C2691="","",基本情報入力シート!C2691)</f>
        <v/>
      </c>
      <c r="C2671" s="301" t="str">
        <f>IF(基本情報入力シート!D2691="","",基本情報入力シート!D2691)</f>
        <v/>
      </c>
      <c r="D2671" s="301" t="str">
        <f>IF(基本情報入力シート!E2691="","",基本情報入力シート!E2691)</f>
        <v/>
      </c>
      <c r="E2671" s="301" t="str">
        <f>IF(基本情報入力シート!F2691="","",基本情報入力シート!F2691)</f>
        <v/>
      </c>
      <c r="F2671" s="301" t="str">
        <f>IF(基本情報入力シート!G2691="","",基本情報入力シート!G2691)</f>
        <v/>
      </c>
      <c r="G2671" s="301" t="str">
        <f>IF(基本情報入力シート!H2691="","",基本情報入力シート!H2691)</f>
        <v/>
      </c>
      <c r="H2671" s="301" t="str">
        <f>IF(基本情報入力シート!I2691="","",基本情報入力シート!I2691)</f>
        <v/>
      </c>
      <c r="I2671" s="301" t="str">
        <f>IF(基本情報入力シート!J2691="","",基本情報入力シート!J2691)</f>
        <v/>
      </c>
      <c r="J2671" s="301" t="str">
        <f>IF(基本情報入力シート!K2691="","",基本情報入力シート!K2691)</f>
        <v/>
      </c>
      <c r="K2671" s="302" t="str">
        <f>IF(基本情報入力シート!L2691="","",基本情報入力シート!L2691)</f>
        <v/>
      </c>
      <c r="L2671" s="299" t="str">
        <f>IF(基本情報入力シート!M2691="","",基本情報入力シート!M2691)</f>
        <v/>
      </c>
      <c r="M2671" s="299" t="str">
        <f>IF(基本情報入力シート!R2691="","",基本情報入力シート!R2691)</f>
        <v/>
      </c>
      <c r="N2671" s="299" t="str">
        <f>IF(基本情報入力シート!W2691="","",基本情報入力シート!W2691)</f>
        <v/>
      </c>
      <c r="O2671" s="303" t="str">
        <f>IF(基本情報入力シート!X2691="","",基本情報入力シート!X2691)</f>
        <v/>
      </c>
      <c r="P2671" s="304" t="str">
        <f>IF(基本情報入力シート!Y2691="","",基本情報入力シート!Y2691)</f>
        <v/>
      </c>
      <c r="Q2671" s="175"/>
      <c r="R2671" s="305" t="str">
        <f>IF(基本情報入力シート!AB2691="","",基本情報入力シート!AB2691)</f>
        <v/>
      </c>
      <c r="S2671" s="176"/>
      <c r="T2671" s="306" t="str">
        <f>IF(P2671="","",VLOOKUP(P2671,【参考】数式用!$J$2:$L$34,3,FALSE))</f>
        <v/>
      </c>
      <c r="U2671" s="313" t="s">
        <v>143</v>
      </c>
      <c r="V2671" s="177"/>
      <c r="W2671" s="314" t="s">
        <v>144</v>
      </c>
      <c r="X2671" s="177"/>
      <c r="Y2671" s="315" t="s">
        <v>145</v>
      </c>
      <c r="Z2671" s="177"/>
      <c r="AA2671" s="315" t="s">
        <v>144</v>
      </c>
      <c r="AB2671" s="177"/>
      <c r="AC2671" s="315" t="s">
        <v>146</v>
      </c>
      <c r="AD2671" s="316" t="s">
        <v>147</v>
      </c>
      <c r="AE2671" s="317" t="str">
        <f t="shared" si="146"/>
        <v/>
      </c>
      <c r="AF2671" s="319" t="s">
        <v>148</v>
      </c>
      <c r="AG2671" s="312" t="str">
        <f t="shared" si="147"/>
        <v/>
      </c>
      <c r="AH2671" s="322"/>
      <c r="AI2671" s="323"/>
      <c r="AJ2671" s="322"/>
      <c r="AK2671" s="323"/>
    </row>
    <row r="2672" spans="1:37" ht="36.75" customHeight="1">
      <c r="A2672" s="299">
        <f t="shared" si="148"/>
        <v>2659</v>
      </c>
      <c r="B2672" s="300" t="str">
        <f>IF(基本情報入力シート!C2692="","",基本情報入力シート!C2692)</f>
        <v/>
      </c>
      <c r="C2672" s="301" t="str">
        <f>IF(基本情報入力シート!D2692="","",基本情報入力シート!D2692)</f>
        <v/>
      </c>
      <c r="D2672" s="301" t="str">
        <f>IF(基本情報入力シート!E2692="","",基本情報入力シート!E2692)</f>
        <v/>
      </c>
      <c r="E2672" s="301" t="str">
        <f>IF(基本情報入力シート!F2692="","",基本情報入力シート!F2692)</f>
        <v/>
      </c>
      <c r="F2672" s="301" t="str">
        <f>IF(基本情報入力シート!G2692="","",基本情報入力シート!G2692)</f>
        <v/>
      </c>
      <c r="G2672" s="301" t="str">
        <f>IF(基本情報入力シート!H2692="","",基本情報入力シート!H2692)</f>
        <v/>
      </c>
      <c r="H2672" s="301" t="str">
        <f>IF(基本情報入力シート!I2692="","",基本情報入力シート!I2692)</f>
        <v/>
      </c>
      <c r="I2672" s="301" t="str">
        <f>IF(基本情報入力シート!J2692="","",基本情報入力シート!J2692)</f>
        <v/>
      </c>
      <c r="J2672" s="301" t="str">
        <f>IF(基本情報入力シート!K2692="","",基本情報入力シート!K2692)</f>
        <v/>
      </c>
      <c r="K2672" s="302" t="str">
        <f>IF(基本情報入力シート!L2692="","",基本情報入力シート!L2692)</f>
        <v/>
      </c>
      <c r="L2672" s="299" t="str">
        <f>IF(基本情報入力シート!M2692="","",基本情報入力シート!M2692)</f>
        <v/>
      </c>
      <c r="M2672" s="299" t="str">
        <f>IF(基本情報入力シート!R2692="","",基本情報入力シート!R2692)</f>
        <v/>
      </c>
      <c r="N2672" s="299" t="str">
        <f>IF(基本情報入力シート!W2692="","",基本情報入力シート!W2692)</f>
        <v/>
      </c>
      <c r="O2672" s="303" t="str">
        <f>IF(基本情報入力シート!X2692="","",基本情報入力シート!X2692)</f>
        <v/>
      </c>
      <c r="P2672" s="304" t="str">
        <f>IF(基本情報入力シート!Y2692="","",基本情報入力シート!Y2692)</f>
        <v/>
      </c>
      <c r="Q2672" s="175"/>
      <c r="R2672" s="305" t="str">
        <f>IF(基本情報入力シート!AB2692="","",基本情報入力シート!AB2692)</f>
        <v/>
      </c>
      <c r="S2672" s="176"/>
      <c r="T2672" s="306" t="str">
        <f>IF(P2672="","",VLOOKUP(P2672,【参考】数式用!$J$2:$L$34,3,FALSE))</f>
        <v/>
      </c>
      <c r="U2672" s="313" t="s">
        <v>143</v>
      </c>
      <c r="V2672" s="177"/>
      <c r="W2672" s="314" t="s">
        <v>144</v>
      </c>
      <c r="X2672" s="177"/>
      <c r="Y2672" s="315" t="s">
        <v>145</v>
      </c>
      <c r="Z2672" s="177"/>
      <c r="AA2672" s="315" t="s">
        <v>144</v>
      </c>
      <c r="AB2672" s="177"/>
      <c r="AC2672" s="315" t="s">
        <v>146</v>
      </c>
      <c r="AD2672" s="316" t="s">
        <v>147</v>
      </c>
      <c r="AE2672" s="317" t="str">
        <f t="shared" si="146"/>
        <v/>
      </c>
      <c r="AF2672" s="319" t="s">
        <v>148</v>
      </c>
      <c r="AG2672" s="312" t="str">
        <f t="shared" si="147"/>
        <v/>
      </c>
      <c r="AH2672" s="322"/>
      <c r="AI2672" s="323"/>
      <c r="AJ2672" s="322"/>
      <c r="AK2672" s="323"/>
    </row>
    <row r="2673" spans="1:37" ht="36.75" customHeight="1">
      <c r="A2673" s="299">
        <f t="shared" si="148"/>
        <v>2660</v>
      </c>
      <c r="B2673" s="300" t="str">
        <f>IF(基本情報入力シート!C2693="","",基本情報入力シート!C2693)</f>
        <v/>
      </c>
      <c r="C2673" s="301" t="str">
        <f>IF(基本情報入力シート!D2693="","",基本情報入力シート!D2693)</f>
        <v/>
      </c>
      <c r="D2673" s="301" t="str">
        <f>IF(基本情報入力シート!E2693="","",基本情報入力シート!E2693)</f>
        <v/>
      </c>
      <c r="E2673" s="301" t="str">
        <f>IF(基本情報入力シート!F2693="","",基本情報入力シート!F2693)</f>
        <v/>
      </c>
      <c r="F2673" s="301" t="str">
        <f>IF(基本情報入力シート!G2693="","",基本情報入力シート!G2693)</f>
        <v/>
      </c>
      <c r="G2673" s="301" t="str">
        <f>IF(基本情報入力シート!H2693="","",基本情報入力シート!H2693)</f>
        <v/>
      </c>
      <c r="H2673" s="301" t="str">
        <f>IF(基本情報入力シート!I2693="","",基本情報入力シート!I2693)</f>
        <v/>
      </c>
      <c r="I2673" s="301" t="str">
        <f>IF(基本情報入力シート!J2693="","",基本情報入力シート!J2693)</f>
        <v/>
      </c>
      <c r="J2673" s="301" t="str">
        <f>IF(基本情報入力シート!K2693="","",基本情報入力シート!K2693)</f>
        <v/>
      </c>
      <c r="K2673" s="302" t="str">
        <f>IF(基本情報入力シート!L2693="","",基本情報入力シート!L2693)</f>
        <v/>
      </c>
      <c r="L2673" s="299" t="str">
        <f>IF(基本情報入力シート!M2693="","",基本情報入力シート!M2693)</f>
        <v/>
      </c>
      <c r="M2673" s="299" t="str">
        <f>IF(基本情報入力シート!R2693="","",基本情報入力シート!R2693)</f>
        <v/>
      </c>
      <c r="N2673" s="299" t="str">
        <f>IF(基本情報入力シート!W2693="","",基本情報入力シート!W2693)</f>
        <v/>
      </c>
      <c r="O2673" s="303" t="str">
        <f>IF(基本情報入力シート!X2693="","",基本情報入力シート!X2693)</f>
        <v/>
      </c>
      <c r="P2673" s="304" t="str">
        <f>IF(基本情報入力シート!Y2693="","",基本情報入力シート!Y2693)</f>
        <v/>
      </c>
      <c r="Q2673" s="175"/>
      <c r="R2673" s="305" t="str">
        <f>IF(基本情報入力シート!AB2693="","",基本情報入力シート!AB2693)</f>
        <v/>
      </c>
      <c r="S2673" s="176"/>
      <c r="T2673" s="306" t="str">
        <f>IF(P2673="","",VLOOKUP(P2673,【参考】数式用!$J$2:$L$34,3,FALSE))</f>
        <v/>
      </c>
      <c r="U2673" s="313" t="s">
        <v>143</v>
      </c>
      <c r="V2673" s="177"/>
      <c r="W2673" s="314" t="s">
        <v>144</v>
      </c>
      <c r="X2673" s="177"/>
      <c r="Y2673" s="315" t="s">
        <v>145</v>
      </c>
      <c r="Z2673" s="177"/>
      <c r="AA2673" s="315" t="s">
        <v>144</v>
      </c>
      <c r="AB2673" s="177"/>
      <c r="AC2673" s="315" t="s">
        <v>146</v>
      </c>
      <c r="AD2673" s="316" t="s">
        <v>147</v>
      </c>
      <c r="AE2673" s="317" t="str">
        <f t="shared" si="146"/>
        <v/>
      </c>
      <c r="AF2673" s="319" t="s">
        <v>148</v>
      </c>
      <c r="AG2673" s="312" t="str">
        <f t="shared" si="147"/>
        <v/>
      </c>
      <c r="AH2673" s="322"/>
      <c r="AI2673" s="323"/>
      <c r="AJ2673" s="322"/>
      <c r="AK2673" s="323"/>
    </row>
    <row r="2674" spans="1:37" ht="36.75" customHeight="1">
      <c r="A2674" s="299">
        <f t="shared" si="148"/>
        <v>2661</v>
      </c>
      <c r="B2674" s="300" t="str">
        <f>IF(基本情報入力シート!C2694="","",基本情報入力シート!C2694)</f>
        <v/>
      </c>
      <c r="C2674" s="301" t="str">
        <f>IF(基本情報入力シート!D2694="","",基本情報入力シート!D2694)</f>
        <v/>
      </c>
      <c r="D2674" s="301" t="str">
        <f>IF(基本情報入力シート!E2694="","",基本情報入力シート!E2694)</f>
        <v/>
      </c>
      <c r="E2674" s="301" t="str">
        <f>IF(基本情報入力シート!F2694="","",基本情報入力シート!F2694)</f>
        <v/>
      </c>
      <c r="F2674" s="301" t="str">
        <f>IF(基本情報入力シート!G2694="","",基本情報入力シート!G2694)</f>
        <v/>
      </c>
      <c r="G2674" s="301" t="str">
        <f>IF(基本情報入力シート!H2694="","",基本情報入力シート!H2694)</f>
        <v/>
      </c>
      <c r="H2674" s="301" t="str">
        <f>IF(基本情報入力シート!I2694="","",基本情報入力シート!I2694)</f>
        <v/>
      </c>
      <c r="I2674" s="301" t="str">
        <f>IF(基本情報入力シート!J2694="","",基本情報入力シート!J2694)</f>
        <v/>
      </c>
      <c r="J2674" s="301" t="str">
        <f>IF(基本情報入力シート!K2694="","",基本情報入力シート!K2694)</f>
        <v/>
      </c>
      <c r="K2674" s="302" t="str">
        <f>IF(基本情報入力シート!L2694="","",基本情報入力シート!L2694)</f>
        <v/>
      </c>
      <c r="L2674" s="299" t="str">
        <f>IF(基本情報入力シート!M2694="","",基本情報入力シート!M2694)</f>
        <v/>
      </c>
      <c r="M2674" s="299" t="str">
        <f>IF(基本情報入力シート!R2694="","",基本情報入力シート!R2694)</f>
        <v/>
      </c>
      <c r="N2674" s="299" t="str">
        <f>IF(基本情報入力シート!W2694="","",基本情報入力シート!W2694)</f>
        <v/>
      </c>
      <c r="O2674" s="303" t="str">
        <f>IF(基本情報入力シート!X2694="","",基本情報入力シート!X2694)</f>
        <v/>
      </c>
      <c r="P2674" s="304" t="str">
        <f>IF(基本情報入力シート!Y2694="","",基本情報入力シート!Y2694)</f>
        <v/>
      </c>
      <c r="Q2674" s="175"/>
      <c r="R2674" s="305" t="str">
        <f>IF(基本情報入力シート!AB2694="","",基本情報入力シート!AB2694)</f>
        <v/>
      </c>
      <c r="S2674" s="176"/>
      <c r="T2674" s="306" t="str">
        <f>IF(P2674="","",VLOOKUP(P2674,【参考】数式用!$J$2:$L$34,3,FALSE))</f>
        <v/>
      </c>
      <c r="U2674" s="313" t="s">
        <v>143</v>
      </c>
      <c r="V2674" s="177"/>
      <c r="W2674" s="314" t="s">
        <v>144</v>
      </c>
      <c r="X2674" s="177"/>
      <c r="Y2674" s="315" t="s">
        <v>145</v>
      </c>
      <c r="Z2674" s="177"/>
      <c r="AA2674" s="315" t="s">
        <v>144</v>
      </c>
      <c r="AB2674" s="177"/>
      <c r="AC2674" s="315" t="s">
        <v>146</v>
      </c>
      <c r="AD2674" s="316" t="s">
        <v>147</v>
      </c>
      <c r="AE2674" s="317" t="str">
        <f t="shared" si="146"/>
        <v/>
      </c>
      <c r="AF2674" s="319" t="s">
        <v>148</v>
      </c>
      <c r="AG2674" s="312" t="str">
        <f t="shared" si="147"/>
        <v/>
      </c>
      <c r="AH2674" s="322"/>
      <c r="AI2674" s="323"/>
      <c r="AJ2674" s="322"/>
      <c r="AK2674" s="323"/>
    </row>
    <row r="2675" spans="1:37" ht="36.75" customHeight="1">
      <c r="A2675" s="299">
        <f t="shared" si="148"/>
        <v>2662</v>
      </c>
      <c r="B2675" s="300" t="str">
        <f>IF(基本情報入力シート!C2695="","",基本情報入力シート!C2695)</f>
        <v/>
      </c>
      <c r="C2675" s="301" t="str">
        <f>IF(基本情報入力シート!D2695="","",基本情報入力シート!D2695)</f>
        <v/>
      </c>
      <c r="D2675" s="301" t="str">
        <f>IF(基本情報入力シート!E2695="","",基本情報入力シート!E2695)</f>
        <v/>
      </c>
      <c r="E2675" s="301" t="str">
        <f>IF(基本情報入力シート!F2695="","",基本情報入力シート!F2695)</f>
        <v/>
      </c>
      <c r="F2675" s="301" t="str">
        <f>IF(基本情報入力シート!G2695="","",基本情報入力シート!G2695)</f>
        <v/>
      </c>
      <c r="G2675" s="301" t="str">
        <f>IF(基本情報入力シート!H2695="","",基本情報入力シート!H2695)</f>
        <v/>
      </c>
      <c r="H2675" s="301" t="str">
        <f>IF(基本情報入力シート!I2695="","",基本情報入力シート!I2695)</f>
        <v/>
      </c>
      <c r="I2675" s="301" t="str">
        <f>IF(基本情報入力シート!J2695="","",基本情報入力シート!J2695)</f>
        <v/>
      </c>
      <c r="J2675" s="301" t="str">
        <f>IF(基本情報入力シート!K2695="","",基本情報入力シート!K2695)</f>
        <v/>
      </c>
      <c r="K2675" s="302" t="str">
        <f>IF(基本情報入力シート!L2695="","",基本情報入力シート!L2695)</f>
        <v/>
      </c>
      <c r="L2675" s="299" t="str">
        <f>IF(基本情報入力シート!M2695="","",基本情報入力シート!M2695)</f>
        <v/>
      </c>
      <c r="M2675" s="299" t="str">
        <f>IF(基本情報入力シート!R2695="","",基本情報入力シート!R2695)</f>
        <v/>
      </c>
      <c r="N2675" s="299" t="str">
        <f>IF(基本情報入力シート!W2695="","",基本情報入力シート!W2695)</f>
        <v/>
      </c>
      <c r="O2675" s="303" t="str">
        <f>IF(基本情報入力シート!X2695="","",基本情報入力シート!X2695)</f>
        <v/>
      </c>
      <c r="P2675" s="304" t="str">
        <f>IF(基本情報入力シート!Y2695="","",基本情報入力シート!Y2695)</f>
        <v/>
      </c>
      <c r="Q2675" s="175"/>
      <c r="R2675" s="305" t="str">
        <f>IF(基本情報入力シート!AB2695="","",基本情報入力シート!AB2695)</f>
        <v/>
      </c>
      <c r="S2675" s="176"/>
      <c r="T2675" s="306" t="str">
        <f>IF(P2675="","",VLOOKUP(P2675,【参考】数式用!$J$2:$L$34,3,FALSE))</f>
        <v/>
      </c>
      <c r="U2675" s="313" t="s">
        <v>143</v>
      </c>
      <c r="V2675" s="177"/>
      <c r="W2675" s="314" t="s">
        <v>144</v>
      </c>
      <c r="X2675" s="177"/>
      <c r="Y2675" s="315" t="s">
        <v>145</v>
      </c>
      <c r="Z2675" s="177"/>
      <c r="AA2675" s="315" t="s">
        <v>144</v>
      </c>
      <c r="AB2675" s="177"/>
      <c r="AC2675" s="315" t="s">
        <v>146</v>
      </c>
      <c r="AD2675" s="316" t="s">
        <v>147</v>
      </c>
      <c r="AE2675" s="317" t="str">
        <f t="shared" si="146"/>
        <v/>
      </c>
      <c r="AF2675" s="319" t="s">
        <v>148</v>
      </c>
      <c r="AG2675" s="312" t="str">
        <f t="shared" si="147"/>
        <v/>
      </c>
      <c r="AH2675" s="322"/>
      <c r="AI2675" s="323"/>
      <c r="AJ2675" s="322"/>
      <c r="AK2675" s="323"/>
    </row>
    <row r="2676" spans="1:37" ht="36.75" customHeight="1">
      <c r="A2676" s="299">
        <f t="shared" si="148"/>
        <v>2663</v>
      </c>
      <c r="B2676" s="300" t="str">
        <f>IF(基本情報入力シート!C2696="","",基本情報入力シート!C2696)</f>
        <v/>
      </c>
      <c r="C2676" s="301" t="str">
        <f>IF(基本情報入力シート!D2696="","",基本情報入力シート!D2696)</f>
        <v/>
      </c>
      <c r="D2676" s="301" t="str">
        <f>IF(基本情報入力シート!E2696="","",基本情報入力シート!E2696)</f>
        <v/>
      </c>
      <c r="E2676" s="301" t="str">
        <f>IF(基本情報入力シート!F2696="","",基本情報入力シート!F2696)</f>
        <v/>
      </c>
      <c r="F2676" s="301" t="str">
        <f>IF(基本情報入力シート!G2696="","",基本情報入力シート!G2696)</f>
        <v/>
      </c>
      <c r="G2676" s="301" t="str">
        <f>IF(基本情報入力シート!H2696="","",基本情報入力シート!H2696)</f>
        <v/>
      </c>
      <c r="H2676" s="301" t="str">
        <f>IF(基本情報入力シート!I2696="","",基本情報入力シート!I2696)</f>
        <v/>
      </c>
      <c r="I2676" s="301" t="str">
        <f>IF(基本情報入力シート!J2696="","",基本情報入力シート!J2696)</f>
        <v/>
      </c>
      <c r="J2676" s="301" t="str">
        <f>IF(基本情報入力シート!K2696="","",基本情報入力シート!K2696)</f>
        <v/>
      </c>
      <c r="K2676" s="302" t="str">
        <f>IF(基本情報入力シート!L2696="","",基本情報入力シート!L2696)</f>
        <v/>
      </c>
      <c r="L2676" s="299" t="str">
        <f>IF(基本情報入力シート!M2696="","",基本情報入力シート!M2696)</f>
        <v/>
      </c>
      <c r="M2676" s="299" t="str">
        <f>IF(基本情報入力シート!R2696="","",基本情報入力シート!R2696)</f>
        <v/>
      </c>
      <c r="N2676" s="299" t="str">
        <f>IF(基本情報入力シート!W2696="","",基本情報入力シート!W2696)</f>
        <v/>
      </c>
      <c r="O2676" s="303" t="str">
        <f>IF(基本情報入力シート!X2696="","",基本情報入力シート!X2696)</f>
        <v/>
      </c>
      <c r="P2676" s="304" t="str">
        <f>IF(基本情報入力シート!Y2696="","",基本情報入力シート!Y2696)</f>
        <v/>
      </c>
      <c r="Q2676" s="175"/>
      <c r="R2676" s="305" t="str">
        <f>IF(基本情報入力シート!AB2696="","",基本情報入力シート!AB2696)</f>
        <v/>
      </c>
      <c r="S2676" s="176"/>
      <c r="T2676" s="306" t="str">
        <f>IF(P2676="","",VLOOKUP(P2676,【参考】数式用!$J$2:$L$34,3,FALSE))</f>
        <v/>
      </c>
      <c r="U2676" s="313" t="s">
        <v>143</v>
      </c>
      <c r="V2676" s="177"/>
      <c r="W2676" s="314" t="s">
        <v>144</v>
      </c>
      <c r="X2676" s="177"/>
      <c r="Y2676" s="315" t="s">
        <v>145</v>
      </c>
      <c r="Z2676" s="177"/>
      <c r="AA2676" s="315" t="s">
        <v>144</v>
      </c>
      <c r="AB2676" s="177"/>
      <c r="AC2676" s="315" t="s">
        <v>146</v>
      </c>
      <c r="AD2676" s="316" t="s">
        <v>147</v>
      </c>
      <c r="AE2676" s="317" t="str">
        <f t="shared" si="146"/>
        <v/>
      </c>
      <c r="AF2676" s="319" t="s">
        <v>148</v>
      </c>
      <c r="AG2676" s="312" t="str">
        <f t="shared" si="147"/>
        <v/>
      </c>
      <c r="AH2676" s="322"/>
      <c r="AI2676" s="323"/>
      <c r="AJ2676" s="322"/>
      <c r="AK2676" s="323"/>
    </row>
    <row r="2677" spans="1:37" ht="36.75" customHeight="1">
      <c r="A2677" s="299">
        <f t="shared" si="148"/>
        <v>2664</v>
      </c>
      <c r="B2677" s="300" t="str">
        <f>IF(基本情報入力シート!C2697="","",基本情報入力シート!C2697)</f>
        <v/>
      </c>
      <c r="C2677" s="301" t="str">
        <f>IF(基本情報入力シート!D2697="","",基本情報入力シート!D2697)</f>
        <v/>
      </c>
      <c r="D2677" s="301" t="str">
        <f>IF(基本情報入力シート!E2697="","",基本情報入力シート!E2697)</f>
        <v/>
      </c>
      <c r="E2677" s="301" t="str">
        <f>IF(基本情報入力シート!F2697="","",基本情報入力シート!F2697)</f>
        <v/>
      </c>
      <c r="F2677" s="301" t="str">
        <f>IF(基本情報入力シート!G2697="","",基本情報入力シート!G2697)</f>
        <v/>
      </c>
      <c r="G2677" s="301" t="str">
        <f>IF(基本情報入力シート!H2697="","",基本情報入力シート!H2697)</f>
        <v/>
      </c>
      <c r="H2677" s="301" t="str">
        <f>IF(基本情報入力シート!I2697="","",基本情報入力シート!I2697)</f>
        <v/>
      </c>
      <c r="I2677" s="301" t="str">
        <f>IF(基本情報入力シート!J2697="","",基本情報入力シート!J2697)</f>
        <v/>
      </c>
      <c r="J2677" s="301" t="str">
        <f>IF(基本情報入力シート!K2697="","",基本情報入力シート!K2697)</f>
        <v/>
      </c>
      <c r="K2677" s="302" t="str">
        <f>IF(基本情報入力シート!L2697="","",基本情報入力シート!L2697)</f>
        <v/>
      </c>
      <c r="L2677" s="299" t="str">
        <f>IF(基本情報入力シート!M2697="","",基本情報入力シート!M2697)</f>
        <v/>
      </c>
      <c r="M2677" s="299" t="str">
        <f>IF(基本情報入力シート!R2697="","",基本情報入力シート!R2697)</f>
        <v/>
      </c>
      <c r="N2677" s="299" t="str">
        <f>IF(基本情報入力シート!W2697="","",基本情報入力シート!W2697)</f>
        <v/>
      </c>
      <c r="O2677" s="303" t="str">
        <f>IF(基本情報入力シート!X2697="","",基本情報入力シート!X2697)</f>
        <v/>
      </c>
      <c r="P2677" s="304" t="str">
        <f>IF(基本情報入力シート!Y2697="","",基本情報入力シート!Y2697)</f>
        <v/>
      </c>
      <c r="Q2677" s="175"/>
      <c r="R2677" s="305" t="str">
        <f>IF(基本情報入力シート!AB2697="","",基本情報入力シート!AB2697)</f>
        <v/>
      </c>
      <c r="S2677" s="176"/>
      <c r="T2677" s="306" t="str">
        <f>IF(P2677="","",VLOOKUP(P2677,【参考】数式用!$J$2:$L$34,3,FALSE))</f>
        <v/>
      </c>
      <c r="U2677" s="313" t="s">
        <v>143</v>
      </c>
      <c r="V2677" s="177"/>
      <c r="W2677" s="314" t="s">
        <v>144</v>
      </c>
      <c r="X2677" s="177"/>
      <c r="Y2677" s="315" t="s">
        <v>145</v>
      </c>
      <c r="Z2677" s="177"/>
      <c r="AA2677" s="315" t="s">
        <v>144</v>
      </c>
      <c r="AB2677" s="177"/>
      <c r="AC2677" s="315" t="s">
        <v>146</v>
      </c>
      <c r="AD2677" s="316" t="s">
        <v>147</v>
      </c>
      <c r="AE2677" s="317" t="str">
        <f t="shared" si="146"/>
        <v/>
      </c>
      <c r="AF2677" s="319" t="s">
        <v>148</v>
      </c>
      <c r="AG2677" s="312" t="str">
        <f t="shared" si="147"/>
        <v/>
      </c>
      <c r="AH2677" s="322"/>
      <c r="AI2677" s="323"/>
      <c r="AJ2677" s="322"/>
      <c r="AK2677" s="323"/>
    </row>
    <row r="2678" spans="1:37" ht="36.75" customHeight="1">
      <c r="A2678" s="299">
        <f t="shared" si="148"/>
        <v>2665</v>
      </c>
      <c r="B2678" s="300" t="str">
        <f>IF(基本情報入力シート!C2698="","",基本情報入力シート!C2698)</f>
        <v/>
      </c>
      <c r="C2678" s="301" t="str">
        <f>IF(基本情報入力シート!D2698="","",基本情報入力シート!D2698)</f>
        <v/>
      </c>
      <c r="D2678" s="301" t="str">
        <f>IF(基本情報入力シート!E2698="","",基本情報入力シート!E2698)</f>
        <v/>
      </c>
      <c r="E2678" s="301" t="str">
        <f>IF(基本情報入力シート!F2698="","",基本情報入力シート!F2698)</f>
        <v/>
      </c>
      <c r="F2678" s="301" t="str">
        <f>IF(基本情報入力シート!G2698="","",基本情報入力シート!G2698)</f>
        <v/>
      </c>
      <c r="G2678" s="301" t="str">
        <f>IF(基本情報入力シート!H2698="","",基本情報入力シート!H2698)</f>
        <v/>
      </c>
      <c r="H2678" s="301" t="str">
        <f>IF(基本情報入力シート!I2698="","",基本情報入力シート!I2698)</f>
        <v/>
      </c>
      <c r="I2678" s="301" t="str">
        <f>IF(基本情報入力シート!J2698="","",基本情報入力シート!J2698)</f>
        <v/>
      </c>
      <c r="J2678" s="301" t="str">
        <f>IF(基本情報入力シート!K2698="","",基本情報入力シート!K2698)</f>
        <v/>
      </c>
      <c r="K2678" s="302" t="str">
        <f>IF(基本情報入力シート!L2698="","",基本情報入力シート!L2698)</f>
        <v/>
      </c>
      <c r="L2678" s="299" t="str">
        <f>IF(基本情報入力シート!M2698="","",基本情報入力シート!M2698)</f>
        <v/>
      </c>
      <c r="M2678" s="299" t="str">
        <f>IF(基本情報入力シート!R2698="","",基本情報入力シート!R2698)</f>
        <v/>
      </c>
      <c r="N2678" s="299" t="str">
        <f>IF(基本情報入力シート!W2698="","",基本情報入力シート!W2698)</f>
        <v/>
      </c>
      <c r="O2678" s="303" t="str">
        <f>IF(基本情報入力シート!X2698="","",基本情報入力シート!X2698)</f>
        <v/>
      </c>
      <c r="P2678" s="304" t="str">
        <f>IF(基本情報入力シート!Y2698="","",基本情報入力シート!Y2698)</f>
        <v/>
      </c>
      <c r="Q2678" s="175"/>
      <c r="R2678" s="305" t="str">
        <f>IF(基本情報入力シート!AB2698="","",基本情報入力シート!AB2698)</f>
        <v/>
      </c>
      <c r="S2678" s="176"/>
      <c r="T2678" s="306" t="str">
        <f>IF(P2678="","",VLOOKUP(P2678,【参考】数式用!$J$2:$L$34,3,FALSE))</f>
        <v/>
      </c>
      <c r="U2678" s="313" t="s">
        <v>143</v>
      </c>
      <c r="V2678" s="177"/>
      <c r="W2678" s="314" t="s">
        <v>144</v>
      </c>
      <c r="X2678" s="177"/>
      <c r="Y2678" s="315" t="s">
        <v>145</v>
      </c>
      <c r="Z2678" s="177"/>
      <c r="AA2678" s="315" t="s">
        <v>144</v>
      </c>
      <c r="AB2678" s="177"/>
      <c r="AC2678" s="315" t="s">
        <v>146</v>
      </c>
      <c r="AD2678" s="316" t="s">
        <v>147</v>
      </c>
      <c r="AE2678" s="317" t="str">
        <f t="shared" si="146"/>
        <v/>
      </c>
      <c r="AF2678" s="319" t="s">
        <v>148</v>
      </c>
      <c r="AG2678" s="312" t="str">
        <f t="shared" si="147"/>
        <v/>
      </c>
      <c r="AH2678" s="322"/>
      <c r="AI2678" s="323"/>
      <c r="AJ2678" s="322"/>
      <c r="AK2678" s="323"/>
    </row>
    <row r="2679" spans="1:37" ht="36.75" customHeight="1">
      <c r="A2679" s="299">
        <f t="shared" si="148"/>
        <v>2666</v>
      </c>
      <c r="B2679" s="300" t="str">
        <f>IF(基本情報入力シート!C2699="","",基本情報入力シート!C2699)</f>
        <v/>
      </c>
      <c r="C2679" s="301" t="str">
        <f>IF(基本情報入力シート!D2699="","",基本情報入力シート!D2699)</f>
        <v/>
      </c>
      <c r="D2679" s="301" t="str">
        <f>IF(基本情報入力シート!E2699="","",基本情報入力シート!E2699)</f>
        <v/>
      </c>
      <c r="E2679" s="301" t="str">
        <f>IF(基本情報入力シート!F2699="","",基本情報入力シート!F2699)</f>
        <v/>
      </c>
      <c r="F2679" s="301" t="str">
        <f>IF(基本情報入力シート!G2699="","",基本情報入力シート!G2699)</f>
        <v/>
      </c>
      <c r="G2679" s="301" t="str">
        <f>IF(基本情報入力シート!H2699="","",基本情報入力シート!H2699)</f>
        <v/>
      </c>
      <c r="H2679" s="301" t="str">
        <f>IF(基本情報入力シート!I2699="","",基本情報入力シート!I2699)</f>
        <v/>
      </c>
      <c r="I2679" s="301" t="str">
        <f>IF(基本情報入力シート!J2699="","",基本情報入力シート!J2699)</f>
        <v/>
      </c>
      <c r="J2679" s="301" t="str">
        <f>IF(基本情報入力シート!K2699="","",基本情報入力シート!K2699)</f>
        <v/>
      </c>
      <c r="K2679" s="302" t="str">
        <f>IF(基本情報入力シート!L2699="","",基本情報入力シート!L2699)</f>
        <v/>
      </c>
      <c r="L2679" s="299" t="str">
        <f>IF(基本情報入力シート!M2699="","",基本情報入力シート!M2699)</f>
        <v/>
      </c>
      <c r="M2679" s="299" t="str">
        <f>IF(基本情報入力シート!R2699="","",基本情報入力シート!R2699)</f>
        <v/>
      </c>
      <c r="N2679" s="299" t="str">
        <f>IF(基本情報入力シート!W2699="","",基本情報入力シート!W2699)</f>
        <v/>
      </c>
      <c r="O2679" s="303" t="str">
        <f>IF(基本情報入力シート!X2699="","",基本情報入力シート!X2699)</f>
        <v/>
      </c>
      <c r="P2679" s="304" t="str">
        <f>IF(基本情報入力シート!Y2699="","",基本情報入力シート!Y2699)</f>
        <v/>
      </c>
      <c r="Q2679" s="175"/>
      <c r="R2679" s="305" t="str">
        <f>IF(基本情報入力シート!AB2699="","",基本情報入力シート!AB2699)</f>
        <v/>
      </c>
      <c r="S2679" s="176"/>
      <c r="T2679" s="306" t="str">
        <f>IF(P2679="","",VLOOKUP(P2679,【参考】数式用!$J$2:$L$34,3,FALSE))</f>
        <v/>
      </c>
      <c r="U2679" s="313" t="s">
        <v>143</v>
      </c>
      <c r="V2679" s="177"/>
      <c r="W2679" s="314" t="s">
        <v>144</v>
      </c>
      <c r="X2679" s="177"/>
      <c r="Y2679" s="315" t="s">
        <v>145</v>
      </c>
      <c r="Z2679" s="177"/>
      <c r="AA2679" s="315" t="s">
        <v>144</v>
      </c>
      <c r="AB2679" s="177"/>
      <c r="AC2679" s="315" t="s">
        <v>146</v>
      </c>
      <c r="AD2679" s="316" t="s">
        <v>147</v>
      </c>
      <c r="AE2679" s="317" t="str">
        <f t="shared" ref="AE2679:AE2713" si="149">IF(V2679&gt;=1,(Z2679*12+AB2679)-(V2679*12+X2679)+1,"")</f>
        <v/>
      </c>
      <c r="AF2679" s="319" t="s">
        <v>148</v>
      </c>
      <c r="AG2679" s="312" t="str">
        <f t="shared" ref="AG2679:AG2713" si="150">IFERROR(ROUNDDOWN(R2679*T2679,0)*AE2679,"")</f>
        <v/>
      </c>
      <c r="AH2679" s="322"/>
      <c r="AI2679" s="323"/>
      <c r="AJ2679" s="322"/>
      <c r="AK2679" s="323"/>
    </row>
    <row r="2680" spans="1:37" ht="36.75" customHeight="1">
      <c r="A2680" s="299">
        <f t="shared" si="148"/>
        <v>2667</v>
      </c>
      <c r="B2680" s="300" t="str">
        <f>IF(基本情報入力シート!C2700="","",基本情報入力シート!C2700)</f>
        <v/>
      </c>
      <c r="C2680" s="301" t="str">
        <f>IF(基本情報入力シート!D2700="","",基本情報入力シート!D2700)</f>
        <v/>
      </c>
      <c r="D2680" s="301" t="str">
        <f>IF(基本情報入力シート!E2700="","",基本情報入力シート!E2700)</f>
        <v/>
      </c>
      <c r="E2680" s="301" t="str">
        <f>IF(基本情報入力シート!F2700="","",基本情報入力シート!F2700)</f>
        <v/>
      </c>
      <c r="F2680" s="301" t="str">
        <f>IF(基本情報入力シート!G2700="","",基本情報入力シート!G2700)</f>
        <v/>
      </c>
      <c r="G2680" s="301" t="str">
        <f>IF(基本情報入力シート!H2700="","",基本情報入力シート!H2700)</f>
        <v/>
      </c>
      <c r="H2680" s="301" t="str">
        <f>IF(基本情報入力シート!I2700="","",基本情報入力シート!I2700)</f>
        <v/>
      </c>
      <c r="I2680" s="301" t="str">
        <f>IF(基本情報入力シート!J2700="","",基本情報入力シート!J2700)</f>
        <v/>
      </c>
      <c r="J2680" s="301" t="str">
        <f>IF(基本情報入力シート!K2700="","",基本情報入力シート!K2700)</f>
        <v/>
      </c>
      <c r="K2680" s="302" t="str">
        <f>IF(基本情報入力シート!L2700="","",基本情報入力シート!L2700)</f>
        <v/>
      </c>
      <c r="L2680" s="299" t="str">
        <f>IF(基本情報入力シート!M2700="","",基本情報入力シート!M2700)</f>
        <v/>
      </c>
      <c r="M2680" s="299" t="str">
        <f>IF(基本情報入力シート!R2700="","",基本情報入力シート!R2700)</f>
        <v/>
      </c>
      <c r="N2680" s="299" t="str">
        <f>IF(基本情報入力シート!W2700="","",基本情報入力シート!W2700)</f>
        <v/>
      </c>
      <c r="O2680" s="303" t="str">
        <f>IF(基本情報入力シート!X2700="","",基本情報入力シート!X2700)</f>
        <v/>
      </c>
      <c r="P2680" s="304" t="str">
        <f>IF(基本情報入力シート!Y2700="","",基本情報入力シート!Y2700)</f>
        <v/>
      </c>
      <c r="Q2680" s="175"/>
      <c r="R2680" s="305" t="str">
        <f>IF(基本情報入力シート!AB2700="","",基本情報入力シート!AB2700)</f>
        <v/>
      </c>
      <c r="S2680" s="176"/>
      <c r="T2680" s="306" t="str">
        <f>IF(P2680="","",VLOOKUP(P2680,【参考】数式用!$J$2:$L$34,3,FALSE))</f>
        <v/>
      </c>
      <c r="U2680" s="313" t="s">
        <v>143</v>
      </c>
      <c r="V2680" s="177"/>
      <c r="W2680" s="314" t="s">
        <v>144</v>
      </c>
      <c r="X2680" s="177"/>
      <c r="Y2680" s="315" t="s">
        <v>145</v>
      </c>
      <c r="Z2680" s="177"/>
      <c r="AA2680" s="315" t="s">
        <v>144</v>
      </c>
      <c r="AB2680" s="177"/>
      <c r="AC2680" s="315" t="s">
        <v>146</v>
      </c>
      <c r="AD2680" s="316" t="s">
        <v>147</v>
      </c>
      <c r="AE2680" s="317" t="str">
        <f t="shared" si="149"/>
        <v/>
      </c>
      <c r="AF2680" s="319" t="s">
        <v>148</v>
      </c>
      <c r="AG2680" s="312" t="str">
        <f t="shared" si="150"/>
        <v/>
      </c>
      <c r="AH2680" s="322"/>
      <c r="AI2680" s="323"/>
      <c r="AJ2680" s="322"/>
      <c r="AK2680" s="323"/>
    </row>
    <row r="2681" spans="1:37" ht="36.75" customHeight="1">
      <c r="A2681" s="299">
        <f t="shared" si="148"/>
        <v>2668</v>
      </c>
      <c r="B2681" s="300" t="str">
        <f>IF(基本情報入力シート!C2701="","",基本情報入力シート!C2701)</f>
        <v/>
      </c>
      <c r="C2681" s="301" t="str">
        <f>IF(基本情報入力シート!D2701="","",基本情報入力シート!D2701)</f>
        <v/>
      </c>
      <c r="D2681" s="301" t="str">
        <f>IF(基本情報入力シート!E2701="","",基本情報入力シート!E2701)</f>
        <v/>
      </c>
      <c r="E2681" s="301" t="str">
        <f>IF(基本情報入力シート!F2701="","",基本情報入力シート!F2701)</f>
        <v/>
      </c>
      <c r="F2681" s="301" t="str">
        <f>IF(基本情報入力シート!G2701="","",基本情報入力シート!G2701)</f>
        <v/>
      </c>
      <c r="G2681" s="301" t="str">
        <f>IF(基本情報入力シート!H2701="","",基本情報入力シート!H2701)</f>
        <v/>
      </c>
      <c r="H2681" s="301" t="str">
        <f>IF(基本情報入力シート!I2701="","",基本情報入力シート!I2701)</f>
        <v/>
      </c>
      <c r="I2681" s="301" t="str">
        <f>IF(基本情報入力シート!J2701="","",基本情報入力シート!J2701)</f>
        <v/>
      </c>
      <c r="J2681" s="301" t="str">
        <f>IF(基本情報入力シート!K2701="","",基本情報入力シート!K2701)</f>
        <v/>
      </c>
      <c r="K2681" s="302" t="str">
        <f>IF(基本情報入力シート!L2701="","",基本情報入力シート!L2701)</f>
        <v/>
      </c>
      <c r="L2681" s="299" t="str">
        <f>IF(基本情報入力シート!M2701="","",基本情報入力シート!M2701)</f>
        <v/>
      </c>
      <c r="M2681" s="299" t="str">
        <f>IF(基本情報入力シート!R2701="","",基本情報入力シート!R2701)</f>
        <v/>
      </c>
      <c r="N2681" s="299" t="str">
        <f>IF(基本情報入力シート!W2701="","",基本情報入力シート!W2701)</f>
        <v/>
      </c>
      <c r="O2681" s="303" t="str">
        <f>IF(基本情報入力シート!X2701="","",基本情報入力シート!X2701)</f>
        <v/>
      </c>
      <c r="P2681" s="304" t="str">
        <f>IF(基本情報入力シート!Y2701="","",基本情報入力シート!Y2701)</f>
        <v/>
      </c>
      <c r="Q2681" s="175"/>
      <c r="R2681" s="305" t="str">
        <f>IF(基本情報入力シート!AB2701="","",基本情報入力シート!AB2701)</f>
        <v/>
      </c>
      <c r="S2681" s="176"/>
      <c r="T2681" s="306" t="str">
        <f>IF(P2681="","",VLOOKUP(P2681,【参考】数式用!$J$2:$L$34,3,FALSE))</f>
        <v/>
      </c>
      <c r="U2681" s="313" t="s">
        <v>143</v>
      </c>
      <c r="V2681" s="177"/>
      <c r="W2681" s="314" t="s">
        <v>144</v>
      </c>
      <c r="X2681" s="177"/>
      <c r="Y2681" s="315" t="s">
        <v>145</v>
      </c>
      <c r="Z2681" s="177"/>
      <c r="AA2681" s="315" t="s">
        <v>144</v>
      </c>
      <c r="AB2681" s="177"/>
      <c r="AC2681" s="315" t="s">
        <v>146</v>
      </c>
      <c r="AD2681" s="316" t="s">
        <v>147</v>
      </c>
      <c r="AE2681" s="317" t="str">
        <f t="shared" si="149"/>
        <v/>
      </c>
      <c r="AF2681" s="319" t="s">
        <v>148</v>
      </c>
      <c r="AG2681" s="312" t="str">
        <f t="shared" si="150"/>
        <v/>
      </c>
      <c r="AH2681" s="322"/>
      <c r="AI2681" s="323"/>
      <c r="AJ2681" s="322"/>
      <c r="AK2681" s="323"/>
    </row>
    <row r="2682" spans="1:37" ht="36.75" customHeight="1">
      <c r="A2682" s="299">
        <f t="shared" si="148"/>
        <v>2669</v>
      </c>
      <c r="B2682" s="300" t="str">
        <f>IF(基本情報入力シート!C2702="","",基本情報入力シート!C2702)</f>
        <v/>
      </c>
      <c r="C2682" s="301" t="str">
        <f>IF(基本情報入力シート!D2702="","",基本情報入力シート!D2702)</f>
        <v/>
      </c>
      <c r="D2682" s="301" t="str">
        <f>IF(基本情報入力シート!E2702="","",基本情報入力シート!E2702)</f>
        <v/>
      </c>
      <c r="E2682" s="301" t="str">
        <f>IF(基本情報入力シート!F2702="","",基本情報入力シート!F2702)</f>
        <v/>
      </c>
      <c r="F2682" s="301" t="str">
        <f>IF(基本情報入力シート!G2702="","",基本情報入力シート!G2702)</f>
        <v/>
      </c>
      <c r="G2682" s="301" t="str">
        <f>IF(基本情報入力シート!H2702="","",基本情報入力シート!H2702)</f>
        <v/>
      </c>
      <c r="H2682" s="301" t="str">
        <f>IF(基本情報入力シート!I2702="","",基本情報入力シート!I2702)</f>
        <v/>
      </c>
      <c r="I2682" s="301" t="str">
        <f>IF(基本情報入力シート!J2702="","",基本情報入力シート!J2702)</f>
        <v/>
      </c>
      <c r="J2682" s="301" t="str">
        <f>IF(基本情報入力シート!K2702="","",基本情報入力シート!K2702)</f>
        <v/>
      </c>
      <c r="K2682" s="302" t="str">
        <f>IF(基本情報入力シート!L2702="","",基本情報入力シート!L2702)</f>
        <v/>
      </c>
      <c r="L2682" s="299" t="str">
        <f>IF(基本情報入力シート!M2702="","",基本情報入力シート!M2702)</f>
        <v/>
      </c>
      <c r="M2682" s="299" t="str">
        <f>IF(基本情報入力シート!R2702="","",基本情報入力シート!R2702)</f>
        <v/>
      </c>
      <c r="N2682" s="299" t="str">
        <f>IF(基本情報入力シート!W2702="","",基本情報入力シート!W2702)</f>
        <v/>
      </c>
      <c r="O2682" s="303" t="str">
        <f>IF(基本情報入力シート!X2702="","",基本情報入力シート!X2702)</f>
        <v/>
      </c>
      <c r="P2682" s="304" t="str">
        <f>IF(基本情報入力シート!Y2702="","",基本情報入力シート!Y2702)</f>
        <v/>
      </c>
      <c r="Q2682" s="175"/>
      <c r="R2682" s="305" t="str">
        <f>IF(基本情報入力シート!AB2702="","",基本情報入力シート!AB2702)</f>
        <v/>
      </c>
      <c r="S2682" s="176"/>
      <c r="T2682" s="306" t="str">
        <f>IF(P2682="","",VLOOKUP(P2682,【参考】数式用!$J$2:$L$34,3,FALSE))</f>
        <v/>
      </c>
      <c r="U2682" s="313" t="s">
        <v>143</v>
      </c>
      <c r="V2682" s="177"/>
      <c r="W2682" s="314" t="s">
        <v>144</v>
      </c>
      <c r="X2682" s="177"/>
      <c r="Y2682" s="315" t="s">
        <v>145</v>
      </c>
      <c r="Z2682" s="177"/>
      <c r="AA2682" s="315" t="s">
        <v>144</v>
      </c>
      <c r="AB2682" s="177"/>
      <c r="AC2682" s="315" t="s">
        <v>146</v>
      </c>
      <c r="AD2682" s="316" t="s">
        <v>147</v>
      </c>
      <c r="AE2682" s="317" t="str">
        <f t="shared" si="149"/>
        <v/>
      </c>
      <c r="AF2682" s="319" t="s">
        <v>148</v>
      </c>
      <c r="AG2682" s="312" t="str">
        <f t="shared" si="150"/>
        <v/>
      </c>
      <c r="AH2682" s="322"/>
      <c r="AI2682" s="323"/>
      <c r="AJ2682" s="322"/>
      <c r="AK2682" s="323"/>
    </row>
    <row r="2683" spans="1:37" ht="36.75" customHeight="1">
      <c r="A2683" s="299">
        <f t="shared" si="148"/>
        <v>2670</v>
      </c>
      <c r="B2683" s="300" t="str">
        <f>IF(基本情報入力シート!C2703="","",基本情報入力シート!C2703)</f>
        <v/>
      </c>
      <c r="C2683" s="301" t="str">
        <f>IF(基本情報入力シート!D2703="","",基本情報入力シート!D2703)</f>
        <v/>
      </c>
      <c r="D2683" s="301" t="str">
        <f>IF(基本情報入力シート!E2703="","",基本情報入力シート!E2703)</f>
        <v/>
      </c>
      <c r="E2683" s="301" t="str">
        <f>IF(基本情報入力シート!F2703="","",基本情報入力シート!F2703)</f>
        <v/>
      </c>
      <c r="F2683" s="301" t="str">
        <f>IF(基本情報入力シート!G2703="","",基本情報入力シート!G2703)</f>
        <v/>
      </c>
      <c r="G2683" s="301" t="str">
        <f>IF(基本情報入力シート!H2703="","",基本情報入力シート!H2703)</f>
        <v/>
      </c>
      <c r="H2683" s="301" t="str">
        <f>IF(基本情報入力シート!I2703="","",基本情報入力シート!I2703)</f>
        <v/>
      </c>
      <c r="I2683" s="301" t="str">
        <f>IF(基本情報入力シート!J2703="","",基本情報入力シート!J2703)</f>
        <v/>
      </c>
      <c r="J2683" s="301" t="str">
        <f>IF(基本情報入力シート!K2703="","",基本情報入力シート!K2703)</f>
        <v/>
      </c>
      <c r="K2683" s="302" t="str">
        <f>IF(基本情報入力シート!L2703="","",基本情報入力シート!L2703)</f>
        <v/>
      </c>
      <c r="L2683" s="299" t="str">
        <f>IF(基本情報入力シート!M2703="","",基本情報入力シート!M2703)</f>
        <v/>
      </c>
      <c r="M2683" s="299" t="str">
        <f>IF(基本情報入力シート!R2703="","",基本情報入力シート!R2703)</f>
        <v/>
      </c>
      <c r="N2683" s="299" t="str">
        <f>IF(基本情報入力シート!W2703="","",基本情報入力シート!W2703)</f>
        <v/>
      </c>
      <c r="O2683" s="303" t="str">
        <f>IF(基本情報入力シート!X2703="","",基本情報入力シート!X2703)</f>
        <v/>
      </c>
      <c r="P2683" s="304" t="str">
        <f>IF(基本情報入力シート!Y2703="","",基本情報入力シート!Y2703)</f>
        <v/>
      </c>
      <c r="Q2683" s="175"/>
      <c r="R2683" s="305" t="str">
        <f>IF(基本情報入力シート!AB2703="","",基本情報入力シート!AB2703)</f>
        <v/>
      </c>
      <c r="S2683" s="176"/>
      <c r="T2683" s="306" t="str">
        <f>IF(P2683="","",VLOOKUP(P2683,【参考】数式用!$J$2:$L$34,3,FALSE))</f>
        <v/>
      </c>
      <c r="U2683" s="313" t="s">
        <v>143</v>
      </c>
      <c r="V2683" s="177"/>
      <c r="W2683" s="314" t="s">
        <v>144</v>
      </c>
      <c r="X2683" s="177"/>
      <c r="Y2683" s="315" t="s">
        <v>145</v>
      </c>
      <c r="Z2683" s="177"/>
      <c r="AA2683" s="315" t="s">
        <v>144</v>
      </c>
      <c r="AB2683" s="177"/>
      <c r="AC2683" s="315" t="s">
        <v>146</v>
      </c>
      <c r="AD2683" s="316" t="s">
        <v>147</v>
      </c>
      <c r="AE2683" s="317" t="str">
        <f t="shared" si="149"/>
        <v/>
      </c>
      <c r="AF2683" s="319" t="s">
        <v>148</v>
      </c>
      <c r="AG2683" s="312" t="str">
        <f t="shared" si="150"/>
        <v/>
      </c>
      <c r="AH2683" s="322"/>
      <c r="AI2683" s="323"/>
      <c r="AJ2683" s="322"/>
      <c r="AK2683" s="323"/>
    </row>
    <row r="2684" spans="1:37" ht="36.75" customHeight="1">
      <c r="A2684" s="299">
        <f t="shared" si="148"/>
        <v>2671</v>
      </c>
      <c r="B2684" s="300" t="str">
        <f>IF(基本情報入力シート!C2704="","",基本情報入力シート!C2704)</f>
        <v/>
      </c>
      <c r="C2684" s="301" t="str">
        <f>IF(基本情報入力シート!D2704="","",基本情報入力シート!D2704)</f>
        <v/>
      </c>
      <c r="D2684" s="301" t="str">
        <f>IF(基本情報入力シート!E2704="","",基本情報入力シート!E2704)</f>
        <v/>
      </c>
      <c r="E2684" s="301" t="str">
        <f>IF(基本情報入力シート!F2704="","",基本情報入力シート!F2704)</f>
        <v/>
      </c>
      <c r="F2684" s="301" t="str">
        <f>IF(基本情報入力シート!G2704="","",基本情報入力シート!G2704)</f>
        <v/>
      </c>
      <c r="G2684" s="301" t="str">
        <f>IF(基本情報入力シート!H2704="","",基本情報入力シート!H2704)</f>
        <v/>
      </c>
      <c r="H2684" s="301" t="str">
        <f>IF(基本情報入力シート!I2704="","",基本情報入力シート!I2704)</f>
        <v/>
      </c>
      <c r="I2684" s="301" t="str">
        <f>IF(基本情報入力シート!J2704="","",基本情報入力シート!J2704)</f>
        <v/>
      </c>
      <c r="J2684" s="301" t="str">
        <f>IF(基本情報入力シート!K2704="","",基本情報入力シート!K2704)</f>
        <v/>
      </c>
      <c r="K2684" s="302" t="str">
        <f>IF(基本情報入力シート!L2704="","",基本情報入力シート!L2704)</f>
        <v/>
      </c>
      <c r="L2684" s="299" t="str">
        <f>IF(基本情報入力シート!M2704="","",基本情報入力シート!M2704)</f>
        <v/>
      </c>
      <c r="M2684" s="299" t="str">
        <f>IF(基本情報入力シート!R2704="","",基本情報入力シート!R2704)</f>
        <v/>
      </c>
      <c r="N2684" s="299" t="str">
        <f>IF(基本情報入力シート!W2704="","",基本情報入力シート!W2704)</f>
        <v/>
      </c>
      <c r="O2684" s="303" t="str">
        <f>IF(基本情報入力シート!X2704="","",基本情報入力シート!X2704)</f>
        <v/>
      </c>
      <c r="P2684" s="304" t="str">
        <f>IF(基本情報入力シート!Y2704="","",基本情報入力シート!Y2704)</f>
        <v/>
      </c>
      <c r="Q2684" s="175"/>
      <c r="R2684" s="305" t="str">
        <f>IF(基本情報入力シート!AB2704="","",基本情報入力シート!AB2704)</f>
        <v/>
      </c>
      <c r="S2684" s="176"/>
      <c r="T2684" s="306" t="str">
        <f>IF(P2684="","",VLOOKUP(P2684,【参考】数式用!$J$2:$L$34,3,FALSE))</f>
        <v/>
      </c>
      <c r="U2684" s="313" t="s">
        <v>143</v>
      </c>
      <c r="V2684" s="177"/>
      <c r="W2684" s="314" t="s">
        <v>144</v>
      </c>
      <c r="X2684" s="177"/>
      <c r="Y2684" s="315" t="s">
        <v>145</v>
      </c>
      <c r="Z2684" s="177"/>
      <c r="AA2684" s="315" t="s">
        <v>144</v>
      </c>
      <c r="AB2684" s="177"/>
      <c r="AC2684" s="315" t="s">
        <v>146</v>
      </c>
      <c r="AD2684" s="316" t="s">
        <v>147</v>
      </c>
      <c r="AE2684" s="317" t="str">
        <f t="shared" si="149"/>
        <v/>
      </c>
      <c r="AF2684" s="319" t="s">
        <v>148</v>
      </c>
      <c r="AG2684" s="312" t="str">
        <f t="shared" si="150"/>
        <v/>
      </c>
      <c r="AH2684" s="322"/>
      <c r="AI2684" s="323"/>
      <c r="AJ2684" s="322"/>
      <c r="AK2684" s="323"/>
    </row>
    <row r="2685" spans="1:37" ht="36.75" customHeight="1">
      <c r="A2685" s="299">
        <f t="shared" si="148"/>
        <v>2672</v>
      </c>
      <c r="B2685" s="300" t="str">
        <f>IF(基本情報入力シート!C2705="","",基本情報入力シート!C2705)</f>
        <v/>
      </c>
      <c r="C2685" s="301" t="str">
        <f>IF(基本情報入力シート!D2705="","",基本情報入力シート!D2705)</f>
        <v/>
      </c>
      <c r="D2685" s="301" t="str">
        <f>IF(基本情報入力シート!E2705="","",基本情報入力シート!E2705)</f>
        <v/>
      </c>
      <c r="E2685" s="301" t="str">
        <f>IF(基本情報入力シート!F2705="","",基本情報入力シート!F2705)</f>
        <v/>
      </c>
      <c r="F2685" s="301" t="str">
        <f>IF(基本情報入力シート!G2705="","",基本情報入力シート!G2705)</f>
        <v/>
      </c>
      <c r="G2685" s="301" t="str">
        <f>IF(基本情報入力シート!H2705="","",基本情報入力シート!H2705)</f>
        <v/>
      </c>
      <c r="H2685" s="301" t="str">
        <f>IF(基本情報入力シート!I2705="","",基本情報入力シート!I2705)</f>
        <v/>
      </c>
      <c r="I2685" s="301" t="str">
        <f>IF(基本情報入力シート!J2705="","",基本情報入力シート!J2705)</f>
        <v/>
      </c>
      <c r="J2685" s="301" t="str">
        <f>IF(基本情報入力シート!K2705="","",基本情報入力シート!K2705)</f>
        <v/>
      </c>
      <c r="K2685" s="302" t="str">
        <f>IF(基本情報入力シート!L2705="","",基本情報入力シート!L2705)</f>
        <v/>
      </c>
      <c r="L2685" s="299" t="str">
        <f>IF(基本情報入力シート!M2705="","",基本情報入力シート!M2705)</f>
        <v/>
      </c>
      <c r="M2685" s="299" t="str">
        <f>IF(基本情報入力シート!R2705="","",基本情報入力シート!R2705)</f>
        <v/>
      </c>
      <c r="N2685" s="299" t="str">
        <f>IF(基本情報入力シート!W2705="","",基本情報入力シート!W2705)</f>
        <v/>
      </c>
      <c r="O2685" s="303" t="str">
        <f>IF(基本情報入力シート!X2705="","",基本情報入力シート!X2705)</f>
        <v/>
      </c>
      <c r="P2685" s="304" t="str">
        <f>IF(基本情報入力シート!Y2705="","",基本情報入力シート!Y2705)</f>
        <v/>
      </c>
      <c r="Q2685" s="175"/>
      <c r="R2685" s="305" t="str">
        <f>IF(基本情報入力シート!AB2705="","",基本情報入力シート!AB2705)</f>
        <v/>
      </c>
      <c r="S2685" s="176"/>
      <c r="T2685" s="306" t="str">
        <f>IF(P2685="","",VLOOKUP(P2685,【参考】数式用!$J$2:$L$34,3,FALSE))</f>
        <v/>
      </c>
      <c r="U2685" s="313" t="s">
        <v>143</v>
      </c>
      <c r="V2685" s="177"/>
      <c r="W2685" s="314" t="s">
        <v>144</v>
      </c>
      <c r="X2685" s="177"/>
      <c r="Y2685" s="315" t="s">
        <v>145</v>
      </c>
      <c r="Z2685" s="177"/>
      <c r="AA2685" s="315" t="s">
        <v>144</v>
      </c>
      <c r="AB2685" s="177"/>
      <c r="AC2685" s="315" t="s">
        <v>146</v>
      </c>
      <c r="AD2685" s="316" t="s">
        <v>147</v>
      </c>
      <c r="AE2685" s="317" t="str">
        <f t="shared" si="149"/>
        <v/>
      </c>
      <c r="AF2685" s="319" t="s">
        <v>148</v>
      </c>
      <c r="AG2685" s="312" t="str">
        <f t="shared" si="150"/>
        <v/>
      </c>
      <c r="AH2685" s="322"/>
      <c r="AI2685" s="323"/>
      <c r="AJ2685" s="322"/>
      <c r="AK2685" s="323"/>
    </row>
    <row r="2686" spans="1:37" ht="36.75" customHeight="1">
      <c r="A2686" s="299">
        <f t="shared" si="148"/>
        <v>2673</v>
      </c>
      <c r="B2686" s="300" t="str">
        <f>IF(基本情報入力シート!C2706="","",基本情報入力シート!C2706)</f>
        <v/>
      </c>
      <c r="C2686" s="301" t="str">
        <f>IF(基本情報入力シート!D2706="","",基本情報入力シート!D2706)</f>
        <v/>
      </c>
      <c r="D2686" s="301" t="str">
        <f>IF(基本情報入力シート!E2706="","",基本情報入力シート!E2706)</f>
        <v/>
      </c>
      <c r="E2686" s="301" t="str">
        <f>IF(基本情報入力シート!F2706="","",基本情報入力シート!F2706)</f>
        <v/>
      </c>
      <c r="F2686" s="301" t="str">
        <f>IF(基本情報入力シート!G2706="","",基本情報入力シート!G2706)</f>
        <v/>
      </c>
      <c r="G2686" s="301" t="str">
        <f>IF(基本情報入力シート!H2706="","",基本情報入力シート!H2706)</f>
        <v/>
      </c>
      <c r="H2686" s="301" t="str">
        <f>IF(基本情報入力シート!I2706="","",基本情報入力シート!I2706)</f>
        <v/>
      </c>
      <c r="I2686" s="301" t="str">
        <f>IF(基本情報入力シート!J2706="","",基本情報入力シート!J2706)</f>
        <v/>
      </c>
      <c r="J2686" s="301" t="str">
        <f>IF(基本情報入力シート!K2706="","",基本情報入力シート!K2706)</f>
        <v/>
      </c>
      <c r="K2686" s="302" t="str">
        <f>IF(基本情報入力シート!L2706="","",基本情報入力シート!L2706)</f>
        <v/>
      </c>
      <c r="L2686" s="299" t="str">
        <f>IF(基本情報入力シート!M2706="","",基本情報入力シート!M2706)</f>
        <v/>
      </c>
      <c r="M2686" s="299" t="str">
        <f>IF(基本情報入力シート!R2706="","",基本情報入力シート!R2706)</f>
        <v/>
      </c>
      <c r="N2686" s="299" t="str">
        <f>IF(基本情報入力シート!W2706="","",基本情報入力シート!W2706)</f>
        <v/>
      </c>
      <c r="O2686" s="303" t="str">
        <f>IF(基本情報入力シート!X2706="","",基本情報入力シート!X2706)</f>
        <v/>
      </c>
      <c r="P2686" s="304" t="str">
        <f>IF(基本情報入力シート!Y2706="","",基本情報入力シート!Y2706)</f>
        <v/>
      </c>
      <c r="Q2686" s="175"/>
      <c r="R2686" s="305" t="str">
        <f>IF(基本情報入力シート!AB2706="","",基本情報入力シート!AB2706)</f>
        <v/>
      </c>
      <c r="S2686" s="176"/>
      <c r="T2686" s="306" t="str">
        <f>IF(P2686="","",VLOOKUP(P2686,【参考】数式用!$J$2:$L$34,3,FALSE))</f>
        <v/>
      </c>
      <c r="U2686" s="313" t="s">
        <v>143</v>
      </c>
      <c r="V2686" s="177"/>
      <c r="W2686" s="314" t="s">
        <v>144</v>
      </c>
      <c r="X2686" s="177"/>
      <c r="Y2686" s="315" t="s">
        <v>145</v>
      </c>
      <c r="Z2686" s="177"/>
      <c r="AA2686" s="315" t="s">
        <v>144</v>
      </c>
      <c r="AB2686" s="177"/>
      <c r="AC2686" s="315" t="s">
        <v>146</v>
      </c>
      <c r="AD2686" s="316" t="s">
        <v>147</v>
      </c>
      <c r="AE2686" s="317" t="str">
        <f t="shared" si="149"/>
        <v/>
      </c>
      <c r="AF2686" s="319" t="s">
        <v>148</v>
      </c>
      <c r="AG2686" s="312" t="str">
        <f t="shared" si="150"/>
        <v/>
      </c>
      <c r="AH2686" s="322"/>
      <c r="AI2686" s="323"/>
      <c r="AJ2686" s="322"/>
      <c r="AK2686" s="323"/>
    </row>
    <row r="2687" spans="1:37" ht="36.75" customHeight="1">
      <c r="A2687" s="299">
        <f t="shared" si="148"/>
        <v>2674</v>
      </c>
      <c r="B2687" s="300" t="str">
        <f>IF(基本情報入力シート!C2707="","",基本情報入力シート!C2707)</f>
        <v/>
      </c>
      <c r="C2687" s="301" t="str">
        <f>IF(基本情報入力シート!D2707="","",基本情報入力シート!D2707)</f>
        <v/>
      </c>
      <c r="D2687" s="301" t="str">
        <f>IF(基本情報入力シート!E2707="","",基本情報入力シート!E2707)</f>
        <v/>
      </c>
      <c r="E2687" s="301" t="str">
        <f>IF(基本情報入力シート!F2707="","",基本情報入力シート!F2707)</f>
        <v/>
      </c>
      <c r="F2687" s="301" t="str">
        <f>IF(基本情報入力シート!G2707="","",基本情報入力シート!G2707)</f>
        <v/>
      </c>
      <c r="G2687" s="301" t="str">
        <f>IF(基本情報入力シート!H2707="","",基本情報入力シート!H2707)</f>
        <v/>
      </c>
      <c r="H2687" s="301" t="str">
        <f>IF(基本情報入力シート!I2707="","",基本情報入力シート!I2707)</f>
        <v/>
      </c>
      <c r="I2687" s="301" t="str">
        <f>IF(基本情報入力シート!J2707="","",基本情報入力シート!J2707)</f>
        <v/>
      </c>
      <c r="J2687" s="301" t="str">
        <f>IF(基本情報入力シート!K2707="","",基本情報入力シート!K2707)</f>
        <v/>
      </c>
      <c r="K2687" s="302" t="str">
        <f>IF(基本情報入力シート!L2707="","",基本情報入力シート!L2707)</f>
        <v/>
      </c>
      <c r="L2687" s="299" t="str">
        <f>IF(基本情報入力シート!M2707="","",基本情報入力シート!M2707)</f>
        <v/>
      </c>
      <c r="M2687" s="299" t="str">
        <f>IF(基本情報入力シート!R2707="","",基本情報入力シート!R2707)</f>
        <v/>
      </c>
      <c r="N2687" s="299" t="str">
        <f>IF(基本情報入力シート!W2707="","",基本情報入力シート!W2707)</f>
        <v/>
      </c>
      <c r="O2687" s="303" t="str">
        <f>IF(基本情報入力シート!X2707="","",基本情報入力シート!X2707)</f>
        <v/>
      </c>
      <c r="P2687" s="304" t="str">
        <f>IF(基本情報入力シート!Y2707="","",基本情報入力シート!Y2707)</f>
        <v/>
      </c>
      <c r="Q2687" s="175"/>
      <c r="R2687" s="305" t="str">
        <f>IF(基本情報入力シート!AB2707="","",基本情報入力シート!AB2707)</f>
        <v/>
      </c>
      <c r="S2687" s="176"/>
      <c r="T2687" s="306" t="str">
        <f>IF(P2687="","",VLOOKUP(P2687,【参考】数式用!$J$2:$L$34,3,FALSE))</f>
        <v/>
      </c>
      <c r="U2687" s="313" t="s">
        <v>143</v>
      </c>
      <c r="V2687" s="177"/>
      <c r="W2687" s="314" t="s">
        <v>144</v>
      </c>
      <c r="X2687" s="177"/>
      <c r="Y2687" s="315" t="s">
        <v>145</v>
      </c>
      <c r="Z2687" s="177"/>
      <c r="AA2687" s="315" t="s">
        <v>144</v>
      </c>
      <c r="AB2687" s="177"/>
      <c r="AC2687" s="315" t="s">
        <v>146</v>
      </c>
      <c r="AD2687" s="316" t="s">
        <v>147</v>
      </c>
      <c r="AE2687" s="317" t="str">
        <f t="shared" si="149"/>
        <v/>
      </c>
      <c r="AF2687" s="319" t="s">
        <v>148</v>
      </c>
      <c r="AG2687" s="312" t="str">
        <f t="shared" si="150"/>
        <v/>
      </c>
      <c r="AH2687" s="322"/>
      <c r="AI2687" s="323"/>
      <c r="AJ2687" s="322"/>
      <c r="AK2687" s="323"/>
    </row>
    <row r="2688" spans="1:37" ht="36.75" customHeight="1">
      <c r="A2688" s="299">
        <f t="shared" si="148"/>
        <v>2675</v>
      </c>
      <c r="B2688" s="300" t="str">
        <f>IF(基本情報入力シート!C2708="","",基本情報入力シート!C2708)</f>
        <v/>
      </c>
      <c r="C2688" s="301" t="str">
        <f>IF(基本情報入力シート!D2708="","",基本情報入力シート!D2708)</f>
        <v/>
      </c>
      <c r="D2688" s="301" t="str">
        <f>IF(基本情報入力シート!E2708="","",基本情報入力シート!E2708)</f>
        <v/>
      </c>
      <c r="E2688" s="301" t="str">
        <f>IF(基本情報入力シート!F2708="","",基本情報入力シート!F2708)</f>
        <v/>
      </c>
      <c r="F2688" s="301" t="str">
        <f>IF(基本情報入力シート!G2708="","",基本情報入力シート!G2708)</f>
        <v/>
      </c>
      <c r="G2688" s="301" t="str">
        <f>IF(基本情報入力シート!H2708="","",基本情報入力シート!H2708)</f>
        <v/>
      </c>
      <c r="H2688" s="301" t="str">
        <f>IF(基本情報入力シート!I2708="","",基本情報入力シート!I2708)</f>
        <v/>
      </c>
      <c r="I2688" s="301" t="str">
        <f>IF(基本情報入力シート!J2708="","",基本情報入力シート!J2708)</f>
        <v/>
      </c>
      <c r="J2688" s="301" t="str">
        <f>IF(基本情報入力シート!K2708="","",基本情報入力シート!K2708)</f>
        <v/>
      </c>
      <c r="K2688" s="302" t="str">
        <f>IF(基本情報入力シート!L2708="","",基本情報入力シート!L2708)</f>
        <v/>
      </c>
      <c r="L2688" s="299" t="str">
        <f>IF(基本情報入力シート!M2708="","",基本情報入力シート!M2708)</f>
        <v/>
      </c>
      <c r="M2688" s="299" t="str">
        <f>IF(基本情報入力シート!R2708="","",基本情報入力シート!R2708)</f>
        <v/>
      </c>
      <c r="N2688" s="299" t="str">
        <f>IF(基本情報入力シート!W2708="","",基本情報入力シート!W2708)</f>
        <v/>
      </c>
      <c r="O2688" s="303" t="str">
        <f>IF(基本情報入力シート!X2708="","",基本情報入力シート!X2708)</f>
        <v/>
      </c>
      <c r="P2688" s="304" t="str">
        <f>IF(基本情報入力シート!Y2708="","",基本情報入力シート!Y2708)</f>
        <v/>
      </c>
      <c r="Q2688" s="175"/>
      <c r="R2688" s="305" t="str">
        <f>IF(基本情報入力シート!AB2708="","",基本情報入力シート!AB2708)</f>
        <v/>
      </c>
      <c r="S2688" s="176"/>
      <c r="T2688" s="306" t="str">
        <f>IF(P2688="","",VLOOKUP(P2688,【参考】数式用!$J$2:$L$34,3,FALSE))</f>
        <v/>
      </c>
      <c r="U2688" s="313" t="s">
        <v>143</v>
      </c>
      <c r="V2688" s="177"/>
      <c r="W2688" s="314" t="s">
        <v>144</v>
      </c>
      <c r="X2688" s="177"/>
      <c r="Y2688" s="315" t="s">
        <v>145</v>
      </c>
      <c r="Z2688" s="177"/>
      <c r="AA2688" s="315" t="s">
        <v>144</v>
      </c>
      <c r="AB2688" s="177"/>
      <c r="AC2688" s="315" t="s">
        <v>146</v>
      </c>
      <c r="AD2688" s="316" t="s">
        <v>147</v>
      </c>
      <c r="AE2688" s="317" t="str">
        <f t="shared" si="149"/>
        <v/>
      </c>
      <c r="AF2688" s="319" t="s">
        <v>148</v>
      </c>
      <c r="AG2688" s="312" t="str">
        <f t="shared" si="150"/>
        <v/>
      </c>
      <c r="AH2688" s="322"/>
      <c r="AI2688" s="323"/>
      <c r="AJ2688" s="322"/>
      <c r="AK2688" s="323"/>
    </row>
    <row r="2689" spans="1:37" ht="36.75" customHeight="1">
      <c r="A2689" s="299">
        <f t="shared" si="148"/>
        <v>2676</v>
      </c>
      <c r="B2689" s="300" t="str">
        <f>IF(基本情報入力シート!C2709="","",基本情報入力シート!C2709)</f>
        <v/>
      </c>
      <c r="C2689" s="301" t="str">
        <f>IF(基本情報入力シート!D2709="","",基本情報入力シート!D2709)</f>
        <v/>
      </c>
      <c r="D2689" s="301" t="str">
        <f>IF(基本情報入力シート!E2709="","",基本情報入力シート!E2709)</f>
        <v/>
      </c>
      <c r="E2689" s="301" t="str">
        <f>IF(基本情報入力シート!F2709="","",基本情報入力シート!F2709)</f>
        <v/>
      </c>
      <c r="F2689" s="301" t="str">
        <f>IF(基本情報入力シート!G2709="","",基本情報入力シート!G2709)</f>
        <v/>
      </c>
      <c r="G2689" s="301" t="str">
        <f>IF(基本情報入力シート!H2709="","",基本情報入力シート!H2709)</f>
        <v/>
      </c>
      <c r="H2689" s="301" t="str">
        <f>IF(基本情報入力シート!I2709="","",基本情報入力シート!I2709)</f>
        <v/>
      </c>
      <c r="I2689" s="301" t="str">
        <f>IF(基本情報入力シート!J2709="","",基本情報入力シート!J2709)</f>
        <v/>
      </c>
      <c r="J2689" s="301" t="str">
        <f>IF(基本情報入力シート!K2709="","",基本情報入力シート!K2709)</f>
        <v/>
      </c>
      <c r="K2689" s="302" t="str">
        <f>IF(基本情報入力シート!L2709="","",基本情報入力シート!L2709)</f>
        <v/>
      </c>
      <c r="L2689" s="299" t="str">
        <f>IF(基本情報入力シート!M2709="","",基本情報入力シート!M2709)</f>
        <v/>
      </c>
      <c r="M2689" s="299" t="str">
        <f>IF(基本情報入力シート!R2709="","",基本情報入力シート!R2709)</f>
        <v/>
      </c>
      <c r="N2689" s="299" t="str">
        <f>IF(基本情報入力シート!W2709="","",基本情報入力シート!W2709)</f>
        <v/>
      </c>
      <c r="O2689" s="303" t="str">
        <f>IF(基本情報入力シート!X2709="","",基本情報入力シート!X2709)</f>
        <v/>
      </c>
      <c r="P2689" s="304" t="str">
        <f>IF(基本情報入力シート!Y2709="","",基本情報入力シート!Y2709)</f>
        <v/>
      </c>
      <c r="Q2689" s="175"/>
      <c r="R2689" s="305" t="str">
        <f>IF(基本情報入力シート!AB2709="","",基本情報入力シート!AB2709)</f>
        <v/>
      </c>
      <c r="S2689" s="176"/>
      <c r="T2689" s="306" t="str">
        <f>IF(P2689="","",VLOOKUP(P2689,【参考】数式用!$J$2:$L$34,3,FALSE))</f>
        <v/>
      </c>
      <c r="U2689" s="313" t="s">
        <v>143</v>
      </c>
      <c r="V2689" s="177"/>
      <c r="W2689" s="314" t="s">
        <v>144</v>
      </c>
      <c r="X2689" s="177"/>
      <c r="Y2689" s="315" t="s">
        <v>145</v>
      </c>
      <c r="Z2689" s="177"/>
      <c r="AA2689" s="315" t="s">
        <v>144</v>
      </c>
      <c r="AB2689" s="177"/>
      <c r="AC2689" s="315" t="s">
        <v>146</v>
      </c>
      <c r="AD2689" s="316" t="s">
        <v>147</v>
      </c>
      <c r="AE2689" s="317" t="str">
        <f t="shared" si="149"/>
        <v/>
      </c>
      <c r="AF2689" s="319" t="s">
        <v>148</v>
      </c>
      <c r="AG2689" s="312" t="str">
        <f t="shared" si="150"/>
        <v/>
      </c>
      <c r="AH2689" s="322"/>
      <c r="AI2689" s="323"/>
      <c r="AJ2689" s="322"/>
      <c r="AK2689" s="323"/>
    </row>
    <row r="2690" spans="1:37" ht="36.75" customHeight="1">
      <c r="A2690" s="299">
        <f t="shared" si="148"/>
        <v>2677</v>
      </c>
      <c r="B2690" s="300" t="str">
        <f>IF(基本情報入力シート!C2710="","",基本情報入力シート!C2710)</f>
        <v/>
      </c>
      <c r="C2690" s="301" t="str">
        <f>IF(基本情報入力シート!D2710="","",基本情報入力シート!D2710)</f>
        <v/>
      </c>
      <c r="D2690" s="301" t="str">
        <f>IF(基本情報入力シート!E2710="","",基本情報入力シート!E2710)</f>
        <v/>
      </c>
      <c r="E2690" s="301" t="str">
        <f>IF(基本情報入力シート!F2710="","",基本情報入力シート!F2710)</f>
        <v/>
      </c>
      <c r="F2690" s="301" t="str">
        <f>IF(基本情報入力シート!G2710="","",基本情報入力シート!G2710)</f>
        <v/>
      </c>
      <c r="G2690" s="301" t="str">
        <f>IF(基本情報入力シート!H2710="","",基本情報入力シート!H2710)</f>
        <v/>
      </c>
      <c r="H2690" s="301" t="str">
        <f>IF(基本情報入力シート!I2710="","",基本情報入力シート!I2710)</f>
        <v/>
      </c>
      <c r="I2690" s="301" t="str">
        <f>IF(基本情報入力シート!J2710="","",基本情報入力シート!J2710)</f>
        <v/>
      </c>
      <c r="J2690" s="301" t="str">
        <f>IF(基本情報入力シート!K2710="","",基本情報入力シート!K2710)</f>
        <v/>
      </c>
      <c r="K2690" s="302" t="str">
        <f>IF(基本情報入力シート!L2710="","",基本情報入力シート!L2710)</f>
        <v/>
      </c>
      <c r="L2690" s="299" t="str">
        <f>IF(基本情報入力シート!M2710="","",基本情報入力シート!M2710)</f>
        <v/>
      </c>
      <c r="M2690" s="299" t="str">
        <f>IF(基本情報入力シート!R2710="","",基本情報入力シート!R2710)</f>
        <v/>
      </c>
      <c r="N2690" s="299" t="str">
        <f>IF(基本情報入力シート!W2710="","",基本情報入力シート!W2710)</f>
        <v/>
      </c>
      <c r="O2690" s="303" t="str">
        <f>IF(基本情報入力シート!X2710="","",基本情報入力シート!X2710)</f>
        <v/>
      </c>
      <c r="P2690" s="304" t="str">
        <f>IF(基本情報入力シート!Y2710="","",基本情報入力シート!Y2710)</f>
        <v/>
      </c>
      <c r="Q2690" s="175"/>
      <c r="R2690" s="305" t="str">
        <f>IF(基本情報入力シート!AB2710="","",基本情報入力シート!AB2710)</f>
        <v/>
      </c>
      <c r="S2690" s="176"/>
      <c r="T2690" s="306" t="str">
        <f>IF(P2690="","",VLOOKUP(P2690,【参考】数式用!$J$2:$L$34,3,FALSE))</f>
        <v/>
      </c>
      <c r="U2690" s="313" t="s">
        <v>143</v>
      </c>
      <c r="V2690" s="177"/>
      <c r="W2690" s="314" t="s">
        <v>144</v>
      </c>
      <c r="X2690" s="177"/>
      <c r="Y2690" s="315" t="s">
        <v>145</v>
      </c>
      <c r="Z2690" s="177"/>
      <c r="AA2690" s="315" t="s">
        <v>144</v>
      </c>
      <c r="AB2690" s="177"/>
      <c r="AC2690" s="315" t="s">
        <v>146</v>
      </c>
      <c r="AD2690" s="316" t="s">
        <v>147</v>
      </c>
      <c r="AE2690" s="317" t="str">
        <f t="shared" si="149"/>
        <v/>
      </c>
      <c r="AF2690" s="319" t="s">
        <v>148</v>
      </c>
      <c r="AG2690" s="312" t="str">
        <f t="shared" si="150"/>
        <v/>
      </c>
      <c r="AH2690" s="322"/>
      <c r="AI2690" s="323"/>
      <c r="AJ2690" s="322"/>
      <c r="AK2690" s="323"/>
    </row>
    <row r="2691" spans="1:37" ht="36.75" customHeight="1">
      <c r="A2691" s="299">
        <f t="shared" si="148"/>
        <v>2678</v>
      </c>
      <c r="B2691" s="300" t="str">
        <f>IF(基本情報入力シート!C2711="","",基本情報入力シート!C2711)</f>
        <v/>
      </c>
      <c r="C2691" s="301" t="str">
        <f>IF(基本情報入力シート!D2711="","",基本情報入力シート!D2711)</f>
        <v/>
      </c>
      <c r="D2691" s="301" t="str">
        <f>IF(基本情報入力シート!E2711="","",基本情報入力シート!E2711)</f>
        <v/>
      </c>
      <c r="E2691" s="301" t="str">
        <f>IF(基本情報入力シート!F2711="","",基本情報入力シート!F2711)</f>
        <v/>
      </c>
      <c r="F2691" s="301" t="str">
        <f>IF(基本情報入力シート!G2711="","",基本情報入力シート!G2711)</f>
        <v/>
      </c>
      <c r="G2691" s="301" t="str">
        <f>IF(基本情報入力シート!H2711="","",基本情報入力シート!H2711)</f>
        <v/>
      </c>
      <c r="H2691" s="301" t="str">
        <f>IF(基本情報入力シート!I2711="","",基本情報入力シート!I2711)</f>
        <v/>
      </c>
      <c r="I2691" s="301" t="str">
        <f>IF(基本情報入力シート!J2711="","",基本情報入力シート!J2711)</f>
        <v/>
      </c>
      <c r="J2691" s="301" t="str">
        <f>IF(基本情報入力シート!K2711="","",基本情報入力シート!K2711)</f>
        <v/>
      </c>
      <c r="K2691" s="302" t="str">
        <f>IF(基本情報入力シート!L2711="","",基本情報入力シート!L2711)</f>
        <v/>
      </c>
      <c r="L2691" s="299" t="str">
        <f>IF(基本情報入力シート!M2711="","",基本情報入力シート!M2711)</f>
        <v/>
      </c>
      <c r="M2691" s="299" t="str">
        <f>IF(基本情報入力シート!R2711="","",基本情報入力シート!R2711)</f>
        <v/>
      </c>
      <c r="N2691" s="299" t="str">
        <f>IF(基本情報入力シート!W2711="","",基本情報入力シート!W2711)</f>
        <v/>
      </c>
      <c r="O2691" s="303" t="str">
        <f>IF(基本情報入力シート!X2711="","",基本情報入力シート!X2711)</f>
        <v/>
      </c>
      <c r="P2691" s="304" t="str">
        <f>IF(基本情報入力シート!Y2711="","",基本情報入力シート!Y2711)</f>
        <v/>
      </c>
      <c r="Q2691" s="175"/>
      <c r="R2691" s="305" t="str">
        <f>IF(基本情報入力シート!AB2711="","",基本情報入力シート!AB2711)</f>
        <v/>
      </c>
      <c r="S2691" s="176"/>
      <c r="T2691" s="306" t="str">
        <f>IF(P2691="","",VLOOKUP(P2691,【参考】数式用!$J$2:$L$34,3,FALSE))</f>
        <v/>
      </c>
      <c r="U2691" s="313" t="s">
        <v>143</v>
      </c>
      <c r="V2691" s="177"/>
      <c r="W2691" s="314" t="s">
        <v>144</v>
      </c>
      <c r="X2691" s="177"/>
      <c r="Y2691" s="315" t="s">
        <v>145</v>
      </c>
      <c r="Z2691" s="177"/>
      <c r="AA2691" s="315" t="s">
        <v>144</v>
      </c>
      <c r="AB2691" s="177"/>
      <c r="AC2691" s="315" t="s">
        <v>146</v>
      </c>
      <c r="AD2691" s="316" t="s">
        <v>147</v>
      </c>
      <c r="AE2691" s="317" t="str">
        <f t="shared" si="149"/>
        <v/>
      </c>
      <c r="AF2691" s="319" t="s">
        <v>148</v>
      </c>
      <c r="AG2691" s="312" t="str">
        <f t="shared" si="150"/>
        <v/>
      </c>
      <c r="AH2691" s="322"/>
      <c r="AI2691" s="323"/>
      <c r="AJ2691" s="322"/>
      <c r="AK2691" s="323"/>
    </row>
    <row r="2692" spans="1:37" ht="36.75" customHeight="1">
      <c r="A2692" s="299">
        <f t="shared" si="148"/>
        <v>2679</v>
      </c>
      <c r="B2692" s="300" t="str">
        <f>IF(基本情報入力シート!C2712="","",基本情報入力シート!C2712)</f>
        <v/>
      </c>
      <c r="C2692" s="301" t="str">
        <f>IF(基本情報入力シート!D2712="","",基本情報入力シート!D2712)</f>
        <v/>
      </c>
      <c r="D2692" s="301" t="str">
        <f>IF(基本情報入力シート!E2712="","",基本情報入力シート!E2712)</f>
        <v/>
      </c>
      <c r="E2692" s="301" t="str">
        <f>IF(基本情報入力シート!F2712="","",基本情報入力シート!F2712)</f>
        <v/>
      </c>
      <c r="F2692" s="301" t="str">
        <f>IF(基本情報入力シート!G2712="","",基本情報入力シート!G2712)</f>
        <v/>
      </c>
      <c r="G2692" s="301" t="str">
        <f>IF(基本情報入力シート!H2712="","",基本情報入力シート!H2712)</f>
        <v/>
      </c>
      <c r="H2692" s="301" t="str">
        <f>IF(基本情報入力シート!I2712="","",基本情報入力シート!I2712)</f>
        <v/>
      </c>
      <c r="I2692" s="301" t="str">
        <f>IF(基本情報入力シート!J2712="","",基本情報入力シート!J2712)</f>
        <v/>
      </c>
      <c r="J2692" s="301" t="str">
        <f>IF(基本情報入力シート!K2712="","",基本情報入力シート!K2712)</f>
        <v/>
      </c>
      <c r="K2692" s="302" t="str">
        <f>IF(基本情報入力シート!L2712="","",基本情報入力シート!L2712)</f>
        <v/>
      </c>
      <c r="L2692" s="299" t="str">
        <f>IF(基本情報入力シート!M2712="","",基本情報入力シート!M2712)</f>
        <v/>
      </c>
      <c r="M2692" s="299" t="str">
        <f>IF(基本情報入力シート!R2712="","",基本情報入力シート!R2712)</f>
        <v/>
      </c>
      <c r="N2692" s="299" t="str">
        <f>IF(基本情報入力シート!W2712="","",基本情報入力シート!W2712)</f>
        <v/>
      </c>
      <c r="O2692" s="303" t="str">
        <f>IF(基本情報入力シート!X2712="","",基本情報入力シート!X2712)</f>
        <v/>
      </c>
      <c r="P2692" s="304" t="str">
        <f>IF(基本情報入力シート!Y2712="","",基本情報入力シート!Y2712)</f>
        <v/>
      </c>
      <c r="Q2692" s="175"/>
      <c r="R2692" s="305" t="str">
        <f>IF(基本情報入力シート!AB2712="","",基本情報入力シート!AB2712)</f>
        <v/>
      </c>
      <c r="S2692" s="176"/>
      <c r="T2692" s="306" t="str">
        <f>IF(P2692="","",VLOOKUP(P2692,【参考】数式用!$J$2:$L$34,3,FALSE))</f>
        <v/>
      </c>
      <c r="U2692" s="313" t="s">
        <v>143</v>
      </c>
      <c r="V2692" s="177"/>
      <c r="W2692" s="314" t="s">
        <v>144</v>
      </c>
      <c r="X2692" s="177"/>
      <c r="Y2692" s="315" t="s">
        <v>145</v>
      </c>
      <c r="Z2692" s="177"/>
      <c r="AA2692" s="315" t="s">
        <v>144</v>
      </c>
      <c r="AB2692" s="177"/>
      <c r="AC2692" s="315" t="s">
        <v>146</v>
      </c>
      <c r="AD2692" s="316" t="s">
        <v>147</v>
      </c>
      <c r="AE2692" s="317" t="str">
        <f t="shared" si="149"/>
        <v/>
      </c>
      <c r="AF2692" s="319" t="s">
        <v>148</v>
      </c>
      <c r="AG2692" s="312" t="str">
        <f t="shared" si="150"/>
        <v/>
      </c>
      <c r="AH2692" s="322"/>
      <c r="AI2692" s="323"/>
      <c r="AJ2692" s="322"/>
      <c r="AK2692" s="323"/>
    </row>
    <row r="2693" spans="1:37" ht="36.75" customHeight="1">
      <c r="A2693" s="299">
        <f t="shared" si="148"/>
        <v>2680</v>
      </c>
      <c r="B2693" s="300" t="str">
        <f>IF(基本情報入力シート!C2713="","",基本情報入力シート!C2713)</f>
        <v/>
      </c>
      <c r="C2693" s="301" t="str">
        <f>IF(基本情報入力シート!D2713="","",基本情報入力シート!D2713)</f>
        <v/>
      </c>
      <c r="D2693" s="301" t="str">
        <f>IF(基本情報入力シート!E2713="","",基本情報入力シート!E2713)</f>
        <v/>
      </c>
      <c r="E2693" s="301" t="str">
        <f>IF(基本情報入力シート!F2713="","",基本情報入力シート!F2713)</f>
        <v/>
      </c>
      <c r="F2693" s="301" t="str">
        <f>IF(基本情報入力シート!G2713="","",基本情報入力シート!G2713)</f>
        <v/>
      </c>
      <c r="G2693" s="301" t="str">
        <f>IF(基本情報入力シート!H2713="","",基本情報入力シート!H2713)</f>
        <v/>
      </c>
      <c r="H2693" s="301" t="str">
        <f>IF(基本情報入力シート!I2713="","",基本情報入力シート!I2713)</f>
        <v/>
      </c>
      <c r="I2693" s="301" t="str">
        <f>IF(基本情報入力シート!J2713="","",基本情報入力シート!J2713)</f>
        <v/>
      </c>
      <c r="J2693" s="301" t="str">
        <f>IF(基本情報入力シート!K2713="","",基本情報入力シート!K2713)</f>
        <v/>
      </c>
      <c r="K2693" s="302" t="str">
        <f>IF(基本情報入力シート!L2713="","",基本情報入力シート!L2713)</f>
        <v/>
      </c>
      <c r="L2693" s="299" t="str">
        <f>IF(基本情報入力シート!M2713="","",基本情報入力シート!M2713)</f>
        <v/>
      </c>
      <c r="M2693" s="299" t="str">
        <f>IF(基本情報入力シート!R2713="","",基本情報入力シート!R2713)</f>
        <v/>
      </c>
      <c r="N2693" s="299" t="str">
        <f>IF(基本情報入力シート!W2713="","",基本情報入力シート!W2713)</f>
        <v/>
      </c>
      <c r="O2693" s="303" t="str">
        <f>IF(基本情報入力シート!X2713="","",基本情報入力シート!X2713)</f>
        <v/>
      </c>
      <c r="P2693" s="304" t="str">
        <f>IF(基本情報入力シート!Y2713="","",基本情報入力シート!Y2713)</f>
        <v/>
      </c>
      <c r="Q2693" s="175"/>
      <c r="R2693" s="305" t="str">
        <f>IF(基本情報入力シート!AB2713="","",基本情報入力シート!AB2713)</f>
        <v/>
      </c>
      <c r="S2693" s="176"/>
      <c r="T2693" s="306" t="str">
        <f>IF(P2693="","",VLOOKUP(P2693,【参考】数式用!$J$2:$L$34,3,FALSE))</f>
        <v/>
      </c>
      <c r="U2693" s="313" t="s">
        <v>143</v>
      </c>
      <c r="V2693" s="177"/>
      <c r="W2693" s="314" t="s">
        <v>144</v>
      </c>
      <c r="X2693" s="177"/>
      <c r="Y2693" s="315" t="s">
        <v>145</v>
      </c>
      <c r="Z2693" s="177"/>
      <c r="AA2693" s="315" t="s">
        <v>144</v>
      </c>
      <c r="AB2693" s="177"/>
      <c r="AC2693" s="315" t="s">
        <v>146</v>
      </c>
      <c r="AD2693" s="316" t="s">
        <v>147</v>
      </c>
      <c r="AE2693" s="317" t="str">
        <f t="shared" si="149"/>
        <v/>
      </c>
      <c r="AF2693" s="319" t="s">
        <v>148</v>
      </c>
      <c r="AG2693" s="312" t="str">
        <f t="shared" si="150"/>
        <v/>
      </c>
      <c r="AH2693" s="322"/>
      <c r="AI2693" s="323"/>
      <c r="AJ2693" s="322"/>
      <c r="AK2693" s="323"/>
    </row>
    <row r="2694" spans="1:37" ht="36.75" customHeight="1">
      <c r="A2694" s="299">
        <f t="shared" si="148"/>
        <v>2681</v>
      </c>
      <c r="B2694" s="300" t="str">
        <f>IF(基本情報入力シート!C2714="","",基本情報入力シート!C2714)</f>
        <v/>
      </c>
      <c r="C2694" s="301" t="str">
        <f>IF(基本情報入力シート!D2714="","",基本情報入力シート!D2714)</f>
        <v/>
      </c>
      <c r="D2694" s="301" t="str">
        <f>IF(基本情報入力シート!E2714="","",基本情報入力シート!E2714)</f>
        <v/>
      </c>
      <c r="E2694" s="301" t="str">
        <f>IF(基本情報入力シート!F2714="","",基本情報入力シート!F2714)</f>
        <v/>
      </c>
      <c r="F2694" s="301" t="str">
        <f>IF(基本情報入力シート!G2714="","",基本情報入力シート!G2714)</f>
        <v/>
      </c>
      <c r="G2694" s="301" t="str">
        <f>IF(基本情報入力シート!H2714="","",基本情報入力シート!H2714)</f>
        <v/>
      </c>
      <c r="H2694" s="301" t="str">
        <f>IF(基本情報入力シート!I2714="","",基本情報入力シート!I2714)</f>
        <v/>
      </c>
      <c r="I2694" s="301" t="str">
        <f>IF(基本情報入力シート!J2714="","",基本情報入力シート!J2714)</f>
        <v/>
      </c>
      <c r="J2694" s="301" t="str">
        <f>IF(基本情報入力シート!K2714="","",基本情報入力シート!K2714)</f>
        <v/>
      </c>
      <c r="K2694" s="302" t="str">
        <f>IF(基本情報入力シート!L2714="","",基本情報入力シート!L2714)</f>
        <v/>
      </c>
      <c r="L2694" s="299" t="str">
        <f>IF(基本情報入力シート!M2714="","",基本情報入力シート!M2714)</f>
        <v/>
      </c>
      <c r="M2694" s="299" t="str">
        <f>IF(基本情報入力シート!R2714="","",基本情報入力シート!R2714)</f>
        <v/>
      </c>
      <c r="N2694" s="299" t="str">
        <f>IF(基本情報入力シート!W2714="","",基本情報入力シート!W2714)</f>
        <v/>
      </c>
      <c r="O2694" s="303" t="str">
        <f>IF(基本情報入力シート!X2714="","",基本情報入力シート!X2714)</f>
        <v/>
      </c>
      <c r="P2694" s="304" t="str">
        <f>IF(基本情報入力シート!Y2714="","",基本情報入力シート!Y2714)</f>
        <v/>
      </c>
      <c r="Q2694" s="175"/>
      <c r="R2694" s="305" t="str">
        <f>IF(基本情報入力シート!AB2714="","",基本情報入力シート!AB2714)</f>
        <v/>
      </c>
      <c r="S2694" s="176"/>
      <c r="T2694" s="306" t="str">
        <f>IF(P2694="","",VLOOKUP(P2694,【参考】数式用!$J$2:$L$34,3,FALSE))</f>
        <v/>
      </c>
      <c r="U2694" s="313" t="s">
        <v>143</v>
      </c>
      <c r="V2694" s="177"/>
      <c r="W2694" s="314" t="s">
        <v>144</v>
      </c>
      <c r="X2694" s="177"/>
      <c r="Y2694" s="315" t="s">
        <v>145</v>
      </c>
      <c r="Z2694" s="177"/>
      <c r="AA2694" s="315" t="s">
        <v>144</v>
      </c>
      <c r="AB2694" s="177"/>
      <c r="AC2694" s="315" t="s">
        <v>146</v>
      </c>
      <c r="AD2694" s="316" t="s">
        <v>147</v>
      </c>
      <c r="AE2694" s="317" t="str">
        <f t="shared" si="149"/>
        <v/>
      </c>
      <c r="AF2694" s="319" t="s">
        <v>148</v>
      </c>
      <c r="AG2694" s="312" t="str">
        <f t="shared" si="150"/>
        <v/>
      </c>
      <c r="AH2694" s="322"/>
      <c r="AI2694" s="323"/>
      <c r="AJ2694" s="322"/>
      <c r="AK2694" s="323"/>
    </row>
    <row r="2695" spans="1:37" ht="36.75" customHeight="1">
      <c r="A2695" s="299">
        <f t="shared" si="148"/>
        <v>2682</v>
      </c>
      <c r="B2695" s="300" t="str">
        <f>IF(基本情報入力シート!C2715="","",基本情報入力シート!C2715)</f>
        <v/>
      </c>
      <c r="C2695" s="301" t="str">
        <f>IF(基本情報入力シート!D2715="","",基本情報入力シート!D2715)</f>
        <v/>
      </c>
      <c r="D2695" s="301" t="str">
        <f>IF(基本情報入力シート!E2715="","",基本情報入力シート!E2715)</f>
        <v/>
      </c>
      <c r="E2695" s="301" t="str">
        <f>IF(基本情報入力シート!F2715="","",基本情報入力シート!F2715)</f>
        <v/>
      </c>
      <c r="F2695" s="301" t="str">
        <f>IF(基本情報入力シート!G2715="","",基本情報入力シート!G2715)</f>
        <v/>
      </c>
      <c r="G2695" s="301" t="str">
        <f>IF(基本情報入力シート!H2715="","",基本情報入力シート!H2715)</f>
        <v/>
      </c>
      <c r="H2695" s="301" t="str">
        <f>IF(基本情報入力シート!I2715="","",基本情報入力シート!I2715)</f>
        <v/>
      </c>
      <c r="I2695" s="301" t="str">
        <f>IF(基本情報入力シート!J2715="","",基本情報入力シート!J2715)</f>
        <v/>
      </c>
      <c r="J2695" s="301" t="str">
        <f>IF(基本情報入力シート!K2715="","",基本情報入力シート!K2715)</f>
        <v/>
      </c>
      <c r="K2695" s="302" t="str">
        <f>IF(基本情報入力シート!L2715="","",基本情報入力シート!L2715)</f>
        <v/>
      </c>
      <c r="L2695" s="299" t="str">
        <f>IF(基本情報入力シート!M2715="","",基本情報入力シート!M2715)</f>
        <v/>
      </c>
      <c r="M2695" s="299" t="str">
        <f>IF(基本情報入力シート!R2715="","",基本情報入力シート!R2715)</f>
        <v/>
      </c>
      <c r="N2695" s="299" t="str">
        <f>IF(基本情報入力シート!W2715="","",基本情報入力シート!W2715)</f>
        <v/>
      </c>
      <c r="O2695" s="303" t="str">
        <f>IF(基本情報入力シート!X2715="","",基本情報入力シート!X2715)</f>
        <v/>
      </c>
      <c r="P2695" s="304" t="str">
        <f>IF(基本情報入力シート!Y2715="","",基本情報入力シート!Y2715)</f>
        <v/>
      </c>
      <c r="Q2695" s="175"/>
      <c r="R2695" s="305" t="str">
        <f>IF(基本情報入力シート!AB2715="","",基本情報入力シート!AB2715)</f>
        <v/>
      </c>
      <c r="S2695" s="176"/>
      <c r="T2695" s="306" t="str">
        <f>IF(P2695="","",VLOOKUP(P2695,【参考】数式用!$J$2:$L$34,3,FALSE))</f>
        <v/>
      </c>
      <c r="U2695" s="313" t="s">
        <v>143</v>
      </c>
      <c r="V2695" s="177"/>
      <c r="W2695" s="314" t="s">
        <v>144</v>
      </c>
      <c r="X2695" s="177"/>
      <c r="Y2695" s="315" t="s">
        <v>145</v>
      </c>
      <c r="Z2695" s="177"/>
      <c r="AA2695" s="315" t="s">
        <v>144</v>
      </c>
      <c r="AB2695" s="177"/>
      <c r="AC2695" s="315" t="s">
        <v>146</v>
      </c>
      <c r="AD2695" s="316" t="s">
        <v>147</v>
      </c>
      <c r="AE2695" s="317" t="str">
        <f t="shared" si="149"/>
        <v/>
      </c>
      <c r="AF2695" s="319" t="s">
        <v>148</v>
      </c>
      <c r="AG2695" s="312" t="str">
        <f t="shared" si="150"/>
        <v/>
      </c>
      <c r="AH2695" s="322"/>
      <c r="AI2695" s="323"/>
      <c r="AJ2695" s="322"/>
      <c r="AK2695" s="323"/>
    </row>
    <row r="2696" spans="1:37" ht="36.75" customHeight="1">
      <c r="A2696" s="299">
        <f t="shared" si="148"/>
        <v>2683</v>
      </c>
      <c r="B2696" s="300" t="str">
        <f>IF(基本情報入力シート!C2716="","",基本情報入力シート!C2716)</f>
        <v/>
      </c>
      <c r="C2696" s="301" t="str">
        <f>IF(基本情報入力シート!D2716="","",基本情報入力シート!D2716)</f>
        <v/>
      </c>
      <c r="D2696" s="301" t="str">
        <f>IF(基本情報入力シート!E2716="","",基本情報入力シート!E2716)</f>
        <v/>
      </c>
      <c r="E2696" s="301" t="str">
        <f>IF(基本情報入力シート!F2716="","",基本情報入力シート!F2716)</f>
        <v/>
      </c>
      <c r="F2696" s="301" t="str">
        <f>IF(基本情報入力シート!G2716="","",基本情報入力シート!G2716)</f>
        <v/>
      </c>
      <c r="G2696" s="301" t="str">
        <f>IF(基本情報入力シート!H2716="","",基本情報入力シート!H2716)</f>
        <v/>
      </c>
      <c r="H2696" s="301" t="str">
        <f>IF(基本情報入力シート!I2716="","",基本情報入力シート!I2716)</f>
        <v/>
      </c>
      <c r="I2696" s="301" t="str">
        <f>IF(基本情報入力シート!J2716="","",基本情報入力シート!J2716)</f>
        <v/>
      </c>
      <c r="J2696" s="301" t="str">
        <f>IF(基本情報入力シート!K2716="","",基本情報入力シート!K2716)</f>
        <v/>
      </c>
      <c r="K2696" s="302" t="str">
        <f>IF(基本情報入力シート!L2716="","",基本情報入力シート!L2716)</f>
        <v/>
      </c>
      <c r="L2696" s="299" t="str">
        <f>IF(基本情報入力シート!M2716="","",基本情報入力シート!M2716)</f>
        <v/>
      </c>
      <c r="M2696" s="299" t="str">
        <f>IF(基本情報入力シート!R2716="","",基本情報入力シート!R2716)</f>
        <v/>
      </c>
      <c r="N2696" s="299" t="str">
        <f>IF(基本情報入力シート!W2716="","",基本情報入力シート!W2716)</f>
        <v/>
      </c>
      <c r="O2696" s="303" t="str">
        <f>IF(基本情報入力シート!X2716="","",基本情報入力シート!X2716)</f>
        <v/>
      </c>
      <c r="P2696" s="304" t="str">
        <f>IF(基本情報入力シート!Y2716="","",基本情報入力シート!Y2716)</f>
        <v/>
      </c>
      <c r="Q2696" s="175"/>
      <c r="R2696" s="305" t="str">
        <f>IF(基本情報入力シート!AB2716="","",基本情報入力シート!AB2716)</f>
        <v/>
      </c>
      <c r="S2696" s="176"/>
      <c r="T2696" s="306" t="str">
        <f>IF(P2696="","",VLOOKUP(P2696,【参考】数式用!$J$2:$L$34,3,FALSE))</f>
        <v/>
      </c>
      <c r="U2696" s="313" t="s">
        <v>143</v>
      </c>
      <c r="V2696" s="177"/>
      <c r="W2696" s="314" t="s">
        <v>144</v>
      </c>
      <c r="X2696" s="177"/>
      <c r="Y2696" s="315" t="s">
        <v>145</v>
      </c>
      <c r="Z2696" s="177"/>
      <c r="AA2696" s="315" t="s">
        <v>144</v>
      </c>
      <c r="AB2696" s="177"/>
      <c r="AC2696" s="315" t="s">
        <v>146</v>
      </c>
      <c r="AD2696" s="316" t="s">
        <v>147</v>
      </c>
      <c r="AE2696" s="317" t="str">
        <f t="shared" si="149"/>
        <v/>
      </c>
      <c r="AF2696" s="319" t="s">
        <v>148</v>
      </c>
      <c r="AG2696" s="312" t="str">
        <f t="shared" si="150"/>
        <v/>
      </c>
      <c r="AH2696" s="322"/>
      <c r="AI2696" s="323"/>
      <c r="AJ2696" s="322"/>
      <c r="AK2696" s="323"/>
    </row>
    <row r="2697" spans="1:37" ht="36.75" customHeight="1">
      <c r="A2697" s="299">
        <f t="shared" si="148"/>
        <v>2684</v>
      </c>
      <c r="B2697" s="300" t="str">
        <f>IF(基本情報入力シート!C2717="","",基本情報入力シート!C2717)</f>
        <v/>
      </c>
      <c r="C2697" s="301" t="str">
        <f>IF(基本情報入力シート!D2717="","",基本情報入力シート!D2717)</f>
        <v/>
      </c>
      <c r="D2697" s="301" t="str">
        <f>IF(基本情報入力シート!E2717="","",基本情報入力シート!E2717)</f>
        <v/>
      </c>
      <c r="E2697" s="301" t="str">
        <f>IF(基本情報入力シート!F2717="","",基本情報入力シート!F2717)</f>
        <v/>
      </c>
      <c r="F2697" s="301" t="str">
        <f>IF(基本情報入力シート!G2717="","",基本情報入力シート!G2717)</f>
        <v/>
      </c>
      <c r="G2697" s="301" t="str">
        <f>IF(基本情報入力シート!H2717="","",基本情報入力シート!H2717)</f>
        <v/>
      </c>
      <c r="H2697" s="301" t="str">
        <f>IF(基本情報入力シート!I2717="","",基本情報入力シート!I2717)</f>
        <v/>
      </c>
      <c r="I2697" s="301" t="str">
        <f>IF(基本情報入力シート!J2717="","",基本情報入力シート!J2717)</f>
        <v/>
      </c>
      <c r="J2697" s="301" t="str">
        <f>IF(基本情報入力シート!K2717="","",基本情報入力シート!K2717)</f>
        <v/>
      </c>
      <c r="K2697" s="302" t="str">
        <f>IF(基本情報入力シート!L2717="","",基本情報入力シート!L2717)</f>
        <v/>
      </c>
      <c r="L2697" s="299" t="str">
        <f>IF(基本情報入力シート!M2717="","",基本情報入力シート!M2717)</f>
        <v/>
      </c>
      <c r="M2697" s="299" t="str">
        <f>IF(基本情報入力シート!R2717="","",基本情報入力シート!R2717)</f>
        <v/>
      </c>
      <c r="N2697" s="299" t="str">
        <f>IF(基本情報入力シート!W2717="","",基本情報入力シート!W2717)</f>
        <v/>
      </c>
      <c r="O2697" s="303" t="str">
        <f>IF(基本情報入力シート!X2717="","",基本情報入力シート!X2717)</f>
        <v/>
      </c>
      <c r="P2697" s="304" t="str">
        <f>IF(基本情報入力シート!Y2717="","",基本情報入力シート!Y2717)</f>
        <v/>
      </c>
      <c r="Q2697" s="175"/>
      <c r="R2697" s="305" t="str">
        <f>IF(基本情報入力シート!AB2717="","",基本情報入力シート!AB2717)</f>
        <v/>
      </c>
      <c r="S2697" s="176"/>
      <c r="T2697" s="306" t="str">
        <f>IF(P2697="","",VLOOKUP(P2697,【参考】数式用!$J$2:$L$34,3,FALSE))</f>
        <v/>
      </c>
      <c r="U2697" s="313" t="s">
        <v>143</v>
      </c>
      <c r="V2697" s="177"/>
      <c r="W2697" s="314" t="s">
        <v>144</v>
      </c>
      <c r="X2697" s="177"/>
      <c r="Y2697" s="315" t="s">
        <v>145</v>
      </c>
      <c r="Z2697" s="177"/>
      <c r="AA2697" s="315" t="s">
        <v>144</v>
      </c>
      <c r="AB2697" s="177"/>
      <c r="AC2697" s="315" t="s">
        <v>146</v>
      </c>
      <c r="AD2697" s="316" t="s">
        <v>147</v>
      </c>
      <c r="AE2697" s="317" t="str">
        <f t="shared" si="149"/>
        <v/>
      </c>
      <c r="AF2697" s="319" t="s">
        <v>148</v>
      </c>
      <c r="AG2697" s="312" t="str">
        <f t="shared" si="150"/>
        <v/>
      </c>
      <c r="AH2697" s="322"/>
      <c r="AI2697" s="323"/>
      <c r="AJ2697" s="322"/>
      <c r="AK2697" s="323"/>
    </row>
    <row r="2698" spans="1:37" ht="36.75" customHeight="1">
      <c r="A2698" s="299">
        <f t="shared" si="148"/>
        <v>2685</v>
      </c>
      <c r="B2698" s="300" t="str">
        <f>IF(基本情報入力シート!C2718="","",基本情報入力シート!C2718)</f>
        <v/>
      </c>
      <c r="C2698" s="301" t="str">
        <f>IF(基本情報入力シート!D2718="","",基本情報入力シート!D2718)</f>
        <v/>
      </c>
      <c r="D2698" s="301" t="str">
        <f>IF(基本情報入力シート!E2718="","",基本情報入力シート!E2718)</f>
        <v/>
      </c>
      <c r="E2698" s="301" t="str">
        <f>IF(基本情報入力シート!F2718="","",基本情報入力シート!F2718)</f>
        <v/>
      </c>
      <c r="F2698" s="301" t="str">
        <f>IF(基本情報入力シート!G2718="","",基本情報入力シート!G2718)</f>
        <v/>
      </c>
      <c r="G2698" s="301" t="str">
        <f>IF(基本情報入力シート!H2718="","",基本情報入力シート!H2718)</f>
        <v/>
      </c>
      <c r="H2698" s="301" t="str">
        <f>IF(基本情報入力シート!I2718="","",基本情報入力シート!I2718)</f>
        <v/>
      </c>
      <c r="I2698" s="301" t="str">
        <f>IF(基本情報入力シート!J2718="","",基本情報入力シート!J2718)</f>
        <v/>
      </c>
      <c r="J2698" s="301" t="str">
        <f>IF(基本情報入力シート!K2718="","",基本情報入力シート!K2718)</f>
        <v/>
      </c>
      <c r="K2698" s="302" t="str">
        <f>IF(基本情報入力シート!L2718="","",基本情報入力シート!L2718)</f>
        <v/>
      </c>
      <c r="L2698" s="299" t="str">
        <f>IF(基本情報入力シート!M2718="","",基本情報入力シート!M2718)</f>
        <v/>
      </c>
      <c r="M2698" s="299" t="str">
        <f>IF(基本情報入力シート!R2718="","",基本情報入力シート!R2718)</f>
        <v/>
      </c>
      <c r="N2698" s="299" t="str">
        <f>IF(基本情報入力シート!W2718="","",基本情報入力シート!W2718)</f>
        <v/>
      </c>
      <c r="O2698" s="303" t="str">
        <f>IF(基本情報入力シート!X2718="","",基本情報入力シート!X2718)</f>
        <v/>
      </c>
      <c r="P2698" s="304" t="str">
        <f>IF(基本情報入力シート!Y2718="","",基本情報入力シート!Y2718)</f>
        <v/>
      </c>
      <c r="Q2698" s="175"/>
      <c r="R2698" s="305" t="str">
        <f>IF(基本情報入力シート!AB2718="","",基本情報入力シート!AB2718)</f>
        <v/>
      </c>
      <c r="S2698" s="176"/>
      <c r="T2698" s="306" t="str">
        <f>IF(P2698="","",VLOOKUP(P2698,【参考】数式用!$J$2:$L$34,3,FALSE))</f>
        <v/>
      </c>
      <c r="U2698" s="313" t="s">
        <v>143</v>
      </c>
      <c r="V2698" s="177"/>
      <c r="W2698" s="314" t="s">
        <v>144</v>
      </c>
      <c r="X2698" s="177"/>
      <c r="Y2698" s="315" t="s">
        <v>145</v>
      </c>
      <c r="Z2698" s="177"/>
      <c r="AA2698" s="315" t="s">
        <v>144</v>
      </c>
      <c r="AB2698" s="177"/>
      <c r="AC2698" s="315" t="s">
        <v>146</v>
      </c>
      <c r="AD2698" s="316" t="s">
        <v>147</v>
      </c>
      <c r="AE2698" s="317" t="str">
        <f t="shared" si="149"/>
        <v/>
      </c>
      <c r="AF2698" s="319" t="s">
        <v>148</v>
      </c>
      <c r="AG2698" s="312" t="str">
        <f t="shared" si="150"/>
        <v/>
      </c>
      <c r="AH2698" s="322"/>
      <c r="AI2698" s="323"/>
      <c r="AJ2698" s="322"/>
      <c r="AK2698" s="323"/>
    </row>
    <row r="2699" spans="1:37" ht="36.75" customHeight="1">
      <c r="A2699" s="299">
        <f t="shared" si="148"/>
        <v>2686</v>
      </c>
      <c r="B2699" s="300" t="str">
        <f>IF(基本情報入力シート!C2719="","",基本情報入力シート!C2719)</f>
        <v/>
      </c>
      <c r="C2699" s="301" t="str">
        <f>IF(基本情報入力シート!D2719="","",基本情報入力シート!D2719)</f>
        <v/>
      </c>
      <c r="D2699" s="301" t="str">
        <f>IF(基本情報入力シート!E2719="","",基本情報入力シート!E2719)</f>
        <v/>
      </c>
      <c r="E2699" s="301" t="str">
        <f>IF(基本情報入力シート!F2719="","",基本情報入力シート!F2719)</f>
        <v/>
      </c>
      <c r="F2699" s="301" t="str">
        <f>IF(基本情報入力シート!G2719="","",基本情報入力シート!G2719)</f>
        <v/>
      </c>
      <c r="G2699" s="301" t="str">
        <f>IF(基本情報入力シート!H2719="","",基本情報入力シート!H2719)</f>
        <v/>
      </c>
      <c r="H2699" s="301" t="str">
        <f>IF(基本情報入力シート!I2719="","",基本情報入力シート!I2719)</f>
        <v/>
      </c>
      <c r="I2699" s="301" t="str">
        <f>IF(基本情報入力シート!J2719="","",基本情報入力シート!J2719)</f>
        <v/>
      </c>
      <c r="J2699" s="301" t="str">
        <f>IF(基本情報入力シート!K2719="","",基本情報入力シート!K2719)</f>
        <v/>
      </c>
      <c r="K2699" s="302" t="str">
        <f>IF(基本情報入力シート!L2719="","",基本情報入力シート!L2719)</f>
        <v/>
      </c>
      <c r="L2699" s="299" t="str">
        <f>IF(基本情報入力シート!M2719="","",基本情報入力シート!M2719)</f>
        <v/>
      </c>
      <c r="M2699" s="299" t="str">
        <f>IF(基本情報入力シート!R2719="","",基本情報入力シート!R2719)</f>
        <v/>
      </c>
      <c r="N2699" s="299" t="str">
        <f>IF(基本情報入力シート!W2719="","",基本情報入力シート!W2719)</f>
        <v/>
      </c>
      <c r="O2699" s="303" t="str">
        <f>IF(基本情報入力シート!X2719="","",基本情報入力シート!X2719)</f>
        <v/>
      </c>
      <c r="P2699" s="304" t="str">
        <f>IF(基本情報入力シート!Y2719="","",基本情報入力シート!Y2719)</f>
        <v/>
      </c>
      <c r="Q2699" s="175"/>
      <c r="R2699" s="305" t="str">
        <f>IF(基本情報入力シート!AB2719="","",基本情報入力シート!AB2719)</f>
        <v/>
      </c>
      <c r="S2699" s="176"/>
      <c r="T2699" s="306" t="str">
        <f>IF(P2699="","",VLOOKUP(P2699,【参考】数式用!$J$2:$L$34,3,FALSE))</f>
        <v/>
      </c>
      <c r="U2699" s="313" t="s">
        <v>143</v>
      </c>
      <c r="V2699" s="177"/>
      <c r="W2699" s="314" t="s">
        <v>144</v>
      </c>
      <c r="X2699" s="177"/>
      <c r="Y2699" s="315" t="s">
        <v>145</v>
      </c>
      <c r="Z2699" s="177"/>
      <c r="AA2699" s="315" t="s">
        <v>144</v>
      </c>
      <c r="AB2699" s="177"/>
      <c r="AC2699" s="315" t="s">
        <v>146</v>
      </c>
      <c r="AD2699" s="316" t="s">
        <v>147</v>
      </c>
      <c r="AE2699" s="317" t="str">
        <f t="shared" si="149"/>
        <v/>
      </c>
      <c r="AF2699" s="319" t="s">
        <v>148</v>
      </c>
      <c r="AG2699" s="312" t="str">
        <f t="shared" si="150"/>
        <v/>
      </c>
      <c r="AH2699" s="322"/>
      <c r="AI2699" s="323"/>
      <c r="AJ2699" s="322"/>
      <c r="AK2699" s="323"/>
    </row>
    <row r="2700" spans="1:37" ht="36.75" customHeight="1">
      <c r="A2700" s="299">
        <f t="shared" si="148"/>
        <v>2687</v>
      </c>
      <c r="B2700" s="300" t="str">
        <f>IF(基本情報入力シート!C2720="","",基本情報入力シート!C2720)</f>
        <v/>
      </c>
      <c r="C2700" s="301" t="str">
        <f>IF(基本情報入力シート!D2720="","",基本情報入力シート!D2720)</f>
        <v/>
      </c>
      <c r="D2700" s="301" t="str">
        <f>IF(基本情報入力シート!E2720="","",基本情報入力シート!E2720)</f>
        <v/>
      </c>
      <c r="E2700" s="301" t="str">
        <f>IF(基本情報入力シート!F2720="","",基本情報入力シート!F2720)</f>
        <v/>
      </c>
      <c r="F2700" s="301" t="str">
        <f>IF(基本情報入力シート!G2720="","",基本情報入力シート!G2720)</f>
        <v/>
      </c>
      <c r="G2700" s="301" t="str">
        <f>IF(基本情報入力シート!H2720="","",基本情報入力シート!H2720)</f>
        <v/>
      </c>
      <c r="H2700" s="301" t="str">
        <f>IF(基本情報入力シート!I2720="","",基本情報入力シート!I2720)</f>
        <v/>
      </c>
      <c r="I2700" s="301" t="str">
        <f>IF(基本情報入力シート!J2720="","",基本情報入力シート!J2720)</f>
        <v/>
      </c>
      <c r="J2700" s="301" t="str">
        <f>IF(基本情報入力シート!K2720="","",基本情報入力シート!K2720)</f>
        <v/>
      </c>
      <c r="K2700" s="302" t="str">
        <f>IF(基本情報入力シート!L2720="","",基本情報入力シート!L2720)</f>
        <v/>
      </c>
      <c r="L2700" s="299" t="str">
        <f>IF(基本情報入力シート!M2720="","",基本情報入力シート!M2720)</f>
        <v/>
      </c>
      <c r="M2700" s="299" t="str">
        <f>IF(基本情報入力シート!R2720="","",基本情報入力シート!R2720)</f>
        <v/>
      </c>
      <c r="N2700" s="299" t="str">
        <f>IF(基本情報入力シート!W2720="","",基本情報入力シート!W2720)</f>
        <v/>
      </c>
      <c r="O2700" s="303" t="str">
        <f>IF(基本情報入力シート!X2720="","",基本情報入力シート!X2720)</f>
        <v/>
      </c>
      <c r="P2700" s="304" t="str">
        <f>IF(基本情報入力シート!Y2720="","",基本情報入力シート!Y2720)</f>
        <v/>
      </c>
      <c r="Q2700" s="175"/>
      <c r="R2700" s="305" t="str">
        <f>IF(基本情報入力シート!AB2720="","",基本情報入力シート!AB2720)</f>
        <v/>
      </c>
      <c r="S2700" s="176"/>
      <c r="T2700" s="306" t="str">
        <f>IF(P2700="","",VLOOKUP(P2700,【参考】数式用!$J$2:$L$34,3,FALSE))</f>
        <v/>
      </c>
      <c r="U2700" s="313" t="s">
        <v>143</v>
      </c>
      <c r="V2700" s="177"/>
      <c r="W2700" s="314" t="s">
        <v>144</v>
      </c>
      <c r="X2700" s="177"/>
      <c r="Y2700" s="315" t="s">
        <v>145</v>
      </c>
      <c r="Z2700" s="177"/>
      <c r="AA2700" s="315" t="s">
        <v>144</v>
      </c>
      <c r="AB2700" s="177"/>
      <c r="AC2700" s="315" t="s">
        <v>146</v>
      </c>
      <c r="AD2700" s="316" t="s">
        <v>147</v>
      </c>
      <c r="AE2700" s="317" t="str">
        <f t="shared" si="149"/>
        <v/>
      </c>
      <c r="AF2700" s="319" t="s">
        <v>148</v>
      </c>
      <c r="AG2700" s="312" t="str">
        <f t="shared" si="150"/>
        <v/>
      </c>
      <c r="AH2700" s="322"/>
      <c r="AI2700" s="323"/>
      <c r="AJ2700" s="322"/>
      <c r="AK2700" s="323"/>
    </row>
    <row r="2701" spans="1:37" ht="36.75" customHeight="1">
      <c r="A2701" s="299">
        <f t="shared" si="148"/>
        <v>2688</v>
      </c>
      <c r="B2701" s="300" t="str">
        <f>IF(基本情報入力シート!C2721="","",基本情報入力シート!C2721)</f>
        <v/>
      </c>
      <c r="C2701" s="301" t="str">
        <f>IF(基本情報入力シート!D2721="","",基本情報入力シート!D2721)</f>
        <v/>
      </c>
      <c r="D2701" s="301" t="str">
        <f>IF(基本情報入力シート!E2721="","",基本情報入力シート!E2721)</f>
        <v/>
      </c>
      <c r="E2701" s="301" t="str">
        <f>IF(基本情報入力シート!F2721="","",基本情報入力シート!F2721)</f>
        <v/>
      </c>
      <c r="F2701" s="301" t="str">
        <f>IF(基本情報入力シート!G2721="","",基本情報入力シート!G2721)</f>
        <v/>
      </c>
      <c r="G2701" s="301" t="str">
        <f>IF(基本情報入力シート!H2721="","",基本情報入力シート!H2721)</f>
        <v/>
      </c>
      <c r="H2701" s="301" t="str">
        <f>IF(基本情報入力シート!I2721="","",基本情報入力シート!I2721)</f>
        <v/>
      </c>
      <c r="I2701" s="301" t="str">
        <f>IF(基本情報入力シート!J2721="","",基本情報入力シート!J2721)</f>
        <v/>
      </c>
      <c r="J2701" s="301" t="str">
        <f>IF(基本情報入力シート!K2721="","",基本情報入力シート!K2721)</f>
        <v/>
      </c>
      <c r="K2701" s="302" t="str">
        <f>IF(基本情報入力シート!L2721="","",基本情報入力シート!L2721)</f>
        <v/>
      </c>
      <c r="L2701" s="299" t="str">
        <f>IF(基本情報入力シート!M2721="","",基本情報入力シート!M2721)</f>
        <v/>
      </c>
      <c r="M2701" s="299" t="str">
        <f>IF(基本情報入力シート!R2721="","",基本情報入力シート!R2721)</f>
        <v/>
      </c>
      <c r="N2701" s="299" t="str">
        <f>IF(基本情報入力シート!W2721="","",基本情報入力シート!W2721)</f>
        <v/>
      </c>
      <c r="O2701" s="303" t="str">
        <f>IF(基本情報入力シート!X2721="","",基本情報入力シート!X2721)</f>
        <v/>
      </c>
      <c r="P2701" s="304" t="str">
        <f>IF(基本情報入力シート!Y2721="","",基本情報入力シート!Y2721)</f>
        <v/>
      </c>
      <c r="Q2701" s="175"/>
      <c r="R2701" s="305" t="str">
        <f>IF(基本情報入力シート!AB2721="","",基本情報入力シート!AB2721)</f>
        <v/>
      </c>
      <c r="S2701" s="176"/>
      <c r="T2701" s="306" t="str">
        <f>IF(P2701="","",VLOOKUP(P2701,【参考】数式用!$J$2:$L$34,3,FALSE))</f>
        <v/>
      </c>
      <c r="U2701" s="313" t="s">
        <v>143</v>
      </c>
      <c r="V2701" s="177"/>
      <c r="W2701" s="314" t="s">
        <v>144</v>
      </c>
      <c r="X2701" s="177"/>
      <c r="Y2701" s="315" t="s">
        <v>145</v>
      </c>
      <c r="Z2701" s="177"/>
      <c r="AA2701" s="315" t="s">
        <v>144</v>
      </c>
      <c r="AB2701" s="177"/>
      <c r="AC2701" s="315" t="s">
        <v>146</v>
      </c>
      <c r="AD2701" s="316" t="s">
        <v>147</v>
      </c>
      <c r="AE2701" s="317" t="str">
        <f t="shared" si="149"/>
        <v/>
      </c>
      <c r="AF2701" s="319" t="s">
        <v>148</v>
      </c>
      <c r="AG2701" s="312" t="str">
        <f t="shared" si="150"/>
        <v/>
      </c>
      <c r="AH2701" s="322"/>
      <c r="AI2701" s="323"/>
      <c r="AJ2701" s="322"/>
      <c r="AK2701" s="323"/>
    </row>
    <row r="2702" spans="1:37" ht="36.75" customHeight="1">
      <c r="A2702" s="299">
        <f t="shared" si="148"/>
        <v>2689</v>
      </c>
      <c r="B2702" s="300" t="str">
        <f>IF(基本情報入力シート!C2722="","",基本情報入力シート!C2722)</f>
        <v/>
      </c>
      <c r="C2702" s="301" t="str">
        <f>IF(基本情報入力シート!D2722="","",基本情報入力シート!D2722)</f>
        <v/>
      </c>
      <c r="D2702" s="301" t="str">
        <f>IF(基本情報入力シート!E2722="","",基本情報入力シート!E2722)</f>
        <v/>
      </c>
      <c r="E2702" s="301" t="str">
        <f>IF(基本情報入力シート!F2722="","",基本情報入力シート!F2722)</f>
        <v/>
      </c>
      <c r="F2702" s="301" t="str">
        <f>IF(基本情報入力シート!G2722="","",基本情報入力シート!G2722)</f>
        <v/>
      </c>
      <c r="G2702" s="301" t="str">
        <f>IF(基本情報入力シート!H2722="","",基本情報入力シート!H2722)</f>
        <v/>
      </c>
      <c r="H2702" s="301" t="str">
        <f>IF(基本情報入力シート!I2722="","",基本情報入力シート!I2722)</f>
        <v/>
      </c>
      <c r="I2702" s="301" t="str">
        <f>IF(基本情報入力シート!J2722="","",基本情報入力シート!J2722)</f>
        <v/>
      </c>
      <c r="J2702" s="301" t="str">
        <f>IF(基本情報入力シート!K2722="","",基本情報入力シート!K2722)</f>
        <v/>
      </c>
      <c r="K2702" s="302" t="str">
        <f>IF(基本情報入力シート!L2722="","",基本情報入力シート!L2722)</f>
        <v/>
      </c>
      <c r="L2702" s="299" t="str">
        <f>IF(基本情報入力シート!M2722="","",基本情報入力シート!M2722)</f>
        <v/>
      </c>
      <c r="M2702" s="299" t="str">
        <f>IF(基本情報入力シート!R2722="","",基本情報入力シート!R2722)</f>
        <v/>
      </c>
      <c r="N2702" s="299" t="str">
        <f>IF(基本情報入力シート!W2722="","",基本情報入力シート!W2722)</f>
        <v/>
      </c>
      <c r="O2702" s="303" t="str">
        <f>IF(基本情報入力シート!X2722="","",基本情報入力シート!X2722)</f>
        <v/>
      </c>
      <c r="P2702" s="304" t="str">
        <f>IF(基本情報入力シート!Y2722="","",基本情報入力シート!Y2722)</f>
        <v/>
      </c>
      <c r="Q2702" s="175"/>
      <c r="R2702" s="305" t="str">
        <f>IF(基本情報入力シート!AB2722="","",基本情報入力シート!AB2722)</f>
        <v/>
      </c>
      <c r="S2702" s="176"/>
      <c r="T2702" s="306" t="str">
        <f>IF(P2702="","",VLOOKUP(P2702,【参考】数式用!$J$2:$L$34,3,FALSE))</f>
        <v/>
      </c>
      <c r="U2702" s="313" t="s">
        <v>143</v>
      </c>
      <c r="V2702" s="177"/>
      <c r="W2702" s="314" t="s">
        <v>144</v>
      </c>
      <c r="X2702" s="177"/>
      <c r="Y2702" s="315" t="s">
        <v>145</v>
      </c>
      <c r="Z2702" s="177"/>
      <c r="AA2702" s="315" t="s">
        <v>144</v>
      </c>
      <c r="AB2702" s="177"/>
      <c r="AC2702" s="315" t="s">
        <v>146</v>
      </c>
      <c r="AD2702" s="316" t="s">
        <v>147</v>
      </c>
      <c r="AE2702" s="317" t="str">
        <f t="shared" si="149"/>
        <v/>
      </c>
      <c r="AF2702" s="319" t="s">
        <v>148</v>
      </c>
      <c r="AG2702" s="312" t="str">
        <f t="shared" si="150"/>
        <v/>
      </c>
      <c r="AH2702" s="322"/>
      <c r="AI2702" s="323"/>
      <c r="AJ2702" s="322"/>
      <c r="AK2702" s="323"/>
    </row>
    <row r="2703" spans="1:37" ht="36.75" customHeight="1">
      <c r="A2703" s="299">
        <f t="shared" si="148"/>
        <v>2690</v>
      </c>
      <c r="B2703" s="300" t="str">
        <f>IF(基本情報入力シート!C2723="","",基本情報入力シート!C2723)</f>
        <v/>
      </c>
      <c r="C2703" s="301" t="str">
        <f>IF(基本情報入力シート!D2723="","",基本情報入力シート!D2723)</f>
        <v/>
      </c>
      <c r="D2703" s="301" t="str">
        <f>IF(基本情報入力シート!E2723="","",基本情報入力シート!E2723)</f>
        <v/>
      </c>
      <c r="E2703" s="301" t="str">
        <f>IF(基本情報入力シート!F2723="","",基本情報入力シート!F2723)</f>
        <v/>
      </c>
      <c r="F2703" s="301" t="str">
        <f>IF(基本情報入力シート!G2723="","",基本情報入力シート!G2723)</f>
        <v/>
      </c>
      <c r="G2703" s="301" t="str">
        <f>IF(基本情報入力シート!H2723="","",基本情報入力シート!H2723)</f>
        <v/>
      </c>
      <c r="H2703" s="301" t="str">
        <f>IF(基本情報入力シート!I2723="","",基本情報入力シート!I2723)</f>
        <v/>
      </c>
      <c r="I2703" s="301" t="str">
        <f>IF(基本情報入力シート!J2723="","",基本情報入力シート!J2723)</f>
        <v/>
      </c>
      <c r="J2703" s="301" t="str">
        <f>IF(基本情報入力シート!K2723="","",基本情報入力シート!K2723)</f>
        <v/>
      </c>
      <c r="K2703" s="302" t="str">
        <f>IF(基本情報入力シート!L2723="","",基本情報入力シート!L2723)</f>
        <v/>
      </c>
      <c r="L2703" s="299" t="str">
        <f>IF(基本情報入力シート!M2723="","",基本情報入力シート!M2723)</f>
        <v/>
      </c>
      <c r="M2703" s="299" t="str">
        <f>IF(基本情報入力シート!R2723="","",基本情報入力シート!R2723)</f>
        <v/>
      </c>
      <c r="N2703" s="299" t="str">
        <f>IF(基本情報入力シート!W2723="","",基本情報入力シート!W2723)</f>
        <v/>
      </c>
      <c r="O2703" s="303" t="str">
        <f>IF(基本情報入力シート!X2723="","",基本情報入力シート!X2723)</f>
        <v/>
      </c>
      <c r="P2703" s="304" t="str">
        <f>IF(基本情報入力シート!Y2723="","",基本情報入力シート!Y2723)</f>
        <v/>
      </c>
      <c r="Q2703" s="175"/>
      <c r="R2703" s="305" t="str">
        <f>IF(基本情報入力シート!AB2723="","",基本情報入力シート!AB2723)</f>
        <v/>
      </c>
      <c r="S2703" s="176"/>
      <c r="T2703" s="306" t="str">
        <f>IF(P2703="","",VLOOKUP(P2703,【参考】数式用!$J$2:$L$34,3,FALSE))</f>
        <v/>
      </c>
      <c r="U2703" s="313" t="s">
        <v>143</v>
      </c>
      <c r="V2703" s="177"/>
      <c r="W2703" s="314" t="s">
        <v>144</v>
      </c>
      <c r="X2703" s="177"/>
      <c r="Y2703" s="315" t="s">
        <v>145</v>
      </c>
      <c r="Z2703" s="177"/>
      <c r="AA2703" s="315" t="s">
        <v>144</v>
      </c>
      <c r="AB2703" s="177"/>
      <c r="AC2703" s="315" t="s">
        <v>146</v>
      </c>
      <c r="AD2703" s="316" t="s">
        <v>147</v>
      </c>
      <c r="AE2703" s="317" t="str">
        <f t="shared" si="149"/>
        <v/>
      </c>
      <c r="AF2703" s="319" t="s">
        <v>148</v>
      </c>
      <c r="AG2703" s="312" t="str">
        <f t="shared" si="150"/>
        <v/>
      </c>
      <c r="AH2703" s="322"/>
      <c r="AI2703" s="323"/>
      <c r="AJ2703" s="322"/>
      <c r="AK2703" s="323"/>
    </row>
    <row r="2704" spans="1:37" ht="36.75" customHeight="1">
      <c r="A2704" s="299">
        <f t="shared" ref="A2704:A2767" si="151">A2703+1</f>
        <v>2691</v>
      </c>
      <c r="B2704" s="300" t="str">
        <f>IF(基本情報入力シート!C2724="","",基本情報入力シート!C2724)</f>
        <v/>
      </c>
      <c r="C2704" s="301" t="str">
        <f>IF(基本情報入力シート!D2724="","",基本情報入力シート!D2724)</f>
        <v/>
      </c>
      <c r="D2704" s="301" t="str">
        <f>IF(基本情報入力シート!E2724="","",基本情報入力シート!E2724)</f>
        <v/>
      </c>
      <c r="E2704" s="301" t="str">
        <f>IF(基本情報入力シート!F2724="","",基本情報入力シート!F2724)</f>
        <v/>
      </c>
      <c r="F2704" s="301" t="str">
        <f>IF(基本情報入力シート!G2724="","",基本情報入力シート!G2724)</f>
        <v/>
      </c>
      <c r="G2704" s="301" t="str">
        <f>IF(基本情報入力シート!H2724="","",基本情報入力シート!H2724)</f>
        <v/>
      </c>
      <c r="H2704" s="301" t="str">
        <f>IF(基本情報入力シート!I2724="","",基本情報入力シート!I2724)</f>
        <v/>
      </c>
      <c r="I2704" s="301" t="str">
        <f>IF(基本情報入力シート!J2724="","",基本情報入力シート!J2724)</f>
        <v/>
      </c>
      <c r="J2704" s="301" t="str">
        <f>IF(基本情報入力シート!K2724="","",基本情報入力シート!K2724)</f>
        <v/>
      </c>
      <c r="K2704" s="302" t="str">
        <f>IF(基本情報入力シート!L2724="","",基本情報入力シート!L2724)</f>
        <v/>
      </c>
      <c r="L2704" s="299" t="str">
        <f>IF(基本情報入力シート!M2724="","",基本情報入力シート!M2724)</f>
        <v/>
      </c>
      <c r="M2704" s="299" t="str">
        <f>IF(基本情報入力シート!R2724="","",基本情報入力シート!R2724)</f>
        <v/>
      </c>
      <c r="N2704" s="299" t="str">
        <f>IF(基本情報入力シート!W2724="","",基本情報入力シート!W2724)</f>
        <v/>
      </c>
      <c r="O2704" s="303" t="str">
        <f>IF(基本情報入力シート!X2724="","",基本情報入力シート!X2724)</f>
        <v/>
      </c>
      <c r="P2704" s="304" t="str">
        <f>IF(基本情報入力シート!Y2724="","",基本情報入力シート!Y2724)</f>
        <v/>
      </c>
      <c r="Q2704" s="175"/>
      <c r="R2704" s="305" t="str">
        <f>IF(基本情報入力シート!AB2724="","",基本情報入力シート!AB2724)</f>
        <v/>
      </c>
      <c r="S2704" s="176"/>
      <c r="T2704" s="306" t="str">
        <f>IF(P2704="","",VLOOKUP(P2704,【参考】数式用!$J$2:$L$34,3,FALSE))</f>
        <v/>
      </c>
      <c r="U2704" s="313" t="s">
        <v>143</v>
      </c>
      <c r="V2704" s="177"/>
      <c r="W2704" s="314" t="s">
        <v>144</v>
      </c>
      <c r="X2704" s="177"/>
      <c r="Y2704" s="315" t="s">
        <v>145</v>
      </c>
      <c r="Z2704" s="177"/>
      <c r="AA2704" s="315" t="s">
        <v>144</v>
      </c>
      <c r="AB2704" s="177"/>
      <c r="AC2704" s="315" t="s">
        <v>146</v>
      </c>
      <c r="AD2704" s="316" t="s">
        <v>147</v>
      </c>
      <c r="AE2704" s="317" t="str">
        <f t="shared" si="149"/>
        <v/>
      </c>
      <c r="AF2704" s="319" t="s">
        <v>148</v>
      </c>
      <c r="AG2704" s="312" t="str">
        <f t="shared" si="150"/>
        <v/>
      </c>
      <c r="AH2704" s="322"/>
      <c r="AI2704" s="323"/>
      <c r="AJ2704" s="322"/>
      <c r="AK2704" s="323"/>
    </row>
    <row r="2705" spans="1:37" ht="36.75" customHeight="1">
      <c r="A2705" s="299">
        <f t="shared" si="151"/>
        <v>2692</v>
      </c>
      <c r="B2705" s="300" t="str">
        <f>IF(基本情報入力シート!C2725="","",基本情報入力シート!C2725)</f>
        <v/>
      </c>
      <c r="C2705" s="301" t="str">
        <f>IF(基本情報入力シート!D2725="","",基本情報入力シート!D2725)</f>
        <v/>
      </c>
      <c r="D2705" s="301" t="str">
        <f>IF(基本情報入力シート!E2725="","",基本情報入力シート!E2725)</f>
        <v/>
      </c>
      <c r="E2705" s="301" t="str">
        <f>IF(基本情報入力シート!F2725="","",基本情報入力シート!F2725)</f>
        <v/>
      </c>
      <c r="F2705" s="301" t="str">
        <f>IF(基本情報入力シート!G2725="","",基本情報入力シート!G2725)</f>
        <v/>
      </c>
      <c r="G2705" s="301" t="str">
        <f>IF(基本情報入力シート!H2725="","",基本情報入力シート!H2725)</f>
        <v/>
      </c>
      <c r="H2705" s="301" t="str">
        <f>IF(基本情報入力シート!I2725="","",基本情報入力シート!I2725)</f>
        <v/>
      </c>
      <c r="I2705" s="301" t="str">
        <f>IF(基本情報入力シート!J2725="","",基本情報入力シート!J2725)</f>
        <v/>
      </c>
      <c r="J2705" s="301" t="str">
        <f>IF(基本情報入力シート!K2725="","",基本情報入力シート!K2725)</f>
        <v/>
      </c>
      <c r="K2705" s="302" t="str">
        <f>IF(基本情報入力シート!L2725="","",基本情報入力シート!L2725)</f>
        <v/>
      </c>
      <c r="L2705" s="299" t="str">
        <f>IF(基本情報入力シート!M2725="","",基本情報入力シート!M2725)</f>
        <v/>
      </c>
      <c r="M2705" s="299" t="str">
        <f>IF(基本情報入力シート!R2725="","",基本情報入力シート!R2725)</f>
        <v/>
      </c>
      <c r="N2705" s="299" t="str">
        <f>IF(基本情報入力シート!W2725="","",基本情報入力シート!W2725)</f>
        <v/>
      </c>
      <c r="O2705" s="303" t="str">
        <f>IF(基本情報入力シート!X2725="","",基本情報入力シート!X2725)</f>
        <v/>
      </c>
      <c r="P2705" s="304" t="str">
        <f>IF(基本情報入力シート!Y2725="","",基本情報入力シート!Y2725)</f>
        <v/>
      </c>
      <c r="Q2705" s="175"/>
      <c r="R2705" s="305" t="str">
        <f>IF(基本情報入力シート!AB2725="","",基本情報入力シート!AB2725)</f>
        <v/>
      </c>
      <c r="S2705" s="176"/>
      <c r="T2705" s="306" t="str">
        <f>IF(P2705="","",VLOOKUP(P2705,【参考】数式用!$J$2:$L$34,3,FALSE))</f>
        <v/>
      </c>
      <c r="U2705" s="313" t="s">
        <v>143</v>
      </c>
      <c r="V2705" s="177"/>
      <c r="W2705" s="314" t="s">
        <v>144</v>
      </c>
      <c r="X2705" s="177"/>
      <c r="Y2705" s="315" t="s">
        <v>145</v>
      </c>
      <c r="Z2705" s="177"/>
      <c r="AA2705" s="315" t="s">
        <v>144</v>
      </c>
      <c r="AB2705" s="177"/>
      <c r="AC2705" s="315" t="s">
        <v>146</v>
      </c>
      <c r="AD2705" s="316" t="s">
        <v>147</v>
      </c>
      <c r="AE2705" s="317" t="str">
        <f t="shared" si="149"/>
        <v/>
      </c>
      <c r="AF2705" s="319" t="s">
        <v>148</v>
      </c>
      <c r="AG2705" s="312" t="str">
        <f t="shared" si="150"/>
        <v/>
      </c>
      <c r="AH2705" s="322"/>
      <c r="AI2705" s="323"/>
      <c r="AJ2705" s="322"/>
      <c r="AK2705" s="323"/>
    </row>
    <row r="2706" spans="1:37" ht="36.75" customHeight="1">
      <c r="A2706" s="299">
        <f t="shared" si="151"/>
        <v>2693</v>
      </c>
      <c r="B2706" s="300" t="str">
        <f>IF(基本情報入力シート!C2726="","",基本情報入力シート!C2726)</f>
        <v/>
      </c>
      <c r="C2706" s="301" t="str">
        <f>IF(基本情報入力シート!D2726="","",基本情報入力シート!D2726)</f>
        <v/>
      </c>
      <c r="D2706" s="301" t="str">
        <f>IF(基本情報入力シート!E2726="","",基本情報入力シート!E2726)</f>
        <v/>
      </c>
      <c r="E2706" s="301" t="str">
        <f>IF(基本情報入力シート!F2726="","",基本情報入力シート!F2726)</f>
        <v/>
      </c>
      <c r="F2706" s="301" t="str">
        <f>IF(基本情報入力シート!G2726="","",基本情報入力シート!G2726)</f>
        <v/>
      </c>
      <c r="G2706" s="301" t="str">
        <f>IF(基本情報入力シート!H2726="","",基本情報入力シート!H2726)</f>
        <v/>
      </c>
      <c r="H2706" s="301" t="str">
        <f>IF(基本情報入力シート!I2726="","",基本情報入力シート!I2726)</f>
        <v/>
      </c>
      <c r="I2706" s="301" t="str">
        <f>IF(基本情報入力シート!J2726="","",基本情報入力シート!J2726)</f>
        <v/>
      </c>
      <c r="J2706" s="301" t="str">
        <f>IF(基本情報入力シート!K2726="","",基本情報入力シート!K2726)</f>
        <v/>
      </c>
      <c r="K2706" s="302" t="str">
        <f>IF(基本情報入力シート!L2726="","",基本情報入力シート!L2726)</f>
        <v/>
      </c>
      <c r="L2706" s="299" t="str">
        <f>IF(基本情報入力シート!M2726="","",基本情報入力シート!M2726)</f>
        <v/>
      </c>
      <c r="M2706" s="299" t="str">
        <f>IF(基本情報入力シート!R2726="","",基本情報入力シート!R2726)</f>
        <v/>
      </c>
      <c r="N2706" s="299" t="str">
        <f>IF(基本情報入力シート!W2726="","",基本情報入力シート!W2726)</f>
        <v/>
      </c>
      <c r="O2706" s="303" t="str">
        <f>IF(基本情報入力シート!X2726="","",基本情報入力シート!X2726)</f>
        <v/>
      </c>
      <c r="P2706" s="304" t="str">
        <f>IF(基本情報入力シート!Y2726="","",基本情報入力シート!Y2726)</f>
        <v/>
      </c>
      <c r="Q2706" s="175"/>
      <c r="R2706" s="305" t="str">
        <f>IF(基本情報入力シート!AB2726="","",基本情報入力シート!AB2726)</f>
        <v/>
      </c>
      <c r="S2706" s="176"/>
      <c r="T2706" s="306" t="str">
        <f>IF(P2706="","",VLOOKUP(P2706,【参考】数式用!$J$2:$L$34,3,FALSE))</f>
        <v/>
      </c>
      <c r="U2706" s="313" t="s">
        <v>143</v>
      </c>
      <c r="V2706" s="177"/>
      <c r="W2706" s="314" t="s">
        <v>144</v>
      </c>
      <c r="X2706" s="177"/>
      <c r="Y2706" s="315" t="s">
        <v>145</v>
      </c>
      <c r="Z2706" s="177"/>
      <c r="AA2706" s="315" t="s">
        <v>144</v>
      </c>
      <c r="AB2706" s="177"/>
      <c r="AC2706" s="315" t="s">
        <v>146</v>
      </c>
      <c r="AD2706" s="316" t="s">
        <v>147</v>
      </c>
      <c r="AE2706" s="317" t="str">
        <f t="shared" si="149"/>
        <v/>
      </c>
      <c r="AF2706" s="319" t="s">
        <v>148</v>
      </c>
      <c r="AG2706" s="312" t="str">
        <f t="shared" si="150"/>
        <v/>
      </c>
      <c r="AH2706" s="322"/>
      <c r="AI2706" s="323"/>
      <c r="AJ2706" s="322"/>
      <c r="AK2706" s="323"/>
    </row>
    <row r="2707" spans="1:37" ht="36.75" customHeight="1">
      <c r="A2707" s="299">
        <f t="shared" si="151"/>
        <v>2694</v>
      </c>
      <c r="B2707" s="300" t="str">
        <f>IF(基本情報入力シート!C2727="","",基本情報入力シート!C2727)</f>
        <v/>
      </c>
      <c r="C2707" s="301" t="str">
        <f>IF(基本情報入力シート!D2727="","",基本情報入力シート!D2727)</f>
        <v/>
      </c>
      <c r="D2707" s="301" t="str">
        <f>IF(基本情報入力シート!E2727="","",基本情報入力シート!E2727)</f>
        <v/>
      </c>
      <c r="E2707" s="301" t="str">
        <f>IF(基本情報入力シート!F2727="","",基本情報入力シート!F2727)</f>
        <v/>
      </c>
      <c r="F2707" s="301" t="str">
        <f>IF(基本情報入力シート!G2727="","",基本情報入力シート!G2727)</f>
        <v/>
      </c>
      <c r="G2707" s="301" t="str">
        <f>IF(基本情報入力シート!H2727="","",基本情報入力シート!H2727)</f>
        <v/>
      </c>
      <c r="H2707" s="301" t="str">
        <f>IF(基本情報入力シート!I2727="","",基本情報入力シート!I2727)</f>
        <v/>
      </c>
      <c r="I2707" s="301" t="str">
        <f>IF(基本情報入力シート!J2727="","",基本情報入力シート!J2727)</f>
        <v/>
      </c>
      <c r="J2707" s="301" t="str">
        <f>IF(基本情報入力シート!K2727="","",基本情報入力シート!K2727)</f>
        <v/>
      </c>
      <c r="K2707" s="302" t="str">
        <f>IF(基本情報入力シート!L2727="","",基本情報入力シート!L2727)</f>
        <v/>
      </c>
      <c r="L2707" s="299" t="str">
        <f>IF(基本情報入力シート!M2727="","",基本情報入力シート!M2727)</f>
        <v/>
      </c>
      <c r="M2707" s="299" t="str">
        <f>IF(基本情報入力シート!R2727="","",基本情報入力シート!R2727)</f>
        <v/>
      </c>
      <c r="N2707" s="299" t="str">
        <f>IF(基本情報入力シート!W2727="","",基本情報入力シート!W2727)</f>
        <v/>
      </c>
      <c r="O2707" s="303" t="str">
        <f>IF(基本情報入力シート!X2727="","",基本情報入力シート!X2727)</f>
        <v/>
      </c>
      <c r="P2707" s="304" t="str">
        <f>IF(基本情報入力シート!Y2727="","",基本情報入力シート!Y2727)</f>
        <v/>
      </c>
      <c r="Q2707" s="175"/>
      <c r="R2707" s="305" t="str">
        <f>IF(基本情報入力シート!AB2727="","",基本情報入力シート!AB2727)</f>
        <v/>
      </c>
      <c r="S2707" s="176"/>
      <c r="T2707" s="306" t="str">
        <f>IF(P2707="","",VLOOKUP(P2707,【参考】数式用!$J$2:$L$34,3,FALSE))</f>
        <v/>
      </c>
      <c r="U2707" s="313" t="s">
        <v>143</v>
      </c>
      <c r="V2707" s="177"/>
      <c r="W2707" s="314" t="s">
        <v>144</v>
      </c>
      <c r="X2707" s="177"/>
      <c r="Y2707" s="315" t="s">
        <v>145</v>
      </c>
      <c r="Z2707" s="177"/>
      <c r="AA2707" s="315" t="s">
        <v>144</v>
      </c>
      <c r="AB2707" s="177"/>
      <c r="AC2707" s="315" t="s">
        <v>146</v>
      </c>
      <c r="AD2707" s="316" t="s">
        <v>147</v>
      </c>
      <c r="AE2707" s="317" t="str">
        <f t="shared" si="149"/>
        <v/>
      </c>
      <c r="AF2707" s="319" t="s">
        <v>148</v>
      </c>
      <c r="AG2707" s="312" t="str">
        <f t="shared" si="150"/>
        <v/>
      </c>
      <c r="AH2707" s="322"/>
      <c r="AI2707" s="323"/>
      <c r="AJ2707" s="322"/>
      <c r="AK2707" s="323"/>
    </row>
    <row r="2708" spans="1:37" ht="36.75" customHeight="1">
      <c r="A2708" s="299">
        <f t="shared" si="151"/>
        <v>2695</v>
      </c>
      <c r="B2708" s="300" t="str">
        <f>IF(基本情報入力シート!C2728="","",基本情報入力シート!C2728)</f>
        <v/>
      </c>
      <c r="C2708" s="301" t="str">
        <f>IF(基本情報入力シート!D2728="","",基本情報入力シート!D2728)</f>
        <v/>
      </c>
      <c r="D2708" s="301" t="str">
        <f>IF(基本情報入力シート!E2728="","",基本情報入力シート!E2728)</f>
        <v/>
      </c>
      <c r="E2708" s="301" t="str">
        <f>IF(基本情報入力シート!F2728="","",基本情報入力シート!F2728)</f>
        <v/>
      </c>
      <c r="F2708" s="301" t="str">
        <f>IF(基本情報入力シート!G2728="","",基本情報入力シート!G2728)</f>
        <v/>
      </c>
      <c r="G2708" s="301" t="str">
        <f>IF(基本情報入力シート!H2728="","",基本情報入力シート!H2728)</f>
        <v/>
      </c>
      <c r="H2708" s="301" t="str">
        <f>IF(基本情報入力シート!I2728="","",基本情報入力シート!I2728)</f>
        <v/>
      </c>
      <c r="I2708" s="301" t="str">
        <f>IF(基本情報入力シート!J2728="","",基本情報入力シート!J2728)</f>
        <v/>
      </c>
      <c r="J2708" s="301" t="str">
        <f>IF(基本情報入力シート!K2728="","",基本情報入力シート!K2728)</f>
        <v/>
      </c>
      <c r="K2708" s="302" t="str">
        <f>IF(基本情報入力シート!L2728="","",基本情報入力シート!L2728)</f>
        <v/>
      </c>
      <c r="L2708" s="299" t="str">
        <f>IF(基本情報入力シート!M2728="","",基本情報入力シート!M2728)</f>
        <v/>
      </c>
      <c r="M2708" s="299" t="str">
        <f>IF(基本情報入力シート!R2728="","",基本情報入力シート!R2728)</f>
        <v/>
      </c>
      <c r="N2708" s="299" t="str">
        <f>IF(基本情報入力シート!W2728="","",基本情報入力シート!W2728)</f>
        <v/>
      </c>
      <c r="O2708" s="303" t="str">
        <f>IF(基本情報入力シート!X2728="","",基本情報入力シート!X2728)</f>
        <v/>
      </c>
      <c r="P2708" s="304" t="str">
        <f>IF(基本情報入力シート!Y2728="","",基本情報入力シート!Y2728)</f>
        <v/>
      </c>
      <c r="Q2708" s="175"/>
      <c r="R2708" s="305" t="str">
        <f>IF(基本情報入力シート!AB2728="","",基本情報入力シート!AB2728)</f>
        <v/>
      </c>
      <c r="S2708" s="176"/>
      <c r="T2708" s="306" t="str">
        <f>IF(P2708="","",VLOOKUP(P2708,【参考】数式用!$J$2:$L$34,3,FALSE))</f>
        <v/>
      </c>
      <c r="U2708" s="313" t="s">
        <v>143</v>
      </c>
      <c r="V2708" s="177"/>
      <c r="W2708" s="314" t="s">
        <v>144</v>
      </c>
      <c r="X2708" s="177"/>
      <c r="Y2708" s="315" t="s">
        <v>145</v>
      </c>
      <c r="Z2708" s="177"/>
      <c r="AA2708" s="315" t="s">
        <v>144</v>
      </c>
      <c r="AB2708" s="177"/>
      <c r="AC2708" s="315" t="s">
        <v>146</v>
      </c>
      <c r="AD2708" s="316" t="s">
        <v>147</v>
      </c>
      <c r="AE2708" s="317" t="str">
        <f t="shared" si="149"/>
        <v/>
      </c>
      <c r="AF2708" s="319" t="s">
        <v>148</v>
      </c>
      <c r="AG2708" s="312" t="str">
        <f t="shared" si="150"/>
        <v/>
      </c>
      <c r="AH2708" s="322"/>
      <c r="AI2708" s="323"/>
      <c r="AJ2708" s="322"/>
      <c r="AK2708" s="323"/>
    </row>
    <row r="2709" spans="1:37" ht="36.75" customHeight="1">
      <c r="A2709" s="299">
        <f t="shared" si="151"/>
        <v>2696</v>
      </c>
      <c r="B2709" s="300" t="str">
        <f>IF(基本情報入力シート!C2729="","",基本情報入力シート!C2729)</f>
        <v/>
      </c>
      <c r="C2709" s="301" t="str">
        <f>IF(基本情報入力シート!D2729="","",基本情報入力シート!D2729)</f>
        <v/>
      </c>
      <c r="D2709" s="301" t="str">
        <f>IF(基本情報入力シート!E2729="","",基本情報入力シート!E2729)</f>
        <v/>
      </c>
      <c r="E2709" s="301" t="str">
        <f>IF(基本情報入力シート!F2729="","",基本情報入力シート!F2729)</f>
        <v/>
      </c>
      <c r="F2709" s="301" t="str">
        <f>IF(基本情報入力シート!G2729="","",基本情報入力シート!G2729)</f>
        <v/>
      </c>
      <c r="G2709" s="301" t="str">
        <f>IF(基本情報入力シート!H2729="","",基本情報入力シート!H2729)</f>
        <v/>
      </c>
      <c r="H2709" s="301" t="str">
        <f>IF(基本情報入力シート!I2729="","",基本情報入力シート!I2729)</f>
        <v/>
      </c>
      <c r="I2709" s="301" t="str">
        <f>IF(基本情報入力シート!J2729="","",基本情報入力シート!J2729)</f>
        <v/>
      </c>
      <c r="J2709" s="301" t="str">
        <f>IF(基本情報入力シート!K2729="","",基本情報入力シート!K2729)</f>
        <v/>
      </c>
      <c r="K2709" s="302" t="str">
        <f>IF(基本情報入力シート!L2729="","",基本情報入力シート!L2729)</f>
        <v/>
      </c>
      <c r="L2709" s="299" t="str">
        <f>IF(基本情報入力シート!M2729="","",基本情報入力シート!M2729)</f>
        <v/>
      </c>
      <c r="M2709" s="299" t="str">
        <f>IF(基本情報入力シート!R2729="","",基本情報入力シート!R2729)</f>
        <v/>
      </c>
      <c r="N2709" s="299" t="str">
        <f>IF(基本情報入力シート!W2729="","",基本情報入力シート!W2729)</f>
        <v/>
      </c>
      <c r="O2709" s="303" t="str">
        <f>IF(基本情報入力シート!X2729="","",基本情報入力シート!X2729)</f>
        <v/>
      </c>
      <c r="P2709" s="304" t="str">
        <f>IF(基本情報入力シート!Y2729="","",基本情報入力シート!Y2729)</f>
        <v/>
      </c>
      <c r="Q2709" s="175"/>
      <c r="R2709" s="305" t="str">
        <f>IF(基本情報入力シート!AB2729="","",基本情報入力シート!AB2729)</f>
        <v/>
      </c>
      <c r="S2709" s="176"/>
      <c r="T2709" s="306" t="str">
        <f>IF(P2709="","",VLOOKUP(P2709,【参考】数式用!$J$2:$L$34,3,FALSE))</f>
        <v/>
      </c>
      <c r="U2709" s="313" t="s">
        <v>143</v>
      </c>
      <c r="V2709" s="177"/>
      <c r="W2709" s="314" t="s">
        <v>144</v>
      </c>
      <c r="X2709" s="177"/>
      <c r="Y2709" s="315" t="s">
        <v>145</v>
      </c>
      <c r="Z2709" s="177"/>
      <c r="AA2709" s="315" t="s">
        <v>144</v>
      </c>
      <c r="AB2709" s="177"/>
      <c r="AC2709" s="315" t="s">
        <v>146</v>
      </c>
      <c r="AD2709" s="316" t="s">
        <v>147</v>
      </c>
      <c r="AE2709" s="317" t="str">
        <f t="shared" si="149"/>
        <v/>
      </c>
      <c r="AF2709" s="319" t="s">
        <v>148</v>
      </c>
      <c r="AG2709" s="312" t="str">
        <f t="shared" si="150"/>
        <v/>
      </c>
      <c r="AH2709" s="322"/>
      <c r="AI2709" s="323"/>
      <c r="AJ2709" s="322"/>
      <c r="AK2709" s="323"/>
    </row>
    <row r="2710" spans="1:37" ht="36.75" customHeight="1">
      <c r="A2710" s="299">
        <f t="shared" si="151"/>
        <v>2697</v>
      </c>
      <c r="B2710" s="300" t="str">
        <f>IF(基本情報入力シート!C2730="","",基本情報入力シート!C2730)</f>
        <v/>
      </c>
      <c r="C2710" s="301" t="str">
        <f>IF(基本情報入力シート!D2730="","",基本情報入力シート!D2730)</f>
        <v/>
      </c>
      <c r="D2710" s="301" t="str">
        <f>IF(基本情報入力シート!E2730="","",基本情報入力シート!E2730)</f>
        <v/>
      </c>
      <c r="E2710" s="301" t="str">
        <f>IF(基本情報入力シート!F2730="","",基本情報入力シート!F2730)</f>
        <v/>
      </c>
      <c r="F2710" s="301" t="str">
        <f>IF(基本情報入力シート!G2730="","",基本情報入力シート!G2730)</f>
        <v/>
      </c>
      <c r="G2710" s="301" t="str">
        <f>IF(基本情報入力シート!H2730="","",基本情報入力シート!H2730)</f>
        <v/>
      </c>
      <c r="H2710" s="301" t="str">
        <f>IF(基本情報入力シート!I2730="","",基本情報入力シート!I2730)</f>
        <v/>
      </c>
      <c r="I2710" s="301" t="str">
        <f>IF(基本情報入力シート!J2730="","",基本情報入力シート!J2730)</f>
        <v/>
      </c>
      <c r="J2710" s="301" t="str">
        <f>IF(基本情報入力シート!K2730="","",基本情報入力シート!K2730)</f>
        <v/>
      </c>
      <c r="K2710" s="302" t="str">
        <f>IF(基本情報入力シート!L2730="","",基本情報入力シート!L2730)</f>
        <v/>
      </c>
      <c r="L2710" s="299" t="str">
        <f>IF(基本情報入力シート!M2730="","",基本情報入力シート!M2730)</f>
        <v/>
      </c>
      <c r="M2710" s="299" t="str">
        <f>IF(基本情報入力シート!R2730="","",基本情報入力シート!R2730)</f>
        <v/>
      </c>
      <c r="N2710" s="299" t="str">
        <f>IF(基本情報入力シート!W2730="","",基本情報入力シート!W2730)</f>
        <v/>
      </c>
      <c r="O2710" s="303" t="str">
        <f>IF(基本情報入力シート!X2730="","",基本情報入力シート!X2730)</f>
        <v/>
      </c>
      <c r="P2710" s="304" t="str">
        <f>IF(基本情報入力シート!Y2730="","",基本情報入力シート!Y2730)</f>
        <v/>
      </c>
      <c r="Q2710" s="175"/>
      <c r="R2710" s="305" t="str">
        <f>IF(基本情報入力シート!AB2730="","",基本情報入力シート!AB2730)</f>
        <v/>
      </c>
      <c r="S2710" s="176"/>
      <c r="T2710" s="306" t="str">
        <f>IF(P2710="","",VLOOKUP(P2710,【参考】数式用!$J$2:$L$34,3,FALSE))</f>
        <v/>
      </c>
      <c r="U2710" s="313" t="s">
        <v>143</v>
      </c>
      <c r="V2710" s="177"/>
      <c r="W2710" s="314" t="s">
        <v>144</v>
      </c>
      <c r="X2710" s="177"/>
      <c r="Y2710" s="315" t="s">
        <v>145</v>
      </c>
      <c r="Z2710" s="177"/>
      <c r="AA2710" s="315" t="s">
        <v>144</v>
      </c>
      <c r="AB2710" s="177"/>
      <c r="AC2710" s="315" t="s">
        <v>146</v>
      </c>
      <c r="AD2710" s="316" t="s">
        <v>147</v>
      </c>
      <c r="AE2710" s="317" t="str">
        <f t="shared" si="149"/>
        <v/>
      </c>
      <c r="AF2710" s="319" t="s">
        <v>148</v>
      </c>
      <c r="AG2710" s="312" t="str">
        <f t="shared" si="150"/>
        <v/>
      </c>
      <c r="AH2710" s="322"/>
      <c r="AI2710" s="323"/>
      <c r="AJ2710" s="322"/>
      <c r="AK2710" s="323"/>
    </row>
    <row r="2711" spans="1:37" ht="36.75" customHeight="1">
      <c r="A2711" s="299">
        <f t="shared" si="151"/>
        <v>2698</v>
      </c>
      <c r="B2711" s="300" t="str">
        <f>IF(基本情報入力シート!C2731="","",基本情報入力シート!C2731)</f>
        <v/>
      </c>
      <c r="C2711" s="301" t="str">
        <f>IF(基本情報入力シート!D2731="","",基本情報入力シート!D2731)</f>
        <v/>
      </c>
      <c r="D2711" s="301" t="str">
        <f>IF(基本情報入力シート!E2731="","",基本情報入力シート!E2731)</f>
        <v/>
      </c>
      <c r="E2711" s="301" t="str">
        <f>IF(基本情報入力シート!F2731="","",基本情報入力シート!F2731)</f>
        <v/>
      </c>
      <c r="F2711" s="301" t="str">
        <f>IF(基本情報入力シート!G2731="","",基本情報入力シート!G2731)</f>
        <v/>
      </c>
      <c r="G2711" s="301" t="str">
        <f>IF(基本情報入力シート!H2731="","",基本情報入力シート!H2731)</f>
        <v/>
      </c>
      <c r="H2711" s="301" t="str">
        <f>IF(基本情報入力シート!I2731="","",基本情報入力シート!I2731)</f>
        <v/>
      </c>
      <c r="I2711" s="301" t="str">
        <f>IF(基本情報入力シート!J2731="","",基本情報入力シート!J2731)</f>
        <v/>
      </c>
      <c r="J2711" s="301" t="str">
        <f>IF(基本情報入力シート!K2731="","",基本情報入力シート!K2731)</f>
        <v/>
      </c>
      <c r="K2711" s="302" t="str">
        <f>IF(基本情報入力シート!L2731="","",基本情報入力シート!L2731)</f>
        <v/>
      </c>
      <c r="L2711" s="299" t="str">
        <f>IF(基本情報入力シート!M2731="","",基本情報入力シート!M2731)</f>
        <v/>
      </c>
      <c r="M2711" s="299" t="str">
        <f>IF(基本情報入力シート!R2731="","",基本情報入力シート!R2731)</f>
        <v/>
      </c>
      <c r="N2711" s="299" t="str">
        <f>IF(基本情報入力シート!W2731="","",基本情報入力シート!W2731)</f>
        <v/>
      </c>
      <c r="O2711" s="303" t="str">
        <f>IF(基本情報入力シート!X2731="","",基本情報入力シート!X2731)</f>
        <v/>
      </c>
      <c r="P2711" s="304" t="str">
        <f>IF(基本情報入力シート!Y2731="","",基本情報入力シート!Y2731)</f>
        <v/>
      </c>
      <c r="Q2711" s="175"/>
      <c r="R2711" s="305" t="str">
        <f>IF(基本情報入力シート!AB2731="","",基本情報入力シート!AB2731)</f>
        <v/>
      </c>
      <c r="S2711" s="176"/>
      <c r="T2711" s="306" t="str">
        <f>IF(P2711="","",VLOOKUP(P2711,【参考】数式用!$J$2:$L$34,3,FALSE))</f>
        <v/>
      </c>
      <c r="U2711" s="313" t="s">
        <v>143</v>
      </c>
      <c r="V2711" s="177"/>
      <c r="W2711" s="314" t="s">
        <v>144</v>
      </c>
      <c r="X2711" s="177"/>
      <c r="Y2711" s="315" t="s">
        <v>145</v>
      </c>
      <c r="Z2711" s="177"/>
      <c r="AA2711" s="315" t="s">
        <v>144</v>
      </c>
      <c r="AB2711" s="177"/>
      <c r="AC2711" s="315" t="s">
        <v>146</v>
      </c>
      <c r="AD2711" s="316" t="s">
        <v>147</v>
      </c>
      <c r="AE2711" s="317" t="str">
        <f t="shared" si="149"/>
        <v/>
      </c>
      <c r="AF2711" s="319" t="s">
        <v>148</v>
      </c>
      <c r="AG2711" s="312" t="str">
        <f t="shared" si="150"/>
        <v/>
      </c>
      <c r="AH2711" s="322"/>
      <c r="AI2711" s="323"/>
      <c r="AJ2711" s="322"/>
      <c r="AK2711" s="323"/>
    </row>
    <row r="2712" spans="1:37" ht="36.75" customHeight="1">
      <c r="A2712" s="299">
        <f t="shared" si="151"/>
        <v>2699</v>
      </c>
      <c r="B2712" s="300" t="str">
        <f>IF(基本情報入力シート!C2732="","",基本情報入力シート!C2732)</f>
        <v/>
      </c>
      <c r="C2712" s="301" t="str">
        <f>IF(基本情報入力シート!D2732="","",基本情報入力シート!D2732)</f>
        <v/>
      </c>
      <c r="D2712" s="301" t="str">
        <f>IF(基本情報入力シート!E2732="","",基本情報入力シート!E2732)</f>
        <v/>
      </c>
      <c r="E2712" s="301" t="str">
        <f>IF(基本情報入力シート!F2732="","",基本情報入力シート!F2732)</f>
        <v/>
      </c>
      <c r="F2712" s="301" t="str">
        <f>IF(基本情報入力シート!G2732="","",基本情報入力シート!G2732)</f>
        <v/>
      </c>
      <c r="G2712" s="301" t="str">
        <f>IF(基本情報入力シート!H2732="","",基本情報入力シート!H2732)</f>
        <v/>
      </c>
      <c r="H2712" s="301" t="str">
        <f>IF(基本情報入力シート!I2732="","",基本情報入力シート!I2732)</f>
        <v/>
      </c>
      <c r="I2712" s="301" t="str">
        <f>IF(基本情報入力シート!J2732="","",基本情報入力シート!J2732)</f>
        <v/>
      </c>
      <c r="J2712" s="301" t="str">
        <f>IF(基本情報入力シート!K2732="","",基本情報入力シート!K2732)</f>
        <v/>
      </c>
      <c r="K2712" s="302" t="str">
        <f>IF(基本情報入力シート!L2732="","",基本情報入力シート!L2732)</f>
        <v/>
      </c>
      <c r="L2712" s="299" t="str">
        <f>IF(基本情報入力シート!M2732="","",基本情報入力シート!M2732)</f>
        <v/>
      </c>
      <c r="M2712" s="299" t="str">
        <f>IF(基本情報入力シート!R2732="","",基本情報入力シート!R2732)</f>
        <v/>
      </c>
      <c r="N2712" s="299" t="str">
        <f>IF(基本情報入力シート!W2732="","",基本情報入力シート!W2732)</f>
        <v/>
      </c>
      <c r="O2712" s="303" t="str">
        <f>IF(基本情報入力シート!X2732="","",基本情報入力シート!X2732)</f>
        <v/>
      </c>
      <c r="P2712" s="304" t="str">
        <f>IF(基本情報入力シート!Y2732="","",基本情報入力シート!Y2732)</f>
        <v/>
      </c>
      <c r="Q2712" s="175"/>
      <c r="R2712" s="305" t="str">
        <f>IF(基本情報入力シート!AB2732="","",基本情報入力シート!AB2732)</f>
        <v/>
      </c>
      <c r="S2712" s="176"/>
      <c r="T2712" s="306" t="str">
        <f>IF(P2712="","",VLOOKUP(P2712,【参考】数式用!$J$2:$L$34,3,FALSE))</f>
        <v/>
      </c>
      <c r="U2712" s="313" t="s">
        <v>143</v>
      </c>
      <c r="V2712" s="177"/>
      <c r="W2712" s="314" t="s">
        <v>144</v>
      </c>
      <c r="X2712" s="177"/>
      <c r="Y2712" s="315" t="s">
        <v>145</v>
      </c>
      <c r="Z2712" s="177"/>
      <c r="AA2712" s="315" t="s">
        <v>144</v>
      </c>
      <c r="AB2712" s="177"/>
      <c r="AC2712" s="315" t="s">
        <v>146</v>
      </c>
      <c r="AD2712" s="316" t="s">
        <v>147</v>
      </c>
      <c r="AE2712" s="317" t="str">
        <f t="shared" si="149"/>
        <v/>
      </c>
      <c r="AF2712" s="319" t="s">
        <v>148</v>
      </c>
      <c r="AG2712" s="312" t="str">
        <f t="shared" si="150"/>
        <v/>
      </c>
      <c r="AH2712" s="322"/>
      <c r="AI2712" s="323"/>
      <c r="AJ2712" s="322"/>
      <c r="AK2712" s="323"/>
    </row>
    <row r="2713" spans="1:37" ht="36.75" customHeight="1">
      <c r="A2713" s="299">
        <f t="shared" si="151"/>
        <v>2700</v>
      </c>
      <c r="B2713" s="300" t="str">
        <f>IF(基本情報入力シート!C2733="","",基本情報入力シート!C2733)</f>
        <v/>
      </c>
      <c r="C2713" s="301" t="str">
        <f>IF(基本情報入力シート!D2733="","",基本情報入力シート!D2733)</f>
        <v/>
      </c>
      <c r="D2713" s="301" t="str">
        <f>IF(基本情報入力シート!E2733="","",基本情報入力シート!E2733)</f>
        <v/>
      </c>
      <c r="E2713" s="301" t="str">
        <f>IF(基本情報入力シート!F2733="","",基本情報入力シート!F2733)</f>
        <v/>
      </c>
      <c r="F2713" s="301" t="str">
        <f>IF(基本情報入力シート!G2733="","",基本情報入力シート!G2733)</f>
        <v/>
      </c>
      <c r="G2713" s="301" t="str">
        <f>IF(基本情報入力シート!H2733="","",基本情報入力シート!H2733)</f>
        <v/>
      </c>
      <c r="H2713" s="301" t="str">
        <f>IF(基本情報入力シート!I2733="","",基本情報入力シート!I2733)</f>
        <v/>
      </c>
      <c r="I2713" s="301" t="str">
        <f>IF(基本情報入力シート!J2733="","",基本情報入力シート!J2733)</f>
        <v/>
      </c>
      <c r="J2713" s="301" t="str">
        <f>IF(基本情報入力シート!K2733="","",基本情報入力シート!K2733)</f>
        <v/>
      </c>
      <c r="K2713" s="302" t="str">
        <f>IF(基本情報入力シート!L2733="","",基本情報入力シート!L2733)</f>
        <v/>
      </c>
      <c r="L2713" s="299" t="str">
        <f>IF(基本情報入力シート!M2733="","",基本情報入力シート!M2733)</f>
        <v/>
      </c>
      <c r="M2713" s="299" t="str">
        <f>IF(基本情報入力シート!R2733="","",基本情報入力シート!R2733)</f>
        <v/>
      </c>
      <c r="N2713" s="299" t="str">
        <f>IF(基本情報入力シート!W2733="","",基本情報入力シート!W2733)</f>
        <v/>
      </c>
      <c r="O2713" s="303" t="str">
        <f>IF(基本情報入力シート!X2733="","",基本情報入力シート!X2733)</f>
        <v/>
      </c>
      <c r="P2713" s="304" t="str">
        <f>IF(基本情報入力シート!Y2733="","",基本情報入力シート!Y2733)</f>
        <v/>
      </c>
      <c r="Q2713" s="175"/>
      <c r="R2713" s="305" t="str">
        <f>IF(基本情報入力シート!AB2733="","",基本情報入力シート!AB2733)</f>
        <v/>
      </c>
      <c r="S2713" s="176"/>
      <c r="T2713" s="306" t="str">
        <f>IF(P2713="","",VLOOKUP(P2713,【参考】数式用!$J$2:$L$34,3,FALSE))</f>
        <v/>
      </c>
      <c r="U2713" s="313" t="s">
        <v>143</v>
      </c>
      <c r="V2713" s="177"/>
      <c r="W2713" s="314" t="s">
        <v>144</v>
      </c>
      <c r="X2713" s="177"/>
      <c r="Y2713" s="315" t="s">
        <v>145</v>
      </c>
      <c r="Z2713" s="177"/>
      <c r="AA2713" s="315" t="s">
        <v>144</v>
      </c>
      <c r="AB2713" s="177"/>
      <c r="AC2713" s="315" t="s">
        <v>146</v>
      </c>
      <c r="AD2713" s="316" t="s">
        <v>147</v>
      </c>
      <c r="AE2713" s="317" t="str">
        <f t="shared" si="149"/>
        <v/>
      </c>
      <c r="AF2713" s="319" t="s">
        <v>148</v>
      </c>
      <c r="AG2713" s="312" t="str">
        <f t="shared" si="150"/>
        <v/>
      </c>
      <c r="AH2713" s="322"/>
      <c r="AI2713" s="323"/>
      <c r="AJ2713" s="322"/>
      <c r="AK2713" s="323"/>
    </row>
    <row r="2714" spans="1:37" ht="36.75" customHeight="1">
      <c r="A2714" s="299">
        <f t="shared" si="151"/>
        <v>2701</v>
      </c>
      <c r="B2714" s="300" t="str">
        <f>IF(基本情報入力シート!C2734="","",基本情報入力シート!C2734)</f>
        <v/>
      </c>
      <c r="C2714" s="301" t="str">
        <f>IF(基本情報入力シート!D2734="","",基本情報入力シート!D2734)</f>
        <v/>
      </c>
      <c r="D2714" s="301" t="str">
        <f>IF(基本情報入力シート!E2734="","",基本情報入力シート!E2734)</f>
        <v/>
      </c>
      <c r="E2714" s="301" t="str">
        <f>IF(基本情報入力シート!F2734="","",基本情報入力シート!F2734)</f>
        <v/>
      </c>
      <c r="F2714" s="301" t="str">
        <f>IF(基本情報入力シート!G2734="","",基本情報入力シート!G2734)</f>
        <v/>
      </c>
      <c r="G2714" s="301" t="str">
        <f>IF(基本情報入力シート!H2734="","",基本情報入力シート!H2734)</f>
        <v/>
      </c>
      <c r="H2714" s="301" t="str">
        <f>IF(基本情報入力シート!I2734="","",基本情報入力シート!I2734)</f>
        <v/>
      </c>
      <c r="I2714" s="301" t="str">
        <f>IF(基本情報入力シート!J2734="","",基本情報入力シート!J2734)</f>
        <v/>
      </c>
      <c r="J2714" s="301" t="str">
        <f>IF(基本情報入力シート!K2734="","",基本情報入力シート!K2734)</f>
        <v/>
      </c>
      <c r="K2714" s="302" t="str">
        <f>IF(基本情報入力シート!L2734="","",基本情報入力シート!L2734)</f>
        <v/>
      </c>
      <c r="L2714" s="299" t="str">
        <f>IF(基本情報入力シート!M2734="","",基本情報入力シート!M2734)</f>
        <v/>
      </c>
      <c r="M2714" s="299" t="str">
        <f>IF(基本情報入力シート!R2734="","",基本情報入力シート!R2734)</f>
        <v/>
      </c>
      <c r="N2714" s="299" t="str">
        <f>IF(基本情報入力シート!W2734="","",基本情報入力シート!W2734)</f>
        <v/>
      </c>
      <c r="O2714" s="303" t="str">
        <f>IF(基本情報入力シート!X2734="","",基本情報入力シート!X2734)</f>
        <v/>
      </c>
      <c r="P2714" s="304" t="str">
        <f>IF(基本情報入力シート!Y2734="","",基本情報入力シート!Y2734)</f>
        <v/>
      </c>
      <c r="Q2714" s="175"/>
      <c r="R2714" s="305" t="str">
        <f>IF(基本情報入力シート!AB2734="","",基本情報入力シート!AB2734)</f>
        <v/>
      </c>
      <c r="S2714" s="176"/>
      <c r="T2714" s="306" t="str">
        <f>IF(P2714="","",VLOOKUP(P2714,【参考】数式用!$J$2:$L$34,3,FALSE))</f>
        <v/>
      </c>
      <c r="U2714" s="313" t="s">
        <v>17</v>
      </c>
      <c r="V2714" s="177"/>
      <c r="W2714" s="314" t="s">
        <v>11</v>
      </c>
      <c r="X2714" s="177"/>
      <c r="Y2714" s="315" t="s">
        <v>66</v>
      </c>
      <c r="Z2714" s="177"/>
      <c r="AA2714" s="315" t="s">
        <v>11</v>
      </c>
      <c r="AB2714" s="177"/>
      <c r="AC2714" s="315" t="s">
        <v>14</v>
      </c>
      <c r="AD2714" s="316" t="s">
        <v>27</v>
      </c>
      <c r="AE2714" s="317" t="str">
        <f>IF(V2714&gt;=1,(Z2714*12+AB2714)-(V2714*12+X2714)+1,"")</f>
        <v/>
      </c>
      <c r="AF2714" s="318" t="s">
        <v>46</v>
      </c>
      <c r="AG2714" s="312" t="str">
        <f>IFERROR(ROUNDDOWN(R2714*T2714,0)*AE2714,"")</f>
        <v/>
      </c>
      <c r="AH2714" s="322"/>
      <c r="AI2714" s="323"/>
      <c r="AJ2714" s="322"/>
      <c r="AK2714" s="323"/>
    </row>
    <row r="2715" spans="1:37" ht="36.75" customHeight="1">
      <c r="A2715" s="299">
        <f t="shared" si="151"/>
        <v>2702</v>
      </c>
      <c r="B2715" s="300" t="str">
        <f>IF(基本情報入力シート!C2735="","",基本情報入力シート!C2735)</f>
        <v/>
      </c>
      <c r="C2715" s="301" t="str">
        <f>IF(基本情報入力シート!D2735="","",基本情報入力シート!D2735)</f>
        <v/>
      </c>
      <c r="D2715" s="301" t="str">
        <f>IF(基本情報入力シート!E2735="","",基本情報入力シート!E2735)</f>
        <v/>
      </c>
      <c r="E2715" s="301" t="str">
        <f>IF(基本情報入力シート!F2735="","",基本情報入力シート!F2735)</f>
        <v/>
      </c>
      <c r="F2715" s="301" t="str">
        <f>IF(基本情報入力シート!G2735="","",基本情報入力シート!G2735)</f>
        <v/>
      </c>
      <c r="G2715" s="301" t="str">
        <f>IF(基本情報入力シート!H2735="","",基本情報入力シート!H2735)</f>
        <v/>
      </c>
      <c r="H2715" s="301" t="str">
        <f>IF(基本情報入力シート!I2735="","",基本情報入力シート!I2735)</f>
        <v/>
      </c>
      <c r="I2715" s="301" t="str">
        <f>IF(基本情報入力シート!J2735="","",基本情報入力シート!J2735)</f>
        <v/>
      </c>
      <c r="J2715" s="301" t="str">
        <f>IF(基本情報入力シート!K2735="","",基本情報入力シート!K2735)</f>
        <v/>
      </c>
      <c r="K2715" s="302" t="str">
        <f>IF(基本情報入力シート!L2735="","",基本情報入力シート!L2735)</f>
        <v/>
      </c>
      <c r="L2715" s="299" t="str">
        <f>IF(基本情報入力シート!M2735="","",基本情報入力シート!M2735)</f>
        <v/>
      </c>
      <c r="M2715" s="299" t="str">
        <f>IF(基本情報入力シート!R2735="","",基本情報入力シート!R2735)</f>
        <v/>
      </c>
      <c r="N2715" s="299" t="str">
        <f>IF(基本情報入力シート!W2735="","",基本情報入力シート!W2735)</f>
        <v/>
      </c>
      <c r="O2715" s="303" t="str">
        <f>IF(基本情報入力シート!X2735="","",基本情報入力シート!X2735)</f>
        <v/>
      </c>
      <c r="P2715" s="304" t="str">
        <f>IF(基本情報入力シート!Y2735="","",基本情報入力シート!Y2735)</f>
        <v/>
      </c>
      <c r="Q2715" s="175"/>
      <c r="R2715" s="305" t="str">
        <f>IF(基本情報入力シート!AB2735="","",基本情報入力シート!AB2735)</f>
        <v/>
      </c>
      <c r="S2715" s="176"/>
      <c r="T2715" s="306" t="str">
        <f>IF(P2715="","",VLOOKUP(P2715,【参考】数式用!$J$2:$L$34,3,FALSE))</f>
        <v/>
      </c>
      <c r="U2715" s="313" t="s">
        <v>17</v>
      </c>
      <c r="V2715" s="177"/>
      <c r="W2715" s="314" t="s">
        <v>11</v>
      </c>
      <c r="X2715" s="177"/>
      <c r="Y2715" s="315" t="s">
        <v>66</v>
      </c>
      <c r="Z2715" s="177"/>
      <c r="AA2715" s="315" t="s">
        <v>11</v>
      </c>
      <c r="AB2715" s="177"/>
      <c r="AC2715" s="315" t="s">
        <v>14</v>
      </c>
      <c r="AD2715" s="316" t="s">
        <v>27</v>
      </c>
      <c r="AE2715" s="317" t="str">
        <f t="shared" ref="AE2715:AE2778" si="152">IF(V2715&gt;=1,(Z2715*12+AB2715)-(V2715*12+X2715)+1,"")</f>
        <v/>
      </c>
      <c r="AF2715" s="318" t="s">
        <v>46</v>
      </c>
      <c r="AG2715" s="312" t="str">
        <f t="shared" ref="AG2715:AG2778" si="153">IFERROR(ROUNDDOWN(R2715*T2715,0)*AE2715,"")</f>
        <v/>
      </c>
      <c r="AH2715" s="322"/>
      <c r="AI2715" s="323"/>
      <c r="AJ2715" s="322"/>
      <c r="AK2715" s="323"/>
    </row>
    <row r="2716" spans="1:37" ht="36.75" customHeight="1">
      <c r="A2716" s="299">
        <f t="shared" si="151"/>
        <v>2703</v>
      </c>
      <c r="B2716" s="300" t="str">
        <f>IF(基本情報入力シート!C2736="","",基本情報入力シート!C2736)</f>
        <v/>
      </c>
      <c r="C2716" s="301" t="str">
        <f>IF(基本情報入力シート!D2736="","",基本情報入力シート!D2736)</f>
        <v/>
      </c>
      <c r="D2716" s="301" t="str">
        <f>IF(基本情報入力シート!E2736="","",基本情報入力シート!E2736)</f>
        <v/>
      </c>
      <c r="E2716" s="301" t="str">
        <f>IF(基本情報入力シート!F2736="","",基本情報入力シート!F2736)</f>
        <v/>
      </c>
      <c r="F2716" s="301" t="str">
        <f>IF(基本情報入力シート!G2736="","",基本情報入力シート!G2736)</f>
        <v/>
      </c>
      <c r="G2716" s="301" t="str">
        <f>IF(基本情報入力シート!H2736="","",基本情報入力シート!H2736)</f>
        <v/>
      </c>
      <c r="H2716" s="301" t="str">
        <f>IF(基本情報入力シート!I2736="","",基本情報入力シート!I2736)</f>
        <v/>
      </c>
      <c r="I2716" s="301" t="str">
        <f>IF(基本情報入力シート!J2736="","",基本情報入力シート!J2736)</f>
        <v/>
      </c>
      <c r="J2716" s="301" t="str">
        <f>IF(基本情報入力シート!K2736="","",基本情報入力シート!K2736)</f>
        <v/>
      </c>
      <c r="K2716" s="302" t="str">
        <f>IF(基本情報入力シート!L2736="","",基本情報入力シート!L2736)</f>
        <v/>
      </c>
      <c r="L2716" s="299" t="str">
        <f>IF(基本情報入力シート!M2736="","",基本情報入力シート!M2736)</f>
        <v/>
      </c>
      <c r="M2716" s="299" t="str">
        <f>IF(基本情報入力シート!R2736="","",基本情報入力シート!R2736)</f>
        <v/>
      </c>
      <c r="N2716" s="299" t="str">
        <f>IF(基本情報入力シート!W2736="","",基本情報入力シート!W2736)</f>
        <v/>
      </c>
      <c r="O2716" s="303" t="str">
        <f>IF(基本情報入力シート!X2736="","",基本情報入力シート!X2736)</f>
        <v/>
      </c>
      <c r="P2716" s="304" t="str">
        <f>IF(基本情報入力シート!Y2736="","",基本情報入力シート!Y2736)</f>
        <v/>
      </c>
      <c r="Q2716" s="175"/>
      <c r="R2716" s="305" t="str">
        <f>IF(基本情報入力シート!AB2736="","",基本情報入力シート!AB2736)</f>
        <v/>
      </c>
      <c r="S2716" s="176"/>
      <c r="T2716" s="306" t="str">
        <f>IF(P2716="","",VLOOKUP(P2716,【参考】数式用!$J$2:$L$34,3,FALSE))</f>
        <v/>
      </c>
      <c r="U2716" s="313" t="s">
        <v>17</v>
      </c>
      <c r="V2716" s="177"/>
      <c r="W2716" s="314" t="s">
        <v>11</v>
      </c>
      <c r="X2716" s="177"/>
      <c r="Y2716" s="315" t="s">
        <v>66</v>
      </c>
      <c r="Z2716" s="177"/>
      <c r="AA2716" s="315" t="s">
        <v>11</v>
      </c>
      <c r="AB2716" s="177"/>
      <c r="AC2716" s="315" t="s">
        <v>14</v>
      </c>
      <c r="AD2716" s="316" t="s">
        <v>27</v>
      </c>
      <c r="AE2716" s="317" t="str">
        <f t="shared" si="152"/>
        <v/>
      </c>
      <c r="AF2716" s="318" t="s">
        <v>46</v>
      </c>
      <c r="AG2716" s="312" t="str">
        <f t="shared" si="153"/>
        <v/>
      </c>
      <c r="AH2716" s="322"/>
      <c r="AI2716" s="323"/>
      <c r="AJ2716" s="322"/>
      <c r="AK2716" s="323"/>
    </row>
    <row r="2717" spans="1:37" ht="36.75" customHeight="1">
      <c r="A2717" s="299">
        <f t="shared" si="151"/>
        <v>2704</v>
      </c>
      <c r="B2717" s="300" t="str">
        <f>IF(基本情報入力シート!C2737="","",基本情報入力シート!C2737)</f>
        <v/>
      </c>
      <c r="C2717" s="301" t="str">
        <f>IF(基本情報入力シート!D2737="","",基本情報入力シート!D2737)</f>
        <v/>
      </c>
      <c r="D2717" s="301" t="str">
        <f>IF(基本情報入力シート!E2737="","",基本情報入力シート!E2737)</f>
        <v/>
      </c>
      <c r="E2717" s="301" t="str">
        <f>IF(基本情報入力シート!F2737="","",基本情報入力シート!F2737)</f>
        <v/>
      </c>
      <c r="F2717" s="301" t="str">
        <f>IF(基本情報入力シート!G2737="","",基本情報入力シート!G2737)</f>
        <v/>
      </c>
      <c r="G2717" s="301" t="str">
        <f>IF(基本情報入力シート!H2737="","",基本情報入力シート!H2737)</f>
        <v/>
      </c>
      <c r="H2717" s="301" t="str">
        <f>IF(基本情報入力シート!I2737="","",基本情報入力シート!I2737)</f>
        <v/>
      </c>
      <c r="I2717" s="301" t="str">
        <f>IF(基本情報入力シート!J2737="","",基本情報入力シート!J2737)</f>
        <v/>
      </c>
      <c r="J2717" s="301" t="str">
        <f>IF(基本情報入力シート!K2737="","",基本情報入力シート!K2737)</f>
        <v/>
      </c>
      <c r="K2717" s="302" t="str">
        <f>IF(基本情報入力シート!L2737="","",基本情報入力シート!L2737)</f>
        <v/>
      </c>
      <c r="L2717" s="299" t="str">
        <f>IF(基本情報入力シート!M2737="","",基本情報入力シート!M2737)</f>
        <v/>
      </c>
      <c r="M2717" s="299" t="str">
        <f>IF(基本情報入力シート!R2737="","",基本情報入力シート!R2737)</f>
        <v/>
      </c>
      <c r="N2717" s="299" t="str">
        <f>IF(基本情報入力シート!W2737="","",基本情報入力シート!W2737)</f>
        <v/>
      </c>
      <c r="O2717" s="303" t="str">
        <f>IF(基本情報入力シート!X2737="","",基本情報入力シート!X2737)</f>
        <v/>
      </c>
      <c r="P2717" s="304" t="str">
        <f>IF(基本情報入力シート!Y2737="","",基本情報入力シート!Y2737)</f>
        <v/>
      </c>
      <c r="Q2717" s="175"/>
      <c r="R2717" s="305" t="str">
        <f>IF(基本情報入力シート!AB2737="","",基本情報入力シート!AB2737)</f>
        <v/>
      </c>
      <c r="S2717" s="176"/>
      <c r="T2717" s="306" t="str">
        <f>IF(P2717="","",VLOOKUP(P2717,【参考】数式用!$J$2:$L$34,3,FALSE))</f>
        <v/>
      </c>
      <c r="U2717" s="313" t="s">
        <v>17</v>
      </c>
      <c r="V2717" s="177"/>
      <c r="W2717" s="314" t="s">
        <v>11</v>
      </c>
      <c r="X2717" s="177"/>
      <c r="Y2717" s="315" t="s">
        <v>66</v>
      </c>
      <c r="Z2717" s="177"/>
      <c r="AA2717" s="315" t="s">
        <v>11</v>
      </c>
      <c r="AB2717" s="177"/>
      <c r="AC2717" s="315" t="s">
        <v>14</v>
      </c>
      <c r="AD2717" s="316" t="s">
        <v>27</v>
      </c>
      <c r="AE2717" s="317" t="str">
        <f t="shared" si="152"/>
        <v/>
      </c>
      <c r="AF2717" s="318" t="s">
        <v>46</v>
      </c>
      <c r="AG2717" s="312" t="str">
        <f t="shared" si="153"/>
        <v/>
      </c>
      <c r="AH2717" s="322"/>
      <c r="AI2717" s="323"/>
      <c r="AJ2717" s="322"/>
      <c r="AK2717" s="323"/>
    </row>
    <row r="2718" spans="1:37" ht="36.75" customHeight="1">
      <c r="A2718" s="299">
        <f t="shared" si="151"/>
        <v>2705</v>
      </c>
      <c r="B2718" s="300" t="str">
        <f>IF(基本情報入力シート!C2738="","",基本情報入力シート!C2738)</f>
        <v/>
      </c>
      <c r="C2718" s="301" t="str">
        <f>IF(基本情報入力シート!D2738="","",基本情報入力シート!D2738)</f>
        <v/>
      </c>
      <c r="D2718" s="301" t="str">
        <f>IF(基本情報入力シート!E2738="","",基本情報入力シート!E2738)</f>
        <v/>
      </c>
      <c r="E2718" s="301" t="str">
        <f>IF(基本情報入力シート!F2738="","",基本情報入力シート!F2738)</f>
        <v/>
      </c>
      <c r="F2718" s="301" t="str">
        <f>IF(基本情報入力シート!G2738="","",基本情報入力シート!G2738)</f>
        <v/>
      </c>
      <c r="G2718" s="301" t="str">
        <f>IF(基本情報入力シート!H2738="","",基本情報入力シート!H2738)</f>
        <v/>
      </c>
      <c r="H2718" s="301" t="str">
        <f>IF(基本情報入力シート!I2738="","",基本情報入力シート!I2738)</f>
        <v/>
      </c>
      <c r="I2718" s="301" t="str">
        <f>IF(基本情報入力シート!J2738="","",基本情報入力シート!J2738)</f>
        <v/>
      </c>
      <c r="J2718" s="301" t="str">
        <f>IF(基本情報入力シート!K2738="","",基本情報入力シート!K2738)</f>
        <v/>
      </c>
      <c r="K2718" s="302" t="str">
        <f>IF(基本情報入力シート!L2738="","",基本情報入力シート!L2738)</f>
        <v/>
      </c>
      <c r="L2718" s="299" t="str">
        <f>IF(基本情報入力シート!M2738="","",基本情報入力シート!M2738)</f>
        <v/>
      </c>
      <c r="M2718" s="299" t="str">
        <f>IF(基本情報入力シート!R2738="","",基本情報入力シート!R2738)</f>
        <v/>
      </c>
      <c r="N2718" s="299" t="str">
        <f>IF(基本情報入力シート!W2738="","",基本情報入力シート!W2738)</f>
        <v/>
      </c>
      <c r="O2718" s="303" t="str">
        <f>IF(基本情報入力シート!X2738="","",基本情報入力シート!X2738)</f>
        <v/>
      </c>
      <c r="P2718" s="304" t="str">
        <f>IF(基本情報入力シート!Y2738="","",基本情報入力シート!Y2738)</f>
        <v/>
      </c>
      <c r="Q2718" s="175"/>
      <c r="R2718" s="305" t="str">
        <f>IF(基本情報入力シート!AB2738="","",基本情報入力シート!AB2738)</f>
        <v/>
      </c>
      <c r="S2718" s="176"/>
      <c r="T2718" s="306" t="str">
        <f>IF(P2718="","",VLOOKUP(P2718,【参考】数式用!$J$2:$L$34,3,FALSE))</f>
        <v/>
      </c>
      <c r="U2718" s="313" t="s">
        <v>17</v>
      </c>
      <c r="V2718" s="177"/>
      <c r="W2718" s="314" t="s">
        <v>11</v>
      </c>
      <c r="X2718" s="177"/>
      <c r="Y2718" s="315" t="s">
        <v>66</v>
      </c>
      <c r="Z2718" s="177"/>
      <c r="AA2718" s="315" t="s">
        <v>11</v>
      </c>
      <c r="AB2718" s="177"/>
      <c r="AC2718" s="315" t="s">
        <v>14</v>
      </c>
      <c r="AD2718" s="316" t="s">
        <v>27</v>
      </c>
      <c r="AE2718" s="317" t="str">
        <f t="shared" si="152"/>
        <v/>
      </c>
      <c r="AF2718" s="318" t="s">
        <v>46</v>
      </c>
      <c r="AG2718" s="312" t="str">
        <f t="shared" si="153"/>
        <v/>
      </c>
      <c r="AH2718" s="322"/>
      <c r="AI2718" s="323"/>
      <c r="AJ2718" s="322"/>
      <c r="AK2718" s="323"/>
    </row>
    <row r="2719" spans="1:37" ht="36.75" customHeight="1">
      <c r="A2719" s="299">
        <f t="shared" si="151"/>
        <v>2706</v>
      </c>
      <c r="B2719" s="300" t="str">
        <f>IF(基本情報入力シート!C2739="","",基本情報入力シート!C2739)</f>
        <v/>
      </c>
      <c r="C2719" s="301" t="str">
        <f>IF(基本情報入力シート!D2739="","",基本情報入力シート!D2739)</f>
        <v/>
      </c>
      <c r="D2719" s="301" t="str">
        <f>IF(基本情報入力シート!E2739="","",基本情報入力シート!E2739)</f>
        <v/>
      </c>
      <c r="E2719" s="301" t="str">
        <f>IF(基本情報入力シート!F2739="","",基本情報入力シート!F2739)</f>
        <v/>
      </c>
      <c r="F2719" s="301" t="str">
        <f>IF(基本情報入力シート!G2739="","",基本情報入力シート!G2739)</f>
        <v/>
      </c>
      <c r="G2719" s="301" t="str">
        <f>IF(基本情報入力シート!H2739="","",基本情報入力シート!H2739)</f>
        <v/>
      </c>
      <c r="H2719" s="301" t="str">
        <f>IF(基本情報入力シート!I2739="","",基本情報入力シート!I2739)</f>
        <v/>
      </c>
      <c r="I2719" s="301" t="str">
        <f>IF(基本情報入力シート!J2739="","",基本情報入力シート!J2739)</f>
        <v/>
      </c>
      <c r="J2719" s="301" t="str">
        <f>IF(基本情報入力シート!K2739="","",基本情報入力シート!K2739)</f>
        <v/>
      </c>
      <c r="K2719" s="302" t="str">
        <f>IF(基本情報入力シート!L2739="","",基本情報入力シート!L2739)</f>
        <v/>
      </c>
      <c r="L2719" s="299" t="str">
        <f>IF(基本情報入力シート!M2739="","",基本情報入力シート!M2739)</f>
        <v/>
      </c>
      <c r="M2719" s="299" t="str">
        <f>IF(基本情報入力シート!R2739="","",基本情報入力シート!R2739)</f>
        <v/>
      </c>
      <c r="N2719" s="299" t="str">
        <f>IF(基本情報入力シート!W2739="","",基本情報入力シート!W2739)</f>
        <v/>
      </c>
      <c r="O2719" s="303" t="str">
        <f>IF(基本情報入力シート!X2739="","",基本情報入力シート!X2739)</f>
        <v/>
      </c>
      <c r="P2719" s="304" t="str">
        <f>IF(基本情報入力シート!Y2739="","",基本情報入力シート!Y2739)</f>
        <v/>
      </c>
      <c r="Q2719" s="175"/>
      <c r="R2719" s="305" t="str">
        <f>IF(基本情報入力シート!AB2739="","",基本情報入力シート!AB2739)</f>
        <v/>
      </c>
      <c r="S2719" s="176"/>
      <c r="T2719" s="306" t="str">
        <f>IF(P2719="","",VLOOKUP(P2719,【参考】数式用!$J$2:$L$34,3,FALSE))</f>
        <v/>
      </c>
      <c r="U2719" s="313" t="s">
        <v>143</v>
      </c>
      <c r="V2719" s="177"/>
      <c r="W2719" s="314" t="s">
        <v>144</v>
      </c>
      <c r="X2719" s="177"/>
      <c r="Y2719" s="315" t="s">
        <v>145</v>
      </c>
      <c r="Z2719" s="177"/>
      <c r="AA2719" s="315" t="s">
        <v>144</v>
      </c>
      <c r="AB2719" s="177"/>
      <c r="AC2719" s="315" t="s">
        <v>146</v>
      </c>
      <c r="AD2719" s="316" t="s">
        <v>147</v>
      </c>
      <c r="AE2719" s="317" t="str">
        <f t="shared" si="152"/>
        <v/>
      </c>
      <c r="AF2719" s="318" t="s">
        <v>148</v>
      </c>
      <c r="AG2719" s="312" t="str">
        <f t="shared" si="153"/>
        <v/>
      </c>
      <c r="AH2719" s="322"/>
      <c r="AI2719" s="323"/>
      <c r="AJ2719" s="322"/>
      <c r="AK2719" s="323"/>
    </row>
    <row r="2720" spans="1:37" ht="36.75" customHeight="1">
      <c r="A2720" s="299">
        <f t="shared" si="151"/>
        <v>2707</v>
      </c>
      <c r="B2720" s="300" t="str">
        <f>IF(基本情報入力シート!C2740="","",基本情報入力シート!C2740)</f>
        <v/>
      </c>
      <c r="C2720" s="301" t="str">
        <f>IF(基本情報入力シート!D2740="","",基本情報入力シート!D2740)</f>
        <v/>
      </c>
      <c r="D2720" s="301" t="str">
        <f>IF(基本情報入力シート!E2740="","",基本情報入力シート!E2740)</f>
        <v/>
      </c>
      <c r="E2720" s="301" t="str">
        <f>IF(基本情報入力シート!F2740="","",基本情報入力シート!F2740)</f>
        <v/>
      </c>
      <c r="F2720" s="301" t="str">
        <f>IF(基本情報入力シート!G2740="","",基本情報入力シート!G2740)</f>
        <v/>
      </c>
      <c r="G2720" s="301" t="str">
        <f>IF(基本情報入力シート!H2740="","",基本情報入力シート!H2740)</f>
        <v/>
      </c>
      <c r="H2720" s="301" t="str">
        <f>IF(基本情報入力シート!I2740="","",基本情報入力シート!I2740)</f>
        <v/>
      </c>
      <c r="I2720" s="301" t="str">
        <f>IF(基本情報入力シート!J2740="","",基本情報入力シート!J2740)</f>
        <v/>
      </c>
      <c r="J2720" s="301" t="str">
        <f>IF(基本情報入力シート!K2740="","",基本情報入力シート!K2740)</f>
        <v/>
      </c>
      <c r="K2720" s="302" t="str">
        <f>IF(基本情報入力シート!L2740="","",基本情報入力シート!L2740)</f>
        <v/>
      </c>
      <c r="L2720" s="299" t="str">
        <f>IF(基本情報入力シート!M2740="","",基本情報入力シート!M2740)</f>
        <v/>
      </c>
      <c r="M2720" s="299" t="str">
        <f>IF(基本情報入力シート!R2740="","",基本情報入力シート!R2740)</f>
        <v/>
      </c>
      <c r="N2720" s="299" t="str">
        <f>IF(基本情報入力シート!W2740="","",基本情報入力シート!W2740)</f>
        <v/>
      </c>
      <c r="O2720" s="303" t="str">
        <f>IF(基本情報入力シート!X2740="","",基本情報入力シート!X2740)</f>
        <v/>
      </c>
      <c r="P2720" s="304" t="str">
        <f>IF(基本情報入力シート!Y2740="","",基本情報入力シート!Y2740)</f>
        <v/>
      </c>
      <c r="Q2720" s="175"/>
      <c r="R2720" s="305" t="str">
        <f>IF(基本情報入力シート!AB2740="","",基本情報入力シート!AB2740)</f>
        <v/>
      </c>
      <c r="S2720" s="176"/>
      <c r="T2720" s="306" t="str">
        <f>IF(P2720="","",VLOOKUP(P2720,【参考】数式用!$J$2:$L$34,3,FALSE))</f>
        <v/>
      </c>
      <c r="U2720" s="313" t="s">
        <v>143</v>
      </c>
      <c r="V2720" s="177"/>
      <c r="W2720" s="314" t="s">
        <v>144</v>
      </c>
      <c r="X2720" s="177"/>
      <c r="Y2720" s="315" t="s">
        <v>145</v>
      </c>
      <c r="Z2720" s="177"/>
      <c r="AA2720" s="315" t="s">
        <v>144</v>
      </c>
      <c r="AB2720" s="177"/>
      <c r="AC2720" s="315" t="s">
        <v>146</v>
      </c>
      <c r="AD2720" s="316" t="s">
        <v>147</v>
      </c>
      <c r="AE2720" s="317" t="str">
        <f t="shared" si="152"/>
        <v/>
      </c>
      <c r="AF2720" s="318" t="s">
        <v>148</v>
      </c>
      <c r="AG2720" s="312" t="str">
        <f t="shared" si="153"/>
        <v/>
      </c>
      <c r="AH2720" s="322"/>
      <c r="AI2720" s="323"/>
      <c r="AJ2720" s="322"/>
      <c r="AK2720" s="323"/>
    </row>
    <row r="2721" spans="1:37" ht="36.75" customHeight="1">
      <c r="A2721" s="299">
        <f t="shared" si="151"/>
        <v>2708</v>
      </c>
      <c r="B2721" s="300" t="str">
        <f>IF(基本情報入力シート!C2741="","",基本情報入力シート!C2741)</f>
        <v/>
      </c>
      <c r="C2721" s="301" t="str">
        <f>IF(基本情報入力シート!D2741="","",基本情報入力シート!D2741)</f>
        <v/>
      </c>
      <c r="D2721" s="301" t="str">
        <f>IF(基本情報入力シート!E2741="","",基本情報入力シート!E2741)</f>
        <v/>
      </c>
      <c r="E2721" s="301" t="str">
        <f>IF(基本情報入力シート!F2741="","",基本情報入力シート!F2741)</f>
        <v/>
      </c>
      <c r="F2721" s="301" t="str">
        <f>IF(基本情報入力シート!G2741="","",基本情報入力シート!G2741)</f>
        <v/>
      </c>
      <c r="G2721" s="301" t="str">
        <f>IF(基本情報入力シート!H2741="","",基本情報入力シート!H2741)</f>
        <v/>
      </c>
      <c r="H2721" s="301" t="str">
        <f>IF(基本情報入力シート!I2741="","",基本情報入力シート!I2741)</f>
        <v/>
      </c>
      <c r="I2721" s="301" t="str">
        <f>IF(基本情報入力シート!J2741="","",基本情報入力シート!J2741)</f>
        <v/>
      </c>
      <c r="J2721" s="301" t="str">
        <f>IF(基本情報入力シート!K2741="","",基本情報入力シート!K2741)</f>
        <v/>
      </c>
      <c r="K2721" s="302" t="str">
        <f>IF(基本情報入力シート!L2741="","",基本情報入力シート!L2741)</f>
        <v/>
      </c>
      <c r="L2721" s="299" t="str">
        <f>IF(基本情報入力シート!M2741="","",基本情報入力シート!M2741)</f>
        <v/>
      </c>
      <c r="M2721" s="299" t="str">
        <f>IF(基本情報入力シート!R2741="","",基本情報入力シート!R2741)</f>
        <v/>
      </c>
      <c r="N2721" s="299" t="str">
        <f>IF(基本情報入力シート!W2741="","",基本情報入力シート!W2741)</f>
        <v/>
      </c>
      <c r="O2721" s="303" t="str">
        <f>IF(基本情報入力シート!X2741="","",基本情報入力シート!X2741)</f>
        <v/>
      </c>
      <c r="P2721" s="304" t="str">
        <f>IF(基本情報入力シート!Y2741="","",基本情報入力シート!Y2741)</f>
        <v/>
      </c>
      <c r="Q2721" s="175"/>
      <c r="R2721" s="305" t="str">
        <f>IF(基本情報入力シート!AB2741="","",基本情報入力シート!AB2741)</f>
        <v/>
      </c>
      <c r="S2721" s="176"/>
      <c r="T2721" s="306" t="str">
        <f>IF(P2721="","",VLOOKUP(P2721,【参考】数式用!$J$2:$L$34,3,FALSE))</f>
        <v/>
      </c>
      <c r="U2721" s="313" t="s">
        <v>143</v>
      </c>
      <c r="V2721" s="177"/>
      <c r="W2721" s="314" t="s">
        <v>144</v>
      </c>
      <c r="X2721" s="177"/>
      <c r="Y2721" s="315" t="s">
        <v>145</v>
      </c>
      <c r="Z2721" s="177"/>
      <c r="AA2721" s="315" t="s">
        <v>144</v>
      </c>
      <c r="AB2721" s="177"/>
      <c r="AC2721" s="315" t="s">
        <v>146</v>
      </c>
      <c r="AD2721" s="316" t="s">
        <v>147</v>
      </c>
      <c r="AE2721" s="317" t="str">
        <f t="shared" si="152"/>
        <v/>
      </c>
      <c r="AF2721" s="318" t="s">
        <v>148</v>
      </c>
      <c r="AG2721" s="312" t="str">
        <f t="shared" si="153"/>
        <v/>
      </c>
      <c r="AH2721" s="322"/>
      <c r="AI2721" s="323"/>
      <c r="AJ2721" s="322"/>
      <c r="AK2721" s="323"/>
    </row>
    <row r="2722" spans="1:37" ht="36.75" customHeight="1">
      <c r="A2722" s="299">
        <f t="shared" si="151"/>
        <v>2709</v>
      </c>
      <c r="B2722" s="300" t="str">
        <f>IF(基本情報入力シート!C2742="","",基本情報入力シート!C2742)</f>
        <v/>
      </c>
      <c r="C2722" s="301" t="str">
        <f>IF(基本情報入力シート!D2742="","",基本情報入力シート!D2742)</f>
        <v/>
      </c>
      <c r="D2722" s="301" t="str">
        <f>IF(基本情報入力シート!E2742="","",基本情報入力シート!E2742)</f>
        <v/>
      </c>
      <c r="E2722" s="301" t="str">
        <f>IF(基本情報入力シート!F2742="","",基本情報入力シート!F2742)</f>
        <v/>
      </c>
      <c r="F2722" s="301" t="str">
        <f>IF(基本情報入力シート!G2742="","",基本情報入力シート!G2742)</f>
        <v/>
      </c>
      <c r="G2722" s="301" t="str">
        <f>IF(基本情報入力シート!H2742="","",基本情報入力シート!H2742)</f>
        <v/>
      </c>
      <c r="H2722" s="301" t="str">
        <f>IF(基本情報入力シート!I2742="","",基本情報入力シート!I2742)</f>
        <v/>
      </c>
      <c r="I2722" s="301" t="str">
        <f>IF(基本情報入力シート!J2742="","",基本情報入力シート!J2742)</f>
        <v/>
      </c>
      <c r="J2722" s="301" t="str">
        <f>IF(基本情報入力シート!K2742="","",基本情報入力シート!K2742)</f>
        <v/>
      </c>
      <c r="K2722" s="302" t="str">
        <f>IF(基本情報入力シート!L2742="","",基本情報入力シート!L2742)</f>
        <v/>
      </c>
      <c r="L2722" s="299" t="str">
        <f>IF(基本情報入力シート!M2742="","",基本情報入力シート!M2742)</f>
        <v/>
      </c>
      <c r="M2722" s="299" t="str">
        <f>IF(基本情報入力シート!R2742="","",基本情報入力シート!R2742)</f>
        <v/>
      </c>
      <c r="N2722" s="299" t="str">
        <f>IF(基本情報入力シート!W2742="","",基本情報入力シート!W2742)</f>
        <v/>
      </c>
      <c r="O2722" s="303" t="str">
        <f>IF(基本情報入力シート!X2742="","",基本情報入力シート!X2742)</f>
        <v/>
      </c>
      <c r="P2722" s="304" t="str">
        <f>IF(基本情報入力シート!Y2742="","",基本情報入力シート!Y2742)</f>
        <v/>
      </c>
      <c r="Q2722" s="175"/>
      <c r="R2722" s="305" t="str">
        <f>IF(基本情報入力シート!AB2742="","",基本情報入力シート!AB2742)</f>
        <v/>
      </c>
      <c r="S2722" s="176"/>
      <c r="T2722" s="306" t="str">
        <f>IF(P2722="","",VLOOKUP(P2722,【参考】数式用!$J$2:$L$34,3,FALSE))</f>
        <v/>
      </c>
      <c r="U2722" s="313" t="s">
        <v>143</v>
      </c>
      <c r="V2722" s="177"/>
      <c r="W2722" s="314" t="s">
        <v>144</v>
      </c>
      <c r="X2722" s="177"/>
      <c r="Y2722" s="315" t="s">
        <v>145</v>
      </c>
      <c r="Z2722" s="177"/>
      <c r="AA2722" s="315" t="s">
        <v>144</v>
      </c>
      <c r="AB2722" s="177"/>
      <c r="AC2722" s="315" t="s">
        <v>146</v>
      </c>
      <c r="AD2722" s="316" t="s">
        <v>147</v>
      </c>
      <c r="AE2722" s="317" t="str">
        <f t="shared" si="152"/>
        <v/>
      </c>
      <c r="AF2722" s="318" t="s">
        <v>148</v>
      </c>
      <c r="AG2722" s="312" t="str">
        <f t="shared" si="153"/>
        <v/>
      </c>
      <c r="AH2722" s="322"/>
      <c r="AI2722" s="323"/>
      <c r="AJ2722" s="322"/>
      <c r="AK2722" s="323"/>
    </row>
    <row r="2723" spans="1:37" ht="36.75" customHeight="1">
      <c r="A2723" s="299">
        <f t="shared" si="151"/>
        <v>2710</v>
      </c>
      <c r="B2723" s="300" t="str">
        <f>IF(基本情報入力シート!C2743="","",基本情報入力シート!C2743)</f>
        <v/>
      </c>
      <c r="C2723" s="301" t="str">
        <f>IF(基本情報入力シート!D2743="","",基本情報入力シート!D2743)</f>
        <v/>
      </c>
      <c r="D2723" s="301" t="str">
        <f>IF(基本情報入力シート!E2743="","",基本情報入力シート!E2743)</f>
        <v/>
      </c>
      <c r="E2723" s="301" t="str">
        <f>IF(基本情報入力シート!F2743="","",基本情報入力シート!F2743)</f>
        <v/>
      </c>
      <c r="F2723" s="301" t="str">
        <f>IF(基本情報入力シート!G2743="","",基本情報入力シート!G2743)</f>
        <v/>
      </c>
      <c r="G2723" s="301" t="str">
        <f>IF(基本情報入力シート!H2743="","",基本情報入力シート!H2743)</f>
        <v/>
      </c>
      <c r="H2723" s="301" t="str">
        <f>IF(基本情報入力シート!I2743="","",基本情報入力シート!I2743)</f>
        <v/>
      </c>
      <c r="I2723" s="301" t="str">
        <f>IF(基本情報入力シート!J2743="","",基本情報入力シート!J2743)</f>
        <v/>
      </c>
      <c r="J2723" s="301" t="str">
        <f>IF(基本情報入力シート!K2743="","",基本情報入力シート!K2743)</f>
        <v/>
      </c>
      <c r="K2723" s="302" t="str">
        <f>IF(基本情報入力シート!L2743="","",基本情報入力シート!L2743)</f>
        <v/>
      </c>
      <c r="L2723" s="299" t="str">
        <f>IF(基本情報入力シート!M2743="","",基本情報入力シート!M2743)</f>
        <v/>
      </c>
      <c r="M2723" s="299" t="str">
        <f>IF(基本情報入力シート!R2743="","",基本情報入力シート!R2743)</f>
        <v/>
      </c>
      <c r="N2723" s="299" t="str">
        <f>IF(基本情報入力シート!W2743="","",基本情報入力シート!W2743)</f>
        <v/>
      </c>
      <c r="O2723" s="303" t="str">
        <f>IF(基本情報入力シート!X2743="","",基本情報入力シート!X2743)</f>
        <v/>
      </c>
      <c r="P2723" s="304" t="str">
        <f>IF(基本情報入力シート!Y2743="","",基本情報入力シート!Y2743)</f>
        <v/>
      </c>
      <c r="Q2723" s="175"/>
      <c r="R2723" s="305" t="str">
        <f>IF(基本情報入力シート!AB2743="","",基本情報入力シート!AB2743)</f>
        <v/>
      </c>
      <c r="S2723" s="176"/>
      <c r="T2723" s="306" t="str">
        <f>IF(P2723="","",VLOOKUP(P2723,【参考】数式用!$J$2:$L$34,3,FALSE))</f>
        <v/>
      </c>
      <c r="U2723" s="313" t="s">
        <v>143</v>
      </c>
      <c r="V2723" s="177"/>
      <c r="W2723" s="314" t="s">
        <v>144</v>
      </c>
      <c r="X2723" s="177"/>
      <c r="Y2723" s="315" t="s">
        <v>145</v>
      </c>
      <c r="Z2723" s="177"/>
      <c r="AA2723" s="315" t="s">
        <v>144</v>
      </c>
      <c r="AB2723" s="177"/>
      <c r="AC2723" s="315" t="s">
        <v>146</v>
      </c>
      <c r="AD2723" s="316" t="s">
        <v>147</v>
      </c>
      <c r="AE2723" s="317" t="str">
        <f t="shared" si="152"/>
        <v/>
      </c>
      <c r="AF2723" s="318" t="s">
        <v>148</v>
      </c>
      <c r="AG2723" s="312" t="str">
        <f t="shared" si="153"/>
        <v/>
      </c>
      <c r="AH2723" s="322"/>
      <c r="AI2723" s="323"/>
      <c r="AJ2723" s="322"/>
      <c r="AK2723" s="323"/>
    </row>
    <row r="2724" spans="1:37" ht="36.75" customHeight="1">
      <c r="A2724" s="299">
        <f t="shared" si="151"/>
        <v>2711</v>
      </c>
      <c r="B2724" s="300" t="str">
        <f>IF(基本情報入力シート!C2744="","",基本情報入力シート!C2744)</f>
        <v/>
      </c>
      <c r="C2724" s="301" t="str">
        <f>IF(基本情報入力シート!D2744="","",基本情報入力シート!D2744)</f>
        <v/>
      </c>
      <c r="D2724" s="301" t="str">
        <f>IF(基本情報入力シート!E2744="","",基本情報入力シート!E2744)</f>
        <v/>
      </c>
      <c r="E2724" s="301" t="str">
        <f>IF(基本情報入力シート!F2744="","",基本情報入力シート!F2744)</f>
        <v/>
      </c>
      <c r="F2724" s="301" t="str">
        <f>IF(基本情報入力シート!G2744="","",基本情報入力シート!G2744)</f>
        <v/>
      </c>
      <c r="G2724" s="301" t="str">
        <f>IF(基本情報入力シート!H2744="","",基本情報入力シート!H2744)</f>
        <v/>
      </c>
      <c r="H2724" s="301" t="str">
        <f>IF(基本情報入力シート!I2744="","",基本情報入力シート!I2744)</f>
        <v/>
      </c>
      <c r="I2724" s="301" t="str">
        <f>IF(基本情報入力シート!J2744="","",基本情報入力シート!J2744)</f>
        <v/>
      </c>
      <c r="J2724" s="301" t="str">
        <f>IF(基本情報入力シート!K2744="","",基本情報入力シート!K2744)</f>
        <v/>
      </c>
      <c r="K2724" s="302" t="str">
        <f>IF(基本情報入力シート!L2744="","",基本情報入力シート!L2744)</f>
        <v/>
      </c>
      <c r="L2724" s="299" t="str">
        <f>IF(基本情報入力シート!M2744="","",基本情報入力シート!M2744)</f>
        <v/>
      </c>
      <c r="M2724" s="299" t="str">
        <f>IF(基本情報入力シート!R2744="","",基本情報入力シート!R2744)</f>
        <v/>
      </c>
      <c r="N2724" s="299" t="str">
        <f>IF(基本情報入力シート!W2744="","",基本情報入力シート!W2744)</f>
        <v/>
      </c>
      <c r="O2724" s="303" t="str">
        <f>IF(基本情報入力シート!X2744="","",基本情報入力シート!X2744)</f>
        <v/>
      </c>
      <c r="P2724" s="304" t="str">
        <f>IF(基本情報入力シート!Y2744="","",基本情報入力シート!Y2744)</f>
        <v/>
      </c>
      <c r="Q2724" s="175"/>
      <c r="R2724" s="305" t="str">
        <f>IF(基本情報入力シート!AB2744="","",基本情報入力シート!AB2744)</f>
        <v/>
      </c>
      <c r="S2724" s="176"/>
      <c r="T2724" s="306" t="str">
        <f>IF(P2724="","",VLOOKUP(P2724,【参考】数式用!$J$2:$L$34,3,FALSE))</f>
        <v/>
      </c>
      <c r="U2724" s="313" t="s">
        <v>143</v>
      </c>
      <c r="V2724" s="177"/>
      <c r="W2724" s="314" t="s">
        <v>144</v>
      </c>
      <c r="X2724" s="177"/>
      <c r="Y2724" s="315" t="s">
        <v>145</v>
      </c>
      <c r="Z2724" s="177"/>
      <c r="AA2724" s="315" t="s">
        <v>144</v>
      </c>
      <c r="AB2724" s="177"/>
      <c r="AC2724" s="315" t="s">
        <v>146</v>
      </c>
      <c r="AD2724" s="316" t="s">
        <v>147</v>
      </c>
      <c r="AE2724" s="317" t="str">
        <f t="shared" si="152"/>
        <v/>
      </c>
      <c r="AF2724" s="318" t="s">
        <v>148</v>
      </c>
      <c r="AG2724" s="312" t="str">
        <f t="shared" si="153"/>
        <v/>
      </c>
      <c r="AH2724" s="322"/>
      <c r="AI2724" s="323"/>
      <c r="AJ2724" s="322"/>
      <c r="AK2724" s="323"/>
    </row>
    <row r="2725" spans="1:37" ht="36.75" customHeight="1">
      <c r="A2725" s="299">
        <f t="shared" si="151"/>
        <v>2712</v>
      </c>
      <c r="B2725" s="300" t="str">
        <f>IF(基本情報入力シート!C2745="","",基本情報入力シート!C2745)</f>
        <v/>
      </c>
      <c r="C2725" s="301" t="str">
        <f>IF(基本情報入力シート!D2745="","",基本情報入力シート!D2745)</f>
        <v/>
      </c>
      <c r="D2725" s="301" t="str">
        <f>IF(基本情報入力シート!E2745="","",基本情報入力シート!E2745)</f>
        <v/>
      </c>
      <c r="E2725" s="301" t="str">
        <f>IF(基本情報入力シート!F2745="","",基本情報入力シート!F2745)</f>
        <v/>
      </c>
      <c r="F2725" s="301" t="str">
        <f>IF(基本情報入力シート!G2745="","",基本情報入力シート!G2745)</f>
        <v/>
      </c>
      <c r="G2725" s="301" t="str">
        <f>IF(基本情報入力シート!H2745="","",基本情報入力シート!H2745)</f>
        <v/>
      </c>
      <c r="H2725" s="301" t="str">
        <f>IF(基本情報入力シート!I2745="","",基本情報入力シート!I2745)</f>
        <v/>
      </c>
      <c r="I2725" s="301" t="str">
        <f>IF(基本情報入力シート!J2745="","",基本情報入力シート!J2745)</f>
        <v/>
      </c>
      <c r="J2725" s="301" t="str">
        <f>IF(基本情報入力シート!K2745="","",基本情報入力シート!K2745)</f>
        <v/>
      </c>
      <c r="K2725" s="302" t="str">
        <f>IF(基本情報入力シート!L2745="","",基本情報入力シート!L2745)</f>
        <v/>
      </c>
      <c r="L2725" s="299" t="str">
        <f>IF(基本情報入力シート!M2745="","",基本情報入力シート!M2745)</f>
        <v/>
      </c>
      <c r="M2725" s="299" t="str">
        <f>IF(基本情報入力シート!R2745="","",基本情報入力シート!R2745)</f>
        <v/>
      </c>
      <c r="N2725" s="299" t="str">
        <f>IF(基本情報入力シート!W2745="","",基本情報入力シート!W2745)</f>
        <v/>
      </c>
      <c r="O2725" s="303" t="str">
        <f>IF(基本情報入力シート!X2745="","",基本情報入力シート!X2745)</f>
        <v/>
      </c>
      <c r="P2725" s="304" t="str">
        <f>IF(基本情報入力シート!Y2745="","",基本情報入力シート!Y2745)</f>
        <v/>
      </c>
      <c r="Q2725" s="175"/>
      <c r="R2725" s="305" t="str">
        <f>IF(基本情報入力シート!AB2745="","",基本情報入力シート!AB2745)</f>
        <v/>
      </c>
      <c r="S2725" s="176"/>
      <c r="T2725" s="306" t="str">
        <f>IF(P2725="","",VLOOKUP(P2725,【参考】数式用!$J$2:$L$34,3,FALSE))</f>
        <v/>
      </c>
      <c r="U2725" s="313" t="s">
        <v>143</v>
      </c>
      <c r="V2725" s="177"/>
      <c r="W2725" s="314" t="s">
        <v>144</v>
      </c>
      <c r="X2725" s="177"/>
      <c r="Y2725" s="315" t="s">
        <v>145</v>
      </c>
      <c r="Z2725" s="177"/>
      <c r="AA2725" s="315" t="s">
        <v>144</v>
      </c>
      <c r="AB2725" s="177"/>
      <c r="AC2725" s="315" t="s">
        <v>146</v>
      </c>
      <c r="AD2725" s="316" t="s">
        <v>147</v>
      </c>
      <c r="AE2725" s="317" t="str">
        <f t="shared" si="152"/>
        <v/>
      </c>
      <c r="AF2725" s="318" t="s">
        <v>148</v>
      </c>
      <c r="AG2725" s="312" t="str">
        <f t="shared" si="153"/>
        <v/>
      </c>
      <c r="AH2725" s="322"/>
      <c r="AI2725" s="323"/>
      <c r="AJ2725" s="322"/>
      <c r="AK2725" s="323"/>
    </row>
    <row r="2726" spans="1:37" ht="36.75" customHeight="1">
      <c r="A2726" s="299">
        <f t="shared" si="151"/>
        <v>2713</v>
      </c>
      <c r="B2726" s="300" t="str">
        <f>IF(基本情報入力シート!C2746="","",基本情報入力シート!C2746)</f>
        <v/>
      </c>
      <c r="C2726" s="301" t="str">
        <f>IF(基本情報入力シート!D2746="","",基本情報入力シート!D2746)</f>
        <v/>
      </c>
      <c r="D2726" s="301" t="str">
        <f>IF(基本情報入力シート!E2746="","",基本情報入力シート!E2746)</f>
        <v/>
      </c>
      <c r="E2726" s="301" t="str">
        <f>IF(基本情報入力シート!F2746="","",基本情報入力シート!F2746)</f>
        <v/>
      </c>
      <c r="F2726" s="301" t="str">
        <f>IF(基本情報入力シート!G2746="","",基本情報入力シート!G2746)</f>
        <v/>
      </c>
      <c r="G2726" s="301" t="str">
        <f>IF(基本情報入力シート!H2746="","",基本情報入力シート!H2746)</f>
        <v/>
      </c>
      <c r="H2726" s="301" t="str">
        <f>IF(基本情報入力シート!I2746="","",基本情報入力シート!I2746)</f>
        <v/>
      </c>
      <c r="I2726" s="301" t="str">
        <f>IF(基本情報入力シート!J2746="","",基本情報入力シート!J2746)</f>
        <v/>
      </c>
      <c r="J2726" s="301" t="str">
        <f>IF(基本情報入力シート!K2746="","",基本情報入力シート!K2746)</f>
        <v/>
      </c>
      <c r="K2726" s="302" t="str">
        <f>IF(基本情報入力シート!L2746="","",基本情報入力シート!L2746)</f>
        <v/>
      </c>
      <c r="L2726" s="299" t="str">
        <f>IF(基本情報入力シート!M2746="","",基本情報入力シート!M2746)</f>
        <v/>
      </c>
      <c r="M2726" s="299" t="str">
        <f>IF(基本情報入力シート!R2746="","",基本情報入力シート!R2746)</f>
        <v/>
      </c>
      <c r="N2726" s="299" t="str">
        <f>IF(基本情報入力シート!W2746="","",基本情報入力シート!W2746)</f>
        <v/>
      </c>
      <c r="O2726" s="303" t="str">
        <f>IF(基本情報入力シート!X2746="","",基本情報入力シート!X2746)</f>
        <v/>
      </c>
      <c r="P2726" s="304" t="str">
        <f>IF(基本情報入力シート!Y2746="","",基本情報入力シート!Y2746)</f>
        <v/>
      </c>
      <c r="Q2726" s="175"/>
      <c r="R2726" s="305" t="str">
        <f>IF(基本情報入力シート!AB2746="","",基本情報入力シート!AB2746)</f>
        <v/>
      </c>
      <c r="S2726" s="176"/>
      <c r="T2726" s="306" t="str">
        <f>IF(P2726="","",VLOOKUP(P2726,【参考】数式用!$J$2:$L$34,3,FALSE))</f>
        <v/>
      </c>
      <c r="U2726" s="313" t="s">
        <v>143</v>
      </c>
      <c r="V2726" s="177"/>
      <c r="W2726" s="314" t="s">
        <v>144</v>
      </c>
      <c r="X2726" s="177"/>
      <c r="Y2726" s="315" t="s">
        <v>145</v>
      </c>
      <c r="Z2726" s="177"/>
      <c r="AA2726" s="315" t="s">
        <v>144</v>
      </c>
      <c r="AB2726" s="177"/>
      <c r="AC2726" s="315" t="s">
        <v>146</v>
      </c>
      <c r="AD2726" s="316" t="s">
        <v>147</v>
      </c>
      <c r="AE2726" s="317" t="str">
        <f t="shared" si="152"/>
        <v/>
      </c>
      <c r="AF2726" s="318" t="s">
        <v>148</v>
      </c>
      <c r="AG2726" s="312" t="str">
        <f t="shared" si="153"/>
        <v/>
      </c>
      <c r="AH2726" s="322"/>
      <c r="AI2726" s="323"/>
      <c r="AJ2726" s="322"/>
      <c r="AK2726" s="323"/>
    </row>
    <row r="2727" spans="1:37" ht="36.75" customHeight="1">
      <c r="A2727" s="299">
        <f t="shared" si="151"/>
        <v>2714</v>
      </c>
      <c r="B2727" s="300" t="str">
        <f>IF(基本情報入力シート!C2747="","",基本情報入力シート!C2747)</f>
        <v/>
      </c>
      <c r="C2727" s="301" t="str">
        <f>IF(基本情報入力シート!D2747="","",基本情報入力シート!D2747)</f>
        <v/>
      </c>
      <c r="D2727" s="301" t="str">
        <f>IF(基本情報入力シート!E2747="","",基本情報入力シート!E2747)</f>
        <v/>
      </c>
      <c r="E2727" s="301" t="str">
        <f>IF(基本情報入力シート!F2747="","",基本情報入力シート!F2747)</f>
        <v/>
      </c>
      <c r="F2727" s="301" t="str">
        <f>IF(基本情報入力シート!G2747="","",基本情報入力シート!G2747)</f>
        <v/>
      </c>
      <c r="G2727" s="301" t="str">
        <f>IF(基本情報入力シート!H2747="","",基本情報入力シート!H2747)</f>
        <v/>
      </c>
      <c r="H2727" s="301" t="str">
        <f>IF(基本情報入力シート!I2747="","",基本情報入力シート!I2747)</f>
        <v/>
      </c>
      <c r="I2727" s="301" t="str">
        <f>IF(基本情報入力シート!J2747="","",基本情報入力シート!J2747)</f>
        <v/>
      </c>
      <c r="J2727" s="301" t="str">
        <f>IF(基本情報入力シート!K2747="","",基本情報入力シート!K2747)</f>
        <v/>
      </c>
      <c r="K2727" s="302" t="str">
        <f>IF(基本情報入力シート!L2747="","",基本情報入力シート!L2747)</f>
        <v/>
      </c>
      <c r="L2727" s="299" t="str">
        <f>IF(基本情報入力シート!M2747="","",基本情報入力シート!M2747)</f>
        <v/>
      </c>
      <c r="M2727" s="299" t="str">
        <f>IF(基本情報入力シート!R2747="","",基本情報入力シート!R2747)</f>
        <v/>
      </c>
      <c r="N2727" s="299" t="str">
        <f>IF(基本情報入力シート!W2747="","",基本情報入力シート!W2747)</f>
        <v/>
      </c>
      <c r="O2727" s="303" t="str">
        <f>IF(基本情報入力シート!X2747="","",基本情報入力シート!X2747)</f>
        <v/>
      </c>
      <c r="P2727" s="304" t="str">
        <f>IF(基本情報入力シート!Y2747="","",基本情報入力シート!Y2747)</f>
        <v/>
      </c>
      <c r="Q2727" s="175"/>
      <c r="R2727" s="305" t="str">
        <f>IF(基本情報入力シート!AB2747="","",基本情報入力シート!AB2747)</f>
        <v/>
      </c>
      <c r="S2727" s="176"/>
      <c r="T2727" s="306" t="str">
        <f>IF(P2727="","",VLOOKUP(P2727,【参考】数式用!$J$2:$L$34,3,FALSE))</f>
        <v/>
      </c>
      <c r="U2727" s="313" t="s">
        <v>143</v>
      </c>
      <c r="V2727" s="177"/>
      <c r="W2727" s="314" t="s">
        <v>144</v>
      </c>
      <c r="X2727" s="177"/>
      <c r="Y2727" s="315" t="s">
        <v>145</v>
      </c>
      <c r="Z2727" s="177"/>
      <c r="AA2727" s="315" t="s">
        <v>144</v>
      </c>
      <c r="AB2727" s="177"/>
      <c r="AC2727" s="315" t="s">
        <v>146</v>
      </c>
      <c r="AD2727" s="316" t="s">
        <v>147</v>
      </c>
      <c r="AE2727" s="317" t="str">
        <f t="shared" si="152"/>
        <v/>
      </c>
      <c r="AF2727" s="318" t="s">
        <v>148</v>
      </c>
      <c r="AG2727" s="312" t="str">
        <f t="shared" si="153"/>
        <v/>
      </c>
      <c r="AH2727" s="322"/>
      <c r="AI2727" s="323"/>
      <c r="AJ2727" s="322"/>
      <c r="AK2727" s="323"/>
    </row>
    <row r="2728" spans="1:37" ht="36.75" customHeight="1">
      <c r="A2728" s="299">
        <f t="shared" si="151"/>
        <v>2715</v>
      </c>
      <c r="B2728" s="300" t="str">
        <f>IF(基本情報入力シート!C2748="","",基本情報入力シート!C2748)</f>
        <v/>
      </c>
      <c r="C2728" s="301" t="str">
        <f>IF(基本情報入力シート!D2748="","",基本情報入力シート!D2748)</f>
        <v/>
      </c>
      <c r="D2728" s="301" t="str">
        <f>IF(基本情報入力シート!E2748="","",基本情報入力シート!E2748)</f>
        <v/>
      </c>
      <c r="E2728" s="301" t="str">
        <f>IF(基本情報入力シート!F2748="","",基本情報入力シート!F2748)</f>
        <v/>
      </c>
      <c r="F2728" s="301" t="str">
        <f>IF(基本情報入力シート!G2748="","",基本情報入力シート!G2748)</f>
        <v/>
      </c>
      <c r="G2728" s="301" t="str">
        <f>IF(基本情報入力シート!H2748="","",基本情報入力シート!H2748)</f>
        <v/>
      </c>
      <c r="H2728" s="301" t="str">
        <f>IF(基本情報入力シート!I2748="","",基本情報入力シート!I2748)</f>
        <v/>
      </c>
      <c r="I2728" s="301" t="str">
        <f>IF(基本情報入力シート!J2748="","",基本情報入力シート!J2748)</f>
        <v/>
      </c>
      <c r="J2728" s="301" t="str">
        <f>IF(基本情報入力シート!K2748="","",基本情報入力シート!K2748)</f>
        <v/>
      </c>
      <c r="K2728" s="302" t="str">
        <f>IF(基本情報入力シート!L2748="","",基本情報入力シート!L2748)</f>
        <v/>
      </c>
      <c r="L2728" s="299" t="str">
        <f>IF(基本情報入力シート!M2748="","",基本情報入力シート!M2748)</f>
        <v/>
      </c>
      <c r="M2728" s="299" t="str">
        <f>IF(基本情報入力シート!R2748="","",基本情報入力シート!R2748)</f>
        <v/>
      </c>
      <c r="N2728" s="299" t="str">
        <f>IF(基本情報入力シート!W2748="","",基本情報入力シート!W2748)</f>
        <v/>
      </c>
      <c r="O2728" s="303" t="str">
        <f>IF(基本情報入力シート!X2748="","",基本情報入力シート!X2748)</f>
        <v/>
      </c>
      <c r="P2728" s="304" t="str">
        <f>IF(基本情報入力シート!Y2748="","",基本情報入力シート!Y2748)</f>
        <v/>
      </c>
      <c r="Q2728" s="175"/>
      <c r="R2728" s="305" t="str">
        <f>IF(基本情報入力シート!AB2748="","",基本情報入力シート!AB2748)</f>
        <v/>
      </c>
      <c r="S2728" s="176"/>
      <c r="T2728" s="306" t="str">
        <f>IF(P2728="","",VLOOKUP(P2728,【参考】数式用!$J$2:$L$34,3,FALSE))</f>
        <v/>
      </c>
      <c r="U2728" s="313" t="s">
        <v>143</v>
      </c>
      <c r="V2728" s="177"/>
      <c r="W2728" s="314" t="s">
        <v>144</v>
      </c>
      <c r="X2728" s="177"/>
      <c r="Y2728" s="315" t="s">
        <v>145</v>
      </c>
      <c r="Z2728" s="177"/>
      <c r="AA2728" s="315" t="s">
        <v>144</v>
      </c>
      <c r="AB2728" s="177"/>
      <c r="AC2728" s="315" t="s">
        <v>146</v>
      </c>
      <c r="AD2728" s="316" t="s">
        <v>147</v>
      </c>
      <c r="AE2728" s="317" t="str">
        <f t="shared" si="152"/>
        <v/>
      </c>
      <c r="AF2728" s="318" t="s">
        <v>148</v>
      </c>
      <c r="AG2728" s="312" t="str">
        <f t="shared" si="153"/>
        <v/>
      </c>
      <c r="AH2728" s="322"/>
      <c r="AI2728" s="323"/>
      <c r="AJ2728" s="322"/>
      <c r="AK2728" s="323"/>
    </row>
    <row r="2729" spans="1:37" ht="36.75" customHeight="1">
      <c r="A2729" s="299">
        <f t="shared" si="151"/>
        <v>2716</v>
      </c>
      <c r="B2729" s="300" t="str">
        <f>IF(基本情報入力シート!C2749="","",基本情報入力シート!C2749)</f>
        <v/>
      </c>
      <c r="C2729" s="301" t="str">
        <f>IF(基本情報入力シート!D2749="","",基本情報入力シート!D2749)</f>
        <v/>
      </c>
      <c r="D2729" s="301" t="str">
        <f>IF(基本情報入力シート!E2749="","",基本情報入力シート!E2749)</f>
        <v/>
      </c>
      <c r="E2729" s="301" t="str">
        <f>IF(基本情報入力シート!F2749="","",基本情報入力シート!F2749)</f>
        <v/>
      </c>
      <c r="F2729" s="301" t="str">
        <f>IF(基本情報入力シート!G2749="","",基本情報入力シート!G2749)</f>
        <v/>
      </c>
      <c r="G2729" s="301" t="str">
        <f>IF(基本情報入力シート!H2749="","",基本情報入力シート!H2749)</f>
        <v/>
      </c>
      <c r="H2729" s="301" t="str">
        <f>IF(基本情報入力シート!I2749="","",基本情報入力シート!I2749)</f>
        <v/>
      </c>
      <c r="I2729" s="301" t="str">
        <f>IF(基本情報入力シート!J2749="","",基本情報入力シート!J2749)</f>
        <v/>
      </c>
      <c r="J2729" s="301" t="str">
        <f>IF(基本情報入力シート!K2749="","",基本情報入力シート!K2749)</f>
        <v/>
      </c>
      <c r="K2729" s="302" t="str">
        <f>IF(基本情報入力シート!L2749="","",基本情報入力シート!L2749)</f>
        <v/>
      </c>
      <c r="L2729" s="299" t="str">
        <f>IF(基本情報入力シート!M2749="","",基本情報入力シート!M2749)</f>
        <v/>
      </c>
      <c r="M2729" s="299" t="str">
        <f>IF(基本情報入力シート!R2749="","",基本情報入力シート!R2749)</f>
        <v/>
      </c>
      <c r="N2729" s="299" t="str">
        <f>IF(基本情報入力シート!W2749="","",基本情報入力シート!W2749)</f>
        <v/>
      </c>
      <c r="O2729" s="303" t="str">
        <f>IF(基本情報入力シート!X2749="","",基本情報入力シート!X2749)</f>
        <v/>
      </c>
      <c r="P2729" s="304" t="str">
        <f>IF(基本情報入力シート!Y2749="","",基本情報入力シート!Y2749)</f>
        <v/>
      </c>
      <c r="Q2729" s="175"/>
      <c r="R2729" s="305" t="str">
        <f>IF(基本情報入力シート!AB2749="","",基本情報入力シート!AB2749)</f>
        <v/>
      </c>
      <c r="S2729" s="176"/>
      <c r="T2729" s="306" t="str">
        <f>IF(P2729="","",VLOOKUP(P2729,【参考】数式用!$J$2:$L$34,3,FALSE))</f>
        <v/>
      </c>
      <c r="U2729" s="313" t="s">
        <v>143</v>
      </c>
      <c r="V2729" s="177"/>
      <c r="W2729" s="314" t="s">
        <v>144</v>
      </c>
      <c r="X2729" s="177"/>
      <c r="Y2729" s="315" t="s">
        <v>145</v>
      </c>
      <c r="Z2729" s="177"/>
      <c r="AA2729" s="315" t="s">
        <v>144</v>
      </c>
      <c r="AB2729" s="177"/>
      <c r="AC2729" s="315" t="s">
        <v>146</v>
      </c>
      <c r="AD2729" s="316" t="s">
        <v>147</v>
      </c>
      <c r="AE2729" s="317" t="str">
        <f t="shared" si="152"/>
        <v/>
      </c>
      <c r="AF2729" s="318" t="s">
        <v>148</v>
      </c>
      <c r="AG2729" s="312" t="str">
        <f t="shared" si="153"/>
        <v/>
      </c>
      <c r="AH2729" s="322"/>
      <c r="AI2729" s="323"/>
      <c r="AJ2729" s="322"/>
      <c r="AK2729" s="323"/>
    </row>
    <row r="2730" spans="1:37" ht="36.75" customHeight="1">
      <c r="A2730" s="299">
        <f t="shared" si="151"/>
        <v>2717</v>
      </c>
      <c r="B2730" s="300" t="str">
        <f>IF(基本情報入力シート!C2750="","",基本情報入力シート!C2750)</f>
        <v/>
      </c>
      <c r="C2730" s="301" t="str">
        <f>IF(基本情報入力シート!D2750="","",基本情報入力シート!D2750)</f>
        <v/>
      </c>
      <c r="D2730" s="301" t="str">
        <f>IF(基本情報入力シート!E2750="","",基本情報入力シート!E2750)</f>
        <v/>
      </c>
      <c r="E2730" s="301" t="str">
        <f>IF(基本情報入力シート!F2750="","",基本情報入力シート!F2750)</f>
        <v/>
      </c>
      <c r="F2730" s="301" t="str">
        <f>IF(基本情報入力シート!G2750="","",基本情報入力シート!G2750)</f>
        <v/>
      </c>
      <c r="G2730" s="301" t="str">
        <f>IF(基本情報入力シート!H2750="","",基本情報入力シート!H2750)</f>
        <v/>
      </c>
      <c r="H2730" s="301" t="str">
        <f>IF(基本情報入力シート!I2750="","",基本情報入力シート!I2750)</f>
        <v/>
      </c>
      <c r="I2730" s="301" t="str">
        <f>IF(基本情報入力シート!J2750="","",基本情報入力シート!J2750)</f>
        <v/>
      </c>
      <c r="J2730" s="301" t="str">
        <f>IF(基本情報入力シート!K2750="","",基本情報入力シート!K2750)</f>
        <v/>
      </c>
      <c r="K2730" s="302" t="str">
        <f>IF(基本情報入力シート!L2750="","",基本情報入力シート!L2750)</f>
        <v/>
      </c>
      <c r="L2730" s="299" t="str">
        <f>IF(基本情報入力シート!M2750="","",基本情報入力シート!M2750)</f>
        <v/>
      </c>
      <c r="M2730" s="299" t="str">
        <f>IF(基本情報入力シート!R2750="","",基本情報入力シート!R2750)</f>
        <v/>
      </c>
      <c r="N2730" s="299" t="str">
        <f>IF(基本情報入力シート!W2750="","",基本情報入力シート!W2750)</f>
        <v/>
      </c>
      <c r="O2730" s="303" t="str">
        <f>IF(基本情報入力シート!X2750="","",基本情報入力シート!X2750)</f>
        <v/>
      </c>
      <c r="P2730" s="304" t="str">
        <f>IF(基本情報入力シート!Y2750="","",基本情報入力シート!Y2750)</f>
        <v/>
      </c>
      <c r="Q2730" s="175"/>
      <c r="R2730" s="305" t="str">
        <f>IF(基本情報入力シート!AB2750="","",基本情報入力シート!AB2750)</f>
        <v/>
      </c>
      <c r="S2730" s="176"/>
      <c r="T2730" s="306" t="str">
        <f>IF(P2730="","",VLOOKUP(P2730,【参考】数式用!$J$2:$L$34,3,FALSE))</f>
        <v/>
      </c>
      <c r="U2730" s="313" t="s">
        <v>143</v>
      </c>
      <c r="V2730" s="177"/>
      <c r="W2730" s="314" t="s">
        <v>144</v>
      </c>
      <c r="X2730" s="177"/>
      <c r="Y2730" s="315" t="s">
        <v>145</v>
      </c>
      <c r="Z2730" s="177"/>
      <c r="AA2730" s="315" t="s">
        <v>144</v>
      </c>
      <c r="AB2730" s="177"/>
      <c r="AC2730" s="315" t="s">
        <v>146</v>
      </c>
      <c r="AD2730" s="316" t="s">
        <v>147</v>
      </c>
      <c r="AE2730" s="317" t="str">
        <f t="shared" si="152"/>
        <v/>
      </c>
      <c r="AF2730" s="318" t="s">
        <v>148</v>
      </c>
      <c r="AG2730" s="312" t="str">
        <f t="shared" si="153"/>
        <v/>
      </c>
      <c r="AH2730" s="322"/>
      <c r="AI2730" s="323"/>
      <c r="AJ2730" s="322"/>
      <c r="AK2730" s="323"/>
    </row>
    <row r="2731" spans="1:37" ht="36.75" customHeight="1">
      <c r="A2731" s="299">
        <f t="shared" si="151"/>
        <v>2718</v>
      </c>
      <c r="B2731" s="300" t="str">
        <f>IF(基本情報入力シート!C2751="","",基本情報入力シート!C2751)</f>
        <v/>
      </c>
      <c r="C2731" s="301" t="str">
        <f>IF(基本情報入力シート!D2751="","",基本情報入力シート!D2751)</f>
        <v/>
      </c>
      <c r="D2731" s="301" t="str">
        <f>IF(基本情報入力シート!E2751="","",基本情報入力シート!E2751)</f>
        <v/>
      </c>
      <c r="E2731" s="301" t="str">
        <f>IF(基本情報入力シート!F2751="","",基本情報入力シート!F2751)</f>
        <v/>
      </c>
      <c r="F2731" s="301" t="str">
        <f>IF(基本情報入力シート!G2751="","",基本情報入力シート!G2751)</f>
        <v/>
      </c>
      <c r="G2731" s="301" t="str">
        <f>IF(基本情報入力シート!H2751="","",基本情報入力シート!H2751)</f>
        <v/>
      </c>
      <c r="H2731" s="301" t="str">
        <f>IF(基本情報入力シート!I2751="","",基本情報入力シート!I2751)</f>
        <v/>
      </c>
      <c r="I2731" s="301" t="str">
        <f>IF(基本情報入力シート!J2751="","",基本情報入力シート!J2751)</f>
        <v/>
      </c>
      <c r="J2731" s="301" t="str">
        <f>IF(基本情報入力シート!K2751="","",基本情報入力シート!K2751)</f>
        <v/>
      </c>
      <c r="K2731" s="302" t="str">
        <f>IF(基本情報入力シート!L2751="","",基本情報入力シート!L2751)</f>
        <v/>
      </c>
      <c r="L2731" s="299" t="str">
        <f>IF(基本情報入力シート!M2751="","",基本情報入力シート!M2751)</f>
        <v/>
      </c>
      <c r="M2731" s="299" t="str">
        <f>IF(基本情報入力シート!R2751="","",基本情報入力シート!R2751)</f>
        <v/>
      </c>
      <c r="N2731" s="299" t="str">
        <f>IF(基本情報入力シート!W2751="","",基本情報入力シート!W2751)</f>
        <v/>
      </c>
      <c r="O2731" s="303" t="str">
        <f>IF(基本情報入力シート!X2751="","",基本情報入力シート!X2751)</f>
        <v/>
      </c>
      <c r="P2731" s="304" t="str">
        <f>IF(基本情報入力シート!Y2751="","",基本情報入力シート!Y2751)</f>
        <v/>
      </c>
      <c r="Q2731" s="175"/>
      <c r="R2731" s="305" t="str">
        <f>IF(基本情報入力シート!AB2751="","",基本情報入力シート!AB2751)</f>
        <v/>
      </c>
      <c r="S2731" s="176"/>
      <c r="T2731" s="306" t="str">
        <f>IF(P2731="","",VLOOKUP(P2731,【参考】数式用!$J$2:$L$34,3,FALSE))</f>
        <v/>
      </c>
      <c r="U2731" s="313" t="s">
        <v>143</v>
      </c>
      <c r="V2731" s="177"/>
      <c r="W2731" s="314" t="s">
        <v>144</v>
      </c>
      <c r="X2731" s="177"/>
      <c r="Y2731" s="315" t="s">
        <v>145</v>
      </c>
      <c r="Z2731" s="177"/>
      <c r="AA2731" s="315" t="s">
        <v>144</v>
      </c>
      <c r="AB2731" s="177"/>
      <c r="AC2731" s="315" t="s">
        <v>146</v>
      </c>
      <c r="AD2731" s="316" t="s">
        <v>147</v>
      </c>
      <c r="AE2731" s="317" t="str">
        <f t="shared" si="152"/>
        <v/>
      </c>
      <c r="AF2731" s="318" t="s">
        <v>148</v>
      </c>
      <c r="AG2731" s="312" t="str">
        <f t="shared" si="153"/>
        <v/>
      </c>
      <c r="AH2731" s="322"/>
      <c r="AI2731" s="323"/>
      <c r="AJ2731" s="322"/>
      <c r="AK2731" s="323"/>
    </row>
    <row r="2732" spans="1:37" ht="36.75" customHeight="1">
      <c r="A2732" s="299">
        <f t="shared" si="151"/>
        <v>2719</v>
      </c>
      <c r="B2732" s="300" t="str">
        <f>IF(基本情報入力シート!C2752="","",基本情報入力シート!C2752)</f>
        <v/>
      </c>
      <c r="C2732" s="301" t="str">
        <f>IF(基本情報入力シート!D2752="","",基本情報入力シート!D2752)</f>
        <v/>
      </c>
      <c r="D2732" s="301" t="str">
        <f>IF(基本情報入力シート!E2752="","",基本情報入力シート!E2752)</f>
        <v/>
      </c>
      <c r="E2732" s="301" t="str">
        <f>IF(基本情報入力シート!F2752="","",基本情報入力シート!F2752)</f>
        <v/>
      </c>
      <c r="F2732" s="301" t="str">
        <f>IF(基本情報入力シート!G2752="","",基本情報入力シート!G2752)</f>
        <v/>
      </c>
      <c r="G2732" s="301" t="str">
        <f>IF(基本情報入力シート!H2752="","",基本情報入力シート!H2752)</f>
        <v/>
      </c>
      <c r="H2732" s="301" t="str">
        <f>IF(基本情報入力シート!I2752="","",基本情報入力シート!I2752)</f>
        <v/>
      </c>
      <c r="I2732" s="301" t="str">
        <f>IF(基本情報入力シート!J2752="","",基本情報入力シート!J2752)</f>
        <v/>
      </c>
      <c r="J2732" s="301" t="str">
        <f>IF(基本情報入力シート!K2752="","",基本情報入力シート!K2752)</f>
        <v/>
      </c>
      <c r="K2732" s="302" t="str">
        <f>IF(基本情報入力シート!L2752="","",基本情報入力シート!L2752)</f>
        <v/>
      </c>
      <c r="L2732" s="299" t="str">
        <f>IF(基本情報入力シート!M2752="","",基本情報入力シート!M2752)</f>
        <v/>
      </c>
      <c r="M2732" s="299" t="str">
        <f>IF(基本情報入力シート!R2752="","",基本情報入力シート!R2752)</f>
        <v/>
      </c>
      <c r="N2732" s="299" t="str">
        <f>IF(基本情報入力シート!W2752="","",基本情報入力シート!W2752)</f>
        <v/>
      </c>
      <c r="O2732" s="303" t="str">
        <f>IF(基本情報入力シート!X2752="","",基本情報入力シート!X2752)</f>
        <v/>
      </c>
      <c r="P2732" s="304" t="str">
        <f>IF(基本情報入力シート!Y2752="","",基本情報入力シート!Y2752)</f>
        <v/>
      </c>
      <c r="Q2732" s="175"/>
      <c r="R2732" s="305" t="str">
        <f>IF(基本情報入力シート!AB2752="","",基本情報入力シート!AB2752)</f>
        <v/>
      </c>
      <c r="S2732" s="176"/>
      <c r="T2732" s="306" t="str">
        <f>IF(P2732="","",VLOOKUP(P2732,【参考】数式用!$J$2:$L$34,3,FALSE))</f>
        <v/>
      </c>
      <c r="U2732" s="313" t="s">
        <v>143</v>
      </c>
      <c r="V2732" s="177"/>
      <c r="W2732" s="314" t="s">
        <v>144</v>
      </c>
      <c r="X2732" s="177"/>
      <c r="Y2732" s="315" t="s">
        <v>145</v>
      </c>
      <c r="Z2732" s="177"/>
      <c r="AA2732" s="315" t="s">
        <v>144</v>
      </c>
      <c r="AB2732" s="177"/>
      <c r="AC2732" s="315" t="s">
        <v>146</v>
      </c>
      <c r="AD2732" s="316" t="s">
        <v>147</v>
      </c>
      <c r="AE2732" s="317" t="str">
        <f t="shared" si="152"/>
        <v/>
      </c>
      <c r="AF2732" s="318" t="s">
        <v>148</v>
      </c>
      <c r="AG2732" s="312" t="str">
        <f t="shared" si="153"/>
        <v/>
      </c>
      <c r="AH2732" s="322"/>
      <c r="AI2732" s="323"/>
      <c r="AJ2732" s="322"/>
      <c r="AK2732" s="323"/>
    </row>
    <row r="2733" spans="1:37" ht="36.75" customHeight="1">
      <c r="A2733" s="299">
        <f t="shared" si="151"/>
        <v>2720</v>
      </c>
      <c r="B2733" s="300" t="str">
        <f>IF(基本情報入力シート!C2753="","",基本情報入力シート!C2753)</f>
        <v/>
      </c>
      <c r="C2733" s="301" t="str">
        <f>IF(基本情報入力シート!D2753="","",基本情報入力シート!D2753)</f>
        <v/>
      </c>
      <c r="D2733" s="301" t="str">
        <f>IF(基本情報入力シート!E2753="","",基本情報入力シート!E2753)</f>
        <v/>
      </c>
      <c r="E2733" s="301" t="str">
        <f>IF(基本情報入力シート!F2753="","",基本情報入力シート!F2753)</f>
        <v/>
      </c>
      <c r="F2733" s="301" t="str">
        <f>IF(基本情報入力シート!G2753="","",基本情報入力シート!G2753)</f>
        <v/>
      </c>
      <c r="G2733" s="301" t="str">
        <f>IF(基本情報入力シート!H2753="","",基本情報入力シート!H2753)</f>
        <v/>
      </c>
      <c r="H2733" s="301" t="str">
        <f>IF(基本情報入力シート!I2753="","",基本情報入力シート!I2753)</f>
        <v/>
      </c>
      <c r="I2733" s="301" t="str">
        <f>IF(基本情報入力シート!J2753="","",基本情報入力シート!J2753)</f>
        <v/>
      </c>
      <c r="J2733" s="301" t="str">
        <f>IF(基本情報入力シート!K2753="","",基本情報入力シート!K2753)</f>
        <v/>
      </c>
      <c r="K2733" s="302" t="str">
        <f>IF(基本情報入力シート!L2753="","",基本情報入力シート!L2753)</f>
        <v/>
      </c>
      <c r="L2733" s="299" t="str">
        <f>IF(基本情報入力シート!M2753="","",基本情報入力シート!M2753)</f>
        <v/>
      </c>
      <c r="M2733" s="299" t="str">
        <f>IF(基本情報入力シート!R2753="","",基本情報入力シート!R2753)</f>
        <v/>
      </c>
      <c r="N2733" s="299" t="str">
        <f>IF(基本情報入力シート!W2753="","",基本情報入力シート!W2753)</f>
        <v/>
      </c>
      <c r="O2733" s="303" t="str">
        <f>IF(基本情報入力シート!X2753="","",基本情報入力シート!X2753)</f>
        <v/>
      </c>
      <c r="P2733" s="304" t="str">
        <f>IF(基本情報入力シート!Y2753="","",基本情報入力シート!Y2753)</f>
        <v/>
      </c>
      <c r="Q2733" s="175"/>
      <c r="R2733" s="305" t="str">
        <f>IF(基本情報入力シート!AB2753="","",基本情報入力シート!AB2753)</f>
        <v/>
      </c>
      <c r="S2733" s="176"/>
      <c r="T2733" s="306" t="str">
        <f>IF(P2733="","",VLOOKUP(P2733,【参考】数式用!$J$2:$L$34,3,FALSE))</f>
        <v/>
      </c>
      <c r="U2733" s="313" t="s">
        <v>143</v>
      </c>
      <c r="V2733" s="177"/>
      <c r="W2733" s="314" t="s">
        <v>144</v>
      </c>
      <c r="X2733" s="177"/>
      <c r="Y2733" s="315" t="s">
        <v>145</v>
      </c>
      <c r="Z2733" s="177"/>
      <c r="AA2733" s="315" t="s">
        <v>144</v>
      </c>
      <c r="AB2733" s="177"/>
      <c r="AC2733" s="315" t="s">
        <v>146</v>
      </c>
      <c r="AD2733" s="316" t="s">
        <v>147</v>
      </c>
      <c r="AE2733" s="317" t="str">
        <f t="shared" si="152"/>
        <v/>
      </c>
      <c r="AF2733" s="318" t="s">
        <v>148</v>
      </c>
      <c r="AG2733" s="312" t="str">
        <f t="shared" si="153"/>
        <v/>
      </c>
      <c r="AH2733" s="322"/>
      <c r="AI2733" s="323"/>
      <c r="AJ2733" s="322"/>
      <c r="AK2733" s="323"/>
    </row>
    <row r="2734" spans="1:37" ht="36.75" customHeight="1">
      <c r="A2734" s="299">
        <f t="shared" si="151"/>
        <v>2721</v>
      </c>
      <c r="B2734" s="300" t="str">
        <f>IF(基本情報入力シート!C2754="","",基本情報入力シート!C2754)</f>
        <v/>
      </c>
      <c r="C2734" s="301" t="str">
        <f>IF(基本情報入力シート!D2754="","",基本情報入力シート!D2754)</f>
        <v/>
      </c>
      <c r="D2734" s="301" t="str">
        <f>IF(基本情報入力シート!E2754="","",基本情報入力シート!E2754)</f>
        <v/>
      </c>
      <c r="E2734" s="301" t="str">
        <f>IF(基本情報入力シート!F2754="","",基本情報入力シート!F2754)</f>
        <v/>
      </c>
      <c r="F2734" s="301" t="str">
        <f>IF(基本情報入力シート!G2754="","",基本情報入力シート!G2754)</f>
        <v/>
      </c>
      <c r="G2734" s="301" t="str">
        <f>IF(基本情報入力シート!H2754="","",基本情報入力シート!H2754)</f>
        <v/>
      </c>
      <c r="H2734" s="301" t="str">
        <f>IF(基本情報入力シート!I2754="","",基本情報入力シート!I2754)</f>
        <v/>
      </c>
      <c r="I2734" s="301" t="str">
        <f>IF(基本情報入力シート!J2754="","",基本情報入力シート!J2754)</f>
        <v/>
      </c>
      <c r="J2734" s="301" t="str">
        <f>IF(基本情報入力シート!K2754="","",基本情報入力シート!K2754)</f>
        <v/>
      </c>
      <c r="K2734" s="302" t="str">
        <f>IF(基本情報入力シート!L2754="","",基本情報入力シート!L2754)</f>
        <v/>
      </c>
      <c r="L2734" s="299" t="str">
        <f>IF(基本情報入力シート!M2754="","",基本情報入力シート!M2754)</f>
        <v/>
      </c>
      <c r="M2734" s="299" t="str">
        <f>IF(基本情報入力シート!R2754="","",基本情報入力シート!R2754)</f>
        <v/>
      </c>
      <c r="N2734" s="299" t="str">
        <f>IF(基本情報入力シート!W2754="","",基本情報入力シート!W2754)</f>
        <v/>
      </c>
      <c r="O2734" s="303" t="str">
        <f>IF(基本情報入力シート!X2754="","",基本情報入力シート!X2754)</f>
        <v/>
      </c>
      <c r="P2734" s="304" t="str">
        <f>IF(基本情報入力シート!Y2754="","",基本情報入力シート!Y2754)</f>
        <v/>
      </c>
      <c r="Q2734" s="175"/>
      <c r="R2734" s="305" t="str">
        <f>IF(基本情報入力シート!AB2754="","",基本情報入力シート!AB2754)</f>
        <v/>
      </c>
      <c r="S2734" s="176"/>
      <c r="T2734" s="306" t="str">
        <f>IF(P2734="","",VLOOKUP(P2734,【参考】数式用!$J$2:$L$34,3,FALSE))</f>
        <v/>
      </c>
      <c r="U2734" s="313" t="s">
        <v>143</v>
      </c>
      <c r="V2734" s="177"/>
      <c r="W2734" s="314" t="s">
        <v>144</v>
      </c>
      <c r="X2734" s="177"/>
      <c r="Y2734" s="315" t="s">
        <v>145</v>
      </c>
      <c r="Z2734" s="177"/>
      <c r="AA2734" s="315" t="s">
        <v>144</v>
      </c>
      <c r="AB2734" s="177"/>
      <c r="AC2734" s="315" t="s">
        <v>146</v>
      </c>
      <c r="AD2734" s="316" t="s">
        <v>147</v>
      </c>
      <c r="AE2734" s="317" t="str">
        <f t="shared" si="152"/>
        <v/>
      </c>
      <c r="AF2734" s="318" t="s">
        <v>148</v>
      </c>
      <c r="AG2734" s="312" t="str">
        <f t="shared" si="153"/>
        <v/>
      </c>
      <c r="AH2734" s="322"/>
      <c r="AI2734" s="323"/>
      <c r="AJ2734" s="322"/>
      <c r="AK2734" s="323"/>
    </row>
    <row r="2735" spans="1:37" ht="36.75" customHeight="1">
      <c r="A2735" s="299">
        <f t="shared" si="151"/>
        <v>2722</v>
      </c>
      <c r="B2735" s="300" t="str">
        <f>IF(基本情報入力シート!C2755="","",基本情報入力シート!C2755)</f>
        <v/>
      </c>
      <c r="C2735" s="301" t="str">
        <f>IF(基本情報入力シート!D2755="","",基本情報入力シート!D2755)</f>
        <v/>
      </c>
      <c r="D2735" s="301" t="str">
        <f>IF(基本情報入力シート!E2755="","",基本情報入力シート!E2755)</f>
        <v/>
      </c>
      <c r="E2735" s="301" t="str">
        <f>IF(基本情報入力シート!F2755="","",基本情報入力シート!F2755)</f>
        <v/>
      </c>
      <c r="F2735" s="301" t="str">
        <f>IF(基本情報入力シート!G2755="","",基本情報入力シート!G2755)</f>
        <v/>
      </c>
      <c r="G2735" s="301" t="str">
        <f>IF(基本情報入力シート!H2755="","",基本情報入力シート!H2755)</f>
        <v/>
      </c>
      <c r="H2735" s="301" t="str">
        <f>IF(基本情報入力シート!I2755="","",基本情報入力シート!I2755)</f>
        <v/>
      </c>
      <c r="I2735" s="301" t="str">
        <f>IF(基本情報入力シート!J2755="","",基本情報入力シート!J2755)</f>
        <v/>
      </c>
      <c r="J2735" s="301" t="str">
        <f>IF(基本情報入力シート!K2755="","",基本情報入力シート!K2755)</f>
        <v/>
      </c>
      <c r="K2735" s="302" t="str">
        <f>IF(基本情報入力シート!L2755="","",基本情報入力シート!L2755)</f>
        <v/>
      </c>
      <c r="L2735" s="299" t="str">
        <f>IF(基本情報入力シート!M2755="","",基本情報入力シート!M2755)</f>
        <v/>
      </c>
      <c r="M2735" s="299" t="str">
        <f>IF(基本情報入力シート!R2755="","",基本情報入力シート!R2755)</f>
        <v/>
      </c>
      <c r="N2735" s="299" t="str">
        <f>IF(基本情報入力シート!W2755="","",基本情報入力シート!W2755)</f>
        <v/>
      </c>
      <c r="O2735" s="303" t="str">
        <f>IF(基本情報入力シート!X2755="","",基本情報入力シート!X2755)</f>
        <v/>
      </c>
      <c r="P2735" s="304" t="str">
        <f>IF(基本情報入力シート!Y2755="","",基本情報入力シート!Y2755)</f>
        <v/>
      </c>
      <c r="Q2735" s="175"/>
      <c r="R2735" s="305" t="str">
        <f>IF(基本情報入力シート!AB2755="","",基本情報入力シート!AB2755)</f>
        <v/>
      </c>
      <c r="S2735" s="176"/>
      <c r="T2735" s="306" t="str">
        <f>IF(P2735="","",VLOOKUP(P2735,【参考】数式用!$J$2:$L$34,3,FALSE))</f>
        <v/>
      </c>
      <c r="U2735" s="313" t="s">
        <v>143</v>
      </c>
      <c r="V2735" s="177"/>
      <c r="W2735" s="314" t="s">
        <v>144</v>
      </c>
      <c r="X2735" s="177"/>
      <c r="Y2735" s="315" t="s">
        <v>145</v>
      </c>
      <c r="Z2735" s="177"/>
      <c r="AA2735" s="315" t="s">
        <v>144</v>
      </c>
      <c r="AB2735" s="177"/>
      <c r="AC2735" s="315" t="s">
        <v>146</v>
      </c>
      <c r="AD2735" s="316" t="s">
        <v>147</v>
      </c>
      <c r="AE2735" s="317" t="str">
        <f t="shared" si="152"/>
        <v/>
      </c>
      <c r="AF2735" s="318" t="s">
        <v>148</v>
      </c>
      <c r="AG2735" s="312" t="str">
        <f t="shared" si="153"/>
        <v/>
      </c>
      <c r="AH2735" s="322"/>
      <c r="AI2735" s="323"/>
      <c r="AJ2735" s="322"/>
      <c r="AK2735" s="323"/>
    </row>
    <row r="2736" spans="1:37" ht="36.75" customHeight="1">
      <c r="A2736" s="299">
        <f t="shared" si="151"/>
        <v>2723</v>
      </c>
      <c r="B2736" s="300" t="str">
        <f>IF(基本情報入力シート!C2756="","",基本情報入力シート!C2756)</f>
        <v/>
      </c>
      <c r="C2736" s="301" t="str">
        <f>IF(基本情報入力シート!D2756="","",基本情報入力シート!D2756)</f>
        <v/>
      </c>
      <c r="D2736" s="301" t="str">
        <f>IF(基本情報入力シート!E2756="","",基本情報入力シート!E2756)</f>
        <v/>
      </c>
      <c r="E2736" s="301" t="str">
        <f>IF(基本情報入力シート!F2756="","",基本情報入力シート!F2756)</f>
        <v/>
      </c>
      <c r="F2736" s="301" t="str">
        <f>IF(基本情報入力シート!G2756="","",基本情報入力シート!G2756)</f>
        <v/>
      </c>
      <c r="G2736" s="301" t="str">
        <f>IF(基本情報入力シート!H2756="","",基本情報入力シート!H2756)</f>
        <v/>
      </c>
      <c r="H2736" s="301" t="str">
        <f>IF(基本情報入力シート!I2756="","",基本情報入力シート!I2756)</f>
        <v/>
      </c>
      <c r="I2736" s="301" t="str">
        <f>IF(基本情報入力シート!J2756="","",基本情報入力シート!J2756)</f>
        <v/>
      </c>
      <c r="J2736" s="301" t="str">
        <f>IF(基本情報入力シート!K2756="","",基本情報入力シート!K2756)</f>
        <v/>
      </c>
      <c r="K2736" s="302" t="str">
        <f>IF(基本情報入力シート!L2756="","",基本情報入力シート!L2756)</f>
        <v/>
      </c>
      <c r="L2736" s="299" t="str">
        <f>IF(基本情報入力シート!M2756="","",基本情報入力シート!M2756)</f>
        <v/>
      </c>
      <c r="M2736" s="299" t="str">
        <f>IF(基本情報入力シート!R2756="","",基本情報入力シート!R2756)</f>
        <v/>
      </c>
      <c r="N2736" s="299" t="str">
        <f>IF(基本情報入力シート!W2756="","",基本情報入力シート!W2756)</f>
        <v/>
      </c>
      <c r="O2736" s="303" t="str">
        <f>IF(基本情報入力シート!X2756="","",基本情報入力シート!X2756)</f>
        <v/>
      </c>
      <c r="P2736" s="304" t="str">
        <f>IF(基本情報入力シート!Y2756="","",基本情報入力シート!Y2756)</f>
        <v/>
      </c>
      <c r="Q2736" s="175"/>
      <c r="R2736" s="305" t="str">
        <f>IF(基本情報入力シート!AB2756="","",基本情報入力シート!AB2756)</f>
        <v/>
      </c>
      <c r="S2736" s="176"/>
      <c r="T2736" s="306" t="str">
        <f>IF(P2736="","",VLOOKUP(P2736,【参考】数式用!$J$2:$L$34,3,FALSE))</f>
        <v/>
      </c>
      <c r="U2736" s="313" t="s">
        <v>143</v>
      </c>
      <c r="V2736" s="177"/>
      <c r="W2736" s="314" t="s">
        <v>144</v>
      </c>
      <c r="X2736" s="177"/>
      <c r="Y2736" s="315" t="s">
        <v>145</v>
      </c>
      <c r="Z2736" s="177"/>
      <c r="AA2736" s="315" t="s">
        <v>144</v>
      </c>
      <c r="AB2736" s="177"/>
      <c r="AC2736" s="315" t="s">
        <v>146</v>
      </c>
      <c r="AD2736" s="316" t="s">
        <v>147</v>
      </c>
      <c r="AE2736" s="317" t="str">
        <f t="shared" si="152"/>
        <v/>
      </c>
      <c r="AF2736" s="318" t="s">
        <v>148</v>
      </c>
      <c r="AG2736" s="312" t="str">
        <f t="shared" si="153"/>
        <v/>
      </c>
      <c r="AH2736" s="322"/>
      <c r="AI2736" s="323"/>
      <c r="AJ2736" s="322"/>
      <c r="AK2736" s="323"/>
    </row>
    <row r="2737" spans="1:37" ht="36.75" customHeight="1">
      <c r="A2737" s="299">
        <f t="shared" si="151"/>
        <v>2724</v>
      </c>
      <c r="B2737" s="300" t="str">
        <f>IF(基本情報入力シート!C2757="","",基本情報入力シート!C2757)</f>
        <v/>
      </c>
      <c r="C2737" s="301" t="str">
        <f>IF(基本情報入力シート!D2757="","",基本情報入力シート!D2757)</f>
        <v/>
      </c>
      <c r="D2737" s="301" t="str">
        <f>IF(基本情報入力シート!E2757="","",基本情報入力シート!E2757)</f>
        <v/>
      </c>
      <c r="E2737" s="301" t="str">
        <f>IF(基本情報入力シート!F2757="","",基本情報入力シート!F2757)</f>
        <v/>
      </c>
      <c r="F2737" s="301" t="str">
        <f>IF(基本情報入力シート!G2757="","",基本情報入力シート!G2757)</f>
        <v/>
      </c>
      <c r="G2737" s="301" t="str">
        <f>IF(基本情報入力シート!H2757="","",基本情報入力シート!H2757)</f>
        <v/>
      </c>
      <c r="H2737" s="301" t="str">
        <f>IF(基本情報入力シート!I2757="","",基本情報入力シート!I2757)</f>
        <v/>
      </c>
      <c r="I2737" s="301" t="str">
        <f>IF(基本情報入力シート!J2757="","",基本情報入力シート!J2757)</f>
        <v/>
      </c>
      <c r="J2737" s="301" t="str">
        <f>IF(基本情報入力シート!K2757="","",基本情報入力シート!K2757)</f>
        <v/>
      </c>
      <c r="K2737" s="302" t="str">
        <f>IF(基本情報入力シート!L2757="","",基本情報入力シート!L2757)</f>
        <v/>
      </c>
      <c r="L2737" s="299" t="str">
        <f>IF(基本情報入力シート!M2757="","",基本情報入力シート!M2757)</f>
        <v/>
      </c>
      <c r="M2737" s="299" t="str">
        <f>IF(基本情報入力シート!R2757="","",基本情報入力シート!R2757)</f>
        <v/>
      </c>
      <c r="N2737" s="299" t="str">
        <f>IF(基本情報入力シート!W2757="","",基本情報入力シート!W2757)</f>
        <v/>
      </c>
      <c r="O2737" s="303" t="str">
        <f>IF(基本情報入力シート!X2757="","",基本情報入力シート!X2757)</f>
        <v/>
      </c>
      <c r="P2737" s="304" t="str">
        <f>IF(基本情報入力シート!Y2757="","",基本情報入力シート!Y2757)</f>
        <v/>
      </c>
      <c r="Q2737" s="175"/>
      <c r="R2737" s="305" t="str">
        <f>IF(基本情報入力シート!AB2757="","",基本情報入力シート!AB2757)</f>
        <v/>
      </c>
      <c r="S2737" s="176"/>
      <c r="T2737" s="306" t="str">
        <f>IF(P2737="","",VLOOKUP(P2737,【参考】数式用!$J$2:$L$34,3,FALSE))</f>
        <v/>
      </c>
      <c r="U2737" s="313" t="s">
        <v>143</v>
      </c>
      <c r="V2737" s="177"/>
      <c r="W2737" s="314" t="s">
        <v>144</v>
      </c>
      <c r="X2737" s="177"/>
      <c r="Y2737" s="315" t="s">
        <v>145</v>
      </c>
      <c r="Z2737" s="177"/>
      <c r="AA2737" s="315" t="s">
        <v>144</v>
      </c>
      <c r="AB2737" s="177"/>
      <c r="AC2737" s="315" t="s">
        <v>146</v>
      </c>
      <c r="AD2737" s="316" t="s">
        <v>147</v>
      </c>
      <c r="AE2737" s="317" t="str">
        <f t="shared" si="152"/>
        <v/>
      </c>
      <c r="AF2737" s="318" t="s">
        <v>148</v>
      </c>
      <c r="AG2737" s="312" t="str">
        <f t="shared" si="153"/>
        <v/>
      </c>
      <c r="AH2737" s="322"/>
      <c r="AI2737" s="323"/>
      <c r="AJ2737" s="322"/>
      <c r="AK2737" s="323"/>
    </row>
    <row r="2738" spans="1:37" ht="36.75" customHeight="1">
      <c r="A2738" s="299">
        <f t="shared" si="151"/>
        <v>2725</v>
      </c>
      <c r="B2738" s="300" t="str">
        <f>IF(基本情報入力シート!C2758="","",基本情報入力シート!C2758)</f>
        <v/>
      </c>
      <c r="C2738" s="301" t="str">
        <f>IF(基本情報入力シート!D2758="","",基本情報入力シート!D2758)</f>
        <v/>
      </c>
      <c r="D2738" s="301" t="str">
        <f>IF(基本情報入力シート!E2758="","",基本情報入力シート!E2758)</f>
        <v/>
      </c>
      <c r="E2738" s="301" t="str">
        <f>IF(基本情報入力シート!F2758="","",基本情報入力シート!F2758)</f>
        <v/>
      </c>
      <c r="F2738" s="301" t="str">
        <f>IF(基本情報入力シート!G2758="","",基本情報入力シート!G2758)</f>
        <v/>
      </c>
      <c r="G2738" s="301" t="str">
        <f>IF(基本情報入力シート!H2758="","",基本情報入力シート!H2758)</f>
        <v/>
      </c>
      <c r="H2738" s="301" t="str">
        <f>IF(基本情報入力シート!I2758="","",基本情報入力シート!I2758)</f>
        <v/>
      </c>
      <c r="I2738" s="301" t="str">
        <f>IF(基本情報入力シート!J2758="","",基本情報入力シート!J2758)</f>
        <v/>
      </c>
      <c r="J2738" s="301" t="str">
        <f>IF(基本情報入力シート!K2758="","",基本情報入力シート!K2758)</f>
        <v/>
      </c>
      <c r="K2738" s="302" t="str">
        <f>IF(基本情報入力シート!L2758="","",基本情報入力シート!L2758)</f>
        <v/>
      </c>
      <c r="L2738" s="299" t="str">
        <f>IF(基本情報入力シート!M2758="","",基本情報入力シート!M2758)</f>
        <v/>
      </c>
      <c r="M2738" s="299" t="str">
        <f>IF(基本情報入力シート!R2758="","",基本情報入力シート!R2758)</f>
        <v/>
      </c>
      <c r="N2738" s="299" t="str">
        <f>IF(基本情報入力シート!W2758="","",基本情報入力シート!W2758)</f>
        <v/>
      </c>
      <c r="O2738" s="303" t="str">
        <f>IF(基本情報入力シート!X2758="","",基本情報入力シート!X2758)</f>
        <v/>
      </c>
      <c r="P2738" s="304" t="str">
        <f>IF(基本情報入力シート!Y2758="","",基本情報入力シート!Y2758)</f>
        <v/>
      </c>
      <c r="Q2738" s="175"/>
      <c r="R2738" s="305" t="str">
        <f>IF(基本情報入力シート!AB2758="","",基本情報入力シート!AB2758)</f>
        <v/>
      </c>
      <c r="S2738" s="176"/>
      <c r="T2738" s="306" t="str">
        <f>IF(P2738="","",VLOOKUP(P2738,【参考】数式用!$J$2:$L$34,3,FALSE))</f>
        <v/>
      </c>
      <c r="U2738" s="313" t="s">
        <v>143</v>
      </c>
      <c r="V2738" s="177"/>
      <c r="W2738" s="314" t="s">
        <v>144</v>
      </c>
      <c r="X2738" s="177"/>
      <c r="Y2738" s="315" t="s">
        <v>145</v>
      </c>
      <c r="Z2738" s="177"/>
      <c r="AA2738" s="315" t="s">
        <v>144</v>
      </c>
      <c r="AB2738" s="177"/>
      <c r="AC2738" s="315" t="s">
        <v>146</v>
      </c>
      <c r="AD2738" s="316" t="s">
        <v>147</v>
      </c>
      <c r="AE2738" s="317" t="str">
        <f t="shared" si="152"/>
        <v/>
      </c>
      <c r="AF2738" s="318" t="s">
        <v>148</v>
      </c>
      <c r="AG2738" s="312" t="str">
        <f t="shared" si="153"/>
        <v/>
      </c>
      <c r="AH2738" s="322"/>
      <c r="AI2738" s="323"/>
      <c r="AJ2738" s="322"/>
      <c r="AK2738" s="323"/>
    </row>
    <row r="2739" spans="1:37" ht="36.75" customHeight="1">
      <c r="A2739" s="299">
        <f t="shared" si="151"/>
        <v>2726</v>
      </c>
      <c r="B2739" s="300" t="str">
        <f>IF(基本情報入力シート!C2759="","",基本情報入力シート!C2759)</f>
        <v/>
      </c>
      <c r="C2739" s="301" t="str">
        <f>IF(基本情報入力シート!D2759="","",基本情報入力シート!D2759)</f>
        <v/>
      </c>
      <c r="D2739" s="301" t="str">
        <f>IF(基本情報入力シート!E2759="","",基本情報入力シート!E2759)</f>
        <v/>
      </c>
      <c r="E2739" s="301" t="str">
        <f>IF(基本情報入力シート!F2759="","",基本情報入力シート!F2759)</f>
        <v/>
      </c>
      <c r="F2739" s="301" t="str">
        <f>IF(基本情報入力シート!G2759="","",基本情報入力シート!G2759)</f>
        <v/>
      </c>
      <c r="G2739" s="301" t="str">
        <f>IF(基本情報入力シート!H2759="","",基本情報入力シート!H2759)</f>
        <v/>
      </c>
      <c r="H2739" s="301" t="str">
        <f>IF(基本情報入力シート!I2759="","",基本情報入力シート!I2759)</f>
        <v/>
      </c>
      <c r="I2739" s="301" t="str">
        <f>IF(基本情報入力シート!J2759="","",基本情報入力シート!J2759)</f>
        <v/>
      </c>
      <c r="J2739" s="301" t="str">
        <f>IF(基本情報入力シート!K2759="","",基本情報入力シート!K2759)</f>
        <v/>
      </c>
      <c r="K2739" s="302" t="str">
        <f>IF(基本情報入力シート!L2759="","",基本情報入力シート!L2759)</f>
        <v/>
      </c>
      <c r="L2739" s="299" t="str">
        <f>IF(基本情報入力シート!M2759="","",基本情報入力シート!M2759)</f>
        <v/>
      </c>
      <c r="M2739" s="299" t="str">
        <f>IF(基本情報入力シート!R2759="","",基本情報入力シート!R2759)</f>
        <v/>
      </c>
      <c r="N2739" s="299" t="str">
        <f>IF(基本情報入力シート!W2759="","",基本情報入力シート!W2759)</f>
        <v/>
      </c>
      <c r="O2739" s="303" t="str">
        <f>IF(基本情報入力シート!X2759="","",基本情報入力シート!X2759)</f>
        <v/>
      </c>
      <c r="P2739" s="304" t="str">
        <f>IF(基本情報入力シート!Y2759="","",基本情報入力シート!Y2759)</f>
        <v/>
      </c>
      <c r="Q2739" s="175"/>
      <c r="R2739" s="305" t="str">
        <f>IF(基本情報入力シート!AB2759="","",基本情報入力シート!AB2759)</f>
        <v/>
      </c>
      <c r="S2739" s="176"/>
      <c r="T2739" s="306" t="str">
        <f>IF(P2739="","",VLOOKUP(P2739,【参考】数式用!$J$2:$L$34,3,FALSE))</f>
        <v/>
      </c>
      <c r="U2739" s="313" t="s">
        <v>143</v>
      </c>
      <c r="V2739" s="177"/>
      <c r="W2739" s="314" t="s">
        <v>144</v>
      </c>
      <c r="X2739" s="177"/>
      <c r="Y2739" s="315" t="s">
        <v>145</v>
      </c>
      <c r="Z2739" s="177"/>
      <c r="AA2739" s="315" t="s">
        <v>144</v>
      </c>
      <c r="AB2739" s="177"/>
      <c r="AC2739" s="315" t="s">
        <v>146</v>
      </c>
      <c r="AD2739" s="316" t="s">
        <v>147</v>
      </c>
      <c r="AE2739" s="317" t="str">
        <f t="shared" si="152"/>
        <v/>
      </c>
      <c r="AF2739" s="318" t="s">
        <v>148</v>
      </c>
      <c r="AG2739" s="312" t="str">
        <f t="shared" si="153"/>
        <v/>
      </c>
      <c r="AH2739" s="322"/>
      <c r="AI2739" s="323"/>
      <c r="AJ2739" s="322"/>
      <c r="AK2739" s="323"/>
    </row>
    <row r="2740" spans="1:37" ht="36.75" customHeight="1">
      <c r="A2740" s="299">
        <f t="shared" si="151"/>
        <v>2727</v>
      </c>
      <c r="B2740" s="300" t="str">
        <f>IF(基本情報入力シート!C2760="","",基本情報入力シート!C2760)</f>
        <v/>
      </c>
      <c r="C2740" s="301" t="str">
        <f>IF(基本情報入力シート!D2760="","",基本情報入力シート!D2760)</f>
        <v/>
      </c>
      <c r="D2740" s="301" t="str">
        <f>IF(基本情報入力シート!E2760="","",基本情報入力シート!E2760)</f>
        <v/>
      </c>
      <c r="E2740" s="301" t="str">
        <f>IF(基本情報入力シート!F2760="","",基本情報入力シート!F2760)</f>
        <v/>
      </c>
      <c r="F2740" s="301" t="str">
        <f>IF(基本情報入力シート!G2760="","",基本情報入力シート!G2760)</f>
        <v/>
      </c>
      <c r="G2740" s="301" t="str">
        <f>IF(基本情報入力シート!H2760="","",基本情報入力シート!H2760)</f>
        <v/>
      </c>
      <c r="H2740" s="301" t="str">
        <f>IF(基本情報入力シート!I2760="","",基本情報入力シート!I2760)</f>
        <v/>
      </c>
      <c r="I2740" s="301" t="str">
        <f>IF(基本情報入力シート!J2760="","",基本情報入力シート!J2760)</f>
        <v/>
      </c>
      <c r="J2740" s="301" t="str">
        <f>IF(基本情報入力シート!K2760="","",基本情報入力シート!K2760)</f>
        <v/>
      </c>
      <c r="K2740" s="302" t="str">
        <f>IF(基本情報入力シート!L2760="","",基本情報入力シート!L2760)</f>
        <v/>
      </c>
      <c r="L2740" s="299" t="str">
        <f>IF(基本情報入力シート!M2760="","",基本情報入力シート!M2760)</f>
        <v/>
      </c>
      <c r="M2740" s="299" t="str">
        <f>IF(基本情報入力シート!R2760="","",基本情報入力シート!R2760)</f>
        <v/>
      </c>
      <c r="N2740" s="299" t="str">
        <f>IF(基本情報入力シート!W2760="","",基本情報入力シート!W2760)</f>
        <v/>
      </c>
      <c r="O2740" s="303" t="str">
        <f>IF(基本情報入力シート!X2760="","",基本情報入力シート!X2760)</f>
        <v/>
      </c>
      <c r="P2740" s="304" t="str">
        <f>IF(基本情報入力シート!Y2760="","",基本情報入力シート!Y2760)</f>
        <v/>
      </c>
      <c r="Q2740" s="175"/>
      <c r="R2740" s="305" t="str">
        <f>IF(基本情報入力シート!AB2760="","",基本情報入力シート!AB2760)</f>
        <v/>
      </c>
      <c r="S2740" s="176"/>
      <c r="T2740" s="306" t="str">
        <f>IF(P2740="","",VLOOKUP(P2740,【参考】数式用!$J$2:$L$34,3,FALSE))</f>
        <v/>
      </c>
      <c r="U2740" s="313" t="s">
        <v>143</v>
      </c>
      <c r="V2740" s="177"/>
      <c r="W2740" s="314" t="s">
        <v>144</v>
      </c>
      <c r="X2740" s="177"/>
      <c r="Y2740" s="315" t="s">
        <v>145</v>
      </c>
      <c r="Z2740" s="177"/>
      <c r="AA2740" s="315" t="s">
        <v>144</v>
      </c>
      <c r="AB2740" s="177"/>
      <c r="AC2740" s="315" t="s">
        <v>146</v>
      </c>
      <c r="AD2740" s="316" t="s">
        <v>147</v>
      </c>
      <c r="AE2740" s="317" t="str">
        <f t="shared" si="152"/>
        <v/>
      </c>
      <c r="AF2740" s="318" t="s">
        <v>148</v>
      </c>
      <c r="AG2740" s="312" t="str">
        <f t="shared" si="153"/>
        <v/>
      </c>
      <c r="AH2740" s="322"/>
      <c r="AI2740" s="323"/>
      <c r="AJ2740" s="322"/>
      <c r="AK2740" s="323"/>
    </row>
    <row r="2741" spans="1:37" ht="36.75" customHeight="1">
      <c r="A2741" s="299">
        <f t="shared" si="151"/>
        <v>2728</v>
      </c>
      <c r="B2741" s="300" t="str">
        <f>IF(基本情報入力シート!C2761="","",基本情報入力シート!C2761)</f>
        <v/>
      </c>
      <c r="C2741" s="301" t="str">
        <f>IF(基本情報入力シート!D2761="","",基本情報入力シート!D2761)</f>
        <v/>
      </c>
      <c r="D2741" s="301" t="str">
        <f>IF(基本情報入力シート!E2761="","",基本情報入力シート!E2761)</f>
        <v/>
      </c>
      <c r="E2741" s="301" t="str">
        <f>IF(基本情報入力シート!F2761="","",基本情報入力シート!F2761)</f>
        <v/>
      </c>
      <c r="F2741" s="301" t="str">
        <f>IF(基本情報入力シート!G2761="","",基本情報入力シート!G2761)</f>
        <v/>
      </c>
      <c r="G2741" s="301" t="str">
        <f>IF(基本情報入力シート!H2761="","",基本情報入力シート!H2761)</f>
        <v/>
      </c>
      <c r="H2741" s="301" t="str">
        <f>IF(基本情報入力シート!I2761="","",基本情報入力シート!I2761)</f>
        <v/>
      </c>
      <c r="I2741" s="301" t="str">
        <f>IF(基本情報入力シート!J2761="","",基本情報入力シート!J2761)</f>
        <v/>
      </c>
      <c r="J2741" s="301" t="str">
        <f>IF(基本情報入力シート!K2761="","",基本情報入力シート!K2761)</f>
        <v/>
      </c>
      <c r="K2741" s="302" t="str">
        <f>IF(基本情報入力シート!L2761="","",基本情報入力シート!L2761)</f>
        <v/>
      </c>
      <c r="L2741" s="299" t="str">
        <f>IF(基本情報入力シート!M2761="","",基本情報入力シート!M2761)</f>
        <v/>
      </c>
      <c r="M2741" s="299" t="str">
        <f>IF(基本情報入力シート!R2761="","",基本情報入力シート!R2761)</f>
        <v/>
      </c>
      <c r="N2741" s="299" t="str">
        <f>IF(基本情報入力シート!W2761="","",基本情報入力シート!W2761)</f>
        <v/>
      </c>
      <c r="O2741" s="303" t="str">
        <f>IF(基本情報入力シート!X2761="","",基本情報入力シート!X2761)</f>
        <v/>
      </c>
      <c r="P2741" s="304" t="str">
        <f>IF(基本情報入力シート!Y2761="","",基本情報入力シート!Y2761)</f>
        <v/>
      </c>
      <c r="Q2741" s="175"/>
      <c r="R2741" s="305" t="str">
        <f>IF(基本情報入力シート!AB2761="","",基本情報入力シート!AB2761)</f>
        <v/>
      </c>
      <c r="S2741" s="176"/>
      <c r="T2741" s="306" t="str">
        <f>IF(P2741="","",VLOOKUP(P2741,【参考】数式用!$J$2:$L$34,3,FALSE))</f>
        <v/>
      </c>
      <c r="U2741" s="313" t="s">
        <v>143</v>
      </c>
      <c r="V2741" s="177"/>
      <c r="W2741" s="314" t="s">
        <v>144</v>
      </c>
      <c r="X2741" s="177"/>
      <c r="Y2741" s="315" t="s">
        <v>145</v>
      </c>
      <c r="Z2741" s="177"/>
      <c r="AA2741" s="315" t="s">
        <v>144</v>
      </c>
      <c r="AB2741" s="177"/>
      <c r="AC2741" s="315" t="s">
        <v>146</v>
      </c>
      <c r="AD2741" s="316" t="s">
        <v>147</v>
      </c>
      <c r="AE2741" s="317" t="str">
        <f t="shared" si="152"/>
        <v/>
      </c>
      <c r="AF2741" s="318" t="s">
        <v>148</v>
      </c>
      <c r="AG2741" s="312" t="str">
        <f t="shared" si="153"/>
        <v/>
      </c>
      <c r="AH2741" s="322"/>
      <c r="AI2741" s="323"/>
      <c r="AJ2741" s="322"/>
      <c r="AK2741" s="323"/>
    </row>
    <row r="2742" spans="1:37" ht="36.75" customHeight="1">
      <c r="A2742" s="299">
        <f t="shared" si="151"/>
        <v>2729</v>
      </c>
      <c r="B2742" s="300" t="str">
        <f>IF(基本情報入力シート!C2762="","",基本情報入力シート!C2762)</f>
        <v/>
      </c>
      <c r="C2742" s="301" t="str">
        <f>IF(基本情報入力シート!D2762="","",基本情報入力シート!D2762)</f>
        <v/>
      </c>
      <c r="D2742" s="301" t="str">
        <f>IF(基本情報入力シート!E2762="","",基本情報入力シート!E2762)</f>
        <v/>
      </c>
      <c r="E2742" s="301" t="str">
        <f>IF(基本情報入力シート!F2762="","",基本情報入力シート!F2762)</f>
        <v/>
      </c>
      <c r="F2742" s="301" t="str">
        <f>IF(基本情報入力シート!G2762="","",基本情報入力シート!G2762)</f>
        <v/>
      </c>
      <c r="G2742" s="301" t="str">
        <f>IF(基本情報入力シート!H2762="","",基本情報入力シート!H2762)</f>
        <v/>
      </c>
      <c r="H2742" s="301" t="str">
        <f>IF(基本情報入力シート!I2762="","",基本情報入力シート!I2762)</f>
        <v/>
      </c>
      <c r="I2742" s="301" t="str">
        <f>IF(基本情報入力シート!J2762="","",基本情報入力シート!J2762)</f>
        <v/>
      </c>
      <c r="J2742" s="301" t="str">
        <f>IF(基本情報入力シート!K2762="","",基本情報入力シート!K2762)</f>
        <v/>
      </c>
      <c r="K2742" s="302" t="str">
        <f>IF(基本情報入力シート!L2762="","",基本情報入力シート!L2762)</f>
        <v/>
      </c>
      <c r="L2742" s="299" t="str">
        <f>IF(基本情報入力シート!M2762="","",基本情報入力シート!M2762)</f>
        <v/>
      </c>
      <c r="M2742" s="299" t="str">
        <f>IF(基本情報入力シート!R2762="","",基本情報入力シート!R2762)</f>
        <v/>
      </c>
      <c r="N2742" s="299" t="str">
        <f>IF(基本情報入力シート!W2762="","",基本情報入力シート!W2762)</f>
        <v/>
      </c>
      <c r="O2742" s="303" t="str">
        <f>IF(基本情報入力シート!X2762="","",基本情報入力シート!X2762)</f>
        <v/>
      </c>
      <c r="P2742" s="304" t="str">
        <f>IF(基本情報入力シート!Y2762="","",基本情報入力シート!Y2762)</f>
        <v/>
      </c>
      <c r="Q2742" s="175"/>
      <c r="R2742" s="305" t="str">
        <f>IF(基本情報入力シート!AB2762="","",基本情報入力シート!AB2762)</f>
        <v/>
      </c>
      <c r="S2742" s="176"/>
      <c r="T2742" s="306" t="str">
        <f>IF(P2742="","",VLOOKUP(P2742,【参考】数式用!$J$2:$L$34,3,FALSE))</f>
        <v/>
      </c>
      <c r="U2742" s="313" t="s">
        <v>143</v>
      </c>
      <c r="V2742" s="177"/>
      <c r="W2742" s="314" t="s">
        <v>144</v>
      </c>
      <c r="X2742" s="177"/>
      <c r="Y2742" s="315" t="s">
        <v>145</v>
      </c>
      <c r="Z2742" s="177"/>
      <c r="AA2742" s="315" t="s">
        <v>144</v>
      </c>
      <c r="AB2742" s="177"/>
      <c r="AC2742" s="315" t="s">
        <v>146</v>
      </c>
      <c r="AD2742" s="316" t="s">
        <v>147</v>
      </c>
      <c r="AE2742" s="317" t="str">
        <f t="shared" si="152"/>
        <v/>
      </c>
      <c r="AF2742" s="318" t="s">
        <v>148</v>
      </c>
      <c r="AG2742" s="312" t="str">
        <f t="shared" si="153"/>
        <v/>
      </c>
      <c r="AH2742" s="322"/>
      <c r="AI2742" s="323"/>
      <c r="AJ2742" s="322"/>
      <c r="AK2742" s="323"/>
    </row>
    <row r="2743" spans="1:37" ht="36.75" customHeight="1">
      <c r="A2743" s="299">
        <f t="shared" si="151"/>
        <v>2730</v>
      </c>
      <c r="B2743" s="300" t="str">
        <f>IF(基本情報入力シート!C2763="","",基本情報入力シート!C2763)</f>
        <v/>
      </c>
      <c r="C2743" s="301" t="str">
        <f>IF(基本情報入力シート!D2763="","",基本情報入力シート!D2763)</f>
        <v/>
      </c>
      <c r="D2743" s="301" t="str">
        <f>IF(基本情報入力シート!E2763="","",基本情報入力シート!E2763)</f>
        <v/>
      </c>
      <c r="E2743" s="301" t="str">
        <f>IF(基本情報入力シート!F2763="","",基本情報入力シート!F2763)</f>
        <v/>
      </c>
      <c r="F2743" s="301" t="str">
        <f>IF(基本情報入力シート!G2763="","",基本情報入力シート!G2763)</f>
        <v/>
      </c>
      <c r="G2743" s="301" t="str">
        <f>IF(基本情報入力シート!H2763="","",基本情報入力シート!H2763)</f>
        <v/>
      </c>
      <c r="H2743" s="301" t="str">
        <f>IF(基本情報入力シート!I2763="","",基本情報入力シート!I2763)</f>
        <v/>
      </c>
      <c r="I2743" s="301" t="str">
        <f>IF(基本情報入力シート!J2763="","",基本情報入力シート!J2763)</f>
        <v/>
      </c>
      <c r="J2743" s="301" t="str">
        <f>IF(基本情報入力シート!K2763="","",基本情報入力シート!K2763)</f>
        <v/>
      </c>
      <c r="K2743" s="302" t="str">
        <f>IF(基本情報入力シート!L2763="","",基本情報入力シート!L2763)</f>
        <v/>
      </c>
      <c r="L2743" s="299" t="str">
        <f>IF(基本情報入力シート!M2763="","",基本情報入力シート!M2763)</f>
        <v/>
      </c>
      <c r="M2743" s="299" t="str">
        <f>IF(基本情報入力シート!R2763="","",基本情報入力シート!R2763)</f>
        <v/>
      </c>
      <c r="N2743" s="299" t="str">
        <f>IF(基本情報入力シート!W2763="","",基本情報入力シート!W2763)</f>
        <v/>
      </c>
      <c r="O2743" s="303" t="str">
        <f>IF(基本情報入力シート!X2763="","",基本情報入力シート!X2763)</f>
        <v/>
      </c>
      <c r="P2743" s="304" t="str">
        <f>IF(基本情報入力シート!Y2763="","",基本情報入力シート!Y2763)</f>
        <v/>
      </c>
      <c r="Q2743" s="175"/>
      <c r="R2743" s="305" t="str">
        <f>IF(基本情報入力シート!AB2763="","",基本情報入力シート!AB2763)</f>
        <v/>
      </c>
      <c r="S2743" s="176"/>
      <c r="T2743" s="306" t="str">
        <f>IF(P2743="","",VLOOKUP(P2743,【参考】数式用!$J$2:$L$34,3,FALSE))</f>
        <v/>
      </c>
      <c r="U2743" s="313" t="s">
        <v>143</v>
      </c>
      <c r="V2743" s="177"/>
      <c r="W2743" s="314" t="s">
        <v>144</v>
      </c>
      <c r="X2743" s="177"/>
      <c r="Y2743" s="315" t="s">
        <v>145</v>
      </c>
      <c r="Z2743" s="177"/>
      <c r="AA2743" s="315" t="s">
        <v>144</v>
      </c>
      <c r="AB2743" s="177"/>
      <c r="AC2743" s="315" t="s">
        <v>146</v>
      </c>
      <c r="AD2743" s="316" t="s">
        <v>147</v>
      </c>
      <c r="AE2743" s="317" t="str">
        <f t="shared" si="152"/>
        <v/>
      </c>
      <c r="AF2743" s="318" t="s">
        <v>148</v>
      </c>
      <c r="AG2743" s="312" t="str">
        <f t="shared" si="153"/>
        <v/>
      </c>
      <c r="AH2743" s="322"/>
      <c r="AI2743" s="323"/>
      <c r="AJ2743" s="322"/>
      <c r="AK2743" s="323"/>
    </row>
    <row r="2744" spans="1:37" ht="36.75" customHeight="1">
      <c r="A2744" s="299">
        <f t="shared" si="151"/>
        <v>2731</v>
      </c>
      <c r="B2744" s="300" t="str">
        <f>IF(基本情報入力シート!C2764="","",基本情報入力シート!C2764)</f>
        <v/>
      </c>
      <c r="C2744" s="301" t="str">
        <f>IF(基本情報入力シート!D2764="","",基本情報入力シート!D2764)</f>
        <v/>
      </c>
      <c r="D2744" s="301" t="str">
        <f>IF(基本情報入力シート!E2764="","",基本情報入力シート!E2764)</f>
        <v/>
      </c>
      <c r="E2744" s="301" t="str">
        <f>IF(基本情報入力シート!F2764="","",基本情報入力シート!F2764)</f>
        <v/>
      </c>
      <c r="F2744" s="301" t="str">
        <f>IF(基本情報入力シート!G2764="","",基本情報入力シート!G2764)</f>
        <v/>
      </c>
      <c r="G2744" s="301" t="str">
        <f>IF(基本情報入力シート!H2764="","",基本情報入力シート!H2764)</f>
        <v/>
      </c>
      <c r="H2744" s="301" t="str">
        <f>IF(基本情報入力シート!I2764="","",基本情報入力シート!I2764)</f>
        <v/>
      </c>
      <c r="I2744" s="301" t="str">
        <f>IF(基本情報入力シート!J2764="","",基本情報入力シート!J2764)</f>
        <v/>
      </c>
      <c r="J2744" s="301" t="str">
        <f>IF(基本情報入力シート!K2764="","",基本情報入力シート!K2764)</f>
        <v/>
      </c>
      <c r="K2744" s="302" t="str">
        <f>IF(基本情報入力シート!L2764="","",基本情報入力シート!L2764)</f>
        <v/>
      </c>
      <c r="L2744" s="299" t="str">
        <f>IF(基本情報入力シート!M2764="","",基本情報入力シート!M2764)</f>
        <v/>
      </c>
      <c r="M2744" s="299" t="str">
        <f>IF(基本情報入力シート!R2764="","",基本情報入力シート!R2764)</f>
        <v/>
      </c>
      <c r="N2744" s="299" t="str">
        <f>IF(基本情報入力シート!W2764="","",基本情報入力シート!W2764)</f>
        <v/>
      </c>
      <c r="O2744" s="303" t="str">
        <f>IF(基本情報入力シート!X2764="","",基本情報入力シート!X2764)</f>
        <v/>
      </c>
      <c r="P2744" s="304" t="str">
        <f>IF(基本情報入力シート!Y2764="","",基本情報入力シート!Y2764)</f>
        <v/>
      </c>
      <c r="Q2744" s="175"/>
      <c r="R2744" s="305" t="str">
        <f>IF(基本情報入力シート!AB2764="","",基本情報入力シート!AB2764)</f>
        <v/>
      </c>
      <c r="S2744" s="176"/>
      <c r="T2744" s="306" t="str">
        <f>IF(P2744="","",VLOOKUP(P2744,【参考】数式用!$J$2:$L$34,3,FALSE))</f>
        <v/>
      </c>
      <c r="U2744" s="313" t="s">
        <v>143</v>
      </c>
      <c r="V2744" s="177"/>
      <c r="W2744" s="314" t="s">
        <v>144</v>
      </c>
      <c r="X2744" s="177"/>
      <c r="Y2744" s="315" t="s">
        <v>145</v>
      </c>
      <c r="Z2744" s="177"/>
      <c r="AA2744" s="315" t="s">
        <v>144</v>
      </c>
      <c r="AB2744" s="177"/>
      <c r="AC2744" s="315" t="s">
        <v>146</v>
      </c>
      <c r="AD2744" s="316" t="s">
        <v>147</v>
      </c>
      <c r="AE2744" s="317" t="str">
        <f t="shared" si="152"/>
        <v/>
      </c>
      <c r="AF2744" s="318" t="s">
        <v>148</v>
      </c>
      <c r="AG2744" s="312" t="str">
        <f t="shared" si="153"/>
        <v/>
      </c>
      <c r="AH2744" s="322"/>
      <c r="AI2744" s="323"/>
      <c r="AJ2744" s="322"/>
      <c r="AK2744" s="323"/>
    </row>
    <row r="2745" spans="1:37" ht="36.75" customHeight="1">
      <c r="A2745" s="299">
        <f t="shared" si="151"/>
        <v>2732</v>
      </c>
      <c r="B2745" s="300" t="str">
        <f>IF(基本情報入力シート!C2765="","",基本情報入力シート!C2765)</f>
        <v/>
      </c>
      <c r="C2745" s="301" t="str">
        <f>IF(基本情報入力シート!D2765="","",基本情報入力シート!D2765)</f>
        <v/>
      </c>
      <c r="D2745" s="301" t="str">
        <f>IF(基本情報入力シート!E2765="","",基本情報入力シート!E2765)</f>
        <v/>
      </c>
      <c r="E2745" s="301" t="str">
        <f>IF(基本情報入力シート!F2765="","",基本情報入力シート!F2765)</f>
        <v/>
      </c>
      <c r="F2745" s="301" t="str">
        <f>IF(基本情報入力シート!G2765="","",基本情報入力シート!G2765)</f>
        <v/>
      </c>
      <c r="G2745" s="301" t="str">
        <f>IF(基本情報入力シート!H2765="","",基本情報入力シート!H2765)</f>
        <v/>
      </c>
      <c r="H2745" s="301" t="str">
        <f>IF(基本情報入力シート!I2765="","",基本情報入力シート!I2765)</f>
        <v/>
      </c>
      <c r="I2745" s="301" t="str">
        <f>IF(基本情報入力シート!J2765="","",基本情報入力シート!J2765)</f>
        <v/>
      </c>
      <c r="J2745" s="301" t="str">
        <f>IF(基本情報入力シート!K2765="","",基本情報入力シート!K2765)</f>
        <v/>
      </c>
      <c r="K2745" s="302" t="str">
        <f>IF(基本情報入力シート!L2765="","",基本情報入力シート!L2765)</f>
        <v/>
      </c>
      <c r="L2745" s="299" t="str">
        <f>IF(基本情報入力シート!M2765="","",基本情報入力シート!M2765)</f>
        <v/>
      </c>
      <c r="M2745" s="299" t="str">
        <f>IF(基本情報入力シート!R2765="","",基本情報入力シート!R2765)</f>
        <v/>
      </c>
      <c r="N2745" s="299" t="str">
        <f>IF(基本情報入力シート!W2765="","",基本情報入力シート!W2765)</f>
        <v/>
      </c>
      <c r="O2745" s="303" t="str">
        <f>IF(基本情報入力シート!X2765="","",基本情報入力シート!X2765)</f>
        <v/>
      </c>
      <c r="P2745" s="304" t="str">
        <f>IF(基本情報入力シート!Y2765="","",基本情報入力シート!Y2765)</f>
        <v/>
      </c>
      <c r="Q2745" s="175"/>
      <c r="R2745" s="305" t="str">
        <f>IF(基本情報入力シート!AB2765="","",基本情報入力シート!AB2765)</f>
        <v/>
      </c>
      <c r="S2745" s="176"/>
      <c r="T2745" s="306" t="str">
        <f>IF(P2745="","",VLOOKUP(P2745,【参考】数式用!$J$2:$L$34,3,FALSE))</f>
        <v/>
      </c>
      <c r="U2745" s="313" t="s">
        <v>143</v>
      </c>
      <c r="V2745" s="177"/>
      <c r="W2745" s="314" t="s">
        <v>144</v>
      </c>
      <c r="X2745" s="177"/>
      <c r="Y2745" s="315" t="s">
        <v>145</v>
      </c>
      <c r="Z2745" s="177"/>
      <c r="AA2745" s="315" t="s">
        <v>144</v>
      </c>
      <c r="AB2745" s="177"/>
      <c r="AC2745" s="315" t="s">
        <v>146</v>
      </c>
      <c r="AD2745" s="316" t="s">
        <v>147</v>
      </c>
      <c r="AE2745" s="317" t="str">
        <f t="shared" si="152"/>
        <v/>
      </c>
      <c r="AF2745" s="318" t="s">
        <v>148</v>
      </c>
      <c r="AG2745" s="312" t="str">
        <f t="shared" si="153"/>
        <v/>
      </c>
      <c r="AH2745" s="322"/>
      <c r="AI2745" s="323"/>
      <c r="AJ2745" s="322"/>
      <c r="AK2745" s="323"/>
    </row>
    <row r="2746" spans="1:37" ht="36.75" customHeight="1">
      <c r="A2746" s="299">
        <f t="shared" si="151"/>
        <v>2733</v>
      </c>
      <c r="B2746" s="300" t="str">
        <f>IF(基本情報入力シート!C2766="","",基本情報入力シート!C2766)</f>
        <v/>
      </c>
      <c r="C2746" s="301" t="str">
        <f>IF(基本情報入力シート!D2766="","",基本情報入力シート!D2766)</f>
        <v/>
      </c>
      <c r="D2746" s="301" t="str">
        <f>IF(基本情報入力シート!E2766="","",基本情報入力シート!E2766)</f>
        <v/>
      </c>
      <c r="E2746" s="301" t="str">
        <f>IF(基本情報入力シート!F2766="","",基本情報入力シート!F2766)</f>
        <v/>
      </c>
      <c r="F2746" s="301" t="str">
        <f>IF(基本情報入力シート!G2766="","",基本情報入力シート!G2766)</f>
        <v/>
      </c>
      <c r="G2746" s="301" t="str">
        <f>IF(基本情報入力シート!H2766="","",基本情報入力シート!H2766)</f>
        <v/>
      </c>
      <c r="H2746" s="301" t="str">
        <f>IF(基本情報入力シート!I2766="","",基本情報入力シート!I2766)</f>
        <v/>
      </c>
      <c r="I2746" s="301" t="str">
        <f>IF(基本情報入力シート!J2766="","",基本情報入力シート!J2766)</f>
        <v/>
      </c>
      <c r="J2746" s="301" t="str">
        <f>IF(基本情報入力シート!K2766="","",基本情報入力シート!K2766)</f>
        <v/>
      </c>
      <c r="K2746" s="302" t="str">
        <f>IF(基本情報入力シート!L2766="","",基本情報入力シート!L2766)</f>
        <v/>
      </c>
      <c r="L2746" s="299" t="str">
        <f>IF(基本情報入力シート!M2766="","",基本情報入力シート!M2766)</f>
        <v/>
      </c>
      <c r="M2746" s="299" t="str">
        <f>IF(基本情報入力シート!R2766="","",基本情報入力シート!R2766)</f>
        <v/>
      </c>
      <c r="N2746" s="299" t="str">
        <f>IF(基本情報入力シート!W2766="","",基本情報入力シート!W2766)</f>
        <v/>
      </c>
      <c r="O2746" s="303" t="str">
        <f>IF(基本情報入力シート!X2766="","",基本情報入力シート!X2766)</f>
        <v/>
      </c>
      <c r="P2746" s="304" t="str">
        <f>IF(基本情報入力シート!Y2766="","",基本情報入力シート!Y2766)</f>
        <v/>
      </c>
      <c r="Q2746" s="175"/>
      <c r="R2746" s="305" t="str">
        <f>IF(基本情報入力シート!AB2766="","",基本情報入力シート!AB2766)</f>
        <v/>
      </c>
      <c r="S2746" s="176"/>
      <c r="T2746" s="306" t="str">
        <f>IF(P2746="","",VLOOKUP(P2746,【参考】数式用!$J$2:$L$34,3,FALSE))</f>
        <v/>
      </c>
      <c r="U2746" s="313" t="s">
        <v>143</v>
      </c>
      <c r="V2746" s="177"/>
      <c r="W2746" s="314" t="s">
        <v>144</v>
      </c>
      <c r="X2746" s="177"/>
      <c r="Y2746" s="315" t="s">
        <v>145</v>
      </c>
      <c r="Z2746" s="177"/>
      <c r="AA2746" s="315" t="s">
        <v>144</v>
      </c>
      <c r="AB2746" s="177"/>
      <c r="AC2746" s="315" t="s">
        <v>146</v>
      </c>
      <c r="AD2746" s="316" t="s">
        <v>147</v>
      </c>
      <c r="AE2746" s="317" t="str">
        <f t="shared" si="152"/>
        <v/>
      </c>
      <c r="AF2746" s="318" t="s">
        <v>148</v>
      </c>
      <c r="AG2746" s="312" t="str">
        <f t="shared" si="153"/>
        <v/>
      </c>
      <c r="AH2746" s="322"/>
      <c r="AI2746" s="323"/>
      <c r="AJ2746" s="322"/>
      <c r="AK2746" s="323"/>
    </row>
    <row r="2747" spans="1:37" ht="36.75" customHeight="1">
      <c r="A2747" s="299">
        <f t="shared" si="151"/>
        <v>2734</v>
      </c>
      <c r="B2747" s="300" t="str">
        <f>IF(基本情報入力シート!C2767="","",基本情報入力シート!C2767)</f>
        <v/>
      </c>
      <c r="C2747" s="301" t="str">
        <f>IF(基本情報入力シート!D2767="","",基本情報入力シート!D2767)</f>
        <v/>
      </c>
      <c r="D2747" s="301" t="str">
        <f>IF(基本情報入力シート!E2767="","",基本情報入力シート!E2767)</f>
        <v/>
      </c>
      <c r="E2747" s="301" t="str">
        <f>IF(基本情報入力シート!F2767="","",基本情報入力シート!F2767)</f>
        <v/>
      </c>
      <c r="F2747" s="301" t="str">
        <f>IF(基本情報入力シート!G2767="","",基本情報入力シート!G2767)</f>
        <v/>
      </c>
      <c r="G2747" s="301" t="str">
        <f>IF(基本情報入力シート!H2767="","",基本情報入力シート!H2767)</f>
        <v/>
      </c>
      <c r="H2747" s="301" t="str">
        <f>IF(基本情報入力シート!I2767="","",基本情報入力シート!I2767)</f>
        <v/>
      </c>
      <c r="I2747" s="301" t="str">
        <f>IF(基本情報入力シート!J2767="","",基本情報入力シート!J2767)</f>
        <v/>
      </c>
      <c r="J2747" s="301" t="str">
        <f>IF(基本情報入力シート!K2767="","",基本情報入力シート!K2767)</f>
        <v/>
      </c>
      <c r="K2747" s="302" t="str">
        <f>IF(基本情報入力シート!L2767="","",基本情報入力シート!L2767)</f>
        <v/>
      </c>
      <c r="L2747" s="299" t="str">
        <f>IF(基本情報入力シート!M2767="","",基本情報入力シート!M2767)</f>
        <v/>
      </c>
      <c r="M2747" s="299" t="str">
        <f>IF(基本情報入力シート!R2767="","",基本情報入力シート!R2767)</f>
        <v/>
      </c>
      <c r="N2747" s="299" t="str">
        <f>IF(基本情報入力シート!W2767="","",基本情報入力シート!W2767)</f>
        <v/>
      </c>
      <c r="O2747" s="303" t="str">
        <f>IF(基本情報入力シート!X2767="","",基本情報入力シート!X2767)</f>
        <v/>
      </c>
      <c r="P2747" s="304" t="str">
        <f>IF(基本情報入力シート!Y2767="","",基本情報入力シート!Y2767)</f>
        <v/>
      </c>
      <c r="Q2747" s="175"/>
      <c r="R2747" s="305" t="str">
        <f>IF(基本情報入力シート!AB2767="","",基本情報入力シート!AB2767)</f>
        <v/>
      </c>
      <c r="S2747" s="176"/>
      <c r="T2747" s="306" t="str">
        <f>IF(P2747="","",VLOOKUP(P2747,【参考】数式用!$J$2:$L$34,3,FALSE))</f>
        <v/>
      </c>
      <c r="U2747" s="313" t="s">
        <v>143</v>
      </c>
      <c r="V2747" s="177"/>
      <c r="W2747" s="314" t="s">
        <v>144</v>
      </c>
      <c r="X2747" s="177"/>
      <c r="Y2747" s="315" t="s">
        <v>145</v>
      </c>
      <c r="Z2747" s="177"/>
      <c r="AA2747" s="315" t="s">
        <v>144</v>
      </c>
      <c r="AB2747" s="177"/>
      <c r="AC2747" s="315" t="s">
        <v>146</v>
      </c>
      <c r="AD2747" s="316" t="s">
        <v>147</v>
      </c>
      <c r="AE2747" s="317" t="str">
        <f t="shared" si="152"/>
        <v/>
      </c>
      <c r="AF2747" s="318" t="s">
        <v>148</v>
      </c>
      <c r="AG2747" s="312" t="str">
        <f t="shared" si="153"/>
        <v/>
      </c>
      <c r="AH2747" s="322"/>
      <c r="AI2747" s="323"/>
      <c r="AJ2747" s="322"/>
      <c r="AK2747" s="323"/>
    </row>
    <row r="2748" spans="1:37" ht="36.75" customHeight="1">
      <c r="A2748" s="299">
        <f t="shared" si="151"/>
        <v>2735</v>
      </c>
      <c r="B2748" s="300" t="str">
        <f>IF(基本情報入力シート!C2768="","",基本情報入力シート!C2768)</f>
        <v/>
      </c>
      <c r="C2748" s="301" t="str">
        <f>IF(基本情報入力シート!D2768="","",基本情報入力シート!D2768)</f>
        <v/>
      </c>
      <c r="D2748" s="301" t="str">
        <f>IF(基本情報入力シート!E2768="","",基本情報入力シート!E2768)</f>
        <v/>
      </c>
      <c r="E2748" s="301" t="str">
        <f>IF(基本情報入力シート!F2768="","",基本情報入力シート!F2768)</f>
        <v/>
      </c>
      <c r="F2748" s="301" t="str">
        <f>IF(基本情報入力シート!G2768="","",基本情報入力シート!G2768)</f>
        <v/>
      </c>
      <c r="G2748" s="301" t="str">
        <f>IF(基本情報入力シート!H2768="","",基本情報入力シート!H2768)</f>
        <v/>
      </c>
      <c r="H2748" s="301" t="str">
        <f>IF(基本情報入力シート!I2768="","",基本情報入力シート!I2768)</f>
        <v/>
      </c>
      <c r="I2748" s="301" t="str">
        <f>IF(基本情報入力シート!J2768="","",基本情報入力シート!J2768)</f>
        <v/>
      </c>
      <c r="J2748" s="301" t="str">
        <f>IF(基本情報入力シート!K2768="","",基本情報入力シート!K2768)</f>
        <v/>
      </c>
      <c r="K2748" s="302" t="str">
        <f>IF(基本情報入力シート!L2768="","",基本情報入力シート!L2768)</f>
        <v/>
      </c>
      <c r="L2748" s="299" t="str">
        <f>IF(基本情報入力シート!M2768="","",基本情報入力シート!M2768)</f>
        <v/>
      </c>
      <c r="M2748" s="299" t="str">
        <f>IF(基本情報入力シート!R2768="","",基本情報入力シート!R2768)</f>
        <v/>
      </c>
      <c r="N2748" s="299" t="str">
        <f>IF(基本情報入力シート!W2768="","",基本情報入力シート!W2768)</f>
        <v/>
      </c>
      <c r="O2748" s="303" t="str">
        <f>IF(基本情報入力シート!X2768="","",基本情報入力シート!X2768)</f>
        <v/>
      </c>
      <c r="P2748" s="304" t="str">
        <f>IF(基本情報入力シート!Y2768="","",基本情報入力シート!Y2768)</f>
        <v/>
      </c>
      <c r="Q2748" s="175"/>
      <c r="R2748" s="305" t="str">
        <f>IF(基本情報入力シート!AB2768="","",基本情報入力シート!AB2768)</f>
        <v/>
      </c>
      <c r="S2748" s="176"/>
      <c r="T2748" s="306" t="str">
        <f>IF(P2748="","",VLOOKUP(P2748,【参考】数式用!$J$2:$L$34,3,FALSE))</f>
        <v/>
      </c>
      <c r="U2748" s="313" t="s">
        <v>143</v>
      </c>
      <c r="V2748" s="177"/>
      <c r="W2748" s="314" t="s">
        <v>144</v>
      </c>
      <c r="X2748" s="177"/>
      <c r="Y2748" s="315" t="s">
        <v>145</v>
      </c>
      <c r="Z2748" s="177"/>
      <c r="AA2748" s="315" t="s">
        <v>144</v>
      </c>
      <c r="AB2748" s="177"/>
      <c r="AC2748" s="315" t="s">
        <v>146</v>
      </c>
      <c r="AD2748" s="316" t="s">
        <v>147</v>
      </c>
      <c r="AE2748" s="317" t="str">
        <f t="shared" si="152"/>
        <v/>
      </c>
      <c r="AF2748" s="318" t="s">
        <v>148</v>
      </c>
      <c r="AG2748" s="312" t="str">
        <f t="shared" si="153"/>
        <v/>
      </c>
      <c r="AH2748" s="322"/>
      <c r="AI2748" s="323"/>
      <c r="AJ2748" s="322"/>
      <c r="AK2748" s="323"/>
    </row>
    <row r="2749" spans="1:37" ht="36.75" customHeight="1">
      <c r="A2749" s="299">
        <f t="shared" si="151"/>
        <v>2736</v>
      </c>
      <c r="B2749" s="300" t="str">
        <f>IF(基本情報入力シート!C2769="","",基本情報入力シート!C2769)</f>
        <v/>
      </c>
      <c r="C2749" s="301" t="str">
        <f>IF(基本情報入力シート!D2769="","",基本情報入力シート!D2769)</f>
        <v/>
      </c>
      <c r="D2749" s="301" t="str">
        <f>IF(基本情報入力シート!E2769="","",基本情報入力シート!E2769)</f>
        <v/>
      </c>
      <c r="E2749" s="301" t="str">
        <f>IF(基本情報入力シート!F2769="","",基本情報入力シート!F2769)</f>
        <v/>
      </c>
      <c r="F2749" s="301" t="str">
        <f>IF(基本情報入力シート!G2769="","",基本情報入力シート!G2769)</f>
        <v/>
      </c>
      <c r="G2749" s="301" t="str">
        <f>IF(基本情報入力シート!H2769="","",基本情報入力シート!H2769)</f>
        <v/>
      </c>
      <c r="H2749" s="301" t="str">
        <f>IF(基本情報入力シート!I2769="","",基本情報入力シート!I2769)</f>
        <v/>
      </c>
      <c r="I2749" s="301" t="str">
        <f>IF(基本情報入力シート!J2769="","",基本情報入力シート!J2769)</f>
        <v/>
      </c>
      <c r="J2749" s="301" t="str">
        <f>IF(基本情報入力シート!K2769="","",基本情報入力シート!K2769)</f>
        <v/>
      </c>
      <c r="K2749" s="302" t="str">
        <f>IF(基本情報入力シート!L2769="","",基本情報入力シート!L2769)</f>
        <v/>
      </c>
      <c r="L2749" s="299" t="str">
        <f>IF(基本情報入力シート!M2769="","",基本情報入力シート!M2769)</f>
        <v/>
      </c>
      <c r="M2749" s="299" t="str">
        <f>IF(基本情報入力シート!R2769="","",基本情報入力シート!R2769)</f>
        <v/>
      </c>
      <c r="N2749" s="299" t="str">
        <f>IF(基本情報入力シート!W2769="","",基本情報入力シート!W2769)</f>
        <v/>
      </c>
      <c r="O2749" s="303" t="str">
        <f>IF(基本情報入力シート!X2769="","",基本情報入力シート!X2769)</f>
        <v/>
      </c>
      <c r="P2749" s="304" t="str">
        <f>IF(基本情報入力シート!Y2769="","",基本情報入力シート!Y2769)</f>
        <v/>
      </c>
      <c r="Q2749" s="175"/>
      <c r="R2749" s="305" t="str">
        <f>IF(基本情報入力シート!AB2769="","",基本情報入力シート!AB2769)</f>
        <v/>
      </c>
      <c r="S2749" s="176"/>
      <c r="T2749" s="306" t="str">
        <f>IF(P2749="","",VLOOKUP(P2749,【参考】数式用!$J$2:$L$34,3,FALSE))</f>
        <v/>
      </c>
      <c r="U2749" s="313" t="s">
        <v>143</v>
      </c>
      <c r="V2749" s="177"/>
      <c r="W2749" s="314" t="s">
        <v>144</v>
      </c>
      <c r="X2749" s="177"/>
      <c r="Y2749" s="315" t="s">
        <v>145</v>
      </c>
      <c r="Z2749" s="177"/>
      <c r="AA2749" s="315" t="s">
        <v>144</v>
      </c>
      <c r="AB2749" s="177"/>
      <c r="AC2749" s="315" t="s">
        <v>146</v>
      </c>
      <c r="AD2749" s="316" t="s">
        <v>147</v>
      </c>
      <c r="AE2749" s="317" t="str">
        <f t="shared" si="152"/>
        <v/>
      </c>
      <c r="AF2749" s="318" t="s">
        <v>148</v>
      </c>
      <c r="AG2749" s="312" t="str">
        <f t="shared" si="153"/>
        <v/>
      </c>
      <c r="AH2749" s="322"/>
      <c r="AI2749" s="323"/>
      <c r="AJ2749" s="322"/>
      <c r="AK2749" s="323"/>
    </row>
    <row r="2750" spans="1:37" ht="36.75" customHeight="1">
      <c r="A2750" s="299">
        <f t="shared" si="151"/>
        <v>2737</v>
      </c>
      <c r="B2750" s="300" t="str">
        <f>IF(基本情報入力シート!C2770="","",基本情報入力シート!C2770)</f>
        <v/>
      </c>
      <c r="C2750" s="301" t="str">
        <f>IF(基本情報入力シート!D2770="","",基本情報入力シート!D2770)</f>
        <v/>
      </c>
      <c r="D2750" s="301" t="str">
        <f>IF(基本情報入力シート!E2770="","",基本情報入力シート!E2770)</f>
        <v/>
      </c>
      <c r="E2750" s="301" t="str">
        <f>IF(基本情報入力シート!F2770="","",基本情報入力シート!F2770)</f>
        <v/>
      </c>
      <c r="F2750" s="301" t="str">
        <f>IF(基本情報入力シート!G2770="","",基本情報入力シート!G2770)</f>
        <v/>
      </c>
      <c r="G2750" s="301" t="str">
        <f>IF(基本情報入力シート!H2770="","",基本情報入力シート!H2770)</f>
        <v/>
      </c>
      <c r="H2750" s="301" t="str">
        <f>IF(基本情報入力シート!I2770="","",基本情報入力シート!I2770)</f>
        <v/>
      </c>
      <c r="I2750" s="301" t="str">
        <f>IF(基本情報入力シート!J2770="","",基本情報入力シート!J2770)</f>
        <v/>
      </c>
      <c r="J2750" s="301" t="str">
        <f>IF(基本情報入力シート!K2770="","",基本情報入力シート!K2770)</f>
        <v/>
      </c>
      <c r="K2750" s="302" t="str">
        <f>IF(基本情報入力シート!L2770="","",基本情報入力シート!L2770)</f>
        <v/>
      </c>
      <c r="L2750" s="299" t="str">
        <f>IF(基本情報入力シート!M2770="","",基本情報入力シート!M2770)</f>
        <v/>
      </c>
      <c r="M2750" s="299" t="str">
        <f>IF(基本情報入力シート!R2770="","",基本情報入力シート!R2770)</f>
        <v/>
      </c>
      <c r="N2750" s="299" t="str">
        <f>IF(基本情報入力シート!W2770="","",基本情報入力シート!W2770)</f>
        <v/>
      </c>
      <c r="O2750" s="303" t="str">
        <f>IF(基本情報入力シート!X2770="","",基本情報入力シート!X2770)</f>
        <v/>
      </c>
      <c r="P2750" s="304" t="str">
        <f>IF(基本情報入力シート!Y2770="","",基本情報入力シート!Y2770)</f>
        <v/>
      </c>
      <c r="Q2750" s="175"/>
      <c r="R2750" s="305" t="str">
        <f>IF(基本情報入力シート!AB2770="","",基本情報入力シート!AB2770)</f>
        <v/>
      </c>
      <c r="S2750" s="176"/>
      <c r="T2750" s="306" t="str">
        <f>IF(P2750="","",VLOOKUP(P2750,【参考】数式用!$J$2:$L$34,3,FALSE))</f>
        <v/>
      </c>
      <c r="U2750" s="313" t="s">
        <v>143</v>
      </c>
      <c r="V2750" s="177"/>
      <c r="W2750" s="314" t="s">
        <v>144</v>
      </c>
      <c r="X2750" s="177"/>
      <c r="Y2750" s="315" t="s">
        <v>145</v>
      </c>
      <c r="Z2750" s="177"/>
      <c r="AA2750" s="315" t="s">
        <v>144</v>
      </c>
      <c r="AB2750" s="177"/>
      <c r="AC2750" s="315" t="s">
        <v>146</v>
      </c>
      <c r="AD2750" s="316" t="s">
        <v>147</v>
      </c>
      <c r="AE2750" s="317" t="str">
        <f t="shared" si="152"/>
        <v/>
      </c>
      <c r="AF2750" s="318" t="s">
        <v>148</v>
      </c>
      <c r="AG2750" s="312" t="str">
        <f t="shared" si="153"/>
        <v/>
      </c>
      <c r="AH2750" s="322"/>
      <c r="AI2750" s="323"/>
      <c r="AJ2750" s="322"/>
      <c r="AK2750" s="323"/>
    </row>
    <row r="2751" spans="1:37" ht="36.75" customHeight="1">
      <c r="A2751" s="299">
        <f t="shared" si="151"/>
        <v>2738</v>
      </c>
      <c r="B2751" s="300" t="str">
        <f>IF(基本情報入力シート!C2771="","",基本情報入力シート!C2771)</f>
        <v/>
      </c>
      <c r="C2751" s="301" t="str">
        <f>IF(基本情報入力シート!D2771="","",基本情報入力シート!D2771)</f>
        <v/>
      </c>
      <c r="D2751" s="301" t="str">
        <f>IF(基本情報入力シート!E2771="","",基本情報入力シート!E2771)</f>
        <v/>
      </c>
      <c r="E2751" s="301" t="str">
        <f>IF(基本情報入力シート!F2771="","",基本情報入力シート!F2771)</f>
        <v/>
      </c>
      <c r="F2751" s="301" t="str">
        <f>IF(基本情報入力シート!G2771="","",基本情報入力シート!G2771)</f>
        <v/>
      </c>
      <c r="G2751" s="301" t="str">
        <f>IF(基本情報入力シート!H2771="","",基本情報入力シート!H2771)</f>
        <v/>
      </c>
      <c r="H2751" s="301" t="str">
        <f>IF(基本情報入力シート!I2771="","",基本情報入力シート!I2771)</f>
        <v/>
      </c>
      <c r="I2751" s="301" t="str">
        <f>IF(基本情報入力シート!J2771="","",基本情報入力シート!J2771)</f>
        <v/>
      </c>
      <c r="J2751" s="301" t="str">
        <f>IF(基本情報入力シート!K2771="","",基本情報入力シート!K2771)</f>
        <v/>
      </c>
      <c r="K2751" s="302" t="str">
        <f>IF(基本情報入力シート!L2771="","",基本情報入力シート!L2771)</f>
        <v/>
      </c>
      <c r="L2751" s="299" t="str">
        <f>IF(基本情報入力シート!M2771="","",基本情報入力シート!M2771)</f>
        <v/>
      </c>
      <c r="M2751" s="299" t="str">
        <f>IF(基本情報入力シート!R2771="","",基本情報入力シート!R2771)</f>
        <v/>
      </c>
      <c r="N2751" s="299" t="str">
        <f>IF(基本情報入力シート!W2771="","",基本情報入力シート!W2771)</f>
        <v/>
      </c>
      <c r="O2751" s="303" t="str">
        <f>IF(基本情報入力シート!X2771="","",基本情報入力シート!X2771)</f>
        <v/>
      </c>
      <c r="P2751" s="304" t="str">
        <f>IF(基本情報入力シート!Y2771="","",基本情報入力シート!Y2771)</f>
        <v/>
      </c>
      <c r="Q2751" s="175"/>
      <c r="R2751" s="305" t="str">
        <f>IF(基本情報入力シート!AB2771="","",基本情報入力シート!AB2771)</f>
        <v/>
      </c>
      <c r="S2751" s="176"/>
      <c r="T2751" s="306" t="str">
        <f>IF(P2751="","",VLOOKUP(P2751,【参考】数式用!$J$2:$L$34,3,FALSE))</f>
        <v/>
      </c>
      <c r="U2751" s="313" t="s">
        <v>143</v>
      </c>
      <c r="V2751" s="177"/>
      <c r="W2751" s="314" t="s">
        <v>144</v>
      </c>
      <c r="X2751" s="177"/>
      <c r="Y2751" s="315" t="s">
        <v>145</v>
      </c>
      <c r="Z2751" s="177"/>
      <c r="AA2751" s="315" t="s">
        <v>144</v>
      </c>
      <c r="AB2751" s="177"/>
      <c r="AC2751" s="315" t="s">
        <v>146</v>
      </c>
      <c r="AD2751" s="316" t="s">
        <v>147</v>
      </c>
      <c r="AE2751" s="317" t="str">
        <f t="shared" si="152"/>
        <v/>
      </c>
      <c r="AF2751" s="318" t="s">
        <v>148</v>
      </c>
      <c r="AG2751" s="312" t="str">
        <f t="shared" si="153"/>
        <v/>
      </c>
      <c r="AH2751" s="322"/>
      <c r="AI2751" s="323"/>
      <c r="AJ2751" s="322"/>
      <c r="AK2751" s="323"/>
    </row>
    <row r="2752" spans="1:37" ht="36.75" customHeight="1">
      <c r="A2752" s="299">
        <f t="shared" si="151"/>
        <v>2739</v>
      </c>
      <c r="B2752" s="300" t="str">
        <f>IF(基本情報入力シート!C2772="","",基本情報入力シート!C2772)</f>
        <v/>
      </c>
      <c r="C2752" s="301" t="str">
        <f>IF(基本情報入力シート!D2772="","",基本情報入力シート!D2772)</f>
        <v/>
      </c>
      <c r="D2752" s="301" t="str">
        <f>IF(基本情報入力シート!E2772="","",基本情報入力シート!E2772)</f>
        <v/>
      </c>
      <c r="E2752" s="301" t="str">
        <f>IF(基本情報入力シート!F2772="","",基本情報入力シート!F2772)</f>
        <v/>
      </c>
      <c r="F2752" s="301" t="str">
        <f>IF(基本情報入力シート!G2772="","",基本情報入力シート!G2772)</f>
        <v/>
      </c>
      <c r="G2752" s="301" t="str">
        <f>IF(基本情報入力シート!H2772="","",基本情報入力シート!H2772)</f>
        <v/>
      </c>
      <c r="H2752" s="301" t="str">
        <f>IF(基本情報入力シート!I2772="","",基本情報入力シート!I2772)</f>
        <v/>
      </c>
      <c r="I2752" s="301" t="str">
        <f>IF(基本情報入力シート!J2772="","",基本情報入力シート!J2772)</f>
        <v/>
      </c>
      <c r="J2752" s="301" t="str">
        <f>IF(基本情報入力シート!K2772="","",基本情報入力シート!K2772)</f>
        <v/>
      </c>
      <c r="K2752" s="302" t="str">
        <f>IF(基本情報入力シート!L2772="","",基本情報入力シート!L2772)</f>
        <v/>
      </c>
      <c r="L2752" s="299" t="str">
        <f>IF(基本情報入力シート!M2772="","",基本情報入力シート!M2772)</f>
        <v/>
      </c>
      <c r="M2752" s="299" t="str">
        <f>IF(基本情報入力シート!R2772="","",基本情報入力シート!R2772)</f>
        <v/>
      </c>
      <c r="N2752" s="299" t="str">
        <f>IF(基本情報入力シート!W2772="","",基本情報入力シート!W2772)</f>
        <v/>
      </c>
      <c r="O2752" s="303" t="str">
        <f>IF(基本情報入力シート!X2772="","",基本情報入力シート!X2772)</f>
        <v/>
      </c>
      <c r="P2752" s="304" t="str">
        <f>IF(基本情報入力シート!Y2772="","",基本情報入力シート!Y2772)</f>
        <v/>
      </c>
      <c r="Q2752" s="175"/>
      <c r="R2752" s="305" t="str">
        <f>IF(基本情報入力シート!AB2772="","",基本情報入力シート!AB2772)</f>
        <v/>
      </c>
      <c r="S2752" s="176"/>
      <c r="T2752" s="306" t="str">
        <f>IF(P2752="","",VLOOKUP(P2752,【参考】数式用!$J$2:$L$34,3,FALSE))</f>
        <v/>
      </c>
      <c r="U2752" s="313" t="s">
        <v>143</v>
      </c>
      <c r="V2752" s="177"/>
      <c r="W2752" s="314" t="s">
        <v>144</v>
      </c>
      <c r="X2752" s="177"/>
      <c r="Y2752" s="315" t="s">
        <v>145</v>
      </c>
      <c r="Z2752" s="177"/>
      <c r="AA2752" s="315" t="s">
        <v>144</v>
      </c>
      <c r="AB2752" s="177"/>
      <c r="AC2752" s="315" t="s">
        <v>146</v>
      </c>
      <c r="AD2752" s="316" t="s">
        <v>147</v>
      </c>
      <c r="AE2752" s="317" t="str">
        <f t="shared" si="152"/>
        <v/>
      </c>
      <c r="AF2752" s="318" t="s">
        <v>148</v>
      </c>
      <c r="AG2752" s="312" t="str">
        <f t="shared" si="153"/>
        <v/>
      </c>
      <c r="AH2752" s="322"/>
      <c r="AI2752" s="323"/>
      <c r="AJ2752" s="322"/>
      <c r="AK2752" s="323"/>
    </row>
    <row r="2753" spans="1:37" ht="36.75" customHeight="1">
      <c r="A2753" s="299">
        <f t="shared" si="151"/>
        <v>2740</v>
      </c>
      <c r="B2753" s="300" t="str">
        <f>IF(基本情報入力シート!C2773="","",基本情報入力シート!C2773)</f>
        <v/>
      </c>
      <c r="C2753" s="301" t="str">
        <f>IF(基本情報入力シート!D2773="","",基本情報入力シート!D2773)</f>
        <v/>
      </c>
      <c r="D2753" s="301" t="str">
        <f>IF(基本情報入力シート!E2773="","",基本情報入力シート!E2773)</f>
        <v/>
      </c>
      <c r="E2753" s="301" t="str">
        <f>IF(基本情報入力シート!F2773="","",基本情報入力シート!F2773)</f>
        <v/>
      </c>
      <c r="F2753" s="301" t="str">
        <f>IF(基本情報入力シート!G2773="","",基本情報入力シート!G2773)</f>
        <v/>
      </c>
      <c r="G2753" s="301" t="str">
        <f>IF(基本情報入力シート!H2773="","",基本情報入力シート!H2773)</f>
        <v/>
      </c>
      <c r="H2753" s="301" t="str">
        <f>IF(基本情報入力シート!I2773="","",基本情報入力シート!I2773)</f>
        <v/>
      </c>
      <c r="I2753" s="301" t="str">
        <f>IF(基本情報入力シート!J2773="","",基本情報入力シート!J2773)</f>
        <v/>
      </c>
      <c r="J2753" s="301" t="str">
        <f>IF(基本情報入力シート!K2773="","",基本情報入力シート!K2773)</f>
        <v/>
      </c>
      <c r="K2753" s="302" t="str">
        <f>IF(基本情報入力シート!L2773="","",基本情報入力シート!L2773)</f>
        <v/>
      </c>
      <c r="L2753" s="299" t="str">
        <f>IF(基本情報入力シート!M2773="","",基本情報入力シート!M2773)</f>
        <v/>
      </c>
      <c r="M2753" s="299" t="str">
        <f>IF(基本情報入力シート!R2773="","",基本情報入力シート!R2773)</f>
        <v/>
      </c>
      <c r="N2753" s="299" t="str">
        <f>IF(基本情報入力シート!W2773="","",基本情報入力シート!W2773)</f>
        <v/>
      </c>
      <c r="O2753" s="303" t="str">
        <f>IF(基本情報入力シート!X2773="","",基本情報入力シート!X2773)</f>
        <v/>
      </c>
      <c r="P2753" s="304" t="str">
        <f>IF(基本情報入力シート!Y2773="","",基本情報入力シート!Y2773)</f>
        <v/>
      </c>
      <c r="Q2753" s="175"/>
      <c r="R2753" s="305" t="str">
        <f>IF(基本情報入力シート!AB2773="","",基本情報入力シート!AB2773)</f>
        <v/>
      </c>
      <c r="S2753" s="176"/>
      <c r="T2753" s="306" t="str">
        <f>IF(P2753="","",VLOOKUP(P2753,【参考】数式用!$J$2:$L$34,3,FALSE))</f>
        <v/>
      </c>
      <c r="U2753" s="313" t="s">
        <v>143</v>
      </c>
      <c r="V2753" s="177"/>
      <c r="W2753" s="314" t="s">
        <v>144</v>
      </c>
      <c r="X2753" s="177"/>
      <c r="Y2753" s="315" t="s">
        <v>145</v>
      </c>
      <c r="Z2753" s="177"/>
      <c r="AA2753" s="315" t="s">
        <v>144</v>
      </c>
      <c r="AB2753" s="177"/>
      <c r="AC2753" s="315" t="s">
        <v>146</v>
      </c>
      <c r="AD2753" s="316" t="s">
        <v>147</v>
      </c>
      <c r="AE2753" s="317" t="str">
        <f t="shared" si="152"/>
        <v/>
      </c>
      <c r="AF2753" s="319" t="s">
        <v>148</v>
      </c>
      <c r="AG2753" s="312" t="str">
        <f t="shared" si="153"/>
        <v/>
      </c>
      <c r="AH2753" s="322"/>
      <c r="AI2753" s="323"/>
      <c r="AJ2753" s="322"/>
      <c r="AK2753" s="323"/>
    </row>
    <row r="2754" spans="1:37" ht="36.75" customHeight="1">
      <c r="A2754" s="299">
        <f t="shared" si="151"/>
        <v>2741</v>
      </c>
      <c r="B2754" s="300" t="str">
        <f>IF(基本情報入力シート!C2774="","",基本情報入力シート!C2774)</f>
        <v/>
      </c>
      <c r="C2754" s="301" t="str">
        <f>IF(基本情報入力シート!D2774="","",基本情報入力シート!D2774)</f>
        <v/>
      </c>
      <c r="D2754" s="301" t="str">
        <f>IF(基本情報入力シート!E2774="","",基本情報入力シート!E2774)</f>
        <v/>
      </c>
      <c r="E2754" s="301" t="str">
        <f>IF(基本情報入力シート!F2774="","",基本情報入力シート!F2774)</f>
        <v/>
      </c>
      <c r="F2754" s="301" t="str">
        <f>IF(基本情報入力シート!G2774="","",基本情報入力シート!G2774)</f>
        <v/>
      </c>
      <c r="G2754" s="301" t="str">
        <f>IF(基本情報入力シート!H2774="","",基本情報入力シート!H2774)</f>
        <v/>
      </c>
      <c r="H2754" s="301" t="str">
        <f>IF(基本情報入力シート!I2774="","",基本情報入力シート!I2774)</f>
        <v/>
      </c>
      <c r="I2754" s="301" t="str">
        <f>IF(基本情報入力シート!J2774="","",基本情報入力シート!J2774)</f>
        <v/>
      </c>
      <c r="J2754" s="301" t="str">
        <f>IF(基本情報入力シート!K2774="","",基本情報入力シート!K2774)</f>
        <v/>
      </c>
      <c r="K2754" s="302" t="str">
        <f>IF(基本情報入力シート!L2774="","",基本情報入力シート!L2774)</f>
        <v/>
      </c>
      <c r="L2754" s="299" t="str">
        <f>IF(基本情報入力シート!M2774="","",基本情報入力シート!M2774)</f>
        <v/>
      </c>
      <c r="M2754" s="299" t="str">
        <f>IF(基本情報入力シート!R2774="","",基本情報入力シート!R2774)</f>
        <v/>
      </c>
      <c r="N2754" s="299" t="str">
        <f>IF(基本情報入力シート!W2774="","",基本情報入力シート!W2774)</f>
        <v/>
      </c>
      <c r="O2754" s="303" t="str">
        <f>IF(基本情報入力シート!X2774="","",基本情報入力シート!X2774)</f>
        <v/>
      </c>
      <c r="P2754" s="304" t="str">
        <f>IF(基本情報入力シート!Y2774="","",基本情報入力シート!Y2774)</f>
        <v/>
      </c>
      <c r="Q2754" s="175"/>
      <c r="R2754" s="305" t="str">
        <f>IF(基本情報入力シート!AB2774="","",基本情報入力シート!AB2774)</f>
        <v/>
      </c>
      <c r="S2754" s="176"/>
      <c r="T2754" s="306" t="str">
        <f>IF(P2754="","",VLOOKUP(P2754,【参考】数式用!$J$2:$L$34,3,FALSE))</f>
        <v/>
      </c>
      <c r="U2754" s="313" t="s">
        <v>143</v>
      </c>
      <c r="V2754" s="177"/>
      <c r="W2754" s="314" t="s">
        <v>144</v>
      </c>
      <c r="X2754" s="177"/>
      <c r="Y2754" s="315" t="s">
        <v>145</v>
      </c>
      <c r="Z2754" s="177"/>
      <c r="AA2754" s="315" t="s">
        <v>144</v>
      </c>
      <c r="AB2754" s="177"/>
      <c r="AC2754" s="315" t="s">
        <v>146</v>
      </c>
      <c r="AD2754" s="316" t="s">
        <v>147</v>
      </c>
      <c r="AE2754" s="317" t="str">
        <f t="shared" si="152"/>
        <v/>
      </c>
      <c r="AF2754" s="319" t="s">
        <v>148</v>
      </c>
      <c r="AG2754" s="312" t="str">
        <f t="shared" si="153"/>
        <v/>
      </c>
      <c r="AH2754" s="322"/>
      <c r="AI2754" s="323"/>
      <c r="AJ2754" s="322"/>
      <c r="AK2754" s="323"/>
    </row>
    <row r="2755" spans="1:37" ht="36.75" customHeight="1">
      <c r="A2755" s="299">
        <f t="shared" si="151"/>
        <v>2742</v>
      </c>
      <c r="B2755" s="300" t="str">
        <f>IF(基本情報入力シート!C2775="","",基本情報入力シート!C2775)</f>
        <v/>
      </c>
      <c r="C2755" s="301" t="str">
        <f>IF(基本情報入力シート!D2775="","",基本情報入力シート!D2775)</f>
        <v/>
      </c>
      <c r="D2755" s="301" t="str">
        <f>IF(基本情報入力シート!E2775="","",基本情報入力シート!E2775)</f>
        <v/>
      </c>
      <c r="E2755" s="301" t="str">
        <f>IF(基本情報入力シート!F2775="","",基本情報入力シート!F2775)</f>
        <v/>
      </c>
      <c r="F2755" s="301" t="str">
        <f>IF(基本情報入力シート!G2775="","",基本情報入力シート!G2775)</f>
        <v/>
      </c>
      <c r="G2755" s="301" t="str">
        <f>IF(基本情報入力シート!H2775="","",基本情報入力シート!H2775)</f>
        <v/>
      </c>
      <c r="H2755" s="301" t="str">
        <f>IF(基本情報入力シート!I2775="","",基本情報入力シート!I2775)</f>
        <v/>
      </c>
      <c r="I2755" s="301" t="str">
        <f>IF(基本情報入力シート!J2775="","",基本情報入力シート!J2775)</f>
        <v/>
      </c>
      <c r="J2755" s="301" t="str">
        <f>IF(基本情報入力シート!K2775="","",基本情報入力シート!K2775)</f>
        <v/>
      </c>
      <c r="K2755" s="302" t="str">
        <f>IF(基本情報入力シート!L2775="","",基本情報入力シート!L2775)</f>
        <v/>
      </c>
      <c r="L2755" s="299" t="str">
        <f>IF(基本情報入力シート!M2775="","",基本情報入力シート!M2775)</f>
        <v/>
      </c>
      <c r="M2755" s="299" t="str">
        <f>IF(基本情報入力シート!R2775="","",基本情報入力シート!R2775)</f>
        <v/>
      </c>
      <c r="N2755" s="299" t="str">
        <f>IF(基本情報入力シート!W2775="","",基本情報入力シート!W2775)</f>
        <v/>
      </c>
      <c r="O2755" s="303" t="str">
        <f>IF(基本情報入力シート!X2775="","",基本情報入力シート!X2775)</f>
        <v/>
      </c>
      <c r="P2755" s="304" t="str">
        <f>IF(基本情報入力シート!Y2775="","",基本情報入力シート!Y2775)</f>
        <v/>
      </c>
      <c r="Q2755" s="175"/>
      <c r="R2755" s="305" t="str">
        <f>IF(基本情報入力シート!AB2775="","",基本情報入力シート!AB2775)</f>
        <v/>
      </c>
      <c r="S2755" s="176"/>
      <c r="T2755" s="306" t="str">
        <f>IF(P2755="","",VLOOKUP(P2755,【参考】数式用!$J$2:$L$34,3,FALSE))</f>
        <v/>
      </c>
      <c r="U2755" s="313" t="s">
        <v>143</v>
      </c>
      <c r="V2755" s="177"/>
      <c r="W2755" s="314" t="s">
        <v>144</v>
      </c>
      <c r="X2755" s="177"/>
      <c r="Y2755" s="315" t="s">
        <v>145</v>
      </c>
      <c r="Z2755" s="177"/>
      <c r="AA2755" s="315" t="s">
        <v>144</v>
      </c>
      <c r="AB2755" s="177"/>
      <c r="AC2755" s="315" t="s">
        <v>146</v>
      </c>
      <c r="AD2755" s="316" t="s">
        <v>147</v>
      </c>
      <c r="AE2755" s="317" t="str">
        <f t="shared" si="152"/>
        <v/>
      </c>
      <c r="AF2755" s="319" t="s">
        <v>148</v>
      </c>
      <c r="AG2755" s="312" t="str">
        <f t="shared" si="153"/>
        <v/>
      </c>
      <c r="AH2755" s="322"/>
      <c r="AI2755" s="323"/>
      <c r="AJ2755" s="322"/>
      <c r="AK2755" s="323"/>
    </row>
    <row r="2756" spans="1:37" ht="36.75" customHeight="1">
      <c r="A2756" s="299">
        <f t="shared" si="151"/>
        <v>2743</v>
      </c>
      <c r="B2756" s="300" t="str">
        <f>IF(基本情報入力シート!C2776="","",基本情報入力シート!C2776)</f>
        <v/>
      </c>
      <c r="C2756" s="301" t="str">
        <f>IF(基本情報入力シート!D2776="","",基本情報入力シート!D2776)</f>
        <v/>
      </c>
      <c r="D2756" s="301" t="str">
        <f>IF(基本情報入力シート!E2776="","",基本情報入力シート!E2776)</f>
        <v/>
      </c>
      <c r="E2756" s="301" t="str">
        <f>IF(基本情報入力シート!F2776="","",基本情報入力シート!F2776)</f>
        <v/>
      </c>
      <c r="F2756" s="301" t="str">
        <f>IF(基本情報入力シート!G2776="","",基本情報入力シート!G2776)</f>
        <v/>
      </c>
      <c r="G2756" s="301" t="str">
        <f>IF(基本情報入力シート!H2776="","",基本情報入力シート!H2776)</f>
        <v/>
      </c>
      <c r="H2756" s="301" t="str">
        <f>IF(基本情報入力シート!I2776="","",基本情報入力シート!I2776)</f>
        <v/>
      </c>
      <c r="I2756" s="301" t="str">
        <f>IF(基本情報入力シート!J2776="","",基本情報入力シート!J2776)</f>
        <v/>
      </c>
      <c r="J2756" s="301" t="str">
        <f>IF(基本情報入力シート!K2776="","",基本情報入力シート!K2776)</f>
        <v/>
      </c>
      <c r="K2756" s="302" t="str">
        <f>IF(基本情報入力シート!L2776="","",基本情報入力シート!L2776)</f>
        <v/>
      </c>
      <c r="L2756" s="299" t="str">
        <f>IF(基本情報入力シート!M2776="","",基本情報入力シート!M2776)</f>
        <v/>
      </c>
      <c r="M2756" s="299" t="str">
        <f>IF(基本情報入力シート!R2776="","",基本情報入力シート!R2776)</f>
        <v/>
      </c>
      <c r="N2756" s="299" t="str">
        <f>IF(基本情報入力シート!W2776="","",基本情報入力シート!W2776)</f>
        <v/>
      </c>
      <c r="O2756" s="303" t="str">
        <f>IF(基本情報入力シート!X2776="","",基本情報入力シート!X2776)</f>
        <v/>
      </c>
      <c r="P2756" s="304" t="str">
        <f>IF(基本情報入力シート!Y2776="","",基本情報入力シート!Y2776)</f>
        <v/>
      </c>
      <c r="Q2756" s="175"/>
      <c r="R2756" s="305" t="str">
        <f>IF(基本情報入力シート!AB2776="","",基本情報入力シート!AB2776)</f>
        <v/>
      </c>
      <c r="S2756" s="176"/>
      <c r="T2756" s="306" t="str">
        <f>IF(P2756="","",VLOOKUP(P2756,【参考】数式用!$J$2:$L$34,3,FALSE))</f>
        <v/>
      </c>
      <c r="U2756" s="313" t="s">
        <v>143</v>
      </c>
      <c r="V2756" s="177"/>
      <c r="W2756" s="314" t="s">
        <v>144</v>
      </c>
      <c r="X2756" s="177"/>
      <c r="Y2756" s="315" t="s">
        <v>145</v>
      </c>
      <c r="Z2756" s="177"/>
      <c r="AA2756" s="315" t="s">
        <v>144</v>
      </c>
      <c r="AB2756" s="177"/>
      <c r="AC2756" s="315" t="s">
        <v>146</v>
      </c>
      <c r="AD2756" s="316" t="s">
        <v>147</v>
      </c>
      <c r="AE2756" s="317" t="str">
        <f t="shared" si="152"/>
        <v/>
      </c>
      <c r="AF2756" s="319" t="s">
        <v>148</v>
      </c>
      <c r="AG2756" s="312" t="str">
        <f t="shared" si="153"/>
        <v/>
      </c>
      <c r="AH2756" s="322"/>
      <c r="AI2756" s="323"/>
      <c r="AJ2756" s="322"/>
      <c r="AK2756" s="323"/>
    </row>
    <row r="2757" spans="1:37" ht="36.75" customHeight="1">
      <c r="A2757" s="299">
        <f t="shared" si="151"/>
        <v>2744</v>
      </c>
      <c r="B2757" s="300" t="str">
        <f>IF(基本情報入力シート!C2777="","",基本情報入力シート!C2777)</f>
        <v/>
      </c>
      <c r="C2757" s="301" t="str">
        <f>IF(基本情報入力シート!D2777="","",基本情報入力シート!D2777)</f>
        <v/>
      </c>
      <c r="D2757" s="301" t="str">
        <f>IF(基本情報入力シート!E2777="","",基本情報入力シート!E2777)</f>
        <v/>
      </c>
      <c r="E2757" s="301" t="str">
        <f>IF(基本情報入力シート!F2777="","",基本情報入力シート!F2777)</f>
        <v/>
      </c>
      <c r="F2757" s="301" t="str">
        <f>IF(基本情報入力シート!G2777="","",基本情報入力シート!G2777)</f>
        <v/>
      </c>
      <c r="G2757" s="301" t="str">
        <f>IF(基本情報入力シート!H2777="","",基本情報入力シート!H2777)</f>
        <v/>
      </c>
      <c r="H2757" s="301" t="str">
        <f>IF(基本情報入力シート!I2777="","",基本情報入力シート!I2777)</f>
        <v/>
      </c>
      <c r="I2757" s="301" t="str">
        <f>IF(基本情報入力シート!J2777="","",基本情報入力シート!J2777)</f>
        <v/>
      </c>
      <c r="J2757" s="301" t="str">
        <f>IF(基本情報入力シート!K2777="","",基本情報入力シート!K2777)</f>
        <v/>
      </c>
      <c r="K2757" s="302" t="str">
        <f>IF(基本情報入力シート!L2777="","",基本情報入力シート!L2777)</f>
        <v/>
      </c>
      <c r="L2757" s="299" t="str">
        <f>IF(基本情報入力シート!M2777="","",基本情報入力シート!M2777)</f>
        <v/>
      </c>
      <c r="M2757" s="299" t="str">
        <f>IF(基本情報入力シート!R2777="","",基本情報入力シート!R2777)</f>
        <v/>
      </c>
      <c r="N2757" s="299" t="str">
        <f>IF(基本情報入力シート!W2777="","",基本情報入力シート!W2777)</f>
        <v/>
      </c>
      <c r="O2757" s="303" t="str">
        <f>IF(基本情報入力シート!X2777="","",基本情報入力シート!X2777)</f>
        <v/>
      </c>
      <c r="P2757" s="304" t="str">
        <f>IF(基本情報入力シート!Y2777="","",基本情報入力シート!Y2777)</f>
        <v/>
      </c>
      <c r="Q2757" s="175"/>
      <c r="R2757" s="305" t="str">
        <f>IF(基本情報入力シート!AB2777="","",基本情報入力シート!AB2777)</f>
        <v/>
      </c>
      <c r="S2757" s="176"/>
      <c r="T2757" s="306" t="str">
        <f>IF(P2757="","",VLOOKUP(P2757,【参考】数式用!$J$2:$L$34,3,FALSE))</f>
        <v/>
      </c>
      <c r="U2757" s="313" t="s">
        <v>143</v>
      </c>
      <c r="V2757" s="177"/>
      <c r="W2757" s="314" t="s">
        <v>144</v>
      </c>
      <c r="X2757" s="177"/>
      <c r="Y2757" s="315" t="s">
        <v>145</v>
      </c>
      <c r="Z2757" s="177"/>
      <c r="AA2757" s="315" t="s">
        <v>144</v>
      </c>
      <c r="AB2757" s="177"/>
      <c r="AC2757" s="315" t="s">
        <v>146</v>
      </c>
      <c r="AD2757" s="316" t="s">
        <v>147</v>
      </c>
      <c r="AE2757" s="317" t="str">
        <f t="shared" si="152"/>
        <v/>
      </c>
      <c r="AF2757" s="319" t="s">
        <v>148</v>
      </c>
      <c r="AG2757" s="312" t="str">
        <f t="shared" si="153"/>
        <v/>
      </c>
      <c r="AH2757" s="322"/>
      <c r="AI2757" s="323"/>
      <c r="AJ2757" s="322"/>
      <c r="AK2757" s="323"/>
    </row>
    <row r="2758" spans="1:37" ht="36.75" customHeight="1">
      <c r="A2758" s="299">
        <f t="shared" si="151"/>
        <v>2745</v>
      </c>
      <c r="B2758" s="300" t="str">
        <f>IF(基本情報入力シート!C2778="","",基本情報入力シート!C2778)</f>
        <v/>
      </c>
      <c r="C2758" s="301" t="str">
        <f>IF(基本情報入力シート!D2778="","",基本情報入力シート!D2778)</f>
        <v/>
      </c>
      <c r="D2758" s="301" t="str">
        <f>IF(基本情報入力シート!E2778="","",基本情報入力シート!E2778)</f>
        <v/>
      </c>
      <c r="E2758" s="301" t="str">
        <f>IF(基本情報入力シート!F2778="","",基本情報入力シート!F2778)</f>
        <v/>
      </c>
      <c r="F2758" s="301" t="str">
        <f>IF(基本情報入力シート!G2778="","",基本情報入力シート!G2778)</f>
        <v/>
      </c>
      <c r="G2758" s="301" t="str">
        <f>IF(基本情報入力シート!H2778="","",基本情報入力シート!H2778)</f>
        <v/>
      </c>
      <c r="H2758" s="301" t="str">
        <f>IF(基本情報入力シート!I2778="","",基本情報入力シート!I2778)</f>
        <v/>
      </c>
      <c r="I2758" s="301" t="str">
        <f>IF(基本情報入力シート!J2778="","",基本情報入力シート!J2778)</f>
        <v/>
      </c>
      <c r="J2758" s="301" t="str">
        <f>IF(基本情報入力シート!K2778="","",基本情報入力シート!K2778)</f>
        <v/>
      </c>
      <c r="K2758" s="302" t="str">
        <f>IF(基本情報入力シート!L2778="","",基本情報入力シート!L2778)</f>
        <v/>
      </c>
      <c r="L2758" s="299" t="str">
        <f>IF(基本情報入力シート!M2778="","",基本情報入力シート!M2778)</f>
        <v/>
      </c>
      <c r="M2758" s="299" t="str">
        <f>IF(基本情報入力シート!R2778="","",基本情報入力シート!R2778)</f>
        <v/>
      </c>
      <c r="N2758" s="299" t="str">
        <f>IF(基本情報入力シート!W2778="","",基本情報入力シート!W2778)</f>
        <v/>
      </c>
      <c r="O2758" s="303" t="str">
        <f>IF(基本情報入力シート!X2778="","",基本情報入力シート!X2778)</f>
        <v/>
      </c>
      <c r="P2758" s="304" t="str">
        <f>IF(基本情報入力シート!Y2778="","",基本情報入力シート!Y2778)</f>
        <v/>
      </c>
      <c r="Q2758" s="175"/>
      <c r="R2758" s="305" t="str">
        <f>IF(基本情報入力シート!AB2778="","",基本情報入力シート!AB2778)</f>
        <v/>
      </c>
      <c r="S2758" s="176"/>
      <c r="T2758" s="306" t="str">
        <f>IF(P2758="","",VLOOKUP(P2758,【参考】数式用!$J$2:$L$34,3,FALSE))</f>
        <v/>
      </c>
      <c r="U2758" s="313" t="s">
        <v>143</v>
      </c>
      <c r="V2758" s="177"/>
      <c r="W2758" s="314" t="s">
        <v>144</v>
      </c>
      <c r="X2758" s="177"/>
      <c r="Y2758" s="315" t="s">
        <v>145</v>
      </c>
      <c r="Z2758" s="177"/>
      <c r="AA2758" s="315" t="s">
        <v>144</v>
      </c>
      <c r="AB2758" s="177"/>
      <c r="AC2758" s="315" t="s">
        <v>146</v>
      </c>
      <c r="AD2758" s="316" t="s">
        <v>147</v>
      </c>
      <c r="AE2758" s="317" t="str">
        <f t="shared" si="152"/>
        <v/>
      </c>
      <c r="AF2758" s="319" t="s">
        <v>148</v>
      </c>
      <c r="AG2758" s="312" t="str">
        <f t="shared" si="153"/>
        <v/>
      </c>
      <c r="AH2758" s="322"/>
      <c r="AI2758" s="323"/>
      <c r="AJ2758" s="322"/>
      <c r="AK2758" s="323"/>
    </row>
    <row r="2759" spans="1:37" ht="36.75" customHeight="1">
      <c r="A2759" s="299">
        <f t="shared" si="151"/>
        <v>2746</v>
      </c>
      <c r="B2759" s="300" t="str">
        <f>IF(基本情報入力シート!C2779="","",基本情報入力シート!C2779)</f>
        <v/>
      </c>
      <c r="C2759" s="301" t="str">
        <f>IF(基本情報入力シート!D2779="","",基本情報入力シート!D2779)</f>
        <v/>
      </c>
      <c r="D2759" s="301" t="str">
        <f>IF(基本情報入力シート!E2779="","",基本情報入力シート!E2779)</f>
        <v/>
      </c>
      <c r="E2759" s="301" t="str">
        <f>IF(基本情報入力シート!F2779="","",基本情報入力シート!F2779)</f>
        <v/>
      </c>
      <c r="F2759" s="301" t="str">
        <f>IF(基本情報入力シート!G2779="","",基本情報入力シート!G2779)</f>
        <v/>
      </c>
      <c r="G2759" s="301" t="str">
        <f>IF(基本情報入力シート!H2779="","",基本情報入力シート!H2779)</f>
        <v/>
      </c>
      <c r="H2759" s="301" t="str">
        <f>IF(基本情報入力シート!I2779="","",基本情報入力シート!I2779)</f>
        <v/>
      </c>
      <c r="I2759" s="301" t="str">
        <f>IF(基本情報入力シート!J2779="","",基本情報入力シート!J2779)</f>
        <v/>
      </c>
      <c r="J2759" s="301" t="str">
        <f>IF(基本情報入力シート!K2779="","",基本情報入力シート!K2779)</f>
        <v/>
      </c>
      <c r="K2759" s="302" t="str">
        <f>IF(基本情報入力シート!L2779="","",基本情報入力シート!L2779)</f>
        <v/>
      </c>
      <c r="L2759" s="299" t="str">
        <f>IF(基本情報入力シート!M2779="","",基本情報入力シート!M2779)</f>
        <v/>
      </c>
      <c r="M2759" s="299" t="str">
        <f>IF(基本情報入力シート!R2779="","",基本情報入力シート!R2779)</f>
        <v/>
      </c>
      <c r="N2759" s="299" t="str">
        <f>IF(基本情報入力シート!W2779="","",基本情報入力シート!W2779)</f>
        <v/>
      </c>
      <c r="O2759" s="303" t="str">
        <f>IF(基本情報入力シート!X2779="","",基本情報入力シート!X2779)</f>
        <v/>
      </c>
      <c r="P2759" s="304" t="str">
        <f>IF(基本情報入力シート!Y2779="","",基本情報入力シート!Y2779)</f>
        <v/>
      </c>
      <c r="Q2759" s="175"/>
      <c r="R2759" s="305" t="str">
        <f>IF(基本情報入力シート!AB2779="","",基本情報入力シート!AB2779)</f>
        <v/>
      </c>
      <c r="S2759" s="176"/>
      <c r="T2759" s="306" t="str">
        <f>IF(P2759="","",VLOOKUP(P2759,【参考】数式用!$J$2:$L$34,3,FALSE))</f>
        <v/>
      </c>
      <c r="U2759" s="313" t="s">
        <v>143</v>
      </c>
      <c r="V2759" s="177"/>
      <c r="W2759" s="314" t="s">
        <v>144</v>
      </c>
      <c r="X2759" s="177"/>
      <c r="Y2759" s="315" t="s">
        <v>145</v>
      </c>
      <c r="Z2759" s="177"/>
      <c r="AA2759" s="315" t="s">
        <v>144</v>
      </c>
      <c r="AB2759" s="177"/>
      <c r="AC2759" s="315" t="s">
        <v>146</v>
      </c>
      <c r="AD2759" s="316" t="s">
        <v>147</v>
      </c>
      <c r="AE2759" s="317" t="str">
        <f t="shared" si="152"/>
        <v/>
      </c>
      <c r="AF2759" s="319" t="s">
        <v>148</v>
      </c>
      <c r="AG2759" s="312" t="str">
        <f t="shared" si="153"/>
        <v/>
      </c>
      <c r="AH2759" s="322"/>
      <c r="AI2759" s="323"/>
      <c r="AJ2759" s="322"/>
      <c r="AK2759" s="323"/>
    </row>
    <row r="2760" spans="1:37" ht="36.75" customHeight="1">
      <c r="A2760" s="299">
        <f t="shared" si="151"/>
        <v>2747</v>
      </c>
      <c r="B2760" s="300" t="str">
        <f>IF(基本情報入力シート!C2780="","",基本情報入力シート!C2780)</f>
        <v/>
      </c>
      <c r="C2760" s="301" t="str">
        <f>IF(基本情報入力シート!D2780="","",基本情報入力シート!D2780)</f>
        <v/>
      </c>
      <c r="D2760" s="301" t="str">
        <f>IF(基本情報入力シート!E2780="","",基本情報入力シート!E2780)</f>
        <v/>
      </c>
      <c r="E2760" s="301" t="str">
        <f>IF(基本情報入力シート!F2780="","",基本情報入力シート!F2780)</f>
        <v/>
      </c>
      <c r="F2760" s="301" t="str">
        <f>IF(基本情報入力シート!G2780="","",基本情報入力シート!G2780)</f>
        <v/>
      </c>
      <c r="G2760" s="301" t="str">
        <f>IF(基本情報入力シート!H2780="","",基本情報入力シート!H2780)</f>
        <v/>
      </c>
      <c r="H2760" s="301" t="str">
        <f>IF(基本情報入力シート!I2780="","",基本情報入力シート!I2780)</f>
        <v/>
      </c>
      <c r="I2760" s="301" t="str">
        <f>IF(基本情報入力シート!J2780="","",基本情報入力シート!J2780)</f>
        <v/>
      </c>
      <c r="J2760" s="301" t="str">
        <f>IF(基本情報入力シート!K2780="","",基本情報入力シート!K2780)</f>
        <v/>
      </c>
      <c r="K2760" s="302" t="str">
        <f>IF(基本情報入力シート!L2780="","",基本情報入力シート!L2780)</f>
        <v/>
      </c>
      <c r="L2760" s="299" t="str">
        <f>IF(基本情報入力シート!M2780="","",基本情報入力シート!M2780)</f>
        <v/>
      </c>
      <c r="M2760" s="299" t="str">
        <f>IF(基本情報入力シート!R2780="","",基本情報入力シート!R2780)</f>
        <v/>
      </c>
      <c r="N2760" s="299" t="str">
        <f>IF(基本情報入力シート!W2780="","",基本情報入力シート!W2780)</f>
        <v/>
      </c>
      <c r="O2760" s="303" t="str">
        <f>IF(基本情報入力シート!X2780="","",基本情報入力シート!X2780)</f>
        <v/>
      </c>
      <c r="P2760" s="304" t="str">
        <f>IF(基本情報入力シート!Y2780="","",基本情報入力シート!Y2780)</f>
        <v/>
      </c>
      <c r="Q2760" s="175"/>
      <c r="R2760" s="305" t="str">
        <f>IF(基本情報入力シート!AB2780="","",基本情報入力シート!AB2780)</f>
        <v/>
      </c>
      <c r="S2760" s="176"/>
      <c r="T2760" s="306" t="str">
        <f>IF(P2760="","",VLOOKUP(P2760,【参考】数式用!$J$2:$L$34,3,FALSE))</f>
        <v/>
      </c>
      <c r="U2760" s="313" t="s">
        <v>143</v>
      </c>
      <c r="V2760" s="177"/>
      <c r="W2760" s="314" t="s">
        <v>144</v>
      </c>
      <c r="X2760" s="177"/>
      <c r="Y2760" s="315" t="s">
        <v>145</v>
      </c>
      <c r="Z2760" s="177"/>
      <c r="AA2760" s="315" t="s">
        <v>144</v>
      </c>
      <c r="AB2760" s="177"/>
      <c r="AC2760" s="315" t="s">
        <v>146</v>
      </c>
      <c r="AD2760" s="316" t="s">
        <v>147</v>
      </c>
      <c r="AE2760" s="317" t="str">
        <f t="shared" si="152"/>
        <v/>
      </c>
      <c r="AF2760" s="319" t="s">
        <v>148</v>
      </c>
      <c r="AG2760" s="312" t="str">
        <f t="shared" si="153"/>
        <v/>
      </c>
      <c r="AH2760" s="322"/>
      <c r="AI2760" s="323"/>
      <c r="AJ2760" s="322"/>
      <c r="AK2760" s="323"/>
    </row>
    <row r="2761" spans="1:37" ht="36.75" customHeight="1">
      <c r="A2761" s="299">
        <f t="shared" si="151"/>
        <v>2748</v>
      </c>
      <c r="B2761" s="300" t="str">
        <f>IF(基本情報入力シート!C2781="","",基本情報入力シート!C2781)</f>
        <v/>
      </c>
      <c r="C2761" s="301" t="str">
        <f>IF(基本情報入力シート!D2781="","",基本情報入力シート!D2781)</f>
        <v/>
      </c>
      <c r="D2761" s="301" t="str">
        <f>IF(基本情報入力シート!E2781="","",基本情報入力シート!E2781)</f>
        <v/>
      </c>
      <c r="E2761" s="301" t="str">
        <f>IF(基本情報入力シート!F2781="","",基本情報入力シート!F2781)</f>
        <v/>
      </c>
      <c r="F2761" s="301" t="str">
        <f>IF(基本情報入力シート!G2781="","",基本情報入力シート!G2781)</f>
        <v/>
      </c>
      <c r="G2761" s="301" t="str">
        <f>IF(基本情報入力シート!H2781="","",基本情報入力シート!H2781)</f>
        <v/>
      </c>
      <c r="H2761" s="301" t="str">
        <f>IF(基本情報入力シート!I2781="","",基本情報入力シート!I2781)</f>
        <v/>
      </c>
      <c r="I2761" s="301" t="str">
        <f>IF(基本情報入力シート!J2781="","",基本情報入力シート!J2781)</f>
        <v/>
      </c>
      <c r="J2761" s="301" t="str">
        <f>IF(基本情報入力シート!K2781="","",基本情報入力シート!K2781)</f>
        <v/>
      </c>
      <c r="K2761" s="302" t="str">
        <f>IF(基本情報入力シート!L2781="","",基本情報入力シート!L2781)</f>
        <v/>
      </c>
      <c r="L2761" s="299" t="str">
        <f>IF(基本情報入力シート!M2781="","",基本情報入力シート!M2781)</f>
        <v/>
      </c>
      <c r="M2761" s="299" t="str">
        <f>IF(基本情報入力シート!R2781="","",基本情報入力シート!R2781)</f>
        <v/>
      </c>
      <c r="N2761" s="299" t="str">
        <f>IF(基本情報入力シート!W2781="","",基本情報入力シート!W2781)</f>
        <v/>
      </c>
      <c r="O2761" s="303" t="str">
        <f>IF(基本情報入力シート!X2781="","",基本情報入力シート!X2781)</f>
        <v/>
      </c>
      <c r="P2761" s="304" t="str">
        <f>IF(基本情報入力シート!Y2781="","",基本情報入力シート!Y2781)</f>
        <v/>
      </c>
      <c r="Q2761" s="175"/>
      <c r="R2761" s="305" t="str">
        <f>IF(基本情報入力シート!AB2781="","",基本情報入力シート!AB2781)</f>
        <v/>
      </c>
      <c r="S2761" s="176"/>
      <c r="T2761" s="306" t="str">
        <f>IF(P2761="","",VLOOKUP(P2761,【参考】数式用!$J$2:$L$34,3,FALSE))</f>
        <v/>
      </c>
      <c r="U2761" s="313" t="s">
        <v>143</v>
      </c>
      <c r="V2761" s="177"/>
      <c r="W2761" s="314" t="s">
        <v>144</v>
      </c>
      <c r="X2761" s="177"/>
      <c r="Y2761" s="315" t="s">
        <v>145</v>
      </c>
      <c r="Z2761" s="177"/>
      <c r="AA2761" s="315" t="s">
        <v>144</v>
      </c>
      <c r="AB2761" s="177"/>
      <c r="AC2761" s="315" t="s">
        <v>146</v>
      </c>
      <c r="AD2761" s="316" t="s">
        <v>147</v>
      </c>
      <c r="AE2761" s="317" t="str">
        <f t="shared" si="152"/>
        <v/>
      </c>
      <c r="AF2761" s="319" t="s">
        <v>148</v>
      </c>
      <c r="AG2761" s="312" t="str">
        <f t="shared" si="153"/>
        <v/>
      </c>
      <c r="AH2761" s="322"/>
      <c r="AI2761" s="323"/>
      <c r="AJ2761" s="322"/>
      <c r="AK2761" s="323"/>
    </row>
    <row r="2762" spans="1:37" ht="36.75" customHeight="1">
      <c r="A2762" s="299">
        <f t="shared" si="151"/>
        <v>2749</v>
      </c>
      <c r="B2762" s="300" t="str">
        <f>IF(基本情報入力シート!C2782="","",基本情報入力シート!C2782)</f>
        <v/>
      </c>
      <c r="C2762" s="301" t="str">
        <f>IF(基本情報入力シート!D2782="","",基本情報入力シート!D2782)</f>
        <v/>
      </c>
      <c r="D2762" s="301" t="str">
        <f>IF(基本情報入力シート!E2782="","",基本情報入力シート!E2782)</f>
        <v/>
      </c>
      <c r="E2762" s="301" t="str">
        <f>IF(基本情報入力シート!F2782="","",基本情報入力シート!F2782)</f>
        <v/>
      </c>
      <c r="F2762" s="301" t="str">
        <f>IF(基本情報入力シート!G2782="","",基本情報入力シート!G2782)</f>
        <v/>
      </c>
      <c r="G2762" s="301" t="str">
        <f>IF(基本情報入力シート!H2782="","",基本情報入力シート!H2782)</f>
        <v/>
      </c>
      <c r="H2762" s="301" t="str">
        <f>IF(基本情報入力シート!I2782="","",基本情報入力シート!I2782)</f>
        <v/>
      </c>
      <c r="I2762" s="301" t="str">
        <f>IF(基本情報入力シート!J2782="","",基本情報入力シート!J2782)</f>
        <v/>
      </c>
      <c r="J2762" s="301" t="str">
        <f>IF(基本情報入力シート!K2782="","",基本情報入力シート!K2782)</f>
        <v/>
      </c>
      <c r="K2762" s="302" t="str">
        <f>IF(基本情報入力シート!L2782="","",基本情報入力シート!L2782)</f>
        <v/>
      </c>
      <c r="L2762" s="299" t="str">
        <f>IF(基本情報入力シート!M2782="","",基本情報入力シート!M2782)</f>
        <v/>
      </c>
      <c r="M2762" s="299" t="str">
        <f>IF(基本情報入力シート!R2782="","",基本情報入力シート!R2782)</f>
        <v/>
      </c>
      <c r="N2762" s="299" t="str">
        <f>IF(基本情報入力シート!W2782="","",基本情報入力シート!W2782)</f>
        <v/>
      </c>
      <c r="O2762" s="303" t="str">
        <f>IF(基本情報入力シート!X2782="","",基本情報入力シート!X2782)</f>
        <v/>
      </c>
      <c r="P2762" s="304" t="str">
        <f>IF(基本情報入力シート!Y2782="","",基本情報入力シート!Y2782)</f>
        <v/>
      </c>
      <c r="Q2762" s="175"/>
      <c r="R2762" s="305" t="str">
        <f>IF(基本情報入力シート!AB2782="","",基本情報入力シート!AB2782)</f>
        <v/>
      </c>
      <c r="S2762" s="176"/>
      <c r="T2762" s="306" t="str">
        <f>IF(P2762="","",VLOOKUP(P2762,【参考】数式用!$J$2:$L$34,3,FALSE))</f>
        <v/>
      </c>
      <c r="U2762" s="313" t="s">
        <v>143</v>
      </c>
      <c r="V2762" s="177"/>
      <c r="W2762" s="314" t="s">
        <v>144</v>
      </c>
      <c r="X2762" s="177"/>
      <c r="Y2762" s="315" t="s">
        <v>145</v>
      </c>
      <c r="Z2762" s="177"/>
      <c r="AA2762" s="315" t="s">
        <v>144</v>
      </c>
      <c r="AB2762" s="177"/>
      <c r="AC2762" s="315" t="s">
        <v>146</v>
      </c>
      <c r="AD2762" s="316" t="s">
        <v>147</v>
      </c>
      <c r="AE2762" s="317" t="str">
        <f t="shared" si="152"/>
        <v/>
      </c>
      <c r="AF2762" s="319" t="s">
        <v>148</v>
      </c>
      <c r="AG2762" s="312" t="str">
        <f t="shared" si="153"/>
        <v/>
      </c>
      <c r="AH2762" s="322"/>
      <c r="AI2762" s="323"/>
      <c r="AJ2762" s="322"/>
      <c r="AK2762" s="323"/>
    </row>
    <row r="2763" spans="1:37" ht="36.75" customHeight="1">
      <c r="A2763" s="299">
        <f t="shared" si="151"/>
        <v>2750</v>
      </c>
      <c r="B2763" s="300" t="str">
        <f>IF(基本情報入力シート!C2783="","",基本情報入力シート!C2783)</f>
        <v/>
      </c>
      <c r="C2763" s="301" t="str">
        <f>IF(基本情報入力シート!D2783="","",基本情報入力シート!D2783)</f>
        <v/>
      </c>
      <c r="D2763" s="301" t="str">
        <f>IF(基本情報入力シート!E2783="","",基本情報入力シート!E2783)</f>
        <v/>
      </c>
      <c r="E2763" s="301" t="str">
        <f>IF(基本情報入力シート!F2783="","",基本情報入力シート!F2783)</f>
        <v/>
      </c>
      <c r="F2763" s="301" t="str">
        <f>IF(基本情報入力シート!G2783="","",基本情報入力シート!G2783)</f>
        <v/>
      </c>
      <c r="G2763" s="301" t="str">
        <f>IF(基本情報入力シート!H2783="","",基本情報入力シート!H2783)</f>
        <v/>
      </c>
      <c r="H2763" s="301" t="str">
        <f>IF(基本情報入力シート!I2783="","",基本情報入力シート!I2783)</f>
        <v/>
      </c>
      <c r="I2763" s="301" t="str">
        <f>IF(基本情報入力シート!J2783="","",基本情報入力シート!J2783)</f>
        <v/>
      </c>
      <c r="J2763" s="301" t="str">
        <f>IF(基本情報入力シート!K2783="","",基本情報入力シート!K2783)</f>
        <v/>
      </c>
      <c r="K2763" s="302" t="str">
        <f>IF(基本情報入力シート!L2783="","",基本情報入力シート!L2783)</f>
        <v/>
      </c>
      <c r="L2763" s="299" t="str">
        <f>IF(基本情報入力シート!M2783="","",基本情報入力シート!M2783)</f>
        <v/>
      </c>
      <c r="M2763" s="299" t="str">
        <f>IF(基本情報入力シート!R2783="","",基本情報入力シート!R2783)</f>
        <v/>
      </c>
      <c r="N2763" s="299" t="str">
        <f>IF(基本情報入力シート!W2783="","",基本情報入力シート!W2783)</f>
        <v/>
      </c>
      <c r="O2763" s="303" t="str">
        <f>IF(基本情報入力シート!X2783="","",基本情報入力シート!X2783)</f>
        <v/>
      </c>
      <c r="P2763" s="304" t="str">
        <f>IF(基本情報入力シート!Y2783="","",基本情報入力シート!Y2783)</f>
        <v/>
      </c>
      <c r="Q2763" s="175"/>
      <c r="R2763" s="305" t="str">
        <f>IF(基本情報入力シート!AB2783="","",基本情報入力シート!AB2783)</f>
        <v/>
      </c>
      <c r="S2763" s="176"/>
      <c r="T2763" s="306" t="str">
        <f>IF(P2763="","",VLOOKUP(P2763,【参考】数式用!$J$2:$L$34,3,FALSE))</f>
        <v/>
      </c>
      <c r="U2763" s="313" t="s">
        <v>143</v>
      </c>
      <c r="V2763" s="177"/>
      <c r="W2763" s="314" t="s">
        <v>144</v>
      </c>
      <c r="X2763" s="177"/>
      <c r="Y2763" s="315" t="s">
        <v>145</v>
      </c>
      <c r="Z2763" s="177"/>
      <c r="AA2763" s="315" t="s">
        <v>144</v>
      </c>
      <c r="AB2763" s="177"/>
      <c r="AC2763" s="315" t="s">
        <v>146</v>
      </c>
      <c r="AD2763" s="316" t="s">
        <v>147</v>
      </c>
      <c r="AE2763" s="317" t="str">
        <f t="shared" si="152"/>
        <v/>
      </c>
      <c r="AF2763" s="319" t="s">
        <v>148</v>
      </c>
      <c r="AG2763" s="312" t="str">
        <f t="shared" si="153"/>
        <v/>
      </c>
      <c r="AH2763" s="322"/>
      <c r="AI2763" s="323"/>
      <c r="AJ2763" s="322"/>
      <c r="AK2763" s="323"/>
    </row>
    <row r="2764" spans="1:37" ht="36.75" customHeight="1">
      <c r="A2764" s="299">
        <f t="shared" si="151"/>
        <v>2751</v>
      </c>
      <c r="B2764" s="300" t="str">
        <f>IF(基本情報入力シート!C2784="","",基本情報入力シート!C2784)</f>
        <v/>
      </c>
      <c r="C2764" s="301" t="str">
        <f>IF(基本情報入力シート!D2784="","",基本情報入力シート!D2784)</f>
        <v/>
      </c>
      <c r="D2764" s="301" t="str">
        <f>IF(基本情報入力シート!E2784="","",基本情報入力シート!E2784)</f>
        <v/>
      </c>
      <c r="E2764" s="301" t="str">
        <f>IF(基本情報入力シート!F2784="","",基本情報入力シート!F2784)</f>
        <v/>
      </c>
      <c r="F2764" s="301" t="str">
        <f>IF(基本情報入力シート!G2784="","",基本情報入力シート!G2784)</f>
        <v/>
      </c>
      <c r="G2764" s="301" t="str">
        <f>IF(基本情報入力シート!H2784="","",基本情報入力シート!H2784)</f>
        <v/>
      </c>
      <c r="H2764" s="301" t="str">
        <f>IF(基本情報入力シート!I2784="","",基本情報入力シート!I2784)</f>
        <v/>
      </c>
      <c r="I2764" s="301" t="str">
        <f>IF(基本情報入力シート!J2784="","",基本情報入力シート!J2784)</f>
        <v/>
      </c>
      <c r="J2764" s="301" t="str">
        <f>IF(基本情報入力シート!K2784="","",基本情報入力シート!K2784)</f>
        <v/>
      </c>
      <c r="K2764" s="302" t="str">
        <f>IF(基本情報入力シート!L2784="","",基本情報入力シート!L2784)</f>
        <v/>
      </c>
      <c r="L2764" s="299" t="str">
        <f>IF(基本情報入力シート!M2784="","",基本情報入力シート!M2784)</f>
        <v/>
      </c>
      <c r="M2764" s="299" t="str">
        <f>IF(基本情報入力シート!R2784="","",基本情報入力シート!R2784)</f>
        <v/>
      </c>
      <c r="N2764" s="299" t="str">
        <f>IF(基本情報入力シート!W2784="","",基本情報入力シート!W2784)</f>
        <v/>
      </c>
      <c r="O2764" s="303" t="str">
        <f>IF(基本情報入力シート!X2784="","",基本情報入力シート!X2784)</f>
        <v/>
      </c>
      <c r="P2764" s="304" t="str">
        <f>IF(基本情報入力シート!Y2784="","",基本情報入力シート!Y2784)</f>
        <v/>
      </c>
      <c r="Q2764" s="175"/>
      <c r="R2764" s="305" t="str">
        <f>IF(基本情報入力シート!AB2784="","",基本情報入力シート!AB2784)</f>
        <v/>
      </c>
      <c r="S2764" s="176"/>
      <c r="T2764" s="306" t="str">
        <f>IF(P2764="","",VLOOKUP(P2764,【参考】数式用!$J$2:$L$34,3,FALSE))</f>
        <v/>
      </c>
      <c r="U2764" s="313" t="s">
        <v>143</v>
      </c>
      <c r="V2764" s="177"/>
      <c r="W2764" s="314" t="s">
        <v>144</v>
      </c>
      <c r="X2764" s="177"/>
      <c r="Y2764" s="315" t="s">
        <v>145</v>
      </c>
      <c r="Z2764" s="177"/>
      <c r="AA2764" s="315" t="s">
        <v>144</v>
      </c>
      <c r="AB2764" s="177"/>
      <c r="AC2764" s="315" t="s">
        <v>146</v>
      </c>
      <c r="AD2764" s="316" t="s">
        <v>147</v>
      </c>
      <c r="AE2764" s="317" t="str">
        <f t="shared" si="152"/>
        <v/>
      </c>
      <c r="AF2764" s="319" t="s">
        <v>148</v>
      </c>
      <c r="AG2764" s="312" t="str">
        <f t="shared" si="153"/>
        <v/>
      </c>
      <c r="AH2764" s="322"/>
      <c r="AI2764" s="323"/>
      <c r="AJ2764" s="322"/>
      <c r="AK2764" s="323"/>
    </row>
    <row r="2765" spans="1:37" ht="36.75" customHeight="1">
      <c r="A2765" s="299">
        <f t="shared" si="151"/>
        <v>2752</v>
      </c>
      <c r="B2765" s="300" t="str">
        <f>IF(基本情報入力シート!C2785="","",基本情報入力シート!C2785)</f>
        <v/>
      </c>
      <c r="C2765" s="301" t="str">
        <f>IF(基本情報入力シート!D2785="","",基本情報入力シート!D2785)</f>
        <v/>
      </c>
      <c r="D2765" s="301" t="str">
        <f>IF(基本情報入力シート!E2785="","",基本情報入力シート!E2785)</f>
        <v/>
      </c>
      <c r="E2765" s="301" t="str">
        <f>IF(基本情報入力シート!F2785="","",基本情報入力シート!F2785)</f>
        <v/>
      </c>
      <c r="F2765" s="301" t="str">
        <f>IF(基本情報入力シート!G2785="","",基本情報入力シート!G2785)</f>
        <v/>
      </c>
      <c r="G2765" s="301" t="str">
        <f>IF(基本情報入力シート!H2785="","",基本情報入力シート!H2785)</f>
        <v/>
      </c>
      <c r="H2765" s="301" t="str">
        <f>IF(基本情報入力シート!I2785="","",基本情報入力シート!I2785)</f>
        <v/>
      </c>
      <c r="I2765" s="301" t="str">
        <f>IF(基本情報入力シート!J2785="","",基本情報入力シート!J2785)</f>
        <v/>
      </c>
      <c r="J2765" s="301" t="str">
        <f>IF(基本情報入力シート!K2785="","",基本情報入力シート!K2785)</f>
        <v/>
      </c>
      <c r="K2765" s="302" t="str">
        <f>IF(基本情報入力シート!L2785="","",基本情報入力シート!L2785)</f>
        <v/>
      </c>
      <c r="L2765" s="299" t="str">
        <f>IF(基本情報入力シート!M2785="","",基本情報入力シート!M2785)</f>
        <v/>
      </c>
      <c r="M2765" s="299" t="str">
        <f>IF(基本情報入力シート!R2785="","",基本情報入力シート!R2785)</f>
        <v/>
      </c>
      <c r="N2765" s="299" t="str">
        <f>IF(基本情報入力シート!W2785="","",基本情報入力シート!W2785)</f>
        <v/>
      </c>
      <c r="O2765" s="303" t="str">
        <f>IF(基本情報入力シート!X2785="","",基本情報入力シート!X2785)</f>
        <v/>
      </c>
      <c r="P2765" s="304" t="str">
        <f>IF(基本情報入力シート!Y2785="","",基本情報入力シート!Y2785)</f>
        <v/>
      </c>
      <c r="Q2765" s="175"/>
      <c r="R2765" s="305" t="str">
        <f>IF(基本情報入力シート!AB2785="","",基本情報入力シート!AB2785)</f>
        <v/>
      </c>
      <c r="S2765" s="176"/>
      <c r="T2765" s="306" t="str">
        <f>IF(P2765="","",VLOOKUP(P2765,【参考】数式用!$J$2:$L$34,3,FALSE))</f>
        <v/>
      </c>
      <c r="U2765" s="313" t="s">
        <v>143</v>
      </c>
      <c r="V2765" s="177"/>
      <c r="W2765" s="314" t="s">
        <v>144</v>
      </c>
      <c r="X2765" s="177"/>
      <c r="Y2765" s="315" t="s">
        <v>145</v>
      </c>
      <c r="Z2765" s="177"/>
      <c r="AA2765" s="315" t="s">
        <v>144</v>
      </c>
      <c r="AB2765" s="177"/>
      <c r="AC2765" s="315" t="s">
        <v>146</v>
      </c>
      <c r="AD2765" s="316" t="s">
        <v>147</v>
      </c>
      <c r="AE2765" s="317" t="str">
        <f t="shared" si="152"/>
        <v/>
      </c>
      <c r="AF2765" s="319" t="s">
        <v>148</v>
      </c>
      <c r="AG2765" s="312" t="str">
        <f t="shared" si="153"/>
        <v/>
      </c>
      <c r="AH2765" s="322"/>
      <c r="AI2765" s="323"/>
      <c r="AJ2765" s="322"/>
      <c r="AK2765" s="323"/>
    </row>
    <row r="2766" spans="1:37" ht="36.75" customHeight="1">
      <c r="A2766" s="299">
        <f t="shared" si="151"/>
        <v>2753</v>
      </c>
      <c r="B2766" s="300" t="str">
        <f>IF(基本情報入力シート!C2786="","",基本情報入力シート!C2786)</f>
        <v/>
      </c>
      <c r="C2766" s="301" t="str">
        <f>IF(基本情報入力シート!D2786="","",基本情報入力シート!D2786)</f>
        <v/>
      </c>
      <c r="D2766" s="301" t="str">
        <f>IF(基本情報入力シート!E2786="","",基本情報入力シート!E2786)</f>
        <v/>
      </c>
      <c r="E2766" s="301" t="str">
        <f>IF(基本情報入力シート!F2786="","",基本情報入力シート!F2786)</f>
        <v/>
      </c>
      <c r="F2766" s="301" t="str">
        <f>IF(基本情報入力シート!G2786="","",基本情報入力シート!G2786)</f>
        <v/>
      </c>
      <c r="G2766" s="301" t="str">
        <f>IF(基本情報入力シート!H2786="","",基本情報入力シート!H2786)</f>
        <v/>
      </c>
      <c r="H2766" s="301" t="str">
        <f>IF(基本情報入力シート!I2786="","",基本情報入力シート!I2786)</f>
        <v/>
      </c>
      <c r="I2766" s="301" t="str">
        <f>IF(基本情報入力シート!J2786="","",基本情報入力シート!J2786)</f>
        <v/>
      </c>
      <c r="J2766" s="301" t="str">
        <f>IF(基本情報入力シート!K2786="","",基本情報入力シート!K2786)</f>
        <v/>
      </c>
      <c r="K2766" s="302" t="str">
        <f>IF(基本情報入力シート!L2786="","",基本情報入力シート!L2786)</f>
        <v/>
      </c>
      <c r="L2766" s="299" t="str">
        <f>IF(基本情報入力シート!M2786="","",基本情報入力シート!M2786)</f>
        <v/>
      </c>
      <c r="M2766" s="299" t="str">
        <f>IF(基本情報入力シート!R2786="","",基本情報入力シート!R2786)</f>
        <v/>
      </c>
      <c r="N2766" s="299" t="str">
        <f>IF(基本情報入力シート!W2786="","",基本情報入力シート!W2786)</f>
        <v/>
      </c>
      <c r="O2766" s="303" t="str">
        <f>IF(基本情報入力シート!X2786="","",基本情報入力シート!X2786)</f>
        <v/>
      </c>
      <c r="P2766" s="304" t="str">
        <f>IF(基本情報入力シート!Y2786="","",基本情報入力シート!Y2786)</f>
        <v/>
      </c>
      <c r="Q2766" s="175"/>
      <c r="R2766" s="305" t="str">
        <f>IF(基本情報入力シート!AB2786="","",基本情報入力シート!AB2786)</f>
        <v/>
      </c>
      <c r="S2766" s="176"/>
      <c r="T2766" s="306" t="str">
        <f>IF(P2766="","",VLOOKUP(P2766,【参考】数式用!$J$2:$L$34,3,FALSE))</f>
        <v/>
      </c>
      <c r="U2766" s="313" t="s">
        <v>143</v>
      </c>
      <c r="V2766" s="177"/>
      <c r="W2766" s="314" t="s">
        <v>144</v>
      </c>
      <c r="X2766" s="177"/>
      <c r="Y2766" s="315" t="s">
        <v>145</v>
      </c>
      <c r="Z2766" s="177"/>
      <c r="AA2766" s="315" t="s">
        <v>144</v>
      </c>
      <c r="AB2766" s="177"/>
      <c r="AC2766" s="315" t="s">
        <v>146</v>
      </c>
      <c r="AD2766" s="316" t="s">
        <v>147</v>
      </c>
      <c r="AE2766" s="317" t="str">
        <f t="shared" si="152"/>
        <v/>
      </c>
      <c r="AF2766" s="319" t="s">
        <v>148</v>
      </c>
      <c r="AG2766" s="312" t="str">
        <f t="shared" si="153"/>
        <v/>
      </c>
      <c r="AH2766" s="322"/>
      <c r="AI2766" s="323"/>
      <c r="AJ2766" s="322"/>
      <c r="AK2766" s="323"/>
    </row>
    <row r="2767" spans="1:37" ht="36.75" customHeight="1">
      <c r="A2767" s="299">
        <f t="shared" si="151"/>
        <v>2754</v>
      </c>
      <c r="B2767" s="300" t="str">
        <f>IF(基本情報入力シート!C2787="","",基本情報入力シート!C2787)</f>
        <v/>
      </c>
      <c r="C2767" s="301" t="str">
        <f>IF(基本情報入力シート!D2787="","",基本情報入力シート!D2787)</f>
        <v/>
      </c>
      <c r="D2767" s="301" t="str">
        <f>IF(基本情報入力シート!E2787="","",基本情報入力シート!E2787)</f>
        <v/>
      </c>
      <c r="E2767" s="301" t="str">
        <f>IF(基本情報入力シート!F2787="","",基本情報入力シート!F2787)</f>
        <v/>
      </c>
      <c r="F2767" s="301" t="str">
        <f>IF(基本情報入力シート!G2787="","",基本情報入力シート!G2787)</f>
        <v/>
      </c>
      <c r="G2767" s="301" t="str">
        <f>IF(基本情報入力シート!H2787="","",基本情報入力シート!H2787)</f>
        <v/>
      </c>
      <c r="H2767" s="301" t="str">
        <f>IF(基本情報入力シート!I2787="","",基本情報入力シート!I2787)</f>
        <v/>
      </c>
      <c r="I2767" s="301" t="str">
        <f>IF(基本情報入力シート!J2787="","",基本情報入力シート!J2787)</f>
        <v/>
      </c>
      <c r="J2767" s="301" t="str">
        <f>IF(基本情報入力シート!K2787="","",基本情報入力シート!K2787)</f>
        <v/>
      </c>
      <c r="K2767" s="302" t="str">
        <f>IF(基本情報入力シート!L2787="","",基本情報入力シート!L2787)</f>
        <v/>
      </c>
      <c r="L2767" s="299" t="str">
        <f>IF(基本情報入力シート!M2787="","",基本情報入力シート!M2787)</f>
        <v/>
      </c>
      <c r="M2767" s="299" t="str">
        <f>IF(基本情報入力シート!R2787="","",基本情報入力シート!R2787)</f>
        <v/>
      </c>
      <c r="N2767" s="299" t="str">
        <f>IF(基本情報入力シート!W2787="","",基本情報入力シート!W2787)</f>
        <v/>
      </c>
      <c r="O2767" s="303" t="str">
        <f>IF(基本情報入力シート!X2787="","",基本情報入力シート!X2787)</f>
        <v/>
      </c>
      <c r="P2767" s="304" t="str">
        <f>IF(基本情報入力シート!Y2787="","",基本情報入力シート!Y2787)</f>
        <v/>
      </c>
      <c r="Q2767" s="175"/>
      <c r="R2767" s="305" t="str">
        <f>IF(基本情報入力シート!AB2787="","",基本情報入力シート!AB2787)</f>
        <v/>
      </c>
      <c r="S2767" s="176"/>
      <c r="T2767" s="306" t="str">
        <f>IF(P2767="","",VLOOKUP(P2767,【参考】数式用!$J$2:$L$34,3,FALSE))</f>
        <v/>
      </c>
      <c r="U2767" s="313" t="s">
        <v>143</v>
      </c>
      <c r="V2767" s="177"/>
      <c r="W2767" s="314" t="s">
        <v>144</v>
      </c>
      <c r="X2767" s="177"/>
      <c r="Y2767" s="315" t="s">
        <v>145</v>
      </c>
      <c r="Z2767" s="177"/>
      <c r="AA2767" s="315" t="s">
        <v>144</v>
      </c>
      <c r="AB2767" s="177"/>
      <c r="AC2767" s="315" t="s">
        <v>146</v>
      </c>
      <c r="AD2767" s="316" t="s">
        <v>147</v>
      </c>
      <c r="AE2767" s="317" t="str">
        <f t="shared" si="152"/>
        <v/>
      </c>
      <c r="AF2767" s="319" t="s">
        <v>148</v>
      </c>
      <c r="AG2767" s="312" t="str">
        <f t="shared" si="153"/>
        <v/>
      </c>
      <c r="AH2767" s="322"/>
      <c r="AI2767" s="323"/>
      <c r="AJ2767" s="322"/>
      <c r="AK2767" s="323"/>
    </row>
    <row r="2768" spans="1:37" ht="36.75" customHeight="1">
      <c r="A2768" s="299">
        <f t="shared" ref="A2768:A2831" si="154">A2767+1</f>
        <v>2755</v>
      </c>
      <c r="B2768" s="300" t="str">
        <f>IF(基本情報入力シート!C2788="","",基本情報入力シート!C2788)</f>
        <v/>
      </c>
      <c r="C2768" s="301" t="str">
        <f>IF(基本情報入力シート!D2788="","",基本情報入力シート!D2788)</f>
        <v/>
      </c>
      <c r="D2768" s="301" t="str">
        <f>IF(基本情報入力シート!E2788="","",基本情報入力シート!E2788)</f>
        <v/>
      </c>
      <c r="E2768" s="301" t="str">
        <f>IF(基本情報入力シート!F2788="","",基本情報入力シート!F2788)</f>
        <v/>
      </c>
      <c r="F2768" s="301" t="str">
        <f>IF(基本情報入力シート!G2788="","",基本情報入力シート!G2788)</f>
        <v/>
      </c>
      <c r="G2768" s="301" t="str">
        <f>IF(基本情報入力シート!H2788="","",基本情報入力シート!H2788)</f>
        <v/>
      </c>
      <c r="H2768" s="301" t="str">
        <f>IF(基本情報入力シート!I2788="","",基本情報入力シート!I2788)</f>
        <v/>
      </c>
      <c r="I2768" s="301" t="str">
        <f>IF(基本情報入力シート!J2788="","",基本情報入力シート!J2788)</f>
        <v/>
      </c>
      <c r="J2768" s="301" t="str">
        <f>IF(基本情報入力シート!K2788="","",基本情報入力シート!K2788)</f>
        <v/>
      </c>
      <c r="K2768" s="302" t="str">
        <f>IF(基本情報入力シート!L2788="","",基本情報入力シート!L2788)</f>
        <v/>
      </c>
      <c r="L2768" s="299" t="str">
        <f>IF(基本情報入力シート!M2788="","",基本情報入力シート!M2788)</f>
        <v/>
      </c>
      <c r="M2768" s="299" t="str">
        <f>IF(基本情報入力シート!R2788="","",基本情報入力シート!R2788)</f>
        <v/>
      </c>
      <c r="N2768" s="299" t="str">
        <f>IF(基本情報入力シート!W2788="","",基本情報入力シート!W2788)</f>
        <v/>
      </c>
      <c r="O2768" s="303" t="str">
        <f>IF(基本情報入力シート!X2788="","",基本情報入力シート!X2788)</f>
        <v/>
      </c>
      <c r="P2768" s="304" t="str">
        <f>IF(基本情報入力シート!Y2788="","",基本情報入力シート!Y2788)</f>
        <v/>
      </c>
      <c r="Q2768" s="175"/>
      <c r="R2768" s="305" t="str">
        <f>IF(基本情報入力シート!AB2788="","",基本情報入力シート!AB2788)</f>
        <v/>
      </c>
      <c r="S2768" s="176"/>
      <c r="T2768" s="306" t="str">
        <f>IF(P2768="","",VLOOKUP(P2768,【参考】数式用!$J$2:$L$34,3,FALSE))</f>
        <v/>
      </c>
      <c r="U2768" s="313" t="s">
        <v>143</v>
      </c>
      <c r="V2768" s="177"/>
      <c r="W2768" s="314" t="s">
        <v>144</v>
      </c>
      <c r="X2768" s="177"/>
      <c r="Y2768" s="315" t="s">
        <v>145</v>
      </c>
      <c r="Z2768" s="177"/>
      <c r="AA2768" s="315" t="s">
        <v>144</v>
      </c>
      <c r="AB2768" s="177"/>
      <c r="AC2768" s="315" t="s">
        <v>146</v>
      </c>
      <c r="AD2768" s="316" t="s">
        <v>147</v>
      </c>
      <c r="AE2768" s="317" t="str">
        <f t="shared" si="152"/>
        <v/>
      </c>
      <c r="AF2768" s="319" t="s">
        <v>148</v>
      </c>
      <c r="AG2768" s="312" t="str">
        <f t="shared" si="153"/>
        <v/>
      </c>
      <c r="AH2768" s="322"/>
      <c r="AI2768" s="323"/>
      <c r="AJ2768" s="322"/>
      <c r="AK2768" s="323"/>
    </row>
    <row r="2769" spans="1:37" ht="36.75" customHeight="1">
      <c r="A2769" s="299">
        <f t="shared" si="154"/>
        <v>2756</v>
      </c>
      <c r="B2769" s="300" t="str">
        <f>IF(基本情報入力シート!C2789="","",基本情報入力シート!C2789)</f>
        <v/>
      </c>
      <c r="C2769" s="301" t="str">
        <f>IF(基本情報入力シート!D2789="","",基本情報入力シート!D2789)</f>
        <v/>
      </c>
      <c r="D2769" s="301" t="str">
        <f>IF(基本情報入力シート!E2789="","",基本情報入力シート!E2789)</f>
        <v/>
      </c>
      <c r="E2769" s="301" t="str">
        <f>IF(基本情報入力シート!F2789="","",基本情報入力シート!F2789)</f>
        <v/>
      </c>
      <c r="F2769" s="301" t="str">
        <f>IF(基本情報入力シート!G2789="","",基本情報入力シート!G2789)</f>
        <v/>
      </c>
      <c r="G2769" s="301" t="str">
        <f>IF(基本情報入力シート!H2789="","",基本情報入力シート!H2789)</f>
        <v/>
      </c>
      <c r="H2769" s="301" t="str">
        <f>IF(基本情報入力シート!I2789="","",基本情報入力シート!I2789)</f>
        <v/>
      </c>
      <c r="I2769" s="301" t="str">
        <f>IF(基本情報入力シート!J2789="","",基本情報入力シート!J2789)</f>
        <v/>
      </c>
      <c r="J2769" s="301" t="str">
        <f>IF(基本情報入力シート!K2789="","",基本情報入力シート!K2789)</f>
        <v/>
      </c>
      <c r="K2769" s="302" t="str">
        <f>IF(基本情報入力シート!L2789="","",基本情報入力シート!L2789)</f>
        <v/>
      </c>
      <c r="L2769" s="299" t="str">
        <f>IF(基本情報入力シート!M2789="","",基本情報入力シート!M2789)</f>
        <v/>
      </c>
      <c r="M2769" s="299" t="str">
        <f>IF(基本情報入力シート!R2789="","",基本情報入力シート!R2789)</f>
        <v/>
      </c>
      <c r="N2769" s="299" t="str">
        <f>IF(基本情報入力シート!W2789="","",基本情報入力シート!W2789)</f>
        <v/>
      </c>
      <c r="O2769" s="303" t="str">
        <f>IF(基本情報入力シート!X2789="","",基本情報入力シート!X2789)</f>
        <v/>
      </c>
      <c r="P2769" s="304" t="str">
        <f>IF(基本情報入力シート!Y2789="","",基本情報入力シート!Y2789)</f>
        <v/>
      </c>
      <c r="Q2769" s="175"/>
      <c r="R2769" s="305" t="str">
        <f>IF(基本情報入力シート!AB2789="","",基本情報入力シート!AB2789)</f>
        <v/>
      </c>
      <c r="S2769" s="176"/>
      <c r="T2769" s="306" t="str">
        <f>IF(P2769="","",VLOOKUP(P2769,【参考】数式用!$J$2:$L$34,3,FALSE))</f>
        <v/>
      </c>
      <c r="U2769" s="313" t="s">
        <v>143</v>
      </c>
      <c r="V2769" s="177"/>
      <c r="W2769" s="314" t="s">
        <v>144</v>
      </c>
      <c r="X2769" s="177"/>
      <c r="Y2769" s="315" t="s">
        <v>145</v>
      </c>
      <c r="Z2769" s="177"/>
      <c r="AA2769" s="315" t="s">
        <v>144</v>
      </c>
      <c r="AB2769" s="177"/>
      <c r="AC2769" s="315" t="s">
        <v>146</v>
      </c>
      <c r="AD2769" s="316" t="s">
        <v>147</v>
      </c>
      <c r="AE2769" s="317" t="str">
        <f t="shared" si="152"/>
        <v/>
      </c>
      <c r="AF2769" s="319" t="s">
        <v>148</v>
      </c>
      <c r="AG2769" s="312" t="str">
        <f t="shared" si="153"/>
        <v/>
      </c>
      <c r="AH2769" s="322"/>
      <c r="AI2769" s="323"/>
      <c r="AJ2769" s="322"/>
      <c r="AK2769" s="323"/>
    </row>
    <row r="2770" spans="1:37" ht="36.75" customHeight="1">
      <c r="A2770" s="299">
        <f t="shared" si="154"/>
        <v>2757</v>
      </c>
      <c r="B2770" s="300" t="str">
        <f>IF(基本情報入力シート!C2790="","",基本情報入力シート!C2790)</f>
        <v/>
      </c>
      <c r="C2770" s="301" t="str">
        <f>IF(基本情報入力シート!D2790="","",基本情報入力シート!D2790)</f>
        <v/>
      </c>
      <c r="D2770" s="301" t="str">
        <f>IF(基本情報入力シート!E2790="","",基本情報入力シート!E2790)</f>
        <v/>
      </c>
      <c r="E2770" s="301" t="str">
        <f>IF(基本情報入力シート!F2790="","",基本情報入力シート!F2790)</f>
        <v/>
      </c>
      <c r="F2770" s="301" t="str">
        <f>IF(基本情報入力シート!G2790="","",基本情報入力シート!G2790)</f>
        <v/>
      </c>
      <c r="G2770" s="301" t="str">
        <f>IF(基本情報入力シート!H2790="","",基本情報入力シート!H2790)</f>
        <v/>
      </c>
      <c r="H2770" s="301" t="str">
        <f>IF(基本情報入力シート!I2790="","",基本情報入力シート!I2790)</f>
        <v/>
      </c>
      <c r="I2770" s="301" t="str">
        <f>IF(基本情報入力シート!J2790="","",基本情報入力シート!J2790)</f>
        <v/>
      </c>
      <c r="J2770" s="301" t="str">
        <f>IF(基本情報入力シート!K2790="","",基本情報入力シート!K2790)</f>
        <v/>
      </c>
      <c r="K2770" s="302" t="str">
        <f>IF(基本情報入力シート!L2790="","",基本情報入力シート!L2790)</f>
        <v/>
      </c>
      <c r="L2770" s="299" t="str">
        <f>IF(基本情報入力シート!M2790="","",基本情報入力シート!M2790)</f>
        <v/>
      </c>
      <c r="M2770" s="299" t="str">
        <f>IF(基本情報入力シート!R2790="","",基本情報入力シート!R2790)</f>
        <v/>
      </c>
      <c r="N2770" s="299" t="str">
        <f>IF(基本情報入力シート!W2790="","",基本情報入力シート!W2790)</f>
        <v/>
      </c>
      <c r="O2770" s="303" t="str">
        <f>IF(基本情報入力シート!X2790="","",基本情報入力シート!X2790)</f>
        <v/>
      </c>
      <c r="P2770" s="304" t="str">
        <f>IF(基本情報入力シート!Y2790="","",基本情報入力シート!Y2790)</f>
        <v/>
      </c>
      <c r="Q2770" s="175"/>
      <c r="R2770" s="305" t="str">
        <f>IF(基本情報入力シート!AB2790="","",基本情報入力シート!AB2790)</f>
        <v/>
      </c>
      <c r="S2770" s="176"/>
      <c r="T2770" s="306" t="str">
        <f>IF(P2770="","",VLOOKUP(P2770,【参考】数式用!$J$2:$L$34,3,FALSE))</f>
        <v/>
      </c>
      <c r="U2770" s="313" t="s">
        <v>143</v>
      </c>
      <c r="V2770" s="177"/>
      <c r="W2770" s="314" t="s">
        <v>144</v>
      </c>
      <c r="X2770" s="177"/>
      <c r="Y2770" s="315" t="s">
        <v>145</v>
      </c>
      <c r="Z2770" s="177"/>
      <c r="AA2770" s="315" t="s">
        <v>144</v>
      </c>
      <c r="AB2770" s="177"/>
      <c r="AC2770" s="315" t="s">
        <v>146</v>
      </c>
      <c r="AD2770" s="316" t="s">
        <v>147</v>
      </c>
      <c r="AE2770" s="317" t="str">
        <f t="shared" si="152"/>
        <v/>
      </c>
      <c r="AF2770" s="319" t="s">
        <v>148</v>
      </c>
      <c r="AG2770" s="312" t="str">
        <f t="shared" si="153"/>
        <v/>
      </c>
      <c r="AH2770" s="322"/>
      <c r="AI2770" s="323"/>
      <c r="AJ2770" s="322"/>
      <c r="AK2770" s="323"/>
    </row>
    <row r="2771" spans="1:37" ht="36.75" customHeight="1">
      <c r="A2771" s="299">
        <f t="shared" si="154"/>
        <v>2758</v>
      </c>
      <c r="B2771" s="300" t="str">
        <f>IF(基本情報入力シート!C2791="","",基本情報入力シート!C2791)</f>
        <v/>
      </c>
      <c r="C2771" s="301" t="str">
        <f>IF(基本情報入力シート!D2791="","",基本情報入力シート!D2791)</f>
        <v/>
      </c>
      <c r="D2771" s="301" t="str">
        <f>IF(基本情報入力シート!E2791="","",基本情報入力シート!E2791)</f>
        <v/>
      </c>
      <c r="E2771" s="301" t="str">
        <f>IF(基本情報入力シート!F2791="","",基本情報入力シート!F2791)</f>
        <v/>
      </c>
      <c r="F2771" s="301" t="str">
        <f>IF(基本情報入力シート!G2791="","",基本情報入力シート!G2791)</f>
        <v/>
      </c>
      <c r="G2771" s="301" t="str">
        <f>IF(基本情報入力シート!H2791="","",基本情報入力シート!H2791)</f>
        <v/>
      </c>
      <c r="H2771" s="301" t="str">
        <f>IF(基本情報入力シート!I2791="","",基本情報入力シート!I2791)</f>
        <v/>
      </c>
      <c r="I2771" s="301" t="str">
        <f>IF(基本情報入力シート!J2791="","",基本情報入力シート!J2791)</f>
        <v/>
      </c>
      <c r="J2771" s="301" t="str">
        <f>IF(基本情報入力シート!K2791="","",基本情報入力シート!K2791)</f>
        <v/>
      </c>
      <c r="K2771" s="302" t="str">
        <f>IF(基本情報入力シート!L2791="","",基本情報入力シート!L2791)</f>
        <v/>
      </c>
      <c r="L2771" s="299" t="str">
        <f>IF(基本情報入力シート!M2791="","",基本情報入力シート!M2791)</f>
        <v/>
      </c>
      <c r="M2771" s="299" t="str">
        <f>IF(基本情報入力シート!R2791="","",基本情報入力シート!R2791)</f>
        <v/>
      </c>
      <c r="N2771" s="299" t="str">
        <f>IF(基本情報入力シート!W2791="","",基本情報入力シート!W2791)</f>
        <v/>
      </c>
      <c r="O2771" s="303" t="str">
        <f>IF(基本情報入力シート!X2791="","",基本情報入力シート!X2791)</f>
        <v/>
      </c>
      <c r="P2771" s="304" t="str">
        <f>IF(基本情報入力シート!Y2791="","",基本情報入力シート!Y2791)</f>
        <v/>
      </c>
      <c r="Q2771" s="175"/>
      <c r="R2771" s="305" t="str">
        <f>IF(基本情報入力シート!AB2791="","",基本情報入力シート!AB2791)</f>
        <v/>
      </c>
      <c r="S2771" s="176"/>
      <c r="T2771" s="306" t="str">
        <f>IF(P2771="","",VLOOKUP(P2771,【参考】数式用!$J$2:$L$34,3,FALSE))</f>
        <v/>
      </c>
      <c r="U2771" s="313" t="s">
        <v>143</v>
      </c>
      <c r="V2771" s="177"/>
      <c r="W2771" s="314" t="s">
        <v>144</v>
      </c>
      <c r="X2771" s="177"/>
      <c r="Y2771" s="315" t="s">
        <v>145</v>
      </c>
      <c r="Z2771" s="177"/>
      <c r="AA2771" s="315" t="s">
        <v>144</v>
      </c>
      <c r="AB2771" s="177"/>
      <c r="AC2771" s="315" t="s">
        <v>146</v>
      </c>
      <c r="AD2771" s="316" t="s">
        <v>147</v>
      </c>
      <c r="AE2771" s="317" t="str">
        <f t="shared" si="152"/>
        <v/>
      </c>
      <c r="AF2771" s="319" t="s">
        <v>148</v>
      </c>
      <c r="AG2771" s="312" t="str">
        <f t="shared" si="153"/>
        <v/>
      </c>
      <c r="AH2771" s="322"/>
      <c r="AI2771" s="323"/>
      <c r="AJ2771" s="322"/>
      <c r="AK2771" s="323"/>
    </row>
    <row r="2772" spans="1:37" ht="36.75" customHeight="1">
      <c r="A2772" s="299">
        <f t="shared" si="154"/>
        <v>2759</v>
      </c>
      <c r="B2772" s="300" t="str">
        <f>IF(基本情報入力シート!C2792="","",基本情報入力シート!C2792)</f>
        <v/>
      </c>
      <c r="C2772" s="301" t="str">
        <f>IF(基本情報入力シート!D2792="","",基本情報入力シート!D2792)</f>
        <v/>
      </c>
      <c r="D2772" s="301" t="str">
        <f>IF(基本情報入力シート!E2792="","",基本情報入力シート!E2792)</f>
        <v/>
      </c>
      <c r="E2772" s="301" t="str">
        <f>IF(基本情報入力シート!F2792="","",基本情報入力シート!F2792)</f>
        <v/>
      </c>
      <c r="F2772" s="301" t="str">
        <f>IF(基本情報入力シート!G2792="","",基本情報入力シート!G2792)</f>
        <v/>
      </c>
      <c r="G2772" s="301" t="str">
        <f>IF(基本情報入力シート!H2792="","",基本情報入力シート!H2792)</f>
        <v/>
      </c>
      <c r="H2772" s="301" t="str">
        <f>IF(基本情報入力シート!I2792="","",基本情報入力シート!I2792)</f>
        <v/>
      </c>
      <c r="I2772" s="301" t="str">
        <f>IF(基本情報入力シート!J2792="","",基本情報入力シート!J2792)</f>
        <v/>
      </c>
      <c r="J2772" s="301" t="str">
        <f>IF(基本情報入力シート!K2792="","",基本情報入力シート!K2792)</f>
        <v/>
      </c>
      <c r="K2772" s="302" t="str">
        <f>IF(基本情報入力シート!L2792="","",基本情報入力シート!L2792)</f>
        <v/>
      </c>
      <c r="L2772" s="299" t="str">
        <f>IF(基本情報入力シート!M2792="","",基本情報入力シート!M2792)</f>
        <v/>
      </c>
      <c r="M2772" s="299" t="str">
        <f>IF(基本情報入力シート!R2792="","",基本情報入力シート!R2792)</f>
        <v/>
      </c>
      <c r="N2772" s="299" t="str">
        <f>IF(基本情報入力シート!W2792="","",基本情報入力シート!W2792)</f>
        <v/>
      </c>
      <c r="O2772" s="303" t="str">
        <f>IF(基本情報入力シート!X2792="","",基本情報入力シート!X2792)</f>
        <v/>
      </c>
      <c r="P2772" s="304" t="str">
        <f>IF(基本情報入力シート!Y2792="","",基本情報入力シート!Y2792)</f>
        <v/>
      </c>
      <c r="Q2772" s="175"/>
      <c r="R2772" s="305" t="str">
        <f>IF(基本情報入力シート!AB2792="","",基本情報入力シート!AB2792)</f>
        <v/>
      </c>
      <c r="S2772" s="176"/>
      <c r="T2772" s="306" t="str">
        <f>IF(P2772="","",VLOOKUP(P2772,【参考】数式用!$J$2:$L$34,3,FALSE))</f>
        <v/>
      </c>
      <c r="U2772" s="313" t="s">
        <v>143</v>
      </c>
      <c r="V2772" s="177"/>
      <c r="W2772" s="314" t="s">
        <v>144</v>
      </c>
      <c r="X2772" s="177"/>
      <c r="Y2772" s="315" t="s">
        <v>145</v>
      </c>
      <c r="Z2772" s="177"/>
      <c r="AA2772" s="315" t="s">
        <v>144</v>
      </c>
      <c r="AB2772" s="177"/>
      <c r="AC2772" s="315" t="s">
        <v>146</v>
      </c>
      <c r="AD2772" s="316" t="s">
        <v>147</v>
      </c>
      <c r="AE2772" s="317" t="str">
        <f t="shared" si="152"/>
        <v/>
      </c>
      <c r="AF2772" s="319" t="s">
        <v>148</v>
      </c>
      <c r="AG2772" s="312" t="str">
        <f t="shared" si="153"/>
        <v/>
      </c>
      <c r="AH2772" s="322"/>
      <c r="AI2772" s="323"/>
      <c r="AJ2772" s="322"/>
      <c r="AK2772" s="323"/>
    </row>
    <row r="2773" spans="1:37" ht="36.75" customHeight="1">
      <c r="A2773" s="299">
        <f t="shared" si="154"/>
        <v>2760</v>
      </c>
      <c r="B2773" s="300" t="str">
        <f>IF(基本情報入力シート!C2793="","",基本情報入力シート!C2793)</f>
        <v/>
      </c>
      <c r="C2773" s="301" t="str">
        <f>IF(基本情報入力シート!D2793="","",基本情報入力シート!D2793)</f>
        <v/>
      </c>
      <c r="D2773" s="301" t="str">
        <f>IF(基本情報入力シート!E2793="","",基本情報入力シート!E2793)</f>
        <v/>
      </c>
      <c r="E2773" s="301" t="str">
        <f>IF(基本情報入力シート!F2793="","",基本情報入力シート!F2793)</f>
        <v/>
      </c>
      <c r="F2773" s="301" t="str">
        <f>IF(基本情報入力シート!G2793="","",基本情報入力シート!G2793)</f>
        <v/>
      </c>
      <c r="G2773" s="301" t="str">
        <f>IF(基本情報入力シート!H2793="","",基本情報入力シート!H2793)</f>
        <v/>
      </c>
      <c r="H2773" s="301" t="str">
        <f>IF(基本情報入力シート!I2793="","",基本情報入力シート!I2793)</f>
        <v/>
      </c>
      <c r="I2773" s="301" t="str">
        <f>IF(基本情報入力シート!J2793="","",基本情報入力シート!J2793)</f>
        <v/>
      </c>
      <c r="J2773" s="301" t="str">
        <f>IF(基本情報入力シート!K2793="","",基本情報入力シート!K2793)</f>
        <v/>
      </c>
      <c r="K2773" s="302" t="str">
        <f>IF(基本情報入力シート!L2793="","",基本情報入力シート!L2793)</f>
        <v/>
      </c>
      <c r="L2773" s="299" t="str">
        <f>IF(基本情報入力シート!M2793="","",基本情報入力シート!M2793)</f>
        <v/>
      </c>
      <c r="M2773" s="299" t="str">
        <f>IF(基本情報入力シート!R2793="","",基本情報入力シート!R2793)</f>
        <v/>
      </c>
      <c r="N2773" s="299" t="str">
        <f>IF(基本情報入力シート!W2793="","",基本情報入力シート!W2793)</f>
        <v/>
      </c>
      <c r="O2773" s="303" t="str">
        <f>IF(基本情報入力シート!X2793="","",基本情報入力シート!X2793)</f>
        <v/>
      </c>
      <c r="P2773" s="304" t="str">
        <f>IF(基本情報入力シート!Y2793="","",基本情報入力シート!Y2793)</f>
        <v/>
      </c>
      <c r="Q2773" s="175"/>
      <c r="R2773" s="305" t="str">
        <f>IF(基本情報入力シート!AB2793="","",基本情報入力シート!AB2793)</f>
        <v/>
      </c>
      <c r="S2773" s="176"/>
      <c r="T2773" s="306" t="str">
        <f>IF(P2773="","",VLOOKUP(P2773,【参考】数式用!$J$2:$L$34,3,FALSE))</f>
        <v/>
      </c>
      <c r="U2773" s="313" t="s">
        <v>143</v>
      </c>
      <c r="V2773" s="177"/>
      <c r="W2773" s="314" t="s">
        <v>144</v>
      </c>
      <c r="X2773" s="177"/>
      <c r="Y2773" s="315" t="s">
        <v>145</v>
      </c>
      <c r="Z2773" s="177"/>
      <c r="AA2773" s="315" t="s">
        <v>144</v>
      </c>
      <c r="AB2773" s="177"/>
      <c r="AC2773" s="315" t="s">
        <v>146</v>
      </c>
      <c r="AD2773" s="316" t="s">
        <v>147</v>
      </c>
      <c r="AE2773" s="317" t="str">
        <f t="shared" si="152"/>
        <v/>
      </c>
      <c r="AF2773" s="319" t="s">
        <v>148</v>
      </c>
      <c r="AG2773" s="312" t="str">
        <f t="shared" si="153"/>
        <v/>
      </c>
      <c r="AH2773" s="322"/>
      <c r="AI2773" s="323"/>
      <c r="AJ2773" s="322"/>
      <c r="AK2773" s="323"/>
    </row>
    <row r="2774" spans="1:37" ht="36.75" customHeight="1">
      <c r="A2774" s="299">
        <f t="shared" si="154"/>
        <v>2761</v>
      </c>
      <c r="B2774" s="300" t="str">
        <f>IF(基本情報入力シート!C2794="","",基本情報入力シート!C2794)</f>
        <v/>
      </c>
      <c r="C2774" s="301" t="str">
        <f>IF(基本情報入力シート!D2794="","",基本情報入力シート!D2794)</f>
        <v/>
      </c>
      <c r="D2774" s="301" t="str">
        <f>IF(基本情報入力シート!E2794="","",基本情報入力シート!E2794)</f>
        <v/>
      </c>
      <c r="E2774" s="301" t="str">
        <f>IF(基本情報入力シート!F2794="","",基本情報入力シート!F2794)</f>
        <v/>
      </c>
      <c r="F2774" s="301" t="str">
        <f>IF(基本情報入力シート!G2794="","",基本情報入力シート!G2794)</f>
        <v/>
      </c>
      <c r="G2774" s="301" t="str">
        <f>IF(基本情報入力シート!H2794="","",基本情報入力シート!H2794)</f>
        <v/>
      </c>
      <c r="H2774" s="301" t="str">
        <f>IF(基本情報入力シート!I2794="","",基本情報入力シート!I2794)</f>
        <v/>
      </c>
      <c r="I2774" s="301" t="str">
        <f>IF(基本情報入力シート!J2794="","",基本情報入力シート!J2794)</f>
        <v/>
      </c>
      <c r="J2774" s="301" t="str">
        <f>IF(基本情報入力シート!K2794="","",基本情報入力シート!K2794)</f>
        <v/>
      </c>
      <c r="K2774" s="302" t="str">
        <f>IF(基本情報入力シート!L2794="","",基本情報入力シート!L2794)</f>
        <v/>
      </c>
      <c r="L2774" s="299" t="str">
        <f>IF(基本情報入力シート!M2794="","",基本情報入力シート!M2794)</f>
        <v/>
      </c>
      <c r="M2774" s="299" t="str">
        <f>IF(基本情報入力シート!R2794="","",基本情報入力シート!R2794)</f>
        <v/>
      </c>
      <c r="N2774" s="299" t="str">
        <f>IF(基本情報入力シート!W2794="","",基本情報入力シート!W2794)</f>
        <v/>
      </c>
      <c r="O2774" s="303" t="str">
        <f>IF(基本情報入力シート!X2794="","",基本情報入力シート!X2794)</f>
        <v/>
      </c>
      <c r="P2774" s="304" t="str">
        <f>IF(基本情報入力シート!Y2794="","",基本情報入力シート!Y2794)</f>
        <v/>
      </c>
      <c r="Q2774" s="175"/>
      <c r="R2774" s="305" t="str">
        <f>IF(基本情報入力シート!AB2794="","",基本情報入力シート!AB2794)</f>
        <v/>
      </c>
      <c r="S2774" s="176"/>
      <c r="T2774" s="306" t="str">
        <f>IF(P2774="","",VLOOKUP(P2774,【参考】数式用!$J$2:$L$34,3,FALSE))</f>
        <v/>
      </c>
      <c r="U2774" s="313" t="s">
        <v>143</v>
      </c>
      <c r="V2774" s="177"/>
      <c r="W2774" s="314" t="s">
        <v>144</v>
      </c>
      <c r="X2774" s="177"/>
      <c r="Y2774" s="315" t="s">
        <v>145</v>
      </c>
      <c r="Z2774" s="177"/>
      <c r="AA2774" s="315" t="s">
        <v>144</v>
      </c>
      <c r="AB2774" s="177"/>
      <c r="AC2774" s="315" t="s">
        <v>146</v>
      </c>
      <c r="AD2774" s="316" t="s">
        <v>147</v>
      </c>
      <c r="AE2774" s="317" t="str">
        <f t="shared" si="152"/>
        <v/>
      </c>
      <c r="AF2774" s="319" t="s">
        <v>148</v>
      </c>
      <c r="AG2774" s="312" t="str">
        <f t="shared" si="153"/>
        <v/>
      </c>
      <c r="AH2774" s="322"/>
      <c r="AI2774" s="323"/>
      <c r="AJ2774" s="322"/>
      <c r="AK2774" s="323"/>
    </row>
    <row r="2775" spans="1:37" ht="36.75" customHeight="1">
      <c r="A2775" s="299">
        <f t="shared" si="154"/>
        <v>2762</v>
      </c>
      <c r="B2775" s="300" t="str">
        <f>IF(基本情報入力シート!C2795="","",基本情報入力シート!C2795)</f>
        <v/>
      </c>
      <c r="C2775" s="301" t="str">
        <f>IF(基本情報入力シート!D2795="","",基本情報入力シート!D2795)</f>
        <v/>
      </c>
      <c r="D2775" s="301" t="str">
        <f>IF(基本情報入力シート!E2795="","",基本情報入力シート!E2795)</f>
        <v/>
      </c>
      <c r="E2775" s="301" t="str">
        <f>IF(基本情報入力シート!F2795="","",基本情報入力シート!F2795)</f>
        <v/>
      </c>
      <c r="F2775" s="301" t="str">
        <f>IF(基本情報入力シート!G2795="","",基本情報入力シート!G2795)</f>
        <v/>
      </c>
      <c r="G2775" s="301" t="str">
        <f>IF(基本情報入力シート!H2795="","",基本情報入力シート!H2795)</f>
        <v/>
      </c>
      <c r="H2775" s="301" t="str">
        <f>IF(基本情報入力シート!I2795="","",基本情報入力シート!I2795)</f>
        <v/>
      </c>
      <c r="I2775" s="301" t="str">
        <f>IF(基本情報入力シート!J2795="","",基本情報入力シート!J2795)</f>
        <v/>
      </c>
      <c r="J2775" s="301" t="str">
        <f>IF(基本情報入力シート!K2795="","",基本情報入力シート!K2795)</f>
        <v/>
      </c>
      <c r="K2775" s="302" t="str">
        <f>IF(基本情報入力シート!L2795="","",基本情報入力シート!L2795)</f>
        <v/>
      </c>
      <c r="L2775" s="299" t="str">
        <f>IF(基本情報入力シート!M2795="","",基本情報入力シート!M2795)</f>
        <v/>
      </c>
      <c r="M2775" s="299" t="str">
        <f>IF(基本情報入力シート!R2795="","",基本情報入力シート!R2795)</f>
        <v/>
      </c>
      <c r="N2775" s="299" t="str">
        <f>IF(基本情報入力シート!W2795="","",基本情報入力シート!W2795)</f>
        <v/>
      </c>
      <c r="O2775" s="303" t="str">
        <f>IF(基本情報入力シート!X2795="","",基本情報入力シート!X2795)</f>
        <v/>
      </c>
      <c r="P2775" s="304" t="str">
        <f>IF(基本情報入力シート!Y2795="","",基本情報入力シート!Y2795)</f>
        <v/>
      </c>
      <c r="Q2775" s="175"/>
      <c r="R2775" s="305" t="str">
        <f>IF(基本情報入力シート!AB2795="","",基本情報入力シート!AB2795)</f>
        <v/>
      </c>
      <c r="S2775" s="176"/>
      <c r="T2775" s="306" t="str">
        <f>IF(P2775="","",VLOOKUP(P2775,【参考】数式用!$J$2:$L$34,3,FALSE))</f>
        <v/>
      </c>
      <c r="U2775" s="313" t="s">
        <v>143</v>
      </c>
      <c r="V2775" s="177"/>
      <c r="W2775" s="314" t="s">
        <v>144</v>
      </c>
      <c r="X2775" s="177"/>
      <c r="Y2775" s="315" t="s">
        <v>145</v>
      </c>
      <c r="Z2775" s="177"/>
      <c r="AA2775" s="315" t="s">
        <v>144</v>
      </c>
      <c r="AB2775" s="177"/>
      <c r="AC2775" s="315" t="s">
        <v>146</v>
      </c>
      <c r="AD2775" s="316" t="s">
        <v>147</v>
      </c>
      <c r="AE2775" s="317" t="str">
        <f t="shared" si="152"/>
        <v/>
      </c>
      <c r="AF2775" s="319" t="s">
        <v>148</v>
      </c>
      <c r="AG2775" s="312" t="str">
        <f t="shared" si="153"/>
        <v/>
      </c>
      <c r="AH2775" s="322"/>
      <c r="AI2775" s="323"/>
      <c r="AJ2775" s="322"/>
      <c r="AK2775" s="323"/>
    </row>
    <row r="2776" spans="1:37" ht="36.75" customHeight="1">
      <c r="A2776" s="299">
        <f t="shared" si="154"/>
        <v>2763</v>
      </c>
      <c r="B2776" s="300" t="str">
        <f>IF(基本情報入力シート!C2796="","",基本情報入力シート!C2796)</f>
        <v/>
      </c>
      <c r="C2776" s="301" t="str">
        <f>IF(基本情報入力シート!D2796="","",基本情報入力シート!D2796)</f>
        <v/>
      </c>
      <c r="D2776" s="301" t="str">
        <f>IF(基本情報入力シート!E2796="","",基本情報入力シート!E2796)</f>
        <v/>
      </c>
      <c r="E2776" s="301" t="str">
        <f>IF(基本情報入力シート!F2796="","",基本情報入力シート!F2796)</f>
        <v/>
      </c>
      <c r="F2776" s="301" t="str">
        <f>IF(基本情報入力シート!G2796="","",基本情報入力シート!G2796)</f>
        <v/>
      </c>
      <c r="G2776" s="301" t="str">
        <f>IF(基本情報入力シート!H2796="","",基本情報入力シート!H2796)</f>
        <v/>
      </c>
      <c r="H2776" s="301" t="str">
        <f>IF(基本情報入力シート!I2796="","",基本情報入力シート!I2796)</f>
        <v/>
      </c>
      <c r="I2776" s="301" t="str">
        <f>IF(基本情報入力シート!J2796="","",基本情報入力シート!J2796)</f>
        <v/>
      </c>
      <c r="J2776" s="301" t="str">
        <f>IF(基本情報入力シート!K2796="","",基本情報入力シート!K2796)</f>
        <v/>
      </c>
      <c r="K2776" s="302" t="str">
        <f>IF(基本情報入力シート!L2796="","",基本情報入力シート!L2796)</f>
        <v/>
      </c>
      <c r="L2776" s="299" t="str">
        <f>IF(基本情報入力シート!M2796="","",基本情報入力シート!M2796)</f>
        <v/>
      </c>
      <c r="M2776" s="299" t="str">
        <f>IF(基本情報入力シート!R2796="","",基本情報入力シート!R2796)</f>
        <v/>
      </c>
      <c r="N2776" s="299" t="str">
        <f>IF(基本情報入力シート!W2796="","",基本情報入力シート!W2796)</f>
        <v/>
      </c>
      <c r="O2776" s="303" t="str">
        <f>IF(基本情報入力シート!X2796="","",基本情報入力シート!X2796)</f>
        <v/>
      </c>
      <c r="P2776" s="304" t="str">
        <f>IF(基本情報入力シート!Y2796="","",基本情報入力シート!Y2796)</f>
        <v/>
      </c>
      <c r="Q2776" s="175"/>
      <c r="R2776" s="305" t="str">
        <f>IF(基本情報入力シート!AB2796="","",基本情報入力シート!AB2796)</f>
        <v/>
      </c>
      <c r="S2776" s="176"/>
      <c r="T2776" s="306" t="str">
        <f>IF(P2776="","",VLOOKUP(P2776,【参考】数式用!$J$2:$L$34,3,FALSE))</f>
        <v/>
      </c>
      <c r="U2776" s="313" t="s">
        <v>143</v>
      </c>
      <c r="V2776" s="177"/>
      <c r="W2776" s="314" t="s">
        <v>144</v>
      </c>
      <c r="X2776" s="177"/>
      <c r="Y2776" s="315" t="s">
        <v>145</v>
      </c>
      <c r="Z2776" s="177"/>
      <c r="AA2776" s="315" t="s">
        <v>144</v>
      </c>
      <c r="AB2776" s="177"/>
      <c r="AC2776" s="315" t="s">
        <v>146</v>
      </c>
      <c r="AD2776" s="316" t="s">
        <v>147</v>
      </c>
      <c r="AE2776" s="317" t="str">
        <f t="shared" si="152"/>
        <v/>
      </c>
      <c r="AF2776" s="319" t="s">
        <v>148</v>
      </c>
      <c r="AG2776" s="312" t="str">
        <f t="shared" si="153"/>
        <v/>
      </c>
      <c r="AH2776" s="322"/>
      <c r="AI2776" s="323"/>
      <c r="AJ2776" s="322"/>
      <c r="AK2776" s="323"/>
    </row>
    <row r="2777" spans="1:37" ht="36.75" customHeight="1">
      <c r="A2777" s="299">
        <f t="shared" si="154"/>
        <v>2764</v>
      </c>
      <c r="B2777" s="300" t="str">
        <f>IF(基本情報入力シート!C2797="","",基本情報入力シート!C2797)</f>
        <v/>
      </c>
      <c r="C2777" s="301" t="str">
        <f>IF(基本情報入力シート!D2797="","",基本情報入力シート!D2797)</f>
        <v/>
      </c>
      <c r="D2777" s="301" t="str">
        <f>IF(基本情報入力シート!E2797="","",基本情報入力シート!E2797)</f>
        <v/>
      </c>
      <c r="E2777" s="301" t="str">
        <f>IF(基本情報入力シート!F2797="","",基本情報入力シート!F2797)</f>
        <v/>
      </c>
      <c r="F2777" s="301" t="str">
        <f>IF(基本情報入力シート!G2797="","",基本情報入力シート!G2797)</f>
        <v/>
      </c>
      <c r="G2777" s="301" t="str">
        <f>IF(基本情報入力シート!H2797="","",基本情報入力シート!H2797)</f>
        <v/>
      </c>
      <c r="H2777" s="301" t="str">
        <f>IF(基本情報入力シート!I2797="","",基本情報入力シート!I2797)</f>
        <v/>
      </c>
      <c r="I2777" s="301" t="str">
        <f>IF(基本情報入力シート!J2797="","",基本情報入力シート!J2797)</f>
        <v/>
      </c>
      <c r="J2777" s="301" t="str">
        <f>IF(基本情報入力シート!K2797="","",基本情報入力シート!K2797)</f>
        <v/>
      </c>
      <c r="K2777" s="302" t="str">
        <f>IF(基本情報入力シート!L2797="","",基本情報入力シート!L2797)</f>
        <v/>
      </c>
      <c r="L2777" s="299" t="str">
        <f>IF(基本情報入力シート!M2797="","",基本情報入力シート!M2797)</f>
        <v/>
      </c>
      <c r="M2777" s="299" t="str">
        <f>IF(基本情報入力シート!R2797="","",基本情報入力シート!R2797)</f>
        <v/>
      </c>
      <c r="N2777" s="299" t="str">
        <f>IF(基本情報入力シート!W2797="","",基本情報入力シート!W2797)</f>
        <v/>
      </c>
      <c r="O2777" s="303" t="str">
        <f>IF(基本情報入力シート!X2797="","",基本情報入力シート!X2797)</f>
        <v/>
      </c>
      <c r="P2777" s="304" t="str">
        <f>IF(基本情報入力シート!Y2797="","",基本情報入力シート!Y2797)</f>
        <v/>
      </c>
      <c r="Q2777" s="175"/>
      <c r="R2777" s="305" t="str">
        <f>IF(基本情報入力シート!AB2797="","",基本情報入力シート!AB2797)</f>
        <v/>
      </c>
      <c r="S2777" s="176"/>
      <c r="T2777" s="306" t="str">
        <f>IF(P2777="","",VLOOKUP(P2777,【参考】数式用!$J$2:$L$34,3,FALSE))</f>
        <v/>
      </c>
      <c r="U2777" s="313" t="s">
        <v>143</v>
      </c>
      <c r="V2777" s="177"/>
      <c r="W2777" s="314" t="s">
        <v>144</v>
      </c>
      <c r="X2777" s="177"/>
      <c r="Y2777" s="315" t="s">
        <v>145</v>
      </c>
      <c r="Z2777" s="177"/>
      <c r="AA2777" s="315" t="s">
        <v>144</v>
      </c>
      <c r="AB2777" s="177"/>
      <c r="AC2777" s="315" t="s">
        <v>146</v>
      </c>
      <c r="AD2777" s="316" t="s">
        <v>147</v>
      </c>
      <c r="AE2777" s="317" t="str">
        <f t="shared" si="152"/>
        <v/>
      </c>
      <c r="AF2777" s="319" t="s">
        <v>148</v>
      </c>
      <c r="AG2777" s="312" t="str">
        <f t="shared" si="153"/>
        <v/>
      </c>
      <c r="AH2777" s="322"/>
      <c r="AI2777" s="323"/>
      <c r="AJ2777" s="322"/>
      <c r="AK2777" s="323"/>
    </row>
    <row r="2778" spans="1:37" ht="36.75" customHeight="1">
      <c r="A2778" s="299">
        <f t="shared" si="154"/>
        <v>2765</v>
      </c>
      <c r="B2778" s="300" t="str">
        <f>IF(基本情報入力シート!C2798="","",基本情報入力シート!C2798)</f>
        <v/>
      </c>
      <c r="C2778" s="301" t="str">
        <f>IF(基本情報入力シート!D2798="","",基本情報入力シート!D2798)</f>
        <v/>
      </c>
      <c r="D2778" s="301" t="str">
        <f>IF(基本情報入力シート!E2798="","",基本情報入力シート!E2798)</f>
        <v/>
      </c>
      <c r="E2778" s="301" t="str">
        <f>IF(基本情報入力シート!F2798="","",基本情報入力シート!F2798)</f>
        <v/>
      </c>
      <c r="F2778" s="301" t="str">
        <f>IF(基本情報入力シート!G2798="","",基本情報入力シート!G2798)</f>
        <v/>
      </c>
      <c r="G2778" s="301" t="str">
        <f>IF(基本情報入力シート!H2798="","",基本情報入力シート!H2798)</f>
        <v/>
      </c>
      <c r="H2778" s="301" t="str">
        <f>IF(基本情報入力シート!I2798="","",基本情報入力シート!I2798)</f>
        <v/>
      </c>
      <c r="I2778" s="301" t="str">
        <f>IF(基本情報入力シート!J2798="","",基本情報入力シート!J2798)</f>
        <v/>
      </c>
      <c r="J2778" s="301" t="str">
        <f>IF(基本情報入力シート!K2798="","",基本情報入力シート!K2798)</f>
        <v/>
      </c>
      <c r="K2778" s="302" t="str">
        <f>IF(基本情報入力シート!L2798="","",基本情報入力シート!L2798)</f>
        <v/>
      </c>
      <c r="L2778" s="299" t="str">
        <f>IF(基本情報入力シート!M2798="","",基本情報入力シート!M2798)</f>
        <v/>
      </c>
      <c r="M2778" s="299" t="str">
        <f>IF(基本情報入力シート!R2798="","",基本情報入力シート!R2798)</f>
        <v/>
      </c>
      <c r="N2778" s="299" t="str">
        <f>IF(基本情報入力シート!W2798="","",基本情報入力シート!W2798)</f>
        <v/>
      </c>
      <c r="O2778" s="303" t="str">
        <f>IF(基本情報入力シート!X2798="","",基本情報入力シート!X2798)</f>
        <v/>
      </c>
      <c r="P2778" s="304" t="str">
        <f>IF(基本情報入力シート!Y2798="","",基本情報入力シート!Y2798)</f>
        <v/>
      </c>
      <c r="Q2778" s="175"/>
      <c r="R2778" s="305" t="str">
        <f>IF(基本情報入力シート!AB2798="","",基本情報入力シート!AB2798)</f>
        <v/>
      </c>
      <c r="S2778" s="176"/>
      <c r="T2778" s="306" t="str">
        <f>IF(P2778="","",VLOOKUP(P2778,【参考】数式用!$J$2:$L$34,3,FALSE))</f>
        <v/>
      </c>
      <c r="U2778" s="313" t="s">
        <v>143</v>
      </c>
      <c r="V2778" s="177"/>
      <c r="W2778" s="314" t="s">
        <v>144</v>
      </c>
      <c r="X2778" s="177"/>
      <c r="Y2778" s="315" t="s">
        <v>145</v>
      </c>
      <c r="Z2778" s="177"/>
      <c r="AA2778" s="315" t="s">
        <v>144</v>
      </c>
      <c r="AB2778" s="177"/>
      <c r="AC2778" s="315" t="s">
        <v>146</v>
      </c>
      <c r="AD2778" s="316" t="s">
        <v>147</v>
      </c>
      <c r="AE2778" s="317" t="str">
        <f t="shared" si="152"/>
        <v/>
      </c>
      <c r="AF2778" s="319" t="s">
        <v>148</v>
      </c>
      <c r="AG2778" s="312" t="str">
        <f t="shared" si="153"/>
        <v/>
      </c>
      <c r="AH2778" s="322"/>
      <c r="AI2778" s="323"/>
      <c r="AJ2778" s="322"/>
      <c r="AK2778" s="323"/>
    </row>
    <row r="2779" spans="1:37" ht="36.75" customHeight="1">
      <c r="A2779" s="299">
        <f t="shared" si="154"/>
        <v>2766</v>
      </c>
      <c r="B2779" s="300" t="str">
        <f>IF(基本情報入力シート!C2799="","",基本情報入力シート!C2799)</f>
        <v/>
      </c>
      <c r="C2779" s="301" t="str">
        <f>IF(基本情報入力シート!D2799="","",基本情報入力シート!D2799)</f>
        <v/>
      </c>
      <c r="D2779" s="301" t="str">
        <f>IF(基本情報入力シート!E2799="","",基本情報入力シート!E2799)</f>
        <v/>
      </c>
      <c r="E2779" s="301" t="str">
        <f>IF(基本情報入力シート!F2799="","",基本情報入力シート!F2799)</f>
        <v/>
      </c>
      <c r="F2779" s="301" t="str">
        <f>IF(基本情報入力シート!G2799="","",基本情報入力シート!G2799)</f>
        <v/>
      </c>
      <c r="G2779" s="301" t="str">
        <f>IF(基本情報入力シート!H2799="","",基本情報入力シート!H2799)</f>
        <v/>
      </c>
      <c r="H2779" s="301" t="str">
        <f>IF(基本情報入力シート!I2799="","",基本情報入力シート!I2799)</f>
        <v/>
      </c>
      <c r="I2779" s="301" t="str">
        <f>IF(基本情報入力シート!J2799="","",基本情報入力シート!J2799)</f>
        <v/>
      </c>
      <c r="J2779" s="301" t="str">
        <f>IF(基本情報入力シート!K2799="","",基本情報入力シート!K2799)</f>
        <v/>
      </c>
      <c r="K2779" s="302" t="str">
        <f>IF(基本情報入力シート!L2799="","",基本情報入力シート!L2799)</f>
        <v/>
      </c>
      <c r="L2779" s="299" t="str">
        <f>IF(基本情報入力シート!M2799="","",基本情報入力シート!M2799)</f>
        <v/>
      </c>
      <c r="M2779" s="299" t="str">
        <f>IF(基本情報入力シート!R2799="","",基本情報入力シート!R2799)</f>
        <v/>
      </c>
      <c r="N2779" s="299" t="str">
        <f>IF(基本情報入力シート!W2799="","",基本情報入力シート!W2799)</f>
        <v/>
      </c>
      <c r="O2779" s="303" t="str">
        <f>IF(基本情報入力シート!X2799="","",基本情報入力シート!X2799)</f>
        <v/>
      </c>
      <c r="P2779" s="304" t="str">
        <f>IF(基本情報入力シート!Y2799="","",基本情報入力シート!Y2799)</f>
        <v/>
      </c>
      <c r="Q2779" s="175"/>
      <c r="R2779" s="305" t="str">
        <f>IF(基本情報入力シート!AB2799="","",基本情報入力シート!AB2799)</f>
        <v/>
      </c>
      <c r="S2779" s="176"/>
      <c r="T2779" s="306" t="str">
        <f>IF(P2779="","",VLOOKUP(P2779,【参考】数式用!$J$2:$L$34,3,FALSE))</f>
        <v/>
      </c>
      <c r="U2779" s="313" t="s">
        <v>143</v>
      </c>
      <c r="V2779" s="177"/>
      <c r="W2779" s="314" t="s">
        <v>144</v>
      </c>
      <c r="X2779" s="177"/>
      <c r="Y2779" s="315" t="s">
        <v>145</v>
      </c>
      <c r="Z2779" s="177"/>
      <c r="AA2779" s="315" t="s">
        <v>144</v>
      </c>
      <c r="AB2779" s="177"/>
      <c r="AC2779" s="315" t="s">
        <v>146</v>
      </c>
      <c r="AD2779" s="316" t="s">
        <v>147</v>
      </c>
      <c r="AE2779" s="317" t="str">
        <f t="shared" ref="AE2779:AE2813" si="155">IF(V2779&gt;=1,(Z2779*12+AB2779)-(V2779*12+X2779)+1,"")</f>
        <v/>
      </c>
      <c r="AF2779" s="319" t="s">
        <v>148</v>
      </c>
      <c r="AG2779" s="312" t="str">
        <f t="shared" ref="AG2779:AG2813" si="156">IFERROR(ROUNDDOWN(R2779*T2779,0)*AE2779,"")</f>
        <v/>
      </c>
      <c r="AH2779" s="322"/>
      <c r="AI2779" s="323"/>
      <c r="AJ2779" s="322"/>
      <c r="AK2779" s="323"/>
    </row>
    <row r="2780" spans="1:37" ht="36.75" customHeight="1">
      <c r="A2780" s="299">
        <f t="shared" si="154"/>
        <v>2767</v>
      </c>
      <c r="B2780" s="300" t="str">
        <f>IF(基本情報入力シート!C2800="","",基本情報入力シート!C2800)</f>
        <v/>
      </c>
      <c r="C2780" s="301" t="str">
        <f>IF(基本情報入力シート!D2800="","",基本情報入力シート!D2800)</f>
        <v/>
      </c>
      <c r="D2780" s="301" t="str">
        <f>IF(基本情報入力シート!E2800="","",基本情報入力シート!E2800)</f>
        <v/>
      </c>
      <c r="E2780" s="301" t="str">
        <f>IF(基本情報入力シート!F2800="","",基本情報入力シート!F2800)</f>
        <v/>
      </c>
      <c r="F2780" s="301" t="str">
        <f>IF(基本情報入力シート!G2800="","",基本情報入力シート!G2800)</f>
        <v/>
      </c>
      <c r="G2780" s="301" t="str">
        <f>IF(基本情報入力シート!H2800="","",基本情報入力シート!H2800)</f>
        <v/>
      </c>
      <c r="H2780" s="301" t="str">
        <f>IF(基本情報入力シート!I2800="","",基本情報入力シート!I2800)</f>
        <v/>
      </c>
      <c r="I2780" s="301" t="str">
        <f>IF(基本情報入力シート!J2800="","",基本情報入力シート!J2800)</f>
        <v/>
      </c>
      <c r="J2780" s="301" t="str">
        <f>IF(基本情報入力シート!K2800="","",基本情報入力シート!K2800)</f>
        <v/>
      </c>
      <c r="K2780" s="302" t="str">
        <f>IF(基本情報入力シート!L2800="","",基本情報入力シート!L2800)</f>
        <v/>
      </c>
      <c r="L2780" s="299" t="str">
        <f>IF(基本情報入力シート!M2800="","",基本情報入力シート!M2800)</f>
        <v/>
      </c>
      <c r="M2780" s="299" t="str">
        <f>IF(基本情報入力シート!R2800="","",基本情報入力シート!R2800)</f>
        <v/>
      </c>
      <c r="N2780" s="299" t="str">
        <f>IF(基本情報入力シート!W2800="","",基本情報入力シート!W2800)</f>
        <v/>
      </c>
      <c r="O2780" s="303" t="str">
        <f>IF(基本情報入力シート!X2800="","",基本情報入力シート!X2800)</f>
        <v/>
      </c>
      <c r="P2780" s="304" t="str">
        <f>IF(基本情報入力シート!Y2800="","",基本情報入力シート!Y2800)</f>
        <v/>
      </c>
      <c r="Q2780" s="175"/>
      <c r="R2780" s="305" t="str">
        <f>IF(基本情報入力シート!AB2800="","",基本情報入力シート!AB2800)</f>
        <v/>
      </c>
      <c r="S2780" s="176"/>
      <c r="T2780" s="306" t="str">
        <f>IF(P2780="","",VLOOKUP(P2780,【参考】数式用!$J$2:$L$34,3,FALSE))</f>
        <v/>
      </c>
      <c r="U2780" s="313" t="s">
        <v>143</v>
      </c>
      <c r="V2780" s="177"/>
      <c r="W2780" s="314" t="s">
        <v>144</v>
      </c>
      <c r="X2780" s="177"/>
      <c r="Y2780" s="315" t="s">
        <v>145</v>
      </c>
      <c r="Z2780" s="177"/>
      <c r="AA2780" s="315" t="s">
        <v>144</v>
      </c>
      <c r="AB2780" s="177"/>
      <c r="AC2780" s="315" t="s">
        <v>146</v>
      </c>
      <c r="AD2780" s="316" t="s">
        <v>147</v>
      </c>
      <c r="AE2780" s="317" t="str">
        <f t="shared" si="155"/>
        <v/>
      </c>
      <c r="AF2780" s="319" t="s">
        <v>148</v>
      </c>
      <c r="AG2780" s="312" t="str">
        <f t="shared" si="156"/>
        <v/>
      </c>
      <c r="AH2780" s="322"/>
      <c r="AI2780" s="323"/>
      <c r="AJ2780" s="322"/>
      <c r="AK2780" s="323"/>
    </row>
    <row r="2781" spans="1:37" ht="36.75" customHeight="1">
      <c r="A2781" s="299">
        <f t="shared" si="154"/>
        <v>2768</v>
      </c>
      <c r="B2781" s="300" t="str">
        <f>IF(基本情報入力シート!C2801="","",基本情報入力シート!C2801)</f>
        <v/>
      </c>
      <c r="C2781" s="301" t="str">
        <f>IF(基本情報入力シート!D2801="","",基本情報入力シート!D2801)</f>
        <v/>
      </c>
      <c r="D2781" s="301" t="str">
        <f>IF(基本情報入力シート!E2801="","",基本情報入力シート!E2801)</f>
        <v/>
      </c>
      <c r="E2781" s="301" t="str">
        <f>IF(基本情報入力シート!F2801="","",基本情報入力シート!F2801)</f>
        <v/>
      </c>
      <c r="F2781" s="301" t="str">
        <f>IF(基本情報入力シート!G2801="","",基本情報入力シート!G2801)</f>
        <v/>
      </c>
      <c r="G2781" s="301" t="str">
        <f>IF(基本情報入力シート!H2801="","",基本情報入力シート!H2801)</f>
        <v/>
      </c>
      <c r="H2781" s="301" t="str">
        <f>IF(基本情報入力シート!I2801="","",基本情報入力シート!I2801)</f>
        <v/>
      </c>
      <c r="I2781" s="301" t="str">
        <f>IF(基本情報入力シート!J2801="","",基本情報入力シート!J2801)</f>
        <v/>
      </c>
      <c r="J2781" s="301" t="str">
        <f>IF(基本情報入力シート!K2801="","",基本情報入力シート!K2801)</f>
        <v/>
      </c>
      <c r="K2781" s="302" t="str">
        <f>IF(基本情報入力シート!L2801="","",基本情報入力シート!L2801)</f>
        <v/>
      </c>
      <c r="L2781" s="299" t="str">
        <f>IF(基本情報入力シート!M2801="","",基本情報入力シート!M2801)</f>
        <v/>
      </c>
      <c r="M2781" s="299" t="str">
        <f>IF(基本情報入力シート!R2801="","",基本情報入力シート!R2801)</f>
        <v/>
      </c>
      <c r="N2781" s="299" t="str">
        <f>IF(基本情報入力シート!W2801="","",基本情報入力シート!W2801)</f>
        <v/>
      </c>
      <c r="O2781" s="303" t="str">
        <f>IF(基本情報入力シート!X2801="","",基本情報入力シート!X2801)</f>
        <v/>
      </c>
      <c r="P2781" s="304" t="str">
        <f>IF(基本情報入力シート!Y2801="","",基本情報入力シート!Y2801)</f>
        <v/>
      </c>
      <c r="Q2781" s="175"/>
      <c r="R2781" s="305" t="str">
        <f>IF(基本情報入力シート!AB2801="","",基本情報入力シート!AB2801)</f>
        <v/>
      </c>
      <c r="S2781" s="176"/>
      <c r="T2781" s="306" t="str">
        <f>IF(P2781="","",VLOOKUP(P2781,【参考】数式用!$J$2:$L$34,3,FALSE))</f>
        <v/>
      </c>
      <c r="U2781" s="313" t="s">
        <v>143</v>
      </c>
      <c r="V2781" s="177"/>
      <c r="W2781" s="314" t="s">
        <v>144</v>
      </c>
      <c r="X2781" s="177"/>
      <c r="Y2781" s="315" t="s">
        <v>145</v>
      </c>
      <c r="Z2781" s="177"/>
      <c r="AA2781" s="315" t="s">
        <v>144</v>
      </c>
      <c r="AB2781" s="177"/>
      <c r="AC2781" s="315" t="s">
        <v>146</v>
      </c>
      <c r="AD2781" s="316" t="s">
        <v>147</v>
      </c>
      <c r="AE2781" s="317" t="str">
        <f t="shared" si="155"/>
        <v/>
      </c>
      <c r="AF2781" s="319" t="s">
        <v>148</v>
      </c>
      <c r="AG2781" s="312" t="str">
        <f t="shared" si="156"/>
        <v/>
      </c>
      <c r="AH2781" s="322"/>
      <c r="AI2781" s="323"/>
      <c r="AJ2781" s="322"/>
      <c r="AK2781" s="323"/>
    </row>
    <row r="2782" spans="1:37" ht="36.75" customHeight="1">
      <c r="A2782" s="299">
        <f t="shared" si="154"/>
        <v>2769</v>
      </c>
      <c r="B2782" s="300" t="str">
        <f>IF(基本情報入力シート!C2802="","",基本情報入力シート!C2802)</f>
        <v/>
      </c>
      <c r="C2782" s="301" t="str">
        <f>IF(基本情報入力シート!D2802="","",基本情報入力シート!D2802)</f>
        <v/>
      </c>
      <c r="D2782" s="301" t="str">
        <f>IF(基本情報入力シート!E2802="","",基本情報入力シート!E2802)</f>
        <v/>
      </c>
      <c r="E2782" s="301" t="str">
        <f>IF(基本情報入力シート!F2802="","",基本情報入力シート!F2802)</f>
        <v/>
      </c>
      <c r="F2782" s="301" t="str">
        <f>IF(基本情報入力シート!G2802="","",基本情報入力シート!G2802)</f>
        <v/>
      </c>
      <c r="G2782" s="301" t="str">
        <f>IF(基本情報入力シート!H2802="","",基本情報入力シート!H2802)</f>
        <v/>
      </c>
      <c r="H2782" s="301" t="str">
        <f>IF(基本情報入力シート!I2802="","",基本情報入力シート!I2802)</f>
        <v/>
      </c>
      <c r="I2782" s="301" t="str">
        <f>IF(基本情報入力シート!J2802="","",基本情報入力シート!J2802)</f>
        <v/>
      </c>
      <c r="J2782" s="301" t="str">
        <f>IF(基本情報入力シート!K2802="","",基本情報入力シート!K2802)</f>
        <v/>
      </c>
      <c r="K2782" s="302" t="str">
        <f>IF(基本情報入力シート!L2802="","",基本情報入力シート!L2802)</f>
        <v/>
      </c>
      <c r="L2782" s="299" t="str">
        <f>IF(基本情報入力シート!M2802="","",基本情報入力シート!M2802)</f>
        <v/>
      </c>
      <c r="M2782" s="299" t="str">
        <f>IF(基本情報入力シート!R2802="","",基本情報入力シート!R2802)</f>
        <v/>
      </c>
      <c r="N2782" s="299" t="str">
        <f>IF(基本情報入力シート!W2802="","",基本情報入力シート!W2802)</f>
        <v/>
      </c>
      <c r="O2782" s="303" t="str">
        <f>IF(基本情報入力シート!X2802="","",基本情報入力シート!X2802)</f>
        <v/>
      </c>
      <c r="P2782" s="304" t="str">
        <f>IF(基本情報入力シート!Y2802="","",基本情報入力シート!Y2802)</f>
        <v/>
      </c>
      <c r="Q2782" s="175"/>
      <c r="R2782" s="305" t="str">
        <f>IF(基本情報入力シート!AB2802="","",基本情報入力シート!AB2802)</f>
        <v/>
      </c>
      <c r="S2782" s="176"/>
      <c r="T2782" s="306" t="str">
        <f>IF(P2782="","",VLOOKUP(P2782,【参考】数式用!$J$2:$L$34,3,FALSE))</f>
        <v/>
      </c>
      <c r="U2782" s="313" t="s">
        <v>143</v>
      </c>
      <c r="V2782" s="177"/>
      <c r="W2782" s="314" t="s">
        <v>144</v>
      </c>
      <c r="X2782" s="177"/>
      <c r="Y2782" s="315" t="s">
        <v>145</v>
      </c>
      <c r="Z2782" s="177"/>
      <c r="AA2782" s="315" t="s">
        <v>144</v>
      </c>
      <c r="AB2782" s="177"/>
      <c r="AC2782" s="315" t="s">
        <v>146</v>
      </c>
      <c r="AD2782" s="316" t="s">
        <v>147</v>
      </c>
      <c r="AE2782" s="317" t="str">
        <f t="shared" si="155"/>
        <v/>
      </c>
      <c r="AF2782" s="319" t="s">
        <v>148</v>
      </c>
      <c r="AG2782" s="312" t="str">
        <f t="shared" si="156"/>
        <v/>
      </c>
      <c r="AH2782" s="322"/>
      <c r="AI2782" s="323"/>
      <c r="AJ2782" s="322"/>
      <c r="AK2782" s="323"/>
    </row>
    <row r="2783" spans="1:37" ht="36.75" customHeight="1">
      <c r="A2783" s="299">
        <f t="shared" si="154"/>
        <v>2770</v>
      </c>
      <c r="B2783" s="300" t="str">
        <f>IF(基本情報入力シート!C2803="","",基本情報入力シート!C2803)</f>
        <v/>
      </c>
      <c r="C2783" s="301" t="str">
        <f>IF(基本情報入力シート!D2803="","",基本情報入力シート!D2803)</f>
        <v/>
      </c>
      <c r="D2783" s="301" t="str">
        <f>IF(基本情報入力シート!E2803="","",基本情報入力シート!E2803)</f>
        <v/>
      </c>
      <c r="E2783" s="301" t="str">
        <f>IF(基本情報入力シート!F2803="","",基本情報入力シート!F2803)</f>
        <v/>
      </c>
      <c r="F2783" s="301" t="str">
        <f>IF(基本情報入力シート!G2803="","",基本情報入力シート!G2803)</f>
        <v/>
      </c>
      <c r="G2783" s="301" t="str">
        <f>IF(基本情報入力シート!H2803="","",基本情報入力シート!H2803)</f>
        <v/>
      </c>
      <c r="H2783" s="301" t="str">
        <f>IF(基本情報入力シート!I2803="","",基本情報入力シート!I2803)</f>
        <v/>
      </c>
      <c r="I2783" s="301" t="str">
        <f>IF(基本情報入力シート!J2803="","",基本情報入力シート!J2803)</f>
        <v/>
      </c>
      <c r="J2783" s="301" t="str">
        <f>IF(基本情報入力シート!K2803="","",基本情報入力シート!K2803)</f>
        <v/>
      </c>
      <c r="K2783" s="302" t="str">
        <f>IF(基本情報入力シート!L2803="","",基本情報入力シート!L2803)</f>
        <v/>
      </c>
      <c r="L2783" s="299" t="str">
        <f>IF(基本情報入力シート!M2803="","",基本情報入力シート!M2803)</f>
        <v/>
      </c>
      <c r="M2783" s="299" t="str">
        <f>IF(基本情報入力シート!R2803="","",基本情報入力シート!R2803)</f>
        <v/>
      </c>
      <c r="N2783" s="299" t="str">
        <f>IF(基本情報入力シート!W2803="","",基本情報入力シート!W2803)</f>
        <v/>
      </c>
      <c r="O2783" s="303" t="str">
        <f>IF(基本情報入力シート!X2803="","",基本情報入力シート!X2803)</f>
        <v/>
      </c>
      <c r="P2783" s="304" t="str">
        <f>IF(基本情報入力シート!Y2803="","",基本情報入力シート!Y2803)</f>
        <v/>
      </c>
      <c r="Q2783" s="175"/>
      <c r="R2783" s="305" t="str">
        <f>IF(基本情報入力シート!AB2803="","",基本情報入力シート!AB2803)</f>
        <v/>
      </c>
      <c r="S2783" s="176"/>
      <c r="T2783" s="306" t="str">
        <f>IF(P2783="","",VLOOKUP(P2783,【参考】数式用!$J$2:$L$34,3,FALSE))</f>
        <v/>
      </c>
      <c r="U2783" s="313" t="s">
        <v>143</v>
      </c>
      <c r="V2783" s="177"/>
      <c r="W2783" s="314" t="s">
        <v>144</v>
      </c>
      <c r="X2783" s="177"/>
      <c r="Y2783" s="315" t="s">
        <v>145</v>
      </c>
      <c r="Z2783" s="177"/>
      <c r="AA2783" s="315" t="s">
        <v>144</v>
      </c>
      <c r="AB2783" s="177"/>
      <c r="AC2783" s="315" t="s">
        <v>146</v>
      </c>
      <c r="AD2783" s="316" t="s">
        <v>147</v>
      </c>
      <c r="AE2783" s="317" t="str">
        <f t="shared" si="155"/>
        <v/>
      </c>
      <c r="AF2783" s="319" t="s">
        <v>148</v>
      </c>
      <c r="AG2783" s="312" t="str">
        <f t="shared" si="156"/>
        <v/>
      </c>
      <c r="AH2783" s="322"/>
      <c r="AI2783" s="323"/>
      <c r="AJ2783" s="322"/>
      <c r="AK2783" s="323"/>
    </row>
    <row r="2784" spans="1:37" ht="36.75" customHeight="1">
      <c r="A2784" s="299">
        <f t="shared" si="154"/>
        <v>2771</v>
      </c>
      <c r="B2784" s="300" t="str">
        <f>IF(基本情報入力シート!C2804="","",基本情報入力シート!C2804)</f>
        <v/>
      </c>
      <c r="C2784" s="301" t="str">
        <f>IF(基本情報入力シート!D2804="","",基本情報入力シート!D2804)</f>
        <v/>
      </c>
      <c r="D2784" s="301" t="str">
        <f>IF(基本情報入力シート!E2804="","",基本情報入力シート!E2804)</f>
        <v/>
      </c>
      <c r="E2784" s="301" t="str">
        <f>IF(基本情報入力シート!F2804="","",基本情報入力シート!F2804)</f>
        <v/>
      </c>
      <c r="F2784" s="301" t="str">
        <f>IF(基本情報入力シート!G2804="","",基本情報入力シート!G2804)</f>
        <v/>
      </c>
      <c r="G2784" s="301" t="str">
        <f>IF(基本情報入力シート!H2804="","",基本情報入力シート!H2804)</f>
        <v/>
      </c>
      <c r="H2784" s="301" t="str">
        <f>IF(基本情報入力シート!I2804="","",基本情報入力シート!I2804)</f>
        <v/>
      </c>
      <c r="I2784" s="301" t="str">
        <f>IF(基本情報入力シート!J2804="","",基本情報入力シート!J2804)</f>
        <v/>
      </c>
      <c r="J2784" s="301" t="str">
        <f>IF(基本情報入力シート!K2804="","",基本情報入力シート!K2804)</f>
        <v/>
      </c>
      <c r="K2784" s="302" t="str">
        <f>IF(基本情報入力シート!L2804="","",基本情報入力シート!L2804)</f>
        <v/>
      </c>
      <c r="L2784" s="299" t="str">
        <f>IF(基本情報入力シート!M2804="","",基本情報入力シート!M2804)</f>
        <v/>
      </c>
      <c r="M2784" s="299" t="str">
        <f>IF(基本情報入力シート!R2804="","",基本情報入力シート!R2804)</f>
        <v/>
      </c>
      <c r="N2784" s="299" t="str">
        <f>IF(基本情報入力シート!W2804="","",基本情報入力シート!W2804)</f>
        <v/>
      </c>
      <c r="O2784" s="303" t="str">
        <f>IF(基本情報入力シート!X2804="","",基本情報入力シート!X2804)</f>
        <v/>
      </c>
      <c r="P2784" s="304" t="str">
        <f>IF(基本情報入力シート!Y2804="","",基本情報入力シート!Y2804)</f>
        <v/>
      </c>
      <c r="Q2784" s="175"/>
      <c r="R2784" s="305" t="str">
        <f>IF(基本情報入力シート!AB2804="","",基本情報入力シート!AB2804)</f>
        <v/>
      </c>
      <c r="S2784" s="176"/>
      <c r="T2784" s="306" t="str">
        <f>IF(P2784="","",VLOOKUP(P2784,【参考】数式用!$J$2:$L$34,3,FALSE))</f>
        <v/>
      </c>
      <c r="U2784" s="313" t="s">
        <v>143</v>
      </c>
      <c r="V2784" s="177"/>
      <c r="W2784" s="314" t="s">
        <v>144</v>
      </c>
      <c r="X2784" s="177"/>
      <c r="Y2784" s="315" t="s">
        <v>145</v>
      </c>
      <c r="Z2784" s="177"/>
      <c r="AA2784" s="315" t="s">
        <v>144</v>
      </c>
      <c r="AB2784" s="177"/>
      <c r="AC2784" s="315" t="s">
        <v>146</v>
      </c>
      <c r="AD2784" s="316" t="s">
        <v>147</v>
      </c>
      <c r="AE2784" s="317" t="str">
        <f t="shared" si="155"/>
        <v/>
      </c>
      <c r="AF2784" s="319" t="s">
        <v>148</v>
      </c>
      <c r="AG2784" s="312" t="str">
        <f t="shared" si="156"/>
        <v/>
      </c>
      <c r="AH2784" s="322"/>
      <c r="AI2784" s="323"/>
      <c r="AJ2784" s="322"/>
      <c r="AK2784" s="323"/>
    </row>
    <row r="2785" spans="1:37" ht="36.75" customHeight="1">
      <c r="A2785" s="299">
        <f t="shared" si="154"/>
        <v>2772</v>
      </c>
      <c r="B2785" s="300" t="str">
        <f>IF(基本情報入力シート!C2805="","",基本情報入力シート!C2805)</f>
        <v/>
      </c>
      <c r="C2785" s="301" t="str">
        <f>IF(基本情報入力シート!D2805="","",基本情報入力シート!D2805)</f>
        <v/>
      </c>
      <c r="D2785" s="301" t="str">
        <f>IF(基本情報入力シート!E2805="","",基本情報入力シート!E2805)</f>
        <v/>
      </c>
      <c r="E2785" s="301" t="str">
        <f>IF(基本情報入力シート!F2805="","",基本情報入力シート!F2805)</f>
        <v/>
      </c>
      <c r="F2785" s="301" t="str">
        <f>IF(基本情報入力シート!G2805="","",基本情報入力シート!G2805)</f>
        <v/>
      </c>
      <c r="G2785" s="301" t="str">
        <f>IF(基本情報入力シート!H2805="","",基本情報入力シート!H2805)</f>
        <v/>
      </c>
      <c r="H2785" s="301" t="str">
        <f>IF(基本情報入力シート!I2805="","",基本情報入力シート!I2805)</f>
        <v/>
      </c>
      <c r="I2785" s="301" t="str">
        <f>IF(基本情報入力シート!J2805="","",基本情報入力シート!J2805)</f>
        <v/>
      </c>
      <c r="J2785" s="301" t="str">
        <f>IF(基本情報入力シート!K2805="","",基本情報入力シート!K2805)</f>
        <v/>
      </c>
      <c r="K2785" s="302" t="str">
        <f>IF(基本情報入力シート!L2805="","",基本情報入力シート!L2805)</f>
        <v/>
      </c>
      <c r="L2785" s="299" t="str">
        <f>IF(基本情報入力シート!M2805="","",基本情報入力シート!M2805)</f>
        <v/>
      </c>
      <c r="M2785" s="299" t="str">
        <f>IF(基本情報入力シート!R2805="","",基本情報入力シート!R2805)</f>
        <v/>
      </c>
      <c r="N2785" s="299" t="str">
        <f>IF(基本情報入力シート!W2805="","",基本情報入力シート!W2805)</f>
        <v/>
      </c>
      <c r="O2785" s="303" t="str">
        <f>IF(基本情報入力シート!X2805="","",基本情報入力シート!X2805)</f>
        <v/>
      </c>
      <c r="P2785" s="304" t="str">
        <f>IF(基本情報入力シート!Y2805="","",基本情報入力シート!Y2805)</f>
        <v/>
      </c>
      <c r="Q2785" s="175"/>
      <c r="R2785" s="305" t="str">
        <f>IF(基本情報入力シート!AB2805="","",基本情報入力シート!AB2805)</f>
        <v/>
      </c>
      <c r="S2785" s="176"/>
      <c r="T2785" s="306" t="str">
        <f>IF(P2785="","",VLOOKUP(P2785,【参考】数式用!$J$2:$L$34,3,FALSE))</f>
        <v/>
      </c>
      <c r="U2785" s="313" t="s">
        <v>143</v>
      </c>
      <c r="V2785" s="177"/>
      <c r="W2785" s="314" t="s">
        <v>144</v>
      </c>
      <c r="X2785" s="177"/>
      <c r="Y2785" s="315" t="s">
        <v>145</v>
      </c>
      <c r="Z2785" s="177"/>
      <c r="AA2785" s="315" t="s">
        <v>144</v>
      </c>
      <c r="AB2785" s="177"/>
      <c r="AC2785" s="315" t="s">
        <v>146</v>
      </c>
      <c r="AD2785" s="316" t="s">
        <v>147</v>
      </c>
      <c r="AE2785" s="317" t="str">
        <f t="shared" si="155"/>
        <v/>
      </c>
      <c r="AF2785" s="319" t="s">
        <v>148</v>
      </c>
      <c r="AG2785" s="312" t="str">
        <f t="shared" si="156"/>
        <v/>
      </c>
      <c r="AH2785" s="322"/>
      <c r="AI2785" s="323"/>
      <c r="AJ2785" s="322"/>
      <c r="AK2785" s="323"/>
    </row>
    <row r="2786" spans="1:37" ht="36.75" customHeight="1">
      <c r="A2786" s="299">
        <f t="shared" si="154"/>
        <v>2773</v>
      </c>
      <c r="B2786" s="300" t="str">
        <f>IF(基本情報入力シート!C2806="","",基本情報入力シート!C2806)</f>
        <v/>
      </c>
      <c r="C2786" s="301" t="str">
        <f>IF(基本情報入力シート!D2806="","",基本情報入力シート!D2806)</f>
        <v/>
      </c>
      <c r="D2786" s="301" t="str">
        <f>IF(基本情報入力シート!E2806="","",基本情報入力シート!E2806)</f>
        <v/>
      </c>
      <c r="E2786" s="301" t="str">
        <f>IF(基本情報入力シート!F2806="","",基本情報入力シート!F2806)</f>
        <v/>
      </c>
      <c r="F2786" s="301" t="str">
        <f>IF(基本情報入力シート!G2806="","",基本情報入力シート!G2806)</f>
        <v/>
      </c>
      <c r="G2786" s="301" t="str">
        <f>IF(基本情報入力シート!H2806="","",基本情報入力シート!H2806)</f>
        <v/>
      </c>
      <c r="H2786" s="301" t="str">
        <f>IF(基本情報入力シート!I2806="","",基本情報入力シート!I2806)</f>
        <v/>
      </c>
      <c r="I2786" s="301" t="str">
        <f>IF(基本情報入力シート!J2806="","",基本情報入力シート!J2806)</f>
        <v/>
      </c>
      <c r="J2786" s="301" t="str">
        <f>IF(基本情報入力シート!K2806="","",基本情報入力シート!K2806)</f>
        <v/>
      </c>
      <c r="K2786" s="302" t="str">
        <f>IF(基本情報入力シート!L2806="","",基本情報入力シート!L2806)</f>
        <v/>
      </c>
      <c r="L2786" s="299" t="str">
        <f>IF(基本情報入力シート!M2806="","",基本情報入力シート!M2806)</f>
        <v/>
      </c>
      <c r="M2786" s="299" t="str">
        <f>IF(基本情報入力シート!R2806="","",基本情報入力シート!R2806)</f>
        <v/>
      </c>
      <c r="N2786" s="299" t="str">
        <f>IF(基本情報入力シート!W2806="","",基本情報入力シート!W2806)</f>
        <v/>
      </c>
      <c r="O2786" s="303" t="str">
        <f>IF(基本情報入力シート!X2806="","",基本情報入力シート!X2806)</f>
        <v/>
      </c>
      <c r="P2786" s="304" t="str">
        <f>IF(基本情報入力シート!Y2806="","",基本情報入力シート!Y2806)</f>
        <v/>
      </c>
      <c r="Q2786" s="175"/>
      <c r="R2786" s="305" t="str">
        <f>IF(基本情報入力シート!AB2806="","",基本情報入力シート!AB2806)</f>
        <v/>
      </c>
      <c r="S2786" s="176"/>
      <c r="T2786" s="306" t="str">
        <f>IF(P2786="","",VLOOKUP(P2786,【参考】数式用!$J$2:$L$34,3,FALSE))</f>
        <v/>
      </c>
      <c r="U2786" s="313" t="s">
        <v>143</v>
      </c>
      <c r="V2786" s="177"/>
      <c r="W2786" s="314" t="s">
        <v>144</v>
      </c>
      <c r="X2786" s="177"/>
      <c r="Y2786" s="315" t="s">
        <v>145</v>
      </c>
      <c r="Z2786" s="177"/>
      <c r="AA2786" s="315" t="s">
        <v>144</v>
      </c>
      <c r="AB2786" s="177"/>
      <c r="AC2786" s="315" t="s">
        <v>146</v>
      </c>
      <c r="AD2786" s="316" t="s">
        <v>147</v>
      </c>
      <c r="AE2786" s="317" t="str">
        <f t="shared" si="155"/>
        <v/>
      </c>
      <c r="AF2786" s="319" t="s">
        <v>148</v>
      </c>
      <c r="AG2786" s="312" t="str">
        <f t="shared" si="156"/>
        <v/>
      </c>
      <c r="AH2786" s="322"/>
      <c r="AI2786" s="323"/>
      <c r="AJ2786" s="322"/>
      <c r="AK2786" s="323"/>
    </row>
    <row r="2787" spans="1:37" ht="36.75" customHeight="1">
      <c r="A2787" s="299">
        <f t="shared" si="154"/>
        <v>2774</v>
      </c>
      <c r="B2787" s="300" t="str">
        <f>IF(基本情報入力シート!C2807="","",基本情報入力シート!C2807)</f>
        <v/>
      </c>
      <c r="C2787" s="301" t="str">
        <f>IF(基本情報入力シート!D2807="","",基本情報入力シート!D2807)</f>
        <v/>
      </c>
      <c r="D2787" s="301" t="str">
        <f>IF(基本情報入力シート!E2807="","",基本情報入力シート!E2807)</f>
        <v/>
      </c>
      <c r="E2787" s="301" t="str">
        <f>IF(基本情報入力シート!F2807="","",基本情報入力シート!F2807)</f>
        <v/>
      </c>
      <c r="F2787" s="301" t="str">
        <f>IF(基本情報入力シート!G2807="","",基本情報入力シート!G2807)</f>
        <v/>
      </c>
      <c r="G2787" s="301" t="str">
        <f>IF(基本情報入力シート!H2807="","",基本情報入力シート!H2807)</f>
        <v/>
      </c>
      <c r="H2787" s="301" t="str">
        <f>IF(基本情報入力シート!I2807="","",基本情報入力シート!I2807)</f>
        <v/>
      </c>
      <c r="I2787" s="301" t="str">
        <f>IF(基本情報入力シート!J2807="","",基本情報入力シート!J2807)</f>
        <v/>
      </c>
      <c r="J2787" s="301" t="str">
        <f>IF(基本情報入力シート!K2807="","",基本情報入力シート!K2807)</f>
        <v/>
      </c>
      <c r="K2787" s="302" t="str">
        <f>IF(基本情報入力シート!L2807="","",基本情報入力シート!L2807)</f>
        <v/>
      </c>
      <c r="L2787" s="299" t="str">
        <f>IF(基本情報入力シート!M2807="","",基本情報入力シート!M2807)</f>
        <v/>
      </c>
      <c r="M2787" s="299" t="str">
        <f>IF(基本情報入力シート!R2807="","",基本情報入力シート!R2807)</f>
        <v/>
      </c>
      <c r="N2787" s="299" t="str">
        <f>IF(基本情報入力シート!W2807="","",基本情報入力シート!W2807)</f>
        <v/>
      </c>
      <c r="O2787" s="303" t="str">
        <f>IF(基本情報入力シート!X2807="","",基本情報入力シート!X2807)</f>
        <v/>
      </c>
      <c r="P2787" s="304" t="str">
        <f>IF(基本情報入力シート!Y2807="","",基本情報入力シート!Y2807)</f>
        <v/>
      </c>
      <c r="Q2787" s="175"/>
      <c r="R2787" s="305" t="str">
        <f>IF(基本情報入力シート!AB2807="","",基本情報入力シート!AB2807)</f>
        <v/>
      </c>
      <c r="S2787" s="176"/>
      <c r="T2787" s="306" t="str">
        <f>IF(P2787="","",VLOOKUP(P2787,【参考】数式用!$J$2:$L$34,3,FALSE))</f>
        <v/>
      </c>
      <c r="U2787" s="313" t="s">
        <v>143</v>
      </c>
      <c r="V2787" s="177"/>
      <c r="W2787" s="314" t="s">
        <v>144</v>
      </c>
      <c r="X2787" s="177"/>
      <c r="Y2787" s="315" t="s">
        <v>145</v>
      </c>
      <c r="Z2787" s="177"/>
      <c r="AA2787" s="315" t="s">
        <v>144</v>
      </c>
      <c r="AB2787" s="177"/>
      <c r="AC2787" s="315" t="s">
        <v>146</v>
      </c>
      <c r="AD2787" s="316" t="s">
        <v>147</v>
      </c>
      <c r="AE2787" s="317" t="str">
        <f t="shared" si="155"/>
        <v/>
      </c>
      <c r="AF2787" s="319" t="s">
        <v>148</v>
      </c>
      <c r="AG2787" s="312" t="str">
        <f t="shared" si="156"/>
        <v/>
      </c>
      <c r="AH2787" s="322"/>
      <c r="AI2787" s="323"/>
      <c r="AJ2787" s="322"/>
      <c r="AK2787" s="323"/>
    </row>
    <row r="2788" spans="1:37" ht="36.75" customHeight="1">
      <c r="A2788" s="299">
        <f t="shared" si="154"/>
        <v>2775</v>
      </c>
      <c r="B2788" s="300" t="str">
        <f>IF(基本情報入力シート!C2808="","",基本情報入力シート!C2808)</f>
        <v/>
      </c>
      <c r="C2788" s="301" t="str">
        <f>IF(基本情報入力シート!D2808="","",基本情報入力シート!D2808)</f>
        <v/>
      </c>
      <c r="D2788" s="301" t="str">
        <f>IF(基本情報入力シート!E2808="","",基本情報入力シート!E2808)</f>
        <v/>
      </c>
      <c r="E2788" s="301" t="str">
        <f>IF(基本情報入力シート!F2808="","",基本情報入力シート!F2808)</f>
        <v/>
      </c>
      <c r="F2788" s="301" t="str">
        <f>IF(基本情報入力シート!G2808="","",基本情報入力シート!G2808)</f>
        <v/>
      </c>
      <c r="G2788" s="301" t="str">
        <f>IF(基本情報入力シート!H2808="","",基本情報入力シート!H2808)</f>
        <v/>
      </c>
      <c r="H2788" s="301" t="str">
        <f>IF(基本情報入力シート!I2808="","",基本情報入力シート!I2808)</f>
        <v/>
      </c>
      <c r="I2788" s="301" t="str">
        <f>IF(基本情報入力シート!J2808="","",基本情報入力シート!J2808)</f>
        <v/>
      </c>
      <c r="J2788" s="301" t="str">
        <f>IF(基本情報入力シート!K2808="","",基本情報入力シート!K2808)</f>
        <v/>
      </c>
      <c r="K2788" s="302" t="str">
        <f>IF(基本情報入力シート!L2808="","",基本情報入力シート!L2808)</f>
        <v/>
      </c>
      <c r="L2788" s="299" t="str">
        <f>IF(基本情報入力シート!M2808="","",基本情報入力シート!M2808)</f>
        <v/>
      </c>
      <c r="M2788" s="299" t="str">
        <f>IF(基本情報入力シート!R2808="","",基本情報入力シート!R2808)</f>
        <v/>
      </c>
      <c r="N2788" s="299" t="str">
        <f>IF(基本情報入力シート!W2808="","",基本情報入力シート!W2808)</f>
        <v/>
      </c>
      <c r="O2788" s="303" t="str">
        <f>IF(基本情報入力シート!X2808="","",基本情報入力シート!X2808)</f>
        <v/>
      </c>
      <c r="P2788" s="304" t="str">
        <f>IF(基本情報入力シート!Y2808="","",基本情報入力シート!Y2808)</f>
        <v/>
      </c>
      <c r="Q2788" s="175"/>
      <c r="R2788" s="305" t="str">
        <f>IF(基本情報入力シート!AB2808="","",基本情報入力シート!AB2808)</f>
        <v/>
      </c>
      <c r="S2788" s="176"/>
      <c r="T2788" s="306" t="str">
        <f>IF(P2788="","",VLOOKUP(P2788,【参考】数式用!$J$2:$L$34,3,FALSE))</f>
        <v/>
      </c>
      <c r="U2788" s="313" t="s">
        <v>143</v>
      </c>
      <c r="V2788" s="177"/>
      <c r="W2788" s="314" t="s">
        <v>144</v>
      </c>
      <c r="X2788" s="177"/>
      <c r="Y2788" s="315" t="s">
        <v>145</v>
      </c>
      <c r="Z2788" s="177"/>
      <c r="AA2788" s="315" t="s">
        <v>144</v>
      </c>
      <c r="AB2788" s="177"/>
      <c r="AC2788" s="315" t="s">
        <v>146</v>
      </c>
      <c r="AD2788" s="316" t="s">
        <v>147</v>
      </c>
      <c r="AE2788" s="317" t="str">
        <f t="shared" si="155"/>
        <v/>
      </c>
      <c r="AF2788" s="319" t="s">
        <v>148</v>
      </c>
      <c r="AG2788" s="312" t="str">
        <f t="shared" si="156"/>
        <v/>
      </c>
      <c r="AH2788" s="322"/>
      <c r="AI2788" s="323"/>
      <c r="AJ2788" s="322"/>
      <c r="AK2788" s="323"/>
    </row>
    <row r="2789" spans="1:37" ht="36.75" customHeight="1">
      <c r="A2789" s="299">
        <f t="shared" si="154"/>
        <v>2776</v>
      </c>
      <c r="B2789" s="300" t="str">
        <f>IF(基本情報入力シート!C2809="","",基本情報入力シート!C2809)</f>
        <v/>
      </c>
      <c r="C2789" s="301" t="str">
        <f>IF(基本情報入力シート!D2809="","",基本情報入力シート!D2809)</f>
        <v/>
      </c>
      <c r="D2789" s="301" t="str">
        <f>IF(基本情報入力シート!E2809="","",基本情報入力シート!E2809)</f>
        <v/>
      </c>
      <c r="E2789" s="301" t="str">
        <f>IF(基本情報入力シート!F2809="","",基本情報入力シート!F2809)</f>
        <v/>
      </c>
      <c r="F2789" s="301" t="str">
        <f>IF(基本情報入力シート!G2809="","",基本情報入力シート!G2809)</f>
        <v/>
      </c>
      <c r="G2789" s="301" t="str">
        <f>IF(基本情報入力シート!H2809="","",基本情報入力シート!H2809)</f>
        <v/>
      </c>
      <c r="H2789" s="301" t="str">
        <f>IF(基本情報入力シート!I2809="","",基本情報入力シート!I2809)</f>
        <v/>
      </c>
      <c r="I2789" s="301" t="str">
        <f>IF(基本情報入力シート!J2809="","",基本情報入力シート!J2809)</f>
        <v/>
      </c>
      <c r="J2789" s="301" t="str">
        <f>IF(基本情報入力シート!K2809="","",基本情報入力シート!K2809)</f>
        <v/>
      </c>
      <c r="K2789" s="302" t="str">
        <f>IF(基本情報入力シート!L2809="","",基本情報入力シート!L2809)</f>
        <v/>
      </c>
      <c r="L2789" s="299" t="str">
        <f>IF(基本情報入力シート!M2809="","",基本情報入力シート!M2809)</f>
        <v/>
      </c>
      <c r="M2789" s="299" t="str">
        <f>IF(基本情報入力シート!R2809="","",基本情報入力シート!R2809)</f>
        <v/>
      </c>
      <c r="N2789" s="299" t="str">
        <f>IF(基本情報入力シート!W2809="","",基本情報入力シート!W2809)</f>
        <v/>
      </c>
      <c r="O2789" s="303" t="str">
        <f>IF(基本情報入力シート!X2809="","",基本情報入力シート!X2809)</f>
        <v/>
      </c>
      <c r="P2789" s="304" t="str">
        <f>IF(基本情報入力シート!Y2809="","",基本情報入力シート!Y2809)</f>
        <v/>
      </c>
      <c r="Q2789" s="175"/>
      <c r="R2789" s="305" t="str">
        <f>IF(基本情報入力シート!AB2809="","",基本情報入力シート!AB2809)</f>
        <v/>
      </c>
      <c r="S2789" s="176"/>
      <c r="T2789" s="306" t="str">
        <f>IF(P2789="","",VLOOKUP(P2789,【参考】数式用!$J$2:$L$34,3,FALSE))</f>
        <v/>
      </c>
      <c r="U2789" s="313" t="s">
        <v>143</v>
      </c>
      <c r="V2789" s="177"/>
      <c r="W2789" s="314" t="s">
        <v>144</v>
      </c>
      <c r="X2789" s="177"/>
      <c r="Y2789" s="315" t="s">
        <v>145</v>
      </c>
      <c r="Z2789" s="177"/>
      <c r="AA2789" s="315" t="s">
        <v>144</v>
      </c>
      <c r="AB2789" s="177"/>
      <c r="AC2789" s="315" t="s">
        <v>146</v>
      </c>
      <c r="AD2789" s="316" t="s">
        <v>147</v>
      </c>
      <c r="AE2789" s="317" t="str">
        <f t="shared" si="155"/>
        <v/>
      </c>
      <c r="AF2789" s="319" t="s">
        <v>148</v>
      </c>
      <c r="AG2789" s="312" t="str">
        <f t="shared" si="156"/>
        <v/>
      </c>
      <c r="AH2789" s="322"/>
      <c r="AI2789" s="323"/>
      <c r="AJ2789" s="322"/>
      <c r="AK2789" s="323"/>
    </row>
    <row r="2790" spans="1:37" ht="36.75" customHeight="1">
      <c r="A2790" s="299">
        <f t="shared" si="154"/>
        <v>2777</v>
      </c>
      <c r="B2790" s="300" t="str">
        <f>IF(基本情報入力シート!C2810="","",基本情報入力シート!C2810)</f>
        <v/>
      </c>
      <c r="C2790" s="301" t="str">
        <f>IF(基本情報入力シート!D2810="","",基本情報入力シート!D2810)</f>
        <v/>
      </c>
      <c r="D2790" s="301" t="str">
        <f>IF(基本情報入力シート!E2810="","",基本情報入力シート!E2810)</f>
        <v/>
      </c>
      <c r="E2790" s="301" t="str">
        <f>IF(基本情報入力シート!F2810="","",基本情報入力シート!F2810)</f>
        <v/>
      </c>
      <c r="F2790" s="301" t="str">
        <f>IF(基本情報入力シート!G2810="","",基本情報入力シート!G2810)</f>
        <v/>
      </c>
      <c r="G2790" s="301" t="str">
        <f>IF(基本情報入力シート!H2810="","",基本情報入力シート!H2810)</f>
        <v/>
      </c>
      <c r="H2790" s="301" t="str">
        <f>IF(基本情報入力シート!I2810="","",基本情報入力シート!I2810)</f>
        <v/>
      </c>
      <c r="I2790" s="301" t="str">
        <f>IF(基本情報入力シート!J2810="","",基本情報入力シート!J2810)</f>
        <v/>
      </c>
      <c r="J2790" s="301" t="str">
        <f>IF(基本情報入力シート!K2810="","",基本情報入力シート!K2810)</f>
        <v/>
      </c>
      <c r="K2790" s="302" t="str">
        <f>IF(基本情報入力シート!L2810="","",基本情報入力シート!L2810)</f>
        <v/>
      </c>
      <c r="L2790" s="299" t="str">
        <f>IF(基本情報入力シート!M2810="","",基本情報入力シート!M2810)</f>
        <v/>
      </c>
      <c r="M2790" s="299" t="str">
        <f>IF(基本情報入力シート!R2810="","",基本情報入力シート!R2810)</f>
        <v/>
      </c>
      <c r="N2790" s="299" t="str">
        <f>IF(基本情報入力シート!W2810="","",基本情報入力シート!W2810)</f>
        <v/>
      </c>
      <c r="O2790" s="303" t="str">
        <f>IF(基本情報入力シート!X2810="","",基本情報入力シート!X2810)</f>
        <v/>
      </c>
      <c r="P2790" s="304" t="str">
        <f>IF(基本情報入力シート!Y2810="","",基本情報入力シート!Y2810)</f>
        <v/>
      </c>
      <c r="Q2790" s="175"/>
      <c r="R2790" s="305" t="str">
        <f>IF(基本情報入力シート!AB2810="","",基本情報入力シート!AB2810)</f>
        <v/>
      </c>
      <c r="S2790" s="176"/>
      <c r="T2790" s="306" t="str">
        <f>IF(P2790="","",VLOOKUP(P2790,【参考】数式用!$J$2:$L$34,3,FALSE))</f>
        <v/>
      </c>
      <c r="U2790" s="313" t="s">
        <v>143</v>
      </c>
      <c r="V2790" s="177"/>
      <c r="W2790" s="314" t="s">
        <v>144</v>
      </c>
      <c r="X2790" s="177"/>
      <c r="Y2790" s="315" t="s">
        <v>145</v>
      </c>
      <c r="Z2790" s="177"/>
      <c r="AA2790" s="315" t="s">
        <v>144</v>
      </c>
      <c r="AB2790" s="177"/>
      <c r="AC2790" s="315" t="s">
        <v>146</v>
      </c>
      <c r="AD2790" s="316" t="s">
        <v>147</v>
      </c>
      <c r="AE2790" s="317" t="str">
        <f t="shared" si="155"/>
        <v/>
      </c>
      <c r="AF2790" s="319" t="s">
        <v>148</v>
      </c>
      <c r="AG2790" s="312" t="str">
        <f t="shared" si="156"/>
        <v/>
      </c>
      <c r="AH2790" s="322"/>
      <c r="AI2790" s="323"/>
      <c r="AJ2790" s="322"/>
      <c r="AK2790" s="323"/>
    </row>
    <row r="2791" spans="1:37" ht="36.75" customHeight="1">
      <c r="A2791" s="299">
        <f t="shared" si="154"/>
        <v>2778</v>
      </c>
      <c r="B2791" s="300" t="str">
        <f>IF(基本情報入力シート!C2811="","",基本情報入力シート!C2811)</f>
        <v/>
      </c>
      <c r="C2791" s="301" t="str">
        <f>IF(基本情報入力シート!D2811="","",基本情報入力シート!D2811)</f>
        <v/>
      </c>
      <c r="D2791" s="301" t="str">
        <f>IF(基本情報入力シート!E2811="","",基本情報入力シート!E2811)</f>
        <v/>
      </c>
      <c r="E2791" s="301" t="str">
        <f>IF(基本情報入力シート!F2811="","",基本情報入力シート!F2811)</f>
        <v/>
      </c>
      <c r="F2791" s="301" t="str">
        <f>IF(基本情報入力シート!G2811="","",基本情報入力シート!G2811)</f>
        <v/>
      </c>
      <c r="G2791" s="301" t="str">
        <f>IF(基本情報入力シート!H2811="","",基本情報入力シート!H2811)</f>
        <v/>
      </c>
      <c r="H2791" s="301" t="str">
        <f>IF(基本情報入力シート!I2811="","",基本情報入力シート!I2811)</f>
        <v/>
      </c>
      <c r="I2791" s="301" t="str">
        <f>IF(基本情報入力シート!J2811="","",基本情報入力シート!J2811)</f>
        <v/>
      </c>
      <c r="J2791" s="301" t="str">
        <f>IF(基本情報入力シート!K2811="","",基本情報入力シート!K2811)</f>
        <v/>
      </c>
      <c r="K2791" s="302" t="str">
        <f>IF(基本情報入力シート!L2811="","",基本情報入力シート!L2811)</f>
        <v/>
      </c>
      <c r="L2791" s="299" t="str">
        <f>IF(基本情報入力シート!M2811="","",基本情報入力シート!M2811)</f>
        <v/>
      </c>
      <c r="M2791" s="299" t="str">
        <f>IF(基本情報入力シート!R2811="","",基本情報入力シート!R2811)</f>
        <v/>
      </c>
      <c r="N2791" s="299" t="str">
        <f>IF(基本情報入力シート!W2811="","",基本情報入力シート!W2811)</f>
        <v/>
      </c>
      <c r="O2791" s="303" t="str">
        <f>IF(基本情報入力シート!X2811="","",基本情報入力シート!X2811)</f>
        <v/>
      </c>
      <c r="P2791" s="304" t="str">
        <f>IF(基本情報入力シート!Y2811="","",基本情報入力シート!Y2811)</f>
        <v/>
      </c>
      <c r="Q2791" s="175"/>
      <c r="R2791" s="305" t="str">
        <f>IF(基本情報入力シート!AB2811="","",基本情報入力シート!AB2811)</f>
        <v/>
      </c>
      <c r="S2791" s="176"/>
      <c r="T2791" s="306" t="str">
        <f>IF(P2791="","",VLOOKUP(P2791,【参考】数式用!$J$2:$L$34,3,FALSE))</f>
        <v/>
      </c>
      <c r="U2791" s="313" t="s">
        <v>143</v>
      </c>
      <c r="V2791" s="177"/>
      <c r="W2791" s="314" t="s">
        <v>144</v>
      </c>
      <c r="X2791" s="177"/>
      <c r="Y2791" s="315" t="s">
        <v>145</v>
      </c>
      <c r="Z2791" s="177"/>
      <c r="AA2791" s="315" t="s">
        <v>144</v>
      </c>
      <c r="AB2791" s="177"/>
      <c r="AC2791" s="315" t="s">
        <v>146</v>
      </c>
      <c r="AD2791" s="316" t="s">
        <v>147</v>
      </c>
      <c r="AE2791" s="317" t="str">
        <f t="shared" si="155"/>
        <v/>
      </c>
      <c r="AF2791" s="319" t="s">
        <v>148</v>
      </c>
      <c r="AG2791" s="312" t="str">
        <f t="shared" si="156"/>
        <v/>
      </c>
      <c r="AH2791" s="322"/>
      <c r="AI2791" s="323"/>
      <c r="AJ2791" s="322"/>
      <c r="AK2791" s="323"/>
    </row>
    <row r="2792" spans="1:37" ht="36.75" customHeight="1">
      <c r="A2792" s="299">
        <f t="shared" si="154"/>
        <v>2779</v>
      </c>
      <c r="B2792" s="300" t="str">
        <f>IF(基本情報入力シート!C2812="","",基本情報入力シート!C2812)</f>
        <v/>
      </c>
      <c r="C2792" s="301" t="str">
        <f>IF(基本情報入力シート!D2812="","",基本情報入力シート!D2812)</f>
        <v/>
      </c>
      <c r="D2792" s="301" t="str">
        <f>IF(基本情報入力シート!E2812="","",基本情報入力シート!E2812)</f>
        <v/>
      </c>
      <c r="E2792" s="301" t="str">
        <f>IF(基本情報入力シート!F2812="","",基本情報入力シート!F2812)</f>
        <v/>
      </c>
      <c r="F2792" s="301" t="str">
        <f>IF(基本情報入力シート!G2812="","",基本情報入力シート!G2812)</f>
        <v/>
      </c>
      <c r="G2792" s="301" t="str">
        <f>IF(基本情報入力シート!H2812="","",基本情報入力シート!H2812)</f>
        <v/>
      </c>
      <c r="H2792" s="301" t="str">
        <f>IF(基本情報入力シート!I2812="","",基本情報入力シート!I2812)</f>
        <v/>
      </c>
      <c r="I2792" s="301" t="str">
        <f>IF(基本情報入力シート!J2812="","",基本情報入力シート!J2812)</f>
        <v/>
      </c>
      <c r="J2792" s="301" t="str">
        <f>IF(基本情報入力シート!K2812="","",基本情報入力シート!K2812)</f>
        <v/>
      </c>
      <c r="K2792" s="302" t="str">
        <f>IF(基本情報入力シート!L2812="","",基本情報入力シート!L2812)</f>
        <v/>
      </c>
      <c r="L2792" s="299" t="str">
        <f>IF(基本情報入力シート!M2812="","",基本情報入力シート!M2812)</f>
        <v/>
      </c>
      <c r="M2792" s="299" t="str">
        <f>IF(基本情報入力シート!R2812="","",基本情報入力シート!R2812)</f>
        <v/>
      </c>
      <c r="N2792" s="299" t="str">
        <f>IF(基本情報入力シート!W2812="","",基本情報入力シート!W2812)</f>
        <v/>
      </c>
      <c r="O2792" s="303" t="str">
        <f>IF(基本情報入力シート!X2812="","",基本情報入力シート!X2812)</f>
        <v/>
      </c>
      <c r="P2792" s="304" t="str">
        <f>IF(基本情報入力シート!Y2812="","",基本情報入力シート!Y2812)</f>
        <v/>
      </c>
      <c r="Q2792" s="175"/>
      <c r="R2792" s="305" t="str">
        <f>IF(基本情報入力シート!AB2812="","",基本情報入力シート!AB2812)</f>
        <v/>
      </c>
      <c r="S2792" s="176"/>
      <c r="T2792" s="306" t="str">
        <f>IF(P2792="","",VLOOKUP(P2792,【参考】数式用!$J$2:$L$34,3,FALSE))</f>
        <v/>
      </c>
      <c r="U2792" s="313" t="s">
        <v>143</v>
      </c>
      <c r="V2792" s="177"/>
      <c r="W2792" s="314" t="s">
        <v>144</v>
      </c>
      <c r="X2792" s="177"/>
      <c r="Y2792" s="315" t="s">
        <v>145</v>
      </c>
      <c r="Z2792" s="177"/>
      <c r="AA2792" s="315" t="s">
        <v>144</v>
      </c>
      <c r="AB2792" s="177"/>
      <c r="AC2792" s="315" t="s">
        <v>146</v>
      </c>
      <c r="AD2792" s="316" t="s">
        <v>147</v>
      </c>
      <c r="AE2792" s="317" t="str">
        <f t="shared" si="155"/>
        <v/>
      </c>
      <c r="AF2792" s="319" t="s">
        <v>148</v>
      </c>
      <c r="AG2792" s="312" t="str">
        <f t="shared" si="156"/>
        <v/>
      </c>
      <c r="AH2792" s="322"/>
      <c r="AI2792" s="323"/>
      <c r="AJ2792" s="322"/>
      <c r="AK2792" s="323"/>
    </row>
    <row r="2793" spans="1:37" ht="36.75" customHeight="1">
      <c r="A2793" s="299">
        <f t="shared" si="154"/>
        <v>2780</v>
      </c>
      <c r="B2793" s="300" t="str">
        <f>IF(基本情報入力シート!C2813="","",基本情報入力シート!C2813)</f>
        <v/>
      </c>
      <c r="C2793" s="301" t="str">
        <f>IF(基本情報入力シート!D2813="","",基本情報入力シート!D2813)</f>
        <v/>
      </c>
      <c r="D2793" s="301" t="str">
        <f>IF(基本情報入力シート!E2813="","",基本情報入力シート!E2813)</f>
        <v/>
      </c>
      <c r="E2793" s="301" t="str">
        <f>IF(基本情報入力シート!F2813="","",基本情報入力シート!F2813)</f>
        <v/>
      </c>
      <c r="F2793" s="301" t="str">
        <f>IF(基本情報入力シート!G2813="","",基本情報入力シート!G2813)</f>
        <v/>
      </c>
      <c r="G2793" s="301" t="str">
        <f>IF(基本情報入力シート!H2813="","",基本情報入力シート!H2813)</f>
        <v/>
      </c>
      <c r="H2793" s="301" t="str">
        <f>IF(基本情報入力シート!I2813="","",基本情報入力シート!I2813)</f>
        <v/>
      </c>
      <c r="I2793" s="301" t="str">
        <f>IF(基本情報入力シート!J2813="","",基本情報入力シート!J2813)</f>
        <v/>
      </c>
      <c r="J2793" s="301" t="str">
        <f>IF(基本情報入力シート!K2813="","",基本情報入力シート!K2813)</f>
        <v/>
      </c>
      <c r="K2793" s="302" t="str">
        <f>IF(基本情報入力シート!L2813="","",基本情報入力シート!L2813)</f>
        <v/>
      </c>
      <c r="L2793" s="299" t="str">
        <f>IF(基本情報入力シート!M2813="","",基本情報入力シート!M2813)</f>
        <v/>
      </c>
      <c r="M2793" s="299" t="str">
        <f>IF(基本情報入力シート!R2813="","",基本情報入力シート!R2813)</f>
        <v/>
      </c>
      <c r="N2793" s="299" t="str">
        <f>IF(基本情報入力シート!W2813="","",基本情報入力シート!W2813)</f>
        <v/>
      </c>
      <c r="O2793" s="303" t="str">
        <f>IF(基本情報入力シート!X2813="","",基本情報入力シート!X2813)</f>
        <v/>
      </c>
      <c r="P2793" s="304" t="str">
        <f>IF(基本情報入力シート!Y2813="","",基本情報入力シート!Y2813)</f>
        <v/>
      </c>
      <c r="Q2793" s="175"/>
      <c r="R2793" s="305" t="str">
        <f>IF(基本情報入力シート!AB2813="","",基本情報入力シート!AB2813)</f>
        <v/>
      </c>
      <c r="S2793" s="176"/>
      <c r="T2793" s="306" t="str">
        <f>IF(P2793="","",VLOOKUP(P2793,【参考】数式用!$J$2:$L$34,3,FALSE))</f>
        <v/>
      </c>
      <c r="U2793" s="313" t="s">
        <v>143</v>
      </c>
      <c r="V2793" s="177"/>
      <c r="W2793" s="314" t="s">
        <v>144</v>
      </c>
      <c r="X2793" s="177"/>
      <c r="Y2793" s="315" t="s">
        <v>145</v>
      </c>
      <c r="Z2793" s="177"/>
      <c r="AA2793" s="315" t="s">
        <v>144</v>
      </c>
      <c r="AB2793" s="177"/>
      <c r="AC2793" s="315" t="s">
        <v>146</v>
      </c>
      <c r="AD2793" s="316" t="s">
        <v>147</v>
      </c>
      <c r="AE2793" s="317" t="str">
        <f t="shared" si="155"/>
        <v/>
      </c>
      <c r="AF2793" s="319" t="s">
        <v>148</v>
      </c>
      <c r="AG2793" s="312" t="str">
        <f t="shared" si="156"/>
        <v/>
      </c>
      <c r="AH2793" s="322"/>
      <c r="AI2793" s="323"/>
      <c r="AJ2793" s="322"/>
      <c r="AK2793" s="323"/>
    </row>
    <row r="2794" spans="1:37" ht="36.75" customHeight="1">
      <c r="A2794" s="299">
        <f t="shared" si="154"/>
        <v>2781</v>
      </c>
      <c r="B2794" s="300" t="str">
        <f>IF(基本情報入力シート!C2814="","",基本情報入力シート!C2814)</f>
        <v/>
      </c>
      <c r="C2794" s="301" t="str">
        <f>IF(基本情報入力シート!D2814="","",基本情報入力シート!D2814)</f>
        <v/>
      </c>
      <c r="D2794" s="301" t="str">
        <f>IF(基本情報入力シート!E2814="","",基本情報入力シート!E2814)</f>
        <v/>
      </c>
      <c r="E2794" s="301" t="str">
        <f>IF(基本情報入力シート!F2814="","",基本情報入力シート!F2814)</f>
        <v/>
      </c>
      <c r="F2794" s="301" t="str">
        <f>IF(基本情報入力シート!G2814="","",基本情報入力シート!G2814)</f>
        <v/>
      </c>
      <c r="G2794" s="301" t="str">
        <f>IF(基本情報入力シート!H2814="","",基本情報入力シート!H2814)</f>
        <v/>
      </c>
      <c r="H2794" s="301" t="str">
        <f>IF(基本情報入力シート!I2814="","",基本情報入力シート!I2814)</f>
        <v/>
      </c>
      <c r="I2794" s="301" t="str">
        <f>IF(基本情報入力シート!J2814="","",基本情報入力シート!J2814)</f>
        <v/>
      </c>
      <c r="J2794" s="301" t="str">
        <f>IF(基本情報入力シート!K2814="","",基本情報入力シート!K2814)</f>
        <v/>
      </c>
      <c r="K2794" s="302" t="str">
        <f>IF(基本情報入力シート!L2814="","",基本情報入力シート!L2814)</f>
        <v/>
      </c>
      <c r="L2794" s="299" t="str">
        <f>IF(基本情報入力シート!M2814="","",基本情報入力シート!M2814)</f>
        <v/>
      </c>
      <c r="M2794" s="299" t="str">
        <f>IF(基本情報入力シート!R2814="","",基本情報入力シート!R2814)</f>
        <v/>
      </c>
      <c r="N2794" s="299" t="str">
        <f>IF(基本情報入力シート!W2814="","",基本情報入力シート!W2814)</f>
        <v/>
      </c>
      <c r="O2794" s="303" t="str">
        <f>IF(基本情報入力シート!X2814="","",基本情報入力シート!X2814)</f>
        <v/>
      </c>
      <c r="P2794" s="304" t="str">
        <f>IF(基本情報入力シート!Y2814="","",基本情報入力シート!Y2814)</f>
        <v/>
      </c>
      <c r="Q2794" s="175"/>
      <c r="R2794" s="305" t="str">
        <f>IF(基本情報入力シート!AB2814="","",基本情報入力シート!AB2814)</f>
        <v/>
      </c>
      <c r="S2794" s="176"/>
      <c r="T2794" s="306" t="str">
        <f>IF(P2794="","",VLOOKUP(P2794,【参考】数式用!$J$2:$L$34,3,FALSE))</f>
        <v/>
      </c>
      <c r="U2794" s="313" t="s">
        <v>143</v>
      </c>
      <c r="V2794" s="177"/>
      <c r="W2794" s="314" t="s">
        <v>144</v>
      </c>
      <c r="X2794" s="177"/>
      <c r="Y2794" s="315" t="s">
        <v>145</v>
      </c>
      <c r="Z2794" s="177"/>
      <c r="AA2794" s="315" t="s">
        <v>144</v>
      </c>
      <c r="AB2794" s="177"/>
      <c r="AC2794" s="315" t="s">
        <v>146</v>
      </c>
      <c r="AD2794" s="316" t="s">
        <v>147</v>
      </c>
      <c r="AE2794" s="317" t="str">
        <f t="shared" si="155"/>
        <v/>
      </c>
      <c r="AF2794" s="319" t="s">
        <v>148</v>
      </c>
      <c r="AG2794" s="312" t="str">
        <f t="shared" si="156"/>
        <v/>
      </c>
      <c r="AH2794" s="322"/>
      <c r="AI2794" s="323"/>
      <c r="AJ2794" s="322"/>
      <c r="AK2794" s="323"/>
    </row>
    <row r="2795" spans="1:37" ht="36.75" customHeight="1">
      <c r="A2795" s="299">
        <f t="shared" si="154"/>
        <v>2782</v>
      </c>
      <c r="B2795" s="300" t="str">
        <f>IF(基本情報入力シート!C2815="","",基本情報入力シート!C2815)</f>
        <v/>
      </c>
      <c r="C2795" s="301" t="str">
        <f>IF(基本情報入力シート!D2815="","",基本情報入力シート!D2815)</f>
        <v/>
      </c>
      <c r="D2795" s="301" t="str">
        <f>IF(基本情報入力シート!E2815="","",基本情報入力シート!E2815)</f>
        <v/>
      </c>
      <c r="E2795" s="301" t="str">
        <f>IF(基本情報入力シート!F2815="","",基本情報入力シート!F2815)</f>
        <v/>
      </c>
      <c r="F2795" s="301" t="str">
        <f>IF(基本情報入力シート!G2815="","",基本情報入力シート!G2815)</f>
        <v/>
      </c>
      <c r="G2795" s="301" t="str">
        <f>IF(基本情報入力シート!H2815="","",基本情報入力シート!H2815)</f>
        <v/>
      </c>
      <c r="H2795" s="301" t="str">
        <f>IF(基本情報入力シート!I2815="","",基本情報入力シート!I2815)</f>
        <v/>
      </c>
      <c r="I2795" s="301" t="str">
        <f>IF(基本情報入力シート!J2815="","",基本情報入力シート!J2815)</f>
        <v/>
      </c>
      <c r="J2795" s="301" t="str">
        <f>IF(基本情報入力シート!K2815="","",基本情報入力シート!K2815)</f>
        <v/>
      </c>
      <c r="K2795" s="302" t="str">
        <f>IF(基本情報入力シート!L2815="","",基本情報入力シート!L2815)</f>
        <v/>
      </c>
      <c r="L2795" s="299" t="str">
        <f>IF(基本情報入力シート!M2815="","",基本情報入力シート!M2815)</f>
        <v/>
      </c>
      <c r="M2795" s="299" t="str">
        <f>IF(基本情報入力シート!R2815="","",基本情報入力シート!R2815)</f>
        <v/>
      </c>
      <c r="N2795" s="299" t="str">
        <f>IF(基本情報入力シート!W2815="","",基本情報入力シート!W2815)</f>
        <v/>
      </c>
      <c r="O2795" s="303" t="str">
        <f>IF(基本情報入力シート!X2815="","",基本情報入力シート!X2815)</f>
        <v/>
      </c>
      <c r="P2795" s="304" t="str">
        <f>IF(基本情報入力シート!Y2815="","",基本情報入力シート!Y2815)</f>
        <v/>
      </c>
      <c r="Q2795" s="175"/>
      <c r="R2795" s="305" t="str">
        <f>IF(基本情報入力シート!AB2815="","",基本情報入力シート!AB2815)</f>
        <v/>
      </c>
      <c r="S2795" s="176"/>
      <c r="T2795" s="306" t="str">
        <f>IF(P2795="","",VLOOKUP(P2795,【参考】数式用!$J$2:$L$34,3,FALSE))</f>
        <v/>
      </c>
      <c r="U2795" s="313" t="s">
        <v>143</v>
      </c>
      <c r="V2795" s="177"/>
      <c r="W2795" s="314" t="s">
        <v>144</v>
      </c>
      <c r="X2795" s="177"/>
      <c r="Y2795" s="315" t="s">
        <v>145</v>
      </c>
      <c r="Z2795" s="177"/>
      <c r="AA2795" s="315" t="s">
        <v>144</v>
      </c>
      <c r="AB2795" s="177"/>
      <c r="AC2795" s="315" t="s">
        <v>146</v>
      </c>
      <c r="AD2795" s="316" t="s">
        <v>147</v>
      </c>
      <c r="AE2795" s="317" t="str">
        <f t="shared" si="155"/>
        <v/>
      </c>
      <c r="AF2795" s="319" t="s">
        <v>148</v>
      </c>
      <c r="AG2795" s="312" t="str">
        <f t="shared" si="156"/>
        <v/>
      </c>
      <c r="AH2795" s="322"/>
      <c r="AI2795" s="323"/>
      <c r="AJ2795" s="322"/>
      <c r="AK2795" s="323"/>
    </row>
    <row r="2796" spans="1:37" ht="36.75" customHeight="1">
      <c r="A2796" s="299">
        <f t="shared" si="154"/>
        <v>2783</v>
      </c>
      <c r="B2796" s="300" t="str">
        <f>IF(基本情報入力シート!C2816="","",基本情報入力シート!C2816)</f>
        <v/>
      </c>
      <c r="C2796" s="301" t="str">
        <f>IF(基本情報入力シート!D2816="","",基本情報入力シート!D2816)</f>
        <v/>
      </c>
      <c r="D2796" s="301" t="str">
        <f>IF(基本情報入力シート!E2816="","",基本情報入力シート!E2816)</f>
        <v/>
      </c>
      <c r="E2796" s="301" t="str">
        <f>IF(基本情報入力シート!F2816="","",基本情報入力シート!F2816)</f>
        <v/>
      </c>
      <c r="F2796" s="301" t="str">
        <f>IF(基本情報入力シート!G2816="","",基本情報入力シート!G2816)</f>
        <v/>
      </c>
      <c r="G2796" s="301" t="str">
        <f>IF(基本情報入力シート!H2816="","",基本情報入力シート!H2816)</f>
        <v/>
      </c>
      <c r="H2796" s="301" t="str">
        <f>IF(基本情報入力シート!I2816="","",基本情報入力シート!I2816)</f>
        <v/>
      </c>
      <c r="I2796" s="301" t="str">
        <f>IF(基本情報入力シート!J2816="","",基本情報入力シート!J2816)</f>
        <v/>
      </c>
      <c r="J2796" s="301" t="str">
        <f>IF(基本情報入力シート!K2816="","",基本情報入力シート!K2816)</f>
        <v/>
      </c>
      <c r="K2796" s="302" t="str">
        <f>IF(基本情報入力シート!L2816="","",基本情報入力シート!L2816)</f>
        <v/>
      </c>
      <c r="L2796" s="299" t="str">
        <f>IF(基本情報入力シート!M2816="","",基本情報入力シート!M2816)</f>
        <v/>
      </c>
      <c r="M2796" s="299" t="str">
        <f>IF(基本情報入力シート!R2816="","",基本情報入力シート!R2816)</f>
        <v/>
      </c>
      <c r="N2796" s="299" t="str">
        <f>IF(基本情報入力シート!W2816="","",基本情報入力シート!W2816)</f>
        <v/>
      </c>
      <c r="O2796" s="303" t="str">
        <f>IF(基本情報入力シート!X2816="","",基本情報入力シート!X2816)</f>
        <v/>
      </c>
      <c r="P2796" s="304" t="str">
        <f>IF(基本情報入力シート!Y2816="","",基本情報入力シート!Y2816)</f>
        <v/>
      </c>
      <c r="Q2796" s="175"/>
      <c r="R2796" s="305" t="str">
        <f>IF(基本情報入力シート!AB2816="","",基本情報入力シート!AB2816)</f>
        <v/>
      </c>
      <c r="S2796" s="176"/>
      <c r="T2796" s="306" t="str">
        <f>IF(P2796="","",VLOOKUP(P2796,【参考】数式用!$J$2:$L$34,3,FALSE))</f>
        <v/>
      </c>
      <c r="U2796" s="313" t="s">
        <v>143</v>
      </c>
      <c r="V2796" s="177"/>
      <c r="W2796" s="314" t="s">
        <v>144</v>
      </c>
      <c r="X2796" s="177"/>
      <c r="Y2796" s="315" t="s">
        <v>145</v>
      </c>
      <c r="Z2796" s="177"/>
      <c r="AA2796" s="315" t="s">
        <v>144</v>
      </c>
      <c r="AB2796" s="177"/>
      <c r="AC2796" s="315" t="s">
        <v>146</v>
      </c>
      <c r="AD2796" s="316" t="s">
        <v>147</v>
      </c>
      <c r="AE2796" s="317" t="str">
        <f t="shared" si="155"/>
        <v/>
      </c>
      <c r="AF2796" s="319" t="s">
        <v>148</v>
      </c>
      <c r="AG2796" s="312" t="str">
        <f t="shared" si="156"/>
        <v/>
      </c>
      <c r="AH2796" s="322"/>
      <c r="AI2796" s="323"/>
      <c r="AJ2796" s="322"/>
      <c r="AK2796" s="323"/>
    </row>
    <row r="2797" spans="1:37" ht="36.75" customHeight="1">
      <c r="A2797" s="299">
        <f t="shared" si="154"/>
        <v>2784</v>
      </c>
      <c r="B2797" s="300" t="str">
        <f>IF(基本情報入力シート!C2817="","",基本情報入力シート!C2817)</f>
        <v/>
      </c>
      <c r="C2797" s="301" t="str">
        <f>IF(基本情報入力シート!D2817="","",基本情報入力シート!D2817)</f>
        <v/>
      </c>
      <c r="D2797" s="301" t="str">
        <f>IF(基本情報入力シート!E2817="","",基本情報入力シート!E2817)</f>
        <v/>
      </c>
      <c r="E2797" s="301" t="str">
        <f>IF(基本情報入力シート!F2817="","",基本情報入力シート!F2817)</f>
        <v/>
      </c>
      <c r="F2797" s="301" t="str">
        <f>IF(基本情報入力シート!G2817="","",基本情報入力シート!G2817)</f>
        <v/>
      </c>
      <c r="G2797" s="301" t="str">
        <f>IF(基本情報入力シート!H2817="","",基本情報入力シート!H2817)</f>
        <v/>
      </c>
      <c r="H2797" s="301" t="str">
        <f>IF(基本情報入力シート!I2817="","",基本情報入力シート!I2817)</f>
        <v/>
      </c>
      <c r="I2797" s="301" t="str">
        <f>IF(基本情報入力シート!J2817="","",基本情報入力シート!J2817)</f>
        <v/>
      </c>
      <c r="J2797" s="301" t="str">
        <f>IF(基本情報入力シート!K2817="","",基本情報入力シート!K2817)</f>
        <v/>
      </c>
      <c r="K2797" s="302" t="str">
        <f>IF(基本情報入力シート!L2817="","",基本情報入力シート!L2817)</f>
        <v/>
      </c>
      <c r="L2797" s="299" t="str">
        <f>IF(基本情報入力シート!M2817="","",基本情報入力シート!M2817)</f>
        <v/>
      </c>
      <c r="M2797" s="299" t="str">
        <f>IF(基本情報入力シート!R2817="","",基本情報入力シート!R2817)</f>
        <v/>
      </c>
      <c r="N2797" s="299" t="str">
        <f>IF(基本情報入力シート!W2817="","",基本情報入力シート!W2817)</f>
        <v/>
      </c>
      <c r="O2797" s="303" t="str">
        <f>IF(基本情報入力シート!X2817="","",基本情報入力シート!X2817)</f>
        <v/>
      </c>
      <c r="P2797" s="304" t="str">
        <f>IF(基本情報入力シート!Y2817="","",基本情報入力シート!Y2817)</f>
        <v/>
      </c>
      <c r="Q2797" s="175"/>
      <c r="R2797" s="305" t="str">
        <f>IF(基本情報入力シート!AB2817="","",基本情報入力シート!AB2817)</f>
        <v/>
      </c>
      <c r="S2797" s="176"/>
      <c r="T2797" s="306" t="str">
        <f>IF(P2797="","",VLOOKUP(P2797,【参考】数式用!$J$2:$L$34,3,FALSE))</f>
        <v/>
      </c>
      <c r="U2797" s="313" t="s">
        <v>143</v>
      </c>
      <c r="V2797" s="177"/>
      <c r="W2797" s="314" t="s">
        <v>144</v>
      </c>
      <c r="X2797" s="177"/>
      <c r="Y2797" s="315" t="s">
        <v>145</v>
      </c>
      <c r="Z2797" s="177"/>
      <c r="AA2797" s="315" t="s">
        <v>144</v>
      </c>
      <c r="AB2797" s="177"/>
      <c r="AC2797" s="315" t="s">
        <v>146</v>
      </c>
      <c r="AD2797" s="316" t="s">
        <v>147</v>
      </c>
      <c r="AE2797" s="317" t="str">
        <f t="shared" si="155"/>
        <v/>
      </c>
      <c r="AF2797" s="319" t="s">
        <v>148</v>
      </c>
      <c r="AG2797" s="312" t="str">
        <f t="shared" si="156"/>
        <v/>
      </c>
      <c r="AH2797" s="322"/>
      <c r="AI2797" s="323"/>
      <c r="AJ2797" s="322"/>
      <c r="AK2797" s="323"/>
    </row>
    <row r="2798" spans="1:37" ht="36.75" customHeight="1">
      <c r="A2798" s="299">
        <f t="shared" si="154"/>
        <v>2785</v>
      </c>
      <c r="B2798" s="300" t="str">
        <f>IF(基本情報入力シート!C2818="","",基本情報入力シート!C2818)</f>
        <v/>
      </c>
      <c r="C2798" s="301" t="str">
        <f>IF(基本情報入力シート!D2818="","",基本情報入力シート!D2818)</f>
        <v/>
      </c>
      <c r="D2798" s="301" t="str">
        <f>IF(基本情報入力シート!E2818="","",基本情報入力シート!E2818)</f>
        <v/>
      </c>
      <c r="E2798" s="301" t="str">
        <f>IF(基本情報入力シート!F2818="","",基本情報入力シート!F2818)</f>
        <v/>
      </c>
      <c r="F2798" s="301" t="str">
        <f>IF(基本情報入力シート!G2818="","",基本情報入力シート!G2818)</f>
        <v/>
      </c>
      <c r="G2798" s="301" t="str">
        <f>IF(基本情報入力シート!H2818="","",基本情報入力シート!H2818)</f>
        <v/>
      </c>
      <c r="H2798" s="301" t="str">
        <f>IF(基本情報入力シート!I2818="","",基本情報入力シート!I2818)</f>
        <v/>
      </c>
      <c r="I2798" s="301" t="str">
        <f>IF(基本情報入力シート!J2818="","",基本情報入力シート!J2818)</f>
        <v/>
      </c>
      <c r="J2798" s="301" t="str">
        <f>IF(基本情報入力シート!K2818="","",基本情報入力シート!K2818)</f>
        <v/>
      </c>
      <c r="K2798" s="302" t="str">
        <f>IF(基本情報入力シート!L2818="","",基本情報入力シート!L2818)</f>
        <v/>
      </c>
      <c r="L2798" s="299" t="str">
        <f>IF(基本情報入力シート!M2818="","",基本情報入力シート!M2818)</f>
        <v/>
      </c>
      <c r="M2798" s="299" t="str">
        <f>IF(基本情報入力シート!R2818="","",基本情報入力シート!R2818)</f>
        <v/>
      </c>
      <c r="N2798" s="299" t="str">
        <f>IF(基本情報入力シート!W2818="","",基本情報入力シート!W2818)</f>
        <v/>
      </c>
      <c r="O2798" s="303" t="str">
        <f>IF(基本情報入力シート!X2818="","",基本情報入力シート!X2818)</f>
        <v/>
      </c>
      <c r="P2798" s="304" t="str">
        <f>IF(基本情報入力シート!Y2818="","",基本情報入力シート!Y2818)</f>
        <v/>
      </c>
      <c r="Q2798" s="175"/>
      <c r="R2798" s="305" t="str">
        <f>IF(基本情報入力シート!AB2818="","",基本情報入力シート!AB2818)</f>
        <v/>
      </c>
      <c r="S2798" s="176"/>
      <c r="T2798" s="306" t="str">
        <f>IF(P2798="","",VLOOKUP(P2798,【参考】数式用!$J$2:$L$34,3,FALSE))</f>
        <v/>
      </c>
      <c r="U2798" s="313" t="s">
        <v>143</v>
      </c>
      <c r="V2798" s="177"/>
      <c r="W2798" s="314" t="s">
        <v>144</v>
      </c>
      <c r="X2798" s="177"/>
      <c r="Y2798" s="315" t="s">
        <v>145</v>
      </c>
      <c r="Z2798" s="177"/>
      <c r="AA2798" s="315" t="s">
        <v>144</v>
      </c>
      <c r="AB2798" s="177"/>
      <c r="AC2798" s="315" t="s">
        <v>146</v>
      </c>
      <c r="AD2798" s="316" t="s">
        <v>147</v>
      </c>
      <c r="AE2798" s="317" t="str">
        <f t="shared" si="155"/>
        <v/>
      </c>
      <c r="AF2798" s="319" t="s">
        <v>148</v>
      </c>
      <c r="AG2798" s="312" t="str">
        <f t="shared" si="156"/>
        <v/>
      </c>
      <c r="AH2798" s="322"/>
      <c r="AI2798" s="323"/>
      <c r="AJ2798" s="322"/>
      <c r="AK2798" s="323"/>
    </row>
    <row r="2799" spans="1:37" ht="36.75" customHeight="1">
      <c r="A2799" s="299">
        <f t="shared" si="154"/>
        <v>2786</v>
      </c>
      <c r="B2799" s="300" t="str">
        <f>IF(基本情報入力シート!C2819="","",基本情報入力シート!C2819)</f>
        <v/>
      </c>
      <c r="C2799" s="301" t="str">
        <f>IF(基本情報入力シート!D2819="","",基本情報入力シート!D2819)</f>
        <v/>
      </c>
      <c r="D2799" s="301" t="str">
        <f>IF(基本情報入力シート!E2819="","",基本情報入力シート!E2819)</f>
        <v/>
      </c>
      <c r="E2799" s="301" t="str">
        <f>IF(基本情報入力シート!F2819="","",基本情報入力シート!F2819)</f>
        <v/>
      </c>
      <c r="F2799" s="301" t="str">
        <f>IF(基本情報入力シート!G2819="","",基本情報入力シート!G2819)</f>
        <v/>
      </c>
      <c r="G2799" s="301" t="str">
        <f>IF(基本情報入力シート!H2819="","",基本情報入力シート!H2819)</f>
        <v/>
      </c>
      <c r="H2799" s="301" t="str">
        <f>IF(基本情報入力シート!I2819="","",基本情報入力シート!I2819)</f>
        <v/>
      </c>
      <c r="I2799" s="301" t="str">
        <f>IF(基本情報入力シート!J2819="","",基本情報入力シート!J2819)</f>
        <v/>
      </c>
      <c r="J2799" s="301" t="str">
        <f>IF(基本情報入力シート!K2819="","",基本情報入力シート!K2819)</f>
        <v/>
      </c>
      <c r="K2799" s="302" t="str">
        <f>IF(基本情報入力シート!L2819="","",基本情報入力シート!L2819)</f>
        <v/>
      </c>
      <c r="L2799" s="299" t="str">
        <f>IF(基本情報入力シート!M2819="","",基本情報入力シート!M2819)</f>
        <v/>
      </c>
      <c r="M2799" s="299" t="str">
        <f>IF(基本情報入力シート!R2819="","",基本情報入力シート!R2819)</f>
        <v/>
      </c>
      <c r="N2799" s="299" t="str">
        <f>IF(基本情報入力シート!W2819="","",基本情報入力シート!W2819)</f>
        <v/>
      </c>
      <c r="O2799" s="303" t="str">
        <f>IF(基本情報入力シート!X2819="","",基本情報入力シート!X2819)</f>
        <v/>
      </c>
      <c r="P2799" s="304" t="str">
        <f>IF(基本情報入力シート!Y2819="","",基本情報入力シート!Y2819)</f>
        <v/>
      </c>
      <c r="Q2799" s="175"/>
      <c r="R2799" s="305" t="str">
        <f>IF(基本情報入力シート!AB2819="","",基本情報入力シート!AB2819)</f>
        <v/>
      </c>
      <c r="S2799" s="176"/>
      <c r="T2799" s="306" t="str">
        <f>IF(P2799="","",VLOOKUP(P2799,【参考】数式用!$J$2:$L$34,3,FALSE))</f>
        <v/>
      </c>
      <c r="U2799" s="313" t="s">
        <v>143</v>
      </c>
      <c r="V2799" s="177"/>
      <c r="W2799" s="314" t="s">
        <v>144</v>
      </c>
      <c r="X2799" s="177"/>
      <c r="Y2799" s="315" t="s">
        <v>145</v>
      </c>
      <c r="Z2799" s="177"/>
      <c r="AA2799" s="315" t="s">
        <v>144</v>
      </c>
      <c r="AB2799" s="177"/>
      <c r="AC2799" s="315" t="s">
        <v>146</v>
      </c>
      <c r="AD2799" s="316" t="s">
        <v>147</v>
      </c>
      <c r="AE2799" s="317" t="str">
        <f t="shared" si="155"/>
        <v/>
      </c>
      <c r="AF2799" s="319" t="s">
        <v>148</v>
      </c>
      <c r="AG2799" s="312" t="str">
        <f t="shared" si="156"/>
        <v/>
      </c>
      <c r="AH2799" s="322"/>
      <c r="AI2799" s="323"/>
      <c r="AJ2799" s="322"/>
      <c r="AK2799" s="323"/>
    </row>
    <row r="2800" spans="1:37" ht="36.75" customHeight="1">
      <c r="A2800" s="299">
        <f t="shared" si="154"/>
        <v>2787</v>
      </c>
      <c r="B2800" s="300" t="str">
        <f>IF(基本情報入力シート!C2820="","",基本情報入力シート!C2820)</f>
        <v/>
      </c>
      <c r="C2800" s="301" t="str">
        <f>IF(基本情報入力シート!D2820="","",基本情報入力シート!D2820)</f>
        <v/>
      </c>
      <c r="D2800" s="301" t="str">
        <f>IF(基本情報入力シート!E2820="","",基本情報入力シート!E2820)</f>
        <v/>
      </c>
      <c r="E2800" s="301" t="str">
        <f>IF(基本情報入力シート!F2820="","",基本情報入力シート!F2820)</f>
        <v/>
      </c>
      <c r="F2800" s="301" t="str">
        <f>IF(基本情報入力シート!G2820="","",基本情報入力シート!G2820)</f>
        <v/>
      </c>
      <c r="G2800" s="301" t="str">
        <f>IF(基本情報入力シート!H2820="","",基本情報入力シート!H2820)</f>
        <v/>
      </c>
      <c r="H2800" s="301" t="str">
        <f>IF(基本情報入力シート!I2820="","",基本情報入力シート!I2820)</f>
        <v/>
      </c>
      <c r="I2800" s="301" t="str">
        <f>IF(基本情報入力シート!J2820="","",基本情報入力シート!J2820)</f>
        <v/>
      </c>
      <c r="J2800" s="301" t="str">
        <f>IF(基本情報入力シート!K2820="","",基本情報入力シート!K2820)</f>
        <v/>
      </c>
      <c r="K2800" s="302" t="str">
        <f>IF(基本情報入力シート!L2820="","",基本情報入力シート!L2820)</f>
        <v/>
      </c>
      <c r="L2800" s="299" t="str">
        <f>IF(基本情報入力シート!M2820="","",基本情報入力シート!M2820)</f>
        <v/>
      </c>
      <c r="M2800" s="299" t="str">
        <f>IF(基本情報入力シート!R2820="","",基本情報入力シート!R2820)</f>
        <v/>
      </c>
      <c r="N2800" s="299" t="str">
        <f>IF(基本情報入力シート!W2820="","",基本情報入力シート!W2820)</f>
        <v/>
      </c>
      <c r="O2800" s="303" t="str">
        <f>IF(基本情報入力シート!X2820="","",基本情報入力シート!X2820)</f>
        <v/>
      </c>
      <c r="P2800" s="304" t="str">
        <f>IF(基本情報入力シート!Y2820="","",基本情報入力シート!Y2820)</f>
        <v/>
      </c>
      <c r="Q2800" s="175"/>
      <c r="R2800" s="305" t="str">
        <f>IF(基本情報入力シート!AB2820="","",基本情報入力シート!AB2820)</f>
        <v/>
      </c>
      <c r="S2800" s="176"/>
      <c r="T2800" s="306" t="str">
        <f>IF(P2800="","",VLOOKUP(P2800,【参考】数式用!$J$2:$L$34,3,FALSE))</f>
        <v/>
      </c>
      <c r="U2800" s="313" t="s">
        <v>143</v>
      </c>
      <c r="V2800" s="177"/>
      <c r="W2800" s="314" t="s">
        <v>144</v>
      </c>
      <c r="X2800" s="177"/>
      <c r="Y2800" s="315" t="s">
        <v>145</v>
      </c>
      <c r="Z2800" s="177"/>
      <c r="AA2800" s="315" t="s">
        <v>144</v>
      </c>
      <c r="AB2800" s="177"/>
      <c r="AC2800" s="315" t="s">
        <v>146</v>
      </c>
      <c r="AD2800" s="316" t="s">
        <v>147</v>
      </c>
      <c r="AE2800" s="317" t="str">
        <f t="shared" si="155"/>
        <v/>
      </c>
      <c r="AF2800" s="319" t="s">
        <v>148</v>
      </c>
      <c r="AG2800" s="312" t="str">
        <f t="shared" si="156"/>
        <v/>
      </c>
      <c r="AH2800" s="322"/>
      <c r="AI2800" s="323"/>
      <c r="AJ2800" s="322"/>
      <c r="AK2800" s="323"/>
    </row>
    <row r="2801" spans="1:37" ht="36.75" customHeight="1">
      <c r="A2801" s="299">
        <f t="shared" si="154"/>
        <v>2788</v>
      </c>
      <c r="B2801" s="300" t="str">
        <f>IF(基本情報入力シート!C2821="","",基本情報入力シート!C2821)</f>
        <v/>
      </c>
      <c r="C2801" s="301" t="str">
        <f>IF(基本情報入力シート!D2821="","",基本情報入力シート!D2821)</f>
        <v/>
      </c>
      <c r="D2801" s="301" t="str">
        <f>IF(基本情報入力シート!E2821="","",基本情報入力シート!E2821)</f>
        <v/>
      </c>
      <c r="E2801" s="301" t="str">
        <f>IF(基本情報入力シート!F2821="","",基本情報入力シート!F2821)</f>
        <v/>
      </c>
      <c r="F2801" s="301" t="str">
        <f>IF(基本情報入力シート!G2821="","",基本情報入力シート!G2821)</f>
        <v/>
      </c>
      <c r="G2801" s="301" t="str">
        <f>IF(基本情報入力シート!H2821="","",基本情報入力シート!H2821)</f>
        <v/>
      </c>
      <c r="H2801" s="301" t="str">
        <f>IF(基本情報入力シート!I2821="","",基本情報入力シート!I2821)</f>
        <v/>
      </c>
      <c r="I2801" s="301" t="str">
        <f>IF(基本情報入力シート!J2821="","",基本情報入力シート!J2821)</f>
        <v/>
      </c>
      <c r="J2801" s="301" t="str">
        <f>IF(基本情報入力シート!K2821="","",基本情報入力シート!K2821)</f>
        <v/>
      </c>
      <c r="K2801" s="302" t="str">
        <f>IF(基本情報入力シート!L2821="","",基本情報入力シート!L2821)</f>
        <v/>
      </c>
      <c r="L2801" s="299" t="str">
        <f>IF(基本情報入力シート!M2821="","",基本情報入力シート!M2821)</f>
        <v/>
      </c>
      <c r="M2801" s="299" t="str">
        <f>IF(基本情報入力シート!R2821="","",基本情報入力シート!R2821)</f>
        <v/>
      </c>
      <c r="N2801" s="299" t="str">
        <f>IF(基本情報入力シート!W2821="","",基本情報入力シート!W2821)</f>
        <v/>
      </c>
      <c r="O2801" s="303" t="str">
        <f>IF(基本情報入力シート!X2821="","",基本情報入力シート!X2821)</f>
        <v/>
      </c>
      <c r="P2801" s="304" t="str">
        <f>IF(基本情報入力シート!Y2821="","",基本情報入力シート!Y2821)</f>
        <v/>
      </c>
      <c r="Q2801" s="175"/>
      <c r="R2801" s="305" t="str">
        <f>IF(基本情報入力シート!AB2821="","",基本情報入力シート!AB2821)</f>
        <v/>
      </c>
      <c r="S2801" s="176"/>
      <c r="T2801" s="306" t="str">
        <f>IF(P2801="","",VLOOKUP(P2801,【参考】数式用!$J$2:$L$34,3,FALSE))</f>
        <v/>
      </c>
      <c r="U2801" s="313" t="s">
        <v>143</v>
      </c>
      <c r="V2801" s="177"/>
      <c r="W2801" s="314" t="s">
        <v>144</v>
      </c>
      <c r="X2801" s="177"/>
      <c r="Y2801" s="315" t="s">
        <v>145</v>
      </c>
      <c r="Z2801" s="177"/>
      <c r="AA2801" s="315" t="s">
        <v>144</v>
      </c>
      <c r="AB2801" s="177"/>
      <c r="AC2801" s="315" t="s">
        <v>146</v>
      </c>
      <c r="AD2801" s="316" t="s">
        <v>147</v>
      </c>
      <c r="AE2801" s="317" t="str">
        <f t="shared" si="155"/>
        <v/>
      </c>
      <c r="AF2801" s="319" t="s">
        <v>148</v>
      </c>
      <c r="AG2801" s="312" t="str">
        <f t="shared" si="156"/>
        <v/>
      </c>
      <c r="AH2801" s="322"/>
      <c r="AI2801" s="323"/>
      <c r="AJ2801" s="322"/>
      <c r="AK2801" s="323"/>
    </row>
    <row r="2802" spans="1:37" ht="36.75" customHeight="1">
      <c r="A2802" s="299">
        <f t="shared" si="154"/>
        <v>2789</v>
      </c>
      <c r="B2802" s="300" t="str">
        <f>IF(基本情報入力シート!C2822="","",基本情報入力シート!C2822)</f>
        <v/>
      </c>
      <c r="C2802" s="301" t="str">
        <f>IF(基本情報入力シート!D2822="","",基本情報入力シート!D2822)</f>
        <v/>
      </c>
      <c r="D2802" s="301" t="str">
        <f>IF(基本情報入力シート!E2822="","",基本情報入力シート!E2822)</f>
        <v/>
      </c>
      <c r="E2802" s="301" t="str">
        <f>IF(基本情報入力シート!F2822="","",基本情報入力シート!F2822)</f>
        <v/>
      </c>
      <c r="F2802" s="301" t="str">
        <f>IF(基本情報入力シート!G2822="","",基本情報入力シート!G2822)</f>
        <v/>
      </c>
      <c r="G2802" s="301" t="str">
        <f>IF(基本情報入力シート!H2822="","",基本情報入力シート!H2822)</f>
        <v/>
      </c>
      <c r="H2802" s="301" t="str">
        <f>IF(基本情報入力シート!I2822="","",基本情報入力シート!I2822)</f>
        <v/>
      </c>
      <c r="I2802" s="301" t="str">
        <f>IF(基本情報入力シート!J2822="","",基本情報入力シート!J2822)</f>
        <v/>
      </c>
      <c r="J2802" s="301" t="str">
        <f>IF(基本情報入力シート!K2822="","",基本情報入力シート!K2822)</f>
        <v/>
      </c>
      <c r="K2802" s="302" t="str">
        <f>IF(基本情報入力シート!L2822="","",基本情報入力シート!L2822)</f>
        <v/>
      </c>
      <c r="L2802" s="299" t="str">
        <f>IF(基本情報入力シート!M2822="","",基本情報入力シート!M2822)</f>
        <v/>
      </c>
      <c r="M2802" s="299" t="str">
        <f>IF(基本情報入力シート!R2822="","",基本情報入力シート!R2822)</f>
        <v/>
      </c>
      <c r="N2802" s="299" t="str">
        <f>IF(基本情報入力シート!W2822="","",基本情報入力シート!W2822)</f>
        <v/>
      </c>
      <c r="O2802" s="303" t="str">
        <f>IF(基本情報入力シート!X2822="","",基本情報入力シート!X2822)</f>
        <v/>
      </c>
      <c r="P2802" s="304" t="str">
        <f>IF(基本情報入力シート!Y2822="","",基本情報入力シート!Y2822)</f>
        <v/>
      </c>
      <c r="Q2802" s="175"/>
      <c r="R2802" s="305" t="str">
        <f>IF(基本情報入力シート!AB2822="","",基本情報入力シート!AB2822)</f>
        <v/>
      </c>
      <c r="S2802" s="176"/>
      <c r="T2802" s="306" t="str">
        <f>IF(P2802="","",VLOOKUP(P2802,【参考】数式用!$J$2:$L$34,3,FALSE))</f>
        <v/>
      </c>
      <c r="U2802" s="313" t="s">
        <v>143</v>
      </c>
      <c r="V2802" s="177"/>
      <c r="W2802" s="314" t="s">
        <v>144</v>
      </c>
      <c r="X2802" s="177"/>
      <c r="Y2802" s="315" t="s">
        <v>145</v>
      </c>
      <c r="Z2802" s="177"/>
      <c r="AA2802" s="315" t="s">
        <v>144</v>
      </c>
      <c r="AB2802" s="177"/>
      <c r="AC2802" s="315" t="s">
        <v>146</v>
      </c>
      <c r="AD2802" s="316" t="s">
        <v>147</v>
      </c>
      <c r="AE2802" s="317" t="str">
        <f t="shared" si="155"/>
        <v/>
      </c>
      <c r="AF2802" s="319" t="s">
        <v>148</v>
      </c>
      <c r="AG2802" s="312" t="str">
        <f t="shared" si="156"/>
        <v/>
      </c>
      <c r="AH2802" s="322"/>
      <c r="AI2802" s="323"/>
      <c r="AJ2802" s="322"/>
      <c r="AK2802" s="323"/>
    </row>
    <row r="2803" spans="1:37" ht="36.75" customHeight="1">
      <c r="A2803" s="299">
        <f t="shared" si="154"/>
        <v>2790</v>
      </c>
      <c r="B2803" s="300" t="str">
        <f>IF(基本情報入力シート!C2823="","",基本情報入力シート!C2823)</f>
        <v/>
      </c>
      <c r="C2803" s="301" t="str">
        <f>IF(基本情報入力シート!D2823="","",基本情報入力シート!D2823)</f>
        <v/>
      </c>
      <c r="D2803" s="301" t="str">
        <f>IF(基本情報入力シート!E2823="","",基本情報入力シート!E2823)</f>
        <v/>
      </c>
      <c r="E2803" s="301" t="str">
        <f>IF(基本情報入力シート!F2823="","",基本情報入力シート!F2823)</f>
        <v/>
      </c>
      <c r="F2803" s="301" t="str">
        <f>IF(基本情報入力シート!G2823="","",基本情報入力シート!G2823)</f>
        <v/>
      </c>
      <c r="G2803" s="301" t="str">
        <f>IF(基本情報入力シート!H2823="","",基本情報入力シート!H2823)</f>
        <v/>
      </c>
      <c r="H2803" s="301" t="str">
        <f>IF(基本情報入力シート!I2823="","",基本情報入力シート!I2823)</f>
        <v/>
      </c>
      <c r="I2803" s="301" t="str">
        <f>IF(基本情報入力シート!J2823="","",基本情報入力シート!J2823)</f>
        <v/>
      </c>
      <c r="J2803" s="301" t="str">
        <f>IF(基本情報入力シート!K2823="","",基本情報入力シート!K2823)</f>
        <v/>
      </c>
      <c r="K2803" s="302" t="str">
        <f>IF(基本情報入力シート!L2823="","",基本情報入力シート!L2823)</f>
        <v/>
      </c>
      <c r="L2803" s="299" t="str">
        <f>IF(基本情報入力シート!M2823="","",基本情報入力シート!M2823)</f>
        <v/>
      </c>
      <c r="M2803" s="299" t="str">
        <f>IF(基本情報入力シート!R2823="","",基本情報入力シート!R2823)</f>
        <v/>
      </c>
      <c r="N2803" s="299" t="str">
        <f>IF(基本情報入力シート!W2823="","",基本情報入力シート!W2823)</f>
        <v/>
      </c>
      <c r="O2803" s="303" t="str">
        <f>IF(基本情報入力シート!X2823="","",基本情報入力シート!X2823)</f>
        <v/>
      </c>
      <c r="P2803" s="304" t="str">
        <f>IF(基本情報入力シート!Y2823="","",基本情報入力シート!Y2823)</f>
        <v/>
      </c>
      <c r="Q2803" s="175"/>
      <c r="R2803" s="305" t="str">
        <f>IF(基本情報入力シート!AB2823="","",基本情報入力シート!AB2823)</f>
        <v/>
      </c>
      <c r="S2803" s="176"/>
      <c r="T2803" s="306" t="str">
        <f>IF(P2803="","",VLOOKUP(P2803,【参考】数式用!$J$2:$L$34,3,FALSE))</f>
        <v/>
      </c>
      <c r="U2803" s="313" t="s">
        <v>143</v>
      </c>
      <c r="V2803" s="177"/>
      <c r="W2803" s="314" t="s">
        <v>144</v>
      </c>
      <c r="X2803" s="177"/>
      <c r="Y2803" s="315" t="s">
        <v>145</v>
      </c>
      <c r="Z2803" s="177"/>
      <c r="AA2803" s="315" t="s">
        <v>144</v>
      </c>
      <c r="AB2803" s="177"/>
      <c r="AC2803" s="315" t="s">
        <v>146</v>
      </c>
      <c r="AD2803" s="316" t="s">
        <v>147</v>
      </c>
      <c r="AE2803" s="317" t="str">
        <f t="shared" si="155"/>
        <v/>
      </c>
      <c r="AF2803" s="319" t="s">
        <v>148</v>
      </c>
      <c r="AG2803" s="312" t="str">
        <f t="shared" si="156"/>
        <v/>
      </c>
      <c r="AH2803" s="322"/>
      <c r="AI2803" s="323"/>
      <c r="AJ2803" s="322"/>
      <c r="AK2803" s="323"/>
    </row>
    <row r="2804" spans="1:37" ht="36.75" customHeight="1">
      <c r="A2804" s="299">
        <f t="shared" si="154"/>
        <v>2791</v>
      </c>
      <c r="B2804" s="300" t="str">
        <f>IF(基本情報入力シート!C2824="","",基本情報入力シート!C2824)</f>
        <v/>
      </c>
      <c r="C2804" s="301" t="str">
        <f>IF(基本情報入力シート!D2824="","",基本情報入力シート!D2824)</f>
        <v/>
      </c>
      <c r="D2804" s="301" t="str">
        <f>IF(基本情報入力シート!E2824="","",基本情報入力シート!E2824)</f>
        <v/>
      </c>
      <c r="E2804" s="301" t="str">
        <f>IF(基本情報入力シート!F2824="","",基本情報入力シート!F2824)</f>
        <v/>
      </c>
      <c r="F2804" s="301" t="str">
        <f>IF(基本情報入力シート!G2824="","",基本情報入力シート!G2824)</f>
        <v/>
      </c>
      <c r="G2804" s="301" t="str">
        <f>IF(基本情報入力シート!H2824="","",基本情報入力シート!H2824)</f>
        <v/>
      </c>
      <c r="H2804" s="301" t="str">
        <f>IF(基本情報入力シート!I2824="","",基本情報入力シート!I2824)</f>
        <v/>
      </c>
      <c r="I2804" s="301" t="str">
        <f>IF(基本情報入力シート!J2824="","",基本情報入力シート!J2824)</f>
        <v/>
      </c>
      <c r="J2804" s="301" t="str">
        <f>IF(基本情報入力シート!K2824="","",基本情報入力シート!K2824)</f>
        <v/>
      </c>
      <c r="K2804" s="302" t="str">
        <f>IF(基本情報入力シート!L2824="","",基本情報入力シート!L2824)</f>
        <v/>
      </c>
      <c r="L2804" s="299" t="str">
        <f>IF(基本情報入力シート!M2824="","",基本情報入力シート!M2824)</f>
        <v/>
      </c>
      <c r="M2804" s="299" t="str">
        <f>IF(基本情報入力シート!R2824="","",基本情報入力シート!R2824)</f>
        <v/>
      </c>
      <c r="N2804" s="299" t="str">
        <f>IF(基本情報入力シート!W2824="","",基本情報入力シート!W2824)</f>
        <v/>
      </c>
      <c r="O2804" s="303" t="str">
        <f>IF(基本情報入力シート!X2824="","",基本情報入力シート!X2824)</f>
        <v/>
      </c>
      <c r="P2804" s="304" t="str">
        <f>IF(基本情報入力シート!Y2824="","",基本情報入力シート!Y2824)</f>
        <v/>
      </c>
      <c r="Q2804" s="175"/>
      <c r="R2804" s="305" t="str">
        <f>IF(基本情報入力シート!AB2824="","",基本情報入力シート!AB2824)</f>
        <v/>
      </c>
      <c r="S2804" s="176"/>
      <c r="T2804" s="306" t="str">
        <f>IF(P2804="","",VLOOKUP(P2804,【参考】数式用!$J$2:$L$34,3,FALSE))</f>
        <v/>
      </c>
      <c r="U2804" s="313" t="s">
        <v>143</v>
      </c>
      <c r="V2804" s="177"/>
      <c r="W2804" s="314" t="s">
        <v>144</v>
      </c>
      <c r="X2804" s="177"/>
      <c r="Y2804" s="315" t="s">
        <v>145</v>
      </c>
      <c r="Z2804" s="177"/>
      <c r="AA2804" s="315" t="s">
        <v>144</v>
      </c>
      <c r="AB2804" s="177"/>
      <c r="AC2804" s="315" t="s">
        <v>146</v>
      </c>
      <c r="AD2804" s="316" t="s">
        <v>147</v>
      </c>
      <c r="AE2804" s="317" t="str">
        <f t="shared" si="155"/>
        <v/>
      </c>
      <c r="AF2804" s="319" t="s">
        <v>148</v>
      </c>
      <c r="AG2804" s="312" t="str">
        <f t="shared" si="156"/>
        <v/>
      </c>
      <c r="AH2804" s="322"/>
      <c r="AI2804" s="323"/>
      <c r="AJ2804" s="322"/>
      <c r="AK2804" s="323"/>
    </row>
    <row r="2805" spans="1:37" ht="36.75" customHeight="1">
      <c r="A2805" s="299">
        <f t="shared" si="154"/>
        <v>2792</v>
      </c>
      <c r="B2805" s="300" t="str">
        <f>IF(基本情報入力シート!C2825="","",基本情報入力シート!C2825)</f>
        <v/>
      </c>
      <c r="C2805" s="301" t="str">
        <f>IF(基本情報入力シート!D2825="","",基本情報入力シート!D2825)</f>
        <v/>
      </c>
      <c r="D2805" s="301" t="str">
        <f>IF(基本情報入力シート!E2825="","",基本情報入力シート!E2825)</f>
        <v/>
      </c>
      <c r="E2805" s="301" t="str">
        <f>IF(基本情報入力シート!F2825="","",基本情報入力シート!F2825)</f>
        <v/>
      </c>
      <c r="F2805" s="301" t="str">
        <f>IF(基本情報入力シート!G2825="","",基本情報入力シート!G2825)</f>
        <v/>
      </c>
      <c r="G2805" s="301" t="str">
        <f>IF(基本情報入力シート!H2825="","",基本情報入力シート!H2825)</f>
        <v/>
      </c>
      <c r="H2805" s="301" t="str">
        <f>IF(基本情報入力シート!I2825="","",基本情報入力シート!I2825)</f>
        <v/>
      </c>
      <c r="I2805" s="301" t="str">
        <f>IF(基本情報入力シート!J2825="","",基本情報入力シート!J2825)</f>
        <v/>
      </c>
      <c r="J2805" s="301" t="str">
        <f>IF(基本情報入力シート!K2825="","",基本情報入力シート!K2825)</f>
        <v/>
      </c>
      <c r="K2805" s="302" t="str">
        <f>IF(基本情報入力シート!L2825="","",基本情報入力シート!L2825)</f>
        <v/>
      </c>
      <c r="L2805" s="299" t="str">
        <f>IF(基本情報入力シート!M2825="","",基本情報入力シート!M2825)</f>
        <v/>
      </c>
      <c r="M2805" s="299" t="str">
        <f>IF(基本情報入力シート!R2825="","",基本情報入力シート!R2825)</f>
        <v/>
      </c>
      <c r="N2805" s="299" t="str">
        <f>IF(基本情報入力シート!W2825="","",基本情報入力シート!W2825)</f>
        <v/>
      </c>
      <c r="O2805" s="303" t="str">
        <f>IF(基本情報入力シート!X2825="","",基本情報入力シート!X2825)</f>
        <v/>
      </c>
      <c r="P2805" s="304" t="str">
        <f>IF(基本情報入力シート!Y2825="","",基本情報入力シート!Y2825)</f>
        <v/>
      </c>
      <c r="Q2805" s="175"/>
      <c r="R2805" s="305" t="str">
        <f>IF(基本情報入力シート!AB2825="","",基本情報入力シート!AB2825)</f>
        <v/>
      </c>
      <c r="S2805" s="176"/>
      <c r="T2805" s="306" t="str">
        <f>IF(P2805="","",VLOOKUP(P2805,【参考】数式用!$J$2:$L$34,3,FALSE))</f>
        <v/>
      </c>
      <c r="U2805" s="313" t="s">
        <v>143</v>
      </c>
      <c r="V2805" s="177"/>
      <c r="W2805" s="314" t="s">
        <v>144</v>
      </c>
      <c r="X2805" s="177"/>
      <c r="Y2805" s="315" t="s">
        <v>145</v>
      </c>
      <c r="Z2805" s="177"/>
      <c r="AA2805" s="315" t="s">
        <v>144</v>
      </c>
      <c r="AB2805" s="177"/>
      <c r="AC2805" s="315" t="s">
        <v>146</v>
      </c>
      <c r="AD2805" s="316" t="s">
        <v>147</v>
      </c>
      <c r="AE2805" s="317" t="str">
        <f t="shared" si="155"/>
        <v/>
      </c>
      <c r="AF2805" s="319" t="s">
        <v>148</v>
      </c>
      <c r="AG2805" s="312" t="str">
        <f t="shared" si="156"/>
        <v/>
      </c>
      <c r="AH2805" s="322"/>
      <c r="AI2805" s="323"/>
      <c r="AJ2805" s="322"/>
      <c r="AK2805" s="323"/>
    </row>
    <row r="2806" spans="1:37" ht="36.75" customHeight="1">
      <c r="A2806" s="299">
        <f t="shared" si="154"/>
        <v>2793</v>
      </c>
      <c r="B2806" s="300" t="str">
        <f>IF(基本情報入力シート!C2826="","",基本情報入力シート!C2826)</f>
        <v/>
      </c>
      <c r="C2806" s="301" t="str">
        <f>IF(基本情報入力シート!D2826="","",基本情報入力シート!D2826)</f>
        <v/>
      </c>
      <c r="D2806" s="301" t="str">
        <f>IF(基本情報入力シート!E2826="","",基本情報入力シート!E2826)</f>
        <v/>
      </c>
      <c r="E2806" s="301" t="str">
        <f>IF(基本情報入力シート!F2826="","",基本情報入力シート!F2826)</f>
        <v/>
      </c>
      <c r="F2806" s="301" t="str">
        <f>IF(基本情報入力シート!G2826="","",基本情報入力シート!G2826)</f>
        <v/>
      </c>
      <c r="G2806" s="301" t="str">
        <f>IF(基本情報入力シート!H2826="","",基本情報入力シート!H2826)</f>
        <v/>
      </c>
      <c r="H2806" s="301" t="str">
        <f>IF(基本情報入力シート!I2826="","",基本情報入力シート!I2826)</f>
        <v/>
      </c>
      <c r="I2806" s="301" t="str">
        <f>IF(基本情報入力シート!J2826="","",基本情報入力シート!J2826)</f>
        <v/>
      </c>
      <c r="J2806" s="301" t="str">
        <f>IF(基本情報入力シート!K2826="","",基本情報入力シート!K2826)</f>
        <v/>
      </c>
      <c r="K2806" s="302" t="str">
        <f>IF(基本情報入力シート!L2826="","",基本情報入力シート!L2826)</f>
        <v/>
      </c>
      <c r="L2806" s="299" t="str">
        <f>IF(基本情報入力シート!M2826="","",基本情報入力シート!M2826)</f>
        <v/>
      </c>
      <c r="M2806" s="299" t="str">
        <f>IF(基本情報入力シート!R2826="","",基本情報入力シート!R2826)</f>
        <v/>
      </c>
      <c r="N2806" s="299" t="str">
        <f>IF(基本情報入力シート!W2826="","",基本情報入力シート!W2826)</f>
        <v/>
      </c>
      <c r="O2806" s="303" t="str">
        <f>IF(基本情報入力シート!X2826="","",基本情報入力シート!X2826)</f>
        <v/>
      </c>
      <c r="P2806" s="304" t="str">
        <f>IF(基本情報入力シート!Y2826="","",基本情報入力シート!Y2826)</f>
        <v/>
      </c>
      <c r="Q2806" s="175"/>
      <c r="R2806" s="305" t="str">
        <f>IF(基本情報入力シート!AB2826="","",基本情報入力シート!AB2826)</f>
        <v/>
      </c>
      <c r="S2806" s="176"/>
      <c r="T2806" s="306" t="str">
        <f>IF(P2806="","",VLOOKUP(P2806,【参考】数式用!$J$2:$L$34,3,FALSE))</f>
        <v/>
      </c>
      <c r="U2806" s="313" t="s">
        <v>143</v>
      </c>
      <c r="V2806" s="177"/>
      <c r="W2806" s="314" t="s">
        <v>144</v>
      </c>
      <c r="X2806" s="177"/>
      <c r="Y2806" s="315" t="s">
        <v>145</v>
      </c>
      <c r="Z2806" s="177"/>
      <c r="AA2806" s="315" t="s">
        <v>144</v>
      </c>
      <c r="AB2806" s="177"/>
      <c r="AC2806" s="315" t="s">
        <v>146</v>
      </c>
      <c r="AD2806" s="316" t="s">
        <v>147</v>
      </c>
      <c r="AE2806" s="317" t="str">
        <f t="shared" si="155"/>
        <v/>
      </c>
      <c r="AF2806" s="319" t="s">
        <v>148</v>
      </c>
      <c r="AG2806" s="312" t="str">
        <f t="shared" si="156"/>
        <v/>
      </c>
      <c r="AH2806" s="322"/>
      <c r="AI2806" s="323"/>
      <c r="AJ2806" s="322"/>
      <c r="AK2806" s="323"/>
    </row>
    <row r="2807" spans="1:37" ht="36.75" customHeight="1">
      <c r="A2807" s="299">
        <f t="shared" si="154"/>
        <v>2794</v>
      </c>
      <c r="B2807" s="300" t="str">
        <f>IF(基本情報入力シート!C2827="","",基本情報入力シート!C2827)</f>
        <v/>
      </c>
      <c r="C2807" s="301" t="str">
        <f>IF(基本情報入力シート!D2827="","",基本情報入力シート!D2827)</f>
        <v/>
      </c>
      <c r="D2807" s="301" t="str">
        <f>IF(基本情報入力シート!E2827="","",基本情報入力シート!E2827)</f>
        <v/>
      </c>
      <c r="E2807" s="301" t="str">
        <f>IF(基本情報入力シート!F2827="","",基本情報入力シート!F2827)</f>
        <v/>
      </c>
      <c r="F2807" s="301" t="str">
        <f>IF(基本情報入力シート!G2827="","",基本情報入力シート!G2827)</f>
        <v/>
      </c>
      <c r="G2807" s="301" t="str">
        <f>IF(基本情報入力シート!H2827="","",基本情報入力シート!H2827)</f>
        <v/>
      </c>
      <c r="H2807" s="301" t="str">
        <f>IF(基本情報入力シート!I2827="","",基本情報入力シート!I2827)</f>
        <v/>
      </c>
      <c r="I2807" s="301" t="str">
        <f>IF(基本情報入力シート!J2827="","",基本情報入力シート!J2827)</f>
        <v/>
      </c>
      <c r="J2807" s="301" t="str">
        <f>IF(基本情報入力シート!K2827="","",基本情報入力シート!K2827)</f>
        <v/>
      </c>
      <c r="K2807" s="302" t="str">
        <f>IF(基本情報入力シート!L2827="","",基本情報入力シート!L2827)</f>
        <v/>
      </c>
      <c r="L2807" s="299" t="str">
        <f>IF(基本情報入力シート!M2827="","",基本情報入力シート!M2827)</f>
        <v/>
      </c>
      <c r="M2807" s="299" t="str">
        <f>IF(基本情報入力シート!R2827="","",基本情報入力シート!R2827)</f>
        <v/>
      </c>
      <c r="N2807" s="299" t="str">
        <f>IF(基本情報入力シート!W2827="","",基本情報入力シート!W2827)</f>
        <v/>
      </c>
      <c r="O2807" s="303" t="str">
        <f>IF(基本情報入力シート!X2827="","",基本情報入力シート!X2827)</f>
        <v/>
      </c>
      <c r="P2807" s="304" t="str">
        <f>IF(基本情報入力シート!Y2827="","",基本情報入力シート!Y2827)</f>
        <v/>
      </c>
      <c r="Q2807" s="175"/>
      <c r="R2807" s="305" t="str">
        <f>IF(基本情報入力シート!AB2827="","",基本情報入力シート!AB2827)</f>
        <v/>
      </c>
      <c r="S2807" s="176"/>
      <c r="T2807" s="306" t="str">
        <f>IF(P2807="","",VLOOKUP(P2807,【参考】数式用!$J$2:$L$34,3,FALSE))</f>
        <v/>
      </c>
      <c r="U2807" s="313" t="s">
        <v>143</v>
      </c>
      <c r="V2807" s="177"/>
      <c r="W2807" s="314" t="s">
        <v>144</v>
      </c>
      <c r="X2807" s="177"/>
      <c r="Y2807" s="315" t="s">
        <v>145</v>
      </c>
      <c r="Z2807" s="177"/>
      <c r="AA2807" s="315" t="s">
        <v>144</v>
      </c>
      <c r="AB2807" s="177"/>
      <c r="AC2807" s="315" t="s">
        <v>146</v>
      </c>
      <c r="AD2807" s="316" t="s">
        <v>147</v>
      </c>
      <c r="AE2807" s="317" t="str">
        <f t="shared" si="155"/>
        <v/>
      </c>
      <c r="AF2807" s="319" t="s">
        <v>148</v>
      </c>
      <c r="AG2807" s="312" t="str">
        <f t="shared" si="156"/>
        <v/>
      </c>
      <c r="AH2807" s="322"/>
      <c r="AI2807" s="323"/>
      <c r="AJ2807" s="322"/>
      <c r="AK2807" s="323"/>
    </row>
    <row r="2808" spans="1:37" ht="36.75" customHeight="1">
      <c r="A2808" s="299">
        <f t="shared" si="154"/>
        <v>2795</v>
      </c>
      <c r="B2808" s="300" t="str">
        <f>IF(基本情報入力シート!C2828="","",基本情報入力シート!C2828)</f>
        <v/>
      </c>
      <c r="C2808" s="301" t="str">
        <f>IF(基本情報入力シート!D2828="","",基本情報入力シート!D2828)</f>
        <v/>
      </c>
      <c r="D2808" s="301" t="str">
        <f>IF(基本情報入力シート!E2828="","",基本情報入力シート!E2828)</f>
        <v/>
      </c>
      <c r="E2808" s="301" t="str">
        <f>IF(基本情報入力シート!F2828="","",基本情報入力シート!F2828)</f>
        <v/>
      </c>
      <c r="F2808" s="301" t="str">
        <f>IF(基本情報入力シート!G2828="","",基本情報入力シート!G2828)</f>
        <v/>
      </c>
      <c r="G2808" s="301" t="str">
        <f>IF(基本情報入力シート!H2828="","",基本情報入力シート!H2828)</f>
        <v/>
      </c>
      <c r="H2808" s="301" t="str">
        <f>IF(基本情報入力シート!I2828="","",基本情報入力シート!I2828)</f>
        <v/>
      </c>
      <c r="I2808" s="301" t="str">
        <f>IF(基本情報入力シート!J2828="","",基本情報入力シート!J2828)</f>
        <v/>
      </c>
      <c r="J2808" s="301" t="str">
        <f>IF(基本情報入力シート!K2828="","",基本情報入力シート!K2828)</f>
        <v/>
      </c>
      <c r="K2808" s="302" t="str">
        <f>IF(基本情報入力シート!L2828="","",基本情報入力シート!L2828)</f>
        <v/>
      </c>
      <c r="L2808" s="299" t="str">
        <f>IF(基本情報入力シート!M2828="","",基本情報入力シート!M2828)</f>
        <v/>
      </c>
      <c r="M2808" s="299" t="str">
        <f>IF(基本情報入力シート!R2828="","",基本情報入力シート!R2828)</f>
        <v/>
      </c>
      <c r="N2808" s="299" t="str">
        <f>IF(基本情報入力シート!W2828="","",基本情報入力シート!W2828)</f>
        <v/>
      </c>
      <c r="O2808" s="303" t="str">
        <f>IF(基本情報入力シート!X2828="","",基本情報入力シート!X2828)</f>
        <v/>
      </c>
      <c r="P2808" s="304" t="str">
        <f>IF(基本情報入力シート!Y2828="","",基本情報入力シート!Y2828)</f>
        <v/>
      </c>
      <c r="Q2808" s="175"/>
      <c r="R2808" s="305" t="str">
        <f>IF(基本情報入力シート!AB2828="","",基本情報入力シート!AB2828)</f>
        <v/>
      </c>
      <c r="S2808" s="176"/>
      <c r="T2808" s="306" t="str">
        <f>IF(P2808="","",VLOOKUP(P2808,【参考】数式用!$J$2:$L$34,3,FALSE))</f>
        <v/>
      </c>
      <c r="U2808" s="313" t="s">
        <v>143</v>
      </c>
      <c r="V2808" s="177"/>
      <c r="W2808" s="314" t="s">
        <v>144</v>
      </c>
      <c r="X2808" s="177"/>
      <c r="Y2808" s="315" t="s">
        <v>145</v>
      </c>
      <c r="Z2808" s="177"/>
      <c r="AA2808" s="315" t="s">
        <v>144</v>
      </c>
      <c r="AB2808" s="177"/>
      <c r="AC2808" s="315" t="s">
        <v>146</v>
      </c>
      <c r="AD2808" s="316" t="s">
        <v>147</v>
      </c>
      <c r="AE2808" s="317" t="str">
        <f t="shared" si="155"/>
        <v/>
      </c>
      <c r="AF2808" s="319" t="s">
        <v>148</v>
      </c>
      <c r="AG2808" s="312" t="str">
        <f t="shared" si="156"/>
        <v/>
      </c>
      <c r="AH2808" s="322"/>
      <c r="AI2808" s="323"/>
      <c r="AJ2808" s="322"/>
      <c r="AK2808" s="323"/>
    </row>
    <row r="2809" spans="1:37" ht="36.75" customHeight="1">
      <c r="A2809" s="299">
        <f t="shared" si="154"/>
        <v>2796</v>
      </c>
      <c r="B2809" s="300" t="str">
        <f>IF(基本情報入力シート!C2829="","",基本情報入力シート!C2829)</f>
        <v/>
      </c>
      <c r="C2809" s="301" t="str">
        <f>IF(基本情報入力シート!D2829="","",基本情報入力シート!D2829)</f>
        <v/>
      </c>
      <c r="D2809" s="301" t="str">
        <f>IF(基本情報入力シート!E2829="","",基本情報入力シート!E2829)</f>
        <v/>
      </c>
      <c r="E2809" s="301" t="str">
        <f>IF(基本情報入力シート!F2829="","",基本情報入力シート!F2829)</f>
        <v/>
      </c>
      <c r="F2809" s="301" t="str">
        <f>IF(基本情報入力シート!G2829="","",基本情報入力シート!G2829)</f>
        <v/>
      </c>
      <c r="G2809" s="301" t="str">
        <f>IF(基本情報入力シート!H2829="","",基本情報入力シート!H2829)</f>
        <v/>
      </c>
      <c r="H2809" s="301" t="str">
        <f>IF(基本情報入力シート!I2829="","",基本情報入力シート!I2829)</f>
        <v/>
      </c>
      <c r="I2809" s="301" t="str">
        <f>IF(基本情報入力シート!J2829="","",基本情報入力シート!J2829)</f>
        <v/>
      </c>
      <c r="J2809" s="301" t="str">
        <f>IF(基本情報入力シート!K2829="","",基本情報入力シート!K2829)</f>
        <v/>
      </c>
      <c r="K2809" s="302" t="str">
        <f>IF(基本情報入力シート!L2829="","",基本情報入力シート!L2829)</f>
        <v/>
      </c>
      <c r="L2809" s="299" t="str">
        <f>IF(基本情報入力シート!M2829="","",基本情報入力シート!M2829)</f>
        <v/>
      </c>
      <c r="M2809" s="299" t="str">
        <f>IF(基本情報入力シート!R2829="","",基本情報入力シート!R2829)</f>
        <v/>
      </c>
      <c r="N2809" s="299" t="str">
        <f>IF(基本情報入力シート!W2829="","",基本情報入力シート!W2829)</f>
        <v/>
      </c>
      <c r="O2809" s="303" t="str">
        <f>IF(基本情報入力シート!X2829="","",基本情報入力シート!X2829)</f>
        <v/>
      </c>
      <c r="P2809" s="304" t="str">
        <f>IF(基本情報入力シート!Y2829="","",基本情報入力シート!Y2829)</f>
        <v/>
      </c>
      <c r="Q2809" s="175"/>
      <c r="R2809" s="305" t="str">
        <f>IF(基本情報入力シート!AB2829="","",基本情報入力シート!AB2829)</f>
        <v/>
      </c>
      <c r="S2809" s="176"/>
      <c r="T2809" s="306" t="str">
        <f>IF(P2809="","",VLOOKUP(P2809,【参考】数式用!$J$2:$L$34,3,FALSE))</f>
        <v/>
      </c>
      <c r="U2809" s="313" t="s">
        <v>143</v>
      </c>
      <c r="V2809" s="177"/>
      <c r="W2809" s="314" t="s">
        <v>144</v>
      </c>
      <c r="X2809" s="177"/>
      <c r="Y2809" s="315" t="s">
        <v>145</v>
      </c>
      <c r="Z2809" s="177"/>
      <c r="AA2809" s="315" t="s">
        <v>144</v>
      </c>
      <c r="AB2809" s="177"/>
      <c r="AC2809" s="315" t="s">
        <v>146</v>
      </c>
      <c r="AD2809" s="316" t="s">
        <v>147</v>
      </c>
      <c r="AE2809" s="317" t="str">
        <f t="shared" si="155"/>
        <v/>
      </c>
      <c r="AF2809" s="319" t="s">
        <v>148</v>
      </c>
      <c r="AG2809" s="312" t="str">
        <f t="shared" si="156"/>
        <v/>
      </c>
      <c r="AH2809" s="322"/>
      <c r="AI2809" s="323"/>
      <c r="AJ2809" s="322"/>
      <c r="AK2809" s="323"/>
    </row>
    <row r="2810" spans="1:37" ht="36.75" customHeight="1">
      <c r="A2810" s="299">
        <f t="shared" si="154"/>
        <v>2797</v>
      </c>
      <c r="B2810" s="300" t="str">
        <f>IF(基本情報入力シート!C2830="","",基本情報入力シート!C2830)</f>
        <v/>
      </c>
      <c r="C2810" s="301" t="str">
        <f>IF(基本情報入力シート!D2830="","",基本情報入力シート!D2830)</f>
        <v/>
      </c>
      <c r="D2810" s="301" t="str">
        <f>IF(基本情報入力シート!E2830="","",基本情報入力シート!E2830)</f>
        <v/>
      </c>
      <c r="E2810" s="301" t="str">
        <f>IF(基本情報入力シート!F2830="","",基本情報入力シート!F2830)</f>
        <v/>
      </c>
      <c r="F2810" s="301" t="str">
        <f>IF(基本情報入力シート!G2830="","",基本情報入力シート!G2830)</f>
        <v/>
      </c>
      <c r="G2810" s="301" t="str">
        <f>IF(基本情報入力シート!H2830="","",基本情報入力シート!H2830)</f>
        <v/>
      </c>
      <c r="H2810" s="301" t="str">
        <f>IF(基本情報入力シート!I2830="","",基本情報入力シート!I2830)</f>
        <v/>
      </c>
      <c r="I2810" s="301" t="str">
        <f>IF(基本情報入力シート!J2830="","",基本情報入力シート!J2830)</f>
        <v/>
      </c>
      <c r="J2810" s="301" t="str">
        <f>IF(基本情報入力シート!K2830="","",基本情報入力シート!K2830)</f>
        <v/>
      </c>
      <c r="K2810" s="302" t="str">
        <f>IF(基本情報入力シート!L2830="","",基本情報入力シート!L2830)</f>
        <v/>
      </c>
      <c r="L2810" s="299" t="str">
        <f>IF(基本情報入力シート!M2830="","",基本情報入力シート!M2830)</f>
        <v/>
      </c>
      <c r="M2810" s="299" t="str">
        <f>IF(基本情報入力シート!R2830="","",基本情報入力シート!R2830)</f>
        <v/>
      </c>
      <c r="N2810" s="299" t="str">
        <f>IF(基本情報入力シート!W2830="","",基本情報入力シート!W2830)</f>
        <v/>
      </c>
      <c r="O2810" s="303" t="str">
        <f>IF(基本情報入力シート!X2830="","",基本情報入力シート!X2830)</f>
        <v/>
      </c>
      <c r="P2810" s="304" t="str">
        <f>IF(基本情報入力シート!Y2830="","",基本情報入力シート!Y2830)</f>
        <v/>
      </c>
      <c r="Q2810" s="175"/>
      <c r="R2810" s="305" t="str">
        <f>IF(基本情報入力シート!AB2830="","",基本情報入力シート!AB2830)</f>
        <v/>
      </c>
      <c r="S2810" s="176"/>
      <c r="T2810" s="306" t="str">
        <f>IF(P2810="","",VLOOKUP(P2810,【参考】数式用!$J$2:$L$34,3,FALSE))</f>
        <v/>
      </c>
      <c r="U2810" s="313" t="s">
        <v>143</v>
      </c>
      <c r="V2810" s="177"/>
      <c r="W2810" s="314" t="s">
        <v>144</v>
      </c>
      <c r="X2810" s="177"/>
      <c r="Y2810" s="315" t="s">
        <v>145</v>
      </c>
      <c r="Z2810" s="177"/>
      <c r="AA2810" s="315" t="s">
        <v>144</v>
      </c>
      <c r="AB2810" s="177"/>
      <c r="AC2810" s="315" t="s">
        <v>146</v>
      </c>
      <c r="AD2810" s="316" t="s">
        <v>147</v>
      </c>
      <c r="AE2810" s="317" t="str">
        <f t="shared" si="155"/>
        <v/>
      </c>
      <c r="AF2810" s="319" t="s">
        <v>148</v>
      </c>
      <c r="AG2810" s="312" t="str">
        <f t="shared" si="156"/>
        <v/>
      </c>
      <c r="AH2810" s="322"/>
      <c r="AI2810" s="323"/>
      <c r="AJ2810" s="322"/>
      <c r="AK2810" s="323"/>
    </row>
    <row r="2811" spans="1:37" ht="36.75" customHeight="1">
      <c r="A2811" s="299">
        <f t="shared" si="154"/>
        <v>2798</v>
      </c>
      <c r="B2811" s="300" t="str">
        <f>IF(基本情報入力シート!C2831="","",基本情報入力シート!C2831)</f>
        <v/>
      </c>
      <c r="C2811" s="301" t="str">
        <f>IF(基本情報入力シート!D2831="","",基本情報入力シート!D2831)</f>
        <v/>
      </c>
      <c r="D2811" s="301" t="str">
        <f>IF(基本情報入力シート!E2831="","",基本情報入力シート!E2831)</f>
        <v/>
      </c>
      <c r="E2811" s="301" t="str">
        <f>IF(基本情報入力シート!F2831="","",基本情報入力シート!F2831)</f>
        <v/>
      </c>
      <c r="F2811" s="301" t="str">
        <f>IF(基本情報入力シート!G2831="","",基本情報入力シート!G2831)</f>
        <v/>
      </c>
      <c r="G2811" s="301" t="str">
        <f>IF(基本情報入力シート!H2831="","",基本情報入力シート!H2831)</f>
        <v/>
      </c>
      <c r="H2811" s="301" t="str">
        <f>IF(基本情報入力シート!I2831="","",基本情報入力シート!I2831)</f>
        <v/>
      </c>
      <c r="I2811" s="301" t="str">
        <f>IF(基本情報入力シート!J2831="","",基本情報入力シート!J2831)</f>
        <v/>
      </c>
      <c r="J2811" s="301" t="str">
        <f>IF(基本情報入力シート!K2831="","",基本情報入力シート!K2831)</f>
        <v/>
      </c>
      <c r="K2811" s="302" t="str">
        <f>IF(基本情報入力シート!L2831="","",基本情報入力シート!L2831)</f>
        <v/>
      </c>
      <c r="L2811" s="299" t="str">
        <f>IF(基本情報入力シート!M2831="","",基本情報入力シート!M2831)</f>
        <v/>
      </c>
      <c r="M2811" s="299" t="str">
        <f>IF(基本情報入力シート!R2831="","",基本情報入力シート!R2831)</f>
        <v/>
      </c>
      <c r="N2811" s="299" t="str">
        <f>IF(基本情報入力シート!W2831="","",基本情報入力シート!W2831)</f>
        <v/>
      </c>
      <c r="O2811" s="303" t="str">
        <f>IF(基本情報入力シート!X2831="","",基本情報入力シート!X2831)</f>
        <v/>
      </c>
      <c r="P2811" s="304" t="str">
        <f>IF(基本情報入力シート!Y2831="","",基本情報入力シート!Y2831)</f>
        <v/>
      </c>
      <c r="Q2811" s="175"/>
      <c r="R2811" s="305" t="str">
        <f>IF(基本情報入力シート!AB2831="","",基本情報入力シート!AB2831)</f>
        <v/>
      </c>
      <c r="S2811" s="176"/>
      <c r="T2811" s="306" t="str">
        <f>IF(P2811="","",VLOOKUP(P2811,【参考】数式用!$J$2:$L$34,3,FALSE))</f>
        <v/>
      </c>
      <c r="U2811" s="313" t="s">
        <v>143</v>
      </c>
      <c r="V2811" s="177"/>
      <c r="W2811" s="314" t="s">
        <v>144</v>
      </c>
      <c r="X2811" s="177"/>
      <c r="Y2811" s="315" t="s">
        <v>145</v>
      </c>
      <c r="Z2811" s="177"/>
      <c r="AA2811" s="315" t="s">
        <v>144</v>
      </c>
      <c r="AB2811" s="177"/>
      <c r="AC2811" s="315" t="s">
        <v>146</v>
      </c>
      <c r="AD2811" s="316" t="s">
        <v>147</v>
      </c>
      <c r="AE2811" s="317" t="str">
        <f t="shared" si="155"/>
        <v/>
      </c>
      <c r="AF2811" s="319" t="s">
        <v>148</v>
      </c>
      <c r="AG2811" s="312" t="str">
        <f t="shared" si="156"/>
        <v/>
      </c>
      <c r="AH2811" s="322"/>
      <c r="AI2811" s="323"/>
      <c r="AJ2811" s="322"/>
      <c r="AK2811" s="323"/>
    </row>
    <row r="2812" spans="1:37" ht="36.75" customHeight="1">
      <c r="A2812" s="299">
        <f t="shared" si="154"/>
        <v>2799</v>
      </c>
      <c r="B2812" s="300" t="str">
        <f>IF(基本情報入力シート!C2832="","",基本情報入力シート!C2832)</f>
        <v/>
      </c>
      <c r="C2812" s="301" t="str">
        <f>IF(基本情報入力シート!D2832="","",基本情報入力シート!D2832)</f>
        <v/>
      </c>
      <c r="D2812" s="301" t="str">
        <f>IF(基本情報入力シート!E2832="","",基本情報入力シート!E2832)</f>
        <v/>
      </c>
      <c r="E2812" s="301" t="str">
        <f>IF(基本情報入力シート!F2832="","",基本情報入力シート!F2832)</f>
        <v/>
      </c>
      <c r="F2812" s="301" t="str">
        <f>IF(基本情報入力シート!G2832="","",基本情報入力シート!G2832)</f>
        <v/>
      </c>
      <c r="G2812" s="301" t="str">
        <f>IF(基本情報入力シート!H2832="","",基本情報入力シート!H2832)</f>
        <v/>
      </c>
      <c r="H2812" s="301" t="str">
        <f>IF(基本情報入力シート!I2832="","",基本情報入力シート!I2832)</f>
        <v/>
      </c>
      <c r="I2812" s="301" t="str">
        <f>IF(基本情報入力シート!J2832="","",基本情報入力シート!J2832)</f>
        <v/>
      </c>
      <c r="J2812" s="301" t="str">
        <f>IF(基本情報入力シート!K2832="","",基本情報入力シート!K2832)</f>
        <v/>
      </c>
      <c r="K2812" s="302" t="str">
        <f>IF(基本情報入力シート!L2832="","",基本情報入力シート!L2832)</f>
        <v/>
      </c>
      <c r="L2812" s="299" t="str">
        <f>IF(基本情報入力シート!M2832="","",基本情報入力シート!M2832)</f>
        <v/>
      </c>
      <c r="M2812" s="299" t="str">
        <f>IF(基本情報入力シート!R2832="","",基本情報入力シート!R2832)</f>
        <v/>
      </c>
      <c r="N2812" s="299" t="str">
        <f>IF(基本情報入力シート!W2832="","",基本情報入力シート!W2832)</f>
        <v/>
      </c>
      <c r="O2812" s="303" t="str">
        <f>IF(基本情報入力シート!X2832="","",基本情報入力シート!X2832)</f>
        <v/>
      </c>
      <c r="P2812" s="304" t="str">
        <f>IF(基本情報入力シート!Y2832="","",基本情報入力シート!Y2832)</f>
        <v/>
      </c>
      <c r="Q2812" s="175"/>
      <c r="R2812" s="305" t="str">
        <f>IF(基本情報入力シート!AB2832="","",基本情報入力シート!AB2832)</f>
        <v/>
      </c>
      <c r="S2812" s="176"/>
      <c r="T2812" s="306" t="str">
        <f>IF(P2812="","",VLOOKUP(P2812,【参考】数式用!$J$2:$L$34,3,FALSE))</f>
        <v/>
      </c>
      <c r="U2812" s="313" t="s">
        <v>143</v>
      </c>
      <c r="V2812" s="177"/>
      <c r="W2812" s="314" t="s">
        <v>144</v>
      </c>
      <c r="X2812" s="177"/>
      <c r="Y2812" s="315" t="s">
        <v>145</v>
      </c>
      <c r="Z2812" s="177"/>
      <c r="AA2812" s="315" t="s">
        <v>144</v>
      </c>
      <c r="AB2812" s="177"/>
      <c r="AC2812" s="315" t="s">
        <v>146</v>
      </c>
      <c r="AD2812" s="316" t="s">
        <v>147</v>
      </c>
      <c r="AE2812" s="317" t="str">
        <f t="shared" si="155"/>
        <v/>
      </c>
      <c r="AF2812" s="319" t="s">
        <v>148</v>
      </c>
      <c r="AG2812" s="312" t="str">
        <f t="shared" si="156"/>
        <v/>
      </c>
      <c r="AH2812" s="322"/>
      <c r="AI2812" s="323"/>
      <c r="AJ2812" s="322"/>
      <c r="AK2812" s="323"/>
    </row>
    <row r="2813" spans="1:37" ht="36.75" customHeight="1">
      <c r="A2813" s="299">
        <f t="shared" si="154"/>
        <v>2800</v>
      </c>
      <c r="B2813" s="300" t="str">
        <f>IF(基本情報入力シート!C2833="","",基本情報入力シート!C2833)</f>
        <v/>
      </c>
      <c r="C2813" s="301" t="str">
        <f>IF(基本情報入力シート!D2833="","",基本情報入力シート!D2833)</f>
        <v/>
      </c>
      <c r="D2813" s="301" t="str">
        <f>IF(基本情報入力シート!E2833="","",基本情報入力シート!E2833)</f>
        <v/>
      </c>
      <c r="E2813" s="301" t="str">
        <f>IF(基本情報入力シート!F2833="","",基本情報入力シート!F2833)</f>
        <v/>
      </c>
      <c r="F2813" s="301" t="str">
        <f>IF(基本情報入力シート!G2833="","",基本情報入力シート!G2833)</f>
        <v/>
      </c>
      <c r="G2813" s="301" t="str">
        <f>IF(基本情報入力シート!H2833="","",基本情報入力シート!H2833)</f>
        <v/>
      </c>
      <c r="H2813" s="301" t="str">
        <f>IF(基本情報入力シート!I2833="","",基本情報入力シート!I2833)</f>
        <v/>
      </c>
      <c r="I2813" s="301" t="str">
        <f>IF(基本情報入力シート!J2833="","",基本情報入力シート!J2833)</f>
        <v/>
      </c>
      <c r="J2813" s="301" t="str">
        <f>IF(基本情報入力シート!K2833="","",基本情報入力シート!K2833)</f>
        <v/>
      </c>
      <c r="K2813" s="302" t="str">
        <f>IF(基本情報入力シート!L2833="","",基本情報入力シート!L2833)</f>
        <v/>
      </c>
      <c r="L2813" s="299" t="str">
        <f>IF(基本情報入力シート!M2833="","",基本情報入力シート!M2833)</f>
        <v/>
      </c>
      <c r="M2813" s="299" t="str">
        <f>IF(基本情報入力シート!R2833="","",基本情報入力シート!R2833)</f>
        <v/>
      </c>
      <c r="N2813" s="299" t="str">
        <f>IF(基本情報入力シート!W2833="","",基本情報入力シート!W2833)</f>
        <v/>
      </c>
      <c r="O2813" s="303" t="str">
        <f>IF(基本情報入力シート!X2833="","",基本情報入力シート!X2833)</f>
        <v/>
      </c>
      <c r="P2813" s="304" t="str">
        <f>IF(基本情報入力シート!Y2833="","",基本情報入力シート!Y2833)</f>
        <v/>
      </c>
      <c r="Q2813" s="175"/>
      <c r="R2813" s="305" t="str">
        <f>IF(基本情報入力シート!AB2833="","",基本情報入力シート!AB2833)</f>
        <v/>
      </c>
      <c r="S2813" s="176"/>
      <c r="T2813" s="306" t="str">
        <f>IF(P2813="","",VLOOKUP(P2813,【参考】数式用!$J$2:$L$34,3,FALSE))</f>
        <v/>
      </c>
      <c r="U2813" s="313" t="s">
        <v>143</v>
      </c>
      <c r="V2813" s="177"/>
      <c r="W2813" s="314" t="s">
        <v>144</v>
      </c>
      <c r="X2813" s="177"/>
      <c r="Y2813" s="315" t="s">
        <v>145</v>
      </c>
      <c r="Z2813" s="177"/>
      <c r="AA2813" s="315" t="s">
        <v>144</v>
      </c>
      <c r="AB2813" s="177"/>
      <c r="AC2813" s="315" t="s">
        <v>146</v>
      </c>
      <c r="AD2813" s="316" t="s">
        <v>147</v>
      </c>
      <c r="AE2813" s="317" t="str">
        <f t="shared" si="155"/>
        <v/>
      </c>
      <c r="AF2813" s="319" t="s">
        <v>148</v>
      </c>
      <c r="AG2813" s="312" t="str">
        <f t="shared" si="156"/>
        <v/>
      </c>
      <c r="AH2813" s="322"/>
      <c r="AI2813" s="323"/>
      <c r="AJ2813" s="322"/>
      <c r="AK2813" s="323"/>
    </row>
    <row r="2814" spans="1:37" ht="36.75" customHeight="1">
      <c r="A2814" s="299">
        <f t="shared" si="154"/>
        <v>2801</v>
      </c>
      <c r="B2814" s="300" t="str">
        <f>IF(基本情報入力シート!C2834="","",基本情報入力シート!C2834)</f>
        <v/>
      </c>
      <c r="C2814" s="301" t="str">
        <f>IF(基本情報入力シート!D2834="","",基本情報入力シート!D2834)</f>
        <v/>
      </c>
      <c r="D2814" s="301" t="str">
        <f>IF(基本情報入力シート!E2834="","",基本情報入力シート!E2834)</f>
        <v/>
      </c>
      <c r="E2814" s="301" t="str">
        <f>IF(基本情報入力シート!F2834="","",基本情報入力シート!F2834)</f>
        <v/>
      </c>
      <c r="F2814" s="301" t="str">
        <f>IF(基本情報入力シート!G2834="","",基本情報入力シート!G2834)</f>
        <v/>
      </c>
      <c r="G2814" s="301" t="str">
        <f>IF(基本情報入力シート!H2834="","",基本情報入力シート!H2834)</f>
        <v/>
      </c>
      <c r="H2814" s="301" t="str">
        <f>IF(基本情報入力シート!I2834="","",基本情報入力シート!I2834)</f>
        <v/>
      </c>
      <c r="I2814" s="301" t="str">
        <f>IF(基本情報入力シート!J2834="","",基本情報入力シート!J2834)</f>
        <v/>
      </c>
      <c r="J2814" s="301" t="str">
        <f>IF(基本情報入力シート!K2834="","",基本情報入力シート!K2834)</f>
        <v/>
      </c>
      <c r="K2814" s="302" t="str">
        <f>IF(基本情報入力シート!L2834="","",基本情報入力シート!L2834)</f>
        <v/>
      </c>
      <c r="L2814" s="299" t="str">
        <f>IF(基本情報入力シート!M2834="","",基本情報入力シート!M2834)</f>
        <v/>
      </c>
      <c r="M2814" s="299" t="str">
        <f>IF(基本情報入力シート!R2834="","",基本情報入力シート!R2834)</f>
        <v/>
      </c>
      <c r="N2814" s="299" t="str">
        <f>IF(基本情報入力シート!W2834="","",基本情報入力シート!W2834)</f>
        <v/>
      </c>
      <c r="O2814" s="303" t="str">
        <f>IF(基本情報入力シート!X2834="","",基本情報入力シート!X2834)</f>
        <v/>
      </c>
      <c r="P2814" s="304" t="str">
        <f>IF(基本情報入力シート!Y2834="","",基本情報入力シート!Y2834)</f>
        <v/>
      </c>
      <c r="Q2814" s="175"/>
      <c r="R2814" s="305" t="str">
        <f>IF(基本情報入力シート!AB2834="","",基本情報入力シート!AB2834)</f>
        <v/>
      </c>
      <c r="S2814" s="176"/>
      <c r="T2814" s="306" t="str">
        <f>IF(P2814="","",VLOOKUP(P2814,【参考】数式用!$J$2:$L$34,3,FALSE))</f>
        <v/>
      </c>
      <c r="U2814" s="313" t="s">
        <v>17</v>
      </c>
      <c r="V2814" s="177"/>
      <c r="W2814" s="314" t="s">
        <v>11</v>
      </c>
      <c r="X2814" s="177"/>
      <c r="Y2814" s="315" t="s">
        <v>66</v>
      </c>
      <c r="Z2814" s="177"/>
      <c r="AA2814" s="315" t="s">
        <v>11</v>
      </c>
      <c r="AB2814" s="177"/>
      <c r="AC2814" s="315" t="s">
        <v>14</v>
      </c>
      <c r="AD2814" s="316" t="s">
        <v>27</v>
      </c>
      <c r="AE2814" s="317" t="str">
        <f>IF(V2814&gt;=1,(Z2814*12+AB2814)-(V2814*12+X2814)+1,"")</f>
        <v/>
      </c>
      <c r="AF2814" s="318" t="s">
        <v>46</v>
      </c>
      <c r="AG2814" s="312" t="str">
        <f>IFERROR(ROUNDDOWN(R2814*T2814,0)*AE2814,"")</f>
        <v/>
      </c>
      <c r="AH2814" s="322"/>
      <c r="AI2814" s="323"/>
      <c r="AJ2814" s="322"/>
      <c r="AK2814" s="323"/>
    </row>
    <row r="2815" spans="1:37" ht="36.75" customHeight="1">
      <c r="A2815" s="299">
        <f t="shared" si="154"/>
        <v>2802</v>
      </c>
      <c r="B2815" s="300" t="str">
        <f>IF(基本情報入力シート!C2835="","",基本情報入力シート!C2835)</f>
        <v/>
      </c>
      <c r="C2815" s="301" t="str">
        <f>IF(基本情報入力シート!D2835="","",基本情報入力シート!D2835)</f>
        <v/>
      </c>
      <c r="D2815" s="301" t="str">
        <f>IF(基本情報入力シート!E2835="","",基本情報入力シート!E2835)</f>
        <v/>
      </c>
      <c r="E2815" s="301" t="str">
        <f>IF(基本情報入力シート!F2835="","",基本情報入力シート!F2835)</f>
        <v/>
      </c>
      <c r="F2815" s="301" t="str">
        <f>IF(基本情報入力シート!G2835="","",基本情報入力シート!G2835)</f>
        <v/>
      </c>
      <c r="G2815" s="301" t="str">
        <f>IF(基本情報入力シート!H2835="","",基本情報入力シート!H2835)</f>
        <v/>
      </c>
      <c r="H2815" s="301" t="str">
        <f>IF(基本情報入力シート!I2835="","",基本情報入力シート!I2835)</f>
        <v/>
      </c>
      <c r="I2815" s="301" t="str">
        <f>IF(基本情報入力シート!J2835="","",基本情報入力シート!J2835)</f>
        <v/>
      </c>
      <c r="J2815" s="301" t="str">
        <f>IF(基本情報入力シート!K2835="","",基本情報入力シート!K2835)</f>
        <v/>
      </c>
      <c r="K2815" s="302" t="str">
        <f>IF(基本情報入力シート!L2835="","",基本情報入力シート!L2835)</f>
        <v/>
      </c>
      <c r="L2815" s="299" t="str">
        <f>IF(基本情報入力シート!M2835="","",基本情報入力シート!M2835)</f>
        <v/>
      </c>
      <c r="M2815" s="299" t="str">
        <f>IF(基本情報入力シート!R2835="","",基本情報入力シート!R2835)</f>
        <v/>
      </c>
      <c r="N2815" s="299" t="str">
        <f>IF(基本情報入力シート!W2835="","",基本情報入力シート!W2835)</f>
        <v/>
      </c>
      <c r="O2815" s="303" t="str">
        <f>IF(基本情報入力シート!X2835="","",基本情報入力シート!X2835)</f>
        <v/>
      </c>
      <c r="P2815" s="304" t="str">
        <f>IF(基本情報入力シート!Y2835="","",基本情報入力シート!Y2835)</f>
        <v/>
      </c>
      <c r="Q2815" s="175"/>
      <c r="R2815" s="305" t="str">
        <f>IF(基本情報入力シート!AB2835="","",基本情報入力シート!AB2835)</f>
        <v/>
      </c>
      <c r="S2815" s="176"/>
      <c r="T2815" s="306" t="str">
        <f>IF(P2815="","",VLOOKUP(P2815,【参考】数式用!$J$2:$L$34,3,FALSE))</f>
        <v/>
      </c>
      <c r="U2815" s="313" t="s">
        <v>17</v>
      </c>
      <c r="V2815" s="177"/>
      <c r="W2815" s="314" t="s">
        <v>11</v>
      </c>
      <c r="X2815" s="177"/>
      <c r="Y2815" s="315" t="s">
        <v>66</v>
      </c>
      <c r="Z2815" s="177"/>
      <c r="AA2815" s="315" t="s">
        <v>11</v>
      </c>
      <c r="AB2815" s="177"/>
      <c r="AC2815" s="315" t="s">
        <v>14</v>
      </c>
      <c r="AD2815" s="316" t="s">
        <v>27</v>
      </c>
      <c r="AE2815" s="317" t="str">
        <f t="shared" ref="AE2815:AE2878" si="157">IF(V2815&gt;=1,(Z2815*12+AB2815)-(V2815*12+X2815)+1,"")</f>
        <v/>
      </c>
      <c r="AF2815" s="318" t="s">
        <v>46</v>
      </c>
      <c r="AG2815" s="312" t="str">
        <f t="shared" ref="AG2815:AG2878" si="158">IFERROR(ROUNDDOWN(R2815*T2815,0)*AE2815,"")</f>
        <v/>
      </c>
      <c r="AH2815" s="322"/>
      <c r="AI2815" s="323"/>
      <c r="AJ2815" s="322"/>
      <c r="AK2815" s="323"/>
    </row>
    <row r="2816" spans="1:37" ht="36.75" customHeight="1">
      <c r="A2816" s="299">
        <f t="shared" si="154"/>
        <v>2803</v>
      </c>
      <c r="B2816" s="300" t="str">
        <f>IF(基本情報入力シート!C2836="","",基本情報入力シート!C2836)</f>
        <v/>
      </c>
      <c r="C2816" s="301" t="str">
        <f>IF(基本情報入力シート!D2836="","",基本情報入力シート!D2836)</f>
        <v/>
      </c>
      <c r="D2816" s="301" t="str">
        <f>IF(基本情報入力シート!E2836="","",基本情報入力シート!E2836)</f>
        <v/>
      </c>
      <c r="E2816" s="301" t="str">
        <f>IF(基本情報入力シート!F2836="","",基本情報入力シート!F2836)</f>
        <v/>
      </c>
      <c r="F2816" s="301" t="str">
        <f>IF(基本情報入力シート!G2836="","",基本情報入力シート!G2836)</f>
        <v/>
      </c>
      <c r="G2816" s="301" t="str">
        <f>IF(基本情報入力シート!H2836="","",基本情報入力シート!H2836)</f>
        <v/>
      </c>
      <c r="H2816" s="301" t="str">
        <f>IF(基本情報入力シート!I2836="","",基本情報入力シート!I2836)</f>
        <v/>
      </c>
      <c r="I2816" s="301" t="str">
        <f>IF(基本情報入力シート!J2836="","",基本情報入力シート!J2836)</f>
        <v/>
      </c>
      <c r="J2816" s="301" t="str">
        <f>IF(基本情報入力シート!K2836="","",基本情報入力シート!K2836)</f>
        <v/>
      </c>
      <c r="K2816" s="302" t="str">
        <f>IF(基本情報入力シート!L2836="","",基本情報入力シート!L2836)</f>
        <v/>
      </c>
      <c r="L2816" s="299" t="str">
        <f>IF(基本情報入力シート!M2836="","",基本情報入力シート!M2836)</f>
        <v/>
      </c>
      <c r="M2816" s="299" t="str">
        <f>IF(基本情報入力シート!R2836="","",基本情報入力シート!R2836)</f>
        <v/>
      </c>
      <c r="N2816" s="299" t="str">
        <f>IF(基本情報入力シート!W2836="","",基本情報入力シート!W2836)</f>
        <v/>
      </c>
      <c r="O2816" s="303" t="str">
        <f>IF(基本情報入力シート!X2836="","",基本情報入力シート!X2836)</f>
        <v/>
      </c>
      <c r="P2816" s="304" t="str">
        <f>IF(基本情報入力シート!Y2836="","",基本情報入力シート!Y2836)</f>
        <v/>
      </c>
      <c r="Q2816" s="175"/>
      <c r="R2816" s="305" t="str">
        <f>IF(基本情報入力シート!AB2836="","",基本情報入力シート!AB2836)</f>
        <v/>
      </c>
      <c r="S2816" s="176"/>
      <c r="T2816" s="306" t="str">
        <f>IF(P2816="","",VLOOKUP(P2816,【参考】数式用!$J$2:$L$34,3,FALSE))</f>
        <v/>
      </c>
      <c r="U2816" s="313" t="s">
        <v>17</v>
      </c>
      <c r="V2816" s="177"/>
      <c r="W2816" s="314" t="s">
        <v>11</v>
      </c>
      <c r="X2816" s="177"/>
      <c r="Y2816" s="315" t="s">
        <v>66</v>
      </c>
      <c r="Z2816" s="177"/>
      <c r="AA2816" s="315" t="s">
        <v>11</v>
      </c>
      <c r="AB2816" s="177"/>
      <c r="AC2816" s="315" t="s">
        <v>14</v>
      </c>
      <c r="AD2816" s="316" t="s">
        <v>27</v>
      </c>
      <c r="AE2816" s="317" t="str">
        <f t="shared" si="157"/>
        <v/>
      </c>
      <c r="AF2816" s="318" t="s">
        <v>46</v>
      </c>
      <c r="AG2816" s="312" t="str">
        <f t="shared" si="158"/>
        <v/>
      </c>
      <c r="AH2816" s="322"/>
      <c r="AI2816" s="323"/>
      <c r="AJ2816" s="322"/>
      <c r="AK2816" s="323"/>
    </row>
    <row r="2817" spans="1:37" ht="36.75" customHeight="1">
      <c r="A2817" s="299">
        <f t="shared" si="154"/>
        <v>2804</v>
      </c>
      <c r="B2817" s="300" t="str">
        <f>IF(基本情報入力シート!C2837="","",基本情報入力シート!C2837)</f>
        <v/>
      </c>
      <c r="C2817" s="301" t="str">
        <f>IF(基本情報入力シート!D2837="","",基本情報入力シート!D2837)</f>
        <v/>
      </c>
      <c r="D2817" s="301" t="str">
        <f>IF(基本情報入力シート!E2837="","",基本情報入力シート!E2837)</f>
        <v/>
      </c>
      <c r="E2817" s="301" t="str">
        <f>IF(基本情報入力シート!F2837="","",基本情報入力シート!F2837)</f>
        <v/>
      </c>
      <c r="F2817" s="301" t="str">
        <f>IF(基本情報入力シート!G2837="","",基本情報入力シート!G2837)</f>
        <v/>
      </c>
      <c r="G2817" s="301" t="str">
        <f>IF(基本情報入力シート!H2837="","",基本情報入力シート!H2837)</f>
        <v/>
      </c>
      <c r="H2817" s="301" t="str">
        <f>IF(基本情報入力シート!I2837="","",基本情報入力シート!I2837)</f>
        <v/>
      </c>
      <c r="I2817" s="301" t="str">
        <f>IF(基本情報入力シート!J2837="","",基本情報入力シート!J2837)</f>
        <v/>
      </c>
      <c r="J2817" s="301" t="str">
        <f>IF(基本情報入力シート!K2837="","",基本情報入力シート!K2837)</f>
        <v/>
      </c>
      <c r="K2817" s="302" t="str">
        <f>IF(基本情報入力シート!L2837="","",基本情報入力シート!L2837)</f>
        <v/>
      </c>
      <c r="L2817" s="299" t="str">
        <f>IF(基本情報入力シート!M2837="","",基本情報入力シート!M2837)</f>
        <v/>
      </c>
      <c r="M2817" s="299" t="str">
        <f>IF(基本情報入力シート!R2837="","",基本情報入力シート!R2837)</f>
        <v/>
      </c>
      <c r="N2817" s="299" t="str">
        <f>IF(基本情報入力シート!W2837="","",基本情報入力シート!W2837)</f>
        <v/>
      </c>
      <c r="O2817" s="303" t="str">
        <f>IF(基本情報入力シート!X2837="","",基本情報入力シート!X2837)</f>
        <v/>
      </c>
      <c r="P2817" s="304" t="str">
        <f>IF(基本情報入力シート!Y2837="","",基本情報入力シート!Y2837)</f>
        <v/>
      </c>
      <c r="Q2817" s="175"/>
      <c r="R2817" s="305" t="str">
        <f>IF(基本情報入力シート!AB2837="","",基本情報入力シート!AB2837)</f>
        <v/>
      </c>
      <c r="S2817" s="176"/>
      <c r="T2817" s="306" t="str">
        <f>IF(P2817="","",VLOOKUP(P2817,【参考】数式用!$J$2:$L$34,3,FALSE))</f>
        <v/>
      </c>
      <c r="U2817" s="313" t="s">
        <v>17</v>
      </c>
      <c r="V2817" s="177"/>
      <c r="W2817" s="314" t="s">
        <v>11</v>
      </c>
      <c r="X2817" s="177"/>
      <c r="Y2817" s="315" t="s">
        <v>66</v>
      </c>
      <c r="Z2817" s="177"/>
      <c r="AA2817" s="315" t="s">
        <v>11</v>
      </c>
      <c r="AB2817" s="177"/>
      <c r="AC2817" s="315" t="s">
        <v>14</v>
      </c>
      <c r="AD2817" s="316" t="s">
        <v>27</v>
      </c>
      <c r="AE2817" s="317" t="str">
        <f t="shared" si="157"/>
        <v/>
      </c>
      <c r="AF2817" s="318" t="s">
        <v>46</v>
      </c>
      <c r="AG2817" s="312" t="str">
        <f t="shared" si="158"/>
        <v/>
      </c>
      <c r="AH2817" s="322"/>
      <c r="AI2817" s="323"/>
      <c r="AJ2817" s="322"/>
      <c r="AK2817" s="323"/>
    </row>
    <row r="2818" spans="1:37" ht="36.75" customHeight="1">
      <c r="A2818" s="299">
        <f t="shared" si="154"/>
        <v>2805</v>
      </c>
      <c r="B2818" s="300" t="str">
        <f>IF(基本情報入力シート!C2838="","",基本情報入力シート!C2838)</f>
        <v/>
      </c>
      <c r="C2818" s="301" t="str">
        <f>IF(基本情報入力シート!D2838="","",基本情報入力シート!D2838)</f>
        <v/>
      </c>
      <c r="D2818" s="301" t="str">
        <f>IF(基本情報入力シート!E2838="","",基本情報入力シート!E2838)</f>
        <v/>
      </c>
      <c r="E2818" s="301" t="str">
        <f>IF(基本情報入力シート!F2838="","",基本情報入力シート!F2838)</f>
        <v/>
      </c>
      <c r="F2818" s="301" t="str">
        <f>IF(基本情報入力シート!G2838="","",基本情報入力シート!G2838)</f>
        <v/>
      </c>
      <c r="G2818" s="301" t="str">
        <f>IF(基本情報入力シート!H2838="","",基本情報入力シート!H2838)</f>
        <v/>
      </c>
      <c r="H2818" s="301" t="str">
        <f>IF(基本情報入力シート!I2838="","",基本情報入力シート!I2838)</f>
        <v/>
      </c>
      <c r="I2818" s="301" t="str">
        <f>IF(基本情報入力シート!J2838="","",基本情報入力シート!J2838)</f>
        <v/>
      </c>
      <c r="J2818" s="301" t="str">
        <f>IF(基本情報入力シート!K2838="","",基本情報入力シート!K2838)</f>
        <v/>
      </c>
      <c r="K2818" s="302" t="str">
        <f>IF(基本情報入力シート!L2838="","",基本情報入力シート!L2838)</f>
        <v/>
      </c>
      <c r="L2818" s="299" t="str">
        <f>IF(基本情報入力シート!M2838="","",基本情報入力シート!M2838)</f>
        <v/>
      </c>
      <c r="M2818" s="299" t="str">
        <f>IF(基本情報入力シート!R2838="","",基本情報入力シート!R2838)</f>
        <v/>
      </c>
      <c r="N2818" s="299" t="str">
        <f>IF(基本情報入力シート!W2838="","",基本情報入力シート!W2838)</f>
        <v/>
      </c>
      <c r="O2818" s="303" t="str">
        <f>IF(基本情報入力シート!X2838="","",基本情報入力シート!X2838)</f>
        <v/>
      </c>
      <c r="P2818" s="304" t="str">
        <f>IF(基本情報入力シート!Y2838="","",基本情報入力シート!Y2838)</f>
        <v/>
      </c>
      <c r="Q2818" s="175"/>
      <c r="R2818" s="305" t="str">
        <f>IF(基本情報入力シート!AB2838="","",基本情報入力シート!AB2838)</f>
        <v/>
      </c>
      <c r="S2818" s="176"/>
      <c r="T2818" s="306" t="str">
        <f>IF(P2818="","",VLOOKUP(P2818,【参考】数式用!$J$2:$L$34,3,FALSE))</f>
        <v/>
      </c>
      <c r="U2818" s="313" t="s">
        <v>17</v>
      </c>
      <c r="V2818" s="177"/>
      <c r="W2818" s="314" t="s">
        <v>11</v>
      </c>
      <c r="X2818" s="177"/>
      <c r="Y2818" s="315" t="s">
        <v>66</v>
      </c>
      <c r="Z2818" s="177"/>
      <c r="AA2818" s="315" t="s">
        <v>11</v>
      </c>
      <c r="AB2818" s="177"/>
      <c r="AC2818" s="315" t="s">
        <v>14</v>
      </c>
      <c r="AD2818" s="316" t="s">
        <v>27</v>
      </c>
      <c r="AE2818" s="317" t="str">
        <f t="shared" si="157"/>
        <v/>
      </c>
      <c r="AF2818" s="318" t="s">
        <v>46</v>
      </c>
      <c r="AG2818" s="312" t="str">
        <f t="shared" si="158"/>
        <v/>
      </c>
      <c r="AH2818" s="322"/>
      <c r="AI2818" s="323"/>
      <c r="AJ2818" s="322"/>
      <c r="AK2818" s="323"/>
    </row>
    <row r="2819" spans="1:37" ht="36.75" customHeight="1">
      <c r="A2819" s="299">
        <f t="shared" si="154"/>
        <v>2806</v>
      </c>
      <c r="B2819" s="300" t="str">
        <f>IF(基本情報入力シート!C2839="","",基本情報入力シート!C2839)</f>
        <v/>
      </c>
      <c r="C2819" s="301" t="str">
        <f>IF(基本情報入力シート!D2839="","",基本情報入力シート!D2839)</f>
        <v/>
      </c>
      <c r="D2819" s="301" t="str">
        <f>IF(基本情報入力シート!E2839="","",基本情報入力シート!E2839)</f>
        <v/>
      </c>
      <c r="E2819" s="301" t="str">
        <f>IF(基本情報入力シート!F2839="","",基本情報入力シート!F2839)</f>
        <v/>
      </c>
      <c r="F2819" s="301" t="str">
        <f>IF(基本情報入力シート!G2839="","",基本情報入力シート!G2839)</f>
        <v/>
      </c>
      <c r="G2819" s="301" t="str">
        <f>IF(基本情報入力シート!H2839="","",基本情報入力シート!H2839)</f>
        <v/>
      </c>
      <c r="H2819" s="301" t="str">
        <f>IF(基本情報入力シート!I2839="","",基本情報入力シート!I2839)</f>
        <v/>
      </c>
      <c r="I2819" s="301" t="str">
        <f>IF(基本情報入力シート!J2839="","",基本情報入力シート!J2839)</f>
        <v/>
      </c>
      <c r="J2819" s="301" t="str">
        <f>IF(基本情報入力シート!K2839="","",基本情報入力シート!K2839)</f>
        <v/>
      </c>
      <c r="K2819" s="302" t="str">
        <f>IF(基本情報入力シート!L2839="","",基本情報入力シート!L2839)</f>
        <v/>
      </c>
      <c r="L2819" s="299" t="str">
        <f>IF(基本情報入力シート!M2839="","",基本情報入力シート!M2839)</f>
        <v/>
      </c>
      <c r="M2819" s="299" t="str">
        <f>IF(基本情報入力シート!R2839="","",基本情報入力シート!R2839)</f>
        <v/>
      </c>
      <c r="N2819" s="299" t="str">
        <f>IF(基本情報入力シート!W2839="","",基本情報入力シート!W2839)</f>
        <v/>
      </c>
      <c r="O2819" s="303" t="str">
        <f>IF(基本情報入力シート!X2839="","",基本情報入力シート!X2839)</f>
        <v/>
      </c>
      <c r="P2819" s="304" t="str">
        <f>IF(基本情報入力シート!Y2839="","",基本情報入力シート!Y2839)</f>
        <v/>
      </c>
      <c r="Q2819" s="175"/>
      <c r="R2819" s="305" t="str">
        <f>IF(基本情報入力シート!AB2839="","",基本情報入力シート!AB2839)</f>
        <v/>
      </c>
      <c r="S2819" s="176"/>
      <c r="T2819" s="306" t="str">
        <f>IF(P2819="","",VLOOKUP(P2819,【参考】数式用!$J$2:$L$34,3,FALSE))</f>
        <v/>
      </c>
      <c r="U2819" s="313" t="s">
        <v>143</v>
      </c>
      <c r="V2819" s="177"/>
      <c r="W2819" s="314" t="s">
        <v>144</v>
      </c>
      <c r="X2819" s="177"/>
      <c r="Y2819" s="315" t="s">
        <v>145</v>
      </c>
      <c r="Z2819" s="177"/>
      <c r="AA2819" s="315" t="s">
        <v>144</v>
      </c>
      <c r="AB2819" s="177"/>
      <c r="AC2819" s="315" t="s">
        <v>146</v>
      </c>
      <c r="AD2819" s="316" t="s">
        <v>147</v>
      </c>
      <c r="AE2819" s="317" t="str">
        <f t="shared" si="157"/>
        <v/>
      </c>
      <c r="AF2819" s="318" t="s">
        <v>148</v>
      </c>
      <c r="AG2819" s="312" t="str">
        <f t="shared" si="158"/>
        <v/>
      </c>
      <c r="AH2819" s="322"/>
      <c r="AI2819" s="323"/>
      <c r="AJ2819" s="322"/>
      <c r="AK2819" s="323"/>
    </row>
    <row r="2820" spans="1:37" ht="36.75" customHeight="1">
      <c r="A2820" s="299">
        <f t="shared" si="154"/>
        <v>2807</v>
      </c>
      <c r="B2820" s="300" t="str">
        <f>IF(基本情報入力シート!C2840="","",基本情報入力シート!C2840)</f>
        <v/>
      </c>
      <c r="C2820" s="301" t="str">
        <f>IF(基本情報入力シート!D2840="","",基本情報入力シート!D2840)</f>
        <v/>
      </c>
      <c r="D2820" s="301" t="str">
        <f>IF(基本情報入力シート!E2840="","",基本情報入力シート!E2840)</f>
        <v/>
      </c>
      <c r="E2820" s="301" t="str">
        <f>IF(基本情報入力シート!F2840="","",基本情報入力シート!F2840)</f>
        <v/>
      </c>
      <c r="F2820" s="301" t="str">
        <f>IF(基本情報入力シート!G2840="","",基本情報入力シート!G2840)</f>
        <v/>
      </c>
      <c r="G2820" s="301" t="str">
        <f>IF(基本情報入力シート!H2840="","",基本情報入力シート!H2840)</f>
        <v/>
      </c>
      <c r="H2820" s="301" t="str">
        <f>IF(基本情報入力シート!I2840="","",基本情報入力シート!I2840)</f>
        <v/>
      </c>
      <c r="I2820" s="301" t="str">
        <f>IF(基本情報入力シート!J2840="","",基本情報入力シート!J2840)</f>
        <v/>
      </c>
      <c r="J2820" s="301" t="str">
        <f>IF(基本情報入力シート!K2840="","",基本情報入力シート!K2840)</f>
        <v/>
      </c>
      <c r="K2820" s="302" t="str">
        <f>IF(基本情報入力シート!L2840="","",基本情報入力シート!L2840)</f>
        <v/>
      </c>
      <c r="L2820" s="299" t="str">
        <f>IF(基本情報入力シート!M2840="","",基本情報入力シート!M2840)</f>
        <v/>
      </c>
      <c r="M2820" s="299" t="str">
        <f>IF(基本情報入力シート!R2840="","",基本情報入力シート!R2840)</f>
        <v/>
      </c>
      <c r="N2820" s="299" t="str">
        <f>IF(基本情報入力シート!W2840="","",基本情報入力シート!W2840)</f>
        <v/>
      </c>
      <c r="O2820" s="303" t="str">
        <f>IF(基本情報入力シート!X2840="","",基本情報入力シート!X2840)</f>
        <v/>
      </c>
      <c r="P2820" s="304" t="str">
        <f>IF(基本情報入力シート!Y2840="","",基本情報入力シート!Y2840)</f>
        <v/>
      </c>
      <c r="Q2820" s="175"/>
      <c r="R2820" s="305" t="str">
        <f>IF(基本情報入力シート!AB2840="","",基本情報入力シート!AB2840)</f>
        <v/>
      </c>
      <c r="S2820" s="176"/>
      <c r="T2820" s="306" t="str">
        <f>IF(P2820="","",VLOOKUP(P2820,【参考】数式用!$J$2:$L$34,3,FALSE))</f>
        <v/>
      </c>
      <c r="U2820" s="313" t="s">
        <v>143</v>
      </c>
      <c r="V2820" s="177"/>
      <c r="W2820" s="314" t="s">
        <v>144</v>
      </c>
      <c r="X2820" s="177"/>
      <c r="Y2820" s="315" t="s">
        <v>145</v>
      </c>
      <c r="Z2820" s="177"/>
      <c r="AA2820" s="315" t="s">
        <v>144</v>
      </c>
      <c r="AB2820" s="177"/>
      <c r="AC2820" s="315" t="s">
        <v>146</v>
      </c>
      <c r="AD2820" s="316" t="s">
        <v>147</v>
      </c>
      <c r="AE2820" s="317" t="str">
        <f t="shared" si="157"/>
        <v/>
      </c>
      <c r="AF2820" s="318" t="s">
        <v>148</v>
      </c>
      <c r="AG2820" s="312" t="str">
        <f t="shared" si="158"/>
        <v/>
      </c>
      <c r="AH2820" s="322"/>
      <c r="AI2820" s="323"/>
      <c r="AJ2820" s="322"/>
      <c r="AK2820" s="323"/>
    </row>
    <row r="2821" spans="1:37" ht="36.75" customHeight="1">
      <c r="A2821" s="299">
        <f t="shared" si="154"/>
        <v>2808</v>
      </c>
      <c r="B2821" s="300" t="str">
        <f>IF(基本情報入力シート!C2841="","",基本情報入力シート!C2841)</f>
        <v/>
      </c>
      <c r="C2821" s="301" t="str">
        <f>IF(基本情報入力シート!D2841="","",基本情報入力シート!D2841)</f>
        <v/>
      </c>
      <c r="D2821" s="301" t="str">
        <f>IF(基本情報入力シート!E2841="","",基本情報入力シート!E2841)</f>
        <v/>
      </c>
      <c r="E2821" s="301" t="str">
        <f>IF(基本情報入力シート!F2841="","",基本情報入力シート!F2841)</f>
        <v/>
      </c>
      <c r="F2821" s="301" t="str">
        <f>IF(基本情報入力シート!G2841="","",基本情報入力シート!G2841)</f>
        <v/>
      </c>
      <c r="G2821" s="301" t="str">
        <f>IF(基本情報入力シート!H2841="","",基本情報入力シート!H2841)</f>
        <v/>
      </c>
      <c r="H2821" s="301" t="str">
        <f>IF(基本情報入力シート!I2841="","",基本情報入力シート!I2841)</f>
        <v/>
      </c>
      <c r="I2821" s="301" t="str">
        <f>IF(基本情報入力シート!J2841="","",基本情報入力シート!J2841)</f>
        <v/>
      </c>
      <c r="J2821" s="301" t="str">
        <f>IF(基本情報入力シート!K2841="","",基本情報入力シート!K2841)</f>
        <v/>
      </c>
      <c r="K2821" s="302" t="str">
        <f>IF(基本情報入力シート!L2841="","",基本情報入力シート!L2841)</f>
        <v/>
      </c>
      <c r="L2821" s="299" t="str">
        <f>IF(基本情報入力シート!M2841="","",基本情報入力シート!M2841)</f>
        <v/>
      </c>
      <c r="M2821" s="299" t="str">
        <f>IF(基本情報入力シート!R2841="","",基本情報入力シート!R2841)</f>
        <v/>
      </c>
      <c r="N2821" s="299" t="str">
        <f>IF(基本情報入力シート!W2841="","",基本情報入力シート!W2841)</f>
        <v/>
      </c>
      <c r="O2821" s="303" t="str">
        <f>IF(基本情報入力シート!X2841="","",基本情報入力シート!X2841)</f>
        <v/>
      </c>
      <c r="P2821" s="304" t="str">
        <f>IF(基本情報入力シート!Y2841="","",基本情報入力シート!Y2841)</f>
        <v/>
      </c>
      <c r="Q2821" s="175"/>
      <c r="R2821" s="305" t="str">
        <f>IF(基本情報入力シート!AB2841="","",基本情報入力シート!AB2841)</f>
        <v/>
      </c>
      <c r="S2821" s="176"/>
      <c r="T2821" s="306" t="str">
        <f>IF(P2821="","",VLOOKUP(P2821,【参考】数式用!$J$2:$L$34,3,FALSE))</f>
        <v/>
      </c>
      <c r="U2821" s="313" t="s">
        <v>143</v>
      </c>
      <c r="V2821" s="177"/>
      <c r="W2821" s="314" t="s">
        <v>144</v>
      </c>
      <c r="X2821" s="177"/>
      <c r="Y2821" s="315" t="s">
        <v>145</v>
      </c>
      <c r="Z2821" s="177"/>
      <c r="AA2821" s="315" t="s">
        <v>144</v>
      </c>
      <c r="AB2821" s="177"/>
      <c r="AC2821" s="315" t="s">
        <v>146</v>
      </c>
      <c r="AD2821" s="316" t="s">
        <v>147</v>
      </c>
      <c r="AE2821" s="317" t="str">
        <f t="shared" si="157"/>
        <v/>
      </c>
      <c r="AF2821" s="318" t="s">
        <v>148</v>
      </c>
      <c r="AG2821" s="312" t="str">
        <f t="shared" si="158"/>
        <v/>
      </c>
      <c r="AH2821" s="322"/>
      <c r="AI2821" s="323"/>
      <c r="AJ2821" s="322"/>
      <c r="AK2821" s="323"/>
    </row>
    <row r="2822" spans="1:37" ht="36.75" customHeight="1">
      <c r="A2822" s="299">
        <f t="shared" si="154"/>
        <v>2809</v>
      </c>
      <c r="B2822" s="300" t="str">
        <f>IF(基本情報入力シート!C2842="","",基本情報入力シート!C2842)</f>
        <v/>
      </c>
      <c r="C2822" s="301" t="str">
        <f>IF(基本情報入力シート!D2842="","",基本情報入力シート!D2842)</f>
        <v/>
      </c>
      <c r="D2822" s="301" t="str">
        <f>IF(基本情報入力シート!E2842="","",基本情報入力シート!E2842)</f>
        <v/>
      </c>
      <c r="E2822" s="301" t="str">
        <f>IF(基本情報入力シート!F2842="","",基本情報入力シート!F2842)</f>
        <v/>
      </c>
      <c r="F2822" s="301" t="str">
        <f>IF(基本情報入力シート!G2842="","",基本情報入力シート!G2842)</f>
        <v/>
      </c>
      <c r="G2822" s="301" t="str">
        <f>IF(基本情報入力シート!H2842="","",基本情報入力シート!H2842)</f>
        <v/>
      </c>
      <c r="H2822" s="301" t="str">
        <f>IF(基本情報入力シート!I2842="","",基本情報入力シート!I2842)</f>
        <v/>
      </c>
      <c r="I2822" s="301" t="str">
        <f>IF(基本情報入力シート!J2842="","",基本情報入力シート!J2842)</f>
        <v/>
      </c>
      <c r="J2822" s="301" t="str">
        <f>IF(基本情報入力シート!K2842="","",基本情報入力シート!K2842)</f>
        <v/>
      </c>
      <c r="K2822" s="302" t="str">
        <f>IF(基本情報入力シート!L2842="","",基本情報入力シート!L2842)</f>
        <v/>
      </c>
      <c r="L2822" s="299" t="str">
        <f>IF(基本情報入力シート!M2842="","",基本情報入力シート!M2842)</f>
        <v/>
      </c>
      <c r="M2822" s="299" t="str">
        <f>IF(基本情報入力シート!R2842="","",基本情報入力シート!R2842)</f>
        <v/>
      </c>
      <c r="N2822" s="299" t="str">
        <f>IF(基本情報入力シート!W2842="","",基本情報入力シート!W2842)</f>
        <v/>
      </c>
      <c r="O2822" s="303" t="str">
        <f>IF(基本情報入力シート!X2842="","",基本情報入力シート!X2842)</f>
        <v/>
      </c>
      <c r="P2822" s="304" t="str">
        <f>IF(基本情報入力シート!Y2842="","",基本情報入力シート!Y2842)</f>
        <v/>
      </c>
      <c r="Q2822" s="175"/>
      <c r="R2822" s="305" t="str">
        <f>IF(基本情報入力シート!AB2842="","",基本情報入力シート!AB2842)</f>
        <v/>
      </c>
      <c r="S2822" s="176"/>
      <c r="T2822" s="306" t="str">
        <f>IF(P2822="","",VLOOKUP(P2822,【参考】数式用!$J$2:$L$34,3,FALSE))</f>
        <v/>
      </c>
      <c r="U2822" s="313" t="s">
        <v>143</v>
      </c>
      <c r="V2822" s="177"/>
      <c r="W2822" s="314" t="s">
        <v>144</v>
      </c>
      <c r="X2822" s="177"/>
      <c r="Y2822" s="315" t="s">
        <v>145</v>
      </c>
      <c r="Z2822" s="177"/>
      <c r="AA2822" s="315" t="s">
        <v>144</v>
      </c>
      <c r="AB2822" s="177"/>
      <c r="AC2822" s="315" t="s">
        <v>146</v>
      </c>
      <c r="AD2822" s="316" t="s">
        <v>147</v>
      </c>
      <c r="AE2822" s="317" t="str">
        <f t="shared" si="157"/>
        <v/>
      </c>
      <c r="AF2822" s="318" t="s">
        <v>148</v>
      </c>
      <c r="AG2822" s="312" t="str">
        <f t="shared" si="158"/>
        <v/>
      </c>
      <c r="AH2822" s="322"/>
      <c r="AI2822" s="323"/>
      <c r="AJ2822" s="322"/>
      <c r="AK2822" s="323"/>
    </row>
    <row r="2823" spans="1:37" ht="36.75" customHeight="1">
      <c r="A2823" s="299">
        <f t="shared" si="154"/>
        <v>2810</v>
      </c>
      <c r="B2823" s="300" t="str">
        <f>IF(基本情報入力シート!C2843="","",基本情報入力シート!C2843)</f>
        <v/>
      </c>
      <c r="C2823" s="301" t="str">
        <f>IF(基本情報入力シート!D2843="","",基本情報入力シート!D2843)</f>
        <v/>
      </c>
      <c r="D2823" s="301" t="str">
        <f>IF(基本情報入力シート!E2843="","",基本情報入力シート!E2843)</f>
        <v/>
      </c>
      <c r="E2823" s="301" t="str">
        <f>IF(基本情報入力シート!F2843="","",基本情報入力シート!F2843)</f>
        <v/>
      </c>
      <c r="F2823" s="301" t="str">
        <f>IF(基本情報入力シート!G2843="","",基本情報入力シート!G2843)</f>
        <v/>
      </c>
      <c r="G2823" s="301" t="str">
        <f>IF(基本情報入力シート!H2843="","",基本情報入力シート!H2843)</f>
        <v/>
      </c>
      <c r="H2823" s="301" t="str">
        <f>IF(基本情報入力シート!I2843="","",基本情報入力シート!I2843)</f>
        <v/>
      </c>
      <c r="I2823" s="301" t="str">
        <f>IF(基本情報入力シート!J2843="","",基本情報入力シート!J2843)</f>
        <v/>
      </c>
      <c r="J2823" s="301" t="str">
        <f>IF(基本情報入力シート!K2843="","",基本情報入力シート!K2843)</f>
        <v/>
      </c>
      <c r="K2823" s="302" t="str">
        <f>IF(基本情報入力シート!L2843="","",基本情報入力シート!L2843)</f>
        <v/>
      </c>
      <c r="L2823" s="299" t="str">
        <f>IF(基本情報入力シート!M2843="","",基本情報入力シート!M2843)</f>
        <v/>
      </c>
      <c r="M2823" s="299" t="str">
        <f>IF(基本情報入力シート!R2843="","",基本情報入力シート!R2843)</f>
        <v/>
      </c>
      <c r="N2823" s="299" t="str">
        <f>IF(基本情報入力シート!W2843="","",基本情報入力シート!W2843)</f>
        <v/>
      </c>
      <c r="O2823" s="303" t="str">
        <f>IF(基本情報入力シート!X2843="","",基本情報入力シート!X2843)</f>
        <v/>
      </c>
      <c r="P2823" s="304" t="str">
        <f>IF(基本情報入力シート!Y2843="","",基本情報入力シート!Y2843)</f>
        <v/>
      </c>
      <c r="Q2823" s="175"/>
      <c r="R2823" s="305" t="str">
        <f>IF(基本情報入力シート!AB2843="","",基本情報入力シート!AB2843)</f>
        <v/>
      </c>
      <c r="S2823" s="176"/>
      <c r="T2823" s="306" t="str">
        <f>IF(P2823="","",VLOOKUP(P2823,【参考】数式用!$J$2:$L$34,3,FALSE))</f>
        <v/>
      </c>
      <c r="U2823" s="313" t="s">
        <v>143</v>
      </c>
      <c r="V2823" s="177"/>
      <c r="W2823" s="314" t="s">
        <v>144</v>
      </c>
      <c r="X2823" s="177"/>
      <c r="Y2823" s="315" t="s">
        <v>145</v>
      </c>
      <c r="Z2823" s="177"/>
      <c r="AA2823" s="315" t="s">
        <v>144</v>
      </c>
      <c r="AB2823" s="177"/>
      <c r="AC2823" s="315" t="s">
        <v>146</v>
      </c>
      <c r="AD2823" s="316" t="s">
        <v>147</v>
      </c>
      <c r="AE2823" s="317" t="str">
        <f t="shared" si="157"/>
        <v/>
      </c>
      <c r="AF2823" s="318" t="s">
        <v>148</v>
      </c>
      <c r="AG2823" s="312" t="str">
        <f t="shared" si="158"/>
        <v/>
      </c>
      <c r="AH2823" s="322"/>
      <c r="AI2823" s="323"/>
      <c r="AJ2823" s="322"/>
      <c r="AK2823" s="323"/>
    </row>
    <row r="2824" spans="1:37" ht="36.75" customHeight="1">
      <c r="A2824" s="299">
        <f t="shared" si="154"/>
        <v>2811</v>
      </c>
      <c r="B2824" s="300" t="str">
        <f>IF(基本情報入力シート!C2844="","",基本情報入力シート!C2844)</f>
        <v/>
      </c>
      <c r="C2824" s="301" t="str">
        <f>IF(基本情報入力シート!D2844="","",基本情報入力シート!D2844)</f>
        <v/>
      </c>
      <c r="D2824" s="301" t="str">
        <f>IF(基本情報入力シート!E2844="","",基本情報入力シート!E2844)</f>
        <v/>
      </c>
      <c r="E2824" s="301" t="str">
        <f>IF(基本情報入力シート!F2844="","",基本情報入力シート!F2844)</f>
        <v/>
      </c>
      <c r="F2824" s="301" t="str">
        <f>IF(基本情報入力シート!G2844="","",基本情報入力シート!G2844)</f>
        <v/>
      </c>
      <c r="G2824" s="301" t="str">
        <f>IF(基本情報入力シート!H2844="","",基本情報入力シート!H2844)</f>
        <v/>
      </c>
      <c r="H2824" s="301" t="str">
        <f>IF(基本情報入力シート!I2844="","",基本情報入力シート!I2844)</f>
        <v/>
      </c>
      <c r="I2824" s="301" t="str">
        <f>IF(基本情報入力シート!J2844="","",基本情報入力シート!J2844)</f>
        <v/>
      </c>
      <c r="J2824" s="301" t="str">
        <f>IF(基本情報入力シート!K2844="","",基本情報入力シート!K2844)</f>
        <v/>
      </c>
      <c r="K2824" s="302" t="str">
        <f>IF(基本情報入力シート!L2844="","",基本情報入力シート!L2844)</f>
        <v/>
      </c>
      <c r="L2824" s="299" t="str">
        <f>IF(基本情報入力シート!M2844="","",基本情報入力シート!M2844)</f>
        <v/>
      </c>
      <c r="M2824" s="299" t="str">
        <f>IF(基本情報入力シート!R2844="","",基本情報入力シート!R2844)</f>
        <v/>
      </c>
      <c r="N2824" s="299" t="str">
        <f>IF(基本情報入力シート!W2844="","",基本情報入力シート!W2844)</f>
        <v/>
      </c>
      <c r="O2824" s="303" t="str">
        <f>IF(基本情報入力シート!X2844="","",基本情報入力シート!X2844)</f>
        <v/>
      </c>
      <c r="P2824" s="304" t="str">
        <f>IF(基本情報入力シート!Y2844="","",基本情報入力シート!Y2844)</f>
        <v/>
      </c>
      <c r="Q2824" s="175"/>
      <c r="R2824" s="305" t="str">
        <f>IF(基本情報入力シート!AB2844="","",基本情報入力シート!AB2844)</f>
        <v/>
      </c>
      <c r="S2824" s="176"/>
      <c r="T2824" s="306" t="str">
        <f>IF(P2824="","",VLOOKUP(P2824,【参考】数式用!$J$2:$L$34,3,FALSE))</f>
        <v/>
      </c>
      <c r="U2824" s="313" t="s">
        <v>143</v>
      </c>
      <c r="V2824" s="177"/>
      <c r="W2824" s="314" t="s">
        <v>144</v>
      </c>
      <c r="X2824" s="177"/>
      <c r="Y2824" s="315" t="s">
        <v>145</v>
      </c>
      <c r="Z2824" s="177"/>
      <c r="AA2824" s="315" t="s">
        <v>144</v>
      </c>
      <c r="AB2824" s="177"/>
      <c r="AC2824" s="315" t="s">
        <v>146</v>
      </c>
      <c r="AD2824" s="316" t="s">
        <v>147</v>
      </c>
      <c r="AE2824" s="317" t="str">
        <f t="shared" si="157"/>
        <v/>
      </c>
      <c r="AF2824" s="318" t="s">
        <v>148</v>
      </c>
      <c r="AG2824" s="312" t="str">
        <f t="shared" si="158"/>
        <v/>
      </c>
      <c r="AH2824" s="322"/>
      <c r="AI2824" s="323"/>
      <c r="AJ2824" s="322"/>
      <c r="AK2824" s="323"/>
    </row>
    <row r="2825" spans="1:37" ht="36.75" customHeight="1">
      <c r="A2825" s="299">
        <f t="shared" si="154"/>
        <v>2812</v>
      </c>
      <c r="B2825" s="300" t="str">
        <f>IF(基本情報入力シート!C2845="","",基本情報入力シート!C2845)</f>
        <v/>
      </c>
      <c r="C2825" s="301" t="str">
        <f>IF(基本情報入力シート!D2845="","",基本情報入力シート!D2845)</f>
        <v/>
      </c>
      <c r="D2825" s="301" t="str">
        <f>IF(基本情報入力シート!E2845="","",基本情報入力シート!E2845)</f>
        <v/>
      </c>
      <c r="E2825" s="301" t="str">
        <f>IF(基本情報入力シート!F2845="","",基本情報入力シート!F2845)</f>
        <v/>
      </c>
      <c r="F2825" s="301" t="str">
        <f>IF(基本情報入力シート!G2845="","",基本情報入力シート!G2845)</f>
        <v/>
      </c>
      <c r="G2825" s="301" t="str">
        <f>IF(基本情報入力シート!H2845="","",基本情報入力シート!H2845)</f>
        <v/>
      </c>
      <c r="H2825" s="301" t="str">
        <f>IF(基本情報入力シート!I2845="","",基本情報入力シート!I2845)</f>
        <v/>
      </c>
      <c r="I2825" s="301" t="str">
        <f>IF(基本情報入力シート!J2845="","",基本情報入力シート!J2845)</f>
        <v/>
      </c>
      <c r="J2825" s="301" t="str">
        <f>IF(基本情報入力シート!K2845="","",基本情報入力シート!K2845)</f>
        <v/>
      </c>
      <c r="K2825" s="302" t="str">
        <f>IF(基本情報入力シート!L2845="","",基本情報入力シート!L2845)</f>
        <v/>
      </c>
      <c r="L2825" s="299" t="str">
        <f>IF(基本情報入力シート!M2845="","",基本情報入力シート!M2845)</f>
        <v/>
      </c>
      <c r="M2825" s="299" t="str">
        <f>IF(基本情報入力シート!R2845="","",基本情報入力シート!R2845)</f>
        <v/>
      </c>
      <c r="N2825" s="299" t="str">
        <f>IF(基本情報入力シート!W2845="","",基本情報入力シート!W2845)</f>
        <v/>
      </c>
      <c r="O2825" s="303" t="str">
        <f>IF(基本情報入力シート!X2845="","",基本情報入力シート!X2845)</f>
        <v/>
      </c>
      <c r="P2825" s="304" t="str">
        <f>IF(基本情報入力シート!Y2845="","",基本情報入力シート!Y2845)</f>
        <v/>
      </c>
      <c r="Q2825" s="175"/>
      <c r="R2825" s="305" t="str">
        <f>IF(基本情報入力シート!AB2845="","",基本情報入力シート!AB2845)</f>
        <v/>
      </c>
      <c r="S2825" s="176"/>
      <c r="T2825" s="306" t="str">
        <f>IF(P2825="","",VLOOKUP(P2825,【参考】数式用!$J$2:$L$34,3,FALSE))</f>
        <v/>
      </c>
      <c r="U2825" s="313" t="s">
        <v>143</v>
      </c>
      <c r="V2825" s="177"/>
      <c r="W2825" s="314" t="s">
        <v>144</v>
      </c>
      <c r="X2825" s="177"/>
      <c r="Y2825" s="315" t="s">
        <v>145</v>
      </c>
      <c r="Z2825" s="177"/>
      <c r="AA2825" s="315" t="s">
        <v>144</v>
      </c>
      <c r="AB2825" s="177"/>
      <c r="AC2825" s="315" t="s">
        <v>146</v>
      </c>
      <c r="AD2825" s="316" t="s">
        <v>147</v>
      </c>
      <c r="AE2825" s="317" t="str">
        <f t="shared" si="157"/>
        <v/>
      </c>
      <c r="AF2825" s="318" t="s">
        <v>148</v>
      </c>
      <c r="AG2825" s="312" t="str">
        <f t="shared" si="158"/>
        <v/>
      </c>
      <c r="AH2825" s="322"/>
      <c r="AI2825" s="323"/>
      <c r="AJ2825" s="322"/>
      <c r="AK2825" s="323"/>
    </row>
    <row r="2826" spans="1:37" ht="36.75" customHeight="1">
      <c r="A2826" s="299">
        <f t="shared" si="154"/>
        <v>2813</v>
      </c>
      <c r="B2826" s="300" t="str">
        <f>IF(基本情報入力シート!C2846="","",基本情報入力シート!C2846)</f>
        <v/>
      </c>
      <c r="C2826" s="301" t="str">
        <f>IF(基本情報入力シート!D2846="","",基本情報入力シート!D2846)</f>
        <v/>
      </c>
      <c r="D2826" s="301" t="str">
        <f>IF(基本情報入力シート!E2846="","",基本情報入力シート!E2846)</f>
        <v/>
      </c>
      <c r="E2826" s="301" t="str">
        <f>IF(基本情報入力シート!F2846="","",基本情報入力シート!F2846)</f>
        <v/>
      </c>
      <c r="F2826" s="301" t="str">
        <f>IF(基本情報入力シート!G2846="","",基本情報入力シート!G2846)</f>
        <v/>
      </c>
      <c r="G2826" s="301" t="str">
        <f>IF(基本情報入力シート!H2846="","",基本情報入力シート!H2846)</f>
        <v/>
      </c>
      <c r="H2826" s="301" t="str">
        <f>IF(基本情報入力シート!I2846="","",基本情報入力シート!I2846)</f>
        <v/>
      </c>
      <c r="I2826" s="301" t="str">
        <f>IF(基本情報入力シート!J2846="","",基本情報入力シート!J2846)</f>
        <v/>
      </c>
      <c r="J2826" s="301" t="str">
        <f>IF(基本情報入力シート!K2846="","",基本情報入力シート!K2846)</f>
        <v/>
      </c>
      <c r="K2826" s="302" t="str">
        <f>IF(基本情報入力シート!L2846="","",基本情報入力シート!L2846)</f>
        <v/>
      </c>
      <c r="L2826" s="299" t="str">
        <f>IF(基本情報入力シート!M2846="","",基本情報入力シート!M2846)</f>
        <v/>
      </c>
      <c r="M2826" s="299" t="str">
        <f>IF(基本情報入力シート!R2846="","",基本情報入力シート!R2846)</f>
        <v/>
      </c>
      <c r="N2826" s="299" t="str">
        <f>IF(基本情報入力シート!W2846="","",基本情報入力シート!W2846)</f>
        <v/>
      </c>
      <c r="O2826" s="303" t="str">
        <f>IF(基本情報入力シート!X2846="","",基本情報入力シート!X2846)</f>
        <v/>
      </c>
      <c r="P2826" s="304" t="str">
        <f>IF(基本情報入力シート!Y2846="","",基本情報入力シート!Y2846)</f>
        <v/>
      </c>
      <c r="Q2826" s="175"/>
      <c r="R2826" s="305" t="str">
        <f>IF(基本情報入力シート!AB2846="","",基本情報入力シート!AB2846)</f>
        <v/>
      </c>
      <c r="S2826" s="176"/>
      <c r="T2826" s="306" t="str">
        <f>IF(P2826="","",VLOOKUP(P2826,【参考】数式用!$J$2:$L$34,3,FALSE))</f>
        <v/>
      </c>
      <c r="U2826" s="313" t="s">
        <v>143</v>
      </c>
      <c r="V2826" s="177"/>
      <c r="W2826" s="314" t="s">
        <v>144</v>
      </c>
      <c r="X2826" s="177"/>
      <c r="Y2826" s="315" t="s">
        <v>145</v>
      </c>
      <c r="Z2826" s="177"/>
      <c r="AA2826" s="315" t="s">
        <v>144</v>
      </c>
      <c r="AB2826" s="177"/>
      <c r="AC2826" s="315" t="s">
        <v>146</v>
      </c>
      <c r="AD2826" s="316" t="s">
        <v>147</v>
      </c>
      <c r="AE2826" s="317" t="str">
        <f t="shared" si="157"/>
        <v/>
      </c>
      <c r="AF2826" s="318" t="s">
        <v>148</v>
      </c>
      <c r="AG2826" s="312" t="str">
        <f t="shared" si="158"/>
        <v/>
      </c>
      <c r="AH2826" s="322"/>
      <c r="AI2826" s="323"/>
      <c r="AJ2826" s="322"/>
      <c r="AK2826" s="323"/>
    </row>
    <row r="2827" spans="1:37" ht="36.75" customHeight="1">
      <c r="A2827" s="299">
        <f t="shared" si="154"/>
        <v>2814</v>
      </c>
      <c r="B2827" s="300" t="str">
        <f>IF(基本情報入力シート!C2847="","",基本情報入力シート!C2847)</f>
        <v/>
      </c>
      <c r="C2827" s="301" t="str">
        <f>IF(基本情報入力シート!D2847="","",基本情報入力シート!D2847)</f>
        <v/>
      </c>
      <c r="D2827" s="301" t="str">
        <f>IF(基本情報入力シート!E2847="","",基本情報入力シート!E2847)</f>
        <v/>
      </c>
      <c r="E2827" s="301" t="str">
        <f>IF(基本情報入力シート!F2847="","",基本情報入力シート!F2847)</f>
        <v/>
      </c>
      <c r="F2827" s="301" t="str">
        <f>IF(基本情報入力シート!G2847="","",基本情報入力シート!G2847)</f>
        <v/>
      </c>
      <c r="G2827" s="301" t="str">
        <f>IF(基本情報入力シート!H2847="","",基本情報入力シート!H2847)</f>
        <v/>
      </c>
      <c r="H2827" s="301" t="str">
        <f>IF(基本情報入力シート!I2847="","",基本情報入力シート!I2847)</f>
        <v/>
      </c>
      <c r="I2827" s="301" t="str">
        <f>IF(基本情報入力シート!J2847="","",基本情報入力シート!J2847)</f>
        <v/>
      </c>
      <c r="J2827" s="301" t="str">
        <f>IF(基本情報入力シート!K2847="","",基本情報入力シート!K2847)</f>
        <v/>
      </c>
      <c r="K2827" s="302" t="str">
        <f>IF(基本情報入力シート!L2847="","",基本情報入力シート!L2847)</f>
        <v/>
      </c>
      <c r="L2827" s="299" t="str">
        <f>IF(基本情報入力シート!M2847="","",基本情報入力シート!M2847)</f>
        <v/>
      </c>
      <c r="M2827" s="299" t="str">
        <f>IF(基本情報入力シート!R2847="","",基本情報入力シート!R2847)</f>
        <v/>
      </c>
      <c r="N2827" s="299" t="str">
        <f>IF(基本情報入力シート!W2847="","",基本情報入力シート!W2847)</f>
        <v/>
      </c>
      <c r="O2827" s="303" t="str">
        <f>IF(基本情報入力シート!X2847="","",基本情報入力シート!X2847)</f>
        <v/>
      </c>
      <c r="P2827" s="304" t="str">
        <f>IF(基本情報入力シート!Y2847="","",基本情報入力シート!Y2847)</f>
        <v/>
      </c>
      <c r="Q2827" s="175"/>
      <c r="R2827" s="305" t="str">
        <f>IF(基本情報入力シート!AB2847="","",基本情報入力シート!AB2847)</f>
        <v/>
      </c>
      <c r="S2827" s="176"/>
      <c r="T2827" s="306" t="str">
        <f>IF(P2827="","",VLOOKUP(P2827,【参考】数式用!$J$2:$L$34,3,FALSE))</f>
        <v/>
      </c>
      <c r="U2827" s="313" t="s">
        <v>143</v>
      </c>
      <c r="V2827" s="177"/>
      <c r="W2827" s="314" t="s">
        <v>144</v>
      </c>
      <c r="X2827" s="177"/>
      <c r="Y2827" s="315" t="s">
        <v>145</v>
      </c>
      <c r="Z2827" s="177"/>
      <c r="AA2827" s="315" t="s">
        <v>144</v>
      </c>
      <c r="AB2827" s="177"/>
      <c r="AC2827" s="315" t="s">
        <v>146</v>
      </c>
      <c r="AD2827" s="316" t="s">
        <v>147</v>
      </c>
      <c r="AE2827" s="317" t="str">
        <f t="shared" si="157"/>
        <v/>
      </c>
      <c r="AF2827" s="318" t="s">
        <v>148</v>
      </c>
      <c r="AG2827" s="312" t="str">
        <f t="shared" si="158"/>
        <v/>
      </c>
      <c r="AH2827" s="322"/>
      <c r="AI2827" s="323"/>
      <c r="AJ2827" s="322"/>
      <c r="AK2827" s="323"/>
    </row>
    <row r="2828" spans="1:37" ht="36.75" customHeight="1">
      <c r="A2828" s="299">
        <f t="shared" si="154"/>
        <v>2815</v>
      </c>
      <c r="B2828" s="300" t="str">
        <f>IF(基本情報入力シート!C2848="","",基本情報入力シート!C2848)</f>
        <v/>
      </c>
      <c r="C2828" s="301" t="str">
        <f>IF(基本情報入力シート!D2848="","",基本情報入力シート!D2848)</f>
        <v/>
      </c>
      <c r="D2828" s="301" t="str">
        <f>IF(基本情報入力シート!E2848="","",基本情報入力シート!E2848)</f>
        <v/>
      </c>
      <c r="E2828" s="301" t="str">
        <f>IF(基本情報入力シート!F2848="","",基本情報入力シート!F2848)</f>
        <v/>
      </c>
      <c r="F2828" s="301" t="str">
        <f>IF(基本情報入力シート!G2848="","",基本情報入力シート!G2848)</f>
        <v/>
      </c>
      <c r="G2828" s="301" t="str">
        <f>IF(基本情報入力シート!H2848="","",基本情報入力シート!H2848)</f>
        <v/>
      </c>
      <c r="H2828" s="301" t="str">
        <f>IF(基本情報入力シート!I2848="","",基本情報入力シート!I2848)</f>
        <v/>
      </c>
      <c r="I2828" s="301" t="str">
        <f>IF(基本情報入力シート!J2848="","",基本情報入力シート!J2848)</f>
        <v/>
      </c>
      <c r="J2828" s="301" t="str">
        <f>IF(基本情報入力シート!K2848="","",基本情報入力シート!K2848)</f>
        <v/>
      </c>
      <c r="K2828" s="302" t="str">
        <f>IF(基本情報入力シート!L2848="","",基本情報入力シート!L2848)</f>
        <v/>
      </c>
      <c r="L2828" s="299" t="str">
        <f>IF(基本情報入力シート!M2848="","",基本情報入力シート!M2848)</f>
        <v/>
      </c>
      <c r="M2828" s="299" t="str">
        <f>IF(基本情報入力シート!R2848="","",基本情報入力シート!R2848)</f>
        <v/>
      </c>
      <c r="N2828" s="299" t="str">
        <f>IF(基本情報入力シート!W2848="","",基本情報入力シート!W2848)</f>
        <v/>
      </c>
      <c r="O2828" s="303" t="str">
        <f>IF(基本情報入力シート!X2848="","",基本情報入力シート!X2848)</f>
        <v/>
      </c>
      <c r="P2828" s="304" t="str">
        <f>IF(基本情報入力シート!Y2848="","",基本情報入力シート!Y2848)</f>
        <v/>
      </c>
      <c r="Q2828" s="175"/>
      <c r="R2828" s="305" t="str">
        <f>IF(基本情報入力シート!AB2848="","",基本情報入力シート!AB2848)</f>
        <v/>
      </c>
      <c r="S2828" s="176"/>
      <c r="T2828" s="306" t="str">
        <f>IF(P2828="","",VLOOKUP(P2828,【参考】数式用!$J$2:$L$34,3,FALSE))</f>
        <v/>
      </c>
      <c r="U2828" s="313" t="s">
        <v>143</v>
      </c>
      <c r="V2828" s="177"/>
      <c r="W2828" s="314" t="s">
        <v>144</v>
      </c>
      <c r="X2828" s="177"/>
      <c r="Y2828" s="315" t="s">
        <v>145</v>
      </c>
      <c r="Z2828" s="177"/>
      <c r="AA2828" s="315" t="s">
        <v>144</v>
      </c>
      <c r="AB2828" s="177"/>
      <c r="AC2828" s="315" t="s">
        <v>146</v>
      </c>
      <c r="AD2828" s="316" t="s">
        <v>147</v>
      </c>
      <c r="AE2828" s="317" t="str">
        <f t="shared" si="157"/>
        <v/>
      </c>
      <c r="AF2828" s="318" t="s">
        <v>148</v>
      </c>
      <c r="AG2828" s="312" t="str">
        <f t="shared" si="158"/>
        <v/>
      </c>
      <c r="AH2828" s="322"/>
      <c r="AI2828" s="323"/>
      <c r="AJ2828" s="322"/>
      <c r="AK2828" s="323"/>
    </row>
    <row r="2829" spans="1:37" ht="36.75" customHeight="1">
      <c r="A2829" s="299">
        <f t="shared" si="154"/>
        <v>2816</v>
      </c>
      <c r="B2829" s="300" t="str">
        <f>IF(基本情報入力シート!C2849="","",基本情報入力シート!C2849)</f>
        <v/>
      </c>
      <c r="C2829" s="301" t="str">
        <f>IF(基本情報入力シート!D2849="","",基本情報入力シート!D2849)</f>
        <v/>
      </c>
      <c r="D2829" s="301" t="str">
        <f>IF(基本情報入力シート!E2849="","",基本情報入力シート!E2849)</f>
        <v/>
      </c>
      <c r="E2829" s="301" t="str">
        <f>IF(基本情報入力シート!F2849="","",基本情報入力シート!F2849)</f>
        <v/>
      </c>
      <c r="F2829" s="301" t="str">
        <f>IF(基本情報入力シート!G2849="","",基本情報入力シート!G2849)</f>
        <v/>
      </c>
      <c r="G2829" s="301" t="str">
        <f>IF(基本情報入力シート!H2849="","",基本情報入力シート!H2849)</f>
        <v/>
      </c>
      <c r="H2829" s="301" t="str">
        <f>IF(基本情報入力シート!I2849="","",基本情報入力シート!I2849)</f>
        <v/>
      </c>
      <c r="I2829" s="301" t="str">
        <f>IF(基本情報入力シート!J2849="","",基本情報入力シート!J2849)</f>
        <v/>
      </c>
      <c r="J2829" s="301" t="str">
        <f>IF(基本情報入力シート!K2849="","",基本情報入力シート!K2849)</f>
        <v/>
      </c>
      <c r="K2829" s="302" t="str">
        <f>IF(基本情報入力シート!L2849="","",基本情報入力シート!L2849)</f>
        <v/>
      </c>
      <c r="L2829" s="299" t="str">
        <f>IF(基本情報入力シート!M2849="","",基本情報入力シート!M2849)</f>
        <v/>
      </c>
      <c r="M2829" s="299" t="str">
        <f>IF(基本情報入力シート!R2849="","",基本情報入力シート!R2849)</f>
        <v/>
      </c>
      <c r="N2829" s="299" t="str">
        <f>IF(基本情報入力シート!W2849="","",基本情報入力シート!W2849)</f>
        <v/>
      </c>
      <c r="O2829" s="303" t="str">
        <f>IF(基本情報入力シート!X2849="","",基本情報入力シート!X2849)</f>
        <v/>
      </c>
      <c r="P2829" s="304" t="str">
        <f>IF(基本情報入力シート!Y2849="","",基本情報入力シート!Y2849)</f>
        <v/>
      </c>
      <c r="Q2829" s="175"/>
      <c r="R2829" s="305" t="str">
        <f>IF(基本情報入力シート!AB2849="","",基本情報入力シート!AB2849)</f>
        <v/>
      </c>
      <c r="S2829" s="176"/>
      <c r="T2829" s="306" t="str">
        <f>IF(P2829="","",VLOOKUP(P2829,【参考】数式用!$J$2:$L$34,3,FALSE))</f>
        <v/>
      </c>
      <c r="U2829" s="313" t="s">
        <v>143</v>
      </c>
      <c r="V2829" s="177"/>
      <c r="W2829" s="314" t="s">
        <v>144</v>
      </c>
      <c r="X2829" s="177"/>
      <c r="Y2829" s="315" t="s">
        <v>145</v>
      </c>
      <c r="Z2829" s="177"/>
      <c r="AA2829" s="315" t="s">
        <v>144</v>
      </c>
      <c r="AB2829" s="177"/>
      <c r="AC2829" s="315" t="s">
        <v>146</v>
      </c>
      <c r="AD2829" s="316" t="s">
        <v>147</v>
      </c>
      <c r="AE2829" s="317" t="str">
        <f t="shared" si="157"/>
        <v/>
      </c>
      <c r="AF2829" s="318" t="s">
        <v>148</v>
      </c>
      <c r="AG2829" s="312" t="str">
        <f t="shared" si="158"/>
        <v/>
      </c>
      <c r="AH2829" s="322"/>
      <c r="AI2829" s="323"/>
      <c r="AJ2829" s="322"/>
      <c r="AK2829" s="323"/>
    </row>
    <row r="2830" spans="1:37" ht="36.75" customHeight="1">
      <c r="A2830" s="299">
        <f t="shared" si="154"/>
        <v>2817</v>
      </c>
      <c r="B2830" s="300" t="str">
        <f>IF(基本情報入力シート!C2850="","",基本情報入力シート!C2850)</f>
        <v/>
      </c>
      <c r="C2830" s="301" t="str">
        <f>IF(基本情報入力シート!D2850="","",基本情報入力シート!D2850)</f>
        <v/>
      </c>
      <c r="D2830" s="301" t="str">
        <f>IF(基本情報入力シート!E2850="","",基本情報入力シート!E2850)</f>
        <v/>
      </c>
      <c r="E2830" s="301" t="str">
        <f>IF(基本情報入力シート!F2850="","",基本情報入力シート!F2850)</f>
        <v/>
      </c>
      <c r="F2830" s="301" t="str">
        <f>IF(基本情報入力シート!G2850="","",基本情報入力シート!G2850)</f>
        <v/>
      </c>
      <c r="G2830" s="301" t="str">
        <f>IF(基本情報入力シート!H2850="","",基本情報入力シート!H2850)</f>
        <v/>
      </c>
      <c r="H2830" s="301" t="str">
        <f>IF(基本情報入力シート!I2850="","",基本情報入力シート!I2850)</f>
        <v/>
      </c>
      <c r="I2830" s="301" t="str">
        <f>IF(基本情報入力シート!J2850="","",基本情報入力シート!J2850)</f>
        <v/>
      </c>
      <c r="J2830" s="301" t="str">
        <f>IF(基本情報入力シート!K2850="","",基本情報入力シート!K2850)</f>
        <v/>
      </c>
      <c r="K2830" s="302" t="str">
        <f>IF(基本情報入力シート!L2850="","",基本情報入力シート!L2850)</f>
        <v/>
      </c>
      <c r="L2830" s="299" t="str">
        <f>IF(基本情報入力シート!M2850="","",基本情報入力シート!M2850)</f>
        <v/>
      </c>
      <c r="M2830" s="299" t="str">
        <f>IF(基本情報入力シート!R2850="","",基本情報入力シート!R2850)</f>
        <v/>
      </c>
      <c r="N2830" s="299" t="str">
        <f>IF(基本情報入力シート!W2850="","",基本情報入力シート!W2850)</f>
        <v/>
      </c>
      <c r="O2830" s="303" t="str">
        <f>IF(基本情報入力シート!X2850="","",基本情報入力シート!X2850)</f>
        <v/>
      </c>
      <c r="P2830" s="304" t="str">
        <f>IF(基本情報入力シート!Y2850="","",基本情報入力シート!Y2850)</f>
        <v/>
      </c>
      <c r="Q2830" s="175"/>
      <c r="R2830" s="305" t="str">
        <f>IF(基本情報入力シート!AB2850="","",基本情報入力シート!AB2850)</f>
        <v/>
      </c>
      <c r="S2830" s="176"/>
      <c r="T2830" s="306" t="str">
        <f>IF(P2830="","",VLOOKUP(P2830,【参考】数式用!$J$2:$L$34,3,FALSE))</f>
        <v/>
      </c>
      <c r="U2830" s="313" t="s">
        <v>143</v>
      </c>
      <c r="V2830" s="177"/>
      <c r="W2830" s="314" t="s">
        <v>144</v>
      </c>
      <c r="X2830" s="177"/>
      <c r="Y2830" s="315" t="s">
        <v>145</v>
      </c>
      <c r="Z2830" s="177"/>
      <c r="AA2830" s="315" t="s">
        <v>144</v>
      </c>
      <c r="AB2830" s="177"/>
      <c r="AC2830" s="315" t="s">
        <v>146</v>
      </c>
      <c r="AD2830" s="316" t="s">
        <v>147</v>
      </c>
      <c r="AE2830" s="317" t="str">
        <f t="shared" si="157"/>
        <v/>
      </c>
      <c r="AF2830" s="318" t="s">
        <v>148</v>
      </c>
      <c r="AG2830" s="312" t="str">
        <f t="shared" si="158"/>
        <v/>
      </c>
      <c r="AH2830" s="322"/>
      <c r="AI2830" s="323"/>
      <c r="AJ2830" s="322"/>
      <c r="AK2830" s="323"/>
    </row>
    <row r="2831" spans="1:37" ht="36.75" customHeight="1">
      <c r="A2831" s="299">
        <f t="shared" si="154"/>
        <v>2818</v>
      </c>
      <c r="B2831" s="300" t="str">
        <f>IF(基本情報入力シート!C2851="","",基本情報入力シート!C2851)</f>
        <v/>
      </c>
      <c r="C2831" s="301" t="str">
        <f>IF(基本情報入力シート!D2851="","",基本情報入力シート!D2851)</f>
        <v/>
      </c>
      <c r="D2831" s="301" t="str">
        <f>IF(基本情報入力シート!E2851="","",基本情報入力シート!E2851)</f>
        <v/>
      </c>
      <c r="E2831" s="301" t="str">
        <f>IF(基本情報入力シート!F2851="","",基本情報入力シート!F2851)</f>
        <v/>
      </c>
      <c r="F2831" s="301" t="str">
        <f>IF(基本情報入力シート!G2851="","",基本情報入力シート!G2851)</f>
        <v/>
      </c>
      <c r="G2831" s="301" t="str">
        <f>IF(基本情報入力シート!H2851="","",基本情報入力シート!H2851)</f>
        <v/>
      </c>
      <c r="H2831" s="301" t="str">
        <f>IF(基本情報入力シート!I2851="","",基本情報入力シート!I2851)</f>
        <v/>
      </c>
      <c r="I2831" s="301" t="str">
        <f>IF(基本情報入力シート!J2851="","",基本情報入力シート!J2851)</f>
        <v/>
      </c>
      <c r="J2831" s="301" t="str">
        <f>IF(基本情報入力シート!K2851="","",基本情報入力シート!K2851)</f>
        <v/>
      </c>
      <c r="K2831" s="302" t="str">
        <f>IF(基本情報入力シート!L2851="","",基本情報入力シート!L2851)</f>
        <v/>
      </c>
      <c r="L2831" s="299" t="str">
        <f>IF(基本情報入力シート!M2851="","",基本情報入力シート!M2851)</f>
        <v/>
      </c>
      <c r="M2831" s="299" t="str">
        <f>IF(基本情報入力シート!R2851="","",基本情報入力シート!R2851)</f>
        <v/>
      </c>
      <c r="N2831" s="299" t="str">
        <f>IF(基本情報入力シート!W2851="","",基本情報入力シート!W2851)</f>
        <v/>
      </c>
      <c r="O2831" s="303" t="str">
        <f>IF(基本情報入力シート!X2851="","",基本情報入力シート!X2851)</f>
        <v/>
      </c>
      <c r="P2831" s="304" t="str">
        <f>IF(基本情報入力シート!Y2851="","",基本情報入力シート!Y2851)</f>
        <v/>
      </c>
      <c r="Q2831" s="175"/>
      <c r="R2831" s="305" t="str">
        <f>IF(基本情報入力シート!AB2851="","",基本情報入力シート!AB2851)</f>
        <v/>
      </c>
      <c r="S2831" s="176"/>
      <c r="T2831" s="306" t="str">
        <f>IF(P2831="","",VLOOKUP(P2831,【参考】数式用!$J$2:$L$34,3,FALSE))</f>
        <v/>
      </c>
      <c r="U2831" s="313" t="s">
        <v>143</v>
      </c>
      <c r="V2831" s="177"/>
      <c r="W2831" s="314" t="s">
        <v>144</v>
      </c>
      <c r="X2831" s="177"/>
      <c r="Y2831" s="315" t="s">
        <v>145</v>
      </c>
      <c r="Z2831" s="177"/>
      <c r="AA2831" s="315" t="s">
        <v>144</v>
      </c>
      <c r="AB2831" s="177"/>
      <c r="AC2831" s="315" t="s">
        <v>146</v>
      </c>
      <c r="AD2831" s="316" t="s">
        <v>147</v>
      </c>
      <c r="AE2831" s="317" t="str">
        <f t="shared" si="157"/>
        <v/>
      </c>
      <c r="AF2831" s="318" t="s">
        <v>148</v>
      </c>
      <c r="AG2831" s="312" t="str">
        <f t="shared" si="158"/>
        <v/>
      </c>
      <c r="AH2831" s="322"/>
      <c r="AI2831" s="323"/>
      <c r="AJ2831" s="322"/>
      <c r="AK2831" s="323"/>
    </row>
    <row r="2832" spans="1:37" ht="36.75" customHeight="1">
      <c r="A2832" s="299">
        <f t="shared" ref="A2832:A2895" si="159">A2831+1</f>
        <v>2819</v>
      </c>
      <c r="B2832" s="300" t="str">
        <f>IF(基本情報入力シート!C2852="","",基本情報入力シート!C2852)</f>
        <v/>
      </c>
      <c r="C2832" s="301" t="str">
        <f>IF(基本情報入力シート!D2852="","",基本情報入力シート!D2852)</f>
        <v/>
      </c>
      <c r="D2832" s="301" t="str">
        <f>IF(基本情報入力シート!E2852="","",基本情報入力シート!E2852)</f>
        <v/>
      </c>
      <c r="E2832" s="301" t="str">
        <f>IF(基本情報入力シート!F2852="","",基本情報入力シート!F2852)</f>
        <v/>
      </c>
      <c r="F2832" s="301" t="str">
        <f>IF(基本情報入力シート!G2852="","",基本情報入力シート!G2852)</f>
        <v/>
      </c>
      <c r="G2832" s="301" t="str">
        <f>IF(基本情報入力シート!H2852="","",基本情報入力シート!H2852)</f>
        <v/>
      </c>
      <c r="H2832" s="301" t="str">
        <f>IF(基本情報入力シート!I2852="","",基本情報入力シート!I2852)</f>
        <v/>
      </c>
      <c r="I2832" s="301" t="str">
        <f>IF(基本情報入力シート!J2852="","",基本情報入力シート!J2852)</f>
        <v/>
      </c>
      <c r="J2832" s="301" t="str">
        <f>IF(基本情報入力シート!K2852="","",基本情報入力シート!K2852)</f>
        <v/>
      </c>
      <c r="K2832" s="302" t="str">
        <f>IF(基本情報入力シート!L2852="","",基本情報入力シート!L2852)</f>
        <v/>
      </c>
      <c r="L2832" s="299" t="str">
        <f>IF(基本情報入力シート!M2852="","",基本情報入力シート!M2852)</f>
        <v/>
      </c>
      <c r="M2832" s="299" t="str">
        <f>IF(基本情報入力シート!R2852="","",基本情報入力シート!R2852)</f>
        <v/>
      </c>
      <c r="N2832" s="299" t="str">
        <f>IF(基本情報入力シート!W2852="","",基本情報入力シート!W2852)</f>
        <v/>
      </c>
      <c r="O2832" s="303" t="str">
        <f>IF(基本情報入力シート!X2852="","",基本情報入力シート!X2852)</f>
        <v/>
      </c>
      <c r="P2832" s="304" t="str">
        <f>IF(基本情報入力シート!Y2852="","",基本情報入力シート!Y2852)</f>
        <v/>
      </c>
      <c r="Q2832" s="175"/>
      <c r="R2832" s="305" t="str">
        <f>IF(基本情報入力シート!AB2852="","",基本情報入力シート!AB2852)</f>
        <v/>
      </c>
      <c r="S2832" s="176"/>
      <c r="T2832" s="306" t="str">
        <f>IF(P2832="","",VLOOKUP(P2832,【参考】数式用!$J$2:$L$34,3,FALSE))</f>
        <v/>
      </c>
      <c r="U2832" s="313" t="s">
        <v>143</v>
      </c>
      <c r="V2832" s="177"/>
      <c r="W2832" s="314" t="s">
        <v>144</v>
      </c>
      <c r="X2832" s="177"/>
      <c r="Y2832" s="315" t="s">
        <v>145</v>
      </c>
      <c r="Z2832" s="177"/>
      <c r="AA2832" s="315" t="s">
        <v>144</v>
      </c>
      <c r="AB2832" s="177"/>
      <c r="AC2832" s="315" t="s">
        <v>146</v>
      </c>
      <c r="AD2832" s="316" t="s">
        <v>147</v>
      </c>
      <c r="AE2832" s="317" t="str">
        <f t="shared" si="157"/>
        <v/>
      </c>
      <c r="AF2832" s="318" t="s">
        <v>148</v>
      </c>
      <c r="AG2832" s="312" t="str">
        <f t="shared" si="158"/>
        <v/>
      </c>
      <c r="AH2832" s="322"/>
      <c r="AI2832" s="323"/>
      <c r="AJ2832" s="322"/>
      <c r="AK2832" s="323"/>
    </row>
    <row r="2833" spans="1:37" ht="36.75" customHeight="1">
      <c r="A2833" s="299">
        <f t="shared" si="159"/>
        <v>2820</v>
      </c>
      <c r="B2833" s="300" t="str">
        <f>IF(基本情報入力シート!C2853="","",基本情報入力シート!C2853)</f>
        <v/>
      </c>
      <c r="C2833" s="301" t="str">
        <f>IF(基本情報入力シート!D2853="","",基本情報入力シート!D2853)</f>
        <v/>
      </c>
      <c r="D2833" s="301" t="str">
        <f>IF(基本情報入力シート!E2853="","",基本情報入力シート!E2853)</f>
        <v/>
      </c>
      <c r="E2833" s="301" t="str">
        <f>IF(基本情報入力シート!F2853="","",基本情報入力シート!F2853)</f>
        <v/>
      </c>
      <c r="F2833" s="301" t="str">
        <f>IF(基本情報入力シート!G2853="","",基本情報入力シート!G2853)</f>
        <v/>
      </c>
      <c r="G2833" s="301" t="str">
        <f>IF(基本情報入力シート!H2853="","",基本情報入力シート!H2853)</f>
        <v/>
      </c>
      <c r="H2833" s="301" t="str">
        <f>IF(基本情報入力シート!I2853="","",基本情報入力シート!I2853)</f>
        <v/>
      </c>
      <c r="I2833" s="301" t="str">
        <f>IF(基本情報入力シート!J2853="","",基本情報入力シート!J2853)</f>
        <v/>
      </c>
      <c r="J2833" s="301" t="str">
        <f>IF(基本情報入力シート!K2853="","",基本情報入力シート!K2853)</f>
        <v/>
      </c>
      <c r="K2833" s="302" t="str">
        <f>IF(基本情報入力シート!L2853="","",基本情報入力シート!L2853)</f>
        <v/>
      </c>
      <c r="L2833" s="299" t="str">
        <f>IF(基本情報入力シート!M2853="","",基本情報入力シート!M2853)</f>
        <v/>
      </c>
      <c r="M2833" s="299" t="str">
        <f>IF(基本情報入力シート!R2853="","",基本情報入力シート!R2853)</f>
        <v/>
      </c>
      <c r="N2833" s="299" t="str">
        <f>IF(基本情報入力シート!W2853="","",基本情報入力シート!W2853)</f>
        <v/>
      </c>
      <c r="O2833" s="303" t="str">
        <f>IF(基本情報入力シート!X2853="","",基本情報入力シート!X2853)</f>
        <v/>
      </c>
      <c r="P2833" s="304" t="str">
        <f>IF(基本情報入力シート!Y2853="","",基本情報入力シート!Y2853)</f>
        <v/>
      </c>
      <c r="Q2833" s="175"/>
      <c r="R2833" s="305" t="str">
        <f>IF(基本情報入力シート!AB2853="","",基本情報入力シート!AB2853)</f>
        <v/>
      </c>
      <c r="S2833" s="176"/>
      <c r="T2833" s="306" t="str">
        <f>IF(P2833="","",VLOOKUP(P2833,【参考】数式用!$J$2:$L$34,3,FALSE))</f>
        <v/>
      </c>
      <c r="U2833" s="313" t="s">
        <v>143</v>
      </c>
      <c r="V2833" s="177"/>
      <c r="W2833" s="314" t="s">
        <v>144</v>
      </c>
      <c r="X2833" s="177"/>
      <c r="Y2833" s="315" t="s">
        <v>145</v>
      </c>
      <c r="Z2833" s="177"/>
      <c r="AA2833" s="315" t="s">
        <v>144</v>
      </c>
      <c r="AB2833" s="177"/>
      <c r="AC2833" s="315" t="s">
        <v>146</v>
      </c>
      <c r="AD2833" s="316" t="s">
        <v>147</v>
      </c>
      <c r="AE2833" s="317" t="str">
        <f t="shared" si="157"/>
        <v/>
      </c>
      <c r="AF2833" s="318" t="s">
        <v>148</v>
      </c>
      <c r="AG2833" s="312" t="str">
        <f t="shared" si="158"/>
        <v/>
      </c>
      <c r="AH2833" s="322"/>
      <c r="AI2833" s="323"/>
      <c r="AJ2833" s="322"/>
      <c r="AK2833" s="323"/>
    </row>
    <row r="2834" spans="1:37" ht="36.75" customHeight="1">
      <c r="A2834" s="299">
        <f t="shared" si="159"/>
        <v>2821</v>
      </c>
      <c r="B2834" s="300" t="str">
        <f>IF(基本情報入力シート!C2854="","",基本情報入力シート!C2854)</f>
        <v/>
      </c>
      <c r="C2834" s="301" t="str">
        <f>IF(基本情報入力シート!D2854="","",基本情報入力シート!D2854)</f>
        <v/>
      </c>
      <c r="D2834" s="301" t="str">
        <f>IF(基本情報入力シート!E2854="","",基本情報入力シート!E2854)</f>
        <v/>
      </c>
      <c r="E2834" s="301" t="str">
        <f>IF(基本情報入力シート!F2854="","",基本情報入力シート!F2854)</f>
        <v/>
      </c>
      <c r="F2834" s="301" t="str">
        <f>IF(基本情報入力シート!G2854="","",基本情報入力シート!G2854)</f>
        <v/>
      </c>
      <c r="G2834" s="301" t="str">
        <f>IF(基本情報入力シート!H2854="","",基本情報入力シート!H2854)</f>
        <v/>
      </c>
      <c r="H2834" s="301" t="str">
        <f>IF(基本情報入力シート!I2854="","",基本情報入力シート!I2854)</f>
        <v/>
      </c>
      <c r="I2834" s="301" t="str">
        <f>IF(基本情報入力シート!J2854="","",基本情報入力シート!J2854)</f>
        <v/>
      </c>
      <c r="J2834" s="301" t="str">
        <f>IF(基本情報入力シート!K2854="","",基本情報入力シート!K2854)</f>
        <v/>
      </c>
      <c r="K2834" s="302" t="str">
        <f>IF(基本情報入力シート!L2854="","",基本情報入力シート!L2854)</f>
        <v/>
      </c>
      <c r="L2834" s="299" t="str">
        <f>IF(基本情報入力シート!M2854="","",基本情報入力シート!M2854)</f>
        <v/>
      </c>
      <c r="M2834" s="299" t="str">
        <f>IF(基本情報入力シート!R2854="","",基本情報入力シート!R2854)</f>
        <v/>
      </c>
      <c r="N2834" s="299" t="str">
        <f>IF(基本情報入力シート!W2854="","",基本情報入力シート!W2854)</f>
        <v/>
      </c>
      <c r="O2834" s="303" t="str">
        <f>IF(基本情報入力シート!X2854="","",基本情報入力シート!X2854)</f>
        <v/>
      </c>
      <c r="P2834" s="304" t="str">
        <f>IF(基本情報入力シート!Y2854="","",基本情報入力シート!Y2854)</f>
        <v/>
      </c>
      <c r="Q2834" s="175"/>
      <c r="R2834" s="305" t="str">
        <f>IF(基本情報入力シート!AB2854="","",基本情報入力シート!AB2854)</f>
        <v/>
      </c>
      <c r="S2834" s="176"/>
      <c r="T2834" s="306" t="str">
        <f>IF(P2834="","",VLOOKUP(P2834,【参考】数式用!$J$2:$L$34,3,FALSE))</f>
        <v/>
      </c>
      <c r="U2834" s="313" t="s">
        <v>143</v>
      </c>
      <c r="V2834" s="177"/>
      <c r="W2834" s="314" t="s">
        <v>144</v>
      </c>
      <c r="X2834" s="177"/>
      <c r="Y2834" s="315" t="s">
        <v>145</v>
      </c>
      <c r="Z2834" s="177"/>
      <c r="AA2834" s="315" t="s">
        <v>144</v>
      </c>
      <c r="AB2834" s="177"/>
      <c r="AC2834" s="315" t="s">
        <v>146</v>
      </c>
      <c r="AD2834" s="316" t="s">
        <v>147</v>
      </c>
      <c r="AE2834" s="317" t="str">
        <f t="shared" si="157"/>
        <v/>
      </c>
      <c r="AF2834" s="318" t="s">
        <v>148</v>
      </c>
      <c r="AG2834" s="312" t="str">
        <f t="shared" si="158"/>
        <v/>
      </c>
      <c r="AH2834" s="322"/>
      <c r="AI2834" s="323"/>
      <c r="AJ2834" s="322"/>
      <c r="AK2834" s="323"/>
    </row>
    <row r="2835" spans="1:37" ht="36.75" customHeight="1">
      <c r="A2835" s="299">
        <f t="shared" si="159"/>
        <v>2822</v>
      </c>
      <c r="B2835" s="300" t="str">
        <f>IF(基本情報入力シート!C2855="","",基本情報入力シート!C2855)</f>
        <v/>
      </c>
      <c r="C2835" s="301" t="str">
        <f>IF(基本情報入力シート!D2855="","",基本情報入力シート!D2855)</f>
        <v/>
      </c>
      <c r="D2835" s="301" t="str">
        <f>IF(基本情報入力シート!E2855="","",基本情報入力シート!E2855)</f>
        <v/>
      </c>
      <c r="E2835" s="301" t="str">
        <f>IF(基本情報入力シート!F2855="","",基本情報入力シート!F2855)</f>
        <v/>
      </c>
      <c r="F2835" s="301" t="str">
        <f>IF(基本情報入力シート!G2855="","",基本情報入力シート!G2855)</f>
        <v/>
      </c>
      <c r="G2835" s="301" t="str">
        <f>IF(基本情報入力シート!H2855="","",基本情報入力シート!H2855)</f>
        <v/>
      </c>
      <c r="H2835" s="301" t="str">
        <f>IF(基本情報入力シート!I2855="","",基本情報入力シート!I2855)</f>
        <v/>
      </c>
      <c r="I2835" s="301" t="str">
        <f>IF(基本情報入力シート!J2855="","",基本情報入力シート!J2855)</f>
        <v/>
      </c>
      <c r="J2835" s="301" t="str">
        <f>IF(基本情報入力シート!K2855="","",基本情報入力シート!K2855)</f>
        <v/>
      </c>
      <c r="K2835" s="302" t="str">
        <f>IF(基本情報入力シート!L2855="","",基本情報入力シート!L2855)</f>
        <v/>
      </c>
      <c r="L2835" s="299" t="str">
        <f>IF(基本情報入力シート!M2855="","",基本情報入力シート!M2855)</f>
        <v/>
      </c>
      <c r="M2835" s="299" t="str">
        <f>IF(基本情報入力シート!R2855="","",基本情報入力シート!R2855)</f>
        <v/>
      </c>
      <c r="N2835" s="299" t="str">
        <f>IF(基本情報入力シート!W2855="","",基本情報入力シート!W2855)</f>
        <v/>
      </c>
      <c r="O2835" s="303" t="str">
        <f>IF(基本情報入力シート!X2855="","",基本情報入力シート!X2855)</f>
        <v/>
      </c>
      <c r="P2835" s="304" t="str">
        <f>IF(基本情報入力シート!Y2855="","",基本情報入力シート!Y2855)</f>
        <v/>
      </c>
      <c r="Q2835" s="175"/>
      <c r="R2835" s="305" t="str">
        <f>IF(基本情報入力シート!AB2855="","",基本情報入力シート!AB2855)</f>
        <v/>
      </c>
      <c r="S2835" s="176"/>
      <c r="T2835" s="306" t="str">
        <f>IF(P2835="","",VLOOKUP(P2835,【参考】数式用!$J$2:$L$34,3,FALSE))</f>
        <v/>
      </c>
      <c r="U2835" s="313" t="s">
        <v>143</v>
      </c>
      <c r="V2835" s="177"/>
      <c r="W2835" s="314" t="s">
        <v>144</v>
      </c>
      <c r="X2835" s="177"/>
      <c r="Y2835" s="315" t="s">
        <v>145</v>
      </c>
      <c r="Z2835" s="177"/>
      <c r="AA2835" s="315" t="s">
        <v>144</v>
      </c>
      <c r="AB2835" s="177"/>
      <c r="AC2835" s="315" t="s">
        <v>146</v>
      </c>
      <c r="AD2835" s="316" t="s">
        <v>147</v>
      </c>
      <c r="AE2835" s="317" t="str">
        <f t="shared" si="157"/>
        <v/>
      </c>
      <c r="AF2835" s="318" t="s">
        <v>148</v>
      </c>
      <c r="AG2835" s="312" t="str">
        <f t="shared" si="158"/>
        <v/>
      </c>
      <c r="AH2835" s="322"/>
      <c r="AI2835" s="323"/>
      <c r="AJ2835" s="322"/>
      <c r="AK2835" s="323"/>
    </row>
    <row r="2836" spans="1:37" ht="36.75" customHeight="1">
      <c r="A2836" s="299">
        <f t="shared" si="159"/>
        <v>2823</v>
      </c>
      <c r="B2836" s="300" t="str">
        <f>IF(基本情報入力シート!C2856="","",基本情報入力シート!C2856)</f>
        <v/>
      </c>
      <c r="C2836" s="301" t="str">
        <f>IF(基本情報入力シート!D2856="","",基本情報入力シート!D2856)</f>
        <v/>
      </c>
      <c r="D2836" s="301" t="str">
        <f>IF(基本情報入力シート!E2856="","",基本情報入力シート!E2856)</f>
        <v/>
      </c>
      <c r="E2836" s="301" t="str">
        <f>IF(基本情報入力シート!F2856="","",基本情報入力シート!F2856)</f>
        <v/>
      </c>
      <c r="F2836" s="301" t="str">
        <f>IF(基本情報入力シート!G2856="","",基本情報入力シート!G2856)</f>
        <v/>
      </c>
      <c r="G2836" s="301" t="str">
        <f>IF(基本情報入力シート!H2856="","",基本情報入力シート!H2856)</f>
        <v/>
      </c>
      <c r="H2836" s="301" t="str">
        <f>IF(基本情報入力シート!I2856="","",基本情報入力シート!I2856)</f>
        <v/>
      </c>
      <c r="I2836" s="301" t="str">
        <f>IF(基本情報入力シート!J2856="","",基本情報入力シート!J2856)</f>
        <v/>
      </c>
      <c r="J2836" s="301" t="str">
        <f>IF(基本情報入力シート!K2856="","",基本情報入力シート!K2856)</f>
        <v/>
      </c>
      <c r="K2836" s="302" t="str">
        <f>IF(基本情報入力シート!L2856="","",基本情報入力シート!L2856)</f>
        <v/>
      </c>
      <c r="L2836" s="299" t="str">
        <f>IF(基本情報入力シート!M2856="","",基本情報入力シート!M2856)</f>
        <v/>
      </c>
      <c r="M2836" s="299" t="str">
        <f>IF(基本情報入力シート!R2856="","",基本情報入力シート!R2856)</f>
        <v/>
      </c>
      <c r="N2836" s="299" t="str">
        <f>IF(基本情報入力シート!W2856="","",基本情報入力シート!W2856)</f>
        <v/>
      </c>
      <c r="O2836" s="303" t="str">
        <f>IF(基本情報入力シート!X2856="","",基本情報入力シート!X2856)</f>
        <v/>
      </c>
      <c r="P2836" s="304" t="str">
        <f>IF(基本情報入力シート!Y2856="","",基本情報入力シート!Y2856)</f>
        <v/>
      </c>
      <c r="Q2836" s="175"/>
      <c r="R2836" s="305" t="str">
        <f>IF(基本情報入力シート!AB2856="","",基本情報入力シート!AB2856)</f>
        <v/>
      </c>
      <c r="S2836" s="176"/>
      <c r="T2836" s="306" t="str">
        <f>IF(P2836="","",VLOOKUP(P2836,【参考】数式用!$J$2:$L$34,3,FALSE))</f>
        <v/>
      </c>
      <c r="U2836" s="313" t="s">
        <v>143</v>
      </c>
      <c r="V2836" s="177"/>
      <c r="W2836" s="314" t="s">
        <v>144</v>
      </c>
      <c r="X2836" s="177"/>
      <c r="Y2836" s="315" t="s">
        <v>145</v>
      </c>
      <c r="Z2836" s="177"/>
      <c r="AA2836" s="315" t="s">
        <v>144</v>
      </c>
      <c r="AB2836" s="177"/>
      <c r="AC2836" s="315" t="s">
        <v>146</v>
      </c>
      <c r="AD2836" s="316" t="s">
        <v>147</v>
      </c>
      <c r="AE2836" s="317" t="str">
        <f t="shared" si="157"/>
        <v/>
      </c>
      <c r="AF2836" s="318" t="s">
        <v>148</v>
      </c>
      <c r="AG2836" s="312" t="str">
        <f t="shared" si="158"/>
        <v/>
      </c>
      <c r="AH2836" s="322"/>
      <c r="AI2836" s="323"/>
      <c r="AJ2836" s="322"/>
      <c r="AK2836" s="323"/>
    </row>
    <row r="2837" spans="1:37" ht="36.75" customHeight="1">
      <c r="A2837" s="299">
        <f t="shared" si="159"/>
        <v>2824</v>
      </c>
      <c r="B2837" s="300" t="str">
        <f>IF(基本情報入力シート!C2857="","",基本情報入力シート!C2857)</f>
        <v/>
      </c>
      <c r="C2837" s="301" t="str">
        <f>IF(基本情報入力シート!D2857="","",基本情報入力シート!D2857)</f>
        <v/>
      </c>
      <c r="D2837" s="301" t="str">
        <f>IF(基本情報入力シート!E2857="","",基本情報入力シート!E2857)</f>
        <v/>
      </c>
      <c r="E2837" s="301" t="str">
        <f>IF(基本情報入力シート!F2857="","",基本情報入力シート!F2857)</f>
        <v/>
      </c>
      <c r="F2837" s="301" t="str">
        <f>IF(基本情報入力シート!G2857="","",基本情報入力シート!G2857)</f>
        <v/>
      </c>
      <c r="G2837" s="301" t="str">
        <f>IF(基本情報入力シート!H2857="","",基本情報入力シート!H2857)</f>
        <v/>
      </c>
      <c r="H2837" s="301" t="str">
        <f>IF(基本情報入力シート!I2857="","",基本情報入力シート!I2857)</f>
        <v/>
      </c>
      <c r="I2837" s="301" t="str">
        <f>IF(基本情報入力シート!J2857="","",基本情報入力シート!J2857)</f>
        <v/>
      </c>
      <c r="J2837" s="301" t="str">
        <f>IF(基本情報入力シート!K2857="","",基本情報入力シート!K2857)</f>
        <v/>
      </c>
      <c r="K2837" s="302" t="str">
        <f>IF(基本情報入力シート!L2857="","",基本情報入力シート!L2857)</f>
        <v/>
      </c>
      <c r="L2837" s="299" t="str">
        <f>IF(基本情報入力シート!M2857="","",基本情報入力シート!M2857)</f>
        <v/>
      </c>
      <c r="M2837" s="299" t="str">
        <f>IF(基本情報入力シート!R2857="","",基本情報入力シート!R2857)</f>
        <v/>
      </c>
      <c r="N2837" s="299" t="str">
        <f>IF(基本情報入力シート!W2857="","",基本情報入力シート!W2857)</f>
        <v/>
      </c>
      <c r="O2837" s="303" t="str">
        <f>IF(基本情報入力シート!X2857="","",基本情報入力シート!X2857)</f>
        <v/>
      </c>
      <c r="P2837" s="304" t="str">
        <f>IF(基本情報入力シート!Y2857="","",基本情報入力シート!Y2857)</f>
        <v/>
      </c>
      <c r="Q2837" s="175"/>
      <c r="R2837" s="305" t="str">
        <f>IF(基本情報入力シート!AB2857="","",基本情報入力シート!AB2857)</f>
        <v/>
      </c>
      <c r="S2837" s="176"/>
      <c r="T2837" s="306" t="str">
        <f>IF(P2837="","",VLOOKUP(P2837,【参考】数式用!$J$2:$L$34,3,FALSE))</f>
        <v/>
      </c>
      <c r="U2837" s="313" t="s">
        <v>143</v>
      </c>
      <c r="V2837" s="177"/>
      <c r="W2837" s="314" t="s">
        <v>144</v>
      </c>
      <c r="X2837" s="177"/>
      <c r="Y2837" s="315" t="s">
        <v>145</v>
      </c>
      <c r="Z2837" s="177"/>
      <c r="AA2837" s="315" t="s">
        <v>144</v>
      </c>
      <c r="AB2837" s="177"/>
      <c r="AC2837" s="315" t="s">
        <v>146</v>
      </c>
      <c r="AD2837" s="316" t="s">
        <v>147</v>
      </c>
      <c r="AE2837" s="317" t="str">
        <f t="shared" si="157"/>
        <v/>
      </c>
      <c r="AF2837" s="318" t="s">
        <v>148</v>
      </c>
      <c r="AG2837" s="312" t="str">
        <f t="shared" si="158"/>
        <v/>
      </c>
      <c r="AH2837" s="322"/>
      <c r="AI2837" s="323"/>
      <c r="AJ2837" s="322"/>
      <c r="AK2837" s="323"/>
    </row>
    <row r="2838" spans="1:37" ht="36.75" customHeight="1">
      <c r="A2838" s="299">
        <f t="shared" si="159"/>
        <v>2825</v>
      </c>
      <c r="B2838" s="300" t="str">
        <f>IF(基本情報入力シート!C2858="","",基本情報入力シート!C2858)</f>
        <v/>
      </c>
      <c r="C2838" s="301" t="str">
        <f>IF(基本情報入力シート!D2858="","",基本情報入力シート!D2858)</f>
        <v/>
      </c>
      <c r="D2838" s="301" t="str">
        <f>IF(基本情報入力シート!E2858="","",基本情報入力シート!E2858)</f>
        <v/>
      </c>
      <c r="E2838" s="301" t="str">
        <f>IF(基本情報入力シート!F2858="","",基本情報入力シート!F2858)</f>
        <v/>
      </c>
      <c r="F2838" s="301" t="str">
        <f>IF(基本情報入力シート!G2858="","",基本情報入力シート!G2858)</f>
        <v/>
      </c>
      <c r="G2838" s="301" t="str">
        <f>IF(基本情報入力シート!H2858="","",基本情報入力シート!H2858)</f>
        <v/>
      </c>
      <c r="H2838" s="301" t="str">
        <f>IF(基本情報入力シート!I2858="","",基本情報入力シート!I2858)</f>
        <v/>
      </c>
      <c r="I2838" s="301" t="str">
        <f>IF(基本情報入力シート!J2858="","",基本情報入力シート!J2858)</f>
        <v/>
      </c>
      <c r="J2838" s="301" t="str">
        <f>IF(基本情報入力シート!K2858="","",基本情報入力シート!K2858)</f>
        <v/>
      </c>
      <c r="K2838" s="302" t="str">
        <f>IF(基本情報入力シート!L2858="","",基本情報入力シート!L2858)</f>
        <v/>
      </c>
      <c r="L2838" s="299" t="str">
        <f>IF(基本情報入力シート!M2858="","",基本情報入力シート!M2858)</f>
        <v/>
      </c>
      <c r="M2838" s="299" t="str">
        <f>IF(基本情報入力シート!R2858="","",基本情報入力シート!R2858)</f>
        <v/>
      </c>
      <c r="N2838" s="299" t="str">
        <f>IF(基本情報入力シート!W2858="","",基本情報入力シート!W2858)</f>
        <v/>
      </c>
      <c r="O2838" s="303" t="str">
        <f>IF(基本情報入力シート!X2858="","",基本情報入力シート!X2858)</f>
        <v/>
      </c>
      <c r="P2838" s="304" t="str">
        <f>IF(基本情報入力シート!Y2858="","",基本情報入力シート!Y2858)</f>
        <v/>
      </c>
      <c r="Q2838" s="175"/>
      <c r="R2838" s="305" t="str">
        <f>IF(基本情報入力シート!AB2858="","",基本情報入力シート!AB2858)</f>
        <v/>
      </c>
      <c r="S2838" s="176"/>
      <c r="T2838" s="306" t="str">
        <f>IF(P2838="","",VLOOKUP(P2838,【参考】数式用!$J$2:$L$34,3,FALSE))</f>
        <v/>
      </c>
      <c r="U2838" s="313" t="s">
        <v>143</v>
      </c>
      <c r="V2838" s="177"/>
      <c r="W2838" s="314" t="s">
        <v>144</v>
      </c>
      <c r="X2838" s="177"/>
      <c r="Y2838" s="315" t="s">
        <v>145</v>
      </c>
      <c r="Z2838" s="177"/>
      <c r="AA2838" s="315" t="s">
        <v>144</v>
      </c>
      <c r="AB2838" s="177"/>
      <c r="AC2838" s="315" t="s">
        <v>146</v>
      </c>
      <c r="AD2838" s="316" t="s">
        <v>147</v>
      </c>
      <c r="AE2838" s="317" t="str">
        <f t="shared" si="157"/>
        <v/>
      </c>
      <c r="AF2838" s="318" t="s">
        <v>148</v>
      </c>
      <c r="AG2838" s="312" t="str">
        <f t="shared" si="158"/>
        <v/>
      </c>
      <c r="AH2838" s="322"/>
      <c r="AI2838" s="323"/>
      <c r="AJ2838" s="322"/>
      <c r="AK2838" s="323"/>
    </row>
    <row r="2839" spans="1:37" ht="36.75" customHeight="1">
      <c r="A2839" s="299">
        <f t="shared" si="159"/>
        <v>2826</v>
      </c>
      <c r="B2839" s="300" t="str">
        <f>IF(基本情報入力シート!C2859="","",基本情報入力シート!C2859)</f>
        <v/>
      </c>
      <c r="C2839" s="301" t="str">
        <f>IF(基本情報入力シート!D2859="","",基本情報入力シート!D2859)</f>
        <v/>
      </c>
      <c r="D2839" s="301" t="str">
        <f>IF(基本情報入力シート!E2859="","",基本情報入力シート!E2859)</f>
        <v/>
      </c>
      <c r="E2839" s="301" t="str">
        <f>IF(基本情報入力シート!F2859="","",基本情報入力シート!F2859)</f>
        <v/>
      </c>
      <c r="F2839" s="301" t="str">
        <f>IF(基本情報入力シート!G2859="","",基本情報入力シート!G2859)</f>
        <v/>
      </c>
      <c r="G2839" s="301" t="str">
        <f>IF(基本情報入力シート!H2859="","",基本情報入力シート!H2859)</f>
        <v/>
      </c>
      <c r="H2839" s="301" t="str">
        <f>IF(基本情報入力シート!I2859="","",基本情報入力シート!I2859)</f>
        <v/>
      </c>
      <c r="I2839" s="301" t="str">
        <f>IF(基本情報入力シート!J2859="","",基本情報入力シート!J2859)</f>
        <v/>
      </c>
      <c r="J2839" s="301" t="str">
        <f>IF(基本情報入力シート!K2859="","",基本情報入力シート!K2859)</f>
        <v/>
      </c>
      <c r="K2839" s="302" t="str">
        <f>IF(基本情報入力シート!L2859="","",基本情報入力シート!L2859)</f>
        <v/>
      </c>
      <c r="L2839" s="299" t="str">
        <f>IF(基本情報入力シート!M2859="","",基本情報入力シート!M2859)</f>
        <v/>
      </c>
      <c r="M2839" s="299" t="str">
        <f>IF(基本情報入力シート!R2859="","",基本情報入力シート!R2859)</f>
        <v/>
      </c>
      <c r="N2839" s="299" t="str">
        <f>IF(基本情報入力シート!W2859="","",基本情報入力シート!W2859)</f>
        <v/>
      </c>
      <c r="O2839" s="303" t="str">
        <f>IF(基本情報入力シート!X2859="","",基本情報入力シート!X2859)</f>
        <v/>
      </c>
      <c r="P2839" s="304" t="str">
        <f>IF(基本情報入力シート!Y2859="","",基本情報入力シート!Y2859)</f>
        <v/>
      </c>
      <c r="Q2839" s="175"/>
      <c r="R2839" s="305" t="str">
        <f>IF(基本情報入力シート!AB2859="","",基本情報入力シート!AB2859)</f>
        <v/>
      </c>
      <c r="S2839" s="176"/>
      <c r="T2839" s="306" t="str">
        <f>IF(P2839="","",VLOOKUP(P2839,【参考】数式用!$J$2:$L$34,3,FALSE))</f>
        <v/>
      </c>
      <c r="U2839" s="313" t="s">
        <v>143</v>
      </c>
      <c r="V2839" s="177"/>
      <c r="W2839" s="314" t="s">
        <v>144</v>
      </c>
      <c r="X2839" s="177"/>
      <c r="Y2839" s="315" t="s">
        <v>145</v>
      </c>
      <c r="Z2839" s="177"/>
      <c r="AA2839" s="315" t="s">
        <v>144</v>
      </c>
      <c r="AB2839" s="177"/>
      <c r="AC2839" s="315" t="s">
        <v>146</v>
      </c>
      <c r="AD2839" s="316" t="s">
        <v>147</v>
      </c>
      <c r="AE2839" s="317" t="str">
        <f t="shared" si="157"/>
        <v/>
      </c>
      <c r="AF2839" s="318" t="s">
        <v>148</v>
      </c>
      <c r="AG2839" s="312" t="str">
        <f t="shared" si="158"/>
        <v/>
      </c>
      <c r="AH2839" s="322"/>
      <c r="AI2839" s="323"/>
      <c r="AJ2839" s="322"/>
      <c r="AK2839" s="323"/>
    </row>
    <row r="2840" spans="1:37" ht="36.75" customHeight="1">
      <c r="A2840" s="299">
        <f t="shared" si="159"/>
        <v>2827</v>
      </c>
      <c r="B2840" s="300" t="str">
        <f>IF(基本情報入力シート!C2860="","",基本情報入力シート!C2860)</f>
        <v/>
      </c>
      <c r="C2840" s="301" t="str">
        <f>IF(基本情報入力シート!D2860="","",基本情報入力シート!D2860)</f>
        <v/>
      </c>
      <c r="D2840" s="301" t="str">
        <f>IF(基本情報入力シート!E2860="","",基本情報入力シート!E2860)</f>
        <v/>
      </c>
      <c r="E2840" s="301" t="str">
        <f>IF(基本情報入力シート!F2860="","",基本情報入力シート!F2860)</f>
        <v/>
      </c>
      <c r="F2840" s="301" t="str">
        <f>IF(基本情報入力シート!G2860="","",基本情報入力シート!G2860)</f>
        <v/>
      </c>
      <c r="G2840" s="301" t="str">
        <f>IF(基本情報入力シート!H2860="","",基本情報入力シート!H2860)</f>
        <v/>
      </c>
      <c r="H2840" s="301" t="str">
        <f>IF(基本情報入力シート!I2860="","",基本情報入力シート!I2860)</f>
        <v/>
      </c>
      <c r="I2840" s="301" t="str">
        <f>IF(基本情報入力シート!J2860="","",基本情報入力シート!J2860)</f>
        <v/>
      </c>
      <c r="J2840" s="301" t="str">
        <f>IF(基本情報入力シート!K2860="","",基本情報入力シート!K2860)</f>
        <v/>
      </c>
      <c r="K2840" s="302" t="str">
        <f>IF(基本情報入力シート!L2860="","",基本情報入力シート!L2860)</f>
        <v/>
      </c>
      <c r="L2840" s="299" t="str">
        <f>IF(基本情報入力シート!M2860="","",基本情報入力シート!M2860)</f>
        <v/>
      </c>
      <c r="M2840" s="299" t="str">
        <f>IF(基本情報入力シート!R2860="","",基本情報入力シート!R2860)</f>
        <v/>
      </c>
      <c r="N2840" s="299" t="str">
        <f>IF(基本情報入力シート!W2860="","",基本情報入力シート!W2860)</f>
        <v/>
      </c>
      <c r="O2840" s="303" t="str">
        <f>IF(基本情報入力シート!X2860="","",基本情報入力シート!X2860)</f>
        <v/>
      </c>
      <c r="P2840" s="304" t="str">
        <f>IF(基本情報入力シート!Y2860="","",基本情報入力シート!Y2860)</f>
        <v/>
      </c>
      <c r="Q2840" s="175"/>
      <c r="R2840" s="305" t="str">
        <f>IF(基本情報入力シート!AB2860="","",基本情報入力シート!AB2860)</f>
        <v/>
      </c>
      <c r="S2840" s="176"/>
      <c r="T2840" s="306" t="str">
        <f>IF(P2840="","",VLOOKUP(P2840,【参考】数式用!$J$2:$L$34,3,FALSE))</f>
        <v/>
      </c>
      <c r="U2840" s="313" t="s">
        <v>143</v>
      </c>
      <c r="V2840" s="177"/>
      <c r="W2840" s="314" t="s">
        <v>144</v>
      </c>
      <c r="X2840" s="177"/>
      <c r="Y2840" s="315" t="s">
        <v>145</v>
      </c>
      <c r="Z2840" s="177"/>
      <c r="AA2840" s="315" t="s">
        <v>144</v>
      </c>
      <c r="AB2840" s="177"/>
      <c r="AC2840" s="315" t="s">
        <v>146</v>
      </c>
      <c r="AD2840" s="316" t="s">
        <v>147</v>
      </c>
      <c r="AE2840" s="317" t="str">
        <f t="shared" si="157"/>
        <v/>
      </c>
      <c r="AF2840" s="318" t="s">
        <v>148</v>
      </c>
      <c r="AG2840" s="312" t="str">
        <f t="shared" si="158"/>
        <v/>
      </c>
      <c r="AH2840" s="322"/>
      <c r="AI2840" s="323"/>
      <c r="AJ2840" s="322"/>
      <c r="AK2840" s="323"/>
    </row>
    <row r="2841" spans="1:37" ht="36.75" customHeight="1">
      <c r="A2841" s="299">
        <f t="shared" si="159"/>
        <v>2828</v>
      </c>
      <c r="B2841" s="300" t="str">
        <f>IF(基本情報入力シート!C2861="","",基本情報入力シート!C2861)</f>
        <v/>
      </c>
      <c r="C2841" s="301" t="str">
        <f>IF(基本情報入力シート!D2861="","",基本情報入力シート!D2861)</f>
        <v/>
      </c>
      <c r="D2841" s="301" t="str">
        <f>IF(基本情報入力シート!E2861="","",基本情報入力シート!E2861)</f>
        <v/>
      </c>
      <c r="E2841" s="301" t="str">
        <f>IF(基本情報入力シート!F2861="","",基本情報入力シート!F2861)</f>
        <v/>
      </c>
      <c r="F2841" s="301" t="str">
        <f>IF(基本情報入力シート!G2861="","",基本情報入力シート!G2861)</f>
        <v/>
      </c>
      <c r="G2841" s="301" t="str">
        <f>IF(基本情報入力シート!H2861="","",基本情報入力シート!H2861)</f>
        <v/>
      </c>
      <c r="H2841" s="301" t="str">
        <f>IF(基本情報入力シート!I2861="","",基本情報入力シート!I2861)</f>
        <v/>
      </c>
      <c r="I2841" s="301" t="str">
        <f>IF(基本情報入力シート!J2861="","",基本情報入力シート!J2861)</f>
        <v/>
      </c>
      <c r="J2841" s="301" t="str">
        <f>IF(基本情報入力シート!K2861="","",基本情報入力シート!K2861)</f>
        <v/>
      </c>
      <c r="K2841" s="302" t="str">
        <f>IF(基本情報入力シート!L2861="","",基本情報入力シート!L2861)</f>
        <v/>
      </c>
      <c r="L2841" s="299" t="str">
        <f>IF(基本情報入力シート!M2861="","",基本情報入力シート!M2861)</f>
        <v/>
      </c>
      <c r="M2841" s="299" t="str">
        <f>IF(基本情報入力シート!R2861="","",基本情報入力シート!R2861)</f>
        <v/>
      </c>
      <c r="N2841" s="299" t="str">
        <f>IF(基本情報入力シート!W2861="","",基本情報入力シート!W2861)</f>
        <v/>
      </c>
      <c r="O2841" s="303" t="str">
        <f>IF(基本情報入力シート!X2861="","",基本情報入力シート!X2861)</f>
        <v/>
      </c>
      <c r="P2841" s="304" t="str">
        <f>IF(基本情報入力シート!Y2861="","",基本情報入力シート!Y2861)</f>
        <v/>
      </c>
      <c r="Q2841" s="175"/>
      <c r="R2841" s="305" t="str">
        <f>IF(基本情報入力シート!AB2861="","",基本情報入力シート!AB2861)</f>
        <v/>
      </c>
      <c r="S2841" s="176"/>
      <c r="T2841" s="306" t="str">
        <f>IF(P2841="","",VLOOKUP(P2841,【参考】数式用!$J$2:$L$34,3,FALSE))</f>
        <v/>
      </c>
      <c r="U2841" s="313" t="s">
        <v>143</v>
      </c>
      <c r="V2841" s="177"/>
      <c r="W2841" s="314" t="s">
        <v>144</v>
      </c>
      <c r="X2841" s="177"/>
      <c r="Y2841" s="315" t="s">
        <v>145</v>
      </c>
      <c r="Z2841" s="177"/>
      <c r="AA2841" s="315" t="s">
        <v>144</v>
      </c>
      <c r="AB2841" s="177"/>
      <c r="AC2841" s="315" t="s">
        <v>146</v>
      </c>
      <c r="AD2841" s="316" t="s">
        <v>147</v>
      </c>
      <c r="AE2841" s="317" t="str">
        <f t="shared" si="157"/>
        <v/>
      </c>
      <c r="AF2841" s="318" t="s">
        <v>148</v>
      </c>
      <c r="AG2841" s="312" t="str">
        <f t="shared" si="158"/>
        <v/>
      </c>
      <c r="AH2841" s="322"/>
      <c r="AI2841" s="323"/>
      <c r="AJ2841" s="322"/>
      <c r="AK2841" s="323"/>
    </row>
    <row r="2842" spans="1:37" ht="36.75" customHeight="1">
      <c r="A2842" s="299">
        <f t="shared" si="159"/>
        <v>2829</v>
      </c>
      <c r="B2842" s="300" t="str">
        <f>IF(基本情報入力シート!C2862="","",基本情報入力シート!C2862)</f>
        <v/>
      </c>
      <c r="C2842" s="301" t="str">
        <f>IF(基本情報入力シート!D2862="","",基本情報入力シート!D2862)</f>
        <v/>
      </c>
      <c r="D2842" s="301" t="str">
        <f>IF(基本情報入力シート!E2862="","",基本情報入力シート!E2862)</f>
        <v/>
      </c>
      <c r="E2842" s="301" t="str">
        <f>IF(基本情報入力シート!F2862="","",基本情報入力シート!F2862)</f>
        <v/>
      </c>
      <c r="F2842" s="301" t="str">
        <f>IF(基本情報入力シート!G2862="","",基本情報入力シート!G2862)</f>
        <v/>
      </c>
      <c r="G2842" s="301" t="str">
        <f>IF(基本情報入力シート!H2862="","",基本情報入力シート!H2862)</f>
        <v/>
      </c>
      <c r="H2842" s="301" t="str">
        <f>IF(基本情報入力シート!I2862="","",基本情報入力シート!I2862)</f>
        <v/>
      </c>
      <c r="I2842" s="301" t="str">
        <f>IF(基本情報入力シート!J2862="","",基本情報入力シート!J2862)</f>
        <v/>
      </c>
      <c r="J2842" s="301" t="str">
        <f>IF(基本情報入力シート!K2862="","",基本情報入力シート!K2862)</f>
        <v/>
      </c>
      <c r="K2842" s="302" t="str">
        <f>IF(基本情報入力シート!L2862="","",基本情報入力シート!L2862)</f>
        <v/>
      </c>
      <c r="L2842" s="299" t="str">
        <f>IF(基本情報入力シート!M2862="","",基本情報入力シート!M2862)</f>
        <v/>
      </c>
      <c r="M2842" s="299" t="str">
        <f>IF(基本情報入力シート!R2862="","",基本情報入力シート!R2862)</f>
        <v/>
      </c>
      <c r="N2842" s="299" t="str">
        <f>IF(基本情報入力シート!W2862="","",基本情報入力シート!W2862)</f>
        <v/>
      </c>
      <c r="O2842" s="303" t="str">
        <f>IF(基本情報入力シート!X2862="","",基本情報入力シート!X2862)</f>
        <v/>
      </c>
      <c r="P2842" s="304" t="str">
        <f>IF(基本情報入力シート!Y2862="","",基本情報入力シート!Y2862)</f>
        <v/>
      </c>
      <c r="Q2842" s="175"/>
      <c r="R2842" s="305" t="str">
        <f>IF(基本情報入力シート!AB2862="","",基本情報入力シート!AB2862)</f>
        <v/>
      </c>
      <c r="S2842" s="176"/>
      <c r="T2842" s="306" t="str">
        <f>IF(P2842="","",VLOOKUP(P2842,【参考】数式用!$J$2:$L$34,3,FALSE))</f>
        <v/>
      </c>
      <c r="U2842" s="313" t="s">
        <v>143</v>
      </c>
      <c r="V2842" s="177"/>
      <c r="W2842" s="314" t="s">
        <v>144</v>
      </c>
      <c r="X2842" s="177"/>
      <c r="Y2842" s="315" t="s">
        <v>145</v>
      </c>
      <c r="Z2842" s="177"/>
      <c r="AA2842" s="315" t="s">
        <v>144</v>
      </c>
      <c r="AB2842" s="177"/>
      <c r="AC2842" s="315" t="s">
        <v>146</v>
      </c>
      <c r="AD2842" s="316" t="s">
        <v>147</v>
      </c>
      <c r="AE2842" s="317" t="str">
        <f t="shared" si="157"/>
        <v/>
      </c>
      <c r="AF2842" s="318" t="s">
        <v>148</v>
      </c>
      <c r="AG2842" s="312" t="str">
        <f t="shared" si="158"/>
        <v/>
      </c>
      <c r="AH2842" s="322"/>
      <c r="AI2842" s="323"/>
      <c r="AJ2842" s="322"/>
      <c r="AK2842" s="323"/>
    </row>
    <row r="2843" spans="1:37" ht="36.75" customHeight="1">
      <c r="A2843" s="299">
        <f t="shared" si="159"/>
        <v>2830</v>
      </c>
      <c r="B2843" s="300" t="str">
        <f>IF(基本情報入力シート!C2863="","",基本情報入力シート!C2863)</f>
        <v/>
      </c>
      <c r="C2843" s="301" t="str">
        <f>IF(基本情報入力シート!D2863="","",基本情報入力シート!D2863)</f>
        <v/>
      </c>
      <c r="D2843" s="301" t="str">
        <f>IF(基本情報入力シート!E2863="","",基本情報入力シート!E2863)</f>
        <v/>
      </c>
      <c r="E2843" s="301" t="str">
        <f>IF(基本情報入力シート!F2863="","",基本情報入力シート!F2863)</f>
        <v/>
      </c>
      <c r="F2843" s="301" t="str">
        <f>IF(基本情報入力シート!G2863="","",基本情報入力シート!G2863)</f>
        <v/>
      </c>
      <c r="G2843" s="301" t="str">
        <f>IF(基本情報入力シート!H2863="","",基本情報入力シート!H2863)</f>
        <v/>
      </c>
      <c r="H2843" s="301" t="str">
        <f>IF(基本情報入力シート!I2863="","",基本情報入力シート!I2863)</f>
        <v/>
      </c>
      <c r="I2843" s="301" t="str">
        <f>IF(基本情報入力シート!J2863="","",基本情報入力シート!J2863)</f>
        <v/>
      </c>
      <c r="J2843" s="301" t="str">
        <f>IF(基本情報入力シート!K2863="","",基本情報入力シート!K2863)</f>
        <v/>
      </c>
      <c r="K2843" s="302" t="str">
        <f>IF(基本情報入力シート!L2863="","",基本情報入力シート!L2863)</f>
        <v/>
      </c>
      <c r="L2843" s="299" t="str">
        <f>IF(基本情報入力シート!M2863="","",基本情報入力シート!M2863)</f>
        <v/>
      </c>
      <c r="M2843" s="299" t="str">
        <f>IF(基本情報入力シート!R2863="","",基本情報入力シート!R2863)</f>
        <v/>
      </c>
      <c r="N2843" s="299" t="str">
        <f>IF(基本情報入力シート!W2863="","",基本情報入力シート!W2863)</f>
        <v/>
      </c>
      <c r="O2843" s="303" t="str">
        <f>IF(基本情報入力シート!X2863="","",基本情報入力シート!X2863)</f>
        <v/>
      </c>
      <c r="P2843" s="304" t="str">
        <f>IF(基本情報入力シート!Y2863="","",基本情報入力シート!Y2863)</f>
        <v/>
      </c>
      <c r="Q2843" s="175"/>
      <c r="R2843" s="305" t="str">
        <f>IF(基本情報入力シート!AB2863="","",基本情報入力シート!AB2863)</f>
        <v/>
      </c>
      <c r="S2843" s="176"/>
      <c r="T2843" s="306" t="str">
        <f>IF(P2843="","",VLOOKUP(P2843,【参考】数式用!$J$2:$L$34,3,FALSE))</f>
        <v/>
      </c>
      <c r="U2843" s="313" t="s">
        <v>143</v>
      </c>
      <c r="V2843" s="177"/>
      <c r="W2843" s="314" t="s">
        <v>144</v>
      </c>
      <c r="X2843" s="177"/>
      <c r="Y2843" s="315" t="s">
        <v>145</v>
      </c>
      <c r="Z2843" s="177"/>
      <c r="AA2843" s="315" t="s">
        <v>144</v>
      </c>
      <c r="AB2843" s="177"/>
      <c r="AC2843" s="315" t="s">
        <v>146</v>
      </c>
      <c r="AD2843" s="316" t="s">
        <v>147</v>
      </c>
      <c r="AE2843" s="317" t="str">
        <f t="shared" si="157"/>
        <v/>
      </c>
      <c r="AF2843" s="318" t="s">
        <v>148</v>
      </c>
      <c r="AG2843" s="312" t="str">
        <f t="shared" si="158"/>
        <v/>
      </c>
      <c r="AH2843" s="322"/>
      <c r="AI2843" s="323"/>
      <c r="AJ2843" s="322"/>
      <c r="AK2843" s="323"/>
    </row>
    <row r="2844" spans="1:37" ht="36.75" customHeight="1">
      <c r="A2844" s="299">
        <f t="shared" si="159"/>
        <v>2831</v>
      </c>
      <c r="B2844" s="300" t="str">
        <f>IF(基本情報入力シート!C2864="","",基本情報入力シート!C2864)</f>
        <v/>
      </c>
      <c r="C2844" s="301" t="str">
        <f>IF(基本情報入力シート!D2864="","",基本情報入力シート!D2864)</f>
        <v/>
      </c>
      <c r="D2844" s="301" t="str">
        <f>IF(基本情報入力シート!E2864="","",基本情報入力シート!E2864)</f>
        <v/>
      </c>
      <c r="E2844" s="301" t="str">
        <f>IF(基本情報入力シート!F2864="","",基本情報入力シート!F2864)</f>
        <v/>
      </c>
      <c r="F2844" s="301" t="str">
        <f>IF(基本情報入力シート!G2864="","",基本情報入力シート!G2864)</f>
        <v/>
      </c>
      <c r="G2844" s="301" t="str">
        <f>IF(基本情報入力シート!H2864="","",基本情報入力シート!H2864)</f>
        <v/>
      </c>
      <c r="H2844" s="301" t="str">
        <f>IF(基本情報入力シート!I2864="","",基本情報入力シート!I2864)</f>
        <v/>
      </c>
      <c r="I2844" s="301" t="str">
        <f>IF(基本情報入力シート!J2864="","",基本情報入力シート!J2864)</f>
        <v/>
      </c>
      <c r="J2844" s="301" t="str">
        <f>IF(基本情報入力シート!K2864="","",基本情報入力シート!K2864)</f>
        <v/>
      </c>
      <c r="K2844" s="302" t="str">
        <f>IF(基本情報入力シート!L2864="","",基本情報入力シート!L2864)</f>
        <v/>
      </c>
      <c r="L2844" s="299" t="str">
        <f>IF(基本情報入力シート!M2864="","",基本情報入力シート!M2864)</f>
        <v/>
      </c>
      <c r="M2844" s="299" t="str">
        <f>IF(基本情報入力シート!R2864="","",基本情報入力シート!R2864)</f>
        <v/>
      </c>
      <c r="N2844" s="299" t="str">
        <f>IF(基本情報入力シート!W2864="","",基本情報入力シート!W2864)</f>
        <v/>
      </c>
      <c r="O2844" s="303" t="str">
        <f>IF(基本情報入力シート!X2864="","",基本情報入力シート!X2864)</f>
        <v/>
      </c>
      <c r="P2844" s="304" t="str">
        <f>IF(基本情報入力シート!Y2864="","",基本情報入力シート!Y2864)</f>
        <v/>
      </c>
      <c r="Q2844" s="175"/>
      <c r="R2844" s="305" t="str">
        <f>IF(基本情報入力シート!AB2864="","",基本情報入力シート!AB2864)</f>
        <v/>
      </c>
      <c r="S2844" s="176"/>
      <c r="T2844" s="306" t="str">
        <f>IF(P2844="","",VLOOKUP(P2844,【参考】数式用!$J$2:$L$34,3,FALSE))</f>
        <v/>
      </c>
      <c r="U2844" s="313" t="s">
        <v>143</v>
      </c>
      <c r="V2844" s="177"/>
      <c r="W2844" s="314" t="s">
        <v>144</v>
      </c>
      <c r="X2844" s="177"/>
      <c r="Y2844" s="315" t="s">
        <v>145</v>
      </c>
      <c r="Z2844" s="177"/>
      <c r="AA2844" s="315" t="s">
        <v>144</v>
      </c>
      <c r="AB2844" s="177"/>
      <c r="AC2844" s="315" t="s">
        <v>146</v>
      </c>
      <c r="AD2844" s="316" t="s">
        <v>147</v>
      </c>
      <c r="AE2844" s="317" t="str">
        <f t="shared" si="157"/>
        <v/>
      </c>
      <c r="AF2844" s="318" t="s">
        <v>148</v>
      </c>
      <c r="AG2844" s="312" t="str">
        <f t="shared" si="158"/>
        <v/>
      </c>
      <c r="AH2844" s="322"/>
      <c r="AI2844" s="323"/>
      <c r="AJ2844" s="322"/>
      <c r="AK2844" s="323"/>
    </row>
    <row r="2845" spans="1:37" ht="36.75" customHeight="1">
      <c r="A2845" s="299">
        <f t="shared" si="159"/>
        <v>2832</v>
      </c>
      <c r="B2845" s="300" t="str">
        <f>IF(基本情報入力シート!C2865="","",基本情報入力シート!C2865)</f>
        <v/>
      </c>
      <c r="C2845" s="301" t="str">
        <f>IF(基本情報入力シート!D2865="","",基本情報入力シート!D2865)</f>
        <v/>
      </c>
      <c r="D2845" s="301" t="str">
        <f>IF(基本情報入力シート!E2865="","",基本情報入力シート!E2865)</f>
        <v/>
      </c>
      <c r="E2845" s="301" t="str">
        <f>IF(基本情報入力シート!F2865="","",基本情報入力シート!F2865)</f>
        <v/>
      </c>
      <c r="F2845" s="301" t="str">
        <f>IF(基本情報入力シート!G2865="","",基本情報入力シート!G2865)</f>
        <v/>
      </c>
      <c r="G2845" s="301" t="str">
        <f>IF(基本情報入力シート!H2865="","",基本情報入力シート!H2865)</f>
        <v/>
      </c>
      <c r="H2845" s="301" t="str">
        <f>IF(基本情報入力シート!I2865="","",基本情報入力シート!I2865)</f>
        <v/>
      </c>
      <c r="I2845" s="301" t="str">
        <f>IF(基本情報入力シート!J2865="","",基本情報入力シート!J2865)</f>
        <v/>
      </c>
      <c r="J2845" s="301" t="str">
        <f>IF(基本情報入力シート!K2865="","",基本情報入力シート!K2865)</f>
        <v/>
      </c>
      <c r="K2845" s="302" t="str">
        <f>IF(基本情報入力シート!L2865="","",基本情報入力シート!L2865)</f>
        <v/>
      </c>
      <c r="L2845" s="299" t="str">
        <f>IF(基本情報入力シート!M2865="","",基本情報入力シート!M2865)</f>
        <v/>
      </c>
      <c r="M2845" s="299" t="str">
        <f>IF(基本情報入力シート!R2865="","",基本情報入力シート!R2865)</f>
        <v/>
      </c>
      <c r="N2845" s="299" t="str">
        <f>IF(基本情報入力シート!W2865="","",基本情報入力シート!W2865)</f>
        <v/>
      </c>
      <c r="O2845" s="303" t="str">
        <f>IF(基本情報入力シート!X2865="","",基本情報入力シート!X2865)</f>
        <v/>
      </c>
      <c r="P2845" s="304" t="str">
        <f>IF(基本情報入力シート!Y2865="","",基本情報入力シート!Y2865)</f>
        <v/>
      </c>
      <c r="Q2845" s="175"/>
      <c r="R2845" s="305" t="str">
        <f>IF(基本情報入力シート!AB2865="","",基本情報入力シート!AB2865)</f>
        <v/>
      </c>
      <c r="S2845" s="176"/>
      <c r="T2845" s="306" t="str">
        <f>IF(P2845="","",VLOOKUP(P2845,【参考】数式用!$J$2:$L$34,3,FALSE))</f>
        <v/>
      </c>
      <c r="U2845" s="313" t="s">
        <v>143</v>
      </c>
      <c r="V2845" s="177"/>
      <c r="W2845" s="314" t="s">
        <v>144</v>
      </c>
      <c r="X2845" s="177"/>
      <c r="Y2845" s="315" t="s">
        <v>145</v>
      </c>
      <c r="Z2845" s="177"/>
      <c r="AA2845" s="315" t="s">
        <v>144</v>
      </c>
      <c r="AB2845" s="177"/>
      <c r="AC2845" s="315" t="s">
        <v>146</v>
      </c>
      <c r="AD2845" s="316" t="s">
        <v>147</v>
      </c>
      <c r="AE2845" s="317" t="str">
        <f t="shared" si="157"/>
        <v/>
      </c>
      <c r="AF2845" s="318" t="s">
        <v>148</v>
      </c>
      <c r="AG2845" s="312" t="str">
        <f t="shared" si="158"/>
        <v/>
      </c>
      <c r="AH2845" s="322"/>
      <c r="AI2845" s="323"/>
      <c r="AJ2845" s="322"/>
      <c r="AK2845" s="323"/>
    </row>
    <row r="2846" spans="1:37" ht="36.75" customHeight="1">
      <c r="A2846" s="299">
        <f t="shared" si="159"/>
        <v>2833</v>
      </c>
      <c r="B2846" s="300" t="str">
        <f>IF(基本情報入力シート!C2866="","",基本情報入力シート!C2866)</f>
        <v/>
      </c>
      <c r="C2846" s="301" t="str">
        <f>IF(基本情報入力シート!D2866="","",基本情報入力シート!D2866)</f>
        <v/>
      </c>
      <c r="D2846" s="301" t="str">
        <f>IF(基本情報入力シート!E2866="","",基本情報入力シート!E2866)</f>
        <v/>
      </c>
      <c r="E2846" s="301" t="str">
        <f>IF(基本情報入力シート!F2866="","",基本情報入力シート!F2866)</f>
        <v/>
      </c>
      <c r="F2846" s="301" t="str">
        <f>IF(基本情報入力シート!G2866="","",基本情報入力シート!G2866)</f>
        <v/>
      </c>
      <c r="G2846" s="301" t="str">
        <f>IF(基本情報入力シート!H2866="","",基本情報入力シート!H2866)</f>
        <v/>
      </c>
      <c r="H2846" s="301" t="str">
        <f>IF(基本情報入力シート!I2866="","",基本情報入力シート!I2866)</f>
        <v/>
      </c>
      <c r="I2846" s="301" t="str">
        <f>IF(基本情報入力シート!J2866="","",基本情報入力シート!J2866)</f>
        <v/>
      </c>
      <c r="J2846" s="301" t="str">
        <f>IF(基本情報入力シート!K2866="","",基本情報入力シート!K2866)</f>
        <v/>
      </c>
      <c r="K2846" s="302" t="str">
        <f>IF(基本情報入力シート!L2866="","",基本情報入力シート!L2866)</f>
        <v/>
      </c>
      <c r="L2846" s="299" t="str">
        <f>IF(基本情報入力シート!M2866="","",基本情報入力シート!M2866)</f>
        <v/>
      </c>
      <c r="M2846" s="299" t="str">
        <f>IF(基本情報入力シート!R2866="","",基本情報入力シート!R2866)</f>
        <v/>
      </c>
      <c r="N2846" s="299" t="str">
        <f>IF(基本情報入力シート!W2866="","",基本情報入力シート!W2866)</f>
        <v/>
      </c>
      <c r="O2846" s="303" t="str">
        <f>IF(基本情報入力シート!X2866="","",基本情報入力シート!X2866)</f>
        <v/>
      </c>
      <c r="P2846" s="304" t="str">
        <f>IF(基本情報入力シート!Y2866="","",基本情報入力シート!Y2866)</f>
        <v/>
      </c>
      <c r="Q2846" s="175"/>
      <c r="R2846" s="305" t="str">
        <f>IF(基本情報入力シート!AB2866="","",基本情報入力シート!AB2866)</f>
        <v/>
      </c>
      <c r="S2846" s="176"/>
      <c r="T2846" s="306" t="str">
        <f>IF(P2846="","",VLOOKUP(P2846,【参考】数式用!$J$2:$L$34,3,FALSE))</f>
        <v/>
      </c>
      <c r="U2846" s="313" t="s">
        <v>143</v>
      </c>
      <c r="V2846" s="177"/>
      <c r="W2846" s="314" t="s">
        <v>144</v>
      </c>
      <c r="X2846" s="177"/>
      <c r="Y2846" s="315" t="s">
        <v>145</v>
      </c>
      <c r="Z2846" s="177"/>
      <c r="AA2846" s="315" t="s">
        <v>144</v>
      </c>
      <c r="AB2846" s="177"/>
      <c r="AC2846" s="315" t="s">
        <v>146</v>
      </c>
      <c r="AD2846" s="316" t="s">
        <v>147</v>
      </c>
      <c r="AE2846" s="317" t="str">
        <f t="shared" si="157"/>
        <v/>
      </c>
      <c r="AF2846" s="318" t="s">
        <v>148</v>
      </c>
      <c r="AG2846" s="312" t="str">
        <f t="shared" si="158"/>
        <v/>
      </c>
      <c r="AH2846" s="322"/>
      <c r="AI2846" s="323"/>
      <c r="AJ2846" s="322"/>
      <c r="AK2846" s="323"/>
    </row>
    <row r="2847" spans="1:37" ht="36.75" customHeight="1">
      <c r="A2847" s="299">
        <f t="shared" si="159"/>
        <v>2834</v>
      </c>
      <c r="B2847" s="300" t="str">
        <f>IF(基本情報入力シート!C2867="","",基本情報入力シート!C2867)</f>
        <v/>
      </c>
      <c r="C2847" s="301" t="str">
        <f>IF(基本情報入力シート!D2867="","",基本情報入力シート!D2867)</f>
        <v/>
      </c>
      <c r="D2847" s="301" t="str">
        <f>IF(基本情報入力シート!E2867="","",基本情報入力シート!E2867)</f>
        <v/>
      </c>
      <c r="E2847" s="301" t="str">
        <f>IF(基本情報入力シート!F2867="","",基本情報入力シート!F2867)</f>
        <v/>
      </c>
      <c r="F2847" s="301" t="str">
        <f>IF(基本情報入力シート!G2867="","",基本情報入力シート!G2867)</f>
        <v/>
      </c>
      <c r="G2847" s="301" t="str">
        <f>IF(基本情報入力シート!H2867="","",基本情報入力シート!H2867)</f>
        <v/>
      </c>
      <c r="H2847" s="301" t="str">
        <f>IF(基本情報入力シート!I2867="","",基本情報入力シート!I2867)</f>
        <v/>
      </c>
      <c r="I2847" s="301" t="str">
        <f>IF(基本情報入力シート!J2867="","",基本情報入力シート!J2867)</f>
        <v/>
      </c>
      <c r="J2847" s="301" t="str">
        <f>IF(基本情報入力シート!K2867="","",基本情報入力シート!K2867)</f>
        <v/>
      </c>
      <c r="K2847" s="302" t="str">
        <f>IF(基本情報入力シート!L2867="","",基本情報入力シート!L2867)</f>
        <v/>
      </c>
      <c r="L2847" s="299" t="str">
        <f>IF(基本情報入力シート!M2867="","",基本情報入力シート!M2867)</f>
        <v/>
      </c>
      <c r="M2847" s="299" t="str">
        <f>IF(基本情報入力シート!R2867="","",基本情報入力シート!R2867)</f>
        <v/>
      </c>
      <c r="N2847" s="299" t="str">
        <f>IF(基本情報入力シート!W2867="","",基本情報入力シート!W2867)</f>
        <v/>
      </c>
      <c r="O2847" s="303" t="str">
        <f>IF(基本情報入力シート!X2867="","",基本情報入力シート!X2867)</f>
        <v/>
      </c>
      <c r="P2847" s="304" t="str">
        <f>IF(基本情報入力シート!Y2867="","",基本情報入力シート!Y2867)</f>
        <v/>
      </c>
      <c r="Q2847" s="175"/>
      <c r="R2847" s="305" t="str">
        <f>IF(基本情報入力シート!AB2867="","",基本情報入力シート!AB2867)</f>
        <v/>
      </c>
      <c r="S2847" s="176"/>
      <c r="T2847" s="306" t="str">
        <f>IF(P2847="","",VLOOKUP(P2847,【参考】数式用!$J$2:$L$34,3,FALSE))</f>
        <v/>
      </c>
      <c r="U2847" s="313" t="s">
        <v>143</v>
      </c>
      <c r="V2847" s="177"/>
      <c r="W2847" s="314" t="s">
        <v>144</v>
      </c>
      <c r="X2847" s="177"/>
      <c r="Y2847" s="315" t="s">
        <v>145</v>
      </c>
      <c r="Z2847" s="177"/>
      <c r="AA2847" s="315" t="s">
        <v>144</v>
      </c>
      <c r="AB2847" s="177"/>
      <c r="AC2847" s="315" t="s">
        <v>146</v>
      </c>
      <c r="AD2847" s="316" t="s">
        <v>147</v>
      </c>
      <c r="AE2847" s="317" t="str">
        <f t="shared" si="157"/>
        <v/>
      </c>
      <c r="AF2847" s="318" t="s">
        <v>148</v>
      </c>
      <c r="AG2847" s="312" t="str">
        <f t="shared" si="158"/>
        <v/>
      </c>
      <c r="AH2847" s="322"/>
      <c r="AI2847" s="323"/>
      <c r="AJ2847" s="322"/>
      <c r="AK2847" s="323"/>
    </row>
    <row r="2848" spans="1:37" ht="36.75" customHeight="1">
      <c r="A2848" s="299">
        <f t="shared" si="159"/>
        <v>2835</v>
      </c>
      <c r="B2848" s="300" t="str">
        <f>IF(基本情報入力シート!C2868="","",基本情報入力シート!C2868)</f>
        <v/>
      </c>
      <c r="C2848" s="301" t="str">
        <f>IF(基本情報入力シート!D2868="","",基本情報入力シート!D2868)</f>
        <v/>
      </c>
      <c r="D2848" s="301" t="str">
        <f>IF(基本情報入力シート!E2868="","",基本情報入力シート!E2868)</f>
        <v/>
      </c>
      <c r="E2848" s="301" t="str">
        <f>IF(基本情報入力シート!F2868="","",基本情報入力シート!F2868)</f>
        <v/>
      </c>
      <c r="F2848" s="301" t="str">
        <f>IF(基本情報入力シート!G2868="","",基本情報入力シート!G2868)</f>
        <v/>
      </c>
      <c r="G2848" s="301" t="str">
        <f>IF(基本情報入力シート!H2868="","",基本情報入力シート!H2868)</f>
        <v/>
      </c>
      <c r="H2848" s="301" t="str">
        <f>IF(基本情報入力シート!I2868="","",基本情報入力シート!I2868)</f>
        <v/>
      </c>
      <c r="I2848" s="301" t="str">
        <f>IF(基本情報入力シート!J2868="","",基本情報入力シート!J2868)</f>
        <v/>
      </c>
      <c r="J2848" s="301" t="str">
        <f>IF(基本情報入力シート!K2868="","",基本情報入力シート!K2868)</f>
        <v/>
      </c>
      <c r="K2848" s="302" t="str">
        <f>IF(基本情報入力シート!L2868="","",基本情報入力シート!L2868)</f>
        <v/>
      </c>
      <c r="L2848" s="299" t="str">
        <f>IF(基本情報入力シート!M2868="","",基本情報入力シート!M2868)</f>
        <v/>
      </c>
      <c r="M2848" s="299" t="str">
        <f>IF(基本情報入力シート!R2868="","",基本情報入力シート!R2868)</f>
        <v/>
      </c>
      <c r="N2848" s="299" t="str">
        <f>IF(基本情報入力シート!W2868="","",基本情報入力シート!W2868)</f>
        <v/>
      </c>
      <c r="O2848" s="303" t="str">
        <f>IF(基本情報入力シート!X2868="","",基本情報入力シート!X2868)</f>
        <v/>
      </c>
      <c r="P2848" s="304" t="str">
        <f>IF(基本情報入力シート!Y2868="","",基本情報入力シート!Y2868)</f>
        <v/>
      </c>
      <c r="Q2848" s="175"/>
      <c r="R2848" s="305" t="str">
        <f>IF(基本情報入力シート!AB2868="","",基本情報入力シート!AB2868)</f>
        <v/>
      </c>
      <c r="S2848" s="176"/>
      <c r="T2848" s="306" t="str">
        <f>IF(P2848="","",VLOOKUP(P2848,【参考】数式用!$J$2:$L$34,3,FALSE))</f>
        <v/>
      </c>
      <c r="U2848" s="313" t="s">
        <v>143</v>
      </c>
      <c r="V2848" s="177"/>
      <c r="W2848" s="314" t="s">
        <v>144</v>
      </c>
      <c r="X2848" s="177"/>
      <c r="Y2848" s="315" t="s">
        <v>145</v>
      </c>
      <c r="Z2848" s="177"/>
      <c r="AA2848" s="315" t="s">
        <v>144</v>
      </c>
      <c r="AB2848" s="177"/>
      <c r="AC2848" s="315" t="s">
        <v>146</v>
      </c>
      <c r="AD2848" s="316" t="s">
        <v>147</v>
      </c>
      <c r="AE2848" s="317" t="str">
        <f t="shared" si="157"/>
        <v/>
      </c>
      <c r="AF2848" s="318" t="s">
        <v>148</v>
      </c>
      <c r="AG2848" s="312" t="str">
        <f t="shared" si="158"/>
        <v/>
      </c>
      <c r="AH2848" s="322"/>
      <c r="AI2848" s="323"/>
      <c r="AJ2848" s="322"/>
      <c r="AK2848" s="323"/>
    </row>
    <row r="2849" spans="1:37" ht="36.75" customHeight="1">
      <c r="A2849" s="299">
        <f t="shared" si="159"/>
        <v>2836</v>
      </c>
      <c r="B2849" s="300" t="str">
        <f>IF(基本情報入力シート!C2869="","",基本情報入力シート!C2869)</f>
        <v/>
      </c>
      <c r="C2849" s="301" t="str">
        <f>IF(基本情報入力シート!D2869="","",基本情報入力シート!D2869)</f>
        <v/>
      </c>
      <c r="D2849" s="301" t="str">
        <f>IF(基本情報入力シート!E2869="","",基本情報入力シート!E2869)</f>
        <v/>
      </c>
      <c r="E2849" s="301" t="str">
        <f>IF(基本情報入力シート!F2869="","",基本情報入力シート!F2869)</f>
        <v/>
      </c>
      <c r="F2849" s="301" t="str">
        <f>IF(基本情報入力シート!G2869="","",基本情報入力シート!G2869)</f>
        <v/>
      </c>
      <c r="G2849" s="301" t="str">
        <f>IF(基本情報入力シート!H2869="","",基本情報入力シート!H2869)</f>
        <v/>
      </c>
      <c r="H2849" s="301" t="str">
        <f>IF(基本情報入力シート!I2869="","",基本情報入力シート!I2869)</f>
        <v/>
      </c>
      <c r="I2849" s="301" t="str">
        <f>IF(基本情報入力シート!J2869="","",基本情報入力シート!J2869)</f>
        <v/>
      </c>
      <c r="J2849" s="301" t="str">
        <f>IF(基本情報入力シート!K2869="","",基本情報入力シート!K2869)</f>
        <v/>
      </c>
      <c r="K2849" s="302" t="str">
        <f>IF(基本情報入力シート!L2869="","",基本情報入力シート!L2869)</f>
        <v/>
      </c>
      <c r="L2849" s="299" t="str">
        <f>IF(基本情報入力シート!M2869="","",基本情報入力シート!M2869)</f>
        <v/>
      </c>
      <c r="M2849" s="299" t="str">
        <f>IF(基本情報入力シート!R2869="","",基本情報入力シート!R2869)</f>
        <v/>
      </c>
      <c r="N2849" s="299" t="str">
        <f>IF(基本情報入力シート!W2869="","",基本情報入力シート!W2869)</f>
        <v/>
      </c>
      <c r="O2849" s="303" t="str">
        <f>IF(基本情報入力シート!X2869="","",基本情報入力シート!X2869)</f>
        <v/>
      </c>
      <c r="P2849" s="304" t="str">
        <f>IF(基本情報入力シート!Y2869="","",基本情報入力シート!Y2869)</f>
        <v/>
      </c>
      <c r="Q2849" s="175"/>
      <c r="R2849" s="305" t="str">
        <f>IF(基本情報入力シート!AB2869="","",基本情報入力シート!AB2869)</f>
        <v/>
      </c>
      <c r="S2849" s="176"/>
      <c r="T2849" s="306" t="str">
        <f>IF(P2849="","",VLOOKUP(P2849,【参考】数式用!$J$2:$L$34,3,FALSE))</f>
        <v/>
      </c>
      <c r="U2849" s="313" t="s">
        <v>143</v>
      </c>
      <c r="V2849" s="177"/>
      <c r="W2849" s="314" t="s">
        <v>144</v>
      </c>
      <c r="X2849" s="177"/>
      <c r="Y2849" s="315" t="s">
        <v>145</v>
      </c>
      <c r="Z2849" s="177"/>
      <c r="AA2849" s="315" t="s">
        <v>144</v>
      </c>
      <c r="AB2849" s="177"/>
      <c r="AC2849" s="315" t="s">
        <v>146</v>
      </c>
      <c r="AD2849" s="316" t="s">
        <v>147</v>
      </c>
      <c r="AE2849" s="317" t="str">
        <f t="shared" si="157"/>
        <v/>
      </c>
      <c r="AF2849" s="318" t="s">
        <v>148</v>
      </c>
      <c r="AG2849" s="312" t="str">
        <f t="shared" si="158"/>
        <v/>
      </c>
      <c r="AH2849" s="322"/>
      <c r="AI2849" s="323"/>
      <c r="AJ2849" s="322"/>
      <c r="AK2849" s="323"/>
    </row>
    <row r="2850" spans="1:37" ht="36.75" customHeight="1">
      <c r="A2850" s="299">
        <f t="shared" si="159"/>
        <v>2837</v>
      </c>
      <c r="B2850" s="300" t="str">
        <f>IF(基本情報入力シート!C2870="","",基本情報入力シート!C2870)</f>
        <v/>
      </c>
      <c r="C2850" s="301" t="str">
        <f>IF(基本情報入力シート!D2870="","",基本情報入力シート!D2870)</f>
        <v/>
      </c>
      <c r="D2850" s="301" t="str">
        <f>IF(基本情報入力シート!E2870="","",基本情報入力シート!E2870)</f>
        <v/>
      </c>
      <c r="E2850" s="301" t="str">
        <f>IF(基本情報入力シート!F2870="","",基本情報入力シート!F2870)</f>
        <v/>
      </c>
      <c r="F2850" s="301" t="str">
        <f>IF(基本情報入力シート!G2870="","",基本情報入力シート!G2870)</f>
        <v/>
      </c>
      <c r="G2850" s="301" t="str">
        <f>IF(基本情報入力シート!H2870="","",基本情報入力シート!H2870)</f>
        <v/>
      </c>
      <c r="H2850" s="301" t="str">
        <f>IF(基本情報入力シート!I2870="","",基本情報入力シート!I2870)</f>
        <v/>
      </c>
      <c r="I2850" s="301" t="str">
        <f>IF(基本情報入力シート!J2870="","",基本情報入力シート!J2870)</f>
        <v/>
      </c>
      <c r="J2850" s="301" t="str">
        <f>IF(基本情報入力シート!K2870="","",基本情報入力シート!K2870)</f>
        <v/>
      </c>
      <c r="K2850" s="302" t="str">
        <f>IF(基本情報入力シート!L2870="","",基本情報入力シート!L2870)</f>
        <v/>
      </c>
      <c r="L2850" s="299" t="str">
        <f>IF(基本情報入力シート!M2870="","",基本情報入力シート!M2870)</f>
        <v/>
      </c>
      <c r="M2850" s="299" t="str">
        <f>IF(基本情報入力シート!R2870="","",基本情報入力シート!R2870)</f>
        <v/>
      </c>
      <c r="N2850" s="299" t="str">
        <f>IF(基本情報入力シート!W2870="","",基本情報入力シート!W2870)</f>
        <v/>
      </c>
      <c r="O2850" s="303" t="str">
        <f>IF(基本情報入力シート!X2870="","",基本情報入力シート!X2870)</f>
        <v/>
      </c>
      <c r="P2850" s="304" t="str">
        <f>IF(基本情報入力シート!Y2870="","",基本情報入力シート!Y2870)</f>
        <v/>
      </c>
      <c r="Q2850" s="175"/>
      <c r="R2850" s="305" t="str">
        <f>IF(基本情報入力シート!AB2870="","",基本情報入力シート!AB2870)</f>
        <v/>
      </c>
      <c r="S2850" s="176"/>
      <c r="T2850" s="306" t="str">
        <f>IF(P2850="","",VLOOKUP(P2850,【参考】数式用!$J$2:$L$34,3,FALSE))</f>
        <v/>
      </c>
      <c r="U2850" s="313" t="s">
        <v>143</v>
      </c>
      <c r="V2850" s="177"/>
      <c r="W2850" s="314" t="s">
        <v>144</v>
      </c>
      <c r="X2850" s="177"/>
      <c r="Y2850" s="315" t="s">
        <v>145</v>
      </c>
      <c r="Z2850" s="177"/>
      <c r="AA2850" s="315" t="s">
        <v>144</v>
      </c>
      <c r="AB2850" s="177"/>
      <c r="AC2850" s="315" t="s">
        <v>146</v>
      </c>
      <c r="AD2850" s="316" t="s">
        <v>147</v>
      </c>
      <c r="AE2850" s="317" t="str">
        <f t="shared" si="157"/>
        <v/>
      </c>
      <c r="AF2850" s="318" t="s">
        <v>148</v>
      </c>
      <c r="AG2850" s="312" t="str">
        <f t="shared" si="158"/>
        <v/>
      </c>
      <c r="AH2850" s="322"/>
      <c r="AI2850" s="323"/>
      <c r="AJ2850" s="322"/>
      <c r="AK2850" s="323"/>
    </row>
    <row r="2851" spans="1:37" ht="36.75" customHeight="1">
      <c r="A2851" s="299">
        <f t="shared" si="159"/>
        <v>2838</v>
      </c>
      <c r="B2851" s="300" t="str">
        <f>IF(基本情報入力シート!C2871="","",基本情報入力シート!C2871)</f>
        <v/>
      </c>
      <c r="C2851" s="301" t="str">
        <f>IF(基本情報入力シート!D2871="","",基本情報入力シート!D2871)</f>
        <v/>
      </c>
      <c r="D2851" s="301" t="str">
        <f>IF(基本情報入力シート!E2871="","",基本情報入力シート!E2871)</f>
        <v/>
      </c>
      <c r="E2851" s="301" t="str">
        <f>IF(基本情報入力シート!F2871="","",基本情報入力シート!F2871)</f>
        <v/>
      </c>
      <c r="F2851" s="301" t="str">
        <f>IF(基本情報入力シート!G2871="","",基本情報入力シート!G2871)</f>
        <v/>
      </c>
      <c r="G2851" s="301" t="str">
        <f>IF(基本情報入力シート!H2871="","",基本情報入力シート!H2871)</f>
        <v/>
      </c>
      <c r="H2851" s="301" t="str">
        <f>IF(基本情報入力シート!I2871="","",基本情報入力シート!I2871)</f>
        <v/>
      </c>
      <c r="I2851" s="301" t="str">
        <f>IF(基本情報入力シート!J2871="","",基本情報入力シート!J2871)</f>
        <v/>
      </c>
      <c r="J2851" s="301" t="str">
        <f>IF(基本情報入力シート!K2871="","",基本情報入力シート!K2871)</f>
        <v/>
      </c>
      <c r="K2851" s="302" t="str">
        <f>IF(基本情報入力シート!L2871="","",基本情報入力シート!L2871)</f>
        <v/>
      </c>
      <c r="L2851" s="299" t="str">
        <f>IF(基本情報入力シート!M2871="","",基本情報入力シート!M2871)</f>
        <v/>
      </c>
      <c r="M2851" s="299" t="str">
        <f>IF(基本情報入力シート!R2871="","",基本情報入力シート!R2871)</f>
        <v/>
      </c>
      <c r="N2851" s="299" t="str">
        <f>IF(基本情報入力シート!W2871="","",基本情報入力シート!W2871)</f>
        <v/>
      </c>
      <c r="O2851" s="303" t="str">
        <f>IF(基本情報入力シート!X2871="","",基本情報入力シート!X2871)</f>
        <v/>
      </c>
      <c r="P2851" s="304" t="str">
        <f>IF(基本情報入力シート!Y2871="","",基本情報入力シート!Y2871)</f>
        <v/>
      </c>
      <c r="Q2851" s="175"/>
      <c r="R2851" s="305" t="str">
        <f>IF(基本情報入力シート!AB2871="","",基本情報入力シート!AB2871)</f>
        <v/>
      </c>
      <c r="S2851" s="176"/>
      <c r="T2851" s="306" t="str">
        <f>IF(P2851="","",VLOOKUP(P2851,【参考】数式用!$J$2:$L$34,3,FALSE))</f>
        <v/>
      </c>
      <c r="U2851" s="313" t="s">
        <v>143</v>
      </c>
      <c r="V2851" s="177"/>
      <c r="W2851" s="314" t="s">
        <v>144</v>
      </c>
      <c r="X2851" s="177"/>
      <c r="Y2851" s="315" t="s">
        <v>145</v>
      </c>
      <c r="Z2851" s="177"/>
      <c r="AA2851" s="315" t="s">
        <v>144</v>
      </c>
      <c r="AB2851" s="177"/>
      <c r="AC2851" s="315" t="s">
        <v>146</v>
      </c>
      <c r="AD2851" s="316" t="s">
        <v>147</v>
      </c>
      <c r="AE2851" s="317" t="str">
        <f t="shared" si="157"/>
        <v/>
      </c>
      <c r="AF2851" s="318" t="s">
        <v>148</v>
      </c>
      <c r="AG2851" s="312" t="str">
        <f t="shared" si="158"/>
        <v/>
      </c>
      <c r="AH2851" s="322"/>
      <c r="AI2851" s="323"/>
      <c r="AJ2851" s="322"/>
      <c r="AK2851" s="323"/>
    </row>
    <row r="2852" spans="1:37" ht="36.75" customHeight="1">
      <c r="A2852" s="299">
        <f t="shared" si="159"/>
        <v>2839</v>
      </c>
      <c r="B2852" s="300" t="str">
        <f>IF(基本情報入力シート!C2872="","",基本情報入力シート!C2872)</f>
        <v/>
      </c>
      <c r="C2852" s="301" t="str">
        <f>IF(基本情報入力シート!D2872="","",基本情報入力シート!D2872)</f>
        <v/>
      </c>
      <c r="D2852" s="301" t="str">
        <f>IF(基本情報入力シート!E2872="","",基本情報入力シート!E2872)</f>
        <v/>
      </c>
      <c r="E2852" s="301" t="str">
        <f>IF(基本情報入力シート!F2872="","",基本情報入力シート!F2872)</f>
        <v/>
      </c>
      <c r="F2852" s="301" t="str">
        <f>IF(基本情報入力シート!G2872="","",基本情報入力シート!G2872)</f>
        <v/>
      </c>
      <c r="G2852" s="301" t="str">
        <f>IF(基本情報入力シート!H2872="","",基本情報入力シート!H2872)</f>
        <v/>
      </c>
      <c r="H2852" s="301" t="str">
        <f>IF(基本情報入力シート!I2872="","",基本情報入力シート!I2872)</f>
        <v/>
      </c>
      <c r="I2852" s="301" t="str">
        <f>IF(基本情報入力シート!J2872="","",基本情報入力シート!J2872)</f>
        <v/>
      </c>
      <c r="J2852" s="301" t="str">
        <f>IF(基本情報入力シート!K2872="","",基本情報入力シート!K2872)</f>
        <v/>
      </c>
      <c r="K2852" s="302" t="str">
        <f>IF(基本情報入力シート!L2872="","",基本情報入力シート!L2872)</f>
        <v/>
      </c>
      <c r="L2852" s="299" t="str">
        <f>IF(基本情報入力シート!M2872="","",基本情報入力シート!M2872)</f>
        <v/>
      </c>
      <c r="M2852" s="299" t="str">
        <f>IF(基本情報入力シート!R2872="","",基本情報入力シート!R2872)</f>
        <v/>
      </c>
      <c r="N2852" s="299" t="str">
        <f>IF(基本情報入力シート!W2872="","",基本情報入力シート!W2872)</f>
        <v/>
      </c>
      <c r="O2852" s="303" t="str">
        <f>IF(基本情報入力シート!X2872="","",基本情報入力シート!X2872)</f>
        <v/>
      </c>
      <c r="P2852" s="304" t="str">
        <f>IF(基本情報入力シート!Y2872="","",基本情報入力シート!Y2872)</f>
        <v/>
      </c>
      <c r="Q2852" s="175"/>
      <c r="R2852" s="305" t="str">
        <f>IF(基本情報入力シート!AB2872="","",基本情報入力シート!AB2872)</f>
        <v/>
      </c>
      <c r="S2852" s="176"/>
      <c r="T2852" s="306" t="str">
        <f>IF(P2852="","",VLOOKUP(P2852,【参考】数式用!$J$2:$L$34,3,FALSE))</f>
        <v/>
      </c>
      <c r="U2852" s="313" t="s">
        <v>143</v>
      </c>
      <c r="V2852" s="177"/>
      <c r="W2852" s="314" t="s">
        <v>144</v>
      </c>
      <c r="X2852" s="177"/>
      <c r="Y2852" s="315" t="s">
        <v>145</v>
      </c>
      <c r="Z2852" s="177"/>
      <c r="AA2852" s="315" t="s">
        <v>144</v>
      </c>
      <c r="AB2852" s="177"/>
      <c r="AC2852" s="315" t="s">
        <v>146</v>
      </c>
      <c r="AD2852" s="316" t="s">
        <v>147</v>
      </c>
      <c r="AE2852" s="317" t="str">
        <f t="shared" si="157"/>
        <v/>
      </c>
      <c r="AF2852" s="318" t="s">
        <v>148</v>
      </c>
      <c r="AG2852" s="312" t="str">
        <f t="shared" si="158"/>
        <v/>
      </c>
      <c r="AH2852" s="322"/>
      <c r="AI2852" s="323"/>
      <c r="AJ2852" s="322"/>
      <c r="AK2852" s="323"/>
    </row>
    <row r="2853" spans="1:37" ht="36.75" customHeight="1">
      <c r="A2853" s="299">
        <f t="shared" si="159"/>
        <v>2840</v>
      </c>
      <c r="B2853" s="300" t="str">
        <f>IF(基本情報入力シート!C2873="","",基本情報入力シート!C2873)</f>
        <v/>
      </c>
      <c r="C2853" s="301" t="str">
        <f>IF(基本情報入力シート!D2873="","",基本情報入力シート!D2873)</f>
        <v/>
      </c>
      <c r="D2853" s="301" t="str">
        <f>IF(基本情報入力シート!E2873="","",基本情報入力シート!E2873)</f>
        <v/>
      </c>
      <c r="E2853" s="301" t="str">
        <f>IF(基本情報入力シート!F2873="","",基本情報入力シート!F2873)</f>
        <v/>
      </c>
      <c r="F2853" s="301" t="str">
        <f>IF(基本情報入力シート!G2873="","",基本情報入力シート!G2873)</f>
        <v/>
      </c>
      <c r="G2853" s="301" t="str">
        <f>IF(基本情報入力シート!H2873="","",基本情報入力シート!H2873)</f>
        <v/>
      </c>
      <c r="H2853" s="301" t="str">
        <f>IF(基本情報入力シート!I2873="","",基本情報入力シート!I2873)</f>
        <v/>
      </c>
      <c r="I2853" s="301" t="str">
        <f>IF(基本情報入力シート!J2873="","",基本情報入力シート!J2873)</f>
        <v/>
      </c>
      <c r="J2853" s="301" t="str">
        <f>IF(基本情報入力シート!K2873="","",基本情報入力シート!K2873)</f>
        <v/>
      </c>
      <c r="K2853" s="302" t="str">
        <f>IF(基本情報入力シート!L2873="","",基本情報入力シート!L2873)</f>
        <v/>
      </c>
      <c r="L2853" s="299" t="str">
        <f>IF(基本情報入力シート!M2873="","",基本情報入力シート!M2873)</f>
        <v/>
      </c>
      <c r="M2853" s="299" t="str">
        <f>IF(基本情報入力シート!R2873="","",基本情報入力シート!R2873)</f>
        <v/>
      </c>
      <c r="N2853" s="299" t="str">
        <f>IF(基本情報入力シート!W2873="","",基本情報入力シート!W2873)</f>
        <v/>
      </c>
      <c r="O2853" s="303" t="str">
        <f>IF(基本情報入力シート!X2873="","",基本情報入力シート!X2873)</f>
        <v/>
      </c>
      <c r="P2853" s="304" t="str">
        <f>IF(基本情報入力シート!Y2873="","",基本情報入力シート!Y2873)</f>
        <v/>
      </c>
      <c r="Q2853" s="175"/>
      <c r="R2853" s="305" t="str">
        <f>IF(基本情報入力シート!AB2873="","",基本情報入力シート!AB2873)</f>
        <v/>
      </c>
      <c r="S2853" s="176"/>
      <c r="T2853" s="306" t="str">
        <f>IF(P2853="","",VLOOKUP(P2853,【参考】数式用!$J$2:$L$34,3,FALSE))</f>
        <v/>
      </c>
      <c r="U2853" s="313" t="s">
        <v>143</v>
      </c>
      <c r="V2853" s="177"/>
      <c r="W2853" s="314" t="s">
        <v>144</v>
      </c>
      <c r="X2853" s="177"/>
      <c r="Y2853" s="315" t="s">
        <v>145</v>
      </c>
      <c r="Z2853" s="177"/>
      <c r="AA2853" s="315" t="s">
        <v>144</v>
      </c>
      <c r="AB2853" s="177"/>
      <c r="AC2853" s="315" t="s">
        <v>146</v>
      </c>
      <c r="AD2853" s="316" t="s">
        <v>147</v>
      </c>
      <c r="AE2853" s="317" t="str">
        <f t="shared" si="157"/>
        <v/>
      </c>
      <c r="AF2853" s="319" t="s">
        <v>148</v>
      </c>
      <c r="AG2853" s="312" t="str">
        <f t="shared" si="158"/>
        <v/>
      </c>
      <c r="AH2853" s="322"/>
      <c r="AI2853" s="323"/>
      <c r="AJ2853" s="322"/>
      <c r="AK2853" s="323"/>
    </row>
    <row r="2854" spans="1:37" ht="36.75" customHeight="1">
      <c r="A2854" s="299">
        <f t="shared" si="159"/>
        <v>2841</v>
      </c>
      <c r="B2854" s="300" t="str">
        <f>IF(基本情報入力シート!C2874="","",基本情報入力シート!C2874)</f>
        <v/>
      </c>
      <c r="C2854" s="301" t="str">
        <f>IF(基本情報入力シート!D2874="","",基本情報入力シート!D2874)</f>
        <v/>
      </c>
      <c r="D2854" s="301" t="str">
        <f>IF(基本情報入力シート!E2874="","",基本情報入力シート!E2874)</f>
        <v/>
      </c>
      <c r="E2854" s="301" t="str">
        <f>IF(基本情報入力シート!F2874="","",基本情報入力シート!F2874)</f>
        <v/>
      </c>
      <c r="F2854" s="301" t="str">
        <f>IF(基本情報入力シート!G2874="","",基本情報入力シート!G2874)</f>
        <v/>
      </c>
      <c r="G2854" s="301" t="str">
        <f>IF(基本情報入力シート!H2874="","",基本情報入力シート!H2874)</f>
        <v/>
      </c>
      <c r="H2854" s="301" t="str">
        <f>IF(基本情報入力シート!I2874="","",基本情報入力シート!I2874)</f>
        <v/>
      </c>
      <c r="I2854" s="301" t="str">
        <f>IF(基本情報入力シート!J2874="","",基本情報入力シート!J2874)</f>
        <v/>
      </c>
      <c r="J2854" s="301" t="str">
        <f>IF(基本情報入力シート!K2874="","",基本情報入力シート!K2874)</f>
        <v/>
      </c>
      <c r="K2854" s="302" t="str">
        <f>IF(基本情報入力シート!L2874="","",基本情報入力シート!L2874)</f>
        <v/>
      </c>
      <c r="L2854" s="299" t="str">
        <f>IF(基本情報入力シート!M2874="","",基本情報入力シート!M2874)</f>
        <v/>
      </c>
      <c r="M2854" s="299" t="str">
        <f>IF(基本情報入力シート!R2874="","",基本情報入力シート!R2874)</f>
        <v/>
      </c>
      <c r="N2854" s="299" t="str">
        <f>IF(基本情報入力シート!W2874="","",基本情報入力シート!W2874)</f>
        <v/>
      </c>
      <c r="O2854" s="303" t="str">
        <f>IF(基本情報入力シート!X2874="","",基本情報入力シート!X2874)</f>
        <v/>
      </c>
      <c r="P2854" s="304" t="str">
        <f>IF(基本情報入力シート!Y2874="","",基本情報入力シート!Y2874)</f>
        <v/>
      </c>
      <c r="Q2854" s="175"/>
      <c r="R2854" s="305" t="str">
        <f>IF(基本情報入力シート!AB2874="","",基本情報入力シート!AB2874)</f>
        <v/>
      </c>
      <c r="S2854" s="176"/>
      <c r="T2854" s="306" t="str">
        <f>IF(P2854="","",VLOOKUP(P2854,【参考】数式用!$J$2:$L$34,3,FALSE))</f>
        <v/>
      </c>
      <c r="U2854" s="313" t="s">
        <v>143</v>
      </c>
      <c r="V2854" s="177"/>
      <c r="W2854" s="314" t="s">
        <v>144</v>
      </c>
      <c r="X2854" s="177"/>
      <c r="Y2854" s="315" t="s">
        <v>145</v>
      </c>
      <c r="Z2854" s="177"/>
      <c r="AA2854" s="315" t="s">
        <v>144</v>
      </c>
      <c r="AB2854" s="177"/>
      <c r="AC2854" s="315" t="s">
        <v>146</v>
      </c>
      <c r="AD2854" s="316" t="s">
        <v>147</v>
      </c>
      <c r="AE2854" s="317" t="str">
        <f t="shared" si="157"/>
        <v/>
      </c>
      <c r="AF2854" s="319" t="s">
        <v>148</v>
      </c>
      <c r="AG2854" s="312" t="str">
        <f t="shared" si="158"/>
        <v/>
      </c>
      <c r="AH2854" s="322"/>
      <c r="AI2854" s="323"/>
      <c r="AJ2854" s="322"/>
      <c r="AK2854" s="323"/>
    </row>
    <row r="2855" spans="1:37" ht="36.75" customHeight="1">
      <c r="A2855" s="299">
        <f t="shared" si="159"/>
        <v>2842</v>
      </c>
      <c r="B2855" s="300" t="str">
        <f>IF(基本情報入力シート!C2875="","",基本情報入力シート!C2875)</f>
        <v/>
      </c>
      <c r="C2855" s="301" t="str">
        <f>IF(基本情報入力シート!D2875="","",基本情報入力シート!D2875)</f>
        <v/>
      </c>
      <c r="D2855" s="301" t="str">
        <f>IF(基本情報入力シート!E2875="","",基本情報入力シート!E2875)</f>
        <v/>
      </c>
      <c r="E2855" s="301" t="str">
        <f>IF(基本情報入力シート!F2875="","",基本情報入力シート!F2875)</f>
        <v/>
      </c>
      <c r="F2855" s="301" t="str">
        <f>IF(基本情報入力シート!G2875="","",基本情報入力シート!G2875)</f>
        <v/>
      </c>
      <c r="G2855" s="301" t="str">
        <f>IF(基本情報入力シート!H2875="","",基本情報入力シート!H2875)</f>
        <v/>
      </c>
      <c r="H2855" s="301" t="str">
        <f>IF(基本情報入力シート!I2875="","",基本情報入力シート!I2875)</f>
        <v/>
      </c>
      <c r="I2855" s="301" t="str">
        <f>IF(基本情報入力シート!J2875="","",基本情報入力シート!J2875)</f>
        <v/>
      </c>
      <c r="J2855" s="301" t="str">
        <f>IF(基本情報入力シート!K2875="","",基本情報入力シート!K2875)</f>
        <v/>
      </c>
      <c r="K2855" s="302" t="str">
        <f>IF(基本情報入力シート!L2875="","",基本情報入力シート!L2875)</f>
        <v/>
      </c>
      <c r="L2855" s="299" t="str">
        <f>IF(基本情報入力シート!M2875="","",基本情報入力シート!M2875)</f>
        <v/>
      </c>
      <c r="M2855" s="299" t="str">
        <f>IF(基本情報入力シート!R2875="","",基本情報入力シート!R2875)</f>
        <v/>
      </c>
      <c r="N2855" s="299" t="str">
        <f>IF(基本情報入力シート!W2875="","",基本情報入力シート!W2875)</f>
        <v/>
      </c>
      <c r="O2855" s="303" t="str">
        <f>IF(基本情報入力シート!X2875="","",基本情報入力シート!X2875)</f>
        <v/>
      </c>
      <c r="P2855" s="304" t="str">
        <f>IF(基本情報入力シート!Y2875="","",基本情報入力シート!Y2875)</f>
        <v/>
      </c>
      <c r="Q2855" s="175"/>
      <c r="R2855" s="305" t="str">
        <f>IF(基本情報入力シート!AB2875="","",基本情報入力シート!AB2875)</f>
        <v/>
      </c>
      <c r="S2855" s="176"/>
      <c r="T2855" s="306" t="str">
        <f>IF(P2855="","",VLOOKUP(P2855,【参考】数式用!$J$2:$L$34,3,FALSE))</f>
        <v/>
      </c>
      <c r="U2855" s="313" t="s">
        <v>143</v>
      </c>
      <c r="V2855" s="177"/>
      <c r="W2855" s="314" t="s">
        <v>144</v>
      </c>
      <c r="X2855" s="177"/>
      <c r="Y2855" s="315" t="s">
        <v>145</v>
      </c>
      <c r="Z2855" s="177"/>
      <c r="AA2855" s="315" t="s">
        <v>144</v>
      </c>
      <c r="AB2855" s="177"/>
      <c r="AC2855" s="315" t="s">
        <v>146</v>
      </c>
      <c r="AD2855" s="316" t="s">
        <v>147</v>
      </c>
      <c r="AE2855" s="317" t="str">
        <f t="shared" si="157"/>
        <v/>
      </c>
      <c r="AF2855" s="319" t="s">
        <v>148</v>
      </c>
      <c r="AG2855" s="312" t="str">
        <f t="shared" si="158"/>
        <v/>
      </c>
      <c r="AH2855" s="322"/>
      <c r="AI2855" s="323"/>
      <c r="AJ2855" s="322"/>
      <c r="AK2855" s="323"/>
    </row>
    <row r="2856" spans="1:37" ht="36.75" customHeight="1">
      <c r="A2856" s="299">
        <f t="shared" si="159"/>
        <v>2843</v>
      </c>
      <c r="B2856" s="300" t="str">
        <f>IF(基本情報入力シート!C2876="","",基本情報入力シート!C2876)</f>
        <v/>
      </c>
      <c r="C2856" s="301" t="str">
        <f>IF(基本情報入力シート!D2876="","",基本情報入力シート!D2876)</f>
        <v/>
      </c>
      <c r="D2856" s="301" t="str">
        <f>IF(基本情報入力シート!E2876="","",基本情報入力シート!E2876)</f>
        <v/>
      </c>
      <c r="E2856" s="301" t="str">
        <f>IF(基本情報入力シート!F2876="","",基本情報入力シート!F2876)</f>
        <v/>
      </c>
      <c r="F2856" s="301" t="str">
        <f>IF(基本情報入力シート!G2876="","",基本情報入力シート!G2876)</f>
        <v/>
      </c>
      <c r="G2856" s="301" t="str">
        <f>IF(基本情報入力シート!H2876="","",基本情報入力シート!H2876)</f>
        <v/>
      </c>
      <c r="H2856" s="301" t="str">
        <f>IF(基本情報入力シート!I2876="","",基本情報入力シート!I2876)</f>
        <v/>
      </c>
      <c r="I2856" s="301" t="str">
        <f>IF(基本情報入力シート!J2876="","",基本情報入力シート!J2876)</f>
        <v/>
      </c>
      <c r="J2856" s="301" t="str">
        <f>IF(基本情報入力シート!K2876="","",基本情報入力シート!K2876)</f>
        <v/>
      </c>
      <c r="K2856" s="302" t="str">
        <f>IF(基本情報入力シート!L2876="","",基本情報入力シート!L2876)</f>
        <v/>
      </c>
      <c r="L2856" s="299" t="str">
        <f>IF(基本情報入力シート!M2876="","",基本情報入力シート!M2876)</f>
        <v/>
      </c>
      <c r="M2856" s="299" t="str">
        <f>IF(基本情報入力シート!R2876="","",基本情報入力シート!R2876)</f>
        <v/>
      </c>
      <c r="N2856" s="299" t="str">
        <f>IF(基本情報入力シート!W2876="","",基本情報入力シート!W2876)</f>
        <v/>
      </c>
      <c r="O2856" s="303" t="str">
        <f>IF(基本情報入力シート!X2876="","",基本情報入力シート!X2876)</f>
        <v/>
      </c>
      <c r="P2856" s="304" t="str">
        <f>IF(基本情報入力シート!Y2876="","",基本情報入力シート!Y2876)</f>
        <v/>
      </c>
      <c r="Q2856" s="175"/>
      <c r="R2856" s="305" t="str">
        <f>IF(基本情報入力シート!AB2876="","",基本情報入力シート!AB2876)</f>
        <v/>
      </c>
      <c r="S2856" s="176"/>
      <c r="T2856" s="306" t="str">
        <f>IF(P2856="","",VLOOKUP(P2856,【参考】数式用!$J$2:$L$34,3,FALSE))</f>
        <v/>
      </c>
      <c r="U2856" s="313" t="s">
        <v>143</v>
      </c>
      <c r="V2856" s="177"/>
      <c r="W2856" s="314" t="s">
        <v>144</v>
      </c>
      <c r="X2856" s="177"/>
      <c r="Y2856" s="315" t="s">
        <v>145</v>
      </c>
      <c r="Z2856" s="177"/>
      <c r="AA2856" s="315" t="s">
        <v>144</v>
      </c>
      <c r="AB2856" s="177"/>
      <c r="AC2856" s="315" t="s">
        <v>146</v>
      </c>
      <c r="AD2856" s="316" t="s">
        <v>147</v>
      </c>
      <c r="AE2856" s="317" t="str">
        <f t="shared" si="157"/>
        <v/>
      </c>
      <c r="AF2856" s="319" t="s">
        <v>148</v>
      </c>
      <c r="AG2856" s="312" t="str">
        <f t="shared" si="158"/>
        <v/>
      </c>
      <c r="AH2856" s="322"/>
      <c r="AI2856" s="323"/>
      <c r="AJ2856" s="322"/>
      <c r="AK2856" s="323"/>
    </row>
    <row r="2857" spans="1:37" ht="36.75" customHeight="1">
      <c r="A2857" s="299">
        <f t="shared" si="159"/>
        <v>2844</v>
      </c>
      <c r="B2857" s="300" t="str">
        <f>IF(基本情報入力シート!C2877="","",基本情報入力シート!C2877)</f>
        <v/>
      </c>
      <c r="C2857" s="301" t="str">
        <f>IF(基本情報入力シート!D2877="","",基本情報入力シート!D2877)</f>
        <v/>
      </c>
      <c r="D2857" s="301" t="str">
        <f>IF(基本情報入力シート!E2877="","",基本情報入力シート!E2877)</f>
        <v/>
      </c>
      <c r="E2857" s="301" t="str">
        <f>IF(基本情報入力シート!F2877="","",基本情報入力シート!F2877)</f>
        <v/>
      </c>
      <c r="F2857" s="301" t="str">
        <f>IF(基本情報入力シート!G2877="","",基本情報入力シート!G2877)</f>
        <v/>
      </c>
      <c r="G2857" s="301" t="str">
        <f>IF(基本情報入力シート!H2877="","",基本情報入力シート!H2877)</f>
        <v/>
      </c>
      <c r="H2857" s="301" t="str">
        <f>IF(基本情報入力シート!I2877="","",基本情報入力シート!I2877)</f>
        <v/>
      </c>
      <c r="I2857" s="301" t="str">
        <f>IF(基本情報入力シート!J2877="","",基本情報入力シート!J2877)</f>
        <v/>
      </c>
      <c r="J2857" s="301" t="str">
        <f>IF(基本情報入力シート!K2877="","",基本情報入力シート!K2877)</f>
        <v/>
      </c>
      <c r="K2857" s="302" t="str">
        <f>IF(基本情報入力シート!L2877="","",基本情報入力シート!L2877)</f>
        <v/>
      </c>
      <c r="L2857" s="299" t="str">
        <f>IF(基本情報入力シート!M2877="","",基本情報入力シート!M2877)</f>
        <v/>
      </c>
      <c r="M2857" s="299" t="str">
        <f>IF(基本情報入力シート!R2877="","",基本情報入力シート!R2877)</f>
        <v/>
      </c>
      <c r="N2857" s="299" t="str">
        <f>IF(基本情報入力シート!W2877="","",基本情報入力シート!W2877)</f>
        <v/>
      </c>
      <c r="O2857" s="303" t="str">
        <f>IF(基本情報入力シート!X2877="","",基本情報入力シート!X2877)</f>
        <v/>
      </c>
      <c r="P2857" s="304" t="str">
        <f>IF(基本情報入力シート!Y2877="","",基本情報入力シート!Y2877)</f>
        <v/>
      </c>
      <c r="Q2857" s="175"/>
      <c r="R2857" s="305" t="str">
        <f>IF(基本情報入力シート!AB2877="","",基本情報入力シート!AB2877)</f>
        <v/>
      </c>
      <c r="S2857" s="176"/>
      <c r="T2857" s="306" t="str">
        <f>IF(P2857="","",VLOOKUP(P2857,【参考】数式用!$J$2:$L$34,3,FALSE))</f>
        <v/>
      </c>
      <c r="U2857" s="313" t="s">
        <v>143</v>
      </c>
      <c r="V2857" s="177"/>
      <c r="W2857" s="314" t="s">
        <v>144</v>
      </c>
      <c r="X2857" s="177"/>
      <c r="Y2857" s="315" t="s">
        <v>145</v>
      </c>
      <c r="Z2857" s="177"/>
      <c r="AA2857" s="315" t="s">
        <v>144</v>
      </c>
      <c r="AB2857" s="177"/>
      <c r="AC2857" s="315" t="s">
        <v>146</v>
      </c>
      <c r="AD2857" s="316" t="s">
        <v>147</v>
      </c>
      <c r="AE2857" s="317" t="str">
        <f t="shared" si="157"/>
        <v/>
      </c>
      <c r="AF2857" s="319" t="s">
        <v>148</v>
      </c>
      <c r="AG2857" s="312" t="str">
        <f t="shared" si="158"/>
        <v/>
      </c>
      <c r="AH2857" s="322"/>
      <c r="AI2857" s="323"/>
      <c r="AJ2857" s="322"/>
      <c r="AK2857" s="323"/>
    </row>
    <row r="2858" spans="1:37" ht="36.75" customHeight="1">
      <c r="A2858" s="299">
        <f t="shared" si="159"/>
        <v>2845</v>
      </c>
      <c r="B2858" s="300" t="str">
        <f>IF(基本情報入力シート!C2878="","",基本情報入力シート!C2878)</f>
        <v/>
      </c>
      <c r="C2858" s="301" t="str">
        <f>IF(基本情報入力シート!D2878="","",基本情報入力シート!D2878)</f>
        <v/>
      </c>
      <c r="D2858" s="301" t="str">
        <f>IF(基本情報入力シート!E2878="","",基本情報入力シート!E2878)</f>
        <v/>
      </c>
      <c r="E2858" s="301" t="str">
        <f>IF(基本情報入力シート!F2878="","",基本情報入力シート!F2878)</f>
        <v/>
      </c>
      <c r="F2858" s="301" t="str">
        <f>IF(基本情報入力シート!G2878="","",基本情報入力シート!G2878)</f>
        <v/>
      </c>
      <c r="G2858" s="301" t="str">
        <f>IF(基本情報入力シート!H2878="","",基本情報入力シート!H2878)</f>
        <v/>
      </c>
      <c r="H2858" s="301" t="str">
        <f>IF(基本情報入力シート!I2878="","",基本情報入力シート!I2878)</f>
        <v/>
      </c>
      <c r="I2858" s="301" t="str">
        <f>IF(基本情報入力シート!J2878="","",基本情報入力シート!J2878)</f>
        <v/>
      </c>
      <c r="J2858" s="301" t="str">
        <f>IF(基本情報入力シート!K2878="","",基本情報入力シート!K2878)</f>
        <v/>
      </c>
      <c r="K2858" s="302" t="str">
        <f>IF(基本情報入力シート!L2878="","",基本情報入力シート!L2878)</f>
        <v/>
      </c>
      <c r="L2858" s="299" t="str">
        <f>IF(基本情報入力シート!M2878="","",基本情報入力シート!M2878)</f>
        <v/>
      </c>
      <c r="M2858" s="299" t="str">
        <f>IF(基本情報入力シート!R2878="","",基本情報入力シート!R2878)</f>
        <v/>
      </c>
      <c r="N2858" s="299" t="str">
        <f>IF(基本情報入力シート!W2878="","",基本情報入力シート!W2878)</f>
        <v/>
      </c>
      <c r="O2858" s="303" t="str">
        <f>IF(基本情報入力シート!X2878="","",基本情報入力シート!X2878)</f>
        <v/>
      </c>
      <c r="P2858" s="304" t="str">
        <f>IF(基本情報入力シート!Y2878="","",基本情報入力シート!Y2878)</f>
        <v/>
      </c>
      <c r="Q2858" s="175"/>
      <c r="R2858" s="305" t="str">
        <f>IF(基本情報入力シート!AB2878="","",基本情報入力シート!AB2878)</f>
        <v/>
      </c>
      <c r="S2858" s="176"/>
      <c r="T2858" s="306" t="str">
        <f>IF(P2858="","",VLOOKUP(P2858,【参考】数式用!$J$2:$L$34,3,FALSE))</f>
        <v/>
      </c>
      <c r="U2858" s="313" t="s">
        <v>143</v>
      </c>
      <c r="V2858" s="177"/>
      <c r="W2858" s="314" t="s">
        <v>144</v>
      </c>
      <c r="X2858" s="177"/>
      <c r="Y2858" s="315" t="s">
        <v>145</v>
      </c>
      <c r="Z2858" s="177"/>
      <c r="AA2858" s="315" t="s">
        <v>144</v>
      </c>
      <c r="AB2858" s="177"/>
      <c r="AC2858" s="315" t="s">
        <v>146</v>
      </c>
      <c r="AD2858" s="316" t="s">
        <v>147</v>
      </c>
      <c r="AE2858" s="317" t="str">
        <f t="shared" si="157"/>
        <v/>
      </c>
      <c r="AF2858" s="319" t="s">
        <v>148</v>
      </c>
      <c r="AG2858" s="312" t="str">
        <f t="shared" si="158"/>
        <v/>
      </c>
      <c r="AH2858" s="322"/>
      <c r="AI2858" s="323"/>
      <c r="AJ2858" s="322"/>
      <c r="AK2858" s="323"/>
    </row>
    <row r="2859" spans="1:37" ht="36.75" customHeight="1">
      <c r="A2859" s="299">
        <f t="shared" si="159"/>
        <v>2846</v>
      </c>
      <c r="B2859" s="300" t="str">
        <f>IF(基本情報入力シート!C2879="","",基本情報入力シート!C2879)</f>
        <v/>
      </c>
      <c r="C2859" s="301" t="str">
        <f>IF(基本情報入力シート!D2879="","",基本情報入力シート!D2879)</f>
        <v/>
      </c>
      <c r="D2859" s="301" t="str">
        <f>IF(基本情報入力シート!E2879="","",基本情報入力シート!E2879)</f>
        <v/>
      </c>
      <c r="E2859" s="301" t="str">
        <f>IF(基本情報入力シート!F2879="","",基本情報入力シート!F2879)</f>
        <v/>
      </c>
      <c r="F2859" s="301" t="str">
        <f>IF(基本情報入力シート!G2879="","",基本情報入力シート!G2879)</f>
        <v/>
      </c>
      <c r="G2859" s="301" t="str">
        <f>IF(基本情報入力シート!H2879="","",基本情報入力シート!H2879)</f>
        <v/>
      </c>
      <c r="H2859" s="301" t="str">
        <f>IF(基本情報入力シート!I2879="","",基本情報入力シート!I2879)</f>
        <v/>
      </c>
      <c r="I2859" s="301" t="str">
        <f>IF(基本情報入力シート!J2879="","",基本情報入力シート!J2879)</f>
        <v/>
      </c>
      <c r="J2859" s="301" t="str">
        <f>IF(基本情報入力シート!K2879="","",基本情報入力シート!K2879)</f>
        <v/>
      </c>
      <c r="K2859" s="302" t="str">
        <f>IF(基本情報入力シート!L2879="","",基本情報入力シート!L2879)</f>
        <v/>
      </c>
      <c r="L2859" s="299" t="str">
        <f>IF(基本情報入力シート!M2879="","",基本情報入力シート!M2879)</f>
        <v/>
      </c>
      <c r="M2859" s="299" t="str">
        <f>IF(基本情報入力シート!R2879="","",基本情報入力シート!R2879)</f>
        <v/>
      </c>
      <c r="N2859" s="299" t="str">
        <f>IF(基本情報入力シート!W2879="","",基本情報入力シート!W2879)</f>
        <v/>
      </c>
      <c r="O2859" s="303" t="str">
        <f>IF(基本情報入力シート!X2879="","",基本情報入力シート!X2879)</f>
        <v/>
      </c>
      <c r="P2859" s="304" t="str">
        <f>IF(基本情報入力シート!Y2879="","",基本情報入力シート!Y2879)</f>
        <v/>
      </c>
      <c r="Q2859" s="175"/>
      <c r="R2859" s="305" t="str">
        <f>IF(基本情報入力シート!AB2879="","",基本情報入力シート!AB2879)</f>
        <v/>
      </c>
      <c r="S2859" s="176"/>
      <c r="T2859" s="306" t="str">
        <f>IF(P2859="","",VLOOKUP(P2859,【参考】数式用!$J$2:$L$34,3,FALSE))</f>
        <v/>
      </c>
      <c r="U2859" s="313" t="s">
        <v>143</v>
      </c>
      <c r="V2859" s="177"/>
      <c r="W2859" s="314" t="s">
        <v>144</v>
      </c>
      <c r="X2859" s="177"/>
      <c r="Y2859" s="315" t="s">
        <v>145</v>
      </c>
      <c r="Z2859" s="177"/>
      <c r="AA2859" s="315" t="s">
        <v>144</v>
      </c>
      <c r="AB2859" s="177"/>
      <c r="AC2859" s="315" t="s">
        <v>146</v>
      </c>
      <c r="AD2859" s="316" t="s">
        <v>147</v>
      </c>
      <c r="AE2859" s="317" t="str">
        <f t="shared" si="157"/>
        <v/>
      </c>
      <c r="AF2859" s="319" t="s">
        <v>148</v>
      </c>
      <c r="AG2859" s="312" t="str">
        <f t="shared" si="158"/>
        <v/>
      </c>
      <c r="AH2859" s="322"/>
      <c r="AI2859" s="323"/>
      <c r="AJ2859" s="322"/>
      <c r="AK2859" s="323"/>
    </row>
    <row r="2860" spans="1:37" ht="36.75" customHeight="1">
      <c r="A2860" s="299">
        <f t="shared" si="159"/>
        <v>2847</v>
      </c>
      <c r="B2860" s="300" t="str">
        <f>IF(基本情報入力シート!C2880="","",基本情報入力シート!C2880)</f>
        <v/>
      </c>
      <c r="C2860" s="301" t="str">
        <f>IF(基本情報入力シート!D2880="","",基本情報入力シート!D2880)</f>
        <v/>
      </c>
      <c r="D2860" s="301" t="str">
        <f>IF(基本情報入力シート!E2880="","",基本情報入力シート!E2880)</f>
        <v/>
      </c>
      <c r="E2860" s="301" t="str">
        <f>IF(基本情報入力シート!F2880="","",基本情報入力シート!F2880)</f>
        <v/>
      </c>
      <c r="F2860" s="301" t="str">
        <f>IF(基本情報入力シート!G2880="","",基本情報入力シート!G2880)</f>
        <v/>
      </c>
      <c r="G2860" s="301" t="str">
        <f>IF(基本情報入力シート!H2880="","",基本情報入力シート!H2880)</f>
        <v/>
      </c>
      <c r="H2860" s="301" t="str">
        <f>IF(基本情報入力シート!I2880="","",基本情報入力シート!I2880)</f>
        <v/>
      </c>
      <c r="I2860" s="301" t="str">
        <f>IF(基本情報入力シート!J2880="","",基本情報入力シート!J2880)</f>
        <v/>
      </c>
      <c r="J2860" s="301" t="str">
        <f>IF(基本情報入力シート!K2880="","",基本情報入力シート!K2880)</f>
        <v/>
      </c>
      <c r="K2860" s="302" t="str">
        <f>IF(基本情報入力シート!L2880="","",基本情報入力シート!L2880)</f>
        <v/>
      </c>
      <c r="L2860" s="299" t="str">
        <f>IF(基本情報入力シート!M2880="","",基本情報入力シート!M2880)</f>
        <v/>
      </c>
      <c r="M2860" s="299" t="str">
        <f>IF(基本情報入力シート!R2880="","",基本情報入力シート!R2880)</f>
        <v/>
      </c>
      <c r="N2860" s="299" t="str">
        <f>IF(基本情報入力シート!W2880="","",基本情報入力シート!W2880)</f>
        <v/>
      </c>
      <c r="O2860" s="303" t="str">
        <f>IF(基本情報入力シート!X2880="","",基本情報入力シート!X2880)</f>
        <v/>
      </c>
      <c r="P2860" s="304" t="str">
        <f>IF(基本情報入力シート!Y2880="","",基本情報入力シート!Y2880)</f>
        <v/>
      </c>
      <c r="Q2860" s="175"/>
      <c r="R2860" s="305" t="str">
        <f>IF(基本情報入力シート!AB2880="","",基本情報入力シート!AB2880)</f>
        <v/>
      </c>
      <c r="S2860" s="176"/>
      <c r="T2860" s="306" t="str">
        <f>IF(P2860="","",VLOOKUP(P2860,【参考】数式用!$J$2:$L$34,3,FALSE))</f>
        <v/>
      </c>
      <c r="U2860" s="313" t="s">
        <v>143</v>
      </c>
      <c r="V2860" s="177"/>
      <c r="W2860" s="314" t="s">
        <v>144</v>
      </c>
      <c r="X2860" s="177"/>
      <c r="Y2860" s="315" t="s">
        <v>145</v>
      </c>
      <c r="Z2860" s="177"/>
      <c r="AA2860" s="315" t="s">
        <v>144</v>
      </c>
      <c r="AB2860" s="177"/>
      <c r="AC2860" s="315" t="s">
        <v>146</v>
      </c>
      <c r="AD2860" s="316" t="s">
        <v>147</v>
      </c>
      <c r="AE2860" s="317" t="str">
        <f t="shared" si="157"/>
        <v/>
      </c>
      <c r="AF2860" s="319" t="s">
        <v>148</v>
      </c>
      <c r="AG2860" s="312" t="str">
        <f t="shared" si="158"/>
        <v/>
      </c>
      <c r="AH2860" s="322"/>
      <c r="AI2860" s="323"/>
      <c r="AJ2860" s="322"/>
      <c r="AK2860" s="323"/>
    </row>
    <row r="2861" spans="1:37" ht="36.75" customHeight="1">
      <c r="A2861" s="299">
        <f t="shared" si="159"/>
        <v>2848</v>
      </c>
      <c r="B2861" s="300" t="str">
        <f>IF(基本情報入力シート!C2881="","",基本情報入力シート!C2881)</f>
        <v/>
      </c>
      <c r="C2861" s="301" t="str">
        <f>IF(基本情報入力シート!D2881="","",基本情報入力シート!D2881)</f>
        <v/>
      </c>
      <c r="D2861" s="301" t="str">
        <f>IF(基本情報入力シート!E2881="","",基本情報入力シート!E2881)</f>
        <v/>
      </c>
      <c r="E2861" s="301" t="str">
        <f>IF(基本情報入力シート!F2881="","",基本情報入力シート!F2881)</f>
        <v/>
      </c>
      <c r="F2861" s="301" t="str">
        <f>IF(基本情報入力シート!G2881="","",基本情報入力シート!G2881)</f>
        <v/>
      </c>
      <c r="G2861" s="301" t="str">
        <f>IF(基本情報入力シート!H2881="","",基本情報入力シート!H2881)</f>
        <v/>
      </c>
      <c r="H2861" s="301" t="str">
        <f>IF(基本情報入力シート!I2881="","",基本情報入力シート!I2881)</f>
        <v/>
      </c>
      <c r="I2861" s="301" t="str">
        <f>IF(基本情報入力シート!J2881="","",基本情報入力シート!J2881)</f>
        <v/>
      </c>
      <c r="J2861" s="301" t="str">
        <f>IF(基本情報入力シート!K2881="","",基本情報入力シート!K2881)</f>
        <v/>
      </c>
      <c r="K2861" s="302" t="str">
        <f>IF(基本情報入力シート!L2881="","",基本情報入力シート!L2881)</f>
        <v/>
      </c>
      <c r="L2861" s="299" t="str">
        <f>IF(基本情報入力シート!M2881="","",基本情報入力シート!M2881)</f>
        <v/>
      </c>
      <c r="M2861" s="299" t="str">
        <f>IF(基本情報入力シート!R2881="","",基本情報入力シート!R2881)</f>
        <v/>
      </c>
      <c r="N2861" s="299" t="str">
        <f>IF(基本情報入力シート!W2881="","",基本情報入力シート!W2881)</f>
        <v/>
      </c>
      <c r="O2861" s="303" t="str">
        <f>IF(基本情報入力シート!X2881="","",基本情報入力シート!X2881)</f>
        <v/>
      </c>
      <c r="P2861" s="304" t="str">
        <f>IF(基本情報入力シート!Y2881="","",基本情報入力シート!Y2881)</f>
        <v/>
      </c>
      <c r="Q2861" s="175"/>
      <c r="R2861" s="305" t="str">
        <f>IF(基本情報入力シート!AB2881="","",基本情報入力シート!AB2881)</f>
        <v/>
      </c>
      <c r="S2861" s="176"/>
      <c r="T2861" s="306" t="str">
        <f>IF(P2861="","",VLOOKUP(P2861,【参考】数式用!$J$2:$L$34,3,FALSE))</f>
        <v/>
      </c>
      <c r="U2861" s="313" t="s">
        <v>143</v>
      </c>
      <c r="V2861" s="177"/>
      <c r="W2861" s="314" t="s">
        <v>144</v>
      </c>
      <c r="X2861" s="177"/>
      <c r="Y2861" s="315" t="s">
        <v>145</v>
      </c>
      <c r="Z2861" s="177"/>
      <c r="AA2861" s="315" t="s">
        <v>144</v>
      </c>
      <c r="AB2861" s="177"/>
      <c r="AC2861" s="315" t="s">
        <v>146</v>
      </c>
      <c r="AD2861" s="316" t="s">
        <v>147</v>
      </c>
      <c r="AE2861" s="317" t="str">
        <f t="shared" si="157"/>
        <v/>
      </c>
      <c r="AF2861" s="319" t="s">
        <v>148</v>
      </c>
      <c r="AG2861" s="312" t="str">
        <f t="shared" si="158"/>
        <v/>
      </c>
      <c r="AH2861" s="322"/>
      <c r="AI2861" s="323"/>
      <c r="AJ2861" s="322"/>
      <c r="AK2861" s="323"/>
    </row>
    <row r="2862" spans="1:37" ht="36.75" customHeight="1">
      <c r="A2862" s="299">
        <f t="shared" si="159"/>
        <v>2849</v>
      </c>
      <c r="B2862" s="300" t="str">
        <f>IF(基本情報入力シート!C2882="","",基本情報入力シート!C2882)</f>
        <v/>
      </c>
      <c r="C2862" s="301" t="str">
        <f>IF(基本情報入力シート!D2882="","",基本情報入力シート!D2882)</f>
        <v/>
      </c>
      <c r="D2862" s="301" t="str">
        <f>IF(基本情報入力シート!E2882="","",基本情報入力シート!E2882)</f>
        <v/>
      </c>
      <c r="E2862" s="301" t="str">
        <f>IF(基本情報入力シート!F2882="","",基本情報入力シート!F2882)</f>
        <v/>
      </c>
      <c r="F2862" s="301" t="str">
        <f>IF(基本情報入力シート!G2882="","",基本情報入力シート!G2882)</f>
        <v/>
      </c>
      <c r="G2862" s="301" t="str">
        <f>IF(基本情報入力シート!H2882="","",基本情報入力シート!H2882)</f>
        <v/>
      </c>
      <c r="H2862" s="301" t="str">
        <f>IF(基本情報入力シート!I2882="","",基本情報入力シート!I2882)</f>
        <v/>
      </c>
      <c r="I2862" s="301" t="str">
        <f>IF(基本情報入力シート!J2882="","",基本情報入力シート!J2882)</f>
        <v/>
      </c>
      <c r="J2862" s="301" t="str">
        <f>IF(基本情報入力シート!K2882="","",基本情報入力シート!K2882)</f>
        <v/>
      </c>
      <c r="K2862" s="302" t="str">
        <f>IF(基本情報入力シート!L2882="","",基本情報入力シート!L2882)</f>
        <v/>
      </c>
      <c r="L2862" s="299" t="str">
        <f>IF(基本情報入力シート!M2882="","",基本情報入力シート!M2882)</f>
        <v/>
      </c>
      <c r="M2862" s="299" t="str">
        <f>IF(基本情報入力シート!R2882="","",基本情報入力シート!R2882)</f>
        <v/>
      </c>
      <c r="N2862" s="299" t="str">
        <f>IF(基本情報入力シート!W2882="","",基本情報入力シート!W2882)</f>
        <v/>
      </c>
      <c r="O2862" s="303" t="str">
        <f>IF(基本情報入力シート!X2882="","",基本情報入力シート!X2882)</f>
        <v/>
      </c>
      <c r="P2862" s="304" t="str">
        <f>IF(基本情報入力シート!Y2882="","",基本情報入力シート!Y2882)</f>
        <v/>
      </c>
      <c r="Q2862" s="175"/>
      <c r="R2862" s="305" t="str">
        <f>IF(基本情報入力シート!AB2882="","",基本情報入力シート!AB2882)</f>
        <v/>
      </c>
      <c r="S2862" s="176"/>
      <c r="T2862" s="306" t="str">
        <f>IF(P2862="","",VLOOKUP(P2862,【参考】数式用!$J$2:$L$34,3,FALSE))</f>
        <v/>
      </c>
      <c r="U2862" s="313" t="s">
        <v>143</v>
      </c>
      <c r="V2862" s="177"/>
      <c r="W2862" s="314" t="s">
        <v>144</v>
      </c>
      <c r="X2862" s="177"/>
      <c r="Y2862" s="315" t="s">
        <v>145</v>
      </c>
      <c r="Z2862" s="177"/>
      <c r="AA2862" s="315" t="s">
        <v>144</v>
      </c>
      <c r="AB2862" s="177"/>
      <c r="AC2862" s="315" t="s">
        <v>146</v>
      </c>
      <c r="AD2862" s="316" t="s">
        <v>147</v>
      </c>
      <c r="AE2862" s="317" t="str">
        <f t="shared" si="157"/>
        <v/>
      </c>
      <c r="AF2862" s="319" t="s">
        <v>148</v>
      </c>
      <c r="AG2862" s="312" t="str">
        <f t="shared" si="158"/>
        <v/>
      </c>
      <c r="AH2862" s="322"/>
      <c r="AI2862" s="323"/>
      <c r="AJ2862" s="322"/>
      <c r="AK2862" s="323"/>
    </row>
    <row r="2863" spans="1:37" ht="36.75" customHeight="1">
      <c r="A2863" s="299">
        <f t="shared" si="159"/>
        <v>2850</v>
      </c>
      <c r="B2863" s="300" t="str">
        <f>IF(基本情報入力シート!C2883="","",基本情報入力シート!C2883)</f>
        <v/>
      </c>
      <c r="C2863" s="301" t="str">
        <f>IF(基本情報入力シート!D2883="","",基本情報入力シート!D2883)</f>
        <v/>
      </c>
      <c r="D2863" s="301" t="str">
        <f>IF(基本情報入力シート!E2883="","",基本情報入力シート!E2883)</f>
        <v/>
      </c>
      <c r="E2863" s="301" t="str">
        <f>IF(基本情報入力シート!F2883="","",基本情報入力シート!F2883)</f>
        <v/>
      </c>
      <c r="F2863" s="301" t="str">
        <f>IF(基本情報入力シート!G2883="","",基本情報入力シート!G2883)</f>
        <v/>
      </c>
      <c r="G2863" s="301" t="str">
        <f>IF(基本情報入力シート!H2883="","",基本情報入力シート!H2883)</f>
        <v/>
      </c>
      <c r="H2863" s="301" t="str">
        <f>IF(基本情報入力シート!I2883="","",基本情報入力シート!I2883)</f>
        <v/>
      </c>
      <c r="I2863" s="301" t="str">
        <f>IF(基本情報入力シート!J2883="","",基本情報入力シート!J2883)</f>
        <v/>
      </c>
      <c r="J2863" s="301" t="str">
        <f>IF(基本情報入力シート!K2883="","",基本情報入力シート!K2883)</f>
        <v/>
      </c>
      <c r="K2863" s="302" t="str">
        <f>IF(基本情報入力シート!L2883="","",基本情報入力シート!L2883)</f>
        <v/>
      </c>
      <c r="L2863" s="299" t="str">
        <f>IF(基本情報入力シート!M2883="","",基本情報入力シート!M2883)</f>
        <v/>
      </c>
      <c r="M2863" s="299" t="str">
        <f>IF(基本情報入力シート!R2883="","",基本情報入力シート!R2883)</f>
        <v/>
      </c>
      <c r="N2863" s="299" t="str">
        <f>IF(基本情報入力シート!W2883="","",基本情報入力シート!W2883)</f>
        <v/>
      </c>
      <c r="O2863" s="303" t="str">
        <f>IF(基本情報入力シート!X2883="","",基本情報入力シート!X2883)</f>
        <v/>
      </c>
      <c r="P2863" s="304" t="str">
        <f>IF(基本情報入力シート!Y2883="","",基本情報入力シート!Y2883)</f>
        <v/>
      </c>
      <c r="Q2863" s="175"/>
      <c r="R2863" s="305" t="str">
        <f>IF(基本情報入力シート!AB2883="","",基本情報入力シート!AB2883)</f>
        <v/>
      </c>
      <c r="S2863" s="176"/>
      <c r="T2863" s="306" t="str">
        <f>IF(P2863="","",VLOOKUP(P2863,【参考】数式用!$J$2:$L$34,3,FALSE))</f>
        <v/>
      </c>
      <c r="U2863" s="313" t="s">
        <v>143</v>
      </c>
      <c r="V2863" s="177"/>
      <c r="W2863" s="314" t="s">
        <v>144</v>
      </c>
      <c r="X2863" s="177"/>
      <c r="Y2863" s="315" t="s">
        <v>145</v>
      </c>
      <c r="Z2863" s="177"/>
      <c r="AA2863" s="315" t="s">
        <v>144</v>
      </c>
      <c r="AB2863" s="177"/>
      <c r="AC2863" s="315" t="s">
        <v>146</v>
      </c>
      <c r="AD2863" s="316" t="s">
        <v>147</v>
      </c>
      <c r="AE2863" s="317" t="str">
        <f t="shared" si="157"/>
        <v/>
      </c>
      <c r="AF2863" s="319" t="s">
        <v>148</v>
      </c>
      <c r="AG2863" s="312" t="str">
        <f t="shared" si="158"/>
        <v/>
      </c>
      <c r="AH2863" s="322"/>
      <c r="AI2863" s="323"/>
      <c r="AJ2863" s="322"/>
      <c r="AK2863" s="323"/>
    </row>
    <row r="2864" spans="1:37" ht="36.75" customHeight="1">
      <c r="A2864" s="299">
        <f t="shared" si="159"/>
        <v>2851</v>
      </c>
      <c r="B2864" s="300" t="str">
        <f>IF(基本情報入力シート!C2884="","",基本情報入力シート!C2884)</f>
        <v/>
      </c>
      <c r="C2864" s="301" t="str">
        <f>IF(基本情報入力シート!D2884="","",基本情報入力シート!D2884)</f>
        <v/>
      </c>
      <c r="D2864" s="301" t="str">
        <f>IF(基本情報入力シート!E2884="","",基本情報入力シート!E2884)</f>
        <v/>
      </c>
      <c r="E2864" s="301" t="str">
        <f>IF(基本情報入力シート!F2884="","",基本情報入力シート!F2884)</f>
        <v/>
      </c>
      <c r="F2864" s="301" t="str">
        <f>IF(基本情報入力シート!G2884="","",基本情報入力シート!G2884)</f>
        <v/>
      </c>
      <c r="G2864" s="301" t="str">
        <f>IF(基本情報入力シート!H2884="","",基本情報入力シート!H2884)</f>
        <v/>
      </c>
      <c r="H2864" s="301" t="str">
        <f>IF(基本情報入力シート!I2884="","",基本情報入力シート!I2884)</f>
        <v/>
      </c>
      <c r="I2864" s="301" t="str">
        <f>IF(基本情報入力シート!J2884="","",基本情報入力シート!J2884)</f>
        <v/>
      </c>
      <c r="J2864" s="301" t="str">
        <f>IF(基本情報入力シート!K2884="","",基本情報入力シート!K2884)</f>
        <v/>
      </c>
      <c r="K2864" s="302" t="str">
        <f>IF(基本情報入力シート!L2884="","",基本情報入力シート!L2884)</f>
        <v/>
      </c>
      <c r="L2864" s="299" t="str">
        <f>IF(基本情報入力シート!M2884="","",基本情報入力シート!M2884)</f>
        <v/>
      </c>
      <c r="M2864" s="299" t="str">
        <f>IF(基本情報入力シート!R2884="","",基本情報入力シート!R2884)</f>
        <v/>
      </c>
      <c r="N2864" s="299" t="str">
        <f>IF(基本情報入力シート!W2884="","",基本情報入力シート!W2884)</f>
        <v/>
      </c>
      <c r="O2864" s="303" t="str">
        <f>IF(基本情報入力シート!X2884="","",基本情報入力シート!X2884)</f>
        <v/>
      </c>
      <c r="P2864" s="304" t="str">
        <f>IF(基本情報入力シート!Y2884="","",基本情報入力シート!Y2884)</f>
        <v/>
      </c>
      <c r="Q2864" s="175"/>
      <c r="R2864" s="305" t="str">
        <f>IF(基本情報入力シート!AB2884="","",基本情報入力シート!AB2884)</f>
        <v/>
      </c>
      <c r="S2864" s="176"/>
      <c r="T2864" s="306" t="str">
        <f>IF(P2864="","",VLOOKUP(P2864,【参考】数式用!$J$2:$L$34,3,FALSE))</f>
        <v/>
      </c>
      <c r="U2864" s="313" t="s">
        <v>143</v>
      </c>
      <c r="V2864" s="177"/>
      <c r="W2864" s="314" t="s">
        <v>144</v>
      </c>
      <c r="X2864" s="177"/>
      <c r="Y2864" s="315" t="s">
        <v>145</v>
      </c>
      <c r="Z2864" s="177"/>
      <c r="AA2864" s="315" t="s">
        <v>144</v>
      </c>
      <c r="AB2864" s="177"/>
      <c r="AC2864" s="315" t="s">
        <v>146</v>
      </c>
      <c r="AD2864" s="316" t="s">
        <v>147</v>
      </c>
      <c r="AE2864" s="317" t="str">
        <f t="shared" si="157"/>
        <v/>
      </c>
      <c r="AF2864" s="319" t="s">
        <v>148</v>
      </c>
      <c r="AG2864" s="312" t="str">
        <f t="shared" si="158"/>
        <v/>
      </c>
      <c r="AH2864" s="322"/>
      <c r="AI2864" s="323"/>
      <c r="AJ2864" s="322"/>
      <c r="AK2864" s="323"/>
    </row>
    <row r="2865" spans="1:37" ht="36.75" customHeight="1">
      <c r="A2865" s="299">
        <f t="shared" si="159"/>
        <v>2852</v>
      </c>
      <c r="B2865" s="300" t="str">
        <f>IF(基本情報入力シート!C2885="","",基本情報入力シート!C2885)</f>
        <v/>
      </c>
      <c r="C2865" s="301" t="str">
        <f>IF(基本情報入力シート!D2885="","",基本情報入力シート!D2885)</f>
        <v/>
      </c>
      <c r="D2865" s="301" t="str">
        <f>IF(基本情報入力シート!E2885="","",基本情報入力シート!E2885)</f>
        <v/>
      </c>
      <c r="E2865" s="301" t="str">
        <f>IF(基本情報入力シート!F2885="","",基本情報入力シート!F2885)</f>
        <v/>
      </c>
      <c r="F2865" s="301" t="str">
        <f>IF(基本情報入力シート!G2885="","",基本情報入力シート!G2885)</f>
        <v/>
      </c>
      <c r="G2865" s="301" t="str">
        <f>IF(基本情報入力シート!H2885="","",基本情報入力シート!H2885)</f>
        <v/>
      </c>
      <c r="H2865" s="301" t="str">
        <f>IF(基本情報入力シート!I2885="","",基本情報入力シート!I2885)</f>
        <v/>
      </c>
      <c r="I2865" s="301" t="str">
        <f>IF(基本情報入力シート!J2885="","",基本情報入力シート!J2885)</f>
        <v/>
      </c>
      <c r="J2865" s="301" t="str">
        <f>IF(基本情報入力シート!K2885="","",基本情報入力シート!K2885)</f>
        <v/>
      </c>
      <c r="K2865" s="302" t="str">
        <f>IF(基本情報入力シート!L2885="","",基本情報入力シート!L2885)</f>
        <v/>
      </c>
      <c r="L2865" s="299" t="str">
        <f>IF(基本情報入力シート!M2885="","",基本情報入力シート!M2885)</f>
        <v/>
      </c>
      <c r="M2865" s="299" t="str">
        <f>IF(基本情報入力シート!R2885="","",基本情報入力シート!R2885)</f>
        <v/>
      </c>
      <c r="N2865" s="299" t="str">
        <f>IF(基本情報入力シート!W2885="","",基本情報入力シート!W2885)</f>
        <v/>
      </c>
      <c r="O2865" s="303" t="str">
        <f>IF(基本情報入力シート!X2885="","",基本情報入力シート!X2885)</f>
        <v/>
      </c>
      <c r="P2865" s="304" t="str">
        <f>IF(基本情報入力シート!Y2885="","",基本情報入力シート!Y2885)</f>
        <v/>
      </c>
      <c r="Q2865" s="175"/>
      <c r="R2865" s="305" t="str">
        <f>IF(基本情報入力シート!AB2885="","",基本情報入力シート!AB2885)</f>
        <v/>
      </c>
      <c r="S2865" s="176"/>
      <c r="T2865" s="306" t="str">
        <f>IF(P2865="","",VLOOKUP(P2865,【参考】数式用!$J$2:$L$34,3,FALSE))</f>
        <v/>
      </c>
      <c r="U2865" s="313" t="s">
        <v>143</v>
      </c>
      <c r="V2865" s="177"/>
      <c r="W2865" s="314" t="s">
        <v>144</v>
      </c>
      <c r="X2865" s="177"/>
      <c r="Y2865" s="315" t="s">
        <v>145</v>
      </c>
      <c r="Z2865" s="177"/>
      <c r="AA2865" s="315" t="s">
        <v>144</v>
      </c>
      <c r="AB2865" s="177"/>
      <c r="AC2865" s="315" t="s">
        <v>146</v>
      </c>
      <c r="AD2865" s="316" t="s">
        <v>147</v>
      </c>
      <c r="AE2865" s="317" t="str">
        <f t="shared" si="157"/>
        <v/>
      </c>
      <c r="AF2865" s="319" t="s">
        <v>148</v>
      </c>
      <c r="AG2865" s="312" t="str">
        <f t="shared" si="158"/>
        <v/>
      </c>
      <c r="AH2865" s="322"/>
      <c r="AI2865" s="323"/>
      <c r="AJ2865" s="322"/>
      <c r="AK2865" s="323"/>
    </row>
    <row r="2866" spans="1:37" ht="36.75" customHeight="1">
      <c r="A2866" s="299">
        <f t="shared" si="159"/>
        <v>2853</v>
      </c>
      <c r="B2866" s="300" t="str">
        <f>IF(基本情報入力シート!C2886="","",基本情報入力シート!C2886)</f>
        <v/>
      </c>
      <c r="C2866" s="301" t="str">
        <f>IF(基本情報入力シート!D2886="","",基本情報入力シート!D2886)</f>
        <v/>
      </c>
      <c r="D2866" s="301" t="str">
        <f>IF(基本情報入力シート!E2886="","",基本情報入力シート!E2886)</f>
        <v/>
      </c>
      <c r="E2866" s="301" t="str">
        <f>IF(基本情報入力シート!F2886="","",基本情報入力シート!F2886)</f>
        <v/>
      </c>
      <c r="F2866" s="301" t="str">
        <f>IF(基本情報入力シート!G2886="","",基本情報入力シート!G2886)</f>
        <v/>
      </c>
      <c r="G2866" s="301" t="str">
        <f>IF(基本情報入力シート!H2886="","",基本情報入力シート!H2886)</f>
        <v/>
      </c>
      <c r="H2866" s="301" t="str">
        <f>IF(基本情報入力シート!I2886="","",基本情報入力シート!I2886)</f>
        <v/>
      </c>
      <c r="I2866" s="301" t="str">
        <f>IF(基本情報入力シート!J2886="","",基本情報入力シート!J2886)</f>
        <v/>
      </c>
      <c r="J2866" s="301" t="str">
        <f>IF(基本情報入力シート!K2886="","",基本情報入力シート!K2886)</f>
        <v/>
      </c>
      <c r="K2866" s="302" t="str">
        <f>IF(基本情報入力シート!L2886="","",基本情報入力シート!L2886)</f>
        <v/>
      </c>
      <c r="L2866" s="299" t="str">
        <f>IF(基本情報入力シート!M2886="","",基本情報入力シート!M2886)</f>
        <v/>
      </c>
      <c r="M2866" s="299" t="str">
        <f>IF(基本情報入力シート!R2886="","",基本情報入力シート!R2886)</f>
        <v/>
      </c>
      <c r="N2866" s="299" t="str">
        <f>IF(基本情報入力シート!W2886="","",基本情報入力シート!W2886)</f>
        <v/>
      </c>
      <c r="O2866" s="303" t="str">
        <f>IF(基本情報入力シート!X2886="","",基本情報入力シート!X2886)</f>
        <v/>
      </c>
      <c r="P2866" s="304" t="str">
        <f>IF(基本情報入力シート!Y2886="","",基本情報入力シート!Y2886)</f>
        <v/>
      </c>
      <c r="Q2866" s="175"/>
      <c r="R2866" s="305" t="str">
        <f>IF(基本情報入力シート!AB2886="","",基本情報入力シート!AB2886)</f>
        <v/>
      </c>
      <c r="S2866" s="176"/>
      <c r="T2866" s="306" t="str">
        <f>IF(P2866="","",VLOOKUP(P2866,【参考】数式用!$J$2:$L$34,3,FALSE))</f>
        <v/>
      </c>
      <c r="U2866" s="313" t="s">
        <v>143</v>
      </c>
      <c r="V2866" s="177"/>
      <c r="W2866" s="314" t="s">
        <v>144</v>
      </c>
      <c r="X2866" s="177"/>
      <c r="Y2866" s="315" t="s">
        <v>145</v>
      </c>
      <c r="Z2866" s="177"/>
      <c r="AA2866" s="315" t="s">
        <v>144</v>
      </c>
      <c r="AB2866" s="177"/>
      <c r="AC2866" s="315" t="s">
        <v>146</v>
      </c>
      <c r="AD2866" s="316" t="s">
        <v>147</v>
      </c>
      <c r="AE2866" s="317" t="str">
        <f t="shared" si="157"/>
        <v/>
      </c>
      <c r="AF2866" s="319" t="s">
        <v>148</v>
      </c>
      <c r="AG2866" s="312" t="str">
        <f t="shared" si="158"/>
        <v/>
      </c>
      <c r="AH2866" s="322"/>
      <c r="AI2866" s="323"/>
      <c r="AJ2866" s="322"/>
      <c r="AK2866" s="323"/>
    </row>
    <row r="2867" spans="1:37" ht="36.75" customHeight="1">
      <c r="A2867" s="299">
        <f t="shared" si="159"/>
        <v>2854</v>
      </c>
      <c r="B2867" s="300" t="str">
        <f>IF(基本情報入力シート!C2887="","",基本情報入力シート!C2887)</f>
        <v/>
      </c>
      <c r="C2867" s="301" t="str">
        <f>IF(基本情報入力シート!D2887="","",基本情報入力シート!D2887)</f>
        <v/>
      </c>
      <c r="D2867" s="301" t="str">
        <f>IF(基本情報入力シート!E2887="","",基本情報入力シート!E2887)</f>
        <v/>
      </c>
      <c r="E2867" s="301" t="str">
        <f>IF(基本情報入力シート!F2887="","",基本情報入力シート!F2887)</f>
        <v/>
      </c>
      <c r="F2867" s="301" t="str">
        <f>IF(基本情報入力シート!G2887="","",基本情報入力シート!G2887)</f>
        <v/>
      </c>
      <c r="G2867" s="301" t="str">
        <f>IF(基本情報入力シート!H2887="","",基本情報入力シート!H2887)</f>
        <v/>
      </c>
      <c r="H2867" s="301" t="str">
        <f>IF(基本情報入力シート!I2887="","",基本情報入力シート!I2887)</f>
        <v/>
      </c>
      <c r="I2867" s="301" t="str">
        <f>IF(基本情報入力シート!J2887="","",基本情報入力シート!J2887)</f>
        <v/>
      </c>
      <c r="J2867" s="301" t="str">
        <f>IF(基本情報入力シート!K2887="","",基本情報入力シート!K2887)</f>
        <v/>
      </c>
      <c r="K2867" s="302" t="str">
        <f>IF(基本情報入力シート!L2887="","",基本情報入力シート!L2887)</f>
        <v/>
      </c>
      <c r="L2867" s="299" t="str">
        <f>IF(基本情報入力シート!M2887="","",基本情報入力シート!M2887)</f>
        <v/>
      </c>
      <c r="M2867" s="299" t="str">
        <f>IF(基本情報入力シート!R2887="","",基本情報入力シート!R2887)</f>
        <v/>
      </c>
      <c r="N2867" s="299" t="str">
        <f>IF(基本情報入力シート!W2887="","",基本情報入力シート!W2887)</f>
        <v/>
      </c>
      <c r="O2867" s="303" t="str">
        <f>IF(基本情報入力シート!X2887="","",基本情報入力シート!X2887)</f>
        <v/>
      </c>
      <c r="P2867" s="304" t="str">
        <f>IF(基本情報入力シート!Y2887="","",基本情報入力シート!Y2887)</f>
        <v/>
      </c>
      <c r="Q2867" s="175"/>
      <c r="R2867" s="305" t="str">
        <f>IF(基本情報入力シート!AB2887="","",基本情報入力シート!AB2887)</f>
        <v/>
      </c>
      <c r="S2867" s="176"/>
      <c r="T2867" s="306" t="str">
        <f>IF(P2867="","",VLOOKUP(P2867,【参考】数式用!$J$2:$L$34,3,FALSE))</f>
        <v/>
      </c>
      <c r="U2867" s="313" t="s">
        <v>143</v>
      </c>
      <c r="V2867" s="177"/>
      <c r="W2867" s="314" t="s">
        <v>144</v>
      </c>
      <c r="X2867" s="177"/>
      <c r="Y2867" s="315" t="s">
        <v>145</v>
      </c>
      <c r="Z2867" s="177"/>
      <c r="AA2867" s="315" t="s">
        <v>144</v>
      </c>
      <c r="AB2867" s="177"/>
      <c r="AC2867" s="315" t="s">
        <v>146</v>
      </c>
      <c r="AD2867" s="316" t="s">
        <v>147</v>
      </c>
      <c r="AE2867" s="317" t="str">
        <f t="shared" si="157"/>
        <v/>
      </c>
      <c r="AF2867" s="319" t="s">
        <v>148</v>
      </c>
      <c r="AG2867" s="312" t="str">
        <f t="shared" si="158"/>
        <v/>
      </c>
      <c r="AH2867" s="322"/>
      <c r="AI2867" s="323"/>
      <c r="AJ2867" s="322"/>
      <c r="AK2867" s="323"/>
    </row>
    <row r="2868" spans="1:37" ht="36.75" customHeight="1">
      <c r="A2868" s="299">
        <f t="shared" si="159"/>
        <v>2855</v>
      </c>
      <c r="B2868" s="300" t="str">
        <f>IF(基本情報入力シート!C2888="","",基本情報入力シート!C2888)</f>
        <v/>
      </c>
      <c r="C2868" s="301" t="str">
        <f>IF(基本情報入力シート!D2888="","",基本情報入力シート!D2888)</f>
        <v/>
      </c>
      <c r="D2868" s="301" t="str">
        <f>IF(基本情報入力シート!E2888="","",基本情報入力シート!E2888)</f>
        <v/>
      </c>
      <c r="E2868" s="301" t="str">
        <f>IF(基本情報入力シート!F2888="","",基本情報入力シート!F2888)</f>
        <v/>
      </c>
      <c r="F2868" s="301" t="str">
        <f>IF(基本情報入力シート!G2888="","",基本情報入力シート!G2888)</f>
        <v/>
      </c>
      <c r="G2868" s="301" t="str">
        <f>IF(基本情報入力シート!H2888="","",基本情報入力シート!H2888)</f>
        <v/>
      </c>
      <c r="H2868" s="301" t="str">
        <f>IF(基本情報入力シート!I2888="","",基本情報入力シート!I2888)</f>
        <v/>
      </c>
      <c r="I2868" s="301" t="str">
        <f>IF(基本情報入力シート!J2888="","",基本情報入力シート!J2888)</f>
        <v/>
      </c>
      <c r="J2868" s="301" t="str">
        <f>IF(基本情報入力シート!K2888="","",基本情報入力シート!K2888)</f>
        <v/>
      </c>
      <c r="K2868" s="302" t="str">
        <f>IF(基本情報入力シート!L2888="","",基本情報入力シート!L2888)</f>
        <v/>
      </c>
      <c r="L2868" s="299" t="str">
        <f>IF(基本情報入力シート!M2888="","",基本情報入力シート!M2888)</f>
        <v/>
      </c>
      <c r="M2868" s="299" t="str">
        <f>IF(基本情報入力シート!R2888="","",基本情報入力シート!R2888)</f>
        <v/>
      </c>
      <c r="N2868" s="299" t="str">
        <f>IF(基本情報入力シート!W2888="","",基本情報入力シート!W2888)</f>
        <v/>
      </c>
      <c r="O2868" s="303" t="str">
        <f>IF(基本情報入力シート!X2888="","",基本情報入力シート!X2888)</f>
        <v/>
      </c>
      <c r="P2868" s="304" t="str">
        <f>IF(基本情報入力シート!Y2888="","",基本情報入力シート!Y2888)</f>
        <v/>
      </c>
      <c r="Q2868" s="175"/>
      <c r="R2868" s="305" t="str">
        <f>IF(基本情報入力シート!AB2888="","",基本情報入力シート!AB2888)</f>
        <v/>
      </c>
      <c r="S2868" s="176"/>
      <c r="T2868" s="306" t="str">
        <f>IF(P2868="","",VLOOKUP(P2868,【参考】数式用!$J$2:$L$34,3,FALSE))</f>
        <v/>
      </c>
      <c r="U2868" s="313" t="s">
        <v>143</v>
      </c>
      <c r="V2868" s="177"/>
      <c r="W2868" s="314" t="s">
        <v>144</v>
      </c>
      <c r="X2868" s="177"/>
      <c r="Y2868" s="315" t="s">
        <v>145</v>
      </c>
      <c r="Z2868" s="177"/>
      <c r="AA2868" s="315" t="s">
        <v>144</v>
      </c>
      <c r="AB2868" s="177"/>
      <c r="AC2868" s="315" t="s">
        <v>146</v>
      </c>
      <c r="AD2868" s="316" t="s">
        <v>147</v>
      </c>
      <c r="AE2868" s="317" t="str">
        <f t="shared" si="157"/>
        <v/>
      </c>
      <c r="AF2868" s="319" t="s">
        <v>148</v>
      </c>
      <c r="AG2868" s="312" t="str">
        <f t="shared" si="158"/>
        <v/>
      </c>
      <c r="AH2868" s="322"/>
      <c r="AI2868" s="323"/>
      <c r="AJ2868" s="322"/>
      <c r="AK2868" s="323"/>
    </row>
    <row r="2869" spans="1:37" ht="36.75" customHeight="1">
      <c r="A2869" s="299">
        <f t="shared" si="159"/>
        <v>2856</v>
      </c>
      <c r="B2869" s="300" t="str">
        <f>IF(基本情報入力シート!C2889="","",基本情報入力シート!C2889)</f>
        <v/>
      </c>
      <c r="C2869" s="301" t="str">
        <f>IF(基本情報入力シート!D2889="","",基本情報入力シート!D2889)</f>
        <v/>
      </c>
      <c r="D2869" s="301" t="str">
        <f>IF(基本情報入力シート!E2889="","",基本情報入力シート!E2889)</f>
        <v/>
      </c>
      <c r="E2869" s="301" t="str">
        <f>IF(基本情報入力シート!F2889="","",基本情報入力シート!F2889)</f>
        <v/>
      </c>
      <c r="F2869" s="301" t="str">
        <f>IF(基本情報入力シート!G2889="","",基本情報入力シート!G2889)</f>
        <v/>
      </c>
      <c r="G2869" s="301" t="str">
        <f>IF(基本情報入力シート!H2889="","",基本情報入力シート!H2889)</f>
        <v/>
      </c>
      <c r="H2869" s="301" t="str">
        <f>IF(基本情報入力シート!I2889="","",基本情報入力シート!I2889)</f>
        <v/>
      </c>
      <c r="I2869" s="301" t="str">
        <f>IF(基本情報入力シート!J2889="","",基本情報入力シート!J2889)</f>
        <v/>
      </c>
      <c r="J2869" s="301" t="str">
        <f>IF(基本情報入力シート!K2889="","",基本情報入力シート!K2889)</f>
        <v/>
      </c>
      <c r="K2869" s="302" t="str">
        <f>IF(基本情報入力シート!L2889="","",基本情報入力シート!L2889)</f>
        <v/>
      </c>
      <c r="L2869" s="299" t="str">
        <f>IF(基本情報入力シート!M2889="","",基本情報入力シート!M2889)</f>
        <v/>
      </c>
      <c r="M2869" s="299" t="str">
        <f>IF(基本情報入力シート!R2889="","",基本情報入力シート!R2889)</f>
        <v/>
      </c>
      <c r="N2869" s="299" t="str">
        <f>IF(基本情報入力シート!W2889="","",基本情報入力シート!W2889)</f>
        <v/>
      </c>
      <c r="O2869" s="303" t="str">
        <f>IF(基本情報入力シート!X2889="","",基本情報入力シート!X2889)</f>
        <v/>
      </c>
      <c r="P2869" s="304" t="str">
        <f>IF(基本情報入力シート!Y2889="","",基本情報入力シート!Y2889)</f>
        <v/>
      </c>
      <c r="Q2869" s="175"/>
      <c r="R2869" s="305" t="str">
        <f>IF(基本情報入力シート!AB2889="","",基本情報入力シート!AB2889)</f>
        <v/>
      </c>
      <c r="S2869" s="176"/>
      <c r="T2869" s="306" t="str">
        <f>IF(P2869="","",VLOOKUP(P2869,【参考】数式用!$J$2:$L$34,3,FALSE))</f>
        <v/>
      </c>
      <c r="U2869" s="313" t="s">
        <v>143</v>
      </c>
      <c r="V2869" s="177"/>
      <c r="W2869" s="314" t="s">
        <v>144</v>
      </c>
      <c r="X2869" s="177"/>
      <c r="Y2869" s="315" t="s">
        <v>145</v>
      </c>
      <c r="Z2869" s="177"/>
      <c r="AA2869" s="315" t="s">
        <v>144</v>
      </c>
      <c r="AB2869" s="177"/>
      <c r="AC2869" s="315" t="s">
        <v>146</v>
      </c>
      <c r="AD2869" s="316" t="s">
        <v>147</v>
      </c>
      <c r="AE2869" s="317" t="str">
        <f t="shared" si="157"/>
        <v/>
      </c>
      <c r="AF2869" s="319" t="s">
        <v>148</v>
      </c>
      <c r="AG2869" s="312" t="str">
        <f t="shared" si="158"/>
        <v/>
      </c>
      <c r="AH2869" s="322"/>
      <c r="AI2869" s="323"/>
      <c r="AJ2869" s="322"/>
      <c r="AK2869" s="323"/>
    </row>
    <row r="2870" spans="1:37" ht="36.75" customHeight="1">
      <c r="A2870" s="299">
        <f t="shared" si="159"/>
        <v>2857</v>
      </c>
      <c r="B2870" s="300" t="str">
        <f>IF(基本情報入力シート!C2890="","",基本情報入力シート!C2890)</f>
        <v/>
      </c>
      <c r="C2870" s="301" t="str">
        <f>IF(基本情報入力シート!D2890="","",基本情報入力シート!D2890)</f>
        <v/>
      </c>
      <c r="D2870" s="301" t="str">
        <f>IF(基本情報入力シート!E2890="","",基本情報入力シート!E2890)</f>
        <v/>
      </c>
      <c r="E2870" s="301" t="str">
        <f>IF(基本情報入力シート!F2890="","",基本情報入力シート!F2890)</f>
        <v/>
      </c>
      <c r="F2870" s="301" t="str">
        <f>IF(基本情報入力シート!G2890="","",基本情報入力シート!G2890)</f>
        <v/>
      </c>
      <c r="G2870" s="301" t="str">
        <f>IF(基本情報入力シート!H2890="","",基本情報入力シート!H2890)</f>
        <v/>
      </c>
      <c r="H2870" s="301" t="str">
        <f>IF(基本情報入力シート!I2890="","",基本情報入力シート!I2890)</f>
        <v/>
      </c>
      <c r="I2870" s="301" t="str">
        <f>IF(基本情報入力シート!J2890="","",基本情報入力シート!J2890)</f>
        <v/>
      </c>
      <c r="J2870" s="301" t="str">
        <f>IF(基本情報入力シート!K2890="","",基本情報入力シート!K2890)</f>
        <v/>
      </c>
      <c r="K2870" s="302" t="str">
        <f>IF(基本情報入力シート!L2890="","",基本情報入力シート!L2890)</f>
        <v/>
      </c>
      <c r="L2870" s="299" t="str">
        <f>IF(基本情報入力シート!M2890="","",基本情報入力シート!M2890)</f>
        <v/>
      </c>
      <c r="M2870" s="299" t="str">
        <f>IF(基本情報入力シート!R2890="","",基本情報入力シート!R2890)</f>
        <v/>
      </c>
      <c r="N2870" s="299" t="str">
        <f>IF(基本情報入力シート!W2890="","",基本情報入力シート!W2890)</f>
        <v/>
      </c>
      <c r="O2870" s="303" t="str">
        <f>IF(基本情報入力シート!X2890="","",基本情報入力シート!X2890)</f>
        <v/>
      </c>
      <c r="P2870" s="304" t="str">
        <f>IF(基本情報入力シート!Y2890="","",基本情報入力シート!Y2890)</f>
        <v/>
      </c>
      <c r="Q2870" s="175"/>
      <c r="R2870" s="305" t="str">
        <f>IF(基本情報入力シート!AB2890="","",基本情報入力シート!AB2890)</f>
        <v/>
      </c>
      <c r="S2870" s="176"/>
      <c r="T2870" s="306" t="str">
        <f>IF(P2870="","",VLOOKUP(P2870,【参考】数式用!$J$2:$L$34,3,FALSE))</f>
        <v/>
      </c>
      <c r="U2870" s="313" t="s">
        <v>143</v>
      </c>
      <c r="V2870" s="177"/>
      <c r="W2870" s="314" t="s">
        <v>144</v>
      </c>
      <c r="X2870" s="177"/>
      <c r="Y2870" s="315" t="s">
        <v>145</v>
      </c>
      <c r="Z2870" s="177"/>
      <c r="AA2870" s="315" t="s">
        <v>144</v>
      </c>
      <c r="AB2870" s="177"/>
      <c r="AC2870" s="315" t="s">
        <v>146</v>
      </c>
      <c r="AD2870" s="316" t="s">
        <v>147</v>
      </c>
      <c r="AE2870" s="317" t="str">
        <f t="shared" si="157"/>
        <v/>
      </c>
      <c r="AF2870" s="319" t="s">
        <v>148</v>
      </c>
      <c r="AG2870" s="312" t="str">
        <f t="shared" si="158"/>
        <v/>
      </c>
      <c r="AH2870" s="322"/>
      <c r="AI2870" s="323"/>
      <c r="AJ2870" s="322"/>
      <c r="AK2870" s="323"/>
    </row>
    <row r="2871" spans="1:37" ht="36.75" customHeight="1">
      <c r="A2871" s="299">
        <f t="shared" si="159"/>
        <v>2858</v>
      </c>
      <c r="B2871" s="300" t="str">
        <f>IF(基本情報入力シート!C2891="","",基本情報入力シート!C2891)</f>
        <v/>
      </c>
      <c r="C2871" s="301" t="str">
        <f>IF(基本情報入力シート!D2891="","",基本情報入力シート!D2891)</f>
        <v/>
      </c>
      <c r="D2871" s="301" t="str">
        <f>IF(基本情報入力シート!E2891="","",基本情報入力シート!E2891)</f>
        <v/>
      </c>
      <c r="E2871" s="301" t="str">
        <f>IF(基本情報入力シート!F2891="","",基本情報入力シート!F2891)</f>
        <v/>
      </c>
      <c r="F2871" s="301" t="str">
        <f>IF(基本情報入力シート!G2891="","",基本情報入力シート!G2891)</f>
        <v/>
      </c>
      <c r="G2871" s="301" t="str">
        <f>IF(基本情報入力シート!H2891="","",基本情報入力シート!H2891)</f>
        <v/>
      </c>
      <c r="H2871" s="301" t="str">
        <f>IF(基本情報入力シート!I2891="","",基本情報入力シート!I2891)</f>
        <v/>
      </c>
      <c r="I2871" s="301" t="str">
        <f>IF(基本情報入力シート!J2891="","",基本情報入力シート!J2891)</f>
        <v/>
      </c>
      <c r="J2871" s="301" t="str">
        <f>IF(基本情報入力シート!K2891="","",基本情報入力シート!K2891)</f>
        <v/>
      </c>
      <c r="K2871" s="302" t="str">
        <f>IF(基本情報入力シート!L2891="","",基本情報入力シート!L2891)</f>
        <v/>
      </c>
      <c r="L2871" s="299" t="str">
        <f>IF(基本情報入力シート!M2891="","",基本情報入力シート!M2891)</f>
        <v/>
      </c>
      <c r="M2871" s="299" t="str">
        <f>IF(基本情報入力シート!R2891="","",基本情報入力シート!R2891)</f>
        <v/>
      </c>
      <c r="N2871" s="299" t="str">
        <f>IF(基本情報入力シート!W2891="","",基本情報入力シート!W2891)</f>
        <v/>
      </c>
      <c r="O2871" s="303" t="str">
        <f>IF(基本情報入力シート!X2891="","",基本情報入力シート!X2891)</f>
        <v/>
      </c>
      <c r="P2871" s="304" t="str">
        <f>IF(基本情報入力シート!Y2891="","",基本情報入力シート!Y2891)</f>
        <v/>
      </c>
      <c r="Q2871" s="175"/>
      <c r="R2871" s="305" t="str">
        <f>IF(基本情報入力シート!AB2891="","",基本情報入力シート!AB2891)</f>
        <v/>
      </c>
      <c r="S2871" s="176"/>
      <c r="T2871" s="306" t="str">
        <f>IF(P2871="","",VLOOKUP(P2871,【参考】数式用!$J$2:$L$34,3,FALSE))</f>
        <v/>
      </c>
      <c r="U2871" s="313" t="s">
        <v>143</v>
      </c>
      <c r="V2871" s="177"/>
      <c r="W2871" s="314" t="s">
        <v>144</v>
      </c>
      <c r="X2871" s="177"/>
      <c r="Y2871" s="315" t="s">
        <v>145</v>
      </c>
      <c r="Z2871" s="177"/>
      <c r="AA2871" s="315" t="s">
        <v>144</v>
      </c>
      <c r="AB2871" s="177"/>
      <c r="AC2871" s="315" t="s">
        <v>146</v>
      </c>
      <c r="AD2871" s="316" t="s">
        <v>147</v>
      </c>
      <c r="AE2871" s="317" t="str">
        <f t="shared" si="157"/>
        <v/>
      </c>
      <c r="AF2871" s="319" t="s">
        <v>148</v>
      </c>
      <c r="AG2871" s="312" t="str">
        <f t="shared" si="158"/>
        <v/>
      </c>
      <c r="AH2871" s="322"/>
      <c r="AI2871" s="323"/>
      <c r="AJ2871" s="322"/>
      <c r="AK2871" s="323"/>
    </row>
    <row r="2872" spans="1:37" ht="36.75" customHeight="1">
      <c r="A2872" s="299">
        <f t="shared" si="159"/>
        <v>2859</v>
      </c>
      <c r="B2872" s="300" t="str">
        <f>IF(基本情報入力シート!C2892="","",基本情報入力シート!C2892)</f>
        <v/>
      </c>
      <c r="C2872" s="301" t="str">
        <f>IF(基本情報入力シート!D2892="","",基本情報入力シート!D2892)</f>
        <v/>
      </c>
      <c r="D2872" s="301" t="str">
        <f>IF(基本情報入力シート!E2892="","",基本情報入力シート!E2892)</f>
        <v/>
      </c>
      <c r="E2872" s="301" t="str">
        <f>IF(基本情報入力シート!F2892="","",基本情報入力シート!F2892)</f>
        <v/>
      </c>
      <c r="F2872" s="301" t="str">
        <f>IF(基本情報入力シート!G2892="","",基本情報入力シート!G2892)</f>
        <v/>
      </c>
      <c r="G2872" s="301" t="str">
        <f>IF(基本情報入力シート!H2892="","",基本情報入力シート!H2892)</f>
        <v/>
      </c>
      <c r="H2872" s="301" t="str">
        <f>IF(基本情報入力シート!I2892="","",基本情報入力シート!I2892)</f>
        <v/>
      </c>
      <c r="I2872" s="301" t="str">
        <f>IF(基本情報入力シート!J2892="","",基本情報入力シート!J2892)</f>
        <v/>
      </c>
      <c r="J2872" s="301" t="str">
        <f>IF(基本情報入力シート!K2892="","",基本情報入力シート!K2892)</f>
        <v/>
      </c>
      <c r="K2872" s="302" t="str">
        <f>IF(基本情報入力シート!L2892="","",基本情報入力シート!L2892)</f>
        <v/>
      </c>
      <c r="L2872" s="299" t="str">
        <f>IF(基本情報入力シート!M2892="","",基本情報入力シート!M2892)</f>
        <v/>
      </c>
      <c r="M2872" s="299" t="str">
        <f>IF(基本情報入力シート!R2892="","",基本情報入力シート!R2892)</f>
        <v/>
      </c>
      <c r="N2872" s="299" t="str">
        <f>IF(基本情報入力シート!W2892="","",基本情報入力シート!W2892)</f>
        <v/>
      </c>
      <c r="O2872" s="303" t="str">
        <f>IF(基本情報入力シート!X2892="","",基本情報入力シート!X2892)</f>
        <v/>
      </c>
      <c r="P2872" s="304" t="str">
        <f>IF(基本情報入力シート!Y2892="","",基本情報入力シート!Y2892)</f>
        <v/>
      </c>
      <c r="Q2872" s="175"/>
      <c r="R2872" s="305" t="str">
        <f>IF(基本情報入力シート!AB2892="","",基本情報入力シート!AB2892)</f>
        <v/>
      </c>
      <c r="S2872" s="176"/>
      <c r="T2872" s="306" t="str">
        <f>IF(P2872="","",VLOOKUP(P2872,【参考】数式用!$J$2:$L$34,3,FALSE))</f>
        <v/>
      </c>
      <c r="U2872" s="313" t="s">
        <v>143</v>
      </c>
      <c r="V2872" s="177"/>
      <c r="W2872" s="314" t="s">
        <v>144</v>
      </c>
      <c r="X2872" s="177"/>
      <c r="Y2872" s="315" t="s">
        <v>145</v>
      </c>
      <c r="Z2872" s="177"/>
      <c r="AA2872" s="315" t="s">
        <v>144</v>
      </c>
      <c r="AB2872" s="177"/>
      <c r="AC2872" s="315" t="s">
        <v>146</v>
      </c>
      <c r="AD2872" s="316" t="s">
        <v>147</v>
      </c>
      <c r="AE2872" s="317" t="str">
        <f t="shared" si="157"/>
        <v/>
      </c>
      <c r="AF2872" s="319" t="s">
        <v>148</v>
      </c>
      <c r="AG2872" s="312" t="str">
        <f t="shared" si="158"/>
        <v/>
      </c>
      <c r="AH2872" s="322"/>
      <c r="AI2872" s="323"/>
      <c r="AJ2872" s="322"/>
      <c r="AK2872" s="323"/>
    </row>
    <row r="2873" spans="1:37" ht="36.75" customHeight="1">
      <c r="A2873" s="299">
        <f t="shared" si="159"/>
        <v>2860</v>
      </c>
      <c r="B2873" s="300" t="str">
        <f>IF(基本情報入力シート!C2893="","",基本情報入力シート!C2893)</f>
        <v/>
      </c>
      <c r="C2873" s="301" t="str">
        <f>IF(基本情報入力シート!D2893="","",基本情報入力シート!D2893)</f>
        <v/>
      </c>
      <c r="D2873" s="301" t="str">
        <f>IF(基本情報入力シート!E2893="","",基本情報入力シート!E2893)</f>
        <v/>
      </c>
      <c r="E2873" s="301" t="str">
        <f>IF(基本情報入力シート!F2893="","",基本情報入力シート!F2893)</f>
        <v/>
      </c>
      <c r="F2873" s="301" t="str">
        <f>IF(基本情報入力シート!G2893="","",基本情報入力シート!G2893)</f>
        <v/>
      </c>
      <c r="G2873" s="301" t="str">
        <f>IF(基本情報入力シート!H2893="","",基本情報入力シート!H2893)</f>
        <v/>
      </c>
      <c r="H2873" s="301" t="str">
        <f>IF(基本情報入力シート!I2893="","",基本情報入力シート!I2893)</f>
        <v/>
      </c>
      <c r="I2873" s="301" t="str">
        <f>IF(基本情報入力シート!J2893="","",基本情報入力シート!J2893)</f>
        <v/>
      </c>
      <c r="J2873" s="301" t="str">
        <f>IF(基本情報入力シート!K2893="","",基本情報入力シート!K2893)</f>
        <v/>
      </c>
      <c r="K2873" s="302" t="str">
        <f>IF(基本情報入力シート!L2893="","",基本情報入力シート!L2893)</f>
        <v/>
      </c>
      <c r="L2873" s="299" t="str">
        <f>IF(基本情報入力シート!M2893="","",基本情報入力シート!M2893)</f>
        <v/>
      </c>
      <c r="M2873" s="299" t="str">
        <f>IF(基本情報入力シート!R2893="","",基本情報入力シート!R2893)</f>
        <v/>
      </c>
      <c r="N2873" s="299" t="str">
        <f>IF(基本情報入力シート!W2893="","",基本情報入力シート!W2893)</f>
        <v/>
      </c>
      <c r="O2873" s="303" t="str">
        <f>IF(基本情報入力シート!X2893="","",基本情報入力シート!X2893)</f>
        <v/>
      </c>
      <c r="P2873" s="304" t="str">
        <f>IF(基本情報入力シート!Y2893="","",基本情報入力シート!Y2893)</f>
        <v/>
      </c>
      <c r="Q2873" s="175"/>
      <c r="R2873" s="305" t="str">
        <f>IF(基本情報入力シート!AB2893="","",基本情報入力シート!AB2893)</f>
        <v/>
      </c>
      <c r="S2873" s="176"/>
      <c r="T2873" s="306" t="str">
        <f>IF(P2873="","",VLOOKUP(P2873,【参考】数式用!$J$2:$L$34,3,FALSE))</f>
        <v/>
      </c>
      <c r="U2873" s="313" t="s">
        <v>143</v>
      </c>
      <c r="V2873" s="177"/>
      <c r="W2873" s="314" t="s">
        <v>144</v>
      </c>
      <c r="X2873" s="177"/>
      <c r="Y2873" s="315" t="s">
        <v>145</v>
      </c>
      <c r="Z2873" s="177"/>
      <c r="AA2873" s="315" t="s">
        <v>144</v>
      </c>
      <c r="AB2873" s="177"/>
      <c r="AC2873" s="315" t="s">
        <v>146</v>
      </c>
      <c r="AD2873" s="316" t="s">
        <v>147</v>
      </c>
      <c r="AE2873" s="317" t="str">
        <f t="shared" si="157"/>
        <v/>
      </c>
      <c r="AF2873" s="319" t="s">
        <v>148</v>
      </c>
      <c r="AG2873" s="312" t="str">
        <f t="shared" si="158"/>
        <v/>
      </c>
      <c r="AH2873" s="322"/>
      <c r="AI2873" s="323"/>
      <c r="AJ2873" s="322"/>
      <c r="AK2873" s="323"/>
    </row>
    <row r="2874" spans="1:37" ht="36.75" customHeight="1">
      <c r="A2874" s="299">
        <f t="shared" si="159"/>
        <v>2861</v>
      </c>
      <c r="B2874" s="300" t="str">
        <f>IF(基本情報入力シート!C2894="","",基本情報入力シート!C2894)</f>
        <v/>
      </c>
      <c r="C2874" s="301" t="str">
        <f>IF(基本情報入力シート!D2894="","",基本情報入力シート!D2894)</f>
        <v/>
      </c>
      <c r="D2874" s="301" t="str">
        <f>IF(基本情報入力シート!E2894="","",基本情報入力シート!E2894)</f>
        <v/>
      </c>
      <c r="E2874" s="301" t="str">
        <f>IF(基本情報入力シート!F2894="","",基本情報入力シート!F2894)</f>
        <v/>
      </c>
      <c r="F2874" s="301" t="str">
        <f>IF(基本情報入力シート!G2894="","",基本情報入力シート!G2894)</f>
        <v/>
      </c>
      <c r="G2874" s="301" t="str">
        <f>IF(基本情報入力シート!H2894="","",基本情報入力シート!H2894)</f>
        <v/>
      </c>
      <c r="H2874" s="301" t="str">
        <f>IF(基本情報入力シート!I2894="","",基本情報入力シート!I2894)</f>
        <v/>
      </c>
      <c r="I2874" s="301" t="str">
        <f>IF(基本情報入力シート!J2894="","",基本情報入力シート!J2894)</f>
        <v/>
      </c>
      <c r="J2874" s="301" t="str">
        <f>IF(基本情報入力シート!K2894="","",基本情報入力シート!K2894)</f>
        <v/>
      </c>
      <c r="K2874" s="302" t="str">
        <f>IF(基本情報入力シート!L2894="","",基本情報入力シート!L2894)</f>
        <v/>
      </c>
      <c r="L2874" s="299" t="str">
        <f>IF(基本情報入力シート!M2894="","",基本情報入力シート!M2894)</f>
        <v/>
      </c>
      <c r="M2874" s="299" t="str">
        <f>IF(基本情報入力シート!R2894="","",基本情報入力シート!R2894)</f>
        <v/>
      </c>
      <c r="N2874" s="299" t="str">
        <f>IF(基本情報入力シート!W2894="","",基本情報入力シート!W2894)</f>
        <v/>
      </c>
      <c r="O2874" s="303" t="str">
        <f>IF(基本情報入力シート!X2894="","",基本情報入力シート!X2894)</f>
        <v/>
      </c>
      <c r="P2874" s="304" t="str">
        <f>IF(基本情報入力シート!Y2894="","",基本情報入力シート!Y2894)</f>
        <v/>
      </c>
      <c r="Q2874" s="175"/>
      <c r="R2874" s="305" t="str">
        <f>IF(基本情報入力シート!AB2894="","",基本情報入力シート!AB2894)</f>
        <v/>
      </c>
      <c r="S2874" s="176"/>
      <c r="T2874" s="306" t="str">
        <f>IF(P2874="","",VLOOKUP(P2874,【参考】数式用!$J$2:$L$34,3,FALSE))</f>
        <v/>
      </c>
      <c r="U2874" s="313" t="s">
        <v>143</v>
      </c>
      <c r="V2874" s="177"/>
      <c r="W2874" s="314" t="s">
        <v>144</v>
      </c>
      <c r="X2874" s="177"/>
      <c r="Y2874" s="315" t="s">
        <v>145</v>
      </c>
      <c r="Z2874" s="177"/>
      <c r="AA2874" s="315" t="s">
        <v>144</v>
      </c>
      <c r="AB2874" s="177"/>
      <c r="AC2874" s="315" t="s">
        <v>146</v>
      </c>
      <c r="AD2874" s="316" t="s">
        <v>147</v>
      </c>
      <c r="AE2874" s="317" t="str">
        <f t="shared" si="157"/>
        <v/>
      </c>
      <c r="AF2874" s="319" t="s">
        <v>148</v>
      </c>
      <c r="AG2874" s="312" t="str">
        <f t="shared" si="158"/>
        <v/>
      </c>
      <c r="AH2874" s="322"/>
      <c r="AI2874" s="323"/>
      <c r="AJ2874" s="322"/>
      <c r="AK2874" s="323"/>
    </row>
    <row r="2875" spans="1:37" ht="36.75" customHeight="1">
      <c r="A2875" s="299">
        <f t="shared" si="159"/>
        <v>2862</v>
      </c>
      <c r="B2875" s="300" t="str">
        <f>IF(基本情報入力シート!C2895="","",基本情報入力シート!C2895)</f>
        <v/>
      </c>
      <c r="C2875" s="301" t="str">
        <f>IF(基本情報入力シート!D2895="","",基本情報入力シート!D2895)</f>
        <v/>
      </c>
      <c r="D2875" s="301" t="str">
        <f>IF(基本情報入力シート!E2895="","",基本情報入力シート!E2895)</f>
        <v/>
      </c>
      <c r="E2875" s="301" t="str">
        <f>IF(基本情報入力シート!F2895="","",基本情報入力シート!F2895)</f>
        <v/>
      </c>
      <c r="F2875" s="301" t="str">
        <f>IF(基本情報入力シート!G2895="","",基本情報入力シート!G2895)</f>
        <v/>
      </c>
      <c r="G2875" s="301" t="str">
        <f>IF(基本情報入力シート!H2895="","",基本情報入力シート!H2895)</f>
        <v/>
      </c>
      <c r="H2875" s="301" t="str">
        <f>IF(基本情報入力シート!I2895="","",基本情報入力シート!I2895)</f>
        <v/>
      </c>
      <c r="I2875" s="301" t="str">
        <f>IF(基本情報入力シート!J2895="","",基本情報入力シート!J2895)</f>
        <v/>
      </c>
      <c r="J2875" s="301" t="str">
        <f>IF(基本情報入力シート!K2895="","",基本情報入力シート!K2895)</f>
        <v/>
      </c>
      <c r="K2875" s="302" t="str">
        <f>IF(基本情報入力シート!L2895="","",基本情報入力シート!L2895)</f>
        <v/>
      </c>
      <c r="L2875" s="299" t="str">
        <f>IF(基本情報入力シート!M2895="","",基本情報入力シート!M2895)</f>
        <v/>
      </c>
      <c r="M2875" s="299" t="str">
        <f>IF(基本情報入力シート!R2895="","",基本情報入力シート!R2895)</f>
        <v/>
      </c>
      <c r="N2875" s="299" t="str">
        <f>IF(基本情報入力シート!W2895="","",基本情報入力シート!W2895)</f>
        <v/>
      </c>
      <c r="O2875" s="303" t="str">
        <f>IF(基本情報入力シート!X2895="","",基本情報入力シート!X2895)</f>
        <v/>
      </c>
      <c r="P2875" s="304" t="str">
        <f>IF(基本情報入力シート!Y2895="","",基本情報入力シート!Y2895)</f>
        <v/>
      </c>
      <c r="Q2875" s="175"/>
      <c r="R2875" s="305" t="str">
        <f>IF(基本情報入力シート!AB2895="","",基本情報入力シート!AB2895)</f>
        <v/>
      </c>
      <c r="S2875" s="176"/>
      <c r="T2875" s="306" t="str">
        <f>IF(P2875="","",VLOOKUP(P2875,【参考】数式用!$J$2:$L$34,3,FALSE))</f>
        <v/>
      </c>
      <c r="U2875" s="313" t="s">
        <v>143</v>
      </c>
      <c r="V2875" s="177"/>
      <c r="W2875" s="314" t="s">
        <v>144</v>
      </c>
      <c r="X2875" s="177"/>
      <c r="Y2875" s="315" t="s">
        <v>145</v>
      </c>
      <c r="Z2875" s="177"/>
      <c r="AA2875" s="315" t="s">
        <v>144</v>
      </c>
      <c r="AB2875" s="177"/>
      <c r="AC2875" s="315" t="s">
        <v>146</v>
      </c>
      <c r="AD2875" s="316" t="s">
        <v>147</v>
      </c>
      <c r="AE2875" s="317" t="str">
        <f t="shared" si="157"/>
        <v/>
      </c>
      <c r="AF2875" s="319" t="s">
        <v>148</v>
      </c>
      <c r="AG2875" s="312" t="str">
        <f t="shared" si="158"/>
        <v/>
      </c>
      <c r="AH2875" s="322"/>
      <c r="AI2875" s="323"/>
      <c r="AJ2875" s="322"/>
      <c r="AK2875" s="323"/>
    </row>
    <row r="2876" spans="1:37" ht="36.75" customHeight="1">
      <c r="A2876" s="299">
        <f t="shared" si="159"/>
        <v>2863</v>
      </c>
      <c r="B2876" s="300" t="str">
        <f>IF(基本情報入力シート!C2896="","",基本情報入力シート!C2896)</f>
        <v/>
      </c>
      <c r="C2876" s="301" t="str">
        <f>IF(基本情報入力シート!D2896="","",基本情報入力シート!D2896)</f>
        <v/>
      </c>
      <c r="D2876" s="301" t="str">
        <f>IF(基本情報入力シート!E2896="","",基本情報入力シート!E2896)</f>
        <v/>
      </c>
      <c r="E2876" s="301" t="str">
        <f>IF(基本情報入力シート!F2896="","",基本情報入力シート!F2896)</f>
        <v/>
      </c>
      <c r="F2876" s="301" t="str">
        <f>IF(基本情報入力シート!G2896="","",基本情報入力シート!G2896)</f>
        <v/>
      </c>
      <c r="G2876" s="301" t="str">
        <f>IF(基本情報入力シート!H2896="","",基本情報入力シート!H2896)</f>
        <v/>
      </c>
      <c r="H2876" s="301" t="str">
        <f>IF(基本情報入力シート!I2896="","",基本情報入力シート!I2896)</f>
        <v/>
      </c>
      <c r="I2876" s="301" t="str">
        <f>IF(基本情報入力シート!J2896="","",基本情報入力シート!J2896)</f>
        <v/>
      </c>
      <c r="J2876" s="301" t="str">
        <f>IF(基本情報入力シート!K2896="","",基本情報入力シート!K2896)</f>
        <v/>
      </c>
      <c r="K2876" s="302" t="str">
        <f>IF(基本情報入力シート!L2896="","",基本情報入力シート!L2896)</f>
        <v/>
      </c>
      <c r="L2876" s="299" t="str">
        <f>IF(基本情報入力シート!M2896="","",基本情報入力シート!M2896)</f>
        <v/>
      </c>
      <c r="M2876" s="299" t="str">
        <f>IF(基本情報入力シート!R2896="","",基本情報入力シート!R2896)</f>
        <v/>
      </c>
      <c r="N2876" s="299" t="str">
        <f>IF(基本情報入力シート!W2896="","",基本情報入力シート!W2896)</f>
        <v/>
      </c>
      <c r="O2876" s="303" t="str">
        <f>IF(基本情報入力シート!X2896="","",基本情報入力シート!X2896)</f>
        <v/>
      </c>
      <c r="P2876" s="304" t="str">
        <f>IF(基本情報入力シート!Y2896="","",基本情報入力シート!Y2896)</f>
        <v/>
      </c>
      <c r="Q2876" s="175"/>
      <c r="R2876" s="305" t="str">
        <f>IF(基本情報入力シート!AB2896="","",基本情報入力シート!AB2896)</f>
        <v/>
      </c>
      <c r="S2876" s="176"/>
      <c r="T2876" s="306" t="str">
        <f>IF(P2876="","",VLOOKUP(P2876,【参考】数式用!$J$2:$L$34,3,FALSE))</f>
        <v/>
      </c>
      <c r="U2876" s="313" t="s">
        <v>143</v>
      </c>
      <c r="V2876" s="177"/>
      <c r="W2876" s="314" t="s">
        <v>144</v>
      </c>
      <c r="X2876" s="177"/>
      <c r="Y2876" s="315" t="s">
        <v>145</v>
      </c>
      <c r="Z2876" s="177"/>
      <c r="AA2876" s="315" t="s">
        <v>144</v>
      </c>
      <c r="AB2876" s="177"/>
      <c r="AC2876" s="315" t="s">
        <v>146</v>
      </c>
      <c r="AD2876" s="316" t="s">
        <v>147</v>
      </c>
      <c r="AE2876" s="317" t="str">
        <f t="shared" si="157"/>
        <v/>
      </c>
      <c r="AF2876" s="319" t="s">
        <v>148</v>
      </c>
      <c r="AG2876" s="312" t="str">
        <f t="shared" si="158"/>
        <v/>
      </c>
      <c r="AH2876" s="322"/>
      <c r="AI2876" s="323"/>
      <c r="AJ2876" s="322"/>
      <c r="AK2876" s="323"/>
    </row>
    <row r="2877" spans="1:37" ht="36.75" customHeight="1">
      <c r="A2877" s="299">
        <f t="shared" si="159"/>
        <v>2864</v>
      </c>
      <c r="B2877" s="300" t="str">
        <f>IF(基本情報入力シート!C2897="","",基本情報入力シート!C2897)</f>
        <v/>
      </c>
      <c r="C2877" s="301" t="str">
        <f>IF(基本情報入力シート!D2897="","",基本情報入力シート!D2897)</f>
        <v/>
      </c>
      <c r="D2877" s="301" t="str">
        <f>IF(基本情報入力シート!E2897="","",基本情報入力シート!E2897)</f>
        <v/>
      </c>
      <c r="E2877" s="301" t="str">
        <f>IF(基本情報入力シート!F2897="","",基本情報入力シート!F2897)</f>
        <v/>
      </c>
      <c r="F2877" s="301" t="str">
        <f>IF(基本情報入力シート!G2897="","",基本情報入力シート!G2897)</f>
        <v/>
      </c>
      <c r="G2877" s="301" t="str">
        <f>IF(基本情報入力シート!H2897="","",基本情報入力シート!H2897)</f>
        <v/>
      </c>
      <c r="H2877" s="301" t="str">
        <f>IF(基本情報入力シート!I2897="","",基本情報入力シート!I2897)</f>
        <v/>
      </c>
      <c r="I2877" s="301" t="str">
        <f>IF(基本情報入力シート!J2897="","",基本情報入力シート!J2897)</f>
        <v/>
      </c>
      <c r="J2877" s="301" t="str">
        <f>IF(基本情報入力シート!K2897="","",基本情報入力シート!K2897)</f>
        <v/>
      </c>
      <c r="K2877" s="302" t="str">
        <f>IF(基本情報入力シート!L2897="","",基本情報入力シート!L2897)</f>
        <v/>
      </c>
      <c r="L2877" s="299" t="str">
        <f>IF(基本情報入力シート!M2897="","",基本情報入力シート!M2897)</f>
        <v/>
      </c>
      <c r="M2877" s="299" t="str">
        <f>IF(基本情報入力シート!R2897="","",基本情報入力シート!R2897)</f>
        <v/>
      </c>
      <c r="N2877" s="299" t="str">
        <f>IF(基本情報入力シート!W2897="","",基本情報入力シート!W2897)</f>
        <v/>
      </c>
      <c r="O2877" s="303" t="str">
        <f>IF(基本情報入力シート!X2897="","",基本情報入力シート!X2897)</f>
        <v/>
      </c>
      <c r="P2877" s="304" t="str">
        <f>IF(基本情報入力シート!Y2897="","",基本情報入力シート!Y2897)</f>
        <v/>
      </c>
      <c r="Q2877" s="175"/>
      <c r="R2877" s="305" t="str">
        <f>IF(基本情報入力シート!AB2897="","",基本情報入力シート!AB2897)</f>
        <v/>
      </c>
      <c r="S2877" s="176"/>
      <c r="T2877" s="306" t="str">
        <f>IF(P2877="","",VLOOKUP(P2877,【参考】数式用!$J$2:$L$34,3,FALSE))</f>
        <v/>
      </c>
      <c r="U2877" s="313" t="s">
        <v>143</v>
      </c>
      <c r="V2877" s="177"/>
      <c r="W2877" s="314" t="s">
        <v>144</v>
      </c>
      <c r="X2877" s="177"/>
      <c r="Y2877" s="315" t="s">
        <v>145</v>
      </c>
      <c r="Z2877" s="177"/>
      <c r="AA2877" s="315" t="s">
        <v>144</v>
      </c>
      <c r="AB2877" s="177"/>
      <c r="AC2877" s="315" t="s">
        <v>146</v>
      </c>
      <c r="AD2877" s="316" t="s">
        <v>147</v>
      </c>
      <c r="AE2877" s="317" t="str">
        <f t="shared" si="157"/>
        <v/>
      </c>
      <c r="AF2877" s="319" t="s">
        <v>148</v>
      </c>
      <c r="AG2877" s="312" t="str">
        <f t="shared" si="158"/>
        <v/>
      </c>
      <c r="AH2877" s="322"/>
      <c r="AI2877" s="323"/>
      <c r="AJ2877" s="322"/>
      <c r="AK2877" s="323"/>
    </row>
    <row r="2878" spans="1:37" ht="36.75" customHeight="1">
      <c r="A2878" s="299">
        <f t="shared" si="159"/>
        <v>2865</v>
      </c>
      <c r="B2878" s="300" t="str">
        <f>IF(基本情報入力シート!C2898="","",基本情報入力シート!C2898)</f>
        <v/>
      </c>
      <c r="C2878" s="301" t="str">
        <f>IF(基本情報入力シート!D2898="","",基本情報入力シート!D2898)</f>
        <v/>
      </c>
      <c r="D2878" s="301" t="str">
        <f>IF(基本情報入力シート!E2898="","",基本情報入力シート!E2898)</f>
        <v/>
      </c>
      <c r="E2878" s="301" t="str">
        <f>IF(基本情報入力シート!F2898="","",基本情報入力シート!F2898)</f>
        <v/>
      </c>
      <c r="F2878" s="301" t="str">
        <f>IF(基本情報入力シート!G2898="","",基本情報入力シート!G2898)</f>
        <v/>
      </c>
      <c r="G2878" s="301" t="str">
        <f>IF(基本情報入力シート!H2898="","",基本情報入力シート!H2898)</f>
        <v/>
      </c>
      <c r="H2878" s="301" t="str">
        <f>IF(基本情報入力シート!I2898="","",基本情報入力シート!I2898)</f>
        <v/>
      </c>
      <c r="I2878" s="301" t="str">
        <f>IF(基本情報入力シート!J2898="","",基本情報入力シート!J2898)</f>
        <v/>
      </c>
      <c r="J2878" s="301" t="str">
        <f>IF(基本情報入力シート!K2898="","",基本情報入力シート!K2898)</f>
        <v/>
      </c>
      <c r="K2878" s="302" t="str">
        <f>IF(基本情報入力シート!L2898="","",基本情報入力シート!L2898)</f>
        <v/>
      </c>
      <c r="L2878" s="299" t="str">
        <f>IF(基本情報入力シート!M2898="","",基本情報入力シート!M2898)</f>
        <v/>
      </c>
      <c r="M2878" s="299" t="str">
        <f>IF(基本情報入力シート!R2898="","",基本情報入力シート!R2898)</f>
        <v/>
      </c>
      <c r="N2878" s="299" t="str">
        <f>IF(基本情報入力シート!W2898="","",基本情報入力シート!W2898)</f>
        <v/>
      </c>
      <c r="O2878" s="303" t="str">
        <f>IF(基本情報入力シート!X2898="","",基本情報入力シート!X2898)</f>
        <v/>
      </c>
      <c r="P2878" s="304" t="str">
        <f>IF(基本情報入力シート!Y2898="","",基本情報入力シート!Y2898)</f>
        <v/>
      </c>
      <c r="Q2878" s="175"/>
      <c r="R2878" s="305" t="str">
        <f>IF(基本情報入力シート!AB2898="","",基本情報入力シート!AB2898)</f>
        <v/>
      </c>
      <c r="S2878" s="176"/>
      <c r="T2878" s="306" t="str">
        <f>IF(P2878="","",VLOOKUP(P2878,【参考】数式用!$J$2:$L$34,3,FALSE))</f>
        <v/>
      </c>
      <c r="U2878" s="313" t="s">
        <v>143</v>
      </c>
      <c r="V2878" s="177"/>
      <c r="W2878" s="314" t="s">
        <v>144</v>
      </c>
      <c r="X2878" s="177"/>
      <c r="Y2878" s="315" t="s">
        <v>145</v>
      </c>
      <c r="Z2878" s="177"/>
      <c r="AA2878" s="315" t="s">
        <v>144</v>
      </c>
      <c r="AB2878" s="177"/>
      <c r="AC2878" s="315" t="s">
        <v>146</v>
      </c>
      <c r="AD2878" s="316" t="s">
        <v>147</v>
      </c>
      <c r="AE2878" s="317" t="str">
        <f t="shared" si="157"/>
        <v/>
      </c>
      <c r="AF2878" s="319" t="s">
        <v>148</v>
      </c>
      <c r="AG2878" s="312" t="str">
        <f t="shared" si="158"/>
        <v/>
      </c>
      <c r="AH2878" s="322"/>
      <c r="AI2878" s="323"/>
      <c r="AJ2878" s="322"/>
      <c r="AK2878" s="323"/>
    </row>
    <row r="2879" spans="1:37" ht="36.75" customHeight="1">
      <c r="A2879" s="299">
        <f t="shared" si="159"/>
        <v>2866</v>
      </c>
      <c r="B2879" s="300" t="str">
        <f>IF(基本情報入力シート!C2899="","",基本情報入力シート!C2899)</f>
        <v/>
      </c>
      <c r="C2879" s="301" t="str">
        <f>IF(基本情報入力シート!D2899="","",基本情報入力シート!D2899)</f>
        <v/>
      </c>
      <c r="D2879" s="301" t="str">
        <f>IF(基本情報入力シート!E2899="","",基本情報入力シート!E2899)</f>
        <v/>
      </c>
      <c r="E2879" s="301" t="str">
        <f>IF(基本情報入力シート!F2899="","",基本情報入力シート!F2899)</f>
        <v/>
      </c>
      <c r="F2879" s="301" t="str">
        <f>IF(基本情報入力シート!G2899="","",基本情報入力シート!G2899)</f>
        <v/>
      </c>
      <c r="G2879" s="301" t="str">
        <f>IF(基本情報入力シート!H2899="","",基本情報入力シート!H2899)</f>
        <v/>
      </c>
      <c r="H2879" s="301" t="str">
        <f>IF(基本情報入力シート!I2899="","",基本情報入力シート!I2899)</f>
        <v/>
      </c>
      <c r="I2879" s="301" t="str">
        <f>IF(基本情報入力シート!J2899="","",基本情報入力シート!J2899)</f>
        <v/>
      </c>
      <c r="J2879" s="301" t="str">
        <f>IF(基本情報入力シート!K2899="","",基本情報入力シート!K2899)</f>
        <v/>
      </c>
      <c r="K2879" s="302" t="str">
        <f>IF(基本情報入力シート!L2899="","",基本情報入力シート!L2899)</f>
        <v/>
      </c>
      <c r="L2879" s="299" t="str">
        <f>IF(基本情報入力シート!M2899="","",基本情報入力シート!M2899)</f>
        <v/>
      </c>
      <c r="M2879" s="299" t="str">
        <f>IF(基本情報入力シート!R2899="","",基本情報入力シート!R2899)</f>
        <v/>
      </c>
      <c r="N2879" s="299" t="str">
        <f>IF(基本情報入力シート!W2899="","",基本情報入力シート!W2899)</f>
        <v/>
      </c>
      <c r="O2879" s="303" t="str">
        <f>IF(基本情報入力シート!X2899="","",基本情報入力シート!X2899)</f>
        <v/>
      </c>
      <c r="P2879" s="304" t="str">
        <f>IF(基本情報入力シート!Y2899="","",基本情報入力シート!Y2899)</f>
        <v/>
      </c>
      <c r="Q2879" s="175"/>
      <c r="R2879" s="305" t="str">
        <f>IF(基本情報入力シート!AB2899="","",基本情報入力シート!AB2899)</f>
        <v/>
      </c>
      <c r="S2879" s="176"/>
      <c r="T2879" s="306" t="str">
        <f>IF(P2879="","",VLOOKUP(P2879,【参考】数式用!$J$2:$L$34,3,FALSE))</f>
        <v/>
      </c>
      <c r="U2879" s="313" t="s">
        <v>143</v>
      </c>
      <c r="V2879" s="177"/>
      <c r="W2879" s="314" t="s">
        <v>144</v>
      </c>
      <c r="X2879" s="177"/>
      <c r="Y2879" s="315" t="s">
        <v>145</v>
      </c>
      <c r="Z2879" s="177"/>
      <c r="AA2879" s="315" t="s">
        <v>144</v>
      </c>
      <c r="AB2879" s="177"/>
      <c r="AC2879" s="315" t="s">
        <v>146</v>
      </c>
      <c r="AD2879" s="316" t="s">
        <v>147</v>
      </c>
      <c r="AE2879" s="317" t="str">
        <f t="shared" ref="AE2879:AE2913" si="160">IF(V2879&gt;=1,(Z2879*12+AB2879)-(V2879*12+X2879)+1,"")</f>
        <v/>
      </c>
      <c r="AF2879" s="319" t="s">
        <v>148</v>
      </c>
      <c r="AG2879" s="312" t="str">
        <f t="shared" ref="AG2879:AG2913" si="161">IFERROR(ROUNDDOWN(R2879*T2879,0)*AE2879,"")</f>
        <v/>
      </c>
      <c r="AH2879" s="322"/>
      <c r="AI2879" s="323"/>
      <c r="AJ2879" s="322"/>
      <c r="AK2879" s="323"/>
    </row>
    <row r="2880" spans="1:37" ht="36.75" customHeight="1">
      <c r="A2880" s="299">
        <f t="shared" si="159"/>
        <v>2867</v>
      </c>
      <c r="B2880" s="300" t="str">
        <f>IF(基本情報入力シート!C2900="","",基本情報入力シート!C2900)</f>
        <v/>
      </c>
      <c r="C2880" s="301" t="str">
        <f>IF(基本情報入力シート!D2900="","",基本情報入力シート!D2900)</f>
        <v/>
      </c>
      <c r="D2880" s="301" t="str">
        <f>IF(基本情報入力シート!E2900="","",基本情報入力シート!E2900)</f>
        <v/>
      </c>
      <c r="E2880" s="301" t="str">
        <f>IF(基本情報入力シート!F2900="","",基本情報入力シート!F2900)</f>
        <v/>
      </c>
      <c r="F2880" s="301" t="str">
        <f>IF(基本情報入力シート!G2900="","",基本情報入力シート!G2900)</f>
        <v/>
      </c>
      <c r="G2880" s="301" t="str">
        <f>IF(基本情報入力シート!H2900="","",基本情報入力シート!H2900)</f>
        <v/>
      </c>
      <c r="H2880" s="301" t="str">
        <f>IF(基本情報入力シート!I2900="","",基本情報入力シート!I2900)</f>
        <v/>
      </c>
      <c r="I2880" s="301" t="str">
        <f>IF(基本情報入力シート!J2900="","",基本情報入力シート!J2900)</f>
        <v/>
      </c>
      <c r="J2880" s="301" t="str">
        <f>IF(基本情報入力シート!K2900="","",基本情報入力シート!K2900)</f>
        <v/>
      </c>
      <c r="K2880" s="302" t="str">
        <f>IF(基本情報入力シート!L2900="","",基本情報入力シート!L2900)</f>
        <v/>
      </c>
      <c r="L2880" s="299" t="str">
        <f>IF(基本情報入力シート!M2900="","",基本情報入力シート!M2900)</f>
        <v/>
      </c>
      <c r="M2880" s="299" t="str">
        <f>IF(基本情報入力シート!R2900="","",基本情報入力シート!R2900)</f>
        <v/>
      </c>
      <c r="N2880" s="299" t="str">
        <f>IF(基本情報入力シート!W2900="","",基本情報入力シート!W2900)</f>
        <v/>
      </c>
      <c r="O2880" s="303" t="str">
        <f>IF(基本情報入力シート!X2900="","",基本情報入力シート!X2900)</f>
        <v/>
      </c>
      <c r="P2880" s="304" t="str">
        <f>IF(基本情報入力シート!Y2900="","",基本情報入力シート!Y2900)</f>
        <v/>
      </c>
      <c r="Q2880" s="175"/>
      <c r="R2880" s="305" t="str">
        <f>IF(基本情報入力シート!AB2900="","",基本情報入力シート!AB2900)</f>
        <v/>
      </c>
      <c r="S2880" s="176"/>
      <c r="T2880" s="306" t="str">
        <f>IF(P2880="","",VLOOKUP(P2880,【参考】数式用!$J$2:$L$34,3,FALSE))</f>
        <v/>
      </c>
      <c r="U2880" s="313" t="s">
        <v>143</v>
      </c>
      <c r="V2880" s="177"/>
      <c r="W2880" s="314" t="s">
        <v>144</v>
      </c>
      <c r="X2880" s="177"/>
      <c r="Y2880" s="315" t="s">
        <v>145</v>
      </c>
      <c r="Z2880" s="177"/>
      <c r="AA2880" s="315" t="s">
        <v>144</v>
      </c>
      <c r="AB2880" s="177"/>
      <c r="AC2880" s="315" t="s">
        <v>146</v>
      </c>
      <c r="AD2880" s="316" t="s">
        <v>147</v>
      </c>
      <c r="AE2880" s="317" t="str">
        <f t="shared" si="160"/>
        <v/>
      </c>
      <c r="AF2880" s="319" t="s">
        <v>148</v>
      </c>
      <c r="AG2880" s="312" t="str">
        <f t="shared" si="161"/>
        <v/>
      </c>
      <c r="AH2880" s="322"/>
      <c r="AI2880" s="323"/>
      <c r="AJ2880" s="322"/>
      <c r="AK2880" s="323"/>
    </row>
    <row r="2881" spans="1:37" ht="36.75" customHeight="1">
      <c r="A2881" s="299">
        <f t="shared" si="159"/>
        <v>2868</v>
      </c>
      <c r="B2881" s="300" t="str">
        <f>IF(基本情報入力シート!C2901="","",基本情報入力シート!C2901)</f>
        <v/>
      </c>
      <c r="C2881" s="301" t="str">
        <f>IF(基本情報入力シート!D2901="","",基本情報入力シート!D2901)</f>
        <v/>
      </c>
      <c r="D2881" s="301" t="str">
        <f>IF(基本情報入力シート!E2901="","",基本情報入力シート!E2901)</f>
        <v/>
      </c>
      <c r="E2881" s="301" t="str">
        <f>IF(基本情報入力シート!F2901="","",基本情報入力シート!F2901)</f>
        <v/>
      </c>
      <c r="F2881" s="301" t="str">
        <f>IF(基本情報入力シート!G2901="","",基本情報入力シート!G2901)</f>
        <v/>
      </c>
      <c r="G2881" s="301" t="str">
        <f>IF(基本情報入力シート!H2901="","",基本情報入力シート!H2901)</f>
        <v/>
      </c>
      <c r="H2881" s="301" t="str">
        <f>IF(基本情報入力シート!I2901="","",基本情報入力シート!I2901)</f>
        <v/>
      </c>
      <c r="I2881" s="301" t="str">
        <f>IF(基本情報入力シート!J2901="","",基本情報入力シート!J2901)</f>
        <v/>
      </c>
      <c r="J2881" s="301" t="str">
        <f>IF(基本情報入力シート!K2901="","",基本情報入力シート!K2901)</f>
        <v/>
      </c>
      <c r="K2881" s="302" t="str">
        <f>IF(基本情報入力シート!L2901="","",基本情報入力シート!L2901)</f>
        <v/>
      </c>
      <c r="L2881" s="299" t="str">
        <f>IF(基本情報入力シート!M2901="","",基本情報入力シート!M2901)</f>
        <v/>
      </c>
      <c r="M2881" s="299" t="str">
        <f>IF(基本情報入力シート!R2901="","",基本情報入力シート!R2901)</f>
        <v/>
      </c>
      <c r="N2881" s="299" t="str">
        <f>IF(基本情報入力シート!W2901="","",基本情報入力シート!W2901)</f>
        <v/>
      </c>
      <c r="O2881" s="303" t="str">
        <f>IF(基本情報入力シート!X2901="","",基本情報入力シート!X2901)</f>
        <v/>
      </c>
      <c r="P2881" s="304" t="str">
        <f>IF(基本情報入力シート!Y2901="","",基本情報入力シート!Y2901)</f>
        <v/>
      </c>
      <c r="Q2881" s="175"/>
      <c r="R2881" s="305" t="str">
        <f>IF(基本情報入力シート!AB2901="","",基本情報入力シート!AB2901)</f>
        <v/>
      </c>
      <c r="S2881" s="176"/>
      <c r="T2881" s="306" t="str">
        <f>IF(P2881="","",VLOOKUP(P2881,【参考】数式用!$J$2:$L$34,3,FALSE))</f>
        <v/>
      </c>
      <c r="U2881" s="313" t="s">
        <v>143</v>
      </c>
      <c r="V2881" s="177"/>
      <c r="W2881" s="314" t="s">
        <v>144</v>
      </c>
      <c r="X2881" s="177"/>
      <c r="Y2881" s="315" t="s">
        <v>145</v>
      </c>
      <c r="Z2881" s="177"/>
      <c r="AA2881" s="315" t="s">
        <v>144</v>
      </c>
      <c r="AB2881" s="177"/>
      <c r="AC2881" s="315" t="s">
        <v>146</v>
      </c>
      <c r="AD2881" s="316" t="s">
        <v>147</v>
      </c>
      <c r="AE2881" s="317" t="str">
        <f t="shared" si="160"/>
        <v/>
      </c>
      <c r="AF2881" s="319" t="s">
        <v>148</v>
      </c>
      <c r="AG2881" s="312" t="str">
        <f t="shared" si="161"/>
        <v/>
      </c>
      <c r="AH2881" s="322"/>
      <c r="AI2881" s="323"/>
      <c r="AJ2881" s="322"/>
      <c r="AK2881" s="323"/>
    </row>
    <row r="2882" spans="1:37" ht="36.75" customHeight="1">
      <c r="A2882" s="299">
        <f t="shared" si="159"/>
        <v>2869</v>
      </c>
      <c r="B2882" s="300" t="str">
        <f>IF(基本情報入力シート!C2902="","",基本情報入力シート!C2902)</f>
        <v/>
      </c>
      <c r="C2882" s="301" t="str">
        <f>IF(基本情報入力シート!D2902="","",基本情報入力シート!D2902)</f>
        <v/>
      </c>
      <c r="D2882" s="301" t="str">
        <f>IF(基本情報入力シート!E2902="","",基本情報入力シート!E2902)</f>
        <v/>
      </c>
      <c r="E2882" s="301" t="str">
        <f>IF(基本情報入力シート!F2902="","",基本情報入力シート!F2902)</f>
        <v/>
      </c>
      <c r="F2882" s="301" t="str">
        <f>IF(基本情報入力シート!G2902="","",基本情報入力シート!G2902)</f>
        <v/>
      </c>
      <c r="G2882" s="301" t="str">
        <f>IF(基本情報入力シート!H2902="","",基本情報入力シート!H2902)</f>
        <v/>
      </c>
      <c r="H2882" s="301" t="str">
        <f>IF(基本情報入力シート!I2902="","",基本情報入力シート!I2902)</f>
        <v/>
      </c>
      <c r="I2882" s="301" t="str">
        <f>IF(基本情報入力シート!J2902="","",基本情報入力シート!J2902)</f>
        <v/>
      </c>
      <c r="J2882" s="301" t="str">
        <f>IF(基本情報入力シート!K2902="","",基本情報入力シート!K2902)</f>
        <v/>
      </c>
      <c r="K2882" s="302" t="str">
        <f>IF(基本情報入力シート!L2902="","",基本情報入力シート!L2902)</f>
        <v/>
      </c>
      <c r="L2882" s="299" t="str">
        <f>IF(基本情報入力シート!M2902="","",基本情報入力シート!M2902)</f>
        <v/>
      </c>
      <c r="M2882" s="299" t="str">
        <f>IF(基本情報入力シート!R2902="","",基本情報入力シート!R2902)</f>
        <v/>
      </c>
      <c r="N2882" s="299" t="str">
        <f>IF(基本情報入力シート!W2902="","",基本情報入力シート!W2902)</f>
        <v/>
      </c>
      <c r="O2882" s="303" t="str">
        <f>IF(基本情報入力シート!X2902="","",基本情報入力シート!X2902)</f>
        <v/>
      </c>
      <c r="P2882" s="304" t="str">
        <f>IF(基本情報入力シート!Y2902="","",基本情報入力シート!Y2902)</f>
        <v/>
      </c>
      <c r="Q2882" s="175"/>
      <c r="R2882" s="305" t="str">
        <f>IF(基本情報入力シート!AB2902="","",基本情報入力シート!AB2902)</f>
        <v/>
      </c>
      <c r="S2882" s="176"/>
      <c r="T2882" s="306" t="str">
        <f>IF(P2882="","",VLOOKUP(P2882,【参考】数式用!$J$2:$L$34,3,FALSE))</f>
        <v/>
      </c>
      <c r="U2882" s="313" t="s">
        <v>143</v>
      </c>
      <c r="V2882" s="177"/>
      <c r="W2882" s="314" t="s">
        <v>144</v>
      </c>
      <c r="X2882" s="177"/>
      <c r="Y2882" s="315" t="s">
        <v>145</v>
      </c>
      <c r="Z2882" s="177"/>
      <c r="AA2882" s="315" t="s">
        <v>144</v>
      </c>
      <c r="AB2882" s="177"/>
      <c r="AC2882" s="315" t="s">
        <v>146</v>
      </c>
      <c r="AD2882" s="316" t="s">
        <v>147</v>
      </c>
      <c r="AE2882" s="317" t="str">
        <f t="shared" si="160"/>
        <v/>
      </c>
      <c r="AF2882" s="319" t="s">
        <v>148</v>
      </c>
      <c r="AG2882" s="312" t="str">
        <f t="shared" si="161"/>
        <v/>
      </c>
      <c r="AH2882" s="322"/>
      <c r="AI2882" s="323"/>
      <c r="AJ2882" s="322"/>
      <c r="AK2882" s="323"/>
    </row>
    <row r="2883" spans="1:37" ht="36.75" customHeight="1">
      <c r="A2883" s="299">
        <f t="shared" si="159"/>
        <v>2870</v>
      </c>
      <c r="B2883" s="300" t="str">
        <f>IF(基本情報入力シート!C2903="","",基本情報入力シート!C2903)</f>
        <v/>
      </c>
      <c r="C2883" s="301" t="str">
        <f>IF(基本情報入力シート!D2903="","",基本情報入力シート!D2903)</f>
        <v/>
      </c>
      <c r="D2883" s="301" t="str">
        <f>IF(基本情報入力シート!E2903="","",基本情報入力シート!E2903)</f>
        <v/>
      </c>
      <c r="E2883" s="301" t="str">
        <f>IF(基本情報入力シート!F2903="","",基本情報入力シート!F2903)</f>
        <v/>
      </c>
      <c r="F2883" s="301" t="str">
        <f>IF(基本情報入力シート!G2903="","",基本情報入力シート!G2903)</f>
        <v/>
      </c>
      <c r="G2883" s="301" t="str">
        <f>IF(基本情報入力シート!H2903="","",基本情報入力シート!H2903)</f>
        <v/>
      </c>
      <c r="H2883" s="301" t="str">
        <f>IF(基本情報入力シート!I2903="","",基本情報入力シート!I2903)</f>
        <v/>
      </c>
      <c r="I2883" s="301" t="str">
        <f>IF(基本情報入力シート!J2903="","",基本情報入力シート!J2903)</f>
        <v/>
      </c>
      <c r="J2883" s="301" t="str">
        <f>IF(基本情報入力シート!K2903="","",基本情報入力シート!K2903)</f>
        <v/>
      </c>
      <c r="K2883" s="302" t="str">
        <f>IF(基本情報入力シート!L2903="","",基本情報入力シート!L2903)</f>
        <v/>
      </c>
      <c r="L2883" s="299" t="str">
        <f>IF(基本情報入力シート!M2903="","",基本情報入力シート!M2903)</f>
        <v/>
      </c>
      <c r="M2883" s="299" t="str">
        <f>IF(基本情報入力シート!R2903="","",基本情報入力シート!R2903)</f>
        <v/>
      </c>
      <c r="N2883" s="299" t="str">
        <f>IF(基本情報入力シート!W2903="","",基本情報入力シート!W2903)</f>
        <v/>
      </c>
      <c r="O2883" s="303" t="str">
        <f>IF(基本情報入力シート!X2903="","",基本情報入力シート!X2903)</f>
        <v/>
      </c>
      <c r="P2883" s="304" t="str">
        <f>IF(基本情報入力シート!Y2903="","",基本情報入力シート!Y2903)</f>
        <v/>
      </c>
      <c r="Q2883" s="175"/>
      <c r="R2883" s="305" t="str">
        <f>IF(基本情報入力シート!AB2903="","",基本情報入力シート!AB2903)</f>
        <v/>
      </c>
      <c r="S2883" s="176"/>
      <c r="T2883" s="306" t="str">
        <f>IF(P2883="","",VLOOKUP(P2883,【参考】数式用!$J$2:$L$34,3,FALSE))</f>
        <v/>
      </c>
      <c r="U2883" s="313" t="s">
        <v>143</v>
      </c>
      <c r="V2883" s="177"/>
      <c r="W2883" s="314" t="s">
        <v>144</v>
      </c>
      <c r="X2883" s="177"/>
      <c r="Y2883" s="315" t="s">
        <v>145</v>
      </c>
      <c r="Z2883" s="177"/>
      <c r="AA2883" s="315" t="s">
        <v>144</v>
      </c>
      <c r="AB2883" s="177"/>
      <c r="AC2883" s="315" t="s">
        <v>146</v>
      </c>
      <c r="AD2883" s="316" t="s">
        <v>147</v>
      </c>
      <c r="AE2883" s="317" t="str">
        <f t="shared" si="160"/>
        <v/>
      </c>
      <c r="AF2883" s="319" t="s">
        <v>148</v>
      </c>
      <c r="AG2883" s="312" t="str">
        <f t="shared" si="161"/>
        <v/>
      </c>
      <c r="AH2883" s="322"/>
      <c r="AI2883" s="323"/>
      <c r="AJ2883" s="322"/>
      <c r="AK2883" s="323"/>
    </row>
    <row r="2884" spans="1:37" ht="36.75" customHeight="1">
      <c r="A2884" s="299">
        <f t="shared" si="159"/>
        <v>2871</v>
      </c>
      <c r="B2884" s="300" t="str">
        <f>IF(基本情報入力シート!C2904="","",基本情報入力シート!C2904)</f>
        <v/>
      </c>
      <c r="C2884" s="301" t="str">
        <f>IF(基本情報入力シート!D2904="","",基本情報入力シート!D2904)</f>
        <v/>
      </c>
      <c r="D2884" s="301" t="str">
        <f>IF(基本情報入力シート!E2904="","",基本情報入力シート!E2904)</f>
        <v/>
      </c>
      <c r="E2884" s="301" t="str">
        <f>IF(基本情報入力シート!F2904="","",基本情報入力シート!F2904)</f>
        <v/>
      </c>
      <c r="F2884" s="301" t="str">
        <f>IF(基本情報入力シート!G2904="","",基本情報入力シート!G2904)</f>
        <v/>
      </c>
      <c r="G2884" s="301" t="str">
        <f>IF(基本情報入力シート!H2904="","",基本情報入力シート!H2904)</f>
        <v/>
      </c>
      <c r="H2884" s="301" t="str">
        <f>IF(基本情報入力シート!I2904="","",基本情報入力シート!I2904)</f>
        <v/>
      </c>
      <c r="I2884" s="301" t="str">
        <f>IF(基本情報入力シート!J2904="","",基本情報入力シート!J2904)</f>
        <v/>
      </c>
      <c r="J2884" s="301" t="str">
        <f>IF(基本情報入力シート!K2904="","",基本情報入力シート!K2904)</f>
        <v/>
      </c>
      <c r="K2884" s="302" t="str">
        <f>IF(基本情報入力シート!L2904="","",基本情報入力シート!L2904)</f>
        <v/>
      </c>
      <c r="L2884" s="299" t="str">
        <f>IF(基本情報入力シート!M2904="","",基本情報入力シート!M2904)</f>
        <v/>
      </c>
      <c r="M2884" s="299" t="str">
        <f>IF(基本情報入力シート!R2904="","",基本情報入力シート!R2904)</f>
        <v/>
      </c>
      <c r="N2884" s="299" t="str">
        <f>IF(基本情報入力シート!W2904="","",基本情報入力シート!W2904)</f>
        <v/>
      </c>
      <c r="O2884" s="303" t="str">
        <f>IF(基本情報入力シート!X2904="","",基本情報入力シート!X2904)</f>
        <v/>
      </c>
      <c r="P2884" s="304" t="str">
        <f>IF(基本情報入力シート!Y2904="","",基本情報入力シート!Y2904)</f>
        <v/>
      </c>
      <c r="Q2884" s="175"/>
      <c r="R2884" s="305" t="str">
        <f>IF(基本情報入力シート!AB2904="","",基本情報入力シート!AB2904)</f>
        <v/>
      </c>
      <c r="S2884" s="176"/>
      <c r="T2884" s="306" t="str">
        <f>IF(P2884="","",VLOOKUP(P2884,【参考】数式用!$J$2:$L$34,3,FALSE))</f>
        <v/>
      </c>
      <c r="U2884" s="313" t="s">
        <v>143</v>
      </c>
      <c r="V2884" s="177"/>
      <c r="W2884" s="314" t="s">
        <v>144</v>
      </c>
      <c r="X2884" s="177"/>
      <c r="Y2884" s="315" t="s">
        <v>145</v>
      </c>
      <c r="Z2884" s="177"/>
      <c r="AA2884" s="315" t="s">
        <v>144</v>
      </c>
      <c r="AB2884" s="177"/>
      <c r="AC2884" s="315" t="s">
        <v>146</v>
      </c>
      <c r="AD2884" s="316" t="s">
        <v>147</v>
      </c>
      <c r="AE2884" s="317" t="str">
        <f t="shared" si="160"/>
        <v/>
      </c>
      <c r="AF2884" s="319" t="s">
        <v>148</v>
      </c>
      <c r="AG2884" s="312" t="str">
        <f t="shared" si="161"/>
        <v/>
      </c>
      <c r="AH2884" s="322"/>
      <c r="AI2884" s="323"/>
      <c r="AJ2884" s="322"/>
      <c r="AK2884" s="323"/>
    </row>
    <row r="2885" spans="1:37" ht="36.75" customHeight="1">
      <c r="A2885" s="299">
        <f t="shared" si="159"/>
        <v>2872</v>
      </c>
      <c r="B2885" s="300" t="str">
        <f>IF(基本情報入力シート!C2905="","",基本情報入力シート!C2905)</f>
        <v/>
      </c>
      <c r="C2885" s="301" t="str">
        <f>IF(基本情報入力シート!D2905="","",基本情報入力シート!D2905)</f>
        <v/>
      </c>
      <c r="D2885" s="301" t="str">
        <f>IF(基本情報入力シート!E2905="","",基本情報入力シート!E2905)</f>
        <v/>
      </c>
      <c r="E2885" s="301" t="str">
        <f>IF(基本情報入力シート!F2905="","",基本情報入力シート!F2905)</f>
        <v/>
      </c>
      <c r="F2885" s="301" t="str">
        <f>IF(基本情報入力シート!G2905="","",基本情報入力シート!G2905)</f>
        <v/>
      </c>
      <c r="G2885" s="301" t="str">
        <f>IF(基本情報入力シート!H2905="","",基本情報入力シート!H2905)</f>
        <v/>
      </c>
      <c r="H2885" s="301" t="str">
        <f>IF(基本情報入力シート!I2905="","",基本情報入力シート!I2905)</f>
        <v/>
      </c>
      <c r="I2885" s="301" t="str">
        <f>IF(基本情報入力シート!J2905="","",基本情報入力シート!J2905)</f>
        <v/>
      </c>
      <c r="J2885" s="301" t="str">
        <f>IF(基本情報入力シート!K2905="","",基本情報入力シート!K2905)</f>
        <v/>
      </c>
      <c r="K2885" s="302" t="str">
        <f>IF(基本情報入力シート!L2905="","",基本情報入力シート!L2905)</f>
        <v/>
      </c>
      <c r="L2885" s="299" t="str">
        <f>IF(基本情報入力シート!M2905="","",基本情報入力シート!M2905)</f>
        <v/>
      </c>
      <c r="M2885" s="299" t="str">
        <f>IF(基本情報入力シート!R2905="","",基本情報入力シート!R2905)</f>
        <v/>
      </c>
      <c r="N2885" s="299" t="str">
        <f>IF(基本情報入力シート!W2905="","",基本情報入力シート!W2905)</f>
        <v/>
      </c>
      <c r="O2885" s="303" t="str">
        <f>IF(基本情報入力シート!X2905="","",基本情報入力シート!X2905)</f>
        <v/>
      </c>
      <c r="P2885" s="304" t="str">
        <f>IF(基本情報入力シート!Y2905="","",基本情報入力シート!Y2905)</f>
        <v/>
      </c>
      <c r="Q2885" s="175"/>
      <c r="R2885" s="305" t="str">
        <f>IF(基本情報入力シート!AB2905="","",基本情報入力シート!AB2905)</f>
        <v/>
      </c>
      <c r="S2885" s="176"/>
      <c r="T2885" s="306" t="str">
        <f>IF(P2885="","",VLOOKUP(P2885,【参考】数式用!$J$2:$L$34,3,FALSE))</f>
        <v/>
      </c>
      <c r="U2885" s="313" t="s">
        <v>143</v>
      </c>
      <c r="V2885" s="177"/>
      <c r="W2885" s="314" t="s">
        <v>144</v>
      </c>
      <c r="X2885" s="177"/>
      <c r="Y2885" s="315" t="s">
        <v>145</v>
      </c>
      <c r="Z2885" s="177"/>
      <c r="AA2885" s="315" t="s">
        <v>144</v>
      </c>
      <c r="AB2885" s="177"/>
      <c r="AC2885" s="315" t="s">
        <v>146</v>
      </c>
      <c r="AD2885" s="316" t="s">
        <v>147</v>
      </c>
      <c r="AE2885" s="317" t="str">
        <f t="shared" si="160"/>
        <v/>
      </c>
      <c r="AF2885" s="319" t="s">
        <v>148</v>
      </c>
      <c r="AG2885" s="312" t="str">
        <f t="shared" si="161"/>
        <v/>
      </c>
      <c r="AH2885" s="322"/>
      <c r="AI2885" s="323"/>
      <c r="AJ2885" s="322"/>
      <c r="AK2885" s="323"/>
    </row>
    <row r="2886" spans="1:37" ht="36.75" customHeight="1">
      <c r="A2886" s="299">
        <f t="shared" si="159"/>
        <v>2873</v>
      </c>
      <c r="B2886" s="300" t="str">
        <f>IF(基本情報入力シート!C2906="","",基本情報入力シート!C2906)</f>
        <v/>
      </c>
      <c r="C2886" s="301" t="str">
        <f>IF(基本情報入力シート!D2906="","",基本情報入力シート!D2906)</f>
        <v/>
      </c>
      <c r="D2886" s="301" t="str">
        <f>IF(基本情報入力シート!E2906="","",基本情報入力シート!E2906)</f>
        <v/>
      </c>
      <c r="E2886" s="301" t="str">
        <f>IF(基本情報入力シート!F2906="","",基本情報入力シート!F2906)</f>
        <v/>
      </c>
      <c r="F2886" s="301" t="str">
        <f>IF(基本情報入力シート!G2906="","",基本情報入力シート!G2906)</f>
        <v/>
      </c>
      <c r="G2886" s="301" t="str">
        <f>IF(基本情報入力シート!H2906="","",基本情報入力シート!H2906)</f>
        <v/>
      </c>
      <c r="H2886" s="301" t="str">
        <f>IF(基本情報入力シート!I2906="","",基本情報入力シート!I2906)</f>
        <v/>
      </c>
      <c r="I2886" s="301" t="str">
        <f>IF(基本情報入力シート!J2906="","",基本情報入力シート!J2906)</f>
        <v/>
      </c>
      <c r="J2886" s="301" t="str">
        <f>IF(基本情報入力シート!K2906="","",基本情報入力シート!K2906)</f>
        <v/>
      </c>
      <c r="K2886" s="302" t="str">
        <f>IF(基本情報入力シート!L2906="","",基本情報入力シート!L2906)</f>
        <v/>
      </c>
      <c r="L2886" s="299" t="str">
        <f>IF(基本情報入力シート!M2906="","",基本情報入力シート!M2906)</f>
        <v/>
      </c>
      <c r="M2886" s="299" t="str">
        <f>IF(基本情報入力シート!R2906="","",基本情報入力シート!R2906)</f>
        <v/>
      </c>
      <c r="N2886" s="299" t="str">
        <f>IF(基本情報入力シート!W2906="","",基本情報入力シート!W2906)</f>
        <v/>
      </c>
      <c r="O2886" s="303" t="str">
        <f>IF(基本情報入力シート!X2906="","",基本情報入力シート!X2906)</f>
        <v/>
      </c>
      <c r="P2886" s="304" t="str">
        <f>IF(基本情報入力シート!Y2906="","",基本情報入力シート!Y2906)</f>
        <v/>
      </c>
      <c r="Q2886" s="175"/>
      <c r="R2886" s="305" t="str">
        <f>IF(基本情報入力シート!AB2906="","",基本情報入力シート!AB2906)</f>
        <v/>
      </c>
      <c r="S2886" s="176"/>
      <c r="T2886" s="306" t="str">
        <f>IF(P2886="","",VLOOKUP(P2886,【参考】数式用!$J$2:$L$34,3,FALSE))</f>
        <v/>
      </c>
      <c r="U2886" s="313" t="s">
        <v>143</v>
      </c>
      <c r="V2886" s="177"/>
      <c r="W2886" s="314" t="s">
        <v>144</v>
      </c>
      <c r="X2886" s="177"/>
      <c r="Y2886" s="315" t="s">
        <v>145</v>
      </c>
      <c r="Z2886" s="177"/>
      <c r="AA2886" s="315" t="s">
        <v>144</v>
      </c>
      <c r="AB2886" s="177"/>
      <c r="AC2886" s="315" t="s">
        <v>146</v>
      </c>
      <c r="AD2886" s="316" t="s">
        <v>147</v>
      </c>
      <c r="AE2886" s="317" t="str">
        <f t="shared" si="160"/>
        <v/>
      </c>
      <c r="AF2886" s="319" t="s">
        <v>148</v>
      </c>
      <c r="AG2886" s="312" t="str">
        <f t="shared" si="161"/>
        <v/>
      </c>
      <c r="AH2886" s="322"/>
      <c r="AI2886" s="323"/>
      <c r="AJ2886" s="322"/>
      <c r="AK2886" s="323"/>
    </row>
    <row r="2887" spans="1:37" ht="36.75" customHeight="1">
      <c r="A2887" s="299">
        <f t="shared" si="159"/>
        <v>2874</v>
      </c>
      <c r="B2887" s="300" t="str">
        <f>IF(基本情報入力シート!C2907="","",基本情報入力シート!C2907)</f>
        <v/>
      </c>
      <c r="C2887" s="301" t="str">
        <f>IF(基本情報入力シート!D2907="","",基本情報入力シート!D2907)</f>
        <v/>
      </c>
      <c r="D2887" s="301" t="str">
        <f>IF(基本情報入力シート!E2907="","",基本情報入力シート!E2907)</f>
        <v/>
      </c>
      <c r="E2887" s="301" t="str">
        <f>IF(基本情報入力シート!F2907="","",基本情報入力シート!F2907)</f>
        <v/>
      </c>
      <c r="F2887" s="301" t="str">
        <f>IF(基本情報入力シート!G2907="","",基本情報入力シート!G2907)</f>
        <v/>
      </c>
      <c r="G2887" s="301" t="str">
        <f>IF(基本情報入力シート!H2907="","",基本情報入力シート!H2907)</f>
        <v/>
      </c>
      <c r="H2887" s="301" t="str">
        <f>IF(基本情報入力シート!I2907="","",基本情報入力シート!I2907)</f>
        <v/>
      </c>
      <c r="I2887" s="301" t="str">
        <f>IF(基本情報入力シート!J2907="","",基本情報入力シート!J2907)</f>
        <v/>
      </c>
      <c r="J2887" s="301" t="str">
        <f>IF(基本情報入力シート!K2907="","",基本情報入力シート!K2907)</f>
        <v/>
      </c>
      <c r="K2887" s="302" t="str">
        <f>IF(基本情報入力シート!L2907="","",基本情報入力シート!L2907)</f>
        <v/>
      </c>
      <c r="L2887" s="299" t="str">
        <f>IF(基本情報入力シート!M2907="","",基本情報入力シート!M2907)</f>
        <v/>
      </c>
      <c r="M2887" s="299" t="str">
        <f>IF(基本情報入力シート!R2907="","",基本情報入力シート!R2907)</f>
        <v/>
      </c>
      <c r="N2887" s="299" t="str">
        <f>IF(基本情報入力シート!W2907="","",基本情報入力シート!W2907)</f>
        <v/>
      </c>
      <c r="O2887" s="303" t="str">
        <f>IF(基本情報入力シート!X2907="","",基本情報入力シート!X2907)</f>
        <v/>
      </c>
      <c r="P2887" s="304" t="str">
        <f>IF(基本情報入力シート!Y2907="","",基本情報入力シート!Y2907)</f>
        <v/>
      </c>
      <c r="Q2887" s="175"/>
      <c r="R2887" s="305" t="str">
        <f>IF(基本情報入力シート!AB2907="","",基本情報入力シート!AB2907)</f>
        <v/>
      </c>
      <c r="S2887" s="176"/>
      <c r="T2887" s="306" t="str">
        <f>IF(P2887="","",VLOOKUP(P2887,【参考】数式用!$J$2:$L$34,3,FALSE))</f>
        <v/>
      </c>
      <c r="U2887" s="313" t="s">
        <v>143</v>
      </c>
      <c r="V2887" s="177"/>
      <c r="W2887" s="314" t="s">
        <v>144</v>
      </c>
      <c r="X2887" s="177"/>
      <c r="Y2887" s="315" t="s">
        <v>145</v>
      </c>
      <c r="Z2887" s="177"/>
      <c r="AA2887" s="315" t="s">
        <v>144</v>
      </c>
      <c r="AB2887" s="177"/>
      <c r="AC2887" s="315" t="s">
        <v>146</v>
      </c>
      <c r="AD2887" s="316" t="s">
        <v>147</v>
      </c>
      <c r="AE2887" s="317" t="str">
        <f t="shared" si="160"/>
        <v/>
      </c>
      <c r="AF2887" s="319" t="s">
        <v>148</v>
      </c>
      <c r="AG2887" s="312" t="str">
        <f t="shared" si="161"/>
        <v/>
      </c>
      <c r="AH2887" s="322"/>
      <c r="AI2887" s="323"/>
      <c r="AJ2887" s="322"/>
      <c r="AK2887" s="323"/>
    </row>
    <row r="2888" spans="1:37" ht="36.75" customHeight="1">
      <c r="A2888" s="299">
        <f t="shared" si="159"/>
        <v>2875</v>
      </c>
      <c r="B2888" s="300" t="str">
        <f>IF(基本情報入力シート!C2908="","",基本情報入力シート!C2908)</f>
        <v/>
      </c>
      <c r="C2888" s="301" t="str">
        <f>IF(基本情報入力シート!D2908="","",基本情報入力シート!D2908)</f>
        <v/>
      </c>
      <c r="D2888" s="301" t="str">
        <f>IF(基本情報入力シート!E2908="","",基本情報入力シート!E2908)</f>
        <v/>
      </c>
      <c r="E2888" s="301" t="str">
        <f>IF(基本情報入力シート!F2908="","",基本情報入力シート!F2908)</f>
        <v/>
      </c>
      <c r="F2888" s="301" t="str">
        <f>IF(基本情報入力シート!G2908="","",基本情報入力シート!G2908)</f>
        <v/>
      </c>
      <c r="G2888" s="301" t="str">
        <f>IF(基本情報入力シート!H2908="","",基本情報入力シート!H2908)</f>
        <v/>
      </c>
      <c r="H2888" s="301" t="str">
        <f>IF(基本情報入力シート!I2908="","",基本情報入力シート!I2908)</f>
        <v/>
      </c>
      <c r="I2888" s="301" t="str">
        <f>IF(基本情報入力シート!J2908="","",基本情報入力シート!J2908)</f>
        <v/>
      </c>
      <c r="J2888" s="301" t="str">
        <f>IF(基本情報入力シート!K2908="","",基本情報入力シート!K2908)</f>
        <v/>
      </c>
      <c r="K2888" s="302" t="str">
        <f>IF(基本情報入力シート!L2908="","",基本情報入力シート!L2908)</f>
        <v/>
      </c>
      <c r="L2888" s="299" t="str">
        <f>IF(基本情報入力シート!M2908="","",基本情報入力シート!M2908)</f>
        <v/>
      </c>
      <c r="M2888" s="299" t="str">
        <f>IF(基本情報入力シート!R2908="","",基本情報入力シート!R2908)</f>
        <v/>
      </c>
      <c r="N2888" s="299" t="str">
        <f>IF(基本情報入力シート!W2908="","",基本情報入力シート!W2908)</f>
        <v/>
      </c>
      <c r="O2888" s="303" t="str">
        <f>IF(基本情報入力シート!X2908="","",基本情報入力シート!X2908)</f>
        <v/>
      </c>
      <c r="P2888" s="304" t="str">
        <f>IF(基本情報入力シート!Y2908="","",基本情報入力シート!Y2908)</f>
        <v/>
      </c>
      <c r="Q2888" s="175"/>
      <c r="R2888" s="305" t="str">
        <f>IF(基本情報入力シート!AB2908="","",基本情報入力シート!AB2908)</f>
        <v/>
      </c>
      <c r="S2888" s="176"/>
      <c r="T2888" s="306" t="str">
        <f>IF(P2888="","",VLOOKUP(P2888,【参考】数式用!$J$2:$L$34,3,FALSE))</f>
        <v/>
      </c>
      <c r="U2888" s="313" t="s">
        <v>143</v>
      </c>
      <c r="V2888" s="177"/>
      <c r="W2888" s="314" t="s">
        <v>144</v>
      </c>
      <c r="X2888" s="177"/>
      <c r="Y2888" s="315" t="s">
        <v>145</v>
      </c>
      <c r="Z2888" s="177"/>
      <c r="AA2888" s="315" t="s">
        <v>144</v>
      </c>
      <c r="AB2888" s="177"/>
      <c r="AC2888" s="315" t="s">
        <v>146</v>
      </c>
      <c r="AD2888" s="316" t="s">
        <v>147</v>
      </c>
      <c r="AE2888" s="317" t="str">
        <f t="shared" si="160"/>
        <v/>
      </c>
      <c r="AF2888" s="319" t="s">
        <v>148</v>
      </c>
      <c r="AG2888" s="312" t="str">
        <f t="shared" si="161"/>
        <v/>
      </c>
      <c r="AH2888" s="322"/>
      <c r="AI2888" s="323"/>
      <c r="AJ2888" s="322"/>
      <c r="AK2888" s="323"/>
    </row>
    <row r="2889" spans="1:37" ht="36.75" customHeight="1">
      <c r="A2889" s="299">
        <f t="shared" si="159"/>
        <v>2876</v>
      </c>
      <c r="B2889" s="300" t="str">
        <f>IF(基本情報入力シート!C2909="","",基本情報入力シート!C2909)</f>
        <v/>
      </c>
      <c r="C2889" s="301" t="str">
        <f>IF(基本情報入力シート!D2909="","",基本情報入力シート!D2909)</f>
        <v/>
      </c>
      <c r="D2889" s="301" t="str">
        <f>IF(基本情報入力シート!E2909="","",基本情報入力シート!E2909)</f>
        <v/>
      </c>
      <c r="E2889" s="301" t="str">
        <f>IF(基本情報入力シート!F2909="","",基本情報入力シート!F2909)</f>
        <v/>
      </c>
      <c r="F2889" s="301" t="str">
        <f>IF(基本情報入力シート!G2909="","",基本情報入力シート!G2909)</f>
        <v/>
      </c>
      <c r="G2889" s="301" t="str">
        <f>IF(基本情報入力シート!H2909="","",基本情報入力シート!H2909)</f>
        <v/>
      </c>
      <c r="H2889" s="301" t="str">
        <f>IF(基本情報入力シート!I2909="","",基本情報入力シート!I2909)</f>
        <v/>
      </c>
      <c r="I2889" s="301" t="str">
        <f>IF(基本情報入力シート!J2909="","",基本情報入力シート!J2909)</f>
        <v/>
      </c>
      <c r="J2889" s="301" t="str">
        <f>IF(基本情報入力シート!K2909="","",基本情報入力シート!K2909)</f>
        <v/>
      </c>
      <c r="K2889" s="302" t="str">
        <f>IF(基本情報入力シート!L2909="","",基本情報入力シート!L2909)</f>
        <v/>
      </c>
      <c r="L2889" s="299" t="str">
        <f>IF(基本情報入力シート!M2909="","",基本情報入力シート!M2909)</f>
        <v/>
      </c>
      <c r="M2889" s="299" t="str">
        <f>IF(基本情報入力シート!R2909="","",基本情報入力シート!R2909)</f>
        <v/>
      </c>
      <c r="N2889" s="299" t="str">
        <f>IF(基本情報入力シート!W2909="","",基本情報入力シート!W2909)</f>
        <v/>
      </c>
      <c r="O2889" s="303" t="str">
        <f>IF(基本情報入力シート!X2909="","",基本情報入力シート!X2909)</f>
        <v/>
      </c>
      <c r="P2889" s="304" t="str">
        <f>IF(基本情報入力シート!Y2909="","",基本情報入力シート!Y2909)</f>
        <v/>
      </c>
      <c r="Q2889" s="175"/>
      <c r="R2889" s="305" t="str">
        <f>IF(基本情報入力シート!AB2909="","",基本情報入力シート!AB2909)</f>
        <v/>
      </c>
      <c r="S2889" s="176"/>
      <c r="T2889" s="306" t="str">
        <f>IF(P2889="","",VLOOKUP(P2889,【参考】数式用!$J$2:$L$34,3,FALSE))</f>
        <v/>
      </c>
      <c r="U2889" s="313" t="s">
        <v>143</v>
      </c>
      <c r="V2889" s="177"/>
      <c r="W2889" s="314" t="s">
        <v>144</v>
      </c>
      <c r="X2889" s="177"/>
      <c r="Y2889" s="315" t="s">
        <v>145</v>
      </c>
      <c r="Z2889" s="177"/>
      <c r="AA2889" s="315" t="s">
        <v>144</v>
      </c>
      <c r="AB2889" s="177"/>
      <c r="AC2889" s="315" t="s">
        <v>146</v>
      </c>
      <c r="AD2889" s="316" t="s">
        <v>147</v>
      </c>
      <c r="AE2889" s="317" t="str">
        <f t="shared" si="160"/>
        <v/>
      </c>
      <c r="AF2889" s="319" t="s">
        <v>148</v>
      </c>
      <c r="AG2889" s="312" t="str">
        <f t="shared" si="161"/>
        <v/>
      </c>
      <c r="AH2889" s="322"/>
      <c r="AI2889" s="323"/>
      <c r="AJ2889" s="322"/>
      <c r="AK2889" s="323"/>
    </row>
    <row r="2890" spans="1:37" ht="36.75" customHeight="1">
      <c r="A2890" s="299">
        <f t="shared" si="159"/>
        <v>2877</v>
      </c>
      <c r="B2890" s="300" t="str">
        <f>IF(基本情報入力シート!C2910="","",基本情報入力シート!C2910)</f>
        <v/>
      </c>
      <c r="C2890" s="301" t="str">
        <f>IF(基本情報入力シート!D2910="","",基本情報入力シート!D2910)</f>
        <v/>
      </c>
      <c r="D2890" s="301" t="str">
        <f>IF(基本情報入力シート!E2910="","",基本情報入力シート!E2910)</f>
        <v/>
      </c>
      <c r="E2890" s="301" t="str">
        <f>IF(基本情報入力シート!F2910="","",基本情報入力シート!F2910)</f>
        <v/>
      </c>
      <c r="F2890" s="301" t="str">
        <f>IF(基本情報入力シート!G2910="","",基本情報入力シート!G2910)</f>
        <v/>
      </c>
      <c r="G2890" s="301" t="str">
        <f>IF(基本情報入力シート!H2910="","",基本情報入力シート!H2910)</f>
        <v/>
      </c>
      <c r="H2890" s="301" t="str">
        <f>IF(基本情報入力シート!I2910="","",基本情報入力シート!I2910)</f>
        <v/>
      </c>
      <c r="I2890" s="301" t="str">
        <f>IF(基本情報入力シート!J2910="","",基本情報入力シート!J2910)</f>
        <v/>
      </c>
      <c r="J2890" s="301" t="str">
        <f>IF(基本情報入力シート!K2910="","",基本情報入力シート!K2910)</f>
        <v/>
      </c>
      <c r="K2890" s="302" t="str">
        <f>IF(基本情報入力シート!L2910="","",基本情報入力シート!L2910)</f>
        <v/>
      </c>
      <c r="L2890" s="299" t="str">
        <f>IF(基本情報入力シート!M2910="","",基本情報入力シート!M2910)</f>
        <v/>
      </c>
      <c r="M2890" s="299" t="str">
        <f>IF(基本情報入力シート!R2910="","",基本情報入力シート!R2910)</f>
        <v/>
      </c>
      <c r="N2890" s="299" t="str">
        <f>IF(基本情報入力シート!W2910="","",基本情報入力シート!W2910)</f>
        <v/>
      </c>
      <c r="O2890" s="303" t="str">
        <f>IF(基本情報入力シート!X2910="","",基本情報入力シート!X2910)</f>
        <v/>
      </c>
      <c r="P2890" s="304" t="str">
        <f>IF(基本情報入力シート!Y2910="","",基本情報入力シート!Y2910)</f>
        <v/>
      </c>
      <c r="Q2890" s="175"/>
      <c r="R2890" s="305" t="str">
        <f>IF(基本情報入力シート!AB2910="","",基本情報入力シート!AB2910)</f>
        <v/>
      </c>
      <c r="S2890" s="176"/>
      <c r="T2890" s="306" t="str">
        <f>IF(P2890="","",VLOOKUP(P2890,【参考】数式用!$J$2:$L$34,3,FALSE))</f>
        <v/>
      </c>
      <c r="U2890" s="313" t="s">
        <v>143</v>
      </c>
      <c r="V2890" s="177"/>
      <c r="W2890" s="314" t="s">
        <v>144</v>
      </c>
      <c r="X2890" s="177"/>
      <c r="Y2890" s="315" t="s">
        <v>145</v>
      </c>
      <c r="Z2890" s="177"/>
      <c r="AA2890" s="315" t="s">
        <v>144</v>
      </c>
      <c r="AB2890" s="177"/>
      <c r="AC2890" s="315" t="s">
        <v>146</v>
      </c>
      <c r="AD2890" s="316" t="s">
        <v>147</v>
      </c>
      <c r="AE2890" s="317" t="str">
        <f t="shared" si="160"/>
        <v/>
      </c>
      <c r="AF2890" s="319" t="s">
        <v>148</v>
      </c>
      <c r="AG2890" s="312" t="str">
        <f t="shared" si="161"/>
        <v/>
      </c>
      <c r="AH2890" s="322"/>
      <c r="AI2890" s="323"/>
      <c r="AJ2890" s="322"/>
      <c r="AK2890" s="323"/>
    </row>
    <row r="2891" spans="1:37" ht="36.75" customHeight="1">
      <c r="A2891" s="299">
        <f t="shared" si="159"/>
        <v>2878</v>
      </c>
      <c r="B2891" s="300" t="str">
        <f>IF(基本情報入力シート!C2911="","",基本情報入力シート!C2911)</f>
        <v/>
      </c>
      <c r="C2891" s="301" t="str">
        <f>IF(基本情報入力シート!D2911="","",基本情報入力シート!D2911)</f>
        <v/>
      </c>
      <c r="D2891" s="301" t="str">
        <f>IF(基本情報入力シート!E2911="","",基本情報入力シート!E2911)</f>
        <v/>
      </c>
      <c r="E2891" s="301" t="str">
        <f>IF(基本情報入力シート!F2911="","",基本情報入力シート!F2911)</f>
        <v/>
      </c>
      <c r="F2891" s="301" t="str">
        <f>IF(基本情報入力シート!G2911="","",基本情報入力シート!G2911)</f>
        <v/>
      </c>
      <c r="G2891" s="301" t="str">
        <f>IF(基本情報入力シート!H2911="","",基本情報入力シート!H2911)</f>
        <v/>
      </c>
      <c r="H2891" s="301" t="str">
        <f>IF(基本情報入力シート!I2911="","",基本情報入力シート!I2911)</f>
        <v/>
      </c>
      <c r="I2891" s="301" t="str">
        <f>IF(基本情報入力シート!J2911="","",基本情報入力シート!J2911)</f>
        <v/>
      </c>
      <c r="J2891" s="301" t="str">
        <f>IF(基本情報入力シート!K2911="","",基本情報入力シート!K2911)</f>
        <v/>
      </c>
      <c r="K2891" s="302" t="str">
        <f>IF(基本情報入力シート!L2911="","",基本情報入力シート!L2911)</f>
        <v/>
      </c>
      <c r="L2891" s="299" t="str">
        <f>IF(基本情報入力シート!M2911="","",基本情報入力シート!M2911)</f>
        <v/>
      </c>
      <c r="M2891" s="299" t="str">
        <f>IF(基本情報入力シート!R2911="","",基本情報入力シート!R2911)</f>
        <v/>
      </c>
      <c r="N2891" s="299" t="str">
        <f>IF(基本情報入力シート!W2911="","",基本情報入力シート!W2911)</f>
        <v/>
      </c>
      <c r="O2891" s="303" t="str">
        <f>IF(基本情報入力シート!X2911="","",基本情報入力シート!X2911)</f>
        <v/>
      </c>
      <c r="P2891" s="304" t="str">
        <f>IF(基本情報入力シート!Y2911="","",基本情報入力シート!Y2911)</f>
        <v/>
      </c>
      <c r="Q2891" s="175"/>
      <c r="R2891" s="305" t="str">
        <f>IF(基本情報入力シート!AB2911="","",基本情報入力シート!AB2911)</f>
        <v/>
      </c>
      <c r="S2891" s="176"/>
      <c r="T2891" s="306" t="str">
        <f>IF(P2891="","",VLOOKUP(P2891,【参考】数式用!$J$2:$L$34,3,FALSE))</f>
        <v/>
      </c>
      <c r="U2891" s="313" t="s">
        <v>143</v>
      </c>
      <c r="V2891" s="177"/>
      <c r="W2891" s="314" t="s">
        <v>144</v>
      </c>
      <c r="X2891" s="177"/>
      <c r="Y2891" s="315" t="s">
        <v>145</v>
      </c>
      <c r="Z2891" s="177"/>
      <c r="AA2891" s="315" t="s">
        <v>144</v>
      </c>
      <c r="AB2891" s="177"/>
      <c r="AC2891" s="315" t="s">
        <v>146</v>
      </c>
      <c r="AD2891" s="316" t="s">
        <v>147</v>
      </c>
      <c r="AE2891" s="317" t="str">
        <f t="shared" si="160"/>
        <v/>
      </c>
      <c r="AF2891" s="319" t="s">
        <v>148</v>
      </c>
      <c r="AG2891" s="312" t="str">
        <f t="shared" si="161"/>
        <v/>
      </c>
      <c r="AH2891" s="322"/>
      <c r="AI2891" s="323"/>
      <c r="AJ2891" s="322"/>
      <c r="AK2891" s="323"/>
    </row>
    <row r="2892" spans="1:37" ht="36.75" customHeight="1">
      <c r="A2892" s="299">
        <f t="shared" si="159"/>
        <v>2879</v>
      </c>
      <c r="B2892" s="300" t="str">
        <f>IF(基本情報入力シート!C2912="","",基本情報入力シート!C2912)</f>
        <v/>
      </c>
      <c r="C2892" s="301" t="str">
        <f>IF(基本情報入力シート!D2912="","",基本情報入力シート!D2912)</f>
        <v/>
      </c>
      <c r="D2892" s="301" t="str">
        <f>IF(基本情報入力シート!E2912="","",基本情報入力シート!E2912)</f>
        <v/>
      </c>
      <c r="E2892" s="301" t="str">
        <f>IF(基本情報入力シート!F2912="","",基本情報入力シート!F2912)</f>
        <v/>
      </c>
      <c r="F2892" s="301" t="str">
        <f>IF(基本情報入力シート!G2912="","",基本情報入力シート!G2912)</f>
        <v/>
      </c>
      <c r="G2892" s="301" t="str">
        <f>IF(基本情報入力シート!H2912="","",基本情報入力シート!H2912)</f>
        <v/>
      </c>
      <c r="H2892" s="301" t="str">
        <f>IF(基本情報入力シート!I2912="","",基本情報入力シート!I2912)</f>
        <v/>
      </c>
      <c r="I2892" s="301" t="str">
        <f>IF(基本情報入力シート!J2912="","",基本情報入力シート!J2912)</f>
        <v/>
      </c>
      <c r="J2892" s="301" t="str">
        <f>IF(基本情報入力シート!K2912="","",基本情報入力シート!K2912)</f>
        <v/>
      </c>
      <c r="K2892" s="302" t="str">
        <f>IF(基本情報入力シート!L2912="","",基本情報入力シート!L2912)</f>
        <v/>
      </c>
      <c r="L2892" s="299" t="str">
        <f>IF(基本情報入力シート!M2912="","",基本情報入力シート!M2912)</f>
        <v/>
      </c>
      <c r="M2892" s="299" t="str">
        <f>IF(基本情報入力シート!R2912="","",基本情報入力シート!R2912)</f>
        <v/>
      </c>
      <c r="N2892" s="299" t="str">
        <f>IF(基本情報入力シート!W2912="","",基本情報入力シート!W2912)</f>
        <v/>
      </c>
      <c r="O2892" s="303" t="str">
        <f>IF(基本情報入力シート!X2912="","",基本情報入力シート!X2912)</f>
        <v/>
      </c>
      <c r="P2892" s="304" t="str">
        <f>IF(基本情報入力シート!Y2912="","",基本情報入力シート!Y2912)</f>
        <v/>
      </c>
      <c r="Q2892" s="175"/>
      <c r="R2892" s="305" t="str">
        <f>IF(基本情報入力シート!AB2912="","",基本情報入力シート!AB2912)</f>
        <v/>
      </c>
      <c r="S2892" s="176"/>
      <c r="T2892" s="306" t="str">
        <f>IF(P2892="","",VLOOKUP(P2892,【参考】数式用!$J$2:$L$34,3,FALSE))</f>
        <v/>
      </c>
      <c r="U2892" s="313" t="s">
        <v>143</v>
      </c>
      <c r="V2892" s="177"/>
      <c r="W2892" s="314" t="s">
        <v>144</v>
      </c>
      <c r="X2892" s="177"/>
      <c r="Y2892" s="315" t="s">
        <v>145</v>
      </c>
      <c r="Z2892" s="177"/>
      <c r="AA2892" s="315" t="s">
        <v>144</v>
      </c>
      <c r="AB2892" s="177"/>
      <c r="AC2892" s="315" t="s">
        <v>146</v>
      </c>
      <c r="AD2892" s="316" t="s">
        <v>147</v>
      </c>
      <c r="AE2892" s="317" t="str">
        <f t="shared" si="160"/>
        <v/>
      </c>
      <c r="AF2892" s="319" t="s">
        <v>148</v>
      </c>
      <c r="AG2892" s="312" t="str">
        <f t="shared" si="161"/>
        <v/>
      </c>
      <c r="AH2892" s="322"/>
      <c r="AI2892" s="323"/>
      <c r="AJ2892" s="322"/>
      <c r="AK2892" s="323"/>
    </row>
    <row r="2893" spans="1:37" ht="36.75" customHeight="1">
      <c r="A2893" s="299">
        <f t="shared" si="159"/>
        <v>2880</v>
      </c>
      <c r="B2893" s="300" t="str">
        <f>IF(基本情報入力シート!C2913="","",基本情報入力シート!C2913)</f>
        <v/>
      </c>
      <c r="C2893" s="301" t="str">
        <f>IF(基本情報入力シート!D2913="","",基本情報入力シート!D2913)</f>
        <v/>
      </c>
      <c r="D2893" s="301" t="str">
        <f>IF(基本情報入力シート!E2913="","",基本情報入力シート!E2913)</f>
        <v/>
      </c>
      <c r="E2893" s="301" t="str">
        <f>IF(基本情報入力シート!F2913="","",基本情報入力シート!F2913)</f>
        <v/>
      </c>
      <c r="F2893" s="301" t="str">
        <f>IF(基本情報入力シート!G2913="","",基本情報入力シート!G2913)</f>
        <v/>
      </c>
      <c r="G2893" s="301" t="str">
        <f>IF(基本情報入力シート!H2913="","",基本情報入力シート!H2913)</f>
        <v/>
      </c>
      <c r="H2893" s="301" t="str">
        <f>IF(基本情報入力シート!I2913="","",基本情報入力シート!I2913)</f>
        <v/>
      </c>
      <c r="I2893" s="301" t="str">
        <f>IF(基本情報入力シート!J2913="","",基本情報入力シート!J2913)</f>
        <v/>
      </c>
      <c r="J2893" s="301" t="str">
        <f>IF(基本情報入力シート!K2913="","",基本情報入力シート!K2913)</f>
        <v/>
      </c>
      <c r="K2893" s="302" t="str">
        <f>IF(基本情報入力シート!L2913="","",基本情報入力シート!L2913)</f>
        <v/>
      </c>
      <c r="L2893" s="299" t="str">
        <f>IF(基本情報入力シート!M2913="","",基本情報入力シート!M2913)</f>
        <v/>
      </c>
      <c r="M2893" s="299" t="str">
        <f>IF(基本情報入力シート!R2913="","",基本情報入力シート!R2913)</f>
        <v/>
      </c>
      <c r="N2893" s="299" t="str">
        <f>IF(基本情報入力シート!W2913="","",基本情報入力シート!W2913)</f>
        <v/>
      </c>
      <c r="O2893" s="303" t="str">
        <f>IF(基本情報入力シート!X2913="","",基本情報入力シート!X2913)</f>
        <v/>
      </c>
      <c r="P2893" s="304" t="str">
        <f>IF(基本情報入力シート!Y2913="","",基本情報入力シート!Y2913)</f>
        <v/>
      </c>
      <c r="Q2893" s="175"/>
      <c r="R2893" s="305" t="str">
        <f>IF(基本情報入力シート!AB2913="","",基本情報入力シート!AB2913)</f>
        <v/>
      </c>
      <c r="S2893" s="176"/>
      <c r="T2893" s="306" t="str">
        <f>IF(P2893="","",VLOOKUP(P2893,【参考】数式用!$J$2:$L$34,3,FALSE))</f>
        <v/>
      </c>
      <c r="U2893" s="313" t="s">
        <v>143</v>
      </c>
      <c r="V2893" s="177"/>
      <c r="W2893" s="314" t="s">
        <v>144</v>
      </c>
      <c r="X2893" s="177"/>
      <c r="Y2893" s="315" t="s">
        <v>145</v>
      </c>
      <c r="Z2893" s="177"/>
      <c r="AA2893" s="315" t="s">
        <v>144</v>
      </c>
      <c r="AB2893" s="177"/>
      <c r="AC2893" s="315" t="s">
        <v>146</v>
      </c>
      <c r="AD2893" s="316" t="s">
        <v>147</v>
      </c>
      <c r="AE2893" s="317" t="str">
        <f t="shared" si="160"/>
        <v/>
      </c>
      <c r="AF2893" s="319" t="s">
        <v>148</v>
      </c>
      <c r="AG2893" s="312" t="str">
        <f t="shared" si="161"/>
        <v/>
      </c>
      <c r="AH2893" s="322"/>
      <c r="AI2893" s="323"/>
      <c r="AJ2893" s="322"/>
      <c r="AK2893" s="323"/>
    </row>
    <row r="2894" spans="1:37" ht="36.75" customHeight="1">
      <c r="A2894" s="299">
        <f t="shared" si="159"/>
        <v>2881</v>
      </c>
      <c r="B2894" s="300" t="str">
        <f>IF(基本情報入力シート!C2914="","",基本情報入力シート!C2914)</f>
        <v/>
      </c>
      <c r="C2894" s="301" t="str">
        <f>IF(基本情報入力シート!D2914="","",基本情報入力シート!D2914)</f>
        <v/>
      </c>
      <c r="D2894" s="301" t="str">
        <f>IF(基本情報入力シート!E2914="","",基本情報入力シート!E2914)</f>
        <v/>
      </c>
      <c r="E2894" s="301" t="str">
        <f>IF(基本情報入力シート!F2914="","",基本情報入力シート!F2914)</f>
        <v/>
      </c>
      <c r="F2894" s="301" t="str">
        <f>IF(基本情報入力シート!G2914="","",基本情報入力シート!G2914)</f>
        <v/>
      </c>
      <c r="G2894" s="301" t="str">
        <f>IF(基本情報入力シート!H2914="","",基本情報入力シート!H2914)</f>
        <v/>
      </c>
      <c r="H2894" s="301" t="str">
        <f>IF(基本情報入力シート!I2914="","",基本情報入力シート!I2914)</f>
        <v/>
      </c>
      <c r="I2894" s="301" t="str">
        <f>IF(基本情報入力シート!J2914="","",基本情報入力シート!J2914)</f>
        <v/>
      </c>
      <c r="J2894" s="301" t="str">
        <f>IF(基本情報入力シート!K2914="","",基本情報入力シート!K2914)</f>
        <v/>
      </c>
      <c r="K2894" s="302" t="str">
        <f>IF(基本情報入力シート!L2914="","",基本情報入力シート!L2914)</f>
        <v/>
      </c>
      <c r="L2894" s="299" t="str">
        <f>IF(基本情報入力シート!M2914="","",基本情報入力シート!M2914)</f>
        <v/>
      </c>
      <c r="M2894" s="299" t="str">
        <f>IF(基本情報入力シート!R2914="","",基本情報入力シート!R2914)</f>
        <v/>
      </c>
      <c r="N2894" s="299" t="str">
        <f>IF(基本情報入力シート!W2914="","",基本情報入力シート!W2914)</f>
        <v/>
      </c>
      <c r="O2894" s="303" t="str">
        <f>IF(基本情報入力シート!X2914="","",基本情報入力シート!X2914)</f>
        <v/>
      </c>
      <c r="P2894" s="304" t="str">
        <f>IF(基本情報入力シート!Y2914="","",基本情報入力シート!Y2914)</f>
        <v/>
      </c>
      <c r="Q2894" s="175"/>
      <c r="R2894" s="305" t="str">
        <f>IF(基本情報入力シート!AB2914="","",基本情報入力シート!AB2914)</f>
        <v/>
      </c>
      <c r="S2894" s="176"/>
      <c r="T2894" s="306" t="str">
        <f>IF(P2894="","",VLOOKUP(P2894,【参考】数式用!$J$2:$L$34,3,FALSE))</f>
        <v/>
      </c>
      <c r="U2894" s="313" t="s">
        <v>143</v>
      </c>
      <c r="V2894" s="177"/>
      <c r="W2894" s="314" t="s">
        <v>144</v>
      </c>
      <c r="X2894" s="177"/>
      <c r="Y2894" s="315" t="s">
        <v>145</v>
      </c>
      <c r="Z2894" s="177"/>
      <c r="AA2894" s="315" t="s">
        <v>144</v>
      </c>
      <c r="AB2894" s="177"/>
      <c r="AC2894" s="315" t="s">
        <v>146</v>
      </c>
      <c r="AD2894" s="316" t="s">
        <v>147</v>
      </c>
      <c r="AE2894" s="317" t="str">
        <f t="shared" si="160"/>
        <v/>
      </c>
      <c r="AF2894" s="319" t="s">
        <v>148</v>
      </c>
      <c r="AG2894" s="312" t="str">
        <f t="shared" si="161"/>
        <v/>
      </c>
      <c r="AH2894" s="322"/>
      <c r="AI2894" s="323"/>
      <c r="AJ2894" s="322"/>
      <c r="AK2894" s="323"/>
    </row>
    <row r="2895" spans="1:37" ht="36.75" customHeight="1">
      <c r="A2895" s="299">
        <f t="shared" si="159"/>
        <v>2882</v>
      </c>
      <c r="B2895" s="300" t="str">
        <f>IF(基本情報入力シート!C2915="","",基本情報入力シート!C2915)</f>
        <v/>
      </c>
      <c r="C2895" s="301" t="str">
        <f>IF(基本情報入力シート!D2915="","",基本情報入力シート!D2915)</f>
        <v/>
      </c>
      <c r="D2895" s="301" t="str">
        <f>IF(基本情報入力シート!E2915="","",基本情報入力シート!E2915)</f>
        <v/>
      </c>
      <c r="E2895" s="301" t="str">
        <f>IF(基本情報入力シート!F2915="","",基本情報入力シート!F2915)</f>
        <v/>
      </c>
      <c r="F2895" s="301" t="str">
        <f>IF(基本情報入力シート!G2915="","",基本情報入力シート!G2915)</f>
        <v/>
      </c>
      <c r="G2895" s="301" t="str">
        <f>IF(基本情報入力シート!H2915="","",基本情報入力シート!H2915)</f>
        <v/>
      </c>
      <c r="H2895" s="301" t="str">
        <f>IF(基本情報入力シート!I2915="","",基本情報入力シート!I2915)</f>
        <v/>
      </c>
      <c r="I2895" s="301" t="str">
        <f>IF(基本情報入力シート!J2915="","",基本情報入力シート!J2915)</f>
        <v/>
      </c>
      <c r="J2895" s="301" t="str">
        <f>IF(基本情報入力シート!K2915="","",基本情報入力シート!K2915)</f>
        <v/>
      </c>
      <c r="K2895" s="302" t="str">
        <f>IF(基本情報入力シート!L2915="","",基本情報入力シート!L2915)</f>
        <v/>
      </c>
      <c r="L2895" s="299" t="str">
        <f>IF(基本情報入力シート!M2915="","",基本情報入力シート!M2915)</f>
        <v/>
      </c>
      <c r="M2895" s="299" t="str">
        <f>IF(基本情報入力シート!R2915="","",基本情報入力シート!R2915)</f>
        <v/>
      </c>
      <c r="N2895" s="299" t="str">
        <f>IF(基本情報入力シート!W2915="","",基本情報入力シート!W2915)</f>
        <v/>
      </c>
      <c r="O2895" s="303" t="str">
        <f>IF(基本情報入力シート!X2915="","",基本情報入力シート!X2915)</f>
        <v/>
      </c>
      <c r="P2895" s="304" t="str">
        <f>IF(基本情報入力シート!Y2915="","",基本情報入力シート!Y2915)</f>
        <v/>
      </c>
      <c r="Q2895" s="175"/>
      <c r="R2895" s="305" t="str">
        <f>IF(基本情報入力シート!AB2915="","",基本情報入力シート!AB2915)</f>
        <v/>
      </c>
      <c r="S2895" s="176"/>
      <c r="T2895" s="306" t="str">
        <f>IF(P2895="","",VLOOKUP(P2895,【参考】数式用!$J$2:$L$34,3,FALSE))</f>
        <v/>
      </c>
      <c r="U2895" s="313" t="s">
        <v>143</v>
      </c>
      <c r="V2895" s="177"/>
      <c r="W2895" s="314" t="s">
        <v>144</v>
      </c>
      <c r="X2895" s="177"/>
      <c r="Y2895" s="315" t="s">
        <v>145</v>
      </c>
      <c r="Z2895" s="177"/>
      <c r="AA2895" s="315" t="s">
        <v>144</v>
      </c>
      <c r="AB2895" s="177"/>
      <c r="AC2895" s="315" t="s">
        <v>146</v>
      </c>
      <c r="AD2895" s="316" t="s">
        <v>147</v>
      </c>
      <c r="AE2895" s="317" t="str">
        <f t="shared" si="160"/>
        <v/>
      </c>
      <c r="AF2895" s="319" t="s">
        <v>148</v>
      </c>
      <c r="AG2895" s="312" t="str">
        <f t="shared" si="161"/>
        <v/>
      </c>
      <c r="AH2895" s="322"/>
      <c r="AI2895" s="323"/>
      <c r="AJ2895" s="322"/>
      <c r="AK2895" s="323"/>
    </row>
    <row r="2896" spans="1:37" ht="36.75" customHeight="1">
      <c r="A2896" s="299">
        <f t="shared" ref="A2896:A2959" si="162">A2895+1</f>
        <v>2883</v>
      </c>
      <c r="B2896" s="300" t="str">
        <f>IF(基本情報入力シート!C2916="","",基本情報入力シート!C2916)</f>
        <v/>
      </c>
      <c r="C2896" s="301" t="str">
        <f>IF(基本情報入力シート!D2916="","",基本情報入力シート!D2916)</f>
        <v/>
      </c>
      <c r="D2896" s="301" t="str">
        <f>IF(基本情報入力シート!E2916="","",基本情報入力シート!E2916)</f>
        <v/>
      </c>
      <c r="E2896" s="301" t="str">
        <f>IF(基本情報入力シート!F2916="","",基本情報入力シート!F2916)</f>
        <v/>
      </c>
      <c r="F2896" s="301" t="str">
        <f>IF(基本情報入力シート!G2916="","",基本情報入力シート!G2916)</f>
        <v/>
      </c>
      <c r="G2896" s="301" t="str">
        <f>IF(基本情報入力シート!H2916="","",基本情報入力シート!H2916)</f>
        <v/>
      </c>
      <c r="H2896" s="301" t="str">
        <f>IF(基本情報入力シート!I2916="","",基本情報入力シート!I2916)</f>
        <v/>
      </c>
      <c r="I2896" s="301" t="str">
        <f>IF(基本情報入力シート!J2916="","",基本情報入力シート!J2916)</f>
        <v/>
      </c>
      <c r="J2896" s="301" t="str">
        <f>IF(基本情報入力シート!K2916="","",基本情報入力シート!K2916)</f>
        <v/>
      </c>
      <c r="K2896" s="302" t="str">
        <f>IF(基本情報入力シート!L2916="","",基本情報入力シート!L2916)</f>
        <v/>
      </c>
      <c r="L2896" s="299" t="str">
        <f>IF(基本情報入力シート!M2916="","",基本情報入力シート!M2916)</f>
        <v/>
      </c>
      <c r="M2896" s="299" t="str">
        <f>IF(基本情報入力シート!R2916="","",基本情報入力シート!R2916)</f>
        <v/>
      </c>
      <c r="N2896" s="299" t="str">
        <f>IF(基本情報入力シート!W2916="","",基本情報入力シート!W2916)</f>
        <v/>
      </c>
      <c r="O2896" s="303" t="str">
        <f>IF(基本情報入力シート!X2916="","",基本情報入力シート!X2916)</f>
        <v/>
      </c>
      <c r="P2896" s="304" t="str">
        <f>IF(基本情報入力シート!Y2916="","",基本情報入力シート!Y2916)</f>
        <v/>
      </c>
      <c r="Q2896" s="175"/>
      <c r="R2896" s="305" t="str">
        <f>IF(基本情報入力シート!AB2916="","",基本情報入力シート!AB2916)</f>
        <v/>
      </c>
      <c r="S2896" s="176"/>
      <c r="T2896" s="306" t="str">
        <f>IF(P2896="","",VLOOKUP(P2896,【参考】数式用!$J$2:$L$34,3,FALSE))</f>
        <v/>
      </c>
      <c r="U2896" s="313" t="s">
        <v>143</v>
      </c>
      <c r="V2896" s="177"/>
      <c r="W2896" s="314" t="s">
        <v>144</v>
      </c>
      <c r="X2896" s="177"/>
      <c r="Y2896" s="315" t="s">
        <v>145</v>
      </c>
      <c r="Z2896" s="177"/>
      <c r="AA2896" s="315" t="s">
        <v>144</v>
      </c>
      <c r="AB2896" s="177"/>
      <c r="AC2896" s="315" t="s">
        <v>146</v>
      </c>
      <c r="AD2896" s="316" t="s">
        <v>147</v>
      </c>
      <c r="AE2896" s="317" t="str">
        <f t="shared" si="160"/>
        <v/>
      </c>
      <c r="AF2896" s="319" t="s">
        <v>148</v>
      </c>
      <c r="AG2896" s="312" t="str">
        <f t="shared" si="161"/>
        <v/>
      </c>
      <c r="AH2896" s="322"/>
      <c r="AI2896" s="323"/>
      <c r="AJ2896" s="322"/>
      <c r="AK2896" s="323"/>
    </row>
    <row r="2897" spans="1:37" ht="36.75" customHeight="1">
      <c r="A2897" s="299">
        <f t="shared" si="162"/>
        <v>2884</v>
      </c>
      <c r="B2897" s="300" t="str">
        <f>IF(基本情報入力シート!C2917="","",基本情報入力シート!C2917)</f>
        <v/>
      </c>
      <c r="C2897" s="301" t="str">
        <f>IF(基本情報入力シート!D2917="","",基本情報入力シート!D2917)</f>
        <v/>
      </c>
      <c r="D2897" s="301" t="str">
        <f>IF(基本情報入力シート!E2917="","",基本情報入力シート!E2917)</f>
        <v/>
      </c>
      <c r="E2897" s="301" t="str">
        <f>IF(基本情報入力シート!F2917="","",基本情報入力シート!F2917)</f>
        <v/>
      </c>
      <c r="F2897" s="301" t="str">
        <f>IF(基本情報入力シート!G2917="","",基本情報入力シート!G2917)</f>
        <v/>
      </c>
      <c r="G2897" s="301" t="str">
        <f>IF(基本情報入力シート!H2917="","",基本情報入力シート!H2917)</f>
        <v/>
      </c>
      <c r="H2897" s="301" t="str">
        <f>IF(基本情報入力シート!I2917="","",基本情報入力シート!I2917)</f>
        <v/>
      </c>
      <c r="I2897" s="301" t="str">
        <f>IF(基本情報入力シート!J2917="","",基本情報入力シート!J2917)</f>
        <v/>
      </c>
      <c r="J2897" s="301" t="str">
        <f>IF(基本情報入力シート!K2917="","",基本情報入力シート!K2917)</f>
        <v/>
      </c>
      <c r="K2897" s="302" t="str">
        <f>IF(基本情報入力シート!L2917="","",基本情報入力シート!L2917)</f>
        <v/>
      </c>
      <c r="L2897" s="299" t="str">
        <f>IF(基本情報入力シート!M2917="","",基本情報入力シート!M2917)</f>
        <v/>
      </c>
      <c r="M2897" s="299" t="str">
        <f>IF(基本情報入力シート!R2917="","",基本情報入力シート!R2917)</f>
        <v/>
      </c>
      <c r="N2897" s="299" t="str">
        <f>IF(基本情報入力シート!W2917="","",基本情報入力シート!W2917)</f>
        <v/>
      </c>
      <c r="O2897" s="303" t="str">
        <f>IF(基本情報入力シート!X2917="","",基本情報入力シート!X2917)</f>
        <v/>
      </c>
      <c r="P2897" s="304" t="str">
        <f>IF(基本情報入力シート!Y2917="","",基本情報入力シート!Y2917)</f>
        <v/>
      </c>
      <c r="Q2897" s="175"/>
      <c r="R2897" s="305" t="str">
        <f>IF(基本情報入力シート!AB2917="","",基本情報入力シート!AB2917)</f>
        <v/>
      </c>
      <c r="S2897" s="176"/>
      <c r="T2897" s="306" t="str">
        <f>IF(P2897="","",VLOOKUP(P2897,【参考】数式用!$J$2:$L$34,3,FALSE))</f>
        <v/>
      </c>
      <c r="U2897" s="313" t="s">
        <v>143</v>
      </c>
      <c r="V2897" s="177"/>
      <c r="W2897" s="314" t="s">
        <v>144</v>
      </c>
      <c r="X2897" s="177"/>
      <c r="Y2897" s="315" t="s">
        <v>145</v>
      </c>
      <c r="Z2897" s="177"/>
      <c r="AA2897" s="315" t="s">
        <v>144</v>
      </c>
      <c r="AB2897" s="177"/>
      <c r="AC2897" s="315" t="s">
        <v>146</v>
      </c>
      <c r="AD2897" s="316" t="s">
        <v>147</v>
      </c>
      <c r="AE2897" s="317" t="str">
        <f t="shared" si="160"/>
        <v/>
      </c>
      <c r="AF2897" s="319" t="s">
        <v>148</v>
      </c>
      <c r="AG2897" s="312" t="str">
        <f t="shared" si="161"/>
        <v/>
      </c>
      <c r="AH2897" s="322"/>
      <c r="AI2897" s="323"/>
      <c r="AJ2897" s="322"/>
      <c r="AK2897" s="323"/>
    </row>
    <row r="2898" spans="1:37" ht="36.75" customHeight="1">
      <c r="A2898" s="299">
        <f t="shared" si="162"/>
        <v>2885</v>
      </c>
      <c r="B2898" s="300" t="str">
        <f>IF(基本情報入力シート!C2918="","",基本情報入力シート!C2918)</f>
        <v/>
      </c>
      <c r="C2898" s="301" t="str">
        <f>IF(基本情報入力シート!D2918="","",基本情報入力シート!D2918)</f>
        <v/>
      </c>
      <c r="D2898" s="301" t="str">
        <f>IF(基本情報入力シート!E2918="","",基本情報入力シート!E2918)</f>
        <v/>
      </c>
      <c r="E2898" s="301" t="str">
        <f>IF(基本情報入力シート!F2918="","",基本情報入力シート!F2918)</f>
        <v/>
      </c>
      <c r="F2898" s="301" t="str">
        <f>IF(基本情報入力シート!G2918="","",基本情報入力シート!G2918)</f>
        <v/>
      </c>
      <c r="G2898" s="301" t="str">
        <f>IF(基本情報入力シート!H2918="","",基本情報入力シート!H2918)</f>
        <v/>
      </c>
      <c r="H2898" s="301" t="str">
        <f>IF(基本情報入力シート!I2918="","",基本情報入力シート!I2918)</f>
        <v/>
      </c>
      <c r="I2898" s="301" t="str">
        <f>IF(基本情報入力シート!J2918="","",基本情報入力シート!J2918)</f>
        <v/>
      </c>
      <c r="J2898" s="301" t="str">
        <f>IF(基本情報入力シート!K2918="","",基本情報入力シート!K2918)</f>
        <v/>
      </c>
      <c r="K2898" s="302" t="str">
        <f>IF(基本情報入力シート!L2918="","",基本情報入力シート!L2918)</f>
        <v/>
      </c>
      <c r="L2898" s="299" t="str">
        <f>IF(基本情報入力シート!M2918="","",基本情報入力シート!M2918)</f>
        <v/>
      </c>
      <c r="M2898" s="299" t="str">
        <f>IF(基本情報入力シート!R2918="","",基本情報入力シート!R2918)</f>
        <v/>
      </c>
      <c r="N2898" s="299" t="str">
        <f>IF(基本情報入力シート!W2918="","",基本情報入力シート!W2918)</f>
        <v/>
      </c>
      <c r="O2898" s="303" t="str">
        <f>IF(基本情報入力シート!X2918="","",基本情報入力シート!X2918)</f>
        <v/>
      </c>
      <c r="P2898" s="304" t="str">
        <f>IF(基本情報入力シート!Y2918="","",基本情報入力シート!Y2918)</f>
        <v/>
      </c>
      <c r="Q2898" s="175"/>
      <c r="R2898" s="305" t="str">
        <f>IF(基本情報入力シート!AB2918="","",基本情報入力シート!AB2918)</f>
        <v/>
      </c>
      <c r="S2898" s="176"/>
      <c r="T2898" s="306" t="str">
        <f>IF(P2898="","",VLOOKUP(P2898,【参考】数式用!$J$2:$L$34,3,FALSE))</f>
        <v/>
      </c>
      <c r="U2898" s="313" t="s">
        <v>143</v>
      </c>
      <c r="V2898" s="177"/>
      <c r="W2898" s="314" t="s">
        <v>144</v>
      </c>
      <c r="X2898" s="177"/>
      <c r="Y2898" s="315" t="s">
        <v>145</v>
      </c>
      <c r="Z2898" s="177"/>
      <c r="AA2898" s="315" t="s">
        <v>144</v>
      </c>
      <c r="AB2898" s="177"/>
      <c r="AC2898" s="315" t="s">
        <v>146</v>
      </c>
      <c r="AD2898" s="316" t="s">
        <v>147</v>
      </c>
      <c r="AE2898" s="317" t="str">
        <f t="shared" si="160"/>
        <v/>
      </c>
      <c r="AF2898" s="319" t="s">
        <v>148</v>
      </c>
      <c r="AG2898" s="312" t="str">
        <f t="shared" si="161"/>
        <v/>
      </c>
      <c r="AH2898" s="322"/>
      <c r="AI2898" s="323"/>
      <c r="AJ2898" s="322"/>
      <c r="AK2898" s="323"/>
    </row>
    <row r="2899" spans="1:37" ht="36.75" customHeight="1">
      <c r="A2899" s="299">
        <f t="shared" si="162"/>
        <v>2886</v>
      </c>
      <c r="B2899" s="300" t="str">
        <f>IF(基本情報入力シート!C2919="","",基本情報入力シート!C2919)</f>
        <v/>
      </c>
      <c r="C2899" s="301" t="str">
        <f>IF(基本情報入力シート!D2919="","",基本情報入力シート!D2919)</f>
        <v/>
      </c>
      <c r="D2899" s="301" t="str">
        <f>IF(基本情報入力シート!E2919="","",基本情報入力シート!E2919)</f>
        <v/>
      </c>
      <c r="E2899" s="301" t="str">
        <f>IF(基本情報入力シート!F2919="","",基本情報入力シート!F2919)</f>
        <v/>
      </c>
      <c r="F2899" s="301" t="str">
        <f>IF(基本情報入力シート!G2919="","",基本情報入力シート!G2919)</f>
        <v/>
      </c>
      <c r="G2899" s="301" t="str">
        <f>IF(基本情報入力シート!H2919="","",基本情報入力シート!H2919)</f>
        <v/>
      </c>
      <c r="H2899" s="301" t="str">
        <f>IF(基本情報入力シート!I2919="","",基本情報入力シート!I2919)</f>
        <v/>
      </c>
      <c r="I2899" s="301" t="str">
        <f>IF(基本情報入力シート!J2919="","",基本情報入力シート!J2919)</f>
        <v/>
      </c>
      <c r="J2899" s="301" t="str">
        <f>IF(基本情報入力シート!K2919="","",基本情報入力シート!K2919)</f>
        <v/>
      </c>
      <c r="K2899" s="302" t="str">
        <f>IF(基本情報入力シート!L2919="","",基本情報入力シート!L2919)</f>
        <v/>
      </c>
      <c r="L2899" s="299" t="str">
        <f>IF(基本情報入力シート!M2919="","",基本情報入力シート!M2919)</f>
        <v/>
      </c>
      <c r="M2899" s="299" t="str">
        <f>IF(基本情報入力シート!R2919="","",基本情報入力シート!R2919)</f>
        <v/>
      </c>
      <c r="N2899" s="299" t="str">
        <f>IF(基本情報入力シート!W2919="","",基本情報入力シート!W2919)</f>
        <v/>
      </c>
      <c r="O2899" s="303" t="str">
        <f>IF(基本情報入力シート!X2919="","",基本情報入力シート!X2919)</f>
        <v/>
      </c>
      <c r="P2899" s="304" t="str">
        <f>IF(基本情報入力シート!Y2919="","",基本情報入力シート!Y2919)</f>
        <v/>
      </c>
      <c r="Q2899" s="175"/>
      <c r="R2899" s="305" t="str">
        <f>IF(基本情報入力シート!AB2919="","",基本情報入力シート!AB2919)</f>
        <v/>
      </c>
      <c r="S2899" s="176"/>
      <c r="T2899" s="306" t="str">
        <f>IF(P2899="","",VLOOKUP(P2899,【参考】数式用!$J$2:$L$34,3,FALSE))</f>
        <v/>
      </c>
      <c r="U2899" s="313" t="s">
        <v>143</v>
      </c>
      <c r="V2899" s="177"/>
      <c r="W2899" s="314" t="s">
        <v>144</v>
      </c>
      <c r="X2899" s="177"/>
      <c r="Y2899" s="315" t="s">
        <v>145</v>
      </c>
      <c r="Z2899" s="177"/>
      <c r="AA2899" s="315" t="s">
        <v>144</v>
      </c>
      <c r="AB2899" s="177"/>
      <c r="AC2899" s="315" t="s">
        <v>146</v>
      </c>
      <c r="AD2899" s="316" t="s">
        <v>147</v>
      </c>
      <c r="AE2899" s="317" t="str">
        <f t="shared" si="160"/>
        <v/>
      </c>
      <c r="AF2899" s="319" t="s">
        <v>148</v>
      </c>
      <c r="AG2899" s="312" t="str">
        <f t="shared" si="161"/>
        <v/>
      </c>
      <c r="AH2899" s="322"/>
      <c r="AI2899" s="323"/>
      <c r="AJ2899" s="322"/>
      <c r="AK2899" s="323"/>
    </row>
    <row r="2900" spans="1:37" ht="36.75" customHeight="1">
      <c r="A2900" s="299">
        <f t="shared" si="162"/>
        <v>2887</v>
      </c>
      <c r="B2900" s="300" t="str">
        <f>IF(基本情報入力シート!C2920="","",基本情報入力シート!C2920)</f>
        <v/>
      </c>
      <c r="C2900" s="301" t="str">
        <f>IF(基本情報入力シート!D2920="","",基本情報入力シート!D2920)</f>
        <v/>
      </c>
      <c r="D2900" s="301" t="str">
        <f>IF(基本情報入力シート!E2920="","",基本情報入力シート!E2920)</f>
        <v/>
      </c>
      <c r="E2900" s="301" t="str">
        <f>IF(基本情報入力シート!F2920="","",基本情報入力シート!F2920)</f>
        <v/>
      </c>
      <c r="F2900" s="301" t="str">
        <f>IF(基本情報入力シート!G2920="","",基本情報入力シート!G2920)</f>
        <v/>
      </c>
      <c r="G2900" s="301" t="str">
        <f>IF(基本情報入力シート!H2920="","",基本情報入力シート!H2920)</f>
        <v/>
      </c>
      <c r="H2900" s="301" t="str">
        <f>IF(基本情報入力シート!I2920="","",基本情報入力シート!I2920)</f>
        <v/>
      </c>
      <c r="I2900" s="301" t="str">
        <f>IF(基本情報入力シート!J2920="","",基本情報入力シート!J2920)</f>
        <v/>
      </c>
      <c r="J2900" s="301" t="str">
        <f>IF(基本情報入力シート!K2920="","",基本情報入力シート!K2920)</f>
        <v/>
      </c>
      <c r="K2900" s="302" t="str">
        <f>IF(基本情報入力シート!L2920="","",基本情報入力シート!L2920)</f>
        <v/>
      </c>
      <c r="L2900" s="299" t="str">
        <f>IF(基本情報入力シート!M2920="","",基本情報入力シート!M2920)</f>
        <v/>
      </c>
      <c r="M2900" s="299" t="str">
        <f>IF(基本情報入力シート!R2920="","",基本情報入力シート!R2920)</f>
        <v/>
      </c>
      <c r="N2900" s="299" t="str">
        <f>IF(基本情報入力シート!W2920="","",基本情報入力シート!W2920)</f>
        <v/>
      </c>
      <c r="O2900" s="303" t="str">
        <f>IF(基本情報入力シート!X2920="","",基本情報入力シート!X2920)</f>
        <v/>
      </c>
      <c r="P2900" s="304" t="str">
        <f>IF(基本情報入力シート!Y2920="","",基本情報入力シート!Y2920)</f>
        <v/>
      </c>
      <c r="Q2900" s="175"/>
      <c r="R2900" s="305" t="str">
        <f>IF(基本情報入力シート!AB2920="","",基本情報入力シート!AB2920)</f>
        <v/>
      </c>
      <c r="S2900" s="176"/>
      <c r="T2900" s="306" t="str">
        <f>IF(P2900="","",VLOOKUP(P2900,【参考】数式用!$J$2:$L$34,3,FALSE))</f>
        <v/>
      </c>
      <c r="U2900" s="313" t="s">
        <v>143</v>
      </c>
      <c r="V2900" s="177"/>
      <c r="W2900" s="314" t="s">
        <v>144</v>
      </c>
      <c r="X2900" s="177"/>
      <c r="Y2900" s="315" t="s">
        <v>145</v>
      </c>
      <c r="Z2900" s="177"/>
      <c r="AA2900" s="315" t="s">
        <v>144</v>
      </c>
      <c r="AB2900" s="177"/>
      <c r="AC2900" s="315" t="s">
        <v>146</v>
      </c>
      <c r="AD2900" s="316" t="s">
        <v>147</v>
      </c>
      <c r="AE2900" s="317" t="str">
        <f t="shared" si="160"/>
        <v/>
      </c>
      <c r="AF2900" s="319" t="s">
        <v>148</v>
      </c>
      <c r="AG2900" s="312" t="str">
        <f t="shared" si="161"/>
        <v/>
      </c>
      <c r="AH2900" s="322"/>
      <c r="AI2900" s="323"/>
      <c r="AJ2900" s="322"/>
      <c r="AK2900" s="323"/>
    </row>
    <row r="2901" spans="1:37" ht="36.75" customHeight="1">
      <c r="A2901" s="299">
        <f t="shared" si="162"/>
        <v>2888</v>
      </c>
      <c r="B2901" s="300" t="str">
        <f>IF(基本情報入力シート!C2921="","",基本情報入力シート!C2921)</f>
        <v/>
      </c>
      <c r="C2901" s="301" t="str">
        <f>IF(基本情報入力シート!D2921="","",基本情報入力シート!D2921)</f>
        <v/>
      </c>
      <c r="D2901" s="301" t="str">
        <f>IF(基本情報入力シート!E2921="","",基本情報入力シート!E2921)</f>
        <v/>
      </c>
      <c r="E2901" s="301" t="str">
        <f>IF(基本情報入力シート!F2921="","",基本情報入力シート!F2921)</f>
        <v/>
      </c>
      <c r="F2901" s="301" t="str">
        <f>IF(基本情報入力シート!G2921="","",基本情報入力シート!G2921)</f>
        <v/>
      </c>
      <c r="G2901" s="301" t="str">
        <f>IF(基本情報入力シート!H2921="","",基本情報入力シート!H2921)</f>
        <v/>
      </c>
      <c r="H2901" s="301" t="str">
        <f>IF(基本情報入力シート!I2921="","",基本情報入力シート!I2921)</f>
        <v/>
      </c>
      <c r="I2901" s="301" t="str">
        <f>IF(基本情報入力シート!J2921="","",基本情報入力シート!J2921)</f>
        <v/>
      </c>
      <c r="J2901" s="301" t="str">
        <f>IF(基本情報入力シート!K2921="","",基本情報入力シート!K2921)</f>
        <v/>
      </c>
      <c r="K2901" s="302" t="str">
        <f>IF(基本情報入力シート!L2921="","",基本情報入力シート!L2921)</f>
        <v/>
      </c>
      <c r="L2901" s="299" t="str">
        <f>IF(基本情報入力シート!M2921="","",基本情報入力シート!M2921)</f>
        <v/>
      </c>
      <c r="M2901" s="299" t="str">
        <f>IF(基本情報入力シート!R2921="","",基本情報入力シート!R2921)</f>
        <v/>
      </c>
      <c r="N2901" s="299" t="str">
        <f>IF(基本情報入力シート!W2921="","",基本情報入力シート!W2921)</f>
        <v/>
      </c>
      <c r="O2901" s="303" t="str">
        <f>IF(基本情報入力シート!X2921="","",基本情報入力シート!X2921)</f>
        <v/>
      </c>
      <c r="P2901" s="304" t="str">
        <f>IF(基本情報入力シート!Y2921="","",基本情報入力シート!Y2921)</f>
        <v/>
      </c>
      <c r="Q2901" s="175"/>
      <c r="R2901" s="305" t="str">
        <f>IF(基本情報入力シート!AB2921="","",基本情報入力シート!AB2921)</f>
        <v/>
      </c>
      <c r="S2901" s="176"/>
      <c r="T2901" s="306" t="str">
        <f>IF(P2901="","",VLOOKUP(P2901,【参考】数式用!$J$2:$L$34,3,FALSE))</f>
        <v/>
      </c>
      <c r="U2901" s="313" t="s">
        <v>143</v>
      </c>
      <c r="V2901" s="177"/>
      <c r="W2901" s="314" t="s">
        <v>144</v>
      </c>
      <c r="X2901" s="177"/>
      <c r="Y2901" s="315" t="s">
        <v>145</v>
      </c>
      <c r="Z2901" s="177"/>
      <c r="AA2901" s="315" t="s">
        <v>144</v>
      </c>
      <c r="AB2901" s="177"/>
      <c r="AC2901" s="315" t="s">
        <v>146</v>
      </c>
      <c r="AD2901" s="316" t="s">
        <v>147</v>
      </c>
      <c r="AE2901" s="317" t="str">
        <f t="shared" si="160"/>
        <v/>
      </c>
      <c r="AF2901" s="319" t="s">
        <v>148</v>
      </c>
      <c r="AG2901" s="312" t="str">
        <f t="shared" si="161"/>
        <v/>
      </c>
      <c r="AH2901" s="322"/>
      <c r="AI2901" s="323"/>
      <c r="AJ2901" s="322"/>
      <c r="AK2901" s="323"/>
    </row>
    <row r="2902" spans="1:37" ht="36.75" customHeight="1">
      <c r="A2902" s="299">
        <f t="shared" si="162"/>
        <v>2889</v>
      </c>
      <c r="B2902" s="300" t="str">
        <f>IF(基本情報入力シート!C2922="","",基本情報入力シート!C2922)</f>
        <v/>
      </c>
      <c r="C2902" s="301" t="str">
        <f>IF(基本情報入力シート!D2922="","",基本情報入力シート!D2922)</f>
        <v/>
      </c>
      <c r="D2902" s="301" t="str">
        <f>IF(基本情報入力シート!E2922="","",基本情報入力シート!E2922)</f>
        <v/>
      </c>
      <c r="E2902" s="301" t="str">
        <f>IF(基本情報入力シート!F2922="","",基本情報入力シート!F2922)</f>
        <v/>
      </c>
      <c r="F2902" s="301" t="str">
        <f>IF(基本情報入力シート!G2922="","",基本情報入力シート!G2922)</f>
        <v/>
      </c>
      <c r="G2902" s="301" t="str">
        <f>IF(基本情報入力シート!H2922="","",基本情報入力シート!H2922)</f>
        <v/>
      </c>
      <c r="H2902" s="301" t="str">
        <f>IF(基本情報入力シート!I2922="","",基本情報入力シート!I2922)</f>
        <v/>
      </c>
      <c r="I2902" s="301" t="str">
        <f>IF(基本情報入力シート!J2922="","",基本情報入力シート!J2922)</f>
        <v/>
      </c>
      <c r="J2902" s="301" t="str">
        <f>IF(基本情報入力シート!K2922="","",基本情報入力シート!K2922)</f>
        <v/>
      </c>
      <c r="K2902" s="302" t="str">
        <f>IF(基本情報入力シート!L2922="","",基本情報入力シート!L2922)</f>
        <v/>
      </c>
      <c r="L2902" s="299" t="str">
        <f>IF(基本情報入力シート!M2922="","",基本情報入力シート!M2922)</f>
        <v/>
      </c>
      <c r="M2902" s="299" t="str">
        <f>IF(基本情報入力シート!R2922="","",基本情報入力シート!R2922)</f>
        <v/>
      </c>
      <c r="N2902" s="299" t="str">
        <f>IF(基本情報入力シート!W2922="","",基本情報入力シート!W2922)</f>
        <v/>
      </c>
      <c r="O2902" s="303" t="str">
        <f>IF(基本情報入力シート!X2922="","",基本情報入力シート!X2922)</f>
        <v/>
      </c>
      <c r="P2902" s="304" t="str">
        <f>IF(基本情報入力シート!Y2922="","",基本情報入力シート!Y2922)</f>
        <v/>
      </c>
      <c r="Q2902" s="175"/>
      <c r="R2902" s="305" t="str">
        <f>IF(基本情報入力シート!AB2922="","",基本情報入力シート!AB2922)</f>
        <v/>
      </c>
      <c r="S2902" s="176"/>
      <c r="T2902" s="306" t="str">
        <f>IF(P2902="","",VLOOKUP(P2902,【参考】数式用!$J$2:$L$34,3,FALSE))</f>
        <v/>
      </c>
      <c r="U2902" s="313" t="s">
        <v>143</v>
      </c>
      <c r="V2902" s="177"/>
      <c r="W2902" s="314" t="s">
        <v>144</v>
      </c>
      <c r="X2902" s="177"/>
      <c r="Y2902" s="315" t="s">
        <v>145</v>
      </c>
      <c r="Z2902" s="177"/>
      <c r="AA2902" s="315" t="s">
        <v>144</v>
      </c>
      <c r="AB2902" s="177"/>
      <c r="AC2902" s="315" t="s">
        <v>146</v>
      </c>
      <c r="AD2902" s="316" t="s">
        <v>147</v>
      </c>
      <c r="AE2902" s="317" t="str">
        <f t="shared" si="160"/>
        <v/>
      </c>
      <c r="AF2902" s="319" t="s">
        <v>148</v>
      </c>
      <c r="AG2902" s="312" t="str">
        <f t="shared" si="161"/>
        <v/>
      </c>
      <c r="AH2902" s="322"/>
      <c r="AI2902" s="323"/>
      <c r="AJ2902" s="322"/>
      <c r="AK2902" s="323"/>
    </row>
    <row r="2903" spans="1:37" ht="36.75" customHeight="1">
      <c r="A2903" s="299">
        <f t="shared" si="162"/>
        <v>2890</v>
      </c>
      <c r="B2903" s="300" t="str">
        <f>IF(基本情報入力シート!C2923="","",基本情報入力シート!C2923)</f>
        <v/>
      </c>
      <c r="C2903" s="301" t="str">
        <f>IF(基本情報入力シート!D2923="","",基本情報入力シート!D2923)</f>
        <v/>
      </c>
      <c r="D2903" s="301" t="str">
        <f>IF(基本情報入力シート!E2923="","",基本情報入力シート!E2923)</f>
        <v/>
      </c>
      <c r="E2903" s="301" t="str">
        <f>IF(基本情報入力シート!F2923="","",基本情報入力シート!F2923)</f>
        <v/>
      </c>
      <c r="F2903" s="301" t="str">
        <f>IF(基本情報入力シート!G2923="","",基本情報入力シート!G2923)</f>
        <v/>
      </c>
      <c r="G2903" s="301" t="str">
        <f>IF(基本情報入力シート!H2923="","",基本情報入力シート!H2923)</f>
        <v/>
      </c>
      <c r="H2903" s="301" t="str">
        <f>IF(基本情報入力シート!I2923="","",基本情報入力シート!I2923)</f>
        <v/>
      </c>
      <c r="I2903" s="301" t="str">
        <f>IF(基本情報入力シート!J2923="","",基本情報入力シート!J2923)</f>
        <v/>
      </c>
      <c r="J2903" s="301" t="str">
        <f>IF(基本情報入力シート!K2923="","",基本情報入力シート!K2923)</f>
        <v/>
      </c>
      <c r="K2903" s="302" t="str">
        <f>IF(基本情報入力シート!L2923="","",基本情報入力シート!L2923)</f>
        <v/>
      </c>
      <c r="L2903" s="299" t="str">
        <f>IF(基本情報入力シート!M2923="","",基本情報入力シート!M2923)</f>
        <v/>
      </c>
      <c r="M2903" s="299" t="str">
        <f>IF(基本情報入力シート!R2923="","",基本情報入力シート!R2923)</f>
        <v/>
      </c>
      <c r="N2903" s="299" t="str">
        <f>IF(基本情報入力シート!W2923="","",基本情報入力シート!W2923)</f>
        <v/>
      </c>
      <c r="O2903" s="303" t="str">
        <f>IF(基本情報入力シート!X2923="","",基本情報入力シート!X2923)</f>
        <v/>
      </c>
      <c r="P2903" s="304" t="str">
        <f>IF(基本情報入力シート!Y2923="","",基本情報入力シート!Y2923)</f>
        <v/>
      </c>
      <c r="Q2903" s="175"/>
      <c r="R2903" s="305" t="str">
        <f>IF(基本情報入力シート!AB2923="","",基本情報入力シート!AB2923)</f>
        <v/>
      </c>
      <c r="S2903" s="176"/>
      <c r="T2903" s="306" t="str">
        <f>IF(P2903="","",VLOOKUP(P2903,【参考】数式用!$J$2:$L$34,3,FALSE))</f>
        <v/>
      </c>
      <c r="U2903" s="313" t="s">
        <v>143</v>
      </c>
      <c r="V2903" s="177"/>
      <c r="W2903" s="314" t="s">
        <v>144</v>
      </c>
      <c r="X2903" s="177"/>
      <c r="Y2903" s="315" t="s">
        <v>145</v>
      </c>
      <c r="Z2903" s="177"/>
      <c r="AA2903" s="315" t="s">
        <v>144</v>
      </c>
      <c r="AB2903" s="177"/>
      <c r="AC2903" s="315" t="s">
        <v>146</v>
      </c>
      <c r="AD2903" s="316" t="s">
        <v>147</v>
      </c>
      <c r="AE2903" s="317" t="str">
        <f t="shared" si="160"/>
        <v/>
      </c>
      <c r="AF2903" s="319" t="s">
        <v>148</v>
      </c>
      <c r="AG2903" s="312" t="str">
        <f t="shared" si="161"/>
        <v/>
      </c>
      <c r="AH2903" s="322"/>
      <c r="AI2903" s="323"/>
      <c r="AJ2903" s="322"/>
      <c r="AK2903" s="323"/>
    </row>
    <row r="2904" spans="1:37" ht="36.75" customHeight="1">
      <c r="A2904" s="299">
        <f t="shared" si="162"/>
        <v>2891</v>
      </c>
      <c r="B2904" s="300" t="str">
        <f>IF(基本情報入力シート!C2924="","",基本情報入力シート!C2924)</f>
        <v/>
      </c>
      <c r="C2904" s="301" t="str">
        <f>IF(基本情報入力シート!D2924="","",基本情報入力シート!D2924)</f>
        <v/>
      </c>
      <c r="D2904" s="301" t="str">
        <f>IF(基本情報入力シート!E2924="","",基本情報入力シート!E2924)</f>
        <v/>
      </c>
      <c r="E2904" s="301" t="str">
        <f>IF(基本情報入力シート!F2924="","",基本情報入力シート!F2924)</f>
        <v/>
      </c>
      <c r="F2904" s="301" t="str">
        <f>IF(基本情報入力シート!G2924="","",基本情報入力シート!G2924)</f>
        <v/>
      </c>
      <c r="G2904" s="301" t="str">
        <f>IF(基本情報入力シート!H2924="","",基本情報入力シート!H2924)</f>
        <v/>
      </c>
      <c r="H2904" s="301" t="str">
        <f>IF(基本情報入力シート!I2924="","",基本情報入力シート!I2924)</f>
        <v/>
      </c>
      <c r="I2904" s="301" t="str">
        <f>IF(基本情報入力シート!J2924="","",基本情報入力シート!J2924)</f>
        <v/>
      </c>
      <c r="J2904" s="301" t="str">
        <f>IF(基本情報入力シート!K2924="","",基本情報入力シート!K2924)</f>
        <v/>
      </c>
      <c r="K2904" s="302" t="str">
        <f>IF(基本情報入力シート!L2924="","",基本情報入力シート!L2924)</f>
        <v/>
      </c>
      <c r="L2904" s="299" t="str">
        <f>IF(基本情報入力シート!M2924="","",基本情報入力シート!M2924)</f>
        <v/>
      </c>
      <c r="M2904" s="299" t="str">
        <f>IF(基本情報入力シート!R2924="","",基本情報入力シート!R2924)</f>
        <v/>
      </c>
      <c r="N2904" s="299" t="str">
        <f>IF(基本情報入力シート!W2924="","",基本情報入力シート!W2924)</f>
        <v/>
      </c>
      <c r="O2904" s="303" t="str">
        <f>IF(基本情報入力シート!X2924="","",基本情報入力シート!X2924)</f>
        <v/>
      </c>
      <c r="P2904" s="304" t="str">
        <f>IF(基本情報入力シート!Y2924="","",基本情報入力シート!Y2924)</f>
        <v/>
      </c>
      <c r="Q2904" s="175"/>
      <c r="R2904" s="305" t="str">
        <f>IF(基本情報入力シート!AB2924="","",基本情報入力シート!AB2924)</f>
        <v/>
      </c>
      <c r="S2904" s="176"/>
      <c r="T2904" s="306" t="str">
        <f>IF(P2904="","",VLOOKUP(P2904,【参考】数式用!$J$2:$L$34,3,FALSE))</f>
        <v/>
      </c>
      <c r="U2904" s="313" t="s">
        <v>143</v>
      </c>
      <c r="V2904" s="177"/>
      <c r="W2904" s="314" t="s">
        <v>144</v>
      </c>
      <c r="X2904" s="177"/>
      <c r="Y2904" s="315" t="s">
        <v>145</v>
      </c>
      <c r="Z2904" s="177"/>
      <c r="AA2904" s="315" t="s">
        <v>144</v>
      </c>
      <c r="AB2904" s="177"/>
      <c r="AC2904" s="315" t="s">
        <v>146</v>
      </c>
      <c r="AD2904" s="316" t="s">
        <v>147</v>
      </c>
      <c r="AE2904" s="317" t="str">
        <f t="shared" si="160"/>
        <v/>
      </c>
      <c r="AF2904" s="319" t="s">
        <v>148</v>
      </c>
      <c r="AG2904" s="312" t="str">
        <f t="shared" si="161"/>
        <v/>
      </c>
      <c r="AH2904" s="322"/>
      <c r="AI2904" s="323"/>
      <c r="AJ2904" s="322"/>
      <c r="AK2904" s="323"/>
    </row>
    <row r="2905" spans="1:37" ht="36.75" customHeight="1">
      <c r="A2905" s="299">
        <f t="shared" si="162"/>
        <v>2892</v>
      </c>
      <c r="B2905" s="300" t="str">
        <f>IF(基本情報入力シート!C2925="","",基本情報入力シート!C2925)</f>
        <v/>
      </c>
      <c r="C2905" s="301" t="str">
        <f>IF(基本情報入力シート!D2925="","",基本情報入力シート!D2925)</f>
        <v/>
      </c>
      <c r="D2905" s="301" t="str">
        <f>IF(基本情報入力シート!E2925="","",基本情報入力シート!E2925)</f>
        <v/>
      </c>
      <c r="E2905" s="301" t="str">
        <f>IF(基本情報入力シート!F2925="","",基本情報入力シート!F2925)</f>
        <v/>
      </c>
      <c r="F2905" s="301" t="str">
        <f>IF(基本情報入力シート!G2925="","",基本情報入力シート!G2925)</f>
        <v/>
      </c>
      <c r="G2905" s="301" t="str">
        <f>IF(基本情報入力シート!H2925="","",基本情報入力シート!H2925)</f>
        <v/>
      </c>
      <c r="H2905" s="301" t="str">
        <f>IF(基本情報入力シート!I2925="","",基本情報入力シート!I2925)</f>
        <v/>
      </c>
      <c r="I2905" s="301" t="str">
        <f>IF(基本情報入力シート!J2925="","",基本情報入力シート!J2925)</f>
        <v/>
      </c>
      <c r="J2905" s="301" t="str">
        <f>IF(基本情報入力シート!K2925="","",基本情報入力シート!K2925)</f>
        <v/>
      </c>
      <c r="K2905" s="302" t="str">
        <f>IF(基本情報入力シート!L2925="","",基本情報入力シート!L2925)</f>
        <v/>
      </c>
      <c r="L2905" s="299" t="str">
        <f>IF(基本情報入力シート!M2925="","",基本情報入力シート!M2925)</f>
        <v/>
      </c>
      <c r="M2905" s="299" t="str">
        <f>IF(基本情報入力シート!R2925="","",基本情報入力シート!R2925)</f>
        <v/>
      </c>
      <c r="N2905" s="299" t="str">
        <f>IF(基本情報入力シート!W2925="","",基本情報入力シート!W2925)</f>
        <v/>
      </c>
      <c r="O2905" s="303" t="str">
        <f>IF(基本情報入力シート!X2925="","",基本情報入力シート!X2925)</f>
        <v/>
      </c>
      <c r="P2905" s="304" t="str">
        <f>IF(基本情報入力シート!Y2925="","",基本情報入力シート!Y2925)</f>
        <v/>
      </c>
      <c r="Q2905" s="175"/>
      <c r="R2905" s="305" t="str">
        <f>IF(基本情報入力シート!AB2925="","",基本情報入力シート!AB2925)</f>
        <v/>
      </c>
      <c r="S2905" s="176"/>
      <c r="T2905" s="306" t="str">
        <f>IF(P2905="","",VLOOKUP(P2905,【参考】数式用!$J$2:$L$34,3,FALSE))</f>
        <v/>
      </c>
      <c r="U2905" s="313" t="s">
        <v>143</v>
      </c>
      <c r="V2905" s="177"/>
      <c r="W2905" s="314" t="s">
        <v>144</v>
      </c>
      <c r="X2905" s="177"/>
      <c r="Y2905" s="315" t="s">
        <v>145</v>
      </c>
      <c r="Z2905" s="177"/>
      <c r="AA2905" s="315" t="s">
        <v>144</v>
      </c>
      <c r="AB2905" s="177"/>
      <c r="AC2905" s="315" t="s">
        <v>146</v>
      </c>
      <c r="AD2905" s="316" t="s">
        <v>147</v>
      </c>
      <c r="AE2905" s="317" t="str">
        <f t="shared" si="160"/>
        <v/>
      </c>
      <c r="AF2905" s="319" t="s">
        <v>148</v>
      </c>
      <c r="AG2905" s="312" t="str">
        <f t="shared" si="161"/>
        <v/>
      </c>
      <c r="AH2905" s="322"/>
      <c r="AI2905" s="323"/>
      <c r="AJ2905" s="322"/>
      <c r="AK2905" s="323"/>
    </row>
    <row r="2906" spans="1:37" ht="36.75" customHeight="1">
      <c r="A2906" s="299">
        <f t="shared" si="162"/>
        <v>2893</v>
      </c>
      <c r="B2906" s="300" t="str">
        <f>IF(基本情報入力シート!C2926="","",基本情報入力シート!C2926)</f>
        <v/>
      </c>
      <c r="C2906" s="301" t="str">
        <f>IF(基本情報入力シート!D2926="","",基本情報入力シート!D2926)</f>
        <v/>
      </c>
      <c r="D2906" s="301" t="str">
        <f>IF(基本情報入力シート!E2926="","",基本情報入力シート!E2926)</f>
        <v/>
      </c>
      <c r="E2906" s="301" t="str">
        <f>IF(基本情報入力シート!F2926="","",基本情報入力シート!F2926)</f>
        <v/>
      </c>
      <c r="F2906" s="301" t="str">
        <f>IF(基本情報入力シート!G2926="","",基本情報入力シート!G2926)</f>
        <v/>
      </c>
      <c r="G2906" s="301" t="str">
        <f>IF(基本情報入力シート!H2926="","",基本情報入力シート!H2926)</f>
        <v/>
      </c>
      <c r="H2906" s="301" t="str">
        <f>IF(基本情報入力シート!I2926="","",基本情報入力シート!I2926)</f>
        <v/>
      </c>
      <c r="I2906" s="301" t="str">
        <f>IF(基本情報入力シート!J2926="","",基本情報入力シート!J2926)</f>
        <v/>
      </c>
      <c r="J2906" s="301" t="str">
        <f>IF(基本情報入力シート!K2926="","",基本情報入力シート!K2926)</f>
        <v/>
      </c>
      <c r="K2906" s="302" t="str">
        <f>IF(基本情報入力シート!L2926="","",基本情報入力シート!L2926)</f>
        <v/>
      </c>
      <c r="L2906" s="299" t="str">
        <f>IF(基本情報入力シート!M2926="","",基本情報入力シート!M2926)</f>
        <v/>
      </c>
      <c r="M2906" s="299" t="str">
        <f>IF(基本情報入力シート!R2926="","",基本情報入力シート!R2926)</f>
        <v/>
      </c>
      <c r="N2906" s="299" t="str">
        <f>IF(基本情報入力シート!W2926="","",基本情報入力シート!W2926)</f>
        <v/>
      </c>
      <c r="O2906" s="303" t="str">
        <f>IF(基本情報入力シート!X2926="","",基本情報入力シート!X2926)</f>
        <v/>
      </c>
      <c r="P2906" s="304" t="str">
        <f>IF(基本情報入力シート!Y2926="","",基本情報入力シート!Y2926)</f>
        <v/>
      </c>
      <c r="Q2906" s="175"/>
      <c r="R2906" s="305" t="str">
        <f>IF(基本情報入力シート!AB2926="","",基本情報入力シート!AB2926)</f>
        <v/>
      </c>
      <c r="S2906" s="176"/>
      <c r="T2906" s="306" t="str">
        <f>IF(P2906="","",VLOOKUP(P2906,【参考】数式用!$J$2:$L$34,3,FALSE))</f>
        <v/>
      </c>
      <c r="U2906" s="313" t="s">
        <v>143</v>
      </c>
      <c r="V2906" s="177"/>
      <c r="W2906" s="314" t="s">
        <v>144</v>
      </c>
      <c r="X2906" s="177"/>
      <c r="Y2906" s="315" t="s">
        <v>145</v>
      </c>
      <c r="Z2906" s="177"/>
      <c r="AA2906" s="315" t="s">
        <v>144</v>
      </c>
      <c r="AB2906" s="177"/>
      <c r="AC2906" s="315" t="s">
        <v>146</v>
      </c>
      <c r="AD2906" s="316" t="s">
        <v>147</v>
      </c>
      <c r="AE2906" s="317" t="str">
        <f t="shared" si="160"/>
        <v/>
      </c>
      <c r="AF2906" s="319" t="s">
        <v>148</v>
      </c>
      <c r="AG2906" s="312" t="str">
        <f t="shared" si="161"/>
        <v/>
      </c>
      <c r="AH2906" s="322"/>
      <c r="AI2906" s="323"/>
      <c r="AJ2906" s="322"/>
      <c r="AK2906" s="323"/>
    </row>
    <row r="2907" spans="1:37" ht="36.75" customHeight="1">
      <c r="A2907" s="299">
        <f t="shared" si="162"/>
        <v>2894</v>
      </c>
      <c r="B2907" s="300" t="str">
        <f>IF(基本情報入力シート!C2927="","",基本情報入力シート!C2927)</f>
        <v/>
      </c>
      <c r="C2907" s="301" t="str">
        <f>IF(基本情報入力シート!D2927="","",基本情報入力シート!D2927)</f>
        <v/>
      </c>
      <c r="D2907" s="301" t="str">
        <f>IF(基本情報入力シート!E2927="","",基本情報入力シート!E2927)</f>
        <v/>
      </c>
      <c r="E2907" s="301" t="str">
        <f>IF(基本情報入力シート!F2927="","",基本情報入力シート!F2927)</f>
        <v/>
      </c>
      <c r="F2907" s="301" t="str">
        <f>IF(基本情報入力シート!G2927="","",基本情報入力シート!G2927)</f>
        <v/>
      </c>
      <c r="G2907" s="301" t="str">
        <f>IF(基本情報入力シート!H2927="","",基本情報入力シート!H2927)</f>
        <v/>
      </c>
      <c r="H2907" s="301" t="str">
        <f>IF(基本情報入力シート!I2927="","",基本情報入力シート!I2927)</f>
        <v/>
      </c>
      <c r="I2907" s="301" t="str">
        <f>IF(基本情報入力シート!J2927="","",基本情報入力シート!J2927)</f>
        <v/>
      </c>
      <c r="J2907" s="301" t="str">
        <f>IF(基本情報入力シート!K2927="","",基本情報入力シート!K2927)</f>
        <v/>
      </c>
      <c r="K2907" s="302" t="str">
        <f>IF(基本情報入力シート!L2927="","",基本情報入力シート!L2927)</f>
        <v/>
      </c>
      <c r="L2907" s="299" t="str">
        <f>IF(基本情報入力シート!M2927="","",基本情報入力シート!M2927)</f>
        <v/>
      </c>
      <c r="M2907" s="299" t="str">
        <f>IF(基本情報入力シート!R2927="","",基本情報入力シート!R2927)</f>
        <v/>
      </c>
      <c r="N2907" s="299" t="str">
        <f>IF(基本情報入力シート!W2927="","",基本情報入力シート!W2927)</f>
        <v/>
      </c>
      <c r="O2907" s="303" t="str">
        <f>IF(基本情報入力シート!X2927="","",基本情報入力シート!X2927)</f>
        <v/>
      </c>
      <c r="P2907" s="304" t="str">
        <f>IF(基本情報入力シート!Y2927="","",基本情報入力シート!Y2927)</f>
        <v/>
      </c>
      <c r="Q2907" s="175"/>
      <c r="R2907" s="305" t="str">
        <f>IF(基本情報入力シート!AB2927="","",基本情報入力シート!AB2927)</f>
        <v/>
      </c>
      <c r="S2907" s="176"/>
      <c r="T2907" s="306" t="str">
        <f>IF(P2907="","",VLOOKUP(P2907,【参考】数式用!$J$2:$L$34,3,FALSE))</f>
        <v/>
      </c>
      <c r="U2907" s="313" t="s">
        <v>143</v>
      </c>
      <c r="V2907" s="177"/>
      <c r="W2907" s="314" t="s">
        <v>144</v>
      </c>
      <c r="X2907" s="177"/>
      <c r="Y2907" s="315" t="s">
        <v>145</v>
      </c>
      <c r="Z2907" s="177"/>
      <c r="AA2907" s="315" t="s">
        <v>144</v>
      </c>
      <c r="AB2907" s="177"/>
      <c r="AC2907" s="315" t="s">
        <v>146</v>
      </c>
      <c r="AD2907" s="316" t="s">
        <v>147</v>
      </c>
      <c r="AE2907" s="317" t="str">
        <f t="shared" si="160"/>
        <v/>
      </c>
      <c r="AF2907" s="319" t="s">
        <v>148</v>
      </c>
      <c r="AG2907" s="312" t="str">
        <f t="shared" si="161"/>
        <v/>
      </c>
      <c r="AH2907" s="322"/>
      <c r="AI2907" s="323"/>
      <c r="AJ2907" s="322"/>
      <c r="AK2907" s="323"/>
    </row>
    <row r="2908" spans="1:37" ht="36.75" customHeight="1">
      <c r="A2908" s="299">
        <f t="shared" si="162"/>
        <v>2895</v>
      </c>
      <c r="B2908" s="300" t="str">
        <f>IF(基本情報入力シート!C2928="","",基本情報入力シート!C2928)</f>
        <v/>
      </c>
      <c r="C2908" s="301" t="str">
        <f>IF(基本情報入力シート!D2928="","",基本情報入力シート!D2928)</f>
        <v/>
      </c>
      <c r="D2908" s="301" t="str">
        <f>IF(基本情報入力シート!E2928="","",基本情報入力シート!E2928)</f>
        <v/>
      </c>
      <c r="E2908" s="301" t="str">
        <f>IF(基本情報入力シート!F2928="","",基本情報入力シート!F2928)</f>
        <v/>
      </c>
      <c r="F2908" s="301" t="str">
        <f>IF(基本情報入力シート!G2928="","",基本情報入力シート!G2928)</f>
        <v/>
      </c>
      <c r="G2908" s="301" t="str">
        <f>IF(基本情報入力シート!H2928="","",基本情報入力シート!H2928)</f>
        <v/>
      </c>
      <c r="H2908" s="301" t="str">
        <f>IF(基本情報入力シート!I2928="","",基本情報入力シート!I2928)</f>
        <v/>
      </c>
      <c r="I2908" s="301" t="str">
        <f>IF(基本情報入力シート!J2928="","",基本情報入力シート!J2928)</f>
        <v/>
      </c>
      <c r="J2908" s="301" t="str">
        <f>IF(基本情報入力シート!K2928="","",基本情報入力シート!K2928)</f>
        <v/>
      </c>
      <c r="K2908" s="302" t="str">
        <f>IF(基本情報入力シート!L2928="","",基本情報入力シート!L2928)</f>
        <v/>
      </c>
      <c r="L2908" s="299" t="str">
        <f>IF(基本情報入力シート!M2928="","",基本情報入力シート!M2928)</f>
        <v/>
      </c>
      <c r="M2908" s="299" t="str">
        <f>IF(基本情報入力シート!R2928="","",基本情報入力シート!R2928)</f>
        <v/>
      </c>
      <c r="N2908" s="299" t="str">
        <f>IF(基本情報入力シート!W2928="","",基本情報入力シート!W2928)</f>
        <v/>
      </c>
      <c r="O2908" s="303" t="str">
        <f>IF(基本情報入力シート!X2928="","",基本情報入力シート!X2928)</f>
        <v/>
      </c>
      <c r="P2908" s="304" t="str">
        <f>IF(基本情報入力シート!Y2928="","",基本情報入力シート!Y2928)</f>
        <v/>
      </c>
      <c r="Q2908" s="175"/>
      <c r="R2908" s="305" t="str">
        <f>IF(基本情報入力シート!AB2928="","",基本情報入力シート!AB2928)</f>
        <v/>
      </c>
      <c r="S2908" s="176"/>
      <c r="T2908" s="306" t="str">
        <f>IF(P2908="","",VLOOKUP(P2908,【参考】数式用!$J$2:$L$34,3,FALSE))</f>
        <v/>
      </c>
      <c r="U2908" s="313" t="s">
        <v>143</v>
      </c>
      <c r="V2908" s="177"/>
      <c r="W2908" s="314" t="s">
        <v>144</v>
      </c>
      <c r="X2908" s="177"/>
      <c r="Y2908" s="315" t="s">
        <v>145</v>
      </c>
      <c r="Z2908" s="177"/>
      <c r="AA2908" s="315" t="s">
        <v>144</v>
      </c>
      <c r="AB2908" s="177"/>
      <c r="AC2908" s="315" t="s">
        <v>146</v>
      </c>
      <c r="AD2908" s="316" t="s">
        <v>147</v>
      </c>
      <c r="AE2908" s="317" t="str">
        <f t="shared" si="160"/>
        <v/>
      </c>
      <c r="AF2908" s="319" t="s">
        <v>148</v>
      </c>
      <c r="AG2908" s="312" t="str">
        <f t="shared" si="161"/>
        <v/>
      </c>
      <c r="AH2908" s="322"/>
      <c r="AI2908" s="323"/>
      <c r="AJ2908" s="322"/>
      <c r="AK2908" s="323"/>
    </row>
    <row r="2909" spans="1:37" ht="36.75" customHeight="1">
      <c r="A2909" s="299">
        <f t="shared" si="162"/>
        <v>2896</v>
      </c>
      <c r="B2909" s="300" t="str">
        <f>IF(基本情報入力シート!C2929="","",基本情報入力シート!C2929)</f>
        <v/>
      </c>
      <c r="C2909" s="301" t="str">
        <f>IF(基本情報入力シート!D2929="","",基本情報入力シート!D2929)</f>
        <v/>
      </c>
      <c r="D2909" s="301" t="str">
        <f>IF(基本情報入力シート!E2929="","",基本情報入力シート!E2929)</f>
        <v/>
      </c>
      <c r="E2909" s="301" t="str">
        <f>IF(基本情報入力シート!F2929="","",基本情報入力シート!F2929)</f>
        <v/>
      </c>
      <c r="F2909" s="301" t="str">
        <f>IF(基本情報入力シート!G2929="","",基本情報入力シート!G2929)</f>
        <v/>
      </c>
      <c r="G2909" s="301" t="str">
        <f>IF(基本情報入力シート!H2929="","",基本情報入力シート!H2929)</f>
        <v/>
      </c>
      <c r="H2909" s="301" t="str">
        <f>IF(基本情報入力シート!I2929="","",基本情報入力シート!I2929)</f>
        <v/>
      </c>
      <c r="I2909" s="301" t="str">
        <f>IF(基本情報入力シート!J2929="","",基本情報入力シート!J2929)</f>
        <v/>
      </c>
      <c r="J2909" s="301" t="str">
        <f>IF(基本情報入力シート!K2929="","",基本情報入力シート!K2929)</f>
        <v/>
      </c>
      <c r="K2909" s="302" t="str">
        <f>IF(基本情報入力シート!L2929="","",基本情報入力シート!L2929)</f>
        <v/>
      </c>
      <c r="L2909" s="299" t="str">
        <f>IF(基本情報入力シート!M2929="","",基本情報入力シート!M2929)</f>
        <v/>
      </c>
      <c r="M2909" s="299" t="str">
        <f>IF(基本情報入力シート!R2929="","",基本情報入力シート!R2929)</f>
        <v/>
      </c>
      <c r="N2909" s="299" t="str">
        <f>IF(基本情報入力シート!W2929="","",基本情報入力シート!W2929)</f>
        <v/>
      </c>
      <c r="O2909" s="303" t="str">
        <f>IF(基本情報入力シート!X2929="","",基本情報入力シート!X2929)</f>
        <v/>
      </c>
      <c r="P2909" s="304" t="str">
        <f>IF(基本情報入力シート!Y2929="","",基本情報入力シート!Y2929)</f>
        <v/>
      </c>
      <c r="Q2909" s="175"/>
      <c r="R2909" s="305" t="str">
        <f>IF(基本情報入力シート!AB2929="","",基本情報入力シート!AB2929)</f>
        <v/>
      </c>
      <c r="S2909" s="176"/>
      <c r="T2909" s="306" t="str">
        <f>IF(P2909="","",VLOOKUP(P2909,【参考】数式用!$J$2:$L$34,3,FALSE))</f>
        <v/>
      </c>
      <c r="U2909" s="313" t="s">
        <v>143</v>
      </c>
      <c r="V2909" s="177"/>
      <c r="W2909" s="314" t="s">
        <v>144</v>
      </c>
      <c r="X2909" s="177"/>
      <c r="Y2909" s="315" t="s">
        <v>145</v>
      </c>
      <c r="Z2909" s="177"/>
      <c r="AA2909" s="315" t="s">
        <v>144</v>
      </c>
      <c r="AB2909" s="177"/>
      <c r="AC2909" s="315" t="s">
        <v>146</v>
      </c>
      <c r="AD2909" s="316" t="s">
        <v>147</v>
      </c>
      <c r="AE2909" s="317" t="str">
        <f t="shared" si="160"/>
        <v/>
      </c>
      <c r="AF2909" s="319" t="s">
        <v>148</v>
      </c>
      <c r="AG2909" s="312" t="str">
        <f t="shared" si="161"/>
        <v/>
      </c>
      <c r="AH2909" s="322"/>
      <c r="AI2909" s="323"/>
      <c r="AJ2909" s="322"/>
      <c r="AK2909" s="323"/>
    </row>
    <row r="2910" spans="1:37" ht="36.75" customHeight="1">
      <c r="A2910" s="299">
        <f t="shared" si="162"/>
        <v>2897</v>
      </c>
      <c r="B2910" s="300" t="str">
        <f>IF(基本情報入力シート!C2930="","",基本情報入力シート!C2930)</f>
        <v/>
      </c>
      <c r="C2910" s="301" t="str">
        <f>IF(基本情報入力シート!D2930="","",基本情報入力シート!D2930)</f>
        <v/>
      </c>
      <c r="D2910" s="301" t="str">
        <f>IF(基本情報入力シート!E2930="","",基本情報入力シート!E2930)</f>
        <v/>
      </c>
      <c r="E2910" s="301" t="str">
        <f>IF(基本情報入力シート!F2930="","",基本情報入力シート!F2930)</f>
        <v/>
      </c>
      <c r="F2910" s="301" t="str">
        <f>IF(基本情報入力シート!G2930="","",基本情報入力シート!G2930)</f>
        <v/>
      </c>
      <c r="G2910" s="301" t="str">
        <f>IF(基本情報入力シート!H2930="","",基本情報入力シート!H2930)</f>
        <v/>
      </c>
      <c r="H2910" s="301" t="str">
        <f>IF(基本情報入力シート!I2930="","",基本情報入力シート!I2930)</f>
        <v/>
      </c>
      <c r="I2910" s="301" t="str">
        <f>IF(基本情報入力シート!J2930="","",基本情報入力シート!J2930)</f>
        <v/>
      </c>
      <c r="J2910" s="301" t="str">
        <f>IF(基本情報入力シート!K2930="","",基本情報入力シート!K2930)</f>
        <v/>
      </c>
      <c r="K2910" s="302" t="str">
        <f>IF(基本情報入力シート!L2930="","",基本情報入力シート!L2930)</f>
        <v/>
      </c>
      <c r="L2910" s="299" t="str">
        <f>IF(基本情報入力シート!M2930="","",基本情報入力シート!M2930)</f>
        <v/>
      </c>
      <c r="M2910" s="299" t="str">
        <f>IF(基本情報入力シート!R2930="","",基本情報入力シート!R2930)</f>
        <v/>
      </c>
      <c r="N2910" s="299" t="str">
        <f>IF(基本情報入力シート!W2930="","",基本情報入力シート!W2930)</f>
        <v/>
      </c>
      <c r="O2910" s="303" t="str">
        <f>IF(基本情報入力シート!X2930="","",基本情報入力シート!X2930)</f>
        <v/>
      </c>
      <c r="P2910" s="304" t="str">
        <f>IF(基本情報入力シート!Y2930="","",基本情報入力シート!Y2930)</f>
        <v/>
      </c>
      <c r="Q2910" s="175"/>
      <c r="R2910" s="305" t="str">
        <f>IF(基本情報入力シート!AB2930="","",基本情報入力シート!AB2930)</f>
        <v/>
      </c>
      <c r="S2910" s="176"/>
      <c r="T2910" s="306" t="str">
        <f>IF(P2910="","",VLOOKUP(P2910,【参考】数式用!$J$2:$L$34,3,FALSE))</f>
        <v/>
      </c>
      <c r="U2910" s="313" t="s">
        <v>143</v>
      </c>
      <c r="V2910" s="177"/>
      <c r="W2910" s="314" t="s">
        <v>144</v>
      </c>
      <c r="X2910" s="177"/>
      <c r="Y2910" s="315" t="s">
        <v>145</v>
      </c>
      <c r="Z2910" s="177"/>
      <c r="AA2910" s="315" t="s">
        <v>144</v>
      </c>
      <c r="AB2910" s="177"/>
      <c r="AC2910" s="315" t="s">
        <v>146</v>
      </c>
      <c r="AD2910" s="316" t="s">
        <v>147</v>
      </c>
      <c r="AE2910" s="317" t="str">
        <f t="shared" si="160"/>
        <v/>
      </c>
      <c r="AF2910" s="319" t="s">
        <v>148</v>
      </c>
      <c r="AG2910" s="312" t="str">
        <f t="shared" si="161"/>
        <v/>
      </c>
      <c r="AH2910" s="322"/>
      <c r="AI2910" s="323"/>
      <c r="AJ2910" s="322"/>
      <c r="AK2910" s="323"/>
    </row>
    <row r="2911" spans="1:37" ht="36.75" customHeight="1">
      <c r="A2911" s="299">
        <f t="shared" si="162"/>
        <v>2898</v>
      </c>
      <c r="B2911" s="300" t="str">
        <f>IF(基本情報入力シート!C2931="","",基本情報入力シート!C2931)</f>
        <v/>
      </c>
      <c r="C2911" s="301" t="str">
        <f>IF(基本情報入力シート!D2931="","",基本情報入力シート!D2931)</f>
        <v/>
      </c>
      <c r="D2911" s="301" t="str">
        <f>IF(基本情報入力シート!E2931="","",基本情報入力シート!E2931)</f>
        <v/>
      </c>
      <c r="E2911" s="301" t="str">
        <f>IF(基本情報入力シート!F2931="","",基本情報入力シート!F2931)</f>
        <v/>
      </c>
      <c r="F2911" s="301" t="str">
        <f>IF(基本情報入力シート!G2931="","",基本情報入力シート!G2931)</f>
        <v/>
      </c>
      <c r="G2911" s="301" t="str">
        <f>IF(基本情報入力シート!H2931="","",基本情報入力シート!H2931)</f>
        <v/>
      </c>
      <c r="H2911" s="301" t="str">
        <f>IF(基本情報入力シート!I2931="","",基本情報入力シート!I2931)</f>
        <v/>
      </c>
      <c r="I2911" s="301" t="str">
        <f>IF(基本情報入力シート!J2931="","",基本情報入力シート!J2931)</f>
        <v/>
      </c>
      <c r="J2911" s="301" t="str">
        <f>IF(基本情報入力シート!K2931="","",基本情報入力シート!K2931)</f>
        <v/>
      </c>
      <c r="K2911" s="302" t="str">
        <f>IF(基本情報入力シート!L2931="","",基本情報入力シート!L2931)</f>
        <v/>
      </c>
      <c r="L2911" s="299" t="str">
        <f>IF(基本情報入力シート!M2931="","",基本情報入力シート!M2931)</f>
        <v/>
      </c>
      <c r="M2911" s="299" t="str">
        <f>IF(基本情報入力シート!R2931="","",基本情報入力シート!R2931)</f>
        <v/>
      </c>
      <c r="N2911" s="299" t="str">
        <f>IF(基本情報入力シート!W2931="","",基本情報入力シート!W2931)</f>
        <v/>
      </c>
      <c r="O2911" s="303" t="str">
        <f>IF(基本情報入力シート!X2931="","",基本情報入力シート!X2931)</f>
        <v/>
      </c>
      <c r="P2911" s="304" t="str">
        <f>IF(基本情報入力シート!Y2931="","",基本情報入力シート!Y2931)</f>
        <v/>
      </c>
      <c r="Q2911" s="175"/>
      <c r="R2911" s="305" t="str">
        <f>IF(基本情報入力シート!AB2931="","",基本情報入力シート!AB2931)</f>
        <v/>
      </c>
      <c r="S2911" s="176"/>
      <c r="T2911" s="306" t="str">
        <f>IF(P2911="","",VLOOKUP(P2911,【参考】数式用!$J$2:$L$34,3,FALSE))</f>
        <v/>
      </c>
      <c r="U2911" s="313" t="s">
        <v>143</v>
      </c>
      <c r="V2911" s="177"/>
      <c r="W2911" s="314" t="s">
        <v>144</v>
      </c>
      <c r="X2911" s="177"/>
      <c r="Y2911" s="315" t="s">
        <v>145</v>
      </c>
      <c r="Z2911" s="177"/>
      <c r="AA2911" s="315" t="s">
        <v>144</v>
      </c>
      <c r="AB2911" s="177"/>
      <c r="AC2911" s="315" t="s">
        <v>146</v>
      </c>
      <c r="AD2911" s="316" t="s">
        <v>147</v>
      </c>
      <c r="AE2911" s="317" t="str">
        <f t="shared" si="160"/>
        <v/>
      </c>
      <c r="AF2911" s="319" t="s">
        <v>148</v>
      </c>
      <c r="AG2911" s="312" t="str">
        <f t="shared" si="161"/>
        <v/>
      </c>
      <c r="AH2911" s="322"/>
      <c r="AI2911" s="323"/>
      <c r="AJ2911" s="322"/>
      <c r="AK2911" s="323"/>
    </row>
    <row r="2912" spans="1:37" ht="36.75" customHeight="1">
      <c r="A2912" s="299">
        <f t="shared" si="162"/>
        <v>2899</v>
      </c>
      <c r="B2912" s="300" t="str">
        <f>IF(基本情報入力シート!C2932="","",基本情報入力シート!C2932)</f>
        <v/>
      </c>
      <c r="C2912" s="301" t="str">
        <f>IF(基本情報入力シート!D2932="","",基本情報入力シート!D2932)</f>
        <v/>
      </c>
      <c r="D2912" s="301" t="str">
        <f>IF(基本情報入力シート!E2932="","",基本情報入力シート!E2932)</f>
        <v/>
      </c>
      <c r="E2912" s="301" t="str">
        <f>IF(基本情報入力シート!F2932="","",基本情報入力シート!F2932)</f>
        <v/>
      </c>
      <c r="F2912" s="301" t="str">
        <f>IF(基本情報入力シート!G2932="","",基本情報入力シート!G2932)</f>
        <v/>
      </c>
      <c r="G2912" s="301" t="str">
        <f>IF(基本情報入力シート!H2932="","",基本情報入力シート!H2932)</f>
        <v/>
      </c>
      <c r="H2912" s="301" t="str">
        <f>IF(基本情報入力シート!I2932="","",基本情報入力シート!I2932)</f>
        <v/>
      </c>
      <c r="I2912" s="301" t="str">
        <f>IF(基本情報入力シート!J2932="","",基本情報入力シート!J2932)</f>
        <v/>
      </c>
      <c r="J2912" s="301" t="str">
        <f>IF(基本情報入力シート!K2932="","",基本情報入力シート!K2932)</f>
        <v/>
      </c>
      <c r="K2912" s="302" t="str">
        <f>IF(基本情報入力シート!L2932="","",基本情報入力シート!L2932)</f>
        <v/>
      </c>
      <c r="L2912" s="299" t="str">
        <f>IF(基本情報入力シート!M2932="","",基本情報入力シート!M2932)</f>
        <v/>
      </c>
      <c r="M2912" s="299" t="str">
        <f>IF(基本情報入力シート!R2932="","",基本情報入力シート!R2932)</f>
        <v/>
      </c>
      <c r="N2912" s="299" t="str">
        <f>IF(基本情報入力シート!W2932="","",基本情報入力シート!W2932)</f>
        <v/>
      </c>
      <c r="O2912" s="303" t="str">
        <f>IF(基本情報入力シート!X2932="","",基本情報入力シート!X2932)</f>
        <v/>
      </c>
      <c r="P2912" s="304" t="str">
        <f>IF(基本情報入力シート!Y2932="","",基本情報入力シート!Y2932)</f>
        <v/>
      </c>
      <c r="Q2912" s="175"/>
      <c r="R2912" s="305" t="str">
        <f>IF(基本情報入力シート!AB2932="","",基本情報入力シート!AB2932)</f>
        <v/>
      </c>
      <c r="S2912" s="176"/>
      <c r="T2912" s="306" t="str">
        <f>IF(P2912="","",VLOOKUP(P2912,【参考】数式用!$J$2:$L$34,3,FALSE))</f>
        <v/>
      </c>
      <c r="U2912" s="313" t="s">
        <v>143</v>
      </c>
      <c r="V2912" s="177"/>
      <c r="W2912" s="314" t="s">
        <v>144</v>
      </c>
      <c r="X2912" s="177"/>
      <c r="Y2912" s="315" t="s">
        <v>145</v>
      </c>
      <c r="Z2912" s="177"/>
      <c r="AA2912" s="315" t="s">
        <v>144</v>
      </c>
      <c r="AB2912" s="177"/>
      <c r="AC2912" s="315" t="s">
        <v>146</v>
      </c>
      <c r="AD2912" s="316" t="s">
        <v>147</v>
      </c>
      <c r="AE2912" s="317" t="str">
        <f t="shared" si="160"/>
        <v/>
      </c>
      <c r="AF2912" s="319" t="s">
        <v>148</v>
      </c>
      <c r="AG2912" s="312" t="str">
        <f t="shared" si="161"/>
        <v/>
      </c>
      <c r="AH2912" s="322"/>
      <c r="AI2912" s="323"/>
      <c r="AJ2912" s="322"/>
      <c r="AK2912" s="323"/>
    </row>
    <row r="2913" spans="1:37" ht="36.75" customHeight="1">
      <c r="A2913" s="299">
        <f t="shared" si="162"/>
        <v>2900</v>
      </c>
      <c r="B2913" s="300" t="str">
        <f>IF(基本情報入力シート!C2933="","",基本情報入力シート!C2933)</f>
        <v/>
      </c>
      <c r="C2913" s="301" t="str">
        <f>IF(基本情報入力シート!D2933="","",基本情報入力シート!D2933)</f>
        <v/>
      </c>
      <c r="D2913" s="301" t="str">
        <f>IF(基本情報入力シート!E2933="","",基本情報入力シート!E2933)</f>
        <v/>
      </c>
      <c r="E2913" s="301" t="str">
        <f>IF(基本情報入力シート!F2933="","",基本情報入力シート!F2933)</f>
        <v/>
      </c>
      <c r="F2913" s="301" t="str">
        <f>IF(基本情報入力シート!G2933="","",基本情報入力シート!G2933)</f>
        <v/>
      </c>
      <c r="G2913" s="301" t="str">
        <f>IF(基本情報入力シート!H2933="","",基本情報入力シート!H2933)</f>
        <v/>
      </c>
      <c r="H2913" s="301" t="str">
        <f>IF(基本情報入力シート!I2933="","",基本情報入力シート!I2933)</f>
        <v/>
      </c>
      <c r="I2913" s="301" t="str">
        <f>IF(基本情報入力シート!J2933="","",基本情報入力シート!J2933)</f>
        <v/>
      </c>
      <c r="J2913" s="301" t="str">
        <f>IF(基本情報入力シート!K2933="","",基本情報入力シート!K2933)</f>
        <v/>
      </c>
      <c r="K2913" s="302" t="str">
        <f>IF(基本情報入力シート!L2933="","",基本情報入力シート!L2933)</f>
        <v/>
      </c>
      <c r="L2913" s="299" t="str">
        <f>IF(基本情報入力シート!M2933="","",基本情報入力シート!M2933)</f>
        <v/>
      </c>
      <c r="M2913" s="299" t="str">
        <f>IF(基本情報入力シート!R2933="","",基本情報入力シート!R2933)</f>
        <v/>
      </c>
      <c r="N2913" s="299" t="str">
        <f>IF(基本情報入力シート!W2933="","",基本情報入力シート!W2933)</f>
        <v/>
      </c>
      <c r="O2913" s="303" t="str">
        <f>IF(基本情報入力シート!X2933="","",基本情報入力シート!X2933)</f>
        <v/>
      </c>
      <c r="P2913" s="304" t="str">
        <f>IF(基本情報入力シート!Y2933="","",基本情報入力シート!Y2933)</f>
        <v/>
      </c>
      <c r="Q2913" s="175"/>
      <c r="R2913" s="305" t="str">
        <f>IF(基本情報入力シート!AB2933="","",基本情報入力シート!AB2933)</f>
        <v/>
      </c>
      <c r="S2913" s="176"/>
      <c r="T2913" s="306" t="str">
        <f>IF(P2913="","",VLOOKUP(P2913,【参考】数式用!$J$2:$L$34,3,FALSE))</f>
        <v/>
      </c>
      <c r="U2913" s="313" t="s">
        <v>143</v>
      </c>
      <c r="V2913" s="177"/>
      <c r="W2913" s="314" t="s">
        <v>144</v>
      </c>
      <c r="X2913" s="177"/>
      <c r="Y2913" s="315" t="s">
        <v>145</v>
      </c>
      <c r="Z2913" s="177"/>
      <c r="AA2913" s="315" t="s">
        <v>144</v>
      </c>
      <c r="AB2913" s="177"/>
      <c r="AC2913" s="315" t="s">
        <v>146</v>
      </c>
      <c r="AD2913" s="316" t="s">
        <v>147</v>
      </c>
      <c r="AE2913" s="317" t="str">
        <f t="shared" si="160"/>
        <v/>
      </c>
      <c r="AF2913" s="319" t="s">
        <v>148</v>
      </c>
      <c r="AG2913" s="312" t="str">
        <f t="shared" si="161"/>
        <v/>
      </c>
      <c r="AH2913" s="322"/>
      <c r="AI2913" s="323"/>
      <c r="AJ2913" s="322"/>
      <c r="AK2913" s="323"/>
    </row>
    <row r="2914" spans="1:37" ht="36.75" customHeight="1">
      <c r="A2914" s="299">
        <f t="shared" si="162"/>
        <v>2901</v>
      </c>
      <c r="B2914" s="300" t="str">
        <f>IF(基本情報入力シート!C2934="","",基本情報入力シート!C2934)</f>
        <v/>
      </c>
      <c r="C2914" s="301" t="str">
        <f>IF(基本情報入力シート!D2934="","",基本情報入力シート!D2934)</f>
        <v/>
      </c>
      <c r="D2914" s="301" t="str">
        <f>IF(基本情報入力シート!E2934="","",基本情報入力シート!E2934)</f>
        <v/>
      </c>
      <c r="E2914" s="301" t="str">
        <f>IF(基本情報入力シート!F2934="","",基本情報入力シート!F2934)</f>
        <v/>
      </c>
      <c r="F2914" s="301" t="str">
        <f>IF(基本情報入力シート!G2934="","",基本情報入力シート!G2934)</f>
        <v/>
      </c>
      <c r="G2914" s="301" t="str">
        <f>IF(基本情報入力シート!H2934="","",基本情報入力シート!H2934)</f>
        <v/>
      </c>
      <c r="H2914" s="301" t="str">
        <f>IF(基本情報入力シート!I2934="","",基本情報入力シート!I2934)</f>
        <v/>
      </c>
      <c r="I2914" s="301" t="str">
        <f>IF(基本情報入力シート!J2934="","",基本情報入力シート!J2934)</f>
        <v/>
      </c>
      <c r="J2914" s="301" t="str">
        <f>IF(基本情報入力シート!K2934="","",基本情報入力シート!K2934)</f>
        <v/>
      </c>
      <c r="K2914" s="302" t="str">
        <f>IF(基本情報入力シート!L2934="","",基本情報入力シート!L2934)</f>
        <v/>
      </c>
      <c r="L2914" s="299" t="str">
        <f>IF(基本情報入力シート!M2934="","",基本情報入力シート!M2934)</f>
        <v/>
      </c>
      <c r="M2914" s="299" t="str">
        <f>IF(基本情報入力シート!R2934="","",基本情報入力シート!R2934)</f>
        <v/>
      </c>
      <c r="N2914" s="299" t="str">
        <f>IF(基本情報入力シート!W2934="","",基本情報入力シート!W2934)</f>
        <v/>
      </c>
      <c r="O2914" s="303" t="str">
        <f>IF(基本情報入力シート!X2934="","",基本情報入力シート!X2934)</f>
        <v/>
      </c>
      <c r="P2914" s="304" t="str">
        <f>IF(基本情報入力シート!Y2934="","",基本情報入力シート!Y2934)</f>
        <v/>
      </c>
      <c r="Q2914" s="175"/>
      <c r="R2914" s="305" t="str">
        <f>IF(基本情報入力シート!AB2934="","",基本情報入力シート!AB2934)</f>
        <v/>
      </c>
      <c r="S2914" s="176"/>
      <c r="T2914" s="306" t="str">
        <f>IF(P2914="","",VLOOKUP(P2914,【参考】数式用!$J$2:$L$34,3,FALSE))</f>
        <v/>
      </c>
      <c r="U2914" s="313" t="s">
        <v>17</v>
      </c>
      <c r="V2914" s="177"/>
      <c r="W2914" s="314" t="s">
        <v>11</v>
      </c>
      <c r="X2914" s="177"/>
      <c r="Y2914" s="315" t="s">
        <v>66</v>
      </c>
      <c r="Z2914" s="177"/>
      <c r="AA2914" s="315" t="s">
        <v>11</v>
      </c>
      <c r="AB2914" s="177"/>
      <c r="AC2914" s="315" t="s">
        <v>14</v>
      </c>
      <c r="AD2914" s="316" t="s">
        <v>27</v>
      </c>
      <c r="AE2914" s="317" t="str">
        <f>IF(V2914&gt;=1,(Z2914*12+AB2914)-(V2914*12+X2914)+1,"")</f>
        <v/>
      </c>
      <c r="AF2914" s="318" t="s">
        <v>46</v>
      </c>
      <c r="AG2914" s="312" t="str">
        <f>IFERROR(ROUNDDOWN(R2914*T2914,0)*AE2914,"")</f>
        <v/>
      </c>
      <c r="AH2914" s="322"/>
      <c r="AI2914" s="323"/>
      <c r="AJ2914" s="322"/>
      <c r="AK2914" s="323"/>
    </row>
    <row r="2915" spans="1:37" ht="36.75" customHeight="1">
      <c r="A2915" s="299">
        <f t="shared" si="162"/>
        <v>2902</v>
      </c>
      <c r="B2915" s="300" t="str">
        <f>IF(基本情報入力シート!C2935="","",基本情報入力シート!C2935)</f>
        <v/>
      </c>
      <c r="C2915" s="301" t="str">
        <f>IF(基本情報入力シート!D2935="","",基本情報入力シート!D2935)</f>
        <v/>
      </c>
      <c r="D2915" s="301" t="str">
        <f>IF(基本情報入力シート!E2935="","",基本情報入力シート!E2935)</f>
        <v/>
      </c>
      <c r="E2915" s="301" t="str">
        <f>IF(基本情報入力シート!F2935="","",基本情報入力シート!F2935)</f>
        <v/>
      </c>
      <c r="F2915" s="301" t="str">
        <f>IF(基本情報入力シート!G2935="","",基本情報入力シート!G2935)</f>
        <v/>
      </c>
      <c r="G2915" s="301" t="str">
        <f>IF(基本情報入力シート!H2935="","",基本情報入力シート!H2935)</f>
        <v/>
      </c>
      <c r="H2915" s="301" t="str">
        <f>IF(基本情報入力シート!I2935="","",基本情報入力シート!I2935)</f>
        <v/>
      </c>
      <c r="I2915" s="301" t="str">
        <f>IF(基本情報入力シート!J2935="","",基本情報入力シート!J2935)</f>
        <v/>
      </c>
      <c r="J2915" s="301" t="str">
        <f>IF(基本情報入力シート!K2935="","",基本情報入力シート!K2935)</f>
        <v/>
      </c>
      <c r="K2915" s="302" t="str">
        <f>IF(基本情報入力シート!L2935="","",基本情報入力シート!L2935)</f>
        <v/>
      </c>
      <c r="L2915" s="299" t="str">
        <f>IF(基本情報入力シート!M2935="","",基本情報入力シート!M2935)</f>
        <v/>
      </c>
      <c r="M2915" s="299" t="str">
        <f>IF(基本情報入力シート!R2935="","",基本情報入力シート!R2935)</f>
        <v/>
      </c>
      <c r="N2915" s="299" t="str">
        <f>IF(基本情報入力シート!W2935="","",基本情報入力シート!W2935)</f>
        <v/>
      </c>
      <c r="O2915" s="303" t="str">
        <f>IF(基本情報入力シート!X2935="","",基本情報入力シート!X2935)</f>
        <v/>
      </c>
      <c r="P2915" s="304" t="str">
        <f>IF(基本情報入力シート!Y2935="","",基本情報入力シート!Y2935)</f>
        <v/>
      </c>
      <c r="Q2915" s="175"/>
      <c r="R2915" s="305" t="str">
        <f>IF(基本情報入力シート!AB2935="","",基本情報入力シート!AB2935)</f>
        <v/>
      </c>
      <c r="S2915" s="176"/>
      <c r="T2915" s="306" t="str">
        <f>IF(P2915="","",VLOOKUP(P2915,【参考】数式用!$J$2:$L$34,3,FALSE))</f>
        <v/>
      </c>
      <c r="U2915" s="313" t="s">
        <v>17</v>
      </c>
      <c r="V2915" s="177"/>
      <c r="W2915" s="314" t="s">
        <v>11</v>
      </c>
      <c r="X2915" s="177"/>
      <c r="Y2915" s="315" t="s">
        <v>66</v>
      </c>
      <c r="Z2915" s="177"/>
      <c r="AA2915" s="315" t="s">
        <v>11</v>
      </c>
      <c r="AB2915" s="177"/>
      <c r="AC2915" s="315" t="s">
        <v>14</v>
      </c>
      <c r="AD2915" s="316" t="s">
        <v>27</v>
      </c>
      <c r="AE2915" s="317" t="str">
        <f t="shared" ref="AE2915:AE2978" si="163">IF(V2915&gt;=1,(Z2915*12+AB2915)-(V2915*12+X2915)+1,"")</f>
        <v/>
      </c>
      <c r="AF2915" s="318" t="s">
        <v>46</v>
      </c>
      <c r="AG2915" s="312" t="str">
        <f t="shared" ref="AG2915:AG2978" si="164">IFERROR(ROUNDDOWN(R2915*T2915,0)*AE2915,"")</f>
        <v/>
      </c>
      <c r="AH2915" s="322"/>
      <c r="AI2915" s="323"/>
      <c r="AJ2915" s="322"/>
      <c r="AK2915" s="323"/>
    </row>
    <row r="2916" spans="1:37" ht="36.75" customHeight="1">
      <c r="A2916" s="299">
        <f t="shared" si="162"/>
        <v>2903</v>
      </c>
      <c r="B2916" s="300" t="str">
        <f>IF(基本情報入力シート!C2936="","",基本情報入力シート!C2936)</f>
        <v/>
      </c>
      <c r="C2916" s="301" t="str">
        <f>IF(基本情報入力シート!D2936="","",基本情報入力シート!D2936)</f>
        <v/>
      </c>
      <c r="D2916" s="301" t="str">
        <f>IF(基本情報入力シート!E2936="","",基本情報入力シート!E2936)</f>
        <v/>
      </c>
      <c r="E2916" s="301" t="str">
        <f>IF(基本情報入力シート!F2936="","",基本情報入力シート!F2936)</f>
        <v/>
      </c>
      <c r="F2916" s="301" t="str">
        <f>IF(基本情報入力シート!G2936="","",基本情報入力シート!G2936)</f>
        <v/>
      </c>
      <c r="G2916" s="301" t="str">
        <f>IF(基本情報入力シート!H2936="","",基本情報入力シート!H2936)</f>
        <v/>
      </c>
      <c r="H2916" s="301" t="str">
        <f>IF(基本情報入力シート!I2936="","",基本情報入力シート!I2936)</f>
        <v/>
      </c>
      <c r="I2916" s="301" t="str">
        <f>IF(基本情報入力シート!J2936="","",基本情報入力シート!J2936)</f>
        <v/>
      </c>
      <c r="J2916" s="301" t="str">
        <f>IF(基本情報入力シート!K2936="","",基本情報入力シート!K2936)</f>
        <v/>
      </c>
      <c r="K2916" s="302" t="str">
        <f>IF(基本情報入力シート!L2936="","",基本情報入力シート!L2936)</f>
        <v/>
      </c>
      <c r="L2916" s="299" t="str">
        <f>IF(基本情報入力シート!M2936="","",基本情報入力シート!M2936)</f>
        <v/>
      </c>
      <c r="M2916" s="299" t="str">
        <f>IF(基本情報入力シート!R2936="","",基本情報入力シート!R2936)</f>
        <v/>
      </c>
      <c r="N2916" s="299" t="str">
        <f>IF(基本情報入力シート!W2936="","",基本情報入力シート!W2936)</f>
        <v/>
      </c>
      <c r="O2916" s="303" t="str">
        <f>IF(基本情報入力シート!X2936="","",基本情報入力シート!X2936)</f>
        <v/>
      </c>
      <c r="P2916" s="304" t="str">
        <f>IF(基本情報入力シート!Y2936="","",基本情報入力シート!Y2936)</f>
        <v/>
      </c>
      <c r="Q2916" s="175"/>
      <c r="R2916" s="305" t="str">
        <f>IF(基本情報入力シート!AB2936="","",基本情報入力シート!AB2936)</f>
        <v/>
      </c>
      <c r="S2916" s="176"/>
      <c r="T2916" s="306" t="str">
        <f>IF(P2916="","",VLOOKUP(P2916,【参考】数式用!$J$2:$L$34,3,FALSE))</f>
        <v/>
      </c>
      <c r="U2916" s="313" t="s">
        <v>17</v>
      </c>
      <c r="V2916" s="177"/>
      <c r="W2916" s="314" t="s">
        <v>11</v>
      </c>
      <c r="X2916" s="177"/>
      <c r="Y2916" s="315" t="s">
        <v>66</v>
      </c>
      <c r="Z2916" s="177"/>
      <c r="AA2916" s="315" t="s">
        <v>11</v>
      </c>
      <c r="AB2916" s="177"/>
      <c r="AC2916" s="315" t="s">
        <v>14</v>
      </c>
      <c r="AD2916" s="316" t="s">
        <v>27</v>
      </c>
      <c r="AE2916" s="317" t="str">
        <f t="shared" si="163"/>
        <v/>
      </c>
      <c r="AF2916" s="318" t="s">
        <v>46</v>
      </c>
      <c r="AG2916" s="312" t="str">
        <f t="shared" si="164"/>
        <v/>
      </c>
      <c r="AH2916" s="322"/>
      <c r="AI2916" s="323"/>
      <c r="AJ2916" s="322"/>
      <c r="AK2916" s="323"/>
    </row>
    <row r="2917" spans="1:37" ht="36.75" customHeight="1">
      <c r="A2917" s="299">
        <f t="shared" si="162"/>
        <v>2904</v>
      </c>
      <c r="B2917" s="300" t="str">
        <f>IF(基本情報入力シート!C2937="","",基本情報入力シート!C2937)</f>
        <v/>
      </c>
      <c r="C2917" s="301" t="str">
        <f>IF(基本情報入力シート!D2937="","",基本情報入力シート!D2937)</f>
        <v/>
      </c>
      <c r="D2917" s="301" t="str">
        <f>IF(基本情報入力シート!E2937="","",基本情報入力シート!E2937)</f>
        <v/>
      </c>
      <c r="E2917" s="301" t="str">
        <f>IF(基本情報入力シート!F2937="","",基本情報入力シート!F2937)</f>
        <v/>
      </c>
      <c r="F2917" s="301" t="str">
        <f>IF(基本情報入力シート!G2937="","",基本情報入力シート!G2937)</f>
        <v/>
      </c>
      <c r="G2917" s="301" t="str">
        <f>IF(基本情報入力シート!H2937="","",基本情報入力シート!H2937)</f>
        <v/>
      </c>
      <c r="H2917" s="301" t="str">
        <f>IF(基本情報入力シート!I2937="","",基本情報入力シート!I2937)</f>
        <v/>
      </c>
      <c r="I2917" s="301" t="str">
        <f>IF(基本情報入力シート!J2937="","",基本情報入力シート!J2937)</f>
        <v/>
      </c>
      <c r="J2917" s="301" t="str">
        <f>IF(基本情報入力シート!K2937="","",基本情報入力シート!K2937)</f>
        <v/>
      </c>
      <c r="K2917" s="302" t="str">
        <f>IF(基本情報入力シート!L2937="","",基本情報入力シート!L2937)</f>
        <v/>
      </c>
      <c r="L2917" s="299" t="str">
        <f>IF(基本情報入力シート!M2937="","",基本情報入力シート!M2937)</f>
        <v/>
      </c>
      <c r="M2917" s="299" t="str">
        <f>IF(基本情報入力シート!R2937="","",基本情報入力シート!R2937)</f>
        <v/>
      </c>
      <c r="N2917" s="299" t="str">
        <f>IF(基本情報入力シート!W2937="","",基本情報入力シート!W2937)</f>
        <v/>
      </c>
      <c r="O2917" s="303" t="str">
        <f>IF(基本情報入力シート!X2937="","",基本情報入力シート!X2937)</f>
        <v/>
      </c>
      <c r="P2917" s="304" t="str">
        <f>IF(基本情報入力シート!Y2937="","",基本情報入力シート!Y2937)</f>
        <v/>
      </c>
      <c r="Q2917" s="175"/>
      <c r="R2917" s="305" t="str">
        <f>IF(基本情報入力シート!AB2937="","",基本情報入力シート!AB2937)</f>
        <v/>
      </c>
      <c r="S2917" s="176"/>
      <c r="T2917" s="306" t="str">
        <f>IF(P2917="","",VLOOKUP(P2917,【参考】数式用!$J$2:$L$34,3,FALSE))</f>
        <v/>
      </c>
      <c r="U2917" s="313" t="s">
        <v>17</v>
      </c>
      <c r="V2917" s="177"/>
      <c r="W2917" s="314" t="s">
        <v>11</v>
      </c>
      <c r="X2917" s="177"/>
      <c r="Y2917" s="315" t="s">
        <v>66</v>
      </c>
      <c r="Z2917" s="177"/>
      <c r="AA2917" s="315" t="s">
        <v>11</v>
      </c>
      <c r="AB2917" s="177"/>
      <c r="AC2917" s="315" t="s">
        <v>14</v>
      </c>
      <c r="AD2917" s="316" t="s">
        <v>27</v>
      </c>
      <c r="AE2917" s="317" t="str">
        <f t="shared" si="163"/>
        <v/>
      </c>
      <c r="AF2917" s="318" t="s">
        <v>46</v>
      </c>
      <c r="AG2917" s="312" t="str">
        <f t="shared" si="164"/>
        <v/>
      </c>
      <c r="AH2917" s="322"/>
      <c r="AI2917" s="323"/>
      <c r="AJ2917" s="322"/>
      <c r="AK2917" s="323"/>
    </row>
    <row r="2918" spans="1:37" ht="36.75" customHeight="1">
      <c r="A2918" s="299">
        <f t="shared" si="162"/>
        <v>2905</v>
      </c>
      <c r="B2918" s="300" t="str">
        <f>IF(基本情報入力シート!C2938="","",基本情報入力シート!C2938)</f>
        <v/>
      </c>
      <c r="C2918" s="301" t="str">
        <f>IF(基本情報入力シート!D2938="","",基本情報入力シート!D2938)</f>
        <v/>
      </c>
      <c r="D2918" s="301" t="str">
        <f>IF(基本情報入力シート!E2938="","",基本情報入力シート!E2938)</f>
        <v/>
      </c>
      <c r="E2918" s="301" t="str">
        <f>IF(基本情報入力シート!F2938="","",基本情報入力シート!F2938)</f>
        <v/>
      </c>
      <c r="F2918" s="301" t="str">
        <f>IF(基本情報入力シート!G2938="","",基本情報入力シート!G2938)</f>
        <v/>
      </c>
      <c r="G2918" s="301" t="str">
        <f>IF(基本情報入力シート!H2938="","",基本情報入力シート!H2938)</f>
        <v/>
      </c>
      <c r="H2918" s="301" t="str">
        <f>IF(基本情報入力シート!I2938="","",基本情報入力シート!I2938)</f>
        <v/>
      </c>
      <c r="I2918" s="301" t="str">
        <f>IF(基本情報入力シート!J2938="","",基本情報入力シート!J2938)</f>
        <v/>
      </c>
      <c r="J2918" s="301" t="str">
        <f>IF(基本情報入力シート!K2938="","",基本情報入力シート!K2938)</f>
        <v/>
      </c>
      <c r="K2918" s="302" t="str">
        <f>IF(基本情報入力シート!L2938="","",基本情報入力シート!L2938)</f>
        <v/>
      </c>
      <c r="L2918" s="299" t="str">
        <f>IF(基本情報入力シート!M2938="","",基本情報入力シート!M2938)</f>
        <v/>
      </c>
      <c r="M2918" s="299" t="str">
        <f>IF(基本情報入力シート!R2938="","",基本情報入力シート!R2938)</f>
        <v/>
      </c>
      <c r="N2918" s="299" t="str">
        <f>IF(基本情報入力シート!W2938="","",基本情報入力シート!W2938)</f>
        <v/>
      </c>
      <c r="O2918" s="303" t="str">
        <f>IF(基本情報入力シート!X2938="","",基本情報入力シート!X2938)</f>
        <v/>
      </c>
      <c r="P2918" s="304" t="str">
        <f>IF(基本情報入力シート!Y2938="","",基本情報入力シート!Y2938)</f>
        <v/>
      </c>
      <c r="Q2918" s="175"/>
      <c r="R2918" s="305" t="str">
        <f>IF(基本情報入力シート!AB2938="","",基本情報入力シート!AB2938)</f>
        <v/>
      </c>
      <c r="S2918" s="176"/>
      <c r="T2918" s="306" t="str">
        <f>IF(P2918="","",VLOOKUP(P2918,【参考】数式用!$J$2:$L$34,3,FALSE))</f>
        <v/>
      </c>
      <c r="U2918" s="313" t="s">
        <v>17</v>
      </c>
      <c r="V2918" s="177"/>
      <c r="W2918" s="314" t="s">
        <v>11</v>
      </c>
      <c r="X2918" s="177"/>
      <c r="Y2918" s="315" t="s">
        <v>66</v>
      </c>
      <c r="Z2918" s="177"/>
      <c r="AA2918" s="315" t="s">
        <v>11</v>
      </c>
      <c r="AB2918" s="177"/>
      <c r="AC2918" s="315" t="s">
        <v>14</v>
      </c>
      <c r="AD2918" s="316" t="s">
        <v>27</v>
      </c>
      <c r="AE2918" s="317" t="str">
        <f t="shared" si="163"/>
        <v/>
      </c>
      <c r="AF2918" s="318" t="s">
        <v>46</v>
      </c>
      <c r="AG2918" s="312" t="str">
        <f t="shared" si="164"/>
        <v/>
      </c>
      <c r="AH2918" s="322"/>
      <c r="AI2918" s="323"/>
      <c r="AJ2918" s="322"/>
      <c r="AK2918" s="323"/>
    </row>
    <row r="2919" spans="1:37" ht="36.75" customHeight="1">
      <c r="A2919" s="299">
        <f t="shared" si="162"/>
        <v>2906</v>
      </c>
      <c r="B2919" s="300" t="str">
        <f>IF(基本情報入力シート!C2939="","",基本情報入力シート!C2939)</f>
        <v/>
      </c>
      <c r="C2919" s="301" t="str">
        <f>IF(基本情報入力シート!D2939="","",基本情報入力シート!D2939)</f>
        <v/>
      </c>
      <c r="D2919" s="301" t="str">
        <f>IF(基本情報入力シート!E2939="","",基本情報入力シート!E2939)</f>
        <v/>
      </c>
      <c r="E2919" s="301" t="str">
        <f>IF(基本情報入力シート!F2939="","",基本情報入力シート!F2939)</f>
        <v/>
      </c>
      <c r="F2919" s="301" t="str">
        <f>IF(基本情報入力シート!G2939="","",基本情報入力シート!G2939)</f>
        <v/>
      </c>
      <c r="G2919" s="301" t="str">
        <f>IF(基本情報入力シート!H2939="","",基本情報入力シート!H2939)</f>
        <v/>
      </c>
      <c r="H2919" s="301" t="str">
        <f>IF(基本情報入力シート!I2939="","",基本情報入力シート!I2939)</f>
        <v/>
      </c>
      <c r="I2919" s="301" t="str">
        <f>IF(基本情報入力シート!J2939="","",基本情報入力シート!J2939)</f>
        <v/>
      </c>
      <c r="J2919" s="301" t="str">
        <f>IF(基本情報入力シート!K2939="","",基本情報入力シート!K2939)</f>
        <v/>
      </c>
      <c r="K2919" s="302" t="str">
        <f>IF(基本情報入力シート!L2939="","",基本情報入力シート!L2939)</f>
        <v/>
      </c>
      <c r="L2919" s="299" t="str">
        <f>IF(基本情報入力シート!M2939="","",基本情報入力シート!M2939)</f>
        <v/>
      </c>
      <c r="M2919" s="299" t="str">
        <f>IF(基本情報入力シート!R2939="","",基本情報入力シート!R2939)</f>
        <v/>
      </c>
      <c r="N2919" s="299" t="str">
        <f>IF(基本情報入力シート!W2939="","",基本情報入力シート!W2939)</f>
        <v/>
      </c>
      <c r="O2919" s="303" t="str">
        <f>IF(基本情報入力シート!X2939="","",基本情報入力シート!X2939)</f>
        <v/>
      </c>
      <c r="P2919" s="304" t="str">
        <f>IF(基本情報入力シート!Y2939="","",基本情報入力シート!Y2939)</f>
        <v/>
      </c>
      <c r="Q2919" s="175"/>
      <c r="R2919" s="305" t="str">
        <f>IF(基本情報入力シート!AB2939="","",基本情報入力シート!AB2939)</f>
        <v/>
      </c>
      <c r="S2919" s="176"/>
      <c r="T2919" s="306" t="str">
        <f>IF(P2919="","",VLOOKUP(P2919,【参考】数式用!$J$2:$L$34,3,FALSE))</f>
        <v/>
      </c>
      <c r="U2919" s="313" t="s">
        <v>143</v>
      </c>
      <c r="V2919" s="177"/>
      <c r="W2919" s="314" t="s">
        <v>144</v>
      </c>
      <c r="X2919" s="177"/>
      <c r="Y2919" s="315" t="s">
        <v>145</v>
      </c>
      <c r="Z2919" s="177"/>
      <c r="AA2919" s="315" t="s">
        <v>144</v>
      </c>
      <c r="AB2919" s="177"/>
      <c r="AC2919" s="315" t="s">
        <v>146</v>
      </c>
      <c r="AD2919" s="316" t="s">
        <v>147</v>
      </c>
      <c r="AE2919" s="317" t="str">
        <f t="shared" si="163"/>
        <v/>
      </c>
      <c r="AF2919" s="318" t="s">
        <v>148</v>
      </c>
      <c r="AG2919" s="312" t="str">
        <f t="shared" si="164"/>
        <v/>
      </c>
      <c r="AH2919" s="322"/>
      <c r="AI2919" s="323"/>
      <c r="AJ2919" s="322"/>
      <c r="AK2919" s="323"/>
    </row>
    <row r="2920" spans="1:37" ht="36.75" customHeight="1">
      <c r="A2920" s="299">
        <f t="shared" si="162"/>
        <v>2907</v>
      </c>
      <c r="B2920" s="300" t="str">
        <f>IF(基本情報入力シート!C2940="","",基本情報入力シート!C2940)</f>
        <v/>
      </c>
      <c r="C2920" s="301" t="str">
        <f>IF(基本情報入力シート!D2940="","",基本情報入力シート!D2940)</f>
        <v/>
      </c>
      <c r="D2920" s="301" t="str">
        <f>IF(基本情報入力シート!E2940="","",基本情報入力シート!E2940)</f>
        <v/>
      </c>
      <c r="E2920" s="301" t="str">
        <f>IF(基本情報入力シート!F2940="","",基本情報入力シート!F2940)</f>
        <v/>
      </c>
      <c r="F2920" s="301" t="str">
        <f>IF(基本情報入力シート!G2940="","",基本情報入力シート!G2940)</f>
        <v/>
      </c>
      <c r="G2920" s="301" t="str">
        <f>IF(基本情報入力シート!H2940="","",基本情報入力シート!H2940)</f>
        <v/>
      </c>
      <c r="H2920" s="301" t="str">
        <f>IF(基本情報入力シート!I2940="","",基本情報入力シート!I2940)</f>
        <v/>
      </c>
      <c r="I2920" s="301" t="str">
        <f>IF(基本情報入力シート!J2940="","",基本情報入力シート!J2940)</f>
        <v/>
      </c>
      <c r="J2920" s="301" t="str">
        <f>IF(基本情報入力シート!K2940="","",基本情報入力シート!K2940)</f>
        <v/>
      </c>
      <c r="K2920" s="302" t="str">
        <f>IF(基本情報入力シート!L2940="","",基本情報入力シート!L2940)</f>
        <v/>
      </c>
      <c r="L2920" s="299" t="str">
        <f>IF(基本情報入力シート!M2940="","",基本情報入力シート!M2940)</f>
        <v/>
      </c>
      <c r="M2920" s="299" t="str">
        <f>IF(基本情報入力シート!R2940="","",基本情報入力シート!R2940)</f>
        <v/>
      </c>
      <c r="N2920" s="299" t="str">
        <f>IF(基本情報入力シート!W2940="","",基本情報入力シート!W2940)</f>
        <v/>
      </c>
      <c r="O2920" s="303" t="str">
        <f>IF(基本情報入力シート!X2940="","",基本情報入力シート!X2940)</f>
        <v/>
      </c>
      <c r="P2920" s="304" t="str">
        <f>IF(基本情報入力シート!Y2940="","",基本情報入力シート!Y2940)</f>
        <v/>
      </c>
      <c r="Q2920" s="175"/>
      <c r="R2920" s="305" t="str">
        <f>IF(基本情報入力シート!AB2940="","",基本情報入力シート!AB2940)</f>
        <v/>
      </c>
      <c r="S2920" s="176"/>
      <c r="T2920" s="306" t="str">
        <f>IF(P2920="","",VLOOKUP(P2920,【参考】数式用!$J$2:$L$34,3,FALSE))</f>
        <v/>
      </c>
      <c r="U2920" s="313" t="s">
        <v>143</v>
      </c>
      <c r="V2920" s="177"/>
      <c r="W2920" s="314" t="s">
        <v>144</v>
      </c>
      <c r="X2920" s="177"/>
      <c r="Y2920" s="315" t="s">
        <v>145</v>
      </c>
      <c r="Z2920" s="177"/>
      <c r="AA2920" s="315" t="s">
        <v>144</v>
      </c>
      <c r="AB2920" s="177"/>
      <c r="AC2920" s="315" t="s">
        <v>146</v>
      </c>
      <c r="AD2920" s="316" t="s">
        <v>147</v>
      </c>
      <c r="AE2920" s="317" t="str">
        <f t="shared" si="163"/>
        <v/>
      </c>
      <c r="AF2920" s="318" t="s">
        <v>148</v>
      </c>
      <c r="AG2920" s="312" t="str">
        <f t="shared" si="164"/>
        <v/>
      </c>
      <c r="AH2920" s="322"/>
      <c r="AI2920" s="323"/>
      <c r="AJ2920" s="322"/>
      <c r="AK2920" s="323"/>
    </row>
    <row r="2921" spans="1:37" ht="36.75" customHeight="1">
      <c r="A2921" s="299">
        <f t="shared" si="162"/>
        <v>2908</v>
      </c>
      <c r="B2921" s="300" t="str">
        <f>IF(基本情報入力シート!C2941="","",基本情報入力シート!C2941)</f>
        <v/>
      </c>
      <c r="C2921" s="301" t="str">
        <f>IF(基本情報入力シート!D2941="","",基本情報入力シート!D2941)</f>
        <v/>
      </c>
      <c r="D2921" s="301" t="str">
        <f>IF(基本情報入力シート!E2941="","",基本情報入力シート!E2941)</f>
        <v/>
      </c>
      <c r="E2921" s="301" t="str">
        <f>IF(基本情報入力シート!F2941="","",基本情報入力シート!F2941)</f>
        <v/>
      </c>
      <c r="F2921" s="301" t="str">
        <f>IF(基本情報入力シート!G2941="","",基本情報入力シート!G2941)</f>
        <v/>
      </c>
      <c r="G2921" s="301" t="str">
        <f>IF(基本情報入力シート!H2941="","",基本情報入力シート!H2941)</f>
        <v/>
      </c>
      <c r="H2921" s="301" t="str">
        <f>IF(基本情報入力シート!I2941="","",基本情報入力シート!I2941)</f>
        <v/>
      </c>
      <c r="I2921" s="301" t="str">
        <f>IF(基本情報入力シート!J2941="","",基本情報入力シート!J2941)</f>
        <v/>
      </c>
      <c r="J2921" s="301" t="str">
        <f>IF(基本情報入力シート!K2941="","",基本情報入力シート!K2941)</f>
        <v/>
      </c>
      <c r="K2921" s="302" t="str">
        <f>IF(基本情報入力シート!L2941="","",基本情報入力シート!L2941)</f>
        <v/>
      </c>
      <c r="L2921" s="299" t="str">
        <f>IF(基本情報入力シート!M2941="","",基本情報入力シート!M2941)</f>
        <v/>
      </c>
      <c r="M2921" s="299" t="str">
        <f>IF(基本情報入力シート!R2941="","",基本情報入力シート!R2941)</f>
        <v/>
      </c>
      <c r="N2921" s="299" t="str">
        <f>IF(基本情報入力シート!W2941="","",基本情報入力シート!W2941)</f>
        <v/>
      </c>
      <c r="O2921" s="303" t="str">
        <f>IF(基本情報入力シート!X2941="","",基本情報入力シート!X2941)</f>
        <v/>
      </c>
      <c r="P2921" s="304" t="str">
        <f>IF(基本情報入力シート!Y2941="","",基本情報入力シート!Y2941)</f>
        <v/>
      </c>
      <c r="Q2921" s="175"/>
      <c r="R2921" s="305" t="str">
        <f>IF(基本情報入力シート!AB2941="","",基本情報入力シート!AB2941)</f>
        <v/>
      </c>
      <c r="S2921" s="176"/>
      <c r="T2921" s="306" t="str">
        <f>IF(P2921="","",VLOOKUP(P2921,【参考】数式用!$J$2:$L$34,3,FALSE))</f>
        <v/>
      </c>
      <c r="U2921" s="313" t="s">
        <v>143</v>
      </c>
      <c r="V2921" s="177"/>
      <c r="W2921" s="314" t="s">
        <v>144</v>
      </c>
      <c r="X2921" s="177"/>
      <c r="Y2921" s="315" t="s">
        <v>145</v>
      </c>
      <c r="Z2921" s="177"/>
      <c r="AA2921" s="315" t="s">
        <v>144</v>
      </c>
      <c r="AB2921" s="177"/>
      <c r="AC2921" s="315" t="s">
        <v>146</v>
      </c>
      <c r="AD2921" s="316" t="s">
        <v>147</v>
      </c>
      <c r="AE2921" s="317" t="str">
        <f t="shared" si="163"/>
        <v/>
      </c>
      <c r="AF2921" s="318" t="s">
        <v>148</v>
      </c>
      <c r="AG2921" s="312" t="str">
        <f t="shared" si="164"/>
        <v/>
      </c>
      <c r="AH2921" s="322"/>
      <c r="AI2921" s="323"/>
      <c r="AJ2921" s="322"/>
      <c r="AK2921" s="323"/>
    </row>
    <row r="2922" spans="1:37" ht="36.75" customHeight="1">
      <c r="A2922" s="299">
        <f t="shared" si="162"/>
        <v>2909</v>
      </c>
      <c r="B2922" s="300" t="str">
        <f>IF(基本情報入力シート!C2942="","",基本情報入力シート!C2942)</f>
        <v/>
      </c>
      <c r="C2922" s="301" t="str">
        <f>IF(基本情報入力シート!D2942="","",基本情報入力シート!D2942)</f>
        <v/>
      </c>
      <c r="D2922" s="301" t="str">
        <f>IF(基本情報入力シート!E2942="","",基本情報入力シート!E2942)</f>
        <v/>
      </c>
      <c r="E2922" s="301" t="str">
        <f>IF(基本情報入力シート!F2942="","",基本情報入力シート!F2942)</f>
        <v/>
      </c>
      <c r="F2922" s="301" t="str">
        <f>IF(基本情報入力シート!G2942="","",基本情報入力シート!G2942)</f>
        <v/>
      </c>
      <c r="G2922" s="301" t="str">
        <f>IF(基本情報入力シート!H2942="","",基本情報入力シート!H2942)</f>
        <v/>
      </c>
      <c r="H2922" s="301" t="str">
        <f>IF(基本情報入力シート!I2942="","",基本情報入力シート!I2942)</f>
        <v/>
      </c>
      <c r="I2922" s="301" t="str">
        <f>IF(基本情報入力シート!J2942="","",基本情報入力シート!J2942)</f>
        <v/>
      </c>
      <c r="J2922" s="301" t="str">
        <f>IF(基本情報入力シート!K2942="","",基本情報入力シート!K2942)</f>
        <v/>
      </c>
      <c r="K2922" s="302" t="str">
        <f>IF(基本情報入力シート!L2942="","",基本情報入力シート!L2942)</f>
        <v/>
      </c>
      <c r="L2922" s="299" t="str">
        <f>IF(基本情報入力シート!M2942="","",基本情報入力シート!M2942)</f>
        <v/>
      </c>
      <c r="M2922" s="299" t="str">
        <f>IF(基本情報入力シート!R2942="","",基本情報入力シート!R2942)</f>
        <v/>
      </c>
      <c r="N2922" s="299" t="str">
        <f>IF(基本情報入力シート!W2942="","",基本情報入力シート!W2942)</f>
        <v/>
      </c>
      <c r="O2922" s="303" t="str">
        <f>IF(基本情報入力シート!X2942="","",基本情報入力シート!X2942)</f>
        <v/>
      </c>
      <c r="P2922" s="304" t="str">
        <f>IF(基本情報入力シート!Y2942="","",基本情報入力シート!Y2942)</f>
        <v/>
      </c>
      <c r="Q2922" s="175"/>
      <c r="R2922" s="305" t="str">
        <f>IF(基本情報入力シート!AB2942="","",基本情報入力シート!AB2942)</f>
        <v/>
      </c>
      <c r="S2922" s="176"/>
      <c r="T2922" s="306" t="str">
        <f>IF(P2922="","",VLOOKUP(P2922,【参考】数式用!$J$2:$L$34,3,FALSE))</f>
        <v/>
      </c>
      <c r="U2922" s="313" t="s">
        <v>143</v>
      </c>
      <c r="V2922" s="177"/>
      <c r="W2922" s="314" t="s">
        <v>144</v>
      </c>
      <c r="X2922" s="177"/>
      <c r="Y2922" s="315" t="s">
        <v>145</v>
      </c>
      <c r="Z2922" s="177"/>
      <c r="AA2922" s="315" t="s">
        <v>144</v>
      </c>
      <c r="AB2922" s="177"/>
      <c r="AC2922" s="315" t="s">
        <v>146</v>
      </c>
      <c r="AD2922" s="316" t="s">
        <v>147</v>
      </c>
      <c r="AE2922" s="317" t="str">
        <f t="shared" si="163"/>
        <v/>
      </c>
      <c r="AF2922" s="318" t="s">
        <v>148</v>
      </c>
      <c r="AG2922" s="312" t="str">
        <f t="shared" si="164"/>
        <v/>
      </c>
      <c r="AH2922" s="322"/>
      <c r="AI2922" s="323"/>
      <c r="AJ2922" s="322"/>
      <c r="AK2922" s="323"/>
    </row>
    <row r="2923" spans="1:37" ht="36.75" customHeight="1">
      <c r="A2923" s="299">
        <f t="shared" si="162"/>
        <v>2910</v>
      </c>
      <c r="B2923" s="300" t="str">
        <f>IF(基本情報入力シート!C2943="","",基本情報入力シート!C2943)</f>
        <v/>
      </c>
      <c r="C2923" s="301" t="str">
        <f>IF(基本情報入力シート!D2943="","",基本情報入力シート!D2943)</f>
        <v/>
      </c>
      <c r="D2923" s="301" t="str">
        <f>IF(基本情報入力シート!E2943="","",基本情報入力シート!E2943)</f>
        <v/>
      </c>
      <c r="E2923" s="301" t="str">
        <f>IF(基本情報入力シート!F2943="","",基本情報入力シート!F2943)</f>
        <v/>
      </c>
      <c r="F2923" s="301" t="str">
        <f>IF(基本情報入力シート!G2943="","",基本情報入力シート!G2943)</f>
        <v/>
      </c>
      <c r="G2923" s="301" t="str">
        <f>IF(基本情報入力シート!H2943="","",基本情報入力シート!H2943)</f>
        <v/>
      </c>
      <c r="H2923" s="301" t="str">
        <f>IF(基本情報入力シート!I2943="","",基本情報入力シート!I2943)</f>
        <v/>
      </c>
      <c r="I2923" s="301" t="str">
        <f>IF(基本情報入力シート!J2943="","",基本情報入力シート!J2943)</f>
        <v/>
      </c>
      <c r="J2923" s="301" t="str">
        <f>IF(基本情報入力シート!K2943="","",基本情報入力シート!K2943)</f>
        <v/>
      </c>
      <c r="K2923" s="302" t="str">
        <f>IF(基本情報入力シート!L2943="","",基本情報入力シート!L2943)</f>
        <v/>
      </c>
      <c r="L2923" s="299" t="str">
        <f>IF(基本情報入力シート!M2943="","",基本情報入力シート!M2943)</f>
        <v/>
      </c>
      <c r="M2923" s="299" t="str">
        <f>IF(基本情報入力シート!R2943="","",基本情報入力シート!R2943)</f>
        <v/>
      </c>
      <c r="N2923" s="299" t="str">
        <f>IF(基本情報入力シート!W2943="","",基本情報入力シート!W2943)</f>
        <v/>
      </c>
      <c r="O2923" s="303" t="str">
        <f>IF(基本情報入力シート!X2943="","",基本情報入力シート!X2943)</f>
        <v/>
      </c>
      <c r="P2923" s="304" t="str">
        <f>IF(基本情報入力シート!Y2943="","",基本情報入力シート!Y2943)</f>
        <v/>
      </c>
      <c r="Q2923" s="175"/>
      <c r="R2923" s="305" t="str">
        <f>IF(基本情報入力シート!AB2943="","",基本情報入力シート!AB2943)</f>
        <v/>
      </c>
      <c r="S2923" s="176"/>
      <c r="T2923" s="306" t="str">
        <f>IF(P2923="","",VLOOKUP(P2923,【参考】数式用!$J$2:$L$34,3,FALSE))</f>
        <v/>
      </c>
      <c r="U2923" s="313" t="s">
        <v>143</v>
      </c>
      <c r="V2923" s="177"/>
      <c r="W2923" s="314" t="s">
        <v>144</v>
      </c>
      <c r="X2923" s="177"/>
      <c r="Y2923" s="315" t="s">
        <v>145</v>
      </c>
      <c r="Z2923" s="177"/>
      <c r="AA2923" s="315" t="s">
        <v>144</v>
      </c>
      <c r="AB2923" s="177"/>
      <c r="AC2923" s="315" t="s">
        <v>146</v>
      </c>
      <c r="AD2923" s="316" t="s">
        <v>147</v>
      </c>
      <c r="AE2923" s="317" t="str">
        <f t="shared" si="163"/>
        <v/>
      </c>
      <c r="AF2923" s="318" t="s">
        <v>148</v>
      </c>
      <c r="AG2923" s="312" t="str">
        <f t="shared" si="164"/>
        <v/>
      </c>
      <c r="AH2923" s="322"/>
      <c r="AI2923" s="323"/>
      <c r="AJ2923" s="322"/>
      <c r="AK2923" s="323"/>
    </row>
    <row r="2924" spans="1:37" ht="36.75" customHeight="1">
      <c r="A2924" s="299">
        <f t="shared" si="162"/>
        <v>2911</v>
      </c>
      <c r="B2924" s="300" t="str">
        <f>IF(基本情報入力シート!C2944="","",基本情報入力シート!C2944)</f>
        <v/>
      </c>
      <c r="C2924" s="301" t="str">
        <f>IF(基本情報入力シート!D2944="","",基本情報入力シート!D2944)</f>
        <v/>
      </c>
      <c r="D2924" s="301" t="str">
        <f>IF(基本情報入力シート!E2944="","",基本情報入力シート!E2944)</f>
        <v/>
      </c>
      <c r="E2924" s="301" t="str">
        <f>IF(基本情報入力シート!F2944="","",基本情報入力シート!F2944)</f>
        <v/>
      </c>
      <c r="F2924" s="301" t="str">
        <f>IF(基本情報入力シート!G2944="","",基本情報入力シート!G2944)</f>
        <v/>
      </c>
      <c r="G2924" s="301" t="str">
        <f>IF(基本情報入力シート!H2944="","",基本情報入力シート!H2944)</f>
        <v/>
      </c>
      <c r="H2924" s="301" t="str">
        <f>IF(基本情報入力シート!I2944="","",基本情報入力シート!I2944)</f>
        <v/>
      </c>
      <c r="I2924" s="301" t="str">
        <f>IF(基本情報入力シート!J2944="","",基本情報入力シート!J2944)</f>
        <v/>
      </c>
      <c r="J2924" s="301" t="str">
        <f>IF(基本情報入力シート!K2944="","",基本情報入力シート!K2944)</f>
        <v/>
      </c>
      <c r="K2924" s="302" t="str">
        <f>IF(基本情報入力シート!L2944="","",基本情報入力シート!L2944)</f>
        <v/>
      </c>
      <c r="L2924" s="299" t="str">
        <f>IF(基本情報入力シート!M2944="","",基本情報入力シート!M2944)</f>
        <v/>
      </c>
      <c r="M2924" s="299" t="str">
        <f>IF(基本情報入力シート!R2944="","",基本情報入力シート!R2944)</f>
        <v/>
      </c>
      <c r="N2924" s="299" t="str">
        <f>IF(基本情報入力シート!W2944="","",基本情報入力シート!W2944)</f>
        <v/>
      </c>
      <c r="O2924" s="303" t="str">
        <f>IF(基本情報入力シート!X2944="","",基本情報入力シート!X2944)</f>
        <v/>
      </c>
      <c r="P2924" s="304" t="str">
        <f>IF(基本情報入力シート!Y2944="","",基本情報入力シート!Y2944)</f>
        <v/>
      </c>
      <c r="Q2924" s="175"/>
      <c r="R2924" s="305" t="str">
        <f>IF(基本情報入力シート!AB2944="","",基本情報入力シート!AB2944)</f>
        <v/>
      </c>
      <c r="S2924" s="176"/>
      <c r="T2924" s="306" t="str">
        <f>IF(P2924="","",VLOOKUP(P2924,【参考】数式用!$J$2:$L$34,3,FALSE))</f>
        <v/>
      </c>
      <c r="U2924" s="313" t="s">
        <v>143</v>
      </c>
      <c r="V2924" s="177"/>
      <c r="W2924" s="314" t="s">
        <v>144</v>
      </c>
      <c r="X2924" s="177"/>
      <c r="Y2924" s="315" t="s">
        <v>145</v>
      </c>
      <c r="Z2924" s="177"/>
      <c r="AA2924" s="315" t="s">
        <v>144</v>
      </c>
      <c r="AB2924" s="177"/>
      <c r="AC2924" s="315" t="s">
        <v>146</v>
      </c>
      <c r="AD2924" s="316" t="s">
        <v>147</v>
      </c>
      <c r="AE2924" s="317" t="str">
        <f t="shared" si="163"/>
        <v/>
      </c>
      <c r="AF2924" s="318" t="s">
        <v>148</v>
      </c>
      <c r="AG2924" s="312" t="str">
        <f t="shared" si="164"/>
        <v/>
      </c>
      <c r="AH2924" s="322"/>
      <c r="AI2924" s="323"/>
      <c r="AJ2924" s="322"/>
      <c r="AK2924" s="323"/>
    </row>
    <row r="2925" spans="1:37" ht="36.75" customHeight="1">
      <c r="A2925" s="299">
        <f t="shared" si="162"/>
        <v>2912</v>
      </c>
      <c r="B2925" s="300" t="str">
        <f>IF(基本情報入力シート!C2945="","",基本情報入力シート!C2945)</f>
        <v/>
      </c>
      <c r="C2925" s="301" t="str">
        <f>IF(基本情報入力シート!D2945="","",基本情報入力シート!D2945)</f>
        <v/>
      </c>
      <c r="D2925" s="301" t="str">
        <f>IF(基本情報入力シート!E2945="","",基本情報入力シート!E2945)</f>
        <v/>
      </c>
      <c r="E2925" s="301" t="str">
        <f>IF(基本情報入力シート!F2945="","",基本情報入力シート!F2945)</f>
        <v/>
      </c>
      <c r="F2925" s="301" t="str">
        <f>IF(基本情報入力シート!G2945="","",基本情報入力シート!G2945)</f>
        <v/>
      </c>
      <c r="G2925" s="301" t="str">
        <f>IF(基本情報入力シート!H2945="","",基本情報入力シート!H2945)</f>
        <v/>
      </c>
      <c r="H2925" s="301" t="str">
        <f>IF(基本情報入力シート!I2945="","",基本情報入力シート!I2945)</f>
        <v/>
      </c>
      <c r="I2925" s="301" t="str">
        <f>IF(基本情報入力シート!J2945="","",基本情報入力シート!J2945)</f>
        <v/>
      </c>
      <c r="J2925" s="301" t="str">
        <f>IF(基本情報入力シート!K2945="","",基本情報入力シート!K2945)</f>
        <v/>
      </c>
      <c r="K2925" s="302" t="str">
        <f>IF(基本情報入力シート!L2945="","",基本情報入力シート!L2945)</f>
        <v/>
      </c>
      <c r="L2925" s="299" t="str">
        <f>IF(基本情報入力シート!M2945="","",基本情報入力シート!M2945)</f>
        <v/>
      </c>
      <c r="M2925" s="299" t="str">
        <f>IF(基本情報入力シート!R2945="","",基本情報入力シート!R2945)</f>
        <v/>
      </c>
      <c r="N2925" s="299" t="str">
        <f>IF(基本情報入力シート!W2945="","",基本情報入力シート!W2945)</f>
        <v/>
      </c>
      <c r="O2925" s="303" t="str">
        <f>IF(基本情報入力シート!X2945="","",基本情報入力シート!X2945)</f>
        <v/>
      </c>
      <c r="P2925" s="304" t="str">
        <f>IF(基本情報入力シート!Y2945="","",基本情報入力シート!Y2945)</f>
        <v/>
      </c>
      <c r="Q2925" s="175"/>
      <c r="R2925" s="305" t="str">
        <f>IF(基本情報入力シート!AB2945="","",基本情報入力シート!AB2945)</f>
        <v/>
      </c>
      <c r="S2925" s="176"/>
      <c r="T2925" s="306" t="str">
        <f>IF(P2925="","",VLOOKUP(P2925,【参考】数式用!$J$2:$L$34,3,FALSE))</f>
        <v/>
      </c>
      <c r="U2925" s="313" t="s">
        <v>143</v>
      </c>
      <c r="V2925" s="177"/>
      <c r="W2925" s="314" t="s">
        <v>144</v>
      </c>
      <c r="X2925" s="177"/>
      <c r="Y2925" s="315" t="s">
        <v>145</v>
      </c>
      <c r="Z2925" s="177"/>
      <c r="AA2925" s="315" t="s">
        <v>144</v>
      </c>
      <c r="AB2925" s="177"/>
      <c r="AC2925" s="315" t="s">
        <v>146</v>
      </c>
      <c r="AD2925" s="316" t="s">
        <v>147</v>
      </c>
      <c r="AE2925" s="317" t="str">
        <f t="shared" si="163"/>
        <v/>
      </c>
      <c r="AF2925" s="318" t="s">
        <v>148</v>
      </c>
      <c r="AG2925" s="312" t="str">
        <f t="shared" si="164"/>
        <v/>
      </c>
      <c r="AH2925" s="322"/>
      <c r="AI2925" s="323"/>
      <c r="AJ2925" s="322"/>
      <c r="AK2925" s="323"/>
    </row>
    <row r="2926" spans="1:37" ht="36.75" customHeight="1">
      <c r="A2926" s="299">
        <f t="shared" si="162"/>
        <v>2913</v>
      </c>
      <c r="B2926" s="300" t="str">
        <f>IF(基本情報入力シート!C2946="","",基本情報入力シート!C2946)</f>
        <v/>
      </c>
      <c r="C2926" s="301" t="str">
        <f>IF(基本情報入力シート!D2946="","",基本情報入力シート!D2946)</f>
        <v/>
      </c>
      <c r="D2926" s="301" t="str">
        <f>IF(基本情報入力シート!E2946="","",基本情報入力シート!E2946)</f>
        <v/>
      </c>
      <c r="E2926" s="301" t="str">
        <f>IF(基本情報入力シート!F2946="","",基本情報入力シート!F2946)</f>
        <v/>
      </c>
      <c r="F2926" s="301" t="str">
        <f>IF(基本情報入力シート!G2946="","",基本情報入力シート!G2946)</f>
        <v/>
      </c>
      <c r="G2926" s="301" t="str">
        <f>IF(基本情報入力シート!H2946="","",基本情報入力シート!H2946)</f>
        <v/>
      </c>
      <c r="H2926" s="301" t="str">
        <f>IF(基本情報入力シート!I2946="","",基本情報入力シート!I2946)</f>
        <v/>
      </c>
      <c r="I2926" s="301" t="str">
        <f>IF(基本情報入力シート!J2946="","",基本情報入力シート!J2946)</f>
        <v/>
      </c>
      <c r="J2926" s="301" t="str">
        <f>IF(基本情報入力シート!K2946="","",基本情報入力シート!K2946)</f>
        <v/>
      </c>
      <c r="K2926" s="302" t="str">
        <f>IF(基本情報入力シート!L2946="","",基本情報入力シート!L2946)</f>
        <v/>
      </c>
      <c r="L2926" s="299" t="str">
        <f>IF(基本情報入力シート!M2946="","",基本情報入力シート!M2946)</f>
        <v/>
      </c>
      <c r="M2926" s="299" t="str">
        <f>IF(基本情報入力シート!R2946="","",基本情報入力シート!R2946)</f>
        <v/>
      </c>
      <c r="N2926" s="299" t="str">
        <f>IF(基本情報入力シート!W2946="","",基本情報入力シート!W2946)</f>
        <v/>
      </c>
      <c r="O2926" s="303" t="str">
        <f>IF(基本情報入力シート!X2946="","",基本情報入力シート!X2946)</f>
        <v/>
      </c>
      <c r="P2926" s="304" t="str">
        <f>IF(基本情報入力シート!Y2946="","",基本情報入力シート!Y2946)</f>
        <v/>
      </c>
      <c r="Q2926" s="175"/>
      <c r="R2926" s="305" t="str">
        <f>IF(基本情報入力シート!AB2946="","",基本情報入力シート!AB2946)</f>
        <v/>
      </c>
      <c r="S2926" s="176"/>
      <c r="T2926" s="306" t="str">
        <f>IF(P2926="","",VLOOKUP(P2926,【参考】数式用!$J$2:$L$34,3,FALSE))</f>
        <v/>
      </c>
      <c r="U2926" s="313" t="s">
        <v>143</v>
      </c>
      <c r="V2926" s="177"/>
      <c r="W2926" s="314" t="s">
        <v>144</v>
      </c>
      <c r="X2926" s="177"/>
      <c r="Y2926" s="315" t="s">
        <v>145</v>
      </c>
      <c r="Z2926" s="177"/>
      <c r="AA2926" s="315" t="s">
        <v>144</v>
      </c>
      <c r="AB2926" s="177"/>
      <c r="AC2926" s="315" t="s">
        <v>146</v>
      </c>
      <c r="AD2926" s="316" t="s">
        <v>147</v>
      </c>
      <c r="AE2926" s="317" t="str">
        <f t="shared" si="163"/>
        <v/>
      </c>
      <c r="AF2926" s="318" t="s">
        <v>148</v>
      </c>
      <c r="AG2926" s="312" t="str">
        <f t="shared" si="164"/>
        <v/>
      </c>
      <c r="AH2926" s="322"/>
      <c r="AI2926" s="323"/>
      <c r="AJ2926" s="322"/>
      <c r="AK2926" s="323"/>
    </row>
    <row r="2927" spans="1:37" ht="36.75" customHeight="1">
      <c r="A2927" s="299">
        <f t="shared" si="162"/>
        <v>2914</v>
      </c>
      <c r="B2927" s="300" t="str">
        <f>IF(基本情報入力シート!C2947="","",基本情報入力シート!C2947)</f>
        <v/>
      </c>
      <c r="C2927" s="301" t="str">
        <f>IF(基本情報入力シート!D2947="","",基本情報入力シート!D2947)</f>
        <v/>
      </c>
      <c r="D2927" s="301" t="str">
        <f>IF(基本情報入力シート!E2947="","",基本情報入力シート!E2947)</f>
        <v/>
      </c>
      <c r="E2927" s="301" t="str">
        <f>IF(基本情報入力シート!F2947="","",基本情報入力シート!F2947)</f>
        <v/>
      </c>
      <c r="F2927" s="301" t="str">
        <f>IF(基本情報入力シート!G2947="","",基本情報入力シート!G2947)</f>
        <v/>
      </c>
      <c r="G2927" s="301" t="str">
        <f>IF(基本情報入力シート!H2947="","",基本情報入力シート!H2947)</f>
        <v/>
      </c>
      <c r="H2927" s="301" t="str">
        <f>IF(基本情報入力シート!I2947="","",基本情報入力シート!I2947)</f>
        <v/>
      </c>
      <c r="I2927" s="301" t="str">
        <f>IF(基本情報入力シート!J2947="","",基本情報入力シート!J2947)</f>
        <v/>
      </c>
      <c r="J2927" s="301" t="str">
        <f>IF(基本情報入力シート!K2947="","",基本情報入力シート!K2947)</f>
        <v/>
      </c>
      <c r="K2927" s="302" t="str">
        <f>IF(基本情報入力シート!L2947="","",基本情報入力シート!L2947)</f>
        <v/>
      </c>
      <c r="L2927" s="299" t="str">
        <f>IF(基本情報入力シート!M2947="","",基本情報入力シート!M2947)</f>
        <v/>
      </c>
      <c r="M2927" s="299" t="str">
        <f>IF(基本情報入力シート!R2947="","",基本情報入力シート!R2947)</f>
        <v/>
      </c>
      <c r="N2927" s="299" t="str">
        <f>IF(基本情報入力シート!W2947="","",基本情報入力シート!W2947)</f>
        <v/>
      </c>
      <c r="O2927" s="303" t="str">
        <f>IF(基本情報入力シート!X2947="","",基本情報入力シート!X2947)</f>
        <v/>
      </c>
      <c r="P2927" s="304" t="str">
        <f>IF(基本情報入力シート!Y2947="","",基本情報入力シート!Y2947)</f>
        <v/>
      </c>
      <c r="Q2927" s="175"/>
      <c r="R2927" s="305" t="str">
        <f>IF(基本情報入力シート!AB2947="","",基本情報入力シート!AB2947)</f>
        <v/>
      </c>
      <c r="S2927" s="176"/>
      <c r="T2927" s="306" t="str">
        <f>IF(P2927="","",VLOOKUP(P2927,【参考】数式用!$J$2:$L$34,3,FALSE))</f>
        <v/>
      </c>
      <c r="U2927" s="313" t="s">
        <v>143</v>
      </c>
      <c r="V2927" s="177"/>
      <c r="W2927" s="314" t="s">
        <v>144</v>
      </c>
      <c r="X2927" s="177"/>
      <c r="Y2927" s="315" t="s">
        <v>145</v>
      </c>
      <c r="Z2927" s="177"/>
      <c r="AA2927" s="315" t="s">
        <v>144</v>
      </c>
      <c r="AB2927" s="177"/>
      <c r="AC2927" s="315" t="s">
        <v>146</v>
      </c>
      <c r="AD2927" s="316" t="s">
        <v>147</v>
      </c>
      <c r="AE2927" s="317" t="str">
        <f t="shared" si="163"/>
        <v/>
      </c>
      <c r="AF2927" s="318" t="s">
        <v>148</v>
      </c>
      <c r="AG2927" s="312" t="str">
        <f t="shared" si="164"/>
        <v/>
      </c>
      <c r="AH2927" s="322"/>
      <c r="AI2927" s="323"/>
      <c r="AJ2927" s="322"/>
      <c r="AK2927" s="323"/>
    </row>
    <row r="2928" spans="1:37" ht="36.75" customHeight="1">
      <c r="A2928" s="299">
        <f t="shared" si="162"/>
        <v>2915</v>
      </c>
      <c r="B2928" s="300" t="str">
        <f>IF(基本情報入力シート!C2948="","",基本情報入力シート!C2948)</f>
        <v/>
      </c>
      <c r="C2928" s="301" t="str">
        <f>IF(基本情報入力シート!D2948="","",基本情報入力シート!D2948)</f>
        <v/>
      </c>
      <c r="D2928" s="301" t="str">
        <f>IF(基本情報入力シート!E2948="","",基本情報入力シート!E2948)</f>
        <v/>
      </c>
      <c r="E2928" s="301" t="str">
        <f>IF(基本情報入力シート!F2948="","",基本情報入力シート!F2948)</f>
        <v/>
      </c>
      <c r="F2928" s="301" t="str">
        <f>IF(基本情報入力シート!G2948="","",基本情報入力シート!G2948)</f>
        <v/>
      </c>
      <c r="G2928" s="301" t="str">
        <f>IF(基本情報入力シート!H2948="","",基本情報入力シート!H2948)</f>
        <v/>
      </c>
      <c r="H2928" s="301" t="str">
        <f>IF(基本情報入力シート!I2948="","",基本情報入力シート!I2948)</f>
        <v/>
      </c>
      <c r="I2928" s="301" t="str">
        <f>IF(基本情報入力シート!J2948="","",基本情報入力シート!J2948)</f>
        <v/>
      </c>
      <c r="J2928" s="301" t="str">
        <f>IF(基本情報入力シート!K2948="","",基本情報入力シート!K2948)</f>
        <v/>
      </c>
      <c r="K2928" s="302" t="str">
        <f>IF(基本情報入力シート!L2948="","",基本情報入力シート!L2948)</f>
        <v/>
      </c>
      <c r="L2928" s="299" t="str">
        <f>IF(基本情報入力シート!M2948="","",基本情報入力シート!M2948)</f>
        <v/>
      </c>
      <c r="M2928" s="299" t="str">
        <f>IF(基本情報入力シート!R2948="","",基本情報入力シート!R2948)</f>
        <v/>
      </c>
      <c r="N2928" s="299" t="str">
        <f>IF(基本情報入力シート!W2948="","",基本情報入力シート!W2948)</f>
        <v/>
      </c>
      <c r="O2928" s="303" t="str">
        <f>IF(基本情報入力シート!X2948="","",基本情報入力シート!X2948)</f>
        <v/>
      </c>
      <c r="P2928" s="304" t="str">
        <f>IF(基本情報入力シート!Y2948="","",基本情報入力シート!Y2948)</f>
        <v/>
      </c>
      <c r="Q2928" s="175"/>
      <c r="R2928" s="305" t="str">
        <f>IF(基本情報入力シート!AB2948="","",基本情報入力シート!AB2948)</f>
        <v/>
      </c>
      <c r="S2928" s="176"/>
      <c r="T2928" s="306" t="str">
        <f>IF(P2928="","",VLOOKUP(P2928,【参考】数式用!$J$2:$L$34,3,FALSE))</f>
        <v/>
      </c>
      <c r="U2928" s="313" t="s">
        <v>143</v>
      </c>
      <c r="V2928" s="177"/>
      <c r="W2928" s="314" t="s">
        <v>144</v>
      </c>
      <c r="X2928" s="177"/>
      <c r="Y2928" s="315" t="s">
        <v>145</v>
      </c>
      <c r="Z2928" s="177"/>
      <c r="AA2928" s="315" t="s">
        <v>144</v>
      </c>
      <c r="AB2928" s="177"/>
      <c r="AC2928" s="315" t="s">
        <v>146</v>
      </c>
      <c r="AD2928" s="316" t="s">
        <v>147</v>
      </c>
      <c r="AE2928" s="317" t="str">
        <f t="shared" si="163"/>
        <v/>
      </c>
      <c r="AF2928" s="318" t="s">
        <v>148</v>
      </c>
      <c r="AG2928" s="312" t="str">
        <f t="shared" si="164"/>
        <v/>
      </c>
      <c r="AH2928" s="322"/>
      <c r="AI2928" s="323"/>
      <c r="AJ2928" s="322"/>
      <c r="AK2928" s="323"/>
    </row>
    <row r="2929" spans="1:37" ht="36.75" customHeight="1">
      <c r="A2929" s="299">
        <f t="shared" si="162"/>
        <v>2916</v>
      </c>
      <c r="B2929" s="300" t="str">
        <f>IF(基本情報入力シート!C2949="","",基本情報入力シート!C2949)</f>
        <v/>
      </c>
      <c r="C2929" s="301" t="str">
        <f>IF(基本情報入力シート!D2949="","",基本情報入力シート!D2949)</f>
        <v/>
      </c>
      <c r="D2929" s="301" t="str">
        <f>IF(基本情報入力シート!E2949="","",基本情報入力シート!E2949)</f>
        <v/>
      </c>
      <c r="E2929" s="301" t="str">
        <f>IF(基本情報入力シート!F2949="","",基本情報入力シート!F2949)</f>
        <v/>
      </c>
      <c r="F2929" s="301" t="str">
        <f>IF(基本情報入力シート!G2949="","",基本情報入力シート!G2949)</f>
        <v/>
      </c>
      <c r="G2929" s="301" t="str">
        <f>IF(基本情報入力シート!H2949="","",基本情報入力シート!H2949)</f>
        <v/>
      </c>
      <c r="H2929" s="301" t="str">
        <f>IF(基本情報入力シート!I2949="","",基本情報入力シート!I2949)</f>
        <v/>
      </c>
      <c r="I2929" s="301" t="str">
        <f>IF(基本情報入力シート!J2949="","",基本情報入力シート!J2949)</f>
        <v/>
      </c>
      <c r="J2929" s="301" t="str">
        <f>IF(基本情報入力シート!K2949="","",基本情報入力シート!K2949)</f>
        <v/>
      </c>
      <c r="K2929" s="302" t="str">
        <f>IF(基本情報入力シート!L2949="","",基本情報入力シート!L2949)</f>
        <v/>
      </c>
      <c r="L2929" s="299" t="str">
        <f>IF(基本情報入力シート!M2949="","",基本情報入力シート!M2949)</f>
        <v/>
      </c>
      <c r="M2929" s="299" t="str">
        <f>IF(基本情報入力シート!R2949="","",基本情報入力シート!R2949)</f>
        <v/>
      </c>
      <c r="N2929" s="299" t="str">
        <f>IF(基本情報入力シート!W2949="","",基本情報入力シート!W2949)</f>
        <v/>
      </c>
      <c r="O2929" s="303" t="str">
        <f>IF(基本情報入力シート!X2949="","",基本情報入力シート!X2949)</f>
        <v/>
      </c>
      <c r="P2929" s="304" t="str">
        <f>IF(基本情報入力シート!Y2949="","",基本情報入力シート!Y2949)</f>
        <v/>
      </c>
      <c r="Q2929" s="175"/>
      <c r="R2929" s="305" t="str">
        <f>IF(基本情報入力シート!AB2949="","",基本情報入力シート!AB2949)</f>
        <v/>
      </c>
      <c r="S2929" s="176"/>
      <c r="T2929" s="306" t="str">
        <f>IF(P2929="","",VLOOKUP(P2929,【参考】数式用!$J$2:$L$34,3,FALSE))</f>
        <v/>
      </c>
      <c r="U2929" s="313" t="s">
        <v>143</v>
      </c>
      <c r="V2929" s="177"/>
      <c r="W2929" s="314" t="s">
        <v>144</v>
      </c>
      <c r="X2929" s="177"/>
      <c r="Y2929" s="315" t="s">
        <v>145</v>
      </c>
      <c r="Z2929" s="177"/>
      <c r="AA2929" s="315" t="s">
        <v>144</v>
      </c>
      <c r="AB2929" s="177"/>
      <c r="AC2929" s="315" t="s">
        <v>146</v>
      </c>
      <c r="AD2929" s="316" t="s">
        <v>147</v>
      </c>
      <c r="AE2929" s="317" t="str">
        <f t="shared" si="163"/>
        <v/>
      </c>
      <c r="AF2929" s="318" t="s">
        <v>148</v>
      </c>
      <c r="AG2929" s="312" t="str">
        <f t="shared" si="164"/>
        <v/>
      </c>
      <c r="AH2929" s="322"/>
      <c r="AI2929" s="323"/>
      <c r="AJ2929" s="322"/>
      <c r="AK2929" s="323"/>
    </row>
    <row r="2930" spans="1:37" ht="36.75" customHeight="1">
      <c r="A2930" s="299">
        <f t="shared" si="162"/>
        <v>2917</v>
      </c>
      <c r="B2930" s="300" t="str">
        <f>IF(基本情報入力シート!C2950="","",基本情報入力シート!C2950)</f>
        <v/>
      </c>
      <c r="C2930" s="301" t="str">
        <f>IF(基本情報入力シート!D2950="","",基本情報入力シート!D2950)</f>
        <v/>
      </c>
      <c r="D2930" s="301" t="str">
        <f>IF(基本情報入力シート!E2950="","",基本情報入力シート!E2950)</f>
        <v/>
      </c>
      <c r="E2930" s="301" t="str">
        <f>IF(基本情報入力シート!F2950="","",基本情報入力シート!F2950)</f>
        <v/>
      </c>
      <c r="F2930" s="301" t="str">
        <f>IF(基本情報入力シート!G2950="","",基本情報入力シート!G2950)</f>
        <v/>
      </c>
      <c r="G2930" s="301" t="str">
        <f>IF(基本情報入力シート!H2950="","",基本情報入力シート!H2950)</f>
        <v/>
      </c>
      <c r="H2930" s="301" t="str">
        <f>IF(基本情報入力シート!I2950="","",基本情報入力シート!I2950)</f>
        <v/>
      </c>
      <c r="I2930" s="301" t="str">
        <f>IF(基本情報入力シート!J2950="","",基本情報入力シート!J2950)</f>
        <v/>
      </c>
      <c r="J2930" s="301" t="str">
        <f>IF(基本情報入力シート!K2950="","",基本情報入力シート!K2950)</f>
        <v/>
      </c>
      <c r="K2930" s="302" t="str">
        <f>IF(基本情報入力シート!L2950="","",基本情報入力シート!L2950)</f>
        <v/>
      </c>
      <c r="L2930" s="299" t="str">
        <f>IF(基本情報入力シート!M2950="","",基本情報入力シート!M2950)</f>
        <v/>
      </c>
      <c r="M2930" s="299" t="str">
        <f>IF(基本情報入力シート!R2950="","",基本情報入力シート!R2950)</f>
        <v/>
      </c>
      <c r="N2930" s="299" t="str">
        <f>IF(基本情報入力シート!W2950="","",基本情報入力シート!W2950)</f>
        <v/>
      </c>
      <c r="O2930" s="303" t="str">
        <f>IF(基本情報入力シート!X2950="","",基本情報入力シート!X2950)</f>
        <v/>
      </c>
      <c r="P2930" s="304" t="str">
        <f>IF(基本情報入力シート!Y2950="","",基本情報入力シート!Y2950)</f>
        <v/>
      </c>
      <c r="Q2930" s="175"/>
      <c r="R2930" s="305" t="str">
        <f>IF(基本情報入力シート!AB2950="","",基本情報入力シート!AB2950)</f>
        <v/>
      </c>
      <c r="S2930" s="176"/>
      <c r="T2930" s="306" t="str">
        <f>IF(P2930="","",VLOOKUP(P2930,【参考】数式用!$J$2:$L$34,3,FALSE))</f>
        <v/>
      </c>
      <c r="U2930" s="313" t="s">
        <v>143</v>
      </c>
      <c r="V2930" s="177"/>
      <c r="W2930" s="314" t="s">
        <v>144</v>
      </c>
      <c r="X2930" s="177"/>
      <c r="Y2930" s="315" t="s">
        <v>145</v>
      </c>
      <c r="Z2930" s="177"/>
      <c r="AA2930" s="315" t="s">
        <v>144</v>
      </c>
      <c r="AB2930" s="177"/>
      <c r="AC2930" s="315" t="s">
        <v>146</v>
      </c>
      <c r="AD2930" s="316" t="s">
        <v>147</v>
      </c>
      <c r="AE2930" s="317" t="str">
        <f t="shared" si="163"/>
        <v/>
      </c>
      <c r="AF2930" s="318" t="s">
        <v>148</v>
      </c>
      <c r="AG2930" s="312" t="str">
        <f t="shared" si="164"/>
        <v/>
      </c>
      <c r="AH2930" s="322"/>
      <c r="AI2930" s="323"/>
      <c r="AJ2930" s="322"/>
      <c r="AK2930" s="323"/>
    </row>
    <row r="2931" spans="1:37" ht="36.75" customHeight="1">
      <c r="A2931" s="299">
        <f t="shared" si="162"/>
        <v>2918</v>
      </c>
      <c r="B2931" s="300" t="str">
        <f>IF(基本情報入力シート!C2951="","",基本情報入力シート!C2951)</f>
        <v/>
      </c>
      <c r="C2931" s="301" t="str">
        <f>IF(基本情報入力シート!D2951="","",基本情報入力シート!D2951)</f>
        <v/>
      </c>
      <c r="D2931" s="301" t="str">
        <f>IF(基本情報入力シート!E2951="","",基本情報入力シート!E2951)</f>
        <v/>
      </c>
      <c r="E2931" s="301" t="str">
        <f>IF(基本情報入力シート!F2951="","",基本情報入力シート!F2951)</f>
        <v/>
      </c>
      <c r="F2931" s="301" t="str">
        <f>IF(基本情報入力シート!G2951="","",基本情報入力シート!G2951)</f>
        <v/>
      </c>
      <c r="G2931" s="301" t="str">
        <f>IF(基本情報入力シート!H2951="","",基本情報入力シート!H2951)</f>
        <v/>
      </c>
      <c r="H2931" s="301" t="str">
        <f>IF(基本情報入力シート!I2951="","",基本情報入力シート!I2951)</f>
        <v/>
      </c>
      <c r="I2931" s="301" t="str">
        <f>IF(基本情報入力シート!J2951="","",基本情報入力シート!J2951)</f>
        <v/>
      </c>
      <c r="J2931" s="301" t="str">
        <f>IF(基本情報入力シート!K2951="","",基本情報入力シート!K2951)</f>
        <v/>
      </c>
      <c r="K2931" s="302" t="str">
        <f>IF(基本情報入力シート!L2951="","",基本情報入力シート!L2951)</f>
        <v/>
      </c>
      <c r="L2931" s="299" t="str">
        <f>IF(基本情報入力シート!M2951="","",基本情報入力シート!M2951)</f>
        <v/>
      </c>
      <c r="M2931" s="299" t="str">
        <f>IF(基本情報入力シート!R2951="","",基本情報入力シート!R2951)</f>
        <v/>
      </c>
      <c r="N2931" s="299" t="str">
        <f>IF(基本情報入力シート!W2951="","",基本情報入力シート!W2951)</f>
        <v/>
      </c>
      <c r="O2931" s="303" t="str">
        <f>IF(基本情報入力シート!X2951="","",基本情報入力シート!X2951)</f>
        <v/>
      </c>
      <c r="P2931" s="304" t="str">
        <f>IF(基本情報入力シート!Y2951="","",基本情報入力シート!Y2951)</f>
        <v/>
      </c>
      <c r="Q2931" s="175"/>
      <c r="R2931" s="305" t="str">
        <f>IF(基本情報入力シート!AB2951="","",基本情報入力シート!AB2951)</f>
        <v/>
      </c>
      <c r="S2931" s="176"/>
      <c r="T2931" s="306" t="str">
        <f>IF(P2931="","",VLOOKUP(P2931,【参考】数式用!$J$2:$L$34,3,FALSE))</f>
        <v/>
      </c>
      <c r="U2931" s="313" t="s">
        <v>143</v>
      </c>
      <c r="V2931" s="177"/>
      <c r="W2931" s="314" t="s">
        <v>144</v>
      </c>
      <c r="X2931" s="177"/>
      <c r="Y2931" s="315" t="s">
        <v>145</v>
      </c>
      <c r="Z2931" s="177"/>
      <c r="AA2931" s="315" t="s">
        <v>144</v>
      </c>
      <c r="AB2931" s="177"/>
      <c r="AC2931" s="315" t="s">
        <v>146</v>
      </c>
      <c r="AD2931" s="316" t="s">
        <v>147</v>
      </c>
      <c r="AE2931" s="317" t="str">
        <f t="shared" si="163"/>
        <v/>
      </c>
      <c r="AF2931" s="318" t="s">
        <v>148</v>
      </c>
      <c r="AG2931" s="312" t="str">
        <f t="shared" si="164"/>
        <v/>
      </c>
      <c r="AH2931" s="322"/>
      <c r="AI2931" s="323"/>
      <c r="AJ2931" s="322"/>
      <c r="AK2931" s="323"/>
    </row>
    <row r="2932" spans="1:37" ht="36.75" customHeight="1">
      <c r="A2932" s="299">
        <f t="shared" si="162"/>
        <v>2919</v>
      </c>
      <c r="B2932" s="300" t="str">
        <f>IF(基本情報入力シート!C2952="","",基本情報入力シート!C2952)</f>
        <v/>
      </c>
      <c r="C2932" s="301" t="str">
        <f>IF(基本情報入力シート!D2952="","",基本情報入力シート!D2952)</f>
        <v/>
      </c>
      <c r="D2932" s="301" t="str">
        <f>IF(基本情報入力シート!E2952="","",基本情報入力シート!E2952)</f>
        <v/>
      </c>
      <c r="E2932" s="301" t="str">
        <f>IF(基本情報入力シート!F2952="","",基本情報入力シート!F2952)</f>
        <v/>
      </c>
      <c r="F2932" s="301" t="str">
        <f>IF(基本情報入力シート!G2952="","",基本情報入力シート!G2952)</f>
        <v/>
      </c>
      <c r="G2932" s="301" t="str">
        <f>IF(基本情報入力シート!H2952="","",基本情報入力シート!H2952)</f>
        <v/>
      </c>
      <c r="H2932" s="301" t="str">
        <f>IF(基本情報入力シート!I2952="","",基本情報入力シート!I2952)</f>
        <v/>
      </c>
      <c r="I2932" s="301" t="str">
        <f>IF(基本情報入力シート!J2952="","",基本情報入力シート!J2952)</f>
        <v/>
      </c>
      <c r="J2932" s="301" t="str">
        <f>IF(基本情報入力シート!K2952="","",基本情報入力シート!K2952)</f>
        <v/>
      </c>
      <c r="K2932" s="302" t="str">
        <f>IF(基本情報入力シート!L2952="","",基本情報入力シート!L2952)</f>
        <v/>
      </c>
      <c r="L2932" s="299" t="str">
        <f>IF(基本情報入力シート!M2952="","",基本情報入力シート!M2952)</f>
        <v/>
      </c>
      <c r="M2932" s="299" t="str">
        <f>IF(基本情報入力シート!R2952="","",基本情報入力シート!R2952)</f>
        <v/>
      </c>
      <c r="N2932" s="299" t="str">
        <f>IF(基本情報入力シート!W2952="","",基本情報入力シート!W2952)</f>
        <v/>
      </c>
      <c r="O2932" s="303" t="str">
        <f>IF(基本情報入力シート!X2952="","",基本情報入力シート!X2952)</f>
        <v/>
      </c>
      <c r="P2932" s="304" t="str">
        <f>IF(基本情報入力シート!Y2952="","",基本情報入力シート!Y2952)</f>
        <v/>
      </c>
      <c r="Q2932" s="175"/>
      <c r="R2932" s="305" t="str">
        <f>IF(基本情報入力シート!AB2952="","",基本情報入力シート!AB2952)</f>
        <v/>
      </c>
      <c r="S2932" s="176"/>
      <c r="T2932" s="306" t="str">
        <f>IF(P2932="","",VLOOKUP(P2932,【参考】数式用!$J$2:$L$34,3,FALSE))</f>
        <v/>
      </c>
      <c r="U2932" s="313" t="s">
        <v>143</v>
      </c>
      <c r="V2932" s="177"/>
      <c r="W2932" s="314" t="s">
        <v>144</v>
      </c>
      <c r="X2932" s="177"/>
      <c r="Y2932" s="315" t="s">
        <v>145</v>
      </c>
      <c r="Z2932" s="177"/>
      <c r="AA2932" s="315" t="s">
        <v>144</v>
      </c>
      <c r="AB2932" s="177"/>
      <c r="AC2932" s="315" t="s">
        <v>146</v>
      </c>
      <c r="AD2932" s="316" t="s">
        <v>147</v>
      </c>
      <c r="AE2932" s="317" t="str">
        <f t="shared" si="163"/>
        <v/>
      </c>
      <c r="AF2932" s="318" t="s">
        <v>148</v>
      </c>
      <c r="AG2932" s="312" t="str">
        <f t="shared" si="164"/>
        <v/>
      </c>
      <c r="AH2932" s="322"/>
      <c r="AI2932" s="323"/>
      <c r="AJ2932" s="322"/>
      <c r="AK2932" s="323"/>
    </row>
    <row r="2933" spans="1:37" ht="36.75" customHeight="1">
      <c r="A2933" s="299">
        <f t="shared" si="162"/>
        <v>2920</v>
      </c>
      <c r="B2933" s="300" t="str">
        <f>IF(基本情報入力シート!C2953="","",基本情報入力シート!C2953)</f>
        <v/>
      </c>
      <c r="C2933" s="301" t="str">
        <f>IF(基本情報入力シート!D2953="","",基本情報入力シート!D2953)</f>
        <v/>
      </c>
      <c r="D2933" s="301" t="str">
        <f>IF(基本情報入力シート!E2953="","",基本情報入力シート!E2953)</f>
        <v/>
      </c>
      <c r="E2933" s="301" t="str">
        <f>IF(基本情報入力シート!F2953="","",基本情報入力シート!F2953)</f>
        <v/>
      </c>
      <c r="F2933" s="301" t="str">
        <f>IF(基本情報入力シート!G2953="","",基本情報入力シート!G2953)</f>
        <v/>
      </c>
      <c r="G2933" s="301" t="str">
        <f>IF(基本情報入力シート!H2953="","",基本情報入力シート!H2953)</f>
        <v/>
      </c>
      <c r="H2933" s="301" t="str">
        <f>IF(基本情報入力シート!I2953="","",基本情報入力シート!I2953)</f>
        <v/>
      </c>
      <c r="I2933" s="301" t="str">
        <f>IF(基本情報入力シート!J2953="","",基本情報入力シート!J2953)</f>
        <v/>
      </c>
      <c r="J2933" s="301" t="str">
        <f>IF(基本情報入力シート!K2953="","",基本情報入力シート!K2953)</f>
        <v/>
      </c>
      <c r="K2933" s="302" t="str">
        <f>IF(基本情報入力シート!L2953="","",基本情報入力シート!L2953)</f>
        <v/>
      </c>
      <c r="L2933" s="299" t="str">
        <f>IF(基本情報入力シート!M2953="","",基本情報入力シート!M2953)</f>
        <v/>
      </c>
      <c r="M2933" s="299" t="str">
        <f>IF(基本情報入力シート!R2953="","",基本情報入力シート!R2953)</f>
        <v/>
      </c>
      <c r="N2933" s="299" t="str">
        <f>IF(基本情報入力シート!W2953="","",基本情報入力シート!W2953)</f>
        <v/>
      </c>
      <c r="O2933" s="303" t="str">
        <f>IF(基本情報入力シート!X2953="","",基本情報入力シート!X2953)</f>
        <v/>
      </c>
      <c r="P2933" s="304" t="str">
        <f>IF(基本情報入力シート!Y2953="","",基本情報入力シート!Y2953)</f>
        <v/>
      </c>
      <c r="Q2933" s="175"/>
      <c r="R2933" s="305" t="str">
        <f>IF(基本情報入力シート!AB2953="","",基本情報入力シート!AB2953)</f>
        <v/>
      </c>
      <c r="S2933" s="176"/>
      <c r="T2933" s="306" t="str">
        <f>IF(P2933="","",VLOOKUP(P2933,【参考】数式用!$J$2:$L$34,3,FALSE))</f>
        <v/>
      </c>
      <c r="U2933" s="313" t="s">
        <v>143</v>
      </c>
      <c r="V2933" s="177"/>
      <c r="W2933" s="314" t="s">
        <v>144</v>
      </c>
      <c r="X2933" s="177"/>
      <c r="Y2933" s="315" t="s">
        <v>145</v>
      </c>
      <c r="Z2933" s="177"/>
      <c r="AA2933" s="315" t="s">
        <v>144</v>
      </c>
      <c r="AB2933" s="177"/>
      <c r="AC2933" s="315" t="s">
        <v>146</v>
      </c>
      <c r="AD2933" s="316" t="s">
        <v>147</v>
      </c>
      <c r="AE2933" s="317" t="str">
        <f t="shared" si="163"/>
        <v/>
      </c>
      <c r="AF2933" s="318" t="s">
        <v>148</v>
      </c>
      <c r="AG2933" s="312" t="str">
        <f t="shared" si="164"/>
        <v/>
      </c>
      <c r="AH2933" s="322"/>
      <c r="AI2933" s="323"/>
      <c r="AJ2933" s="322"/>
      <c r="AK2933" s="323"/>
    </row>
    <row r="2934" spans="1:37" ht="36.75" customHeight="1">
      <c r="A2934" s="299">
        <f t="shared" si="162"/>
        <v>2921</v>
      </c>
      <c r="B2934" s="300" t="str">
        <f>IF(基本情報入力シート!C2954="","",基本情報入力シート!C2954)</f>
        <v/>
      </c>
      <c r="C2934" s="301" t="str">
        <f>IF(基本情報入力シート!D2954="","",基本情報入力シート!D2954)</f>
        <v/>
      </c>
      <c r="D2934" s="301" t="str">
        <f>IF(基本情報入力シート!E2954="","",基本情報入力シート!E2954)</f>
        <v/>
      </c>
      <c r="E2934" s="301" t="str">
        <f>IF(基本情報入力シート!F2954="","",基本情報入力シート!F2954)</f>
        <v/>
      </c>
      <c r="F2934" s="301" t="str">
        <f>IF(基本情報入力シート!G2954="","",基本情報入力シート!G2954)</f>
        <v/>
      </c>
      <c r="G2934" s="301" t="str">
        <f>IF(基本情報入力シート!H2954="","",基本情報入力シート!H2954)</f>
        <v/>
      </c>
      <c r="H2934" s="301" t="str">
        <f>IF(基本情報入力シート!I2954="","",基本情報入力シート!I2954)</f>
        <v/>
      </c>
      <c r="I2934" s="301" t="str">
        <f>IF(基本情報入力シート!J2954="","",基本情報入力シート!J2954)</f>
        <v/>
      </c>
      <c r="J2934" s="301" t="str">
        <f>IF(基本情報入力シート!K2954="","",基本情報入力シート!K2954)</f>
        <v/>
      </c>
      <c r="K2934" s="302" t="str">
        <f>IF(基本情報入力シート!L2954="","",基本情報入力シート!L2954)</f>
        <v/>
      </c>
      <c r="L2934" s="299" t="str">
        <f>IF(基本情報入力シート!M2954="","",基本情報入力シート!M2954)</f>
        <v/>
      </c>
      <c r="M2934" s="299" t="str">
        <f>IF(基本情報入力シート!R2954="","",基本情報入力シート!R2954)</f>
        <v/>
      </c>
      <c r="N2934" s="299" t="str">
        <f>IF(基本情報入力シート!W2954="","",基本情報入力シート!W2954)</f>
        <v/>
      </c>
      <c r="O2934" s="303" t="str">
        <f>IF(基本情報入力シート!X2954="","",基本情報入力シート!X2954)</f>
        <v/>
      </c>
      <c r="P2934" s="304" t="str">
        <f>IF(基本情報入力シート!Y2954="","",基本情報入力シート!Y2954)</f>
        <v/>
      </c>
      <c r="Q2934" s="175"/>
      <c r="R2934" s="305" t="str">
        <f>IF(基本情報入力シート!AB2954="","",基本情報入力シート!AB2954)</f>
        <v/>
      </c>
      <c r="S2934" s="176"/>
      <c r="T2934" s="306" t="str">
        <f>IF(P2934="","",VLOOKUP(P2934,【参考】数式用!$J$2:$L$34,3,FALSE))</f>
        <v/>
      </c>
      <c r="U2934" s="313" t="s">
        <v>143</v>
      </c>
      <c r="V2934" s="177"/>
      <c r="W2934" s="314" t="s">
        <v>144</v>
      </c>
      <c r="X2934" s="177"/>
      <c r="Y2934" s="315" t="s">
        <v>145</v>
      </c>
      <c r="Z2934" s="177"/>
      <c r="AA2934" s="315" t="s">
        <v>144</v>
      </c>
      <c r="AB2934" s="177"/>
      <c r="AC2934" s="315" t="s">
        <v>146</v>
      </c>
      <c r="AD2934" s="316" t="s">
        <v>147</v>
      </c>
      <c r="AE2934" s="317" t="str">
        <f t="shared" si="163"/>
        <v/>
      </c>
      <c r="AF2934" s="318" t="s">
        <v>148</v>
      </c>
      <c r="AG2934" s="312" t="str">
        <f t="shared" si="164"/>
        <v/>
      </c>
      <c r="AH2934" s="322"/>
      <c r="AI2934" s="323"/>
      <c r="AJ2934" s="322"/>
      <c r="AK2934" s="323"/>
    </row>
    <row r="2935" spans="1:37" ht="36.75" customHeight="1">
      <c r="A2935" s="299">
        <f t="shared" si="162"/>
        <v>2922</v>
      </c>
      <c r="B2935" s="300" t="str">
        <f>IF(基本情報入力シート!C2955="","",基本情報入力シート!C2955)</f>
        <v/>
      </c>
      <c r="C2935" s="301" t="str">
        <f>IF(基本情報入力シート!D2955="","",基本情報入力シート!D2955)</f>
        <v/>
      </c>
      <c r="D2935" s="301" t="str">
        <f>IF(基本情報入力シート!E2955="","",基本情報入力シート!E2955)</f>
        <v/>
      </c>
      <c r="E2935" s="301" t="str">
        <f>IF(基本情報入力シート!F2955="","",基本情報入力シート!F2955)</f>
        <v/>
      </c>
      <c r="F2935" s="301" t="str">
        <f>IF(基本情報入力シート!G2955="","",基本情報入力シート!G2955)</f>
        <v/>
      </c>
      <c r="G2935" s="301" t="str">
        <f>IF(基本情報入力シート!H2955="","",基本情報入力シート!H2955)</f>
        <v/>
      </c>
      <c r="H2935" s="301" t="str">
        <f>IF(基本情報入力シート!I2955="","",基本情報入力シート!I2955)</f>
        <v/>
      </c>
      <c r="I2935" s="301" t="str">
        <f>IF(基本情報入力シート!J2955="","",基本情報入力シート!J2955)</f>
        <v/>
      </c>
      <c r="J2935" s="301" t="str">
        <f>IF(基本情報入力シート!K2955="","",基本情報入力シート!K2955)</f>
        <v/>
      </c>
      <c r="K2935" s="302" t="str">
        <f>IF(基本情報入力シート!L2955="","",基本情報入力シート!L2955)</f>
        <v/>
      </c>
      <c r="L2935" s="299" t="str">
        <f>IF(基本情報入力シート!M2955="","",基本情報入力シート!M2955)</f>
        <v/>
      </c>
      <c r="M2935" s="299" t="str">
        <f>IF(基本情報入力シート!R2955="","",基本情報入力シート!R2955)</f>
        <v/>
      </c>
      <c r="N2935" s="299" t="str">
        <f>IF(基本情報入力シート!W2955="","",基本情報入力シート!W2955)</f>
        <v/>
      </c>
      <c r="O2935" s="303" t="str">
        <f>IF(基本情報入力シート!X2955="","",基本情報入力シート!X2955)</f>
        <v/>
      </c>
      <c r="P2935" s="304" t="str">
        <f>IF(基本情報入力シート!Y2955="","",基本情報入力シート!Y2955)</f>
        <v/>
      </c>
      <c r="Q2935" s="175"/>
      <c r="R2935" s="305" t="str">
        <f>IF(基本情報入力シート!AB2955="","",基本情報入力シート!AB2955)</f>
        <v/>
      </c>
      <c r="S2935" s="176"/>
      <c r="T2935" s="306" t="str">
        <f>IF(P2935="","",VLOOKUP(P2935,【参考】数式用!$J$2:$L$34,3,FALSE))</f>
        <v/>
      </c>
      <c r="U2935" s="313" t="s">
        <v>143</v>
      </c>
      <c r="V2935" s="177"/>
      <c r="W2935" s="314" t="s">
        <v>144</v>
      </c>
      <c r="X2935" s="177"/>
      <c r="Y2935" s="315" t="s">
        <v>145</v>
      </c>
      <c r="Z2935" s="177"/>
      <c r="AA2935" s="315" t="s">
        <v>144</v>
      </c>
      <c r="AB2935" s="177"/>
      <c r="AC2935" s="315" t="s">
        <v>146</v>
      </c>
      <c r="AD2935" s="316" t="s">
        <v>147</v>
      </c>
      <c r="AE2935" s="317" t="str">
        <f t="shared" si="163"/>
        <v/>
      </c>
      <c r="AF2935" s="318" t="s">
        <v>148</v>
      </c>
      <c r="AG2935" s="312" t="str">
        <f t="shared" si="164"/>
        <v/>
      </c>
      <c r="AH2935" s="322"/>
      <c r="AI2935" s="323"/>
      <c r="AJ2935" s="322"/>
      <c r="AK2935" s="323"/>
    </row>
    <row r="2936" spans="1:37" ht="36.75" customHeight="1">
      <c r="A2936" s="299">
        <f t="shared" si="162"/>
        <v>2923</v>
      </c>
      <c r="B2936" s="300" t="str">
        <f>IF(基本情報入力シート!C2956="","",基本情報入力シート!C2956)</f>
        <v/>
      </c>
      <c r="C2936" s="301" t="str">
        <f>IF(基本情報入力シート!D2956="","",基本情報入力シート!D2956)</f>
        <v/>
      </c>
      <c r="D2936" s="301" t="str">
        <f>IF(基本情報入力シート!E2956="","",基本情報入力シート!E2956)</f>
        <v/>
      </c>
      <c r="E2936" s="301" t="str">
        <f>IF(基本情報入力シート!F2956="","",基本情報入力シート!F2956)</f>
        <v/>
      </c>
      <c r="F2936" s="301" t="str">
        <f>IF(基本情報入力シート!G2956="","",基本情報入力シート!G2956)</f>
        <v/>
      </c>
      <c r="G2936" s="301" t="str">
        <f>IF(基本情報入力シート!H2956="","",基本情報入力シート!H2956)</f>
        <v/>
      </c>
      <c r="H2936" s="301" t="str">
        <f>IF(基本情報入力シート!I2956="","",基本情報入力シート!I2956)</f>
        <v/>
      </c>
      <c r="I2936" s="301" t="str">
        <f>IF(基本情報入力シート!J2956="","",基本情報入力シート!J2956)</f>
        <v/>
      </c>
      <c r="J2936" s="301" t="str">
        <f>IF(基本情報入力シート!K2956="","",基本情報入力シート!K2956)</f>
        <v/>
      </c>
      <c r="K2936" s="302" t="str">
        <f>IF(基本情報入力シート!L2956="","",基本情報入力シート!L2956)</f>
        <v/>
      </c>
      <c r="L2936" s="299" t="str">
        <f>IF(基本情報入力シート!M2956="","",基本情報入力シート!M2956)</f>
        <v/>
      </c>
      <c r="M2936" s="299" t="str">
        <f>IF(基本情報入力シート!R2956="","",基本情報入力シート!R2956)</f>
        <v/>
      </c>
      <c r="N2936" s="299" t="str">
        <f>IF(基本情報入力シート!W2956="","",基本情報入力シート!W2956)</f>
        <v/>
      </c>
      <c r="O2936" s="303" t="str">
        <f>IF(基本情報入力シート!X2956="","",基本情報入力シート!X2956)</f>
        <v/>
      </c>
      <c r="P2936" s="304" t="str">
        <f>IF(基本情報入力シート!Y2956="","",基本情報入力シート!Y2956)</f>
        <v/>
      </c>
      <c r="Q2936" s="175"/>
      <c r="R2936" s="305" t="str">
        <f>IF(基本情報入力シート!AB2956="","",基本情報入力シート!AB2956)</f>
        <v/>
      </c>
      <c r="S2936" s="176"/>
      <c r="T2936" s="306" t="str">
        <f>IF(P2936="","",VLOOKUP(P2936,【参考】数式用!$J$2:$L$34,3,FALSE))</f>
        <v/>
      </c>
      <c r="U2936" s="313" t="s">
        <v>143</v>
      </c>
      <c r="V2936" s="177"/>
      <c r="W2936" s="314" t="s">
        <v>144</v>
      </c>
      <c r="X2936" s="177"/>
      <c r="Y2936" s="315" t="s">
        <v>145</v>
      </c>
      <c r="Z2936" s="177"/>
      <c r="AA2936" s="315" t="s">
        <v>144</v>
      </c>
      <c r="AB2936" s="177"/>
      <c r="AC2936" s="315" t="s">
        <v>146</v>
      </c>
      <c r="AD2936" s="316" t="s">
        <v>147</v>
      </c>
      <c r="AE2936" s="317" t="str">
        <f t="shared" si="163"/>
        <v/>
      </c>
      <c r="AF2936" s="318" t="s">
        <v>148</v>
      </c>
      <c r="AG2936" s="312" t="str">
        <f t="shared" si="164"/>
        <v/>
      </c>
      <c r="AH2936" s="322"/>
      <c r="AI2936" s="323"/>
      <c r="AJ2936" s="322"/>
      <c r="AK2936" s="323"/>
    </row>
    <row r="2937" spans="1:37" ht="36.75" customHeight="1">
      <c r="A2937" s="299">
        <f t="shared" si="162"/>
        <v>2924</v>
      </c>
      <c r="B2937" s="300" t="str">
        <f>IF(基本情報入力シート!C2957="","",基本情報入力シート!C2957)</f>
        <v/>
      </c>
      <c r="C2937" s="301" t="str">
        <f>IF(基本情報入力シート!D2957="","",基本情報入力シート!D2957)</f>
        <v/>
      </c>
      <c r="D2937" s="301" t="str">
        <f>IF(基本情報入力シート!E2957="","",基本情報入力シート!E2957)</f>
        <v/>
      </c>
      <c r="E2937" s="301" t="str">
        <f>IF(基本情報入力シート!F2957="","",基本情報入力シート!F2957)</f>
        <v/>
      </c>
      <c r="F2937" s="301" t="str">
        <f>IF(基本情報入力シート!G2957="","",基本情報入力シート!G2957)</f>
        <v/>
      </c>
      <c r="G2937" s="301" t="str">
        <f>IF(基本情報入力シート!H2957="","",基本情報入力シート!H2957)</f>
        <v/>
      </c>
      <c r="H2937" s="301" t="str">
        <f>IF(基本情報入力シート!I2957="","",基本情報入力シート!I2957)</f>
        <v/>
      </c>
      <c r="I2937" s="301" t="str">
        <f>IF(基本情報入力シート!J2957="","",基本情報入力シート!J2957)</f>
        <v/>
      </c>
      <c r="J2937" s="301" t="str">
        <f>IF(基本情報入力シート!K2957="","",基本情報入力シート!K2957)</f>
        <v/>
      </c>
      <c r="K2937" s="302" t="str">
        <f>IF(基本情報入力シート!L2957="","",基本情報入力シート!L2957)</f>
        <v/>
      </c>
      <c r="L2937" s="299" t="str">
        <f>IF(基本情報入力シート!M2957="","",基本情報入力シート!M2957)</f>
        <v/>
      </c>
      <c r="M2937" s="299" t="str">
        <f>IF(基本情報入力シート!R2957="","",基本情報入力シート!R2957)</f>
        <v/>
      </c>
      <c r="N2937" s="299" t="str">
        <f>IF(基本情報入力シート!W2957="","",基本情報入力シート!W2957)</f>
        <v/>
      </c>
      <c r="O2937" s="303" t="str">
        <f>IF(基本情報入力シート!X2957="","",基本情報入力シート!X2957)</f>
        <v/>
      </c>
      <c r="P2937" s="304" t="str">
        <f>IF(基本情報入力シート!Y2957="","",基本情報入力シート!Y2957)</f>
        <v/>
      </c>
      <c r="Q2937" s="175"/>
      <c r="R2937" s="305" t="str">
        <f>IF(基本情報入力シート!AB2957="","",基本情報入力シート!AB2957)</f>
        <v/>
      </c>
      <c r="S2937" s="176"/>
      <c r="T2937" s="306" t="str">
        <f>IF(P2937="","",VLOOKUP(P2937,【参考】数式用!$J$2:$L$34,3,FALSE))</f>
        <v/>
      </c>
      <c r="U2937" s="313" t="s">
        <v>143</v>
      </c>
      <c r="V2937" s="177"/>
      <c r="W2937" s="314" t="s">
        <v>144</v>
      </c>
      <c r="X2937" s="177"/>
      <c r="Y2937" s="315" t="s">
        <v>145</v>
      </c>
      <c r="Z2937" s="177"/>
      <c r="AA2937" s="315" t="s">
        <v>144</v>
      </c>
      <c r="AB2937" s="177"/>
      <c r="AC2937" s="315" t="s">
        <v>146</v>
      </c>
      <c r="AD2937" s="316" t="s">
        <v>147</v>
      </c>
      <c r="AE2937" s="317" t="str">
        <f t="shared" si="163"/>
        <v/>
      </c>
      <c r="AF2937" s="318" t="s">
        <v>148</v>
      </c>
      <c r="AG2937" s="312" t="str">
        <f t="shared" si="164"/>
        <v/>
      </c>
      <c r="AH2937" s="322"/>
      <c r="AI2937" s="323"/>
      <c r="AJ2937" s="322"/>
      <c r="AK2937" s="323"/>
    </row>
    <row r="2938" spans="1:37" ht="36.75" customHeight="1">
      <c r="A2938" s="299">
        <f t="shared" si="162"/>
        <v>2925</v>
      </c>
      <c r="B2938" s="300" t="str">
        <f>IF(基本情報入力シート!C2958="","",基本情報入力シート!C2958)</f>
        <v/>
      </c>
      <c r="C2938" s="301" t="str">
        <f>IF(基本情報入力シート!D2958="","",基本情報入力シート!D2958)</f>
        <v/>
      </c>
      <c r="D2938" s="301" t="str">
        <f>IF(基本情報入力シート!E2958="","",基本情報入力シート!E2958)</f>
        <v/>
      </c>
      <c r="E2938" s="301" t="str">
        <f>IF(基本情報入力シート!F2958="","",基本情報入力シート!F2958)</f>
        <v/>
      </c>
      <c r="F2938" s="301" t="str">
        <f>IF(基本情報入力シート!G2958="","",基本情報入力シート!G2958)</f>
        <v/>
      </c>
      <c r="G2938" s="301" t="str">
        <f>IF(基本情報入力シート!H2958="","",基本情報入力シート!H2958)</f>
        <v/>
      </c>
      <c r="H2938" s="301" t="str">
        <f>IF(基本情報入力シート!I2958="","",基本情報入力シート!I2958)</f>
        <v/>
      </c>
      <c r="I2938" s="301" t="str">
        <f>IF(基本情報入力シート!J2958="","",基本情報入力シート!J2958)</f>
        <v/>
      </c>
      <c r="J2938" s="301" t="str">
        <f>IF(基本情報入力シート!K2958="","",基本情報入力シート!K2958)</f>
        <v/>
      </c>
      <c r="K2938" s="302" t="str">
        <f>IF(基本情報入力シート!L2958="","",基本情報入力シート!L2958)</f>
        <v/>
      </c>
      <c r="L2938" s="299" t="str">
        <f>IF(基本情報入力シート!M2958="","",基本情報入力シート!M2958)</f>
        <v/>
      </c>
      <c r="M2938" s="299" t="str">
        <f>IF(基本情報入力シート!R2958="","",基本情報入力シート!R2958)</f>
        <v/>
      </c>
      <c r="N2938" s="299" t="str">
        <f>IF(基本情報入力シート!W2958="","",基本情報入力シート!W2958)</f>
        <v/>
      </c>
      <c r="O2938" s="303" t="str">
        <f>IF(基本情報入力シート!X2958="","",基本情報入力シート!X2958)</f>
        <v/>
      </c>
      <c r="P2938" s="304" t="str">
        <f>IF(基本情報入力シート!Y2958="","",基本情報入力シート!Y2958)</f>
        <v/>
      </c>
      <c r="Q2938" s="175"/>
      <c r="R2938" s="305" t="str">
        <f>IF(基本情報入力シート!AB2958="","",基本情報入力シート!AB2958)</f>
        <v/>
      </c>
      <c r="S2938" s="176"/>
      <c r="T2938" s="306" t="str">
        <f>IF(P2938="","",VLOOKUP(P2938,【参考】数式用!$J$2:$L$34,3,FALSE))</f>
        <v/>
      </c>
      <c r="U2938" s="313" t="s">
        <v>143</v>
      </c>
      <c r="V2938" s="177"/>
      <c r="W2938" s="314" t="s">
        <v>144</v>
      </c>
      <c r="X2938" s="177"/>
      <c r="Y2938" s="315" t="s">
        <v>145</v>
      </c>
      <c r="Z2938" s="177"/>
      <c r="AA2938" s="315" t="s">
        <v>144</v>
      </c>
      <c r="AB2938" s="177"/>
      <c r="AC2938" s="315" t="s">
        <v>146</v>
      </c>
      <c r="AD2938" s="316" t="s">
        <v>147</v>
      </c>
      <c r="AE2938" s="317" t="str">
        <f t="shared" si="163"/>
        <v/>
      </c>
      <c r="AF2938" s="318" t="s">
        <v>148</v>
      </c>
      <c r="AG2938" s="312" t="str">
        <f t="shared" si="164"/>
        <v/>
      </c>
      <c r="AH2938" s="322"/>
      <c r="AI2938" s="323"/>
      <c r="AJ2938" s="322"/>
      <c r="AK2938" s="323"/>
    </row>
    <row r="2939" spans="1:37" ht="36.75" customHeight="1">
      <c r="A2939" s="299">
        <f t="shared" si="162"/>
        <v>2926</v>
      </c>
      <c r="B2939" s="300" t="str">
        <f>IF(基本情報入力シート!C2959="","",基本情報入力シート!C2959)</f>
        <v/>
      </c>
      <c r="C2939" s="301" t="str">
        <f>IF(基本情報入力シート!D2959="","",基本情報入力シート!D2959)</f>
        <v/>
      </c>
      <c r="D2939" s="301" t="str">
        <f>IF(基本情報入力シート!E2959="","",基本情報入力シート!E2959)</f>
        <v/>
      </c>
      <c r="E2939" s="301" t="str">
        <f>IF(基本情報入力シート!F2959="","",基本情報入力シート!F2959)</f>
        <v/>
      </c>
      <c r="F2939" s="301" t="str">
        <f>IF(基本情報入力シート!G2959="","",基本情報入力シート!G2959)</f>
        <v/>
      </c>
      <c r="G2939" s="301" t="str">
        <f>IF(基本情報入力シート!H2959="","",基本情報入力シート!H2959)</f>
        <v/>
      </c>
      <c r="H2939" s="301" t="str">
        <f>IF(基本情報入力シート!I2959="","",基本情報入力シート!I2959)</f>
        <v/>
      </c>
      <c r="I2939" s="301" t="str">
        <f>IF(基本情報入力シート!J2959="","",基本情報入力シート!J2959)</f>
        <v/>
      </c>
      <c r="J2939" s="301" t="str">
        <f>IF(基本情報入力シート!K2959="","",基本情報入力シート!K2959)</f>
        <v/>
      </c>
      <c r="K2939" s="302" t="str">
        <f>IF(基本情報入力シート!L2959="","",基本情報入力シート!L2959)</f>
        <v/>
      </c>
      <c r="L2939" s="299" t="str">
        <f>IF(基本情報入力シート!M2959="","",基本情報入力シート!M2959)</f>
        <v/>
      </c>
      <c r="M2939" s="299" t="str">
        <f>IF(基本情報入力シート!R2959="","",基本情報入力シート!R2959)</f>
        <v/>
      </c>
      <c r="N2939" s="299" t="str">
        <f>IF(基本情報入力シート!W2959="","",基本情報入力シート!W2959)</f>
        <v/>
      </c>
      <c r="O2939" s="303" t="str">
        <f>IF(基本情報入力シート!X2959="","",基本情報入力シート!X2959)</f>
        <v/>
      </c>
      <c r="P2939" s="304" t="str">
        <f>IF(基本情報入力シート!Y2959="","",基本情報入力シート!Y2959)</f>
        <v/>
      </c>
      <c r="Q2939" s="175"/>
      <c r="R2939" s="305" t="str">
        <f>IF(基本情報入力シート!AB2959="","",基本情報入力シート!AB2959)</f>
        <v/>
      </c>
      <c r="S2939" s="176"/>
      <c r="T2939" s="306" t="str">
        <f>IF(P2939="","",VLOOKUP(P2939,【参考】数式用!$J$2:$L$34,3,FALSE))</f>
        <v/>
      </c>
      <c r="U2939" s="313" t="s">
        <v>143</v>
      </c>
      <c r="V2939" s="177"/>
      <c r="W2939" s="314" t="s">
        <v>144</v>
      </c>
      <c r="X2939" s="177"/>
      <c r="Y2939" s="315" t="s">
        <v>145</v>
      </c>
      <c r="Z2939" s="177"/>
      <c r="AA2939" s="315" t="s">
        <v>144</v>
      </c>
      <c r="AB2939" s="177"/>
      <c r="AC2939" s="315" t="s">
        <v>146</v>
      </c>
      <c r="AD2939" s="316" t="s">
        <v>147</v>
      </c>
      <c r="AE2939" s="317" t="str">
        <f t="shared" si="163"/>
        <v/>
      </c>
      <c r="AF2939" s="318" t="s">
        <v>148</v>
      </c>
      <c r="AG2939" s="312" t="str">
        <f t="shared" si="164"/>
        <v/>
      </c>
      <c r="AH2939" s="322"/>
      <c r="AI2939" s="323"/>
      <c r="AJ2939" s="322"/>
      <c r="AK2939" s="323"/>
    </row>
    <row r="2940" spans="1:37" ht="36.75" customHeight="1">
      <c r="A2940" s="299">
        <f t="shared" si="162"/>
        <v>2927</v>
      </c>
      <c r="B2940" s="300" t="str">
        <f>IF(基本情報入力シート!C2960="","",基本情報入力シート!C2960)</f>
        <v/>
      </c>
      <c r="C2940" s="301" t="str">
        <f>IF(基本情報入力シート!D2960="","",基本情報入力シート!D2960)</f>
        <v/>
      </c>
      <c r="D2940" s="301" t="str">
        <f>IF(基本情報入力シート!E2960="","",基本情報入力シート!E2960)</f>
        <v/>
      </c>
      <c r="E2940" s="301" t="str">
        <f>IF(基本情報入力シート!F2960="","",基本情報入力シート!F2960)</f>
        <v/>
      </c>
      <c r="F2940" s="301" t="str">
        <f>IF(基本情報入力シート!G2960="","",基本情報入力シート!G2960)</f>
        <v/>
      </c>
      <c r="G2940" s="301" t="str">
        <f>IF(基本情報入力シート!H2960="","",基本情報入力シート!H2960)</f>
        <v/>
      </c>
      <c r="H2940" s="301" t="str">
        <f>IF(基本情報入力シート!I2960="","",基本情報入力シート!I2960)</f>
        <v/>
      </c>
      <c r="I2940" s="301" t="str">
        <f>IF(基本情報入力シート!J2960="","",基本情報入力シート!J2960)</f>
        <v/>
      </c>
      <c r="J2940" s="301" t="str">
        <f>IF(基本情報入力シート!K2960="","",基本情報入力シート!K2960)</f>
        <v/>
      </c>
      <c r="K2940" s="302" t="str">
        <f>IF(基本情報入力シート!L2960="","",基本情報入力シート!L2960)</f>
        <v/>
      </c>
      <c r="L2940" s="299" t="str">
        <f>IF(基本情報入力シート!M2960="","",基本情報入力シート!M2960)</f>
        <v/>
      </c>
      <c r="M2940" s="299" t="str">
        <f>IF(基本情報入力シート!R2960="","",基本情報入力シート!R2960)</f>
        <v/>
      </c>
      <c r="N2940" s="299" t="str">
        <f>IF(基本情報入力シート!W2960="","",基本情報入力シート!W2960)</f>
        <v/>
      </c>
      <c r="O2940" s="303" t="str">
        <f>IF(基本情報入力シート!X2960="","",基本情報入力シート!X2960)</f>
        <v/>
      </c>
      <c r="P2940" s="304" t="str">
        <f>IF(基本情報入力シート!Y2960="","",基本情報入力シート!Y2960)</f>
        <v/>
      </c>
      <c r="Q2940" s="175"/>
      <c r="R2940" s="305" t="str">
        <f>IF(基本情報入力シート!AB2960="","",基本情報入力シート!AB2960)</f>
        <v/>
      </c>
      <c r="S2940" s="176"/>
      <c r="T2940" s="306" t="str">
        <f>IF(P2940="","",VLOOKUP(P2940,【参考】数式用!$J$2:$L$34,3,FALSE))</f>
        <v/>
      </c>
      <c r="U2940" s="313" t="s">
        <v>143</v>
      </c>
      <c r="V2940" s="177"/>
      <c r="W2940" s="314" t="s">
        <v>144</v>
      </c>
      <c r="X2940" s="177"/>
      <c r="Y2940" s="315" t="s">
        <v>145</v>
      </c>
      <c r="Z2940" s="177"/>
      <c r="AA2940" s="315" t="s">
        <v>144</v>
      </c>
      <c r="AB2940" s="177"/>
      <c r="AC2940" s="315" t="s">
        <v>146</v>
      </c>
      <c r="AD2940" s="316" t="s">
        <v>147</v>
      </c>
      <c r="AE2940" s="317" t="str">
        <f t="shared" si="163"/>
        <v/>
      </c>
      <c r="AF2940" s="318" t="s">
        <v>148</v>
      </c>
      <c r="AG2940" s="312" t="str">
        <f t="shared" si="164"/>
        <v/>
      </c>
      <c r="AH2940" s="322"/>
      <c r="AI2940" s="323"/>
      <c r="AJ2940" s="322"/>
      <c r="AK2940" s="323"/>
    </row>
    <row r="2941" spans="1:37" ht="36.75" customHeight="1">
      <c r="A2941" s="299">
        <f t="shared" si="162"/>
        <v>2928</v>
      </c>
      <c r="B2941" s="300" t="str">
        <f>IF(基本情報入力シート!C2961="","",基本情報入力シート!C2961)</f>
        <v/>
      </c>
      <c r="C2941" s="301" t="str">
        <f>IF(基本情報入力シート!D2961="","",基本情報入力シート!D2961)</f>
        <v/>
      </c>
      <c r="D2941" s="301" t="str">
        <f>IF(基本情報入力シート!E2961="","",基本情報入力シート!E2961)</f>
        <v/>
      </c>
      <c r="E2941" s="301" t="str">
        <f>IF(基本情報入力シート!F2961="","",基本情報入力シート!F2961)</f>
        <v/>
      </c>
      <c r="F2941" s="301" t="str">
        <f>IF(基本情報入力シート!G2961="","",基本情報入力シート!G2961)</f>
        <v/>
      </c>
      <c r="G2941" s="301" t="str">
        <f>IF(基本情報入力シート!H2961="","",基本情報入力シート!H2961)</f>
        <v/>
      </c>
      <c r="H2941" s="301" t="str">
        <f>IF(基本情報入力シート!I2961="","",基本情報入力シート!I2961)</f>
        <v/>
      </c>
      <c r="I2941" s="301" t="str">
        <f>IF(基本情報入力シート!J2961="","",基本情報入力シート!J2961)</f>
        <v/>
      </c>
      <c r="J2941" s="301" t="str">
        <f>IF(基本情報入力シート!K2961="","",基本情報入力シート!K2961)</f>
        <v/>
      </c>
      <c r="K2941" s="302" t="str">
        <f>IF(基本情報入力シート!L2961="","",基本情報入力シート!L2961)</f>
        <v/>
      </c>
      <c r="L2941" s="299" t="str">
        <f>IF(基本情報入力シート!M2961="","",基本情報入力シート!M2961)</f>
        <v/>
      </c>
      <c r="M2941" s="299" t="str">
        <f>IF(基本情報入力シート!R2961="","",基本情報入力シート!R2961)</f>
        <v/>
      </c>
      <c r="N2941" s="299" t="str">
        <f>IF(基本情報入力シート!W2961="","",基本情報入力シート!W2961)</f>
        <v/>
      </c>
      <c r="O2941" s="303" t="str">
        <f>IF(基本情報入力シート!X2961="","",基本情報入力シート!X2961)</f>
        <v/>
      </c>
      <c r="P2941" s="304" t="str">
        <f>IF(基本情報入力シート!Y2961="","",基本情報入力シート!Y2961)</f>
        <v/>
      </c>
      <c r="Q2941" s="175"/>
      <c r="R2941" s="305" t="str">
        <f>IF(基本情報入力シート!AB2961="","",基本情報入力シート!AB2961)</f>
        <v/>
      </c>
      <c r="S2941" s="176"/>
      <c r="T2941" s="306" t="str">
        <f>IF(P2941="","",VLOOKUP(P2941,【参考】数式用!$J$2:$L$34,3,FALSE))</f>
        <v/>
      </c>
      <c r="U2941" s="313" t="s">
        <v>143</v>
      </c>
      <c r="V2941" s="177"/>
      <c r="W2941" s="314" t="s">
        <v>144</v>
      </c>
      <c r="X2941" s="177"/>
      <c r="Y2941" s="315" t="s">
        <v>145</v>
      </c>
      <c r="Z2941" s="177"/>
      <c r="AA2941" s="315" t="s">
        <v>144</v>
      </c>
      <c r="AB2941" s="177"/>
      <c r="AC2941" s="315" t="s">
        <v>146</v>
      </c>
      <c r="AD2941" s="316" t="s">
        <v>147</v>
      </c>
      <c r="AE2941" s="317" t="str">
        <f t="shared" si="163"/>
        <v/>
      </c>
      <c r="AF2941" s="318" t="s">
        <v>148</v>
      </c>
      <c r="AG2941" s="312" t="str">
        <f t="shared" si="164"/>
        <v/>
      </c>
      <c r="AH2941" s="322"/>
      <c r="AI2941" s="323"/>
      <c r="AJ2941" s="322"/>
      <c r="AK2941" s="323"/>
    </row>
    <row r="2942" spans="1:37" ht="36.75" customHeight="1">
      <c r="A2942" s="299">
        <f t="shared" si="162"/>
        <v>2929</v>
      </c>
      <c r="B2942" s="300" t="str">
        <f>IF(基本情報入力シート!C2962="","",基本情報入力シート!C2962)</f>
        <v/>
      </c>
      <c r="C2942" s="301" t="str">
        <f>IF(基本情報入力シート!D2962="","",基本情報入力シート!D2962)</f>
        <v/>
      </c>
      <c r="D2942" s="301" t="str">
        <f>IF(基本情報入力シート!E2962="","",基本情報入力シート!E2962)</f>
        <v/>
      </c>
      <c r="E2942" s="301" t="str">
        <f>IF(基本情報入力シート!F2962="","",基本情報入力シート!F2962)</f>
        <v/>
      </c>
      <c r="F2942" s="301" t="str">
        <f>IF(基本情報入力シート!G2962="","",基本情報入力シート!G2962)</f>
        <v/>
      </c>
      <c r="G2942" s="301" t="str">
        <f>IF(基本情報入力シート!H2962="","",基本情報入力シート!H2962)</f>
        <v/>
      </c>
      <c r="H2942" s="301" t="str">
        <f>IF(基本情報入力シート!I2962="","",基本情報入力シート!I2962)</f>
        <v/>
      </c>
      <c r="I2942" s="301" t="str">
        <f>IF(基本情報入力シート!J2962="","",基本情報入力シート!J2962)</f>
        <v/>
      </c>
      <c r="J2942" s="301" t="str">
        <f>IF(基本情報入力シート!K2962="","",基本情報入力シート!K2962)</f>
        <v/>
      </c>
      <c r="K2942" s="302" t="str">
        <f>IF(基本情報入力シート!L2962="","",基本情報入力シート!L2962)</f>
        <v/>
      </c>
      <c r="L2942" s="299" t="str">
        <f>IF(基本情報入力シート!M2962="","",基本情報入力シート!M2962)</f>
        <v/>
      </c>
      <c r="M2942" s="299" t="str">
        <f>IF(基本情報入力シート!R2962="","",基本情報入力シート!R2962)</f>
        <v/>
      </c>
      <c r="N2942" s="299" t="str">
        <f>IF(基本情報入力シート!W2962="","",基本情報入力シート!W2962)</f>
        <v/>
      </c>
      <c r="O2942" s="303" t="str">
        <f>IF(基本情報入力シート!X2962="","",基本情報入力シート!X2962)</f>
        <v/>
      </c>
      <c r="P2942" s="304" t="str">
        <f>IF(基本情報入力シート!Y2962="","",基本情報入力シート!Y2962)</f>
        <v/>
      </c>
      <c r="Q2942" s="175"/>
      <c r="R2942" s="305" t="str">
        <f>IF(基本情報入力シート!AB2962="","",基本情報入力シート!AB2962)</f>
        <v/>
      </c>
      <c r="S2942" s="176"/>
      <c r="T2942" s="306" t="str">
        <f>IF(P2942="","",VLOOKUP(P2942,【参考】数式用!$J$2:$L$34,3,FALSE))</f>
        <v/>
      </c>
      <c r="U2942" s="313" t="s">
        <v>143</v>
      </c>
      <c r="V2942" s="177"/>
      <c r="W2942" s="314" t="s">
        <v>144</v>
      </c>
      <c r="X2942" s="177"/>
      <c r="Y2942" s="315" t="s">
        <v>145</v>
      </c>
      <c r="Z2942" s="177"/>
      <c r="AA2942" s="315" t="s">
        <v>144</v>
      </c>
      <c r="AB2942" s="177"/>
      <c r="AC2942" s="315" t="s">
        <v>146</v>
      </c>
      <c r="AD2942" s="316" t="s">
        <v>147</v>
      </c>
      <c r="AE2942" s="317" t="str">
        <f t="shared" si="163"/>
        <v/>
      </c>
      <c r="AF2942" s="318" t="s">
        <v>148</v>
      </c>
      <c r="AG2942" s="312" t="str">
        <f t="shared" si="164"/>
        <v/>
      </c>
      <c r="AH2942" s="322"/>
      <c r="AI2942" s="323"/>
      <c r="AJ2942" s="322"/>
      <c r="AK2942" s="323"/>
    </row>
    <row r="2943" spans="1:37" ht="36.75" customHeight="1">
      <c r="A2943" s="299">
        <f t="shared" si="162"/>
        <v>2930</v>
      </c>
      <c r="B2943" s="300" t="str">
        <f>IF(基本情報入力シート!C2963="","",基本情報入力シート!C2963)</f>
        <v/>
      </c>
      <c r="C2943" s="301" t="str">
        <f>IF(基本情報入力シート!D2963="","",基本情報入力シート!D2963)</f>
        <v/>
      </c>
      <c r="D2943" s="301" t="str">
        <f>IF(基本情報入力シート!E2963="","",基本情報入力シート!E2963)</f>
        <v/>
      </c>
      <c r="E2943" s="301" t="str">
        <f>IF(基本情報入力シート!F2963="","",基本情報入力シート!F2963)</f>
        <v/>
      </c>
      <c r="F2943" s="301" t="str">
        <f>IF(基本情報入力シート!G2963="","",基本情報入力シート!G2963)</f>
        <v/>
      </c>
      <c r="G2943" s="301" t="str">
        <f>IF(基本情報入力シート!H2963="","",基本情報入力シート!H2963)</f>
        <v/>
      </c>
      <c r="H2943" s="301" t="str">
        <f>IF(基本情報入力シート!I2963="","",基本情報入力シート!I2963)</f>
        <v/>
      </c>
      <c r="I2943" s="301" t="str">
        <f>IF(基本情報入力シート!J2963="","",基本情報入力シート!J2963)</f>
        <v/>
      </c>
      <c r="J2943" s="301" t="str">
        <f>IF(基本情報入力シート!K2963="","",基本情報入力シート!K2963)</f>
        <v/>
      </c>
      <c r="K2943" s="302" t="str">
        <f>IF(基本情報入力シート!L2963="","",基本情報入力シート!L2963)</f>
        <v/>
      </c>
      <c r="L2943" s="299" t="str">
        <f>IF(基本情報入力シート!M2963="","",基本情報入力シート!M2963)</f>
        <v/>
      </c>
      <c r="M2943" s="299" t="str">
        <f>IF(基本情報入力シート!R2963="","",基本情報入力シート!R2963)</f>
        <v/>
      </c>
      <c r="N2943" s="299" t="str">
        <f>IF(基本情報入力シート!W2963="","",基本情報入力シート!W2963)</f>
        <v/>
      </c>
      <c r="O2943" s="303" t="str">
        <f>IF(基本情報入力シート!X2963="","",基本情報入力シート!X2963)</f>
        <v/>
      </c>
      <c r="P2943" s="304" t="str">
        <f>IF(基本情報入力シート!Y2963="","",基本情報入力シート!Y2963)</f>
        <v/>
      </c>
      <c r="Q2943" s="175"/>
      <c r="R2943" s="305" t="str">
        <f>IF(基本情報入力シート!AB2963="","",基本情報入力シート!AB2963)</f>
        <v/>
      </c>
      <c r="S2943" s="176"/>
      <c r="T2943" s="306" t="str">
        <f>IF(P2943="","",VLOOKUP(P2943,【参考】数式用!$J$2:$L$34,3,FALSE))</f>
        <v/>
      </c>
      <c r="U2943" s="313" t="s">
        <v>143</v>
      </c>
      <c r="V2943" s="177"/>
      <c r="W2943" s="314" t="s">
        <v>144</v>
      </c>
      <c r="X2943" s="177"/>
      <c r="Y2943" s="315" t="s">
        <v>145</v>
      </c>
      <c r="Z2943" s="177"/>
      <c r="AA2943" s="315" t="s">
        <v>144</v>
      </c>
      <c r="AB2943" s="177"/>
      <c r="AC2943" s="315" t="s">
        <v>146</v>
      </c>
      <c r="AD2943" s="316" t="s">
        <v>147</v>
      </c>
      <c r="AE2943" s="317" t="str">
        <f t="shared" si="163"/>
        <v/>
      </c>
      <c r="AF2943" s="318" t="s">
        <v>148</v>
      </c>
      <c r="AG2943" s="312" t="str">
        <f t="shared" si="164"/>
        <v/>
      </c>
      <c r="AH2943" s="322"/>
      <c r="AI2943" s="323"/>
      <c r="AJ2943" s="322"/>
      <c r="AK2943" s="323"/>
    </row>
    <row r="2944" spans="1:37" ht="36.75" customHeight="1">
      <c r="A2944" s="299">
        <f t="shared" si="162"/>
        <v>2931</v>
      </c>
      <c r="B2944" s="300" t="str">
        <f>IF(基本情報入力シート!C2964="","",基本情報入力シート!C2964)</f>
        <v/>
      </c>
      <c r="C2944" s="301" t="str">
        <f>IF(基本情報入力シート!D2964="","",基本情報入力シート!D2964)</f>
        <v/>
      </c>
      <c r="D2944" s="301" t="str">
        <f>IF(基本情報入力シート!E2964="","",基本情報入力シート!E2964)</f>
        <v/>
      </c>
      <c r="E2944" s="301" t="str">
        <f>IF(基本情報入力シート!F2964="","",基本情報入力シート!F2964)</f>
        <v/>
      </c>
      <c r="F2944" s="301" t="str">
        <f>IF(基本情報入力シート!G2964="","",基本情報入力シート!G2964)</f>
        <v/>
      </c>
      <c r="G2944" s="301" t="str">
        <f>IF(基本情報入力シート!H2964="","",基本情報入力シート!H2964)</f>
        <v/>
      </c>
      <c r="H2944" s="301" t="str">
        <f>IF(基本情報入力シート!I2964="","",基本情報入力シート!I2964)</f>
        <v/>
      </c>
      <c r="I2944" s="301" t="str">
        <f>IF(基本情報入力シート!J2964="","",基本情報入力シート!J2964)</f>
        <v/>
      </c>
      <c r="J2944" s="301" t="str">
        <f>IF(基本情報入力シート!K2964="","",基本情報入力シート!K2964)</f>
        <v/>
      </c>
      <c r="K2944" s="302" t="str">
        <f>IF(基本情報入力シート!L2964="","",基本情報入力シート!L2964)</f>
        <v/>
      </c>
      <c r="L2944" s="299" t="str">
        <f>IF(基本情報入力シート!M2964="","",基本情報入力シート!M2964)</f>
        <v/>
      </c>
      <c r="M2944" s="299" t="str">
        <f>IF(基本情報入力シート!R2964="","",基本情報入力シート!R2964)</f>
        <v/>
      </c>
      <c r="N2944" s="299" t="str">
        <f>IF(基本情報入力シート!W2964="","",基本情報入力シート!W2964)</f>
        <v/>
      </c>
      <c r="O2944" s="303" t="str">
        <f>IF(基本情報入力シート!X2964="","",基本情報入力シート!X2964)</f>
        <v/>
      </c>
      <c r="P2944" s="304" t="str">
        <f>IF(基本情報入力シート!Y2964="","",基本情報入力シート!Y2964)</f>
        <v/>
      </c>
      <c r="Q2944" s="175"/>
      <c r="R2944" s="305" t="str">
        <f>IF(基本情報入力シート!AB2964="","",基本情報入力シート!AB2964)</f>
        <v/>
      </c>
      <c r="S2944" s="176"/>
      <c r="T2944" s="306" t="str">
        <f>IF(P2944="","",VLOOKUP(P2944,【参考】数式用!$J$2:$L$34,3,FALSE))</f>
        <v/>
      </c>
      <c r="U2944" s="313" t="s">
        <v>143</v>
      </c>
      <c r="V2944" s="177"/>
      <c r="W2944" s="314" t="s">
        <v>144</v>
      </c>
      <c r="X2944" s="177"/>
      <c r="Y2944" s="315" t="s">
        <v>145</v>
      </c>
      <c r="Z2944" s="177"/>
      <c r="AA2944" s="315" t="s">
        <v>144</v>
      </c>
      <c r="AB2944" s="177"/>
      <c r="AC2944" s="315" t="s">
        <v>146</v>
      </c>
      <c r="AD2944" s="316" t="s">
        <v>147</v>
      </c>
      <c r="AE2944" s="317" t="str">
        <f t="shared" si="163"/>
        <v/>
      </c>
      <c r="AF2944" s="318" t="s">
        <v>148</v>
      </c>
      <c r="AG2944" s="312" t="str">
        <f t="shared" si="164"/>
        <v/>
      </c>
      <c r="AH2944" s="322"/>
      <c r="AI2944" s="323"/>
      <c r="AJ2944" s="322"/>
      <c r="AK2944" s="323"/>
    </row>
    <row r="2945" spans="1:37" ht="36.75" customHeight="1">
      <c r="A2945" s="299">
        <f t="shared" si="162"/>
        <v>2932</v>
      </c>
      <c r="B2945" s="300" t="str">
        <f>IF(基本情報入力シート!C2965="","",基本情報入力シート!C2965)</f>
        <v/>
      </c>
      <c r="C2945" s="301" t="str">
        <f>IF(基本情報入力シート!D2965="","",基本情報入力シート!D2965)</f>
        <v/>
      </c>
      <c r="D2945" s="301" t="str">
        <f>IF(基本情報入力シート!E2965="","",基本情報入力シート!E2965)</f>
        <v/>
      </c>
      <c r="E2945" s="301" t="str">
        <f>IF(基本情報入力シート!F2965="","",基本情報入力シート!F2965)</f>
        <v/>
      </c>
      <c r="F2945" s="301" t="str">
        <f>IF(基本情報入力シート!G2965="","",基本情報入力シート!G2965)</f>
        <v/>
      </c>
      <c r="G2945" s="301" t="str">
        <f>IF(基本情報入力シート!H2965="","",基本情報入力シート!H2965)</f>
        <v/>
      </c>
      <c r="H2945" s="301" t="str">
        <f>IF(基本情報入力シート!I2965="","",基本情報入力シート!I2965)</f>
        <v/>
      </c>
      <c r="I2945" s="301" t="str">
        <f>IF(基本情報入力シート!J2965="","",基本情報入力シート!J2965)</f>
        <v/>
      </c>
      <c r="J2945" s="301" t="str">
        <f>IF(基本情報入力シート!K2965="","",基本情報入力シート!K2965)</f>
        <v/>
      </c>
      <c r="K2945" s="302" t="str">
        <f>IF(基本情報入力シート!L2965="","",基本情報入力シート!L2965)</f>
        <v/>
      </c>
      <c r="L2945" s="299" t="str">
        <f>IF(基本情報入力シート!M2965="","",基本情報入力シート!M2965)</f>
        <v/>
      </c>
      <c r="M2945" s="299" t="str">
        <f>IF(基本情報入力シート!R2965="","",基本情報入力シート!R2965)</f>
        <v/>
      </c>
      <c r="N2945" s="299" t="str">
        <f>IF(基本情報入力シート!W2965="","",基本情報入力シート!W2965)</f>
        <v/>
      </c>
      <c r="O2945" s="303" t="str">
        <f>IF(基本情報入力シート!X2965="","",基本情報入力シート!X2965)</f>
        <v/>
      </c>
      <c r="P2945" s="304" t="str">
        <f>IF(基本情報入力シート!Y2965="","",基本情報入力シート!Y2965)</f>
        <v/>
      </c>
      <c r="Q2945" s="175"/>
      <c r="R2945" s="305" t="str">
        <f>IF(基本情報入力シート!AB2965="","",基本情報入力シート!AB2965)</f>
        <v/>
      </c>
      <c r="S2945" s="176"/>
      <c r="T2945" s="306" t="str">
        <f>IF(P2945="","",VLOOKUP(P2945,【参考】数式用!$J$2:$L$34,3,FALSE))</f>
        <v/>
      </c>
      <c r="U2945" s="313" t="s">
        <v>143</v>
      </c>
      <c r="V2945" s="177"/>
      <c r="W2945" s="314" t="s">
        <v>144</v>
      </c>
      <c r="X2945" s="177"/>
      <c r="Y2945" s="315" t="s">
        <v>145</v>
      </c>
      <c r="Z2945" s="177"/>
      <c r="AA2945" s="315" t="s">
        <v>144</v>
      </c>
      <c r="AB2945" s="177"/>
      <c r="AC2945" s="315" t="s">
        <v>146</v>
      </c>
      <c r="AD2945" s="316" t="s">
        <v>147</v>
      </c>
      <c r="AE2945" s="317" t="str">
        <f t="shared" si="163"/>
        <v/>
      </c>
      <c r="AF2945" s="318" t="s">
        <v>148</v>
      </c>
      <c r="AG2945" s="312" t="str">
        <f t="shared" si="164"/>
        <v/>
      </c>
      <c r="AH2945" s="322"/>
      <c r="AI2945" s="323"/>
      <c r="AJ2945" s="322"/>
      <c r="AK2945" s="323"/>
    </row>
    <row r="2946" spans="1:37" ht="36.75" customHeight="1">
      <c r="A2946" s="299">
        <f t="shared" si="162"/>
        <v>2933</v>
      </c>
      <c r="B2946" s="300" t="str">
        <f>IF(基本情報入力シート!C2966="","",基本情報入力シート!C2966)</f>
        <v/>
      </c>
      <c r="C2946" s="301" t="str">
        <f>IF(基本情報入力シート!D2966="","",基本情報入力シート!D2966)</f>
        <v/>
      </c>
      <c r="D2946" s="301" t="str">
        <f>IF(基本情報入力シート!E2966="","",基本情報入力シート!E2966)</f>
        <v/>
      </c>
      <c r="E2946" s="301" t="str">
        <f>IF(基本情報入力シート!F2966="","",基本情報入力シート!F2966)</f>
        <v/>
      </c>
      <c r="F2946" s="301" t="str">
        <f>IF(基本情報入力シート!G2966="","",基本情報入力シート!G2966)</f>
        <v/>
      </c>
      <c r="G2946" s="301" t="str">
        <f>IF(基本情報入力シート!H2966="","",基本情報入力シート!H2966)</f>
        <v/>
      </c>
      <c r="H2946" s="301" t="str">
        <f>IF(基本情報入力シート!I2966="","",基本情報入力シート!I2966)</f>
        <v/>
      </c>
      <c r="I2946" s="301" t="str">
        <f>IF(基本情報入力シート!J2966="","",基本情報入力シート!J2966)</f>
        <v/>
      </c>
      <c r="J2946" s="301" t="str">
        <f>IF(基本情報入力シート!K2966="","",基本情報入力シート!K2966)</f>
        <v/>
      </c>
      <c r="K2946" s="302" t="str">
        <f>IF(基本情報入力シート!L2966="","",基本情報入力シート!L2966)</f>
        <v/>
      </c>
      <c r="L2946" s="299" t="str">
        <f>IF(基本情報入力シート!M2966="","",基本情報入力シート!M2966)</f>
        <v/>
      </c>
      <c r="M2946" s="299" t="str">
        <f>IF(基本情報入力シート!R2966="","",基本情報入力シート!R2966)</f>
        <v/>
      </c>
      <c r="N2946" s="299" t="str">
        <f>IF(基本情報入力シート!W2966="","",基本情報入力シート!W2966)</f>
        <v/>
      </c>
      <c r="O2946" s="303" t="str">
        <f>IF(基本情報入力シート!X2966="","",基本情報入力シート!X2966)</f>
        <v/>
      </c>
      <c r="P2946" s="304" t="str">
        <f>IF(基本情報入力シート!Y2966="","",基本情報入力シート!Y2966)</f>
        <v/>
      </c>
      <c r="Q2946" s="175"/>
      <c r="R2946" s="305" t="str">
        <f>IF(基本情報入力シート!AB2966="","",基本情報入力シート!AB2966)</f>
        <v/>
      </c>
      <c r="S2946" s="176"/>
      <c r="T2946" s="306" t="str">
        <f>IF(P2946="","",VLOOKUP(P2946,【参考】数式用!$J$2:$L$34,3,FALSE))</f>
        <v/>
      </c>
      <c r="U2946" s="313" t="s">
        <v>143</v>
      </c>
      <c r="V2946" s="177"/>
      <c r="W2946" s="314" t="s">
        <v>144</v>
      </c>
      <c r="X2946" s="177"/>
      <c r="Y2946" s="315" t="s">
        <v>145</v>
      </c>
      <c r="Z2946" s="177"/>
      <c r="AA2946" s="315" t="s">
        <v>144</v>
      </c>
      <c r="AB2946" s="177"/>
      <c r="AC2946" s="315" t="s">
        <v>146</v>
      </c>
      <c r="AD2946" s="316" t="s">
        <v>147</v>
      </c>
      <c r="AE2946" s="317" t="str">
        <f t="shared" si="163"/>
        <v/>
      </c>
      <c r="AF2946" s="318" t="s">
        <v>148</v>
      </c>
      <c r="AG2946" s="312" t="str">
        <f t="shared" si="164"/>
        <v/>
      </c>
      <c r="AH2946" s="322"/>
      <c r="AI2946" s="323"/>
      <c r="AJ2946" s="322"/>
      <c r="AK2946" s="323"/>
    </row>
    <row r="2947" spans="1:37" ht="36.75" customHeight="1">
      <c r="A2947" s="299">
        <f t="shared" si="162"/>
        <v>2934</v>
      </c>
      <c r="B2947" s="300" t="str">
        <f>IF(基本情報入力シート!C2967="","",基本情報入力シート!C2967)</f>
        <v/>
      </c>
      <c r="C2947" s="301" t="str">
        <f>IF(基本情報入力シート!D2967="","",基本情報入力シート!D2967)</f>
        <v/>
      </c>
      <c r="D2947" s="301" t="str">
        <f>IF(基本情報入力シート!E2967="","",基本情報入力シート!E2967)</f>
        <v/>
      </c>
      <c r="E2947" s="301" t="str">
        <f>IF(基本情報入力シート!F2967="","",基本情報入力シート!F2967)</f>
        <v/>
      </c>
      <c r="F2947" s="301" t="str">
        <f>IF(基本情報入力シート!G2967="","",基本情報入力シート!G2967)</f>
        <v/>
      </c>
      <c r="G2947" s="301" t="str">
        <f>IF(基本情報入力シート!H2967="","",基本情報入力シート!H2967)</f>
        <v/>
      </c>
      <c r="H2947" s="301" t="str">
        <f>IF(基本情報入力シート!I2967="","",基本情報入力シート!I2967)</f>
        <v/>
      </c>
      <c r="I2947" s="301" t="str">
        <f>IF(基本情報入力シート!J2967="","",基本情報入力シート!J2967)</f>
        <v/>
      </c>
      <c r="J2947" s="301" t="str">
        <f>IF(基本情報入力シート!K2967="","",基本情報入力シート!K2967)</f>
        <v/>
      </c>
      <c r="K2947" s="302" t="str">
        <f>IF(基本情報入力シート!L2967="","",基本情報入力シート!L2967)</f>
        <v/>
      </c>
      <c r="L2947" s="299" t="str">
        <f>IF(基本情報入力シート!M2967="","",基本情報入力シート!M2967)</f>
        <v/>
      </c>
      <c r="M2947" s="299" t="str">
        <f>IF(基本情報入力シート!R2967="","",基本情報入力シート!R2967)</f>
        <v/>
      </c>
      <c r="N2947" s="299" t="str">
        <f>IF(基本情報入力シート!W2967="","",基本情報入力シート!W2967)</f>
        <v/>
      </c>
      <c r="O2947" s="303" t="str">
        <f>IF(基本情報入力シート!X2967="","",基本情報入力シート!X2967)</f>
        <v/>
      </c>
      <c r="P2947" s="304" t="str">
        <f>IF(基本情報入力シート!Y2967="","",基本情報入力シート!Y2967)</f>
        <v/>
      </c>
      <c r="Q2947" s="175"/>
      <c r="R2947" s="305" t="str">
        <f>IF(基本情報入力シート!AB2967="","",基本情報入力シート!AB2967)</f>
        <v/>
      </c>
      <c r="S2947" s="176"/>
      <c r="T2947" s="306" t="str">
        <f>IF(P2947="","",VLOOKUP(P2947,【参考】数式用!$J$2:$L$34,3,FALSE))</f>
        <v/>
      </c>
      <c r="U2947" s="313" t="s">
        <v>143</v>
      </c>
      <c r="V2947" s="177"/>
      <c r="W2947" s="314" t="s">
        <v>144</v>
      </c>
      <c r="X2947" s="177"/>
      <c r="Y2947" s="315" t="s">
        <v>145</v>
      </c>
      <c r="Z2947" s="177"/>
      <c r="AA2947" s="315" t="s">
        <v>144</v>
      </c>
      <c r="AB2947" s="177"/>
      <c r="AC2947" s="315" t="s">
        <v>146</v>
      </c>
      <c r="AD2947" s="316" t="s">
        <v>147</v>
      </c>
      <c r="AE2947" s="317" t="str">
        <f t="shared" si="163"/>
        <v/>
      </c>
      <c r="AF2947" s="318" t="s">
        <v>148</v>
      </c>
      <c r="AG2947" s="312" t="str">
        <f t="shared" si="164"/>
        <v/>
      </c>
      <c r="AH2947" s="322"/>
      <c r="AI2947" s="323"/>
      <c r="AJ2947" s="322"/>
      <c r="AK2947" s="323"/>
    </row>
    <row r="2948" spans="1:37" ht="36.75" customHeight="1">
      <c r="A2948" s="299">
        <f t="shared" si="162"/>
        <v>2935</v>
      </c>
      <c r="B2948" s="300" t="str">
        <f>IF(基本情報入力シート!C2968="","",基本情報入力シート!C2968)</f>
        <v/>
      </c>
      <c r="C2948" s="301" t="str">
        <f>IF(基本情報入力シート!D2968="","",基本情報入力シート!D2968)</f>
        <v/>
      </c>
      <c r="D2948" s="301" t="str">
        <f>IF(基本情報入力シート!E2968="","",基本情報入力シート!E2968)</f>
        <v/>
      </c>
      <c r="E2948" s="301" t="str">
        <f>IF(基本情報入力シート!F2968="","",基本情報入力シート!F2968)</f>
        <v/>
      </c>
      <c r="F2948" s="301" t="str">
        <f>IF(基本情報入力シート!G2968="","",基本情報入力シート!G2968)</f>
        <v/>
      </c>
      <c r="G2948" s="301" t="str">
        <f>IF(基本情報入力シート!H2968="","",基本情報入力シート!H2968)</f>
        <v/>
      </c>
      <c r="H2948" s="301" t="str">
        <f>IF(基本情報入力シート!I2968="","",基本情報入力シート!I2968)</f>
        <v/>
      </c>
      <c r="I2948" s="301" t="str">
        <f>IF(基本情報入力シート!J2968="","",基本情報入力シート!J2968)</f>
        <v/>
      </c>
      <c r="J2948" s="301" t="str">
        <f>IF(基本情報入力シート!K2968="","",基本情報入力シート!K2968)</f>
        <v/>
      </c>
      <c r="K2948" s="302" t="str">
        <f>IF(基本情報入力シート!L2968="","",基本情報入力シート!L2968)</f>
        <v/>
      </c>
      <c r="L2948" s="299" t="str">
        <f>IF(基本情報入力シート!M2968="","",基本情報入力シート!M2968)</f>
        <v/>
      </c>
      <c r="M2948" s="299" t="str">
        <f>IF(基本情報入力シート!R2968="","",基本情報入力シート!R2968)</f>
        <v/>
      </c>
      <c r="N2948" s="299" t="str">
        <f>IF(基本情報入力シート!W2968="","",基本情報入力シート!W2968)</f>
        <v/>
      </c>
      <c r="O2948" s="303" t="str">
        <f>IF(基本情報入力シート!X2968="","",基本情報入力シート!X2968)</f>
        <v/>
      </c>
      <c r="P2948" s="304" t="str">
        <f>IF(基本情報入力シート!Y2968="","",基本情報入力シート!Y2968)</f>
        <v/>
      </c>
      <c r="Q2948" s="175"/>
      <c r="R2948" s="305" t="str">
        <f>IF(基本情報入力シート!AB2968="","",基本情報入力シート!AB2968)</f>
        <v/>
      </c>
      <c r="S2948" s="176"/>
      <c r="T2948" s="306" t="str">
        <f>IF(P2948="","",VLOOKUP(P2948,【参考】数式用!$J$2:$L$34,3,FALSE))</f>
        <v/>
      </c>
      <c r="U2948" s="313" t="s">
        <v>143</v>
      </c>
      <c r="V2948" s="177"/>
      <c r="W2948" s="314" t="s">
        <v>144</v>
      </c>
      <c r="X2948" s="177"/>
      <c r="Y2948" s="315" t="s">
        <v>145</v>
      </c>
      <c r="Z2948" s="177"/>
      <c r="AA2948" s="315" t="s">
        <v>144</v>
      </c>
      <c r="AB2948" s="177"/>
      <c r="AC2948" s="315" t="s">
        <v>146</v>
      </c>
      <c r="AD2948" s="316" t="s">
        <v>147</v>
      </c>
      <c r="AE2948" s="317" t="str">
        <f t="shared" si="163"/>
        <v/>
      </c>
      <c r="AF2948" s="318" t="s">
        <v>148</v>
      </c>
      <c r="AG2948" s="312" t="str">
        <f t="shared" si="164"/>
        <v/>
      </c>
      <c r="AH2948" s="322"/>
      <c r="AI2948" s="323"/>
      <c r="AJ2948" s="322"/>
      <c r="AK2948" s="323"/>
    </row>
    <row r="2949" spans="1:37" ht="36.75" customHeight="1">
      <c r="A2949" s="299">
        <f t="shared" si="162"/>
        <v>2936</v>
      </c>
      <c r="B2949" s="300" t="str">
        <f>IF(基本情報入力シート!C2969="","",基本情報入力シート!C2969)</f>
        <v/>
      </c>
      <c r="C2949" s="301" t="str">
        <f>IF(基本情報入力シート!D2969="","",基本情報入力シート!D2969)</f>
        <v/>
      </c>
      <c r="D2949" s="301" t="str">
        <f>IF(基本情報入力シート!E2969="","",基本情報入力シート!E2969)</f>
        <v/>
      </c>
      <c r="E2949" s="301" t="str">
        <f>IF(基本情報入力シート!F2969="","",基本情報入力シート!F2969)</f>
        <v/>
      </c>
      <c r="F2949" s="301" t="str">
        <f>IF(基本情報入力シート!G2969="","",基本情報入力シート!G2969)</f>
        <v/>
      </c>
      <c r="G2949" s="301" t="str">
        <f>IF(基本情報入力シート!H2969="","",基本情報入力シート!H2969)</f>
        <v/>
      </c>
      <c r="H2949" s="301" t="str">
        <f>IF(基本情報入力シート!I2969="","",基本情報入力シート!I2969)</f>
        <v/>
      </c>
      <c r="I2949" s="301" t="str">
        <f>IF(基本情報入力シート!J2969="","",基本情報入力シート!J2969)</f>
        <v/>
      </c>
      <c r="J2949" s="301" t="str">
        <f>IF(基本情報入力シート!K2969="","",基本情報入力シート!K2969)</f>
        <v/>
      </c>
      <c r="K2949" s="302" t="str">
        <f>IF(基本情報入力シート!L2969="","",基本情報入力シート!L2969)</f>
        <v/>
      </c>
      <c r="L2949" s="299" t="str">
        <f>IF(基本情報入力シート!M2969="","",基本情報入力シート!M2969)</f>
        <v/>
      </c>
      <c r="M2949" s="299" t="str">
        <f>IF(基本情報入力シート!R2969="","",基本情報入力シート!R2969)</f>
        <v/>
      </c>
      <c r="N2949" s="299" t="str">
        <f>IF(基本情報入力シート!W2969="","",基本情報入力シート!W2969)</f>
        <v/>
      </c>
      <c r="O2949" s="303" t="str">
        <f>IF(基本情報入力シート!X2969="","",基本情報入力シート!X2969)</f>
        <v/>
      </c>
      <c r="P2949" s="304" t="str">
        <f>IF(基本情報入力シート!Y2969="","",基本情報入力シート!Y2969)</f>
        <v/>
      </c>
      <c r="Q2949" s="175"/>
      <c r="R2949" s="305" t="str">
        <f>IF(基本情報入力シート!AB2969="","",基本情報入力シート!AB2969)</f>
        <v/>
      </c>
      <c r="S2949" s="176"/>
      <c r="T2949" s="306" t="str">
        <f>IF(P2949="","",VLOOKUP(P2949,【参考】数式用!$J$2:$L$34,3,FALSE))</f>
        <v/>
      </c>
      <c r="U2949" s="313" t="s">
        <v>143</v>
      </c>
      <c r="V2949" s="177"/>
      <c r="W2949" s="314" t="s">
        <v>144</v>
      </c>
      <c r="X2949" s="177"/>
      <c r="Y2949" s="315" t="s">
        <v>145</v>
      </c>
      <c r="Z2949" s="177"/>
      <c r="AA2949" s="315" t="s">
        <v>144</v>
      </c>
      <c r="AB2949" s="177"/>
      <c r="AC2949" s="315" t="s">
        <v>146</v>
      </c>
      <c r="AD2949" s="316" t="s">
        <v>147</v>
      </c>
      <c r="AE2949" s="317" t="str">
        <f t="shared" si="163"/>
        <v/>
      </c>
      <c r="AF2949" s="318" t="s">
        <v>148</v>
      </c>
      <c r="AG2949" s="312" t="str">
        <f t="shared" si="164"/>
        <v/>
      </c>
      <c r="AH2949" s="322"/>
      <c r="AI2949" s="323"/>
      <c r="AJ2949" s="322"/>
      <c r="AK2949" s="323"/>
    </row>
    <row r="2950" spans="1:37" ht="36.75" customHeight="1">
      <c r="A2950" s="299">
        <f t="shared" si="162"/>
        <v>2937</v>
      </c>
      <c r="B2950" s="300" t="str">
        <f>IF(基本情報入力シート!C2970="","",基本情報入力シート!C2970)</f>
        <v/>
      </c>
      <c r="C2950" s="301" t="str">
        <f>IF(基本情報入力シート!D2970="","",基本情報入力シート!D2970)</f>
        <v/>
      </c>
      <c r="D2950" s="301" t="str">
        <f>IF(基本情報入力シート!E2970="","",基本情報入力シート!E2970)</f>
        <v/>
      </c>
      <c r="E2950" s="301" t="str">
        <f>IF(基本情報入力シート!F2970="","",基本情報入力シート!F2970)</f>
        <v/>
      </c>
      <c r="F2950" s="301" t="str">
        <f>IF(基本情報入力シート!G2970="","",基本情報入力シート!G2970)</f>
        <v/>
      </c>
      <c r="G2950" s="301" t="str">
        <f>IF(基本情報入力シート!H2970="","",基本情報入力シート!H2970)</f>
        <v/>
      </c>
      <c r="H2950" s="301" t="str">
        <f>IF(基本情報入力シート!I2970="","",基本情報入力シート!I2970)</f>
        <v/>
      </c>
      <c r="I2950" s="301" t="str">
        <f>IF(基本情報入力シート!J2970="","",基本情報入力シート!J2970)</f>
        <v/>
      </c>
      <c r="J2950" s="301" t="str">
        <f>IF(基本情報入力シート!K2970="","",基本情報入力シート!K2970)</f>
        <v/>
      </c>
      <c r="K2950" s="302" t="str">
        <f>IF(基本情報入力シート!L2970="","",基本情報入力シート!L2970)</f>
        <v/>
      </c>
      <c r="L2950" s="299" t="str">
        <f>IF(基本情報入力シート!M2970="","",基本情報入力シート!M2970)</f>
        <v/>
      </c>
      <c r="M2950" s="299" t="str">
        <f>IF(基本情報入力シート!R2970="","",基本情報入力シート!R2970)</f>
        <v/>
      </c>
      <c r="N2950" s="299" t="str">
        <f>IF(基本情報入力シート!W2970="","",基本情報入力シート!W2970)</f>
        <v/>
      </c>
      <c r="O2950" s="303" t="str">
        <f>IF(基本情報入力シート!X2970="","",基本情報入力シート!X2970)</f>
        <v/>
      </c>
      <c r="P2950" s="304" t="str">
        <f>IF(基本情報入力シート!Y2970="","",基本情報入力シート!Y2970)</f>
        <v/>
      </c>
      <c r="Q2950" s="175"/>
      <c r="R2950" s="305" t="str">
        <f>IF(基本情報入力シート!AB2970="","",基本情報入力シート!AB2970)</f>
        <v/>
      </c>
      <c r="S2950" s="176"/>
      <c r="T2950" s="306" t="str">
        <f>IF(P2950="","",VLOOKUP(P2950,【参考】数式用!$J$2:$L$34,3,FALSE))</f>
        <v/>
      </c>
      <c r="U2950" s="313" t="s">
        <v>143</v>
      </c>
      <c r="V2950" s="177"/>
      <c r="W2950" s="314" t="s">
        <v>144</v>
      </c>
      <c r="X2950" s="177"/>
      <c r="Y2950" s="315" t="s">
        <v>145</v>
      </c>
      <c r="Z2950" s="177"/>
      <c r="AA2950" s="315" t="s">
        <v>144</v>
      </c>
      <c r="AB2950" s="177"/>
      <c r="AC2950" s="315" t="s">
        <v>146</v>
      </c>
      <c r="AD2950" s="316" t="s">
        <v>147</v>
      </c>
      <c r="AE2950" s="317" t="str">
        <f t="shared" si="163"/>
        <v/>
      </c>
      <c r="AF2950" s="318" t="s">
        <v>148</v>
      </c>
      <c r="AG2950" s="312" t="str">
        <f t="shared" si="164"/>
        <v/>
      </c>
      <c r="AH2950" s="322"/>
      <c r="AI2950" s="323"/>
      <c r="AJ2950" s="322"/>
      <c r="AK2950" s="323"/>
    </row>
    <row r="2951" spans="1:37" ht="36.75" customHeight="1">
      <c r="A2951" s="299">
        <f t="shared" si="162"/>
        <v>2938</v>
      </c>
      <c r="B2951" s="300" t="str">
        <f>IF(基本情報入力シート!C2971="","",基本情報入力シート!C2971)</f>
        <v/>
      </c>
      <c r="C2951" s="301" t="str">
        <f>IF(基本情報入力シート!D2971="","",基本情報入力シート!D2971)</f>
        <v/>
      </c>
      <c r="D2951" s="301" t="str">
        <f>IF(基本情報入力シート!E2971="","",基本情報入力シート!E2971)</f>
        <v/>
      </c>
      <c r="E2951" s="301" t="str">
        <f>IF(基本情報入力シート!F2971="","",基本情報入力シート!F2971)</f>
        <v/>
      </c>
      <c r="F2951" s="301" t="str">
        <f>IF(基本情報入力シート!G2971="","",基本情報入力シート!G2971)</f>
        <v/>
      </c>
      <c r="G2951" s="301" t="str">
        <f>IF(基本情報入力シート!H2971="","",基本情報入力シート!H2971)</f>
        <v/>
      </c>
      <c r="H2951" s="301" t="str">
        <f>IF(基本情報入力シート!I2971="","",基本情報入力シート!I2971)</f>
        <v/>
      </c>
      <c r="I2951" s="301" t="str">
        <f>IF(基本情報入力シート!J2971="","",基本情報入力シート!J2971)</f>
        <v/>
      </c>
      <c r="J2951" s="301" t="str">
        <f>IF(基本情報入力シート!K2971="","",基本情報入力シート!K2971)</f>
        <v/>
      </c>
      <c r="K2951" s="302" t="str">
        <f>IF(基本情報入力シート!L2971="","",基本情報入力シート!L2971)</f>
        <v/>
      </c>
      <c r="L2951" s="299" t="str">
        <f>IF(基本情報入力シート!M2971="","",基本情報入力シート!M2971)</f>
        <v/>
      </c>
      <c r="M2951" s="299" t="str">
        <f>IF(基本情報入力シート!R2971="","",基本情報入力シート!R2971)</f>
        <v/>
      </c>
      <c r="N2951" s="299" t="str">
        <f>IF(基本情報入力シート!W2971="","",基本情報入力シート!W2971)</f>
        <v/>
      </c>
      <c r="O2951" s="303" t="str">
        <f>IF(基本情報入力シート!X2971="","",基本情報入力シート!X2971)</f>
        <v/>
      </c>
      <c r="P2951" s="304" t="str">
        <f>IF(基本情報入力シート!Y2971="","",基本情報入力シート!Y2971)</f>
        <v/>
      </c>
      <c r="Q2951" s="175"/>
      <c r="R2951" s="305" t="str">
        <f>IF(基本情報入力シート!AB2971="","",基本情報入力シート!AB2971)</f>
        <v/>
      </c>
      <c r="S2951" s="176"/>
      <c r="T2951" s="306" t="str">
        <f>IF(P2951="","",VLOOKUP(P2951,【参考】数式用!$J$2:$L$34,3,FALSE))</f>
        <v/>
      </c>
      <c r="U2951" s="313" t="s">
        <v>143</v>
      </c>
      <c r="V2951" s="177"/>
      <c r="W2951" s="314" t="s">
        <v>144</v>
      </c>
      <c r="X2951" s="177"/>
      <c r="Y2951" s="315" t="s">
        <v>145</v>
      </c>
      <c r="Z2951" s="177"/>
      <c r="AA2951" s="315" t="s">
        <v>144</v>
      </c>
      <c r="AB2951" s="177"/>
      <c r="AC2951" s="315" t="s">
        <v>146</v>
      </c>
      <c r="AD2951" s="316" t="s">
        <v>147</v>
      </c>
      <c r="AE2951" s="317" t="str">
        <f t="shared" si="163"/>
        <v/>
      </c>
      <c r="AF2951" s="318" t="s">
        <v>148</v>
      </c>
      <c r="AG2951" s="312" t="str">
        <f t="shared" si="164"/>
        <v/>
      </c>
      <c r="AH2951" s="322"/>
      <c r="AI2951" s="323"/>
      <c r="AJ2951" s="322"/>
      <c r="AK2951" s="323"/>
    </row>
    <row r="2952" spans="1:37" ht="36.75" customHeight="1">
      <c r="A2952" s="299">
        <f t="shared" si="162"/>
        <v>2939</v>
      </c>
      <c r="B2952" s="300" t="str">
        <f>IF(基本情報入力シート!C2972="","",基本情報入力シート!C2972)</f>
        <v/>
      </c>
      <c r="C2952" s="301" t="str">
        <f>IF(基本情報入力シート!D2972="","",基本情報入力シート!D2972)</f>
        <v/>
      </c>
      <c r="D2952" s="301" t="str">
        <f>IF(基本情報入力シート!E2972="","",基本情報入力シート!E2972)</f>
        <v/>
      </c>
      <c r="E2952" s="301" t="str">
        <f>IF(基本情報入力シート!F2972="","",基本情報入力シート!F2972)</f>
        <v/>
      </c>
      <c r="F2952" s="301" t="str">
        <f>IF(基本情報入力シート!G2972="","",基本情報入力シート!G2972)</f>
        <v/>
      </c>
      <c r="G2952" s="301" t="str">
        <f>IF(基本情報入力シート!H2972="","",基本情報入力シート!H2972)</f>
        <v/>
      </c>
      <c r="H2952" s="301" t="str">
        <f>IF(基本情報入力シート!I2972="","",基本情報入力シート!I2972)</f>
        <v/>
      </c>
      <c r="I2952" s="301" t="str">
        <f>IF(基本情報入力シート!J2972="","",基本情報入力シート!J2972)</f>
        <v/>
      </c>
      <c r="J2952" s="301" t="str">
        <f>IF(基本情報入力シート!K2972="","",基本情報入力シート!K2972)</f>
        <v/>
      </c>
      <c r="K2952" s="302" t="str">
        <f>IF(基本情報入力シート!L2972="","",基本情報入力シート!L2972)</f>
        <v/>
      </c>
      <c r="L2952" s="299" t="str">
        <f>IF(基本情報入力シート!M2972="","",基本情報入力シート!M2972)</f>
        <v/>
      </c>
      <c r="M2952" s="299" t="str">
        <f>IF(基本情報入力シート!R2972="","",基本情報入力シート!R2972)</f>
        <v/>
      </c>
      <c r="N2952" s="299" t="str">
        <f>IF(基本情報入力シート!W2972="","",基本情報入力シート!W2972)</f>
        <v/>
      </c>
      <c r="O2952" s="303" t="str">
        <f>IF(基本情報入力シート!X2972="","",基本情報入力シート!X2972)</f>
        <v/>
      </c>
      <c r="P2952" s="304" t="str">
        <f>IF(基本情報入力シート!Y2972="","",基本情報入力シート!Y2972)</f>
        <v/>
      </c>
      <c r="Q2952" s="175"/>
      <c r="R2952" s="305" t="str">
        <f>IF(基本情報入力シート!AB2972="","",基本情報入力シート!AB2972)</f>
        <v/>
      </c>
      <c r="S2952" s="176"/>
      <c r="T2952" s="306" t="str">
        <f>IF(P2952="","",VLOOKUP(P2952,【参考】数式用!$J$2:$L$34,3,FALSE))</f>
        <v/>
      </c>
      <c r="U2952" s="313" t="s">
        <v>143</v>
      </c>
      <c r="V2952" s="177"/>
      <c r="W2952" s="314" t="s">
        <v>144</v>
      </c>
      <c r="X2952" s="177"/>
      <c r="Y2952" s="315" t="s">
        <v>145</v>
      </c>
      <c r="Z2952" s="177"/>
      <c r="AA2952" s="315" t="s">
        <v>144</v>
      </c>
      <c r="AB2952" s="177"/>
      <c r="AC2952" s="315" t="s">
        <v>146</v>
      </c>
      <c r="AD2952" s="316" t="s">
        <v>147</v>
      </c>
      <c r="AE2952" s="317" t="str">
        <f t="shared" si="163"/>
        <v/>
      </c>
      <c r="AF2952" s="318" t="s">
        <v>148</v>
      </c>
      <c r="AG2952" s="312" t="str">
        <f t="shared" si="164"/>
        <v/>
      </c>
      <c r="AH2952" s="322"/>
      <c r="AI2952" s="323"/>
      <c r="AJ2952" s="322"/>
      <c r="AK2952" s="323"/>
    </row>
    <row r="2953" spans="1:37" ht="36.75" customHeight="1">
      <c r="A2953" s="299">
        <f t="shared" si="162"/>
        <v>2940</v>
      </c>
      <c r="B2953" s="300" t="str">
        <f>IF(基本情報入力シート!C2973="","",基本情報入力シート!C2973)</f>
        <v/>
      </c>
      <c r="C2953" s="301" t="str">
        <f>IF(基本情報入力シート!D2973="","",基本情報入力シート!D2973)</f>
        <v/>
      </c>
      <c r="D2953" s="301" t="str">
        <f>IF(基本情報入力シート!E2973="","",基本情報入力シート!E2973)</f>
        <v/>
      </c>
      <c r="E2953" s="301" t="str">
        <f>IF(基本情報入力シート!F2973="","",基本情報入力シート!F2973)</f>
        <v/>
      </c>
      <c r="F2953" s="301" t="str">
        <f>IF(基本情報入力シート!G2973="","",基本情報入力シート!G2973)</f>
        <v/>
      </c>
      <c r="G2953" s="301" t="str">
        <f>IF(基本情報入力シート!H2973="","",基本情報入力シート!H2973)</f>
        <v/>
      </c>
      <c r="H2953" s="301" t="str">
        <f>IF(基本情報入力シート!I2973="","",基本情報入力シート!I2973)</f>
        <v/>
      </c>
      <c r="I2953" s="301" t="str">
        <f>IF(基本情報入力シート!J2973="","",基本情報入力シート!J2973)</f>
        <v/>
      </c>
      <c r="J2953" s="301" t="str">
        <f>IF(基本情報入力シート!K2973="","",基本情報入力シート!K2973)</f>
        <v/>
      </c>
      <c r="K2953" s="302" t="str">
        <f>IF(基本情報入力シート!L2973="","",基本情報入力シート!L2973)</f>
        <v/>
      </c>
      <c r="L2953" s="299" t="str">
        <f>IF(基本情報入力シート!M2973="","",基本情報入力シート!M2973)</f>
        <v/>
      </c>
      <c r="M2953" s="299" t="str">
        <f>IF(基本情報入力シート!R2973="","",基本情報入力シート!R2973)</f>
        <v/>
      </c>
      <c r="N2953" s="299" t="str">
        <f>IF(基本情報入力シート!W2973="","",基本情報入力シート!W2973)</f>
        <v/>
      </c>
      <c r="O2953" s="303" t="str">
        <f>IF(基本情報入力シート!X2973="","",基本情報入力シート!X2973)</f>
        <v/>
      </c>
      <c r="P2953" s="304" t="str">
        <f>IF(基本情報入力シート!Y2973="","",基本情報入力シート!Y2973)</f>
        <v/>
      </c>
      <c r="Q2953" s="175"/>
      <c r="R2953" s="305" t="str">
        <f>IF(基本情報入力シート!AB2973="","",基本情報入力シート!AB2973)</f>
        <v/>
      </c>
      <c r="S2953" s="176"/>
      <c r="T2953" s="306" t="str">
        <f>IF(P2953="","",VLOOKUP(P2953,【参考】数式用!$J$2:$L$34,3,FALSE))</f>
        <v/>
      </c>
      <c r="U2953" s="313" t="s">
        <v>143</v>
      </c>
      <c r="V2953" s="177"/>
      <c r="W2953" s="314" t="s">
        <v>144</v>
      </c>
      <c r="X2953" s="177"/>
      <c r="Y2953" s="315" t="s">
        <v>145</v>
      </c>
      <c r="Z2953" s="177"/>
      <c r="AA2953" s="315" t="s">
        <v>144</v>
      </c>
      <c r="AB2953" s="177"/>
      <c r="AC2953" s="315" t="s">
        <v>146</v>
      </c>
      <c r="AD2953" s="316" t="s">
        <v>147</v>
      </c>
      <c r="AE2953" s="317" t="str">
        <f t="shared" si="163"/>
        <v/>
      </c>
      <c r="AF2953" s="319" t="s">
        <v>148</v>
      </c>
      <c r="AG2953" s="312" t="str">
        <f t="shared" si="164"/>
        <v/>
      </c>
      <c r="AH2953" s="322"/>
      <c r="AI2953" s="323"/>
      <c r="AJ2953" s="322"/>
      <c r="AK2953" s="323"/>
    </row>
    <row r="2954" spans="1:37" ht="36.75" customHeight="1">
      <c r="A2954" s="299">
        <f t="shared" si="162"/>
        <v>2941</v>
      </c>
      <c r="B2954" s="300" t="str">
        <f>IF(基本情報入力シート!C2974="","",基本情報入力シート!C2974)</f>
        <v/>
      </c>
      <c r="C2954" s="301" t="str">
        <f>IF(基本情報入力シート!D2974="","",基本情報入力シート!D2974)</f>
        <v/>
      </c>
      <c r="D2954" s="301" t="str">
        <f>IF(基本情報入力シート!E2974="","",基本情報入力シート!E2974)</f>
        <v/>
      </c>
      <c r="E2954" s="301" t="str">
        <f>IF(基本情報入力シート!F2974="","",基本情報入力シート!F2974)</f>
        <v/>
      </c>
      <c r="F2954" s="301" t="str">
        <f>IF(基本情報入力シート!G2974="","",基本情報入力シート!G2974)</f>
        <v/>
      </c>
      <c r="G2954" s="301" t="str">
        <f>IF(基本情報入力シート!H2974="","",基本情報入力シート!H2974)</f>
        <v/>
      </c>
      <c r="H2954" s="301" t="str">
        <f>IF(基本情報入力シート!I2974="","",基本情報入力シート!I2974)</f>
        <v/>
      </c>
      <c r="I2954" s="301" t="str">
        <f>IF(基本情報入力シート!J2974="","",基本情報入力シート!J2974)</f>
        <v/>
      </c>
      <c r="J2954" s="301" t="str">
        <f>IF(基本情報入力シート!K2974="","",基本情報入力シート!K2974)</f>
        <v/>
      </c>
      <c r="K2954" s="302" t="str">
        <f>IF(基本情報入力シート!L2974="","",基本情報入力シート!L2974)</f>
        <v/>
      </c>
      <c r="L2954" s="299" t="str">
        <f>IF(基本情報入力シート!M2974="","",基本情報入力シート!M2974)</f>
        <v/>
      </c>
      <c r="M2954" s="299" t="str">
        <f>IF(基本情報入力シート!R2974="","",基本情報入力シート!R2974)</f>
        <v/>
      </c>
      <c r="N2954" s="299" t="str">
        <f>IF(基本情報入力シート!W2974="","",基本情報入力シート!W2974)</f>
        <v/>
      </c>
      <c r="O2954" s="303" t="str">
        <f>IF(基本情報入力シート!X2974="","",基本情報入力シート!X2974)</f>
        <v/>
      </c>
      <c r="P2954" s="304" t="str">
        <f>IF(基本情報入力シート!Y2974="","",基本情報入力シート!Y2974)</f>
        <v/>
      </c>
      <c r="Q2954" s="175"/>
      <c r="R2954" s="305" t="str">
        <f>IF(基本情報入力シート!AB2974="","",基本情報入力シート!AB2974)</f>
        <v/>
      </c>
      <c r="S2954" s="176"/>
      <c r="T2954" s="306" t="str">
        <f>IF(P2954="","",VLOOKUP(P2954,【参考】数式用!$J$2:$L$34,3,FALSE))</f>
        <v/>
      </c>
      <c r="U2954" s="313" t="s">
        <v>143</v>
      </c>
      <c r="V2954" s="177"/>
      <c r="W2954" s="314" t="s">
        <v>144</v>
      </c>
      <c r="X2954" s="177"/>
      <c r="Y2954" s="315" t="s">
        <v>145</v>
      </c>
      <c r="Z2954" s="177"/>
      <c r="AA2954" s="315" t="s">
        <v>144</v>
      </c>
      <c r="AB2954" s="177"/>
      <c r="AC2954" s="315" t="s">
        <v>146</v>
      </c>
      <c r="AD2954" s="316" t="s">
        <v>147</v>
      </c>
      <c r="AE2954" s="317" t="str">
        <f t="shared" si="163"/>
        <v/>
      </c>
      <c r="AF2954" s="319" t="s">
        <v>148</v>
      </c>
      <c r="AG2954" s="312" t="str">
        <f t="shared" si="164"/>
        <v/>
      </c>
      <c r="AH2954" s="322"/>
      <c r="AI2954" s="323"/>
      <c r="AJ2954" s="322"/>
      <c r="AK2954" s="323"/>
    </row>
    <row r="2955" spans="1:37" ht="36.75" customHeight="1">
      <c r="A2955" s="299">
        <f t="shared" si="162"/>
        <v>2942</v>
      </c>
      <c r="B2955" s="300" t="str">
        <f>IF(基本情報入力シート!C2975="","",基本情報入力シート!C2975)</f>
        <v/>
      </c>
      <c r="C2955" s="301" t="str">
        <f>IF(基本情報入力シート!D2975="","",基本情報入力シート!D2975)</f>
        <v/>
      </c>
      <c r="D2955" s="301" t="str">
        <f>IF(基本情報入力シート!E2975="","",基本情報入力シート!E2975)</f>
        <v/>
      </c>
      <c r="E2955" s="301" t="str">
        <f>IF(基本情報入力シート!F2975="","",基本情報入力シート!F2975)</f>
        <v/>
      </c>
      <c r="F2955" s="301" t="str">
        <f>IF(基本情報入力シート!G2975="","",基本情報入力シート!G2975)</f>
        <v/>
      </c>
      <c r="G2955" s="301" t="str">
        <f>IF(基本情報入力シート!H2975="","",基本情報入力シート!H2975)</f>
        <v/>
      </c>
      <c r="H2955" s="301" t="str">
        <f>IF(基本情報入力シート!I2975="","",基本情報入力シート!I2975)</f>
        <v/>
      </c>
      <c r="I2955" s="301" t="str">
        <f>IF(基本情報入力シート!J2975="","",基本情報入力シート!J2975)</f>
        <v/>
      </c>
      <c r="J2955" s="301" t="str">
        <f>IF(基本情報入力シート!K2975="","",基本情報入力シート!K2975)</f>
        <v/>
      </c>
      <c r="K2955" s="302" t="str">
        <f>IF(基本情報入力シート!L2975="","",基本情報入力シート!L2975)</f>
        <v/>
      </c>
      <c r="L2955" s="299" t="str">
        <f>IF(基本情報入力シート!M2975="","",基本情報入力シート!M2975)</f>
        <v/>
      </c>
      <c r="M2955" s="299" t="str">
        <f>IF(基本情報入力シート!R2975="","",基本情報入力シート!R2975)</f>
        <v/>
      </c>
      <c r="N2955" s="299" t="str">
        <f>IF(基本情報入力シート!W2975="","",基本情報入力シート!W2975)</f>
        <v/>
      </c>
      <c r="O2955" s="303" t="str">
        <f>IF(基本情報入力シート!X2975="","",基本情報入力シート!X2975)</f>
        <v/>
      </c>
      <c r="P2955" s="304" t="str">
        <f>IF(基本情報入力シート!Y2975="","",基本情報入力シート!Y2975)</f>
        <v/>
      </c>
      <c r="Q2955" s="175"/>
      <c r="R2955" s="305" t="str">
        <f>IF(基本情報入力シート!AB2975="","",基本情報入力シート!AB2975)</f>
        <v/>
      </c>
      <c r="S2955" s="176"/>
      <c r="T2955" s="306" t="str">
        <f>IF(P2955="","",VLOOKUP(P2955,【参考】数式用!$J$2:$L$34,3,FALSE))</f>
        <v/>
      </c>
      <c r="U2955" s="313" t="s">
        <v>143</v>
      </c>
      <c r="V2955" s="177"/>
      <c r="W2955" s="314" t="s">
        <v>144</v>
      </c>
      <c r="X2955" s="177"/>
      <c r="Y2955" s="315" t="s">
        <v>145</v>
      </c>
      <c r="Z2955" s="177"/>
      <c r="AA2955" s="315" t="s">
        <v>144</v>
      </c>
      <c r="AB2955" s="177"/>
      <c r="AC2955" s="315" t="s">
        <v>146</v>
      </c>
      <c r="AD2955" s="316" t="s">
        <v>147</v>
      </c>
      <c r="AE2955" s="317" t="str">
        <f t="shared" si="163"/>
        <v/>
      </c>
      <c r="AF2955" s="319" t="s">
        <v>148</v>
      </c>
      <c r="AG2955" s="312" t="str">
        <f t="shared" si="164"/>
        <v/>
      </c>
      <c r="AH2955" s="322"/>
      <c r="AI2955" s="323"/>
      <c r="AJ2955" s="322"/>
      <c r="AK2955" s="323"/>
    </row>
    <row r="2956" spans="1:37" ht="36.75" customHeight="1">
      <c r="A2956" s="299">
        <f t="shared" si="162"/>
        <v>2943</v>
      </c>
      <c r="B2956" s="300" t="str">
        <f>IF(基本情報入力シート!C2976="","",基本情報入力シート!C2976)</f>
        <v/>
      </c>
      <c r="C2956" s="301" t="str">
        <f>IF(基本情報入力シート!D2976="","",基本情報入力シート!D2976)</f>
        <v/>
      </c>
      <c r="D2956" s="301" t="str">
        <f>IF(基本情報入力シート!E2976="","",基本情報入力シート!E2976)</f>
        <v/>
      </c>
      <c r="E2956" s="301" t="str">
        <f>IF(基本情報入力シート!F2976="","",基本情報入力シート!F2976)</f>
        <v/>
      </c>
      <c r="F2956" s="301" t="str">
        <f>IF(基本情報入力シート!G2976="","",基本情報入力シート!G2976)</f>
        <v/>
      </c>
      <c r="G2956" s="301" t="str">
        <f>IF(基本情報入力シート!H2976="","",基本情報入力シート!H2976)</f>
        <v/>
      </c>
      <c r="H2956" s="301" t="str">
        <f>IF(基本情報入力シート!I2976="","",基本情報入力シート!I2976)</f>
        <v/>
      </c>
      <c r="I2956" s="301" t="str">
        <f>IF(基本情報入力シート!J2976="","",基本情報入力シート!J2976)</f>
        <v/>
      </c>
      <c r="J2956" s="301" t="str">
        <f>IF(基本情報入力シート!K2976="","",基本情報入力シート!K2976)</f>
        <v/>
      </c>
      <c r="K2956" s="302" t="str">
        <f>IF(基本情報入力シート!L2976="","",基本情報入力シート!L2976)</f>
        <v/>
      </c>
      <c r="L2956" s="299" t="str">
        <f>IF(基本情報入力シート!M2976="","",基本情報入力シート!M2976)</f>
        <v/>
      </c>
      <c r="M2956" s="299" t="str">
        <f>IF(基本情報入力シート!R2976="","",基本情報入力シート!R2976)</f>
        <v/>
      </c>
      <c r="N2956" s="299" t="str">
        <f>IF(基本情報入力シート!W2976="","",基本情報入力シート!W2976)</f>
        <v/>
      </c>
      <c r="O2956" s="303" t="str">
        <f>IF(基本情報入力シート!X2976="","",基本情報入力シート!X2976)</f>
        <v/>
      </c>
      <c r="P2956" s="304" t="str">
        <f>IF(基本情報入力シート!Y2976="","",基本情報入力シート!Y2976)</f>
        <v/>
      </c>
      <c r="Q2956" s="175"/>
      <c r="R2956" s="305" t="str">
        <f>IF(基本情報入力シート!AB2976="","",基本情報入力シート!AB2976)</f>
        <v/>
      </c>
      <c r="S2956" s="176"/>
      <c r="T2956" s="306" t="str">
        <f>IF(P2956="","",VLOOKUP(P2956,【参考】数式用!$J$2:$L$34,3,FALSE))</f>
        <v/>
      </c>
      <c r="U2956" s="313" t="s">
        <v>143</v>
      </c>
      <c r="V2956" s="177"/>
      <c r="W2956" s="314" t="s">
        <v>144</v>
      </c>
      <c r="X2956" s="177"/>
      <c r="Y2956" s="315" t="s">
        <v>145</v>
      </c>
      <c r="Z2956" s="177"/>
      <c r="AA2956" s="315" t="s">
        <v>144</v>
      </c>
      <c r="AB2956" s="177"/>
      <c r="AC2956" s="315" t="s">
        <v>146</v>
      </c>
      <c r="AD2956" s="316" t="s">
        <v>147</v>
      </c>
      <c r="AE2956" s="317" t="str">
        <f t="shared" si="163"/>
        <v/>
      </c>
      <c r="AF2956" s="319" t="s">
        <v>148</v>
      </c>
      <c r="AG2956" s="312" t="str">
        <f t="shared" si="164"/>
        <v/>
      </c>
      <c r="AH2956" s="322"/>
      <c r="AI2956" s="323"/>
      <c r="AJ2956" s="322"/>
      <c r="AK2956" s="323"/>
    </row>
    <row r="2957" spans="1:37" ht="36.75" customHeight="1">
      <c r="A2957" s="299">
        <f t="shared" si="162"/>
        <v>2944</v>
      </c>
      <c r="B2957" s="300" t="str">
        <f>IF(基本情報入力シート!C2977="","",基本情報入力シート!C2977)</f>
        <v/>
      </c>
      <c r="C2957" s="301" t="str">
        <f>IF(基本情報入力シート!D2977="","",基本情報入力シート!D2977)</f>
        <v/>
      </c>
      <c r="D2957" s="301" t="str">
        <f>IF(基本情報入力シート!E2977="","",基本情報入力シート!E2977)</f>
        <v/>
      </c>
      <c r="E2957" s="301" t="str">
        <f>IF(基本情報入力シート!F2977="","",基本情報入力シート!F2977)</f>
        <v/>
      </c>
      <c r="F2957" s="301" t="str">
        <f>IF(基本情報入力シート!G2977="","",基本情報入力シート!G2977)</f>
        <v/>
      </c>
      <c r="G2957" s="301" t="str">
        <f>IF(基本情報入力シート!H2977="","",基本情報入力シート!H2977)</f>
        <v/>
      </c>
      <c r="H2957" s="301" t="str">
        <f>IF(基本情報入力シート!I2977="","",基本情報入力シート!I2977)</f>
        <v/>
      </c>
      <c r="I2957" s="301" t="str">
        <f>IF(基本情報入力シート!J2977="","",基本情報入力シート!J2977)</f>
        <v/>
      </c>
      <c r="J2957" s="301" t="str">
        <f>IF(基本情報入力シート!K2977="","",基本情報入力シート!K2977)</f>
        <v/>
      </c>
      <c r="K2957" s="302" t="str">
        <f>IF(基本情報入力シート!L2977="","",基本情報入力シート!L2977)</f>
        <v/>
      </c>
      <c r="L2957" s="299" t="str">
        <f>IF(基本情報入力シート!M2977="","",基本情報入力シート!M2977)</f>
        <v/>
      </c>
      <c r="M2957" s="299" t="str">
        <f>IF(基本情報入力シート!R2977="","",基本情報入力シート!R2977)</f>
        <v/>
      </c>
      <c r="N2957" s="299" t="str">
        <f>IF(基本情報入力シート!W2977="","",基本情報入力シート!W2977)</f>
        <v/>
      </c>
      <c r="O2957" s="303" t="str">
        <f>IF(基本情報入力シート!X2977="","",基本情報入力シート!X2977)</f>
        <v/>
      </c>
      <c r="P2957" s="304" t="str">
        <f>IF(基本情報入力シート!Y2977="","",基本情報入力シート!Y2977)</f>
        <v/>
      </c>
      <c r="Q2957" s="175"/>
      <c r="R2957" s="305" t="str">
        <f>IF(基本情報入力シート!AB2977="","",基本情報入力シート!AB2977)</f>
        <v/>
      </c>
      <c r="S2957" s="176"/>
      <c r="T2957" s="306" t="str">
        <f>IF(P2957="","",VLOOKUP(P2957,【参考】数式用!$J$2:$L$34,3,FALSE))</f>
        <v/>
      </c>
      <c r="U2957" s="313" t="s">
        <v>143</v>
      </c>
      <c r="V2957" s="177"/>
      <c r="W2957" s="314" t="s">
        <v>144</v>
      </c>
      <c r="X2957" s="177"/>
      <c r="Y2957" s="315" t="s">
        <v>145</v>
      </c>
      <c r="Z2957" s="177"/>
      <c r="AA2957" s="315" t="s">
        <v>144</v>
      </c>
      <c r="AB2957" s="177"/>
      <c r="AC2957" s="315" t="s">
        <v>146</v>
      </c>
      <c r="AD2957" s="316" t="s">
        <v>147</v>
      </c>
      <c r="AE2957" s="317" t="str">
        <f t="shared" si="163"/>
        <v/>
      </c>
      <c r="AF2957" s="319" t="s">
        <v>148</v>
      </c>
      <c r="AG2957" s="312" t="str">
        <f t="shared" si="164"/>
        <v/>
      </c>
      <c r="AH2957" s="322"/>
      <c r="AI2957" s="323"/>
      <c r="AJ2957" s="322"/>
      <c r="AK2957" s="323"/>
    </row>
    <row r="2958" spans="1:37" ht="36.75" customHeight="1">
      <c r="A2958" s="299">
        <f t="shared" si="162"/>
        <v>2945</v>
      </c>
      <c r="B2958" s="300" t="str">
        <f>IF(基本情報入力シート!C2978="","",基本情報入力シート!C2978)</f>
        <v/>
      </c>
      <c r="C2958" s="301" t="str">
        <f>IF(基本情報入力シート!D2978="","",基本情報入力シート!D2978)</f>
        <v/>
      </c>
      <c r="D2958" s="301" t="str">
        <f>IF(基本情報入力シート!E2978="","",基本情報入力シート!E2978)</f>
        <v/>
      </c>
      <c r="E2958" s="301" t="str">
        <f>IF(基本情報入力シート!F2978="","",基本情報入力シート!F2978)</f>
        <v/>
      </c>
      <c r="F2958" s="301" t="str">
        <f>IF(基本情報入力シート!G2978="","",基本情報入力シート!G2978)</f>
        <v/>
      </c>
      <c r="G2958" s="301" t="str">
        <f>IF(基本情報入力シート!H2978="","",基本情報入力シート!H2978)</f>
        <v/>
      </c>
      <c r="H2958" s="301" t="str">
        <f>IF(基本情報入力シート!I2978="","",基本情報入力シート!I2978)</f>
        <v/>
      </c>
      <c r="I2958" s="301" t="str">
        <f>IF(基本情報入力シート!J2978="","",基本情報入力シート!J2978)</f>
        <v/>
      </c>
      <c r="J2958" s="301" t="str">
        <f>IF(基本情報入力シート!K2978="","",基本情報入力シート!K2978)</f>
        <v/>
      </c>
      <c r="K2958" s="302" t="str">
        <f>IF(基本情報入力シート!L2978="","",基本情報入力シート!L2978)</f>
        <v/>
      </c>
      <c r="L2958" s="299" t="str">
        <f>IF(基本情報入力シート!M2978="","",基本情報入力シート!M2978)</f>
        <v/>
      </c>
      <c r="M2958" s="299" t="str">
        <f>IF(基本情報入力シート!R2978="","",基本情報入力シート!R2978)</f>
        <v/>
      </c>
      <c r="N2958" s="299" t="str">
        <f>IF(基本情報入力シート!W2978="","",基本情報入力シート!W2978)</f>
        <v/>
      </c>
      <c r="O2958" s="303" t="str">
        <f>IF(基本情報入力シート!X2978="","",基本情報入力シート!X2978)</f>
        <v/>
      </c>
      <c r="P2958" s="304" t="str">
        <f>IF(基本情報入力シート!Y2978="","",基本情報入力シート!Y2978)</f>
        <v/>
      </c>
      <c r="Q2958" s="175"/>
      <c r="R2958" s="305" t="str">
        <f>IF(基本情報入力シート!AB2978="","",基本情報入力シート!AB2978)</f>
        <v/>
      </c>
      <c r="S2958" s="176"/>
      <c r="T2958" s="306" t="str">
        <f>IF(P2958="","",VLOOKUP(P2958,【参考】数式用!$J$2:$L$34,3,FALSE))</f>
        <v/>
      </c>
      <c r="U2958" s="313" t="s">
        <v>143</v>
      </c>
      <c r="V2958" s="177"/>
      <c r="W2958" s="314" t="s">
        <v>144</v>
      </c>
      <c r="X2958" s="177"/>
      <c r="Y2958" s="315" t="s">
        <v>145</v>
      </c>
      <c r="Z2958" s="177"/>
      <c r="AA2958" s="315" t="s">
        <v>144</v>
      </c>
      <c r="AB2958" s="177"/>
      <c r="AC2958" s="315" t="s">
        <v>146</v>
      </c>
      <c r="AD2958" s="316" t="s">
        <v>147</v>
      </c>
      <c r="AE2958" s="317" t="str">
        <f t="shared" si="163"/>
        <v/>
      </c>
      <c r="AF2958" s="319" t="s">
        <v>148</v>
      </c>
      <c r="AG2958" s="312" t="str">
        <f t="shared" si="164"/>
        <v/>
      </c>
      <c r="AH2958" s="322"/>
      <c r="AI2958" s="323"/>
      <c r="AJ2958" s="322"/>
      <c r="AK2958" s="323"/>
    </row>
    <row r="2959" spans="1:37" ht="36.75" customHeight="1">
      <c r="A2959" s="299">
        <f t="shared" si="162"/>
        <v>2946</v>
      </c>
      <c r="B2959" s="300" t="str">
        <f>IF(基本情報入力シート!C2979="","",基本情報入力シート!C2979)</f>
        <v/>
      </c>
      <c r="C2959" s="301" t="str">
        <f>IF(基本情報入力シート!D2979="","",基本情報入力シート!D2979)</f>
        <v/>
      </c>
      <c r="D2959" s="301" t="str">
        <f>IF(基本情報入力シート!E2979="","",基本情報入力シート!E2979)</f>
        <v/>
      </c>
      <c r="E2959" s="301" t="str">
        <f>IF(基本情報入力シート!F2979="","",基本情報入力シート!F2979)</f>
        <v/>
      </c>
      <c r="F2959" s="301" t="str">
        <f>IF(基本情報入力シート!G2979="","",基本情報入力シート!G2979)</f>
        <v/>
      </c>
      <c r="G2959" s="301" t="str">
        <f>IF(基本情報入力シート!H2979="","",基本情報入力シート!H2979)</f>
        <v/>
      </c>
      <c r="H2959" s="301" t="str">
        <f>IF(基本情報入力シート!I2979="","",基本情報入力シート!I2979)</f>
        <v/>
      </c>
      <c r="I2959" s="301" t="str">
        <f>IF(基本情報入力シート!J2979="","",基本情報入力シート!J2979)</f>
        <v/>
      </c>
      <c r="J2959" s="301" t="str">
        <f>IF(基本情報入力シート!K2979="","",基本情報入力シート!K2979)</f>
        <v/>
      </c>
      <c r="K2959" s="302" t="str">
        <f>IF(基本情報入力シート!L2979="","",基本情報入力シート!L2979)</f>
        <v/>
      </c>
      <c r="L2959" s="299" t="str">
        <f>IF(基本情報入力シート!M2979="","",基本情報入力シート!M2979)</f>
        <v/>
      </c>
      <c r="M2959" s="299" t="str">
        <f>IF(基本情報入力シート!R2979="","",基本情報入力シート!R2979)</f>
        <v/>
      </c>
      <c r="N2959" s="299" t="str">
        <f>IF(基本情報入力シート!W2979="","",基本情報入力シート!W2979)</f>
        <v/>
      </c>
      <c r="O2959" s="303" t="str">
        <f>IF(基本情報入力シート!X2979="","",基本情報入力シート!X2979)</f>
        <v/>
      </c>
      <c r="P2959" s="304" t="str">
        <f>IF(基本情報入力シート!Y2979="","",基本情報入力シート!Y2979)</f>
        <v/>
      </c>
      <c r="Q2959" s="175"/>
      <c r="R2959" s="305" t="str">
        <f>IF(基本情報入力シート!AB2979="","",基本情報入力シート!AB2979)</f>
        <v/>
      </c>
      <c r="S2959" s="176"/>
      <c r="T2959" s="306" t="str">
        <f>IF(P2959="","",VLOOKUP(P2959,【参考】数式用!$J$2:$L$34,3,FALSE))</f>
        <v/>
      </c>
      <c r="U2959" s="313" t="s">
        <v>143</v>
      </c>
      <c r="V2959" s="177"/>
      <c r="W2959" s="314" t="s">
        <v>144</v>
      </c>
      <c r="X2959" s="177"/>
      <c r="Y2959" s="315" t="s">
        <v>145</v>
      </c>
      <c r="Z2959" s="177"/>
      <c r="AA2959" s="315" t="s">
        <v>144</v>
      </c>
      <c r="AB2959" s="177"/>
      <c r="AC2959" s="315" t="s">
        <v>146</v>
      </c>
      <c r="AD2959" s="316" t="s">
        <v>147</v>
      </c>
      <c r="AE2959" s="317" t="str">
        <f t="shared" si="163"/>
        <v/>
      </c>
      <c r="AF2959" s="319" t="s">
        <v>148</v>
      </c>
      <c r="AG2959" s="312" t="str">
        <f t="shared" si="164"/>
        <v/>
      </c>
      <c r="AH2959" s="322"/>
      <c r="AI2959" s="323"/>
      <c r="AJ2959" s="322"/>
      <c r="AK2959" s="323"/>
    </row>
    <row r="2960" spans="1:37" ht="36.75" customHeight="1">
      <c r="A2960" s="299">
        <f t="shared" ref="A2960:A3013" si="165">A2959+1</f>
        <v>2947</v>
      </c>
      <c r="B2960" s="300" t="str">
        <f>IF(基本情報入力シート!C2980="","",基本情報入力シート!C2980)</f>
        <v/>
      </c>
      <c r="C2960" s="301" t="str">
        <f>IF(基本情報入力シート!D2980="","",基本情報入力シート!D2980)</f>
        <v/>
      </c>
      <c r="D2960" s="301" t="str">
        <f>IF(基本情報入力シート!E2980="","",基本情報入力シート!E2980)</f>
        <v/>
      </c>
      <c r="E2960" s="301" t="str">
        <f>IF(基本情報入力シート!F2980="","",基本情報入力シート!F2980)</f>
        <v/>
      </c>
      <c r="F2960" s="301" t="str">
        <f>IF(基本情報入力シート!G2980="","",基本情報入力シート!G2980)</f>
        <v/>
      </c>
      <c r="G2960" s="301" t="str">
        <f>IF(基本情報入力シート!H2980="","",基本情報入力シート!H2980)</f>
        <v/>
      </c>
      <c r="H2960" s="301" t="str">
        <f>IF(基本情報入力シート!I2980="","",基本情報入力シート!I2980)</f>
        <v/>
      </c>
      <c r="I2960" s="301" t="str">
        <f>IF(基本情報入力シート!J2980="","",基本情報入力シート!J2980)</f>
        <v/>
      </c>
      <c r="J2960" s="301" t="str">
        <f>IF(基本情報入力シート!K2980="","",基本情報入力シート!K2980)</f>
        <v/>
      </c>
      <c r="K2960" s="302" t="str">
        <f>IF(基本情報入力シート!L2980="","",基本情報入力シート!L2980)</f>
        <v/>
      </c>
      <c r="L2960" s="299" t="str">
        <f>IF(基本情報入力シート!M2980="","",基本情報入力シート!M2980)</f>
        <v/>
      </c>
      <c r="M2960" s="299" t="str">
        <f>IF(基本情報入力シート!R2980="","",基本情報入力シート!R2980)</f>
        <v/>
      </c>
      <c r="N2960" s="299" t="str">
        <f>IF(基本情報入力シート!W2980="","",基本情報入力シート!W2980)</f>
        <v/>
      </c>
      <c r="O2960" s="303" t="str">
        <f>IF(基本情報入力シート!X2980="","",基本情報入力シート!X2980)</f>
        <v/>
      </c>
      <c r="P2960" s="304" t="str">
        <f>IF(基本情報入力シート!Y2980="","",基本情報入力シート!Y2980)</f>
        <v/>
      </c>
      <c r="Q2960" s="175"/>
      <c r="R2960" s="305" t="str">
        <f>IF(基本情報入力シート!AB2980="","",基本情報入力シート!AB2980)</f>
        <v/>
      </c>
      <c r="S2960" s="176"/>
      <c r="T2960" s="306" t="str">
        <f>IF(P2960="","",VLOOKUP(P2960,【参考】数式用!$J$2:$L$34,3,FALSE))</f>
        <v/>
      </c>
      <c r="U2960" s="313" t="s">
        <v>143</v>
      </c>
      <c r="V2960" s="177"/>
      <c r="W2960" s="314" t="s">
        <v>144</v>
      </c>
      <c r="X2960" s="177"/>
      <c r="Y2960" s="315" t="s">
        <v>145</v>
      </c>
      <c r="Z2960" s="177"/>
      <c r="AA2960" s="315" t="s">
        <v>144</v>
      </c>
      <c r="AB2960" s="177"/>
      <c r="AC2960" s="315" t="s">
        <v>146</v>
      </c>
      <c r="AD2960" s="316" t="s">
        <v>147</v>
      </c>
      <c r="AE2960" s="317" t="str">
        <f t="shared" si="163"/>
        <v/>
      </c>
      <c r="AF2960" s="319" t="s">
        <v>148</v>
      </c>
      <c r="AG2960" s="312" t="str">
        <f t="shared" si="164"/>
        <v/>
      </c>
      <c r="AH2960" s="322"/>
      <c r="AI2960" s="323"/>
      <c r="AJ2960" s="322"/>
      <c r="AK2960" s="323"/>
    </row>
    <row r="2961" spans="1:37" ht="36.75" customHeight="1">
      <c r="A2961" s="299">
        <f t="shared" si="165"/>
        <v>2948</v>
      </c>
      <c r="B2961" s="300" t="str">
        <f>IF(基本情報入力シート!C2981="","",基本情報入力シート!C2981)</f>
        <v/>
      </c>
      <c r="C2961" s="301" t="str">
        <f>IF(基本情報入力シート!D2981="","",基本情報入力シート!D2981)</f>
        <v/>
      </c>
      <c r="D2961" s="301" t="str">
        <f>IF(基本情報入力シート!E2981="","",基本情報入力シート!E2981)</f>
        <v/>
      </c>
      <c r="E2961" s="301" t="str">
        <f>IF(基本情報入力シート!F2981="","",基本情報入力シート!F2981)</f>
        <v/>
      </c>
      <c r="F2961" s="301" t="str">
        <f>IF(基本情報入力シート!G2981="","",基本情報入力シート!G2981)</f>
        <v/>
      </c>
      <c r="G2961" s="301" t="str">
        <f>IF(基本情報入力シート!H2981="","",基本情報入力シート!H2981)</f>
        <v/>
      </c>
      <c r="H2961" s="301" t="str">
        <f>IF(基本情報入力シート!I2981="","",基本情報入力シート!I2981)</f>
        <v/>
      </c>
      <c r="I2961" s="301" t="str">
        <f>IF(基本情報入力シート!J2981="","",基本情報入力シート!J2981)</f>
        <v/>
      </c>
      <c r="J2961" s="301" t="str">
        <f>IF(基本情報入力シート!K2981="","",基本情報入力シート!K2981)</f>
        <v/>
      </c>
      <c r="K2961" s="302" t="str">
        <f>IF(基本情報入力シート!L2981="","",基本情報入力シート!L2981)</f>
        <v/>
      </c>
      <c r="L2961" s="299" t="str">
        <f>IF(基本情報入力シート!M2981="","",基本情報入力シート!M2981)</f>
        <v/>
      </c>
      <c r="M2961" s="299" t="str">
        <f>IF(基本情報入力シート!R2981="","",基本情報入力シート!R2981)</f>
        <v/>
      </c>
      <c r="N2961" s="299" t="str">
        <f>IF(基本情報入力シート!W2981="","",基本情報入力シート!W2981)</f>
        <v/>
      </c>
      <c r="O2961" s="303" t="str">
        <f>IF(基本情報入力シート!X2981="","",基本情報入力シート!X2981)</f>
        <v/>
      </c>
      <c r="P2961" s="304" t="str">
        <f>IF(基本情報入力シート!Y2981="","",基本情報入力シート!Y2981)</f>
        <v/>
      </c>
      <c r="Q2961" s="175"/>
      <c r="R2961" s="305" t="str">
        <f>IF(基本情報入力シート!AB2981="","",基本情報入力シート!AB2981)</f>
        <v/>
      </c>
      <c r="S2961" s="176"/>
      <c r="T2961" s="306" t="str">
        <f>IF(P2961="","",VLOOKUP(P2961,【参考】数式用!$J$2:$L$34,3,FALSE))</f>
        <v/>
      </c>
      <c r="U2961" s="313" t="s">
        <v>143</v>
      </c>
      <c r="V2961" s="177"/>
      <c r="W2961" s="314" t="s">
        <v>144</v>
      </c>
      <c r="X2961" s="177"/>
      <c r="Y2961" s="315" t="s">
        <v>145</v>
      </c>
      <c r="Z2961" s="177"/>
      <c r="AA2961" s="315" t="s">
        <v>144</v>
      </c>
      <c r="AB2961" s="177"/>
      <c r="AC2961" s="315" t="s">
        <v>146</v>
      </c>
      <c r="AD2961" s="316" t="s">
        <v>147</v>
      </c>
      <c r="AE2961" s="317" t="str">
        <f t="shared" si="163"/>
        <v/>
      </c>
      <c r="AF2961" s="319" t="s">
        <v>148</v>
      </c>
      <c r="AG2961" s="312" t="str">
        <f t="shared" si="164"/>
        <v/>
      </c>
      <c r="AH2961" s="322"/>
      <c r="AI2961" s="323"/>
      <c r="AJ2961" s="322"/>
      <c r="AK2961" s="323"/>
    </row>
    <row r="2962" spans="1:37" ht="36.75" customHeight="1">
      <c r="A2962" s="299">
        <f t="shared" si="165"/>
        <v>2949</v>
      </c>
      <c r="B2962" s="300" t="str">
        <f>IF(基本情報入力シート!C2982="","",基本情報入力シート!C2982)</f>
        <v/>
      </c>
      <c r="C2962" s="301" t="str">
        <f>IF(基本情報入力シート!D2982="","",基本情報入力シート!D2982)</f>
        <v/>
      </c>
      <c r="D2962" s="301" t="str">
        <f>IF(基本情報入力シート!E2982="","",基本情報入力シート!E2982)</f>
        <v/>
      </c>
      <c r="E2962" s="301" t="str">
        <f>IF(基本情報入力シート!F2982="","",基本情報入力シート!F2982)</f>
        <v/>
      </c>
      <c r="F2962" s="301" t="str">
        <f>IF(基本情報入力シート!G2982="","",基本情報入力シート!G2982)</f>
        <v/>
      </c>
      <c r="G2962" s="301" t="str">
        <f>IF(基本情報入力シート!H2982="","",基本情報入力シート!H2982)</f>
        <v/>
      </c>
      <c r="H2962" s="301" t="str">
        <f>IF(基本情報入力シート!I2982="","",基本情報入力シート!I2982)</f>
        <v/>
      </c>
      <c r="I2962" s="301" t="str">
        <f>IF(基本情報入力シート!J2982="","",基本情報入力シート!J2982)</f>
        <v/>
      </c>
      <c r="J2962" s="301" t="str">
        <f>IF(基本情報入力シート!K2982="","",基本情報入力シート!K2982)</f>
        <v/>
      </c>
      <c r="K2962" s="302" t="str">
        <f>IF(基本情報入力シート!L2982="","",基本情報入力シート!L2982)</f>
        <v/>
      </c>
      <c r="L2962" s="299" t="str">
        <f>IF(基本情報入力シート!M2982="","",基本情報入力シート!M2982)</f>
        <v/>
      </c>
      <c r="M2962" s="299" t="str">
        <f>IF(基本情報入力シート!R2982="","",基本情報入力シート!R2982)</f>
        <v/>
      </c>
      <c r="N2962" s="299" t="str">
        <f>IF(基本情報入力シート!W2982="","",基本情報入力シート!W2982)</f>
        <v/>
      </c>
      <c r="O2962" s="303" t="str">
        <f>IF(基本情報入力シート!X2982="","",基本情報入力シート!X2982)</f>
        <v/>
      </c>
      <c r="P2962" s="304" t="str">
        <f>IF(基本情報入力シート!Y2982="","",基本情報入力シート!Y2982)</f>
        <v/>
      </c>
      <c r="Q2962" s="175"/>
      <c r="R2962" s="305" t="str">
        <f>IF(基本情報入力シート!AB2982="","",基本情報入力シート!AB2982)</f>
        <v/>
      </c>
      <c r="S2962" s="176"/>
      <c r="T2962" s="306" t="str">
        <f>IF(P2962="","",VLOOKUP(P2962,【参考】数式用!$J$2:$L$34,3,FALSE))</f>
        <v/>
      </c>
      <c r="U2962" s="313" t="s">
        <v>143</v>
      </c>
      <c r="V2962" s="177"/>
      <c r="W2962" s="314" t="s">
        <v>144</v>
      </c>
      <c r="X2962" s="177"/>
      <c r="Y2962" s="315" t="s">
        <v>145</v>
      </c>
      <c r="Z2962" s="177"/>
      <c r="AA2962" s="315" t="s">
        <v>144</v>
      </c>
      <c r="AB2962" s="177"/>
      <c r="AC2962" s="315" t="s">
        <v>146</v>
      </c>
      <c r="AD2962" s="316" t="s">
        <v>147</v>
      </c>
      <c r="AE2962" s="317" t="str">
        <f t="shared" si="163"/>
        <v/>
      </c>
      <c r="AF2962" s="319" t="s">
        <v>148</v>
      </c>
      <c r="AG2962" s="312" t="str">
        <f t="shared" si="164"/>
        <v/>
      </c>
      <c r="AH2962" s="322"/>
      <c r="AI2962" s="323"/>
      <c r="AJ2962" s="322"/>
      <c r="AK2962" s="323"/>
    </row>
    <row r="2963" spans="1:37" ht="36.75" customHeight="1">
      <c r="A2963" s="299">
        <f t="shared" si="165"/>
        <v>2950</v>
      </c>
      <c r="B2963" s="300" t="str">
        <f>IF(基本情報入力シート!C2983="","",基本情報入力シート!C2983)</f>
        <v/>
      </c>
      <c r="C2963" s="301" t="str">
        <f>IF(基本情報入力シート!D2983="","",基本情報入力シート!D2983)</f>
        <v/>
      </c>
      <c r="D2963" s="301" t="str">
        <f>IF(基本情報入力シート!E2983="","",基本情報入力シート!E2983)</f>
        <v/>
      </c>
      <c r="E2963" s="301" t="str">
        <f>IF(基本情報入力シート!F2983="","",基本情報入力シート!F2983)</f>
        <v/>
      </c>
      <c r="F2963" s="301" t="str">
        <f>IF(基本情報入力シート!G2983="","",基本情報入力シート!G2983)</f>
        <v/>
      </c>
      <c r="G2963" s="301" t="str">
        <f>IF(基本情報入力シート!H2983="","",基本情報入力シート!H2983)</f>
        <v/>
      </c>
      <c r="H2963" s="301" t="str">
        <f>IF(基本情報入力シート!I2983="","",基本情報入力シート!I2983)</f>
        <v/>
      </c>
      <c r="I2963" s="301" t="str">
        <f>IF(基本情報入力シート!J2983="","",基本情報入力シート!J2983)</f>
        <v/>
      </c>
      <c r="J2963" s="301" t="str">
        <f>IF(基本情報入力シート!K2983="","",基本情報入力シート!K2983)</f>
        <v/>
      </c>
      <c r="K2963" s="302" t="str">
        <f>IF(基本情報入力シート!L2983="","",基本情報入力シート!L2983)</f>
        <v/>
      </c>
      <c r="L2963" s="299" t="str">
        <f>IF(基本情報入力シート!M2983="","",基本情報入力シート!M2983)</f>
        <v/>
      </c>
      <c r="M2963" s="299" t="str">
        <f>IF(基本情報入力シート!R2983="","",基本情報入力シート!R2983)</f>
        <v/>
      </c>
      <c r="N2963" s="299" t="str">
        <f>IF(基本情報入力シート!W2983="","",基本情報入力シート!W2983)</f>
        <v/>
      </c>
      <c r="O2963" s="303" t="str">
        <f>IF(基本情報入力シート!X2983="","",基本情報入力シート!X2983)</f>
        <v/>
      </c>
      <c r="P2963" s="304" t="str">
        <f>IF(基本情報入力シート!Y2983="","",基本情報入力シート!Y2983)</f>
        <v/>
      </c>
      <c r="Q2963" s="175"/>
      <c r="R2963" s="305" t="str">
        <f>IF(基本情報入力シート!AB2983="","",基本情報入力シート!AB2983)</f>
        <v/>
      </c>
      <c r="S2963" s="176"/>
      <c r="T2963" s="306" t="str">
        <f>IF(P2963="","",VLOOKUP(P2963,【参考】数式用!$J$2:$L$34,3,FALSE))</f>
        <v/>
      </c>
      <c r="U2963" s="313" t="s">
        <v>143</v>
      </c>
      <c r="V2963" s="177"/>
      <c r="W2963" s="314" t="s">
        <v>144</v>
      </c>
      <c r="X2963" s="177"/>
      <c r="Y2963" s="315" t="s">
        <v>145</v>
      </c>
      <c r="Z2963" s="177"/>
      <c r="AA2963" s="315" t="s">
        <v>144</v>
      </c>
      <c r="AB2963" s="177"/>
      <c r="AC2963" s="315" t="s">
        <v>146</v>
      </c>
      <c r="AD2963" s="316" t="s">
        <v>147</v>
      </c>
      <c r="AE2963" s="317" t="str">
        <f t="shared" si="163"/>
        <v/>
      </c>
      <c r="AF2963" s="319" t="s">
        <v>148</v>
      </c>
      <c r="AG2963" s="312" t="str">
        <f t="shared" si="164"/>
        <v/>
      </c>
      <c r="AH2963" s="322"/>
      <c r="AI2963" s="323"/>
      <c r="AJ2963" s="322"/>
      <c r="AK2963" s="323"/>
    </row>
    <row r="2964" spans="1:37" ht="36.75" customHeight="1">
      <c r="A2964" s="299">
        <f t="shared" si="165"/>
        <v>2951</v>
      </c>
      <c r="B2964" s="300" t="str">
        <f>IF(基本情報入力シート!C2984="","",基本情報入力シート!C2984)</f>
        <v/>
      </c>
      <c r="C2964" s="301" t="str">
        <f>IF(基本情報入力シート!D2984="","",基本情報入力シート!D2984)</f>
        <v/>
      </c>
      <c r="D2964" s="301" t="str">
        <f>IF(基本情報入力シート!E2984="","",基本情報入力シート!E2984)</f>
        <v/>
      </c>
      <c r="E2964" s="301" t="str">
        <f>IF(基本情報入力シート!F2984="","",基本情報入力シート!F2984)</f>
        <v/>
      </c>
      <c r="F2964" s="301" t="str">
        <f>IF(基本情報入力シート!G2984="","",基本情報入力シート!G2984)</f>
        <v/>
      </c>
      <c r="G2964" s="301" t="str">
        <f>IF(基本情報入力シート!H2984="","",基本情報入力シート!H2984)</f>
        <v/>
      </c>
      <c r="H2964" s="301" t="str">
        <f>IF(基本情報入力シート!I2984="","",基本情報入力シート!I2984)</f>
        <v/>
      </c>
      <c r="I2964" s="301" t="str">
        <f>IF(基本情報入力シート!J2984="","",基本情報入力シート!J2984)</f>
        <v/>
      </c>
      <c r="J2964" s="301" t="str">
        <f>IF(基本情報入力シート!K2984="","",基本情報入力シート!K2984)</f>
        <v/>
      </c>
      <c r="K2964" s="302" t="str">
        <f>IF(基本情報入力シート!L2984="","",基本情報入力シート!L2984)</f>
        <v/>
      </c>
      <c r="L2964" s="299" t="str">
        <f>IF(基本情報入力シート!M2984="","",基本情報入力シート!M2984)</f>
        <v/>
      </c>
      <c r="M2964" s="299" t="str">
        <f>IF(基本情報入力シート!R2984="","",基本情報入力シート!R2984)</f>
        <v/>
      </c>
      <c r="N2964" s="299" t="str">
        <f>IF(基本情報入力シート!W2984="","",基本情報入力シート!W2984)</f>
        <v/>
      </c>
      <c r="O2964" s="303" t="str">
        <f>IF(基本情報入力シート!X2984="","",基本情報入力シート!X2984)</f>
        <v/>
      </c>
      <c r="P2964" s="304" t="str">
        <f>IF(基本情報入力シート!Y2984="","",基本情報入力シート!Y2984)</f>
        <v/>
      </c>
      <c r="Q2964" s="175"/>
      <c r="R2964" s="305" t="str">
        <f>IF(基本情報入力シート!AB2984="","",基本情報入力シート!AB2984)</f>
        <v/>
      </c>
      <c r="S2964" s="176"/>
      <c r="T2964" s="306" t="str">
        <f>IF(P2964="","",VLOOKUP(P2964,【参考】数式用!$J$2:$L$34,3,FALSE))</f>
        <v/>
      </c>
      <c r="U2964" s="313" t="s">
        <v>143</v>
      </c>
      <c r="V2964" s="177"/>
      <c r="W2964" s="314" t="s">
        <v>144</v>
      </c>
      <c r="X2964" s="177"/>
      <c r="Y2964" s="315" t="s">
        <v>145</v>
      </c>
      <c r="Z2964" s="177"/>
      <c r="AA2964" s="315" t="s">
        <v>144</v>
      </c>
      <c r="AB2964" s="177"/>
      <c r="AC2964" s="315" t="s">
        <v>146</v>
      </c>
      <c r="AD2964" s="316" t="s">
        <v>147</v>
      </c>
      <c r="AE2964" s="317" t="str">
        <f t="shared" si="163"/>
        <v/>
      </c>
      <c r="AF2964" s="319" t="s">
        <v>148</v>
      </c>
      <c r="AG2964" s="312" t="str">
        <f t="shared" si="164"/>
        <v/>
      </c>
      <c r="AH2964" s="322"/>
      <c r="AI2964" s="323"/>
      <c r="AJ2964" s="322"/>
      <c r="AK2964" s="323"/>
    </row>
    <row r="2965" spans="1:37" ht="36.75" customHeight="1">
      <c r="A2965" s="299">
        <f t="shared" si="165"/>
        <v>2952</v>
      </c>
      <c r="B2965" s="300" t="str">
        <f>IF(基本情報入力シート!C2985="","",基本情報入力シート!C2985)</f>
        <v/>
      </c>
      <c r="C2965" s="301" t="str">
        <f>IF(基本情報入力シート!D2985="","",基本情報入力シート!D2985)</f>
        <v/>
      </c>
      <c r="D2965" s="301" t="str">
        <f>IF(基本情報入力シート!E2985="","",基本情報入力シート!E2985)</f>
        <v/>
      </c>
      <c r="E2965" s="301" t="str">
        <f>IF(基本情報入力シート!F2985="","",基本情報入力シート!F2985)</f>
        <v/>
      </c>
      <c r="F2965" s="301" t="str">
        <f>IF(基本情報入力シート!G2985="","",基本情報入力シート!G2985)</f>
        <v/>
      </c>
      <c r="G2965" s="301" t="str">
        <f>IF(基本情報入力シート!H2985="","",基本情報入力シート!H2985)</f>
        <v/>
      </c>
      <c r="H2965" s="301" t="str">
        <f>IF(基本情報入力シート!I2985="","",基本情報入力シート!I2985)</f>
        <v/>
      </c>
      <c r="I2965" s="301" t="str">
        <f>IF(基本情報入力シート!J2985="","",基本情報入力シート!J2985)</f>
        <v/>
      </c>
      <c r="J2965" s="301" t="str">
        <f>IF(基本情報入力シート!K2985="","",基本情報入力シート!K2985)</f>
        <v/>
      </c>
      <c r="K2965" s="302" t="str">
        <f>IF(基本情報入力シート!L2985="","",基本情報入力シート!L2985)</f>
        <v/>
      </c>
      <c r="L2965" s="299" t="str">
        <f>IF(基本情報入力シート!M2985="","",基本情報入力シート!M2985)</f>
        <v/>
      </c>
      <c r="M2965" s="299" t="str">
        <f>IF(基本情報入力シート!R2985="","",基本情報入力シート!R2985)</f>
        <v/>
      </c>
      <c r="N2965" s="299" t="str">
        <f>IF(基本情報入力シート!W2985="","",基本情報入力シート!W2985)</f>
        <v/>
      </c>
      <c r="O2965" s="303" t="str">
        <f>IF(基本情報入力シート!X2985="","",基本情報入力シート!X2985)</f>
        <v/>
      </c>
      <c r="P2965" s="304" t="str">
        <f>IF(基本情報入力シート!Y2985="","",基本情報入力シート!Y2985)</f>
        <v/>
      </c>
      <c r="Q2965" s="175"/>
      <c r="R2965" s="305" t="str">
        <f>IF(基本情報入力シート!AB2985="","",基本情報入力シート!AB2985)</f>
        <v/>
      </c>
      <c r="S2965" s="176"/>
      <c r="T2965" s="306" t="str">
        <f>IF(P2965="","",VLOOKUP(P2965,【参考】数式用!$J$2:$L$34,3,FALSE))</f>
        <v/>
      </c>
      <c r="U2965" s="313" t="s">
        <v>143</v>
      </c>
      <c r="V2965" s="177"/>
      <c r="W2965" s="314" t="s">
        <v>144</v>
      </c>
      <c r="X2965" s="177"/>
      <c r="Y2965" s="315" t="s">
        <v>145</v>
      </c>
      <c r="Z2965" s="177"/>
      <c r="AA2965" s="315" t="s">
        <v>144</v>
      </c>
      <c r="AB2965" s="177"/>
      <c r="AC2965" s="315" t="s">
        <v>146</v>
      </c>
      <c r="AD2965" s="316" t="s">
        <v>147</v>
      </c>
      <c r="AE2965" s="317" t="str">
        <f t="shared" si="163"/>
        <v/>
      </c>
      <c r="AF2965" s="319" t="s">
        <v>148</v>
      </c>
      <c r="AG2965" s="312" t="str">
        <f t="shared" si="164"/>
        <v/>
      </c>
      <c r="AH2965" s="322"/>
      <c r="AI2965" s="323"/>
      <c r="AJ2965" s="322"/>
      <c r="AK2965" s="323"/>
    </row>
    <row r="2966" spans="1:37" ht="36.75" customHeight="1">
      <c r="A2966" s="299">
        <f t="shared" si="165"/>
        <v>2953</v>
      </c>
      <c r="B2966" s="300" t="str">
        <f>IF(基本情報入力シート!C2986="","",基本情報入力シート!C2986)</f>
        <v/>
      </c>
      <c r="C2966" s="301" t="str">
        <f>IF(基本情報入力シート!D2986="","",基本情報入力シート!D2986)</f>
        <v/>
      </c>
      <c r="D2966" s="301" t="str">
        <f>IF(基本情報入力シート!E2986="","",基本情報入力シート!E2986)</f>
        <v/>
      </c>
      <c r="E2966" s="301" t="str">
        <f>IF(基本情報入力シート!F2986="","",基本情報入力シート!F2986)</f>
        <v/>
      </c>
      <c r="F2966" s="301" t="str">
        <f>IF(基本情報入力シート!G2986="","",基本情報入力シート!G2986)</f>
        <v/>
      </c>
      <c r="G2966" s="301" t="str">
        <f>IF(基本情報入力シート!H2986="","",基本情報入力シート!H2986)</f>
        <v/>
      </c>
      <c r="H2966" s="301" t="str">
        <f>IF(基本情報入力シート!I2986="","",基本情報入力シート!I2986)</f>
        <v/>
      </c>
      <c r="I2966" s="301" t="str">
        <f>IF(基本情報入力シート!J2986="","",基本情報入力シート!J2986)</f>
        <v/>
      </c>
      <c r="J2966" s="301" t="str">
        <f>IF(基本情報入力シート!K2986="","",基本情報入力シート!K2986)</f>
        <v/>
      </c>
      <c r="K2966" s="302" t="str">
        <f>IF(基本情報入力シート!L2986="","",基本情報入力シート!L2986)</f>
        <v/>
      </c>
      <c r="L2966" s="299" t="str">
        <f>IF(基本情報入力シート!M2986="","",基本情報入力シート!M2986)</f>
        <v/>
      </c>
      <c r="M2966" s="299" t="str">
        <f>IF(基本情報入力シート!R2986="","",基本情報入力シート!R2986)</f>
        <v/>
      </c>
      <c r="N2966" s="299" t="str">
        <f>IF(基本情報入力シート!W2986="","",基本情報入力シート!W2986)</f>
        <v/>
      </c>
      <c r="O2966" s="303" t="str">
        <f>IF(基本情報入力シート!X2986="","",基本情報入力シート!X2986)</f>
        <v/>
      </c>
      <c r="P2966" s="304" t="str">
        <f>IF(基本情報入力シート!Y2986="","",基本情報入力シート!Y2986)</f>
        <v/>
      </c>
      <c r="Q2966" s="175"/>
      <c r="R2966" s="305" t="str">
        <f>IF(基本情報入力シート!AB2986="","",基本情報入力シート!AB2986)</f>
        <v/>
      </c>
      <c r="S2966" s="176"/>
      <c r="T2966" s="306" t="str">
        <f>IF(P2966="","",VLOOKUP(P2966,【参考】数式用!$J$2:$L$34,3,FALSE))</f>
        <v/>
      </c>
      <c r="U2966" s="313" t="s">
        <v>143</v>
      </c>
      <c r="V2966" s="177"/>
      <c r="W2966" s="314" t="s">
        <v>144</v>
      </c>
      <c r="X2966" s="177"/>
      <c r="Y2966" s="315" t="s">
        <v>145</v>
      </c>
      <c r="Z2966" s="177"/>
      <c r="AA2966" s="315" t="s">
        <v>144</v>
      </c>
      <c r="AB2966" s="177"/>
      <c r="AC2966" s="315" t="s">
        <v>146</v>
      </c>
      <c r="AD2966" s="316" t="s">
        <v>147</v>
      </c>
      <c r="AE2966" s="317" t="str">
        <f t="shared" si="163"/>
        <v/>
      </c>
      <c r="AF2966" s="319" t="s">
        <v>148</v>
      </c>
      <c r="AG2966" s="312" t="str">
        <f t="shared" si="164"/>
        <v/>
      </c>
      <c r="AH2966" s="322"/>
      <c r="AI2966" s="323"/>
      <c r="AJ2966" s="322"/>
      <c r="AK2966" s="323"/>
    </row>
    <row r="2967" spans="1:37" ht="36.75" customHeight="1">
      <c r="A2967" s="299">
        <f t="shared" si="165"/>
        <v>2954</v>
      </c>
      <c r="B2967" s="300" t="str">
        <f>IF(基本情報入力シート!C2987="","",基本情報入力シート!C2987)</f>
        <v/>
      </c>
      <c r="C2967" s="301" t="str">
        <f>IF(基本情報入力シート!D2987="","",基本情報入力シート!D2987)</f>
        <v/>
      </c>
      <c r="D2967" s="301" t="str">
        <f>IF(基本情報入力シート!E2987="","",基本情報入力シート!E2987)</f>
        <v/>
      </c>
      <c r="E2967" s="301" t="str">
        <f>IF(基本情報入力シート!F2987="","",基本情報入力シート!F2987)</f>
        <v/>
      </c>
      <c r="F2967" s="301" t="str">
        <f>IF(基本情報入力シート!G2987="","",基本情報入力シート!G2987)</f>
        <v/>
      </c>
      <c r="G2967" s="301" t="str">
        <f>IF(基本情報入力シート!H2987="","",基本情報入力シート!H2987)</f>
        <v/>
      </c>
      <c r="H2967" s="301" t="str">
        <f>IF(基本情報入力シート!I2987="","",基本情報入力シート!I2987)</f>
        <v/>
      </c>
      <c r="I2967" s="301" t="str">
        <f>IF(基本情報入力シート!J2987="","",基本情報入力シート!J2987)</f>
        <v/>
      </c>
      <c r="J2967" s="301" t="str">
        <f>IF(基本情報入力シート!K2987="","",基本情報入力シート!K2987)</f>
        <v/>
      </c>
      <c r="K2967" s="302" t="str">
        <f>IF(基本情報入力シート!L2987="","",基本情報入力シート!L2987)</f>
        <v/>
      </c>
      <c r="L2967" s="299" t="str">
        <f>IF(基本情報入力シート!M2987="","",基本情報入力シート!M2987)</f>
        <v/>
      </c>
      <c r="M2967" s="299" t="str">
        <f>IF(基本情報入力シート!R2987="","",基本情報入力シート!R2987)</f>
        <v/>
      </c>
      <c r="N2967" s="299" t="str">
        <f>IF(基本情報入力シート!W2987="","",基本情報入力シート!W2987)</f>
        <v/>
      </c>
      <c r="O2967" s="303" t="str">
        <f>IF(基本情報入力シート!X2987="","",基本情報入力シート!X2987)</f>
        <v/>
      </c>
      <c r="P2967" s="304" t="str">
        <f>IF(基本情報入力シート!Y2987="","",基本情報入力シート!Y2987)</f>
        <v/>
      </c>
      <c r="Q2967" s="175"/>
      <c r="R2967" s="305" t="str">
        <f>IF(基本情報入力シート!AB2987="","",基本情報入力シート!AB2987)</f>
        <v/>
      </c>
      <c r="S2967" s="176"/>
      <c r="T2967" s="306" t="str">
        <f>IF(P2967="","",VLOOKUP(P2967,【参考】数式用!$J$2:$L$34,3,FALSE))</f>
        <v/>
      </c>
      <c r="U2967" s="313" t="s">
        <v>143</v>
      </c>
      <c r="V2967" s="177"/>
      <c r="W2967" s="314" t="s">
        <v>144</v>
      </c>
      <c r="X2967" s="177"/>
      <c r="Y2967" s="315" t="s">
        <v>145</v>
      </c>
      <c r="Z2967" s="177"/>
      <c r="AA2967" s="315" t="s">
        <v>144</v>
      </c>
      <c r="AB2967" s="177"/>
      <c r="AC2967" s="315" t="s">
        <v>146</v>
      </c>
      <c r="AD2967" s="316" t="s">
        <v>147</v>
      </c>
      <c r="AE2967" s="317" t="str">
        <f t="shared" si="163"/>
        <v/>
      </c>
      <c r="AF2967" s="319" t="s">
        <v>148</v>
      </c>
      <c r="AG2967" s="312" t="str">
        <f t="shared" si="164"/>
        <v/>
      </c>
      <c r="AH2967" s="322"/>
      <c r="AI2967" s="323"/>
      <c r="AJ2967" s="322"/>
      <c r="AK2967" s="323"/>
    </row>
    <row r="2968" spans="1:37" ht="36.75" customHeight="1">
      <c r="A2968" s="299">
        <f t="shared" si="165"/>
        <v>2955</v>
      </c>
      <c r="B2968" s="300" t="str">
        <f>IF(基本情報入力シート!C2988="","",基本情報入力シート!C2988)</f>
        <v/>
      </c>
      <c r="C2968" s="301" t="str">
        <f>IF(基本情報入力シート!D2988="","",基本情報入力シート!D2988)</f>
        <v/>
      </c>
      <c r="D2968" s="301" t="str">
        <f>IF(基本情報入力シート!E2988="","",基本情報入力シート!E2988)</f>
        <v/>
      </c>
      <c r="E2968" s="301" t="str">
        <f>IF(基本情報入力シート!F2988="","",基本情報入力シート!F2988)</f>
        <v/>
      </c>
      <c r="F2968" s="301" t="str">
        <f>IF(基本情報入力シート!G2988="","",基本情報入力シート!G2988)</f>
        <v/>
      </c>
      <c r="G2968" s="301" t="str">
        <f>IF(基本情報入力シート!H2988="","",基本情報入力シート!H2988)</f>
        <v/>
      </c>
      <c r="H2968" s="301" t="str">
        <f>IF(基本情報入力シート!I2988="","",基本情報入力シート!I2988)</f>
        <v/>
      </c>
      <c r="I2968" s="301" t="str">
        <f>IF(基本情報入力シート!J2988="","",基本情報入力シート!J2988)</f>
        <v/>
      </c>
      <c r="J2968" s="301" t="str">
        <f>IF(基本情報入力シート!K2988="","",基本情報入力シート!K2988)</f>
        <v/>
      </c>
      <c r="K2968" s="302" t="str">
        <f>IF(基本情報入力シート!L2988="","",基本情報入力シート!L2988)</f>
        <v/>
      </c>
      <c r="L2968" s="299" t="str">
        <f>IF(基本情報入力シート!M2988="","",基本情報入力シート!M2988)</f>
        <v/>
      </c>
      <c r="M2968" s="299" t="str">
        <f>IF(基本情報入力シート!R2988="","",基本情報入力シート!R2988)</f>
        <v/>
      </c>
      <c r="N2968" s="299" t="str">
        <f>IF(基本情報入力シート!W2988="","",基本情報入力シート!W2988)</f>
        <v/>
      </c>
      <c r="O2968" s="303" t="str">
        <f>IF(基本情報入力シート!X2988="","",基本情報入力シート!X2988)</f>
        <v/>
      </c>
      <c r="P2968" s="304" t="str">
        <f>IF(基本情報入力シート!Y2988="","",基本情報入力シート!Y2988)</f>
        <v/>
      </c>
      <c r="Q2968" s="175"/>
      <c r="R2968" s="305" t="str">
        <f>IF(基本情報入力シート!AB2988="","",基本情報入力シート!AB2988)</f>
        <v/>
      </c>
      <c r="S2968" s="176"/>
      <c r="T2968" s="306" t="str">
        <f>IF(P2968="","",VLOOKUP(P2968,【参考】数式用!$J$2:$L$34,3,FALSE))</f>
        <v/>
      </c>
      <c r="U2968" s="313" t="s">
        <v>143</v>
      </c>
      <c r="V2968" s="177"/>
      <c r="W2968" s="314" t="s">
        <v>144</v>
      </c>
      <c r="X2968" s="177"/>
      <c r="Y2968" s="315" t="s">
        <v>145</v>
      </c>
      <c r="Z2968" s="177"/>
      <c r="AA2968" s="315" t="s">
        <v>144</v>
      </c>
      <c r="AB2968" s="177"/>
      <c r="AC2968" s="315" t="s">
        <v>146</v>
      </c>
      <c r="AD2968" s="316" t="s">
        <v>147</v>
      </c>
      <c r="AE2968" s="317" t="str">
        <f t="shared" si="163"/>
        <v/>
      </c>
      <c r="AF2968" s="319" t="s">
        <v>148</v>
      </c>
      <c r="AG2968" s="312" t="str">
        <f t="shared" si="164"/>
        <v/>
      </c>
      <c r="AH2968" s="322"/>
      <c r="AI2968" s="323"/>
      <c r="AJ2968" s="322"/>
      <c r="AK2968" s="323"/>
    </row>
    <row r="2969" spans="1:37" ht="36.75" customHeight="1">
      <c r="A2969" s="299">
        <f t="shared" si="165"/>
        <v>2956</v>
      </c>
      <c r="B2969" s="300" t="str">
        <f>IF(基本情報入力シート!C2989="","",基本情報入力シート!C2989)</f>
        <v/>
      </c>
      <c r="C2969" s="301" t="str">
        <f>IF(基本情報入力シート!D2989="","",基本情報入力シート!D2989)</f>
        <v/>
      </c>
      <c r="D2969" s="301" t="str">
        <f>IF(基本情報入力シート!E2989="","",基本情報入力シート!E2989)</f>
        <v/>
      </c>
      <c r="E2969" s="301" t="str">
        <f>IF(基本情報入力シート!F2989="","",基本情報入力シート!F2989)</f>
        <v/>
      </c>
      <c r="F2969" s="301" t="str">
        <f>IF(基本情報入力シート!G2989="","",基本情報入力シート!G2989)</f>
        <v/>
      </c>
      <c r="G2969" s="301" t="str">
        <f>IF(基本情報入力シート!H2989="","",基本情報入力シート!H2989)</f>
        <v/>
      </c>
      <c r="H2969" s="301" t="str">
        <f>IF(基本情報入力シート!I2989="","",基本情報入力シート!I2989)</f>
        <v/>
      </c>
      <c r="I2969" s="301" t="str">
        <f>IF(基本情報入力シート!J2989="","",基本情報入力シート!J2989)</f>
        <v/>
      </c>
      <c r="J2969" s="301" t="str">
        <f>IF(基本情報入力シート!K2989="","",基本情報入力シート!K2989)</f>
        <v/>
      </c>
      <c r="K2969" s="302" t="str">
        <f>IF(基本情報入力シート!L2989="","",基本情報入力シート!L2989)</f>
        <v/>
      </c>
      <c r="L2969" s="299" t="str">
        <f>IF(基本情報入力シート!M2989="","",基本情報入力シート!M2989)</f>
        <v/>
      </c>
      <c r="M2969" s="299" t="str">
        <f>IF(基本情報入力シート!R2989="","",基本情報入力シート!R2989)</f>
        <v/>
      </c>
      <c r="N2969" s="299" t="str">
        <f>IF(基本情報入力シート!W2989="","",基本情報入力シート!W2989)</f>
        <v/>
      </c>
      <c r="O2969" s="303" t="str">
        <f>IF(基本情報入力シート!X2989="","",基本情報入力シート!X2989)</f>
        <v/>
      </c>
      <c r="P2969" s="304" t="str">
        <f>IF(基本情報入力シート!Y2989="","",基本情報入力シート!Y2989)</f>
        <v/>
      </c>
      <c r="Q2969" s="175"/>
      <c r="R2969" s="305" t="str">
        <f>IF(基本情報入力シート!AB2989="","",基本情報入力シート!AB2989)</f>
        <v/>
      </c>
      <c r="S2969" s="176"/>
      <c r="T2969" s="306" t="str">
        <f>IF(P2969="","",VLOOKUP(P2969,【参考】数式用!$J$2:$L$34,3,FALSE))</f>
        <v/>
      </c>
      <c r="U2969" s="313" t="s">
        <v>143</v>
      </c>
      <c r="V2969" s="177"/>
      <c r="W2969" s="314" t="s">
        <v>144</v>
      </c>
      <c r="X2969" s="177"/>
      <c r="Y2969" s="315" t="s">
        <v>145</v>
      </c>
      <c r="Z2969" s="177"/>
      <c r="AA2969" s="315" t="s">
        <v>144</v>
      </c>
      <c r="AB2969" s="177"/>
      <c r="AC2969" s="315" t="s">
        <v>146</v>
      </c>
      <c r="AD2969" s="316" t="s">
        <v>147</v>
      </c>
      <c r="AE2969" s="317" t="str">
        <f t="shared" si="163"/>
        <v/>
      </c>
      <c r="AF2969" s="319" t="s">
        <v>148</v>
      </c>
      <c r="AG2969" s="312" t="str">
        <f t="shared" si="164"/>
        <v/>
      </c>
      <c r="AH2969" s="322"/>
      <c r="AI2969" s="323"/>
      <c r="AJ2969" s="322"/>
      <c r="AK2969" s="323"/>
    </row>
    <row r="2970" spans="1:37" ht="36.75" customHeight="1">
      <c r="A2970" s="299">
        <f t="shared" si="165"/>
        <v>2957</v>
      </c>
      <c r="B2970" s="300" t="str">
        <f>IF(基本情報入力シート!C2990="","",基本情報入力シート!C2990)</f>
        <v/>
      </c>
      <c r="C2970" s="301" t="str">
        <f>IF(基本情報入力シート!D2990="","",基本情報入力シート!D2990)</f>
        <v/>
      </c>
      <c r="D2970" s="301" t="str">
        <f>IF(基本情報入力シート!E2990="","",基本情報入力シート!E2990)</f>
        <v/>
      </c>
      <c r="E2970" s="301" t="str">
        <f>IF(基本情報入力シート!F2990="","",基本情報入力シート!F2990)</f>
        <v/>
      </c>
      <c r="F2970" s="301" t="str">
        <f>IF(基本情報入力シート!G2990="","",基本情報入力シート!G2990)</f>
        <v/>
      </c>
      <c r="G2970" s="301" t="str">
        <f>IF(基本情報入力シート!H2990="","",基本情報入力シート!H2990)</f>
        <v/>
      </c>
      <c r="H2970" s="301" t="str">
        <f>IF(基本情報入力シート!I2990="","",基本情報入力シート!I2990)</f>
        <v/>
      </c>
      <c r="I2970" s="301" t="str">
        <f>IF(基本情報入力シート!J2990="","",基本情報入力シート!J2990)</f>
        <v/>
      </c>
      <c r="J2970" s="301" t="str">
        <f>IF(基本情報入力シート!K2990="","",基本情報入力シート!K2990)</f>
        <v/>
      </c>
      <c r="K2970" s="302" t="str">
        <f>IF(基本情報入力シート!L2990="","",基本情報入力シート!L2990)</f>
        <v/>
      </c>
      <c r="L2970" s="299" t="str">
        <f>IF(基本情報入力シート!M2990="","",基本情報入力シート!M2990)</f>
        <v/>
      </c>
      <c r="M2970" s="299" t="str">
        <f>IF(基本情報入力シート!R2990="","",基本情報入力シート!R2990)</f>
        <v/>
      </c>
      <c r="N2970" s="299" t="str">
        <f>IF(基本情報入力シート!W2990="","",基本情報入力シート!W2990)</f>
        <v/>
      </c>
      <c r="O2970" s="303" t="str">
        <f>IF(基本情報入力シート!X2990="","",基本情報入力シート!X2990)</f>
        <v/>
      </c>
      <c r="P2970" s="304" t="str">
        <f>IF(基本情報入力シート!Y2990="","",基本情報入力シート!Y2990)</f>
        <v/>
      </c>
      <c r="Q2970" s="175"/>
      <c r="R2970" s="305" t="str">
        <f>IF(基本情報入力シート!AB2990="","",基本情報入力シート!AB2990)</f>
        <v/>
      </c>
      <c r="S2970" s="176"/>
      <c r="T2970" s="306" t="str">
        <f>IF(P2970="","",VLOOKUP(P2970,【参考】数式用!$J$2:$L$34,3,FALSE))</f>
        <v/>
      </c>
      <c r="U2970" s="313" t="s">
        <v>143</v>
      </c>
      <c r="V2970" s="177"/>
      <c r="W2970" s="314" t="s">
        <v>144</v>
      </c>
      <c r="X2970" s="177"/>
      <c r="Y2970" s="315" t="s">
        <v>145</v>
      </c>
      <c r="Z2970" s="177"/>
      <c r="AA2970" s="315" t="s">
        <v>144</v>
      </c>
      <c r="AB2970" s="177"/>
      <c r="AC2970" s="315" t="s">
        <v>146</v>
      </c>
      <c r="AD2970" s="316" t="s">
        <v>147</v>
      </c>
      <c r="AE2970" s="317" t="str">
        <f t="shared" si="163"/>
        <v/>
      </c>
      <c r="AF2970" s="319" t="s">
        <v>148</v>
      </c>
      <c r="AG2970" s="312" t="str">
        <f t="shared" si="164"/>
        <v/>
      </c>
      <c r="AH2970" s="322"/>
      <c r="AI2970" s="323"/>
      <c r="AJ2970" s="322"/>
      <c r="AK2970" s="323"/>
    </row>
    <row r="2971" spans="1:37" ht="36.75" customHeight="1">
      <c r="A2971" s="299">
        <f t="shared" si="165"/>
        <v>2958</v>
      </c>
      <c r="B2971" s="300" t="str">
        <f>IF(基本情報入力シート!C2991="","",基本情報入力シート!C2991)</f>
        <v/>
      </c>
      <c r="C2971" s="301" t="str">
        <f>IF(基本情報入力シート!D2991="","",基本情報入力シート!D2991)</f>
        <v/>
      </c>
      <c r="D2971" s="301" t="str">
        <f>IF(基本情報入力シート!E2991="","",基本情報入力シート!E2991)</f>
        <v/>
      </c>
      <c r="E2971" s="301" t="str">
        <f>IF(基本情報入力シート!F2991="","",基本情報入力シート!F2991)</f>
        <v/>
      </c>
      <c r="F2971" s="301" t="str">
        <f>IF(基本情報入力シート!G2991="","",基本情報入力シート!G2991)</f>
        <v/>
      </c>
      <c r="G2971" s="301" t="str">
        <f>IF(基本情報入力シート!H2991="","",基本情報入力シート!H2991)</f>
        <v/>
      </c>
      <c r="H2971" s="301" t="str">
        <f>IF(基本情報入力シート!I2991="","",基本情報入力シート!I2991)</f>
        <v/>
      </c>
      <c r="I2971" s="301" t="str">
        <f>IF(基本情報入力シート!J2991="","",基本情報入力シート!J2991)</f>
        <v/>
      </c>
      <c r="J2971" s="301" t="str">
        <f>IF(基本情報入力シート!K2991="","",基本情報入力シート!K2991)</f>
        <v/>
      </c>
      <c r="K2971" s="302" t="str">
        <f>IF(基本情報入力シート!L2991="","",基本情報入力シート!L2991)</f>
        <v/>
      </c>
      <c r="L2971" s="299" t="str">
        <f>IF(基本情報入力シート!M2991="","",基本情報入力シート!M2991)</f>
        <v/>
      </c>
      <c r="M2971" s="299" t="str">
        <f>IF(基本情報入力シート!R2991="","",基本情報入力シート!R2991)</f>
        <v/>
      </c>
      <c r="N2971" s="299" t="str">
        <f>IF(基本情報入力シート!W2991="","",基本情報入力シート!W2991)</f>
        <v/>
      </c>
      <c r="O2971" s="303" t="str">
        <f>IF(基本情報入力シート!X2991="","",基本情報入力シート!X2991)</f>
        <v/>
      </c>
      <c r="P2971" s="304" t="str">
        <f>IF(基本情報入力シート!Y2991="","",基本情報入力シート!Y2991)</f>
        <v/>
      </c>
      <c r="Q2971" s="175"/>
      <c r="R2971" s="305" t="str">
        <f>IF(基本情報入力シート!AB2991="","",基本情報入力シート!AB2991)</f>
        <v/>
      </c>
      <c r="S2971" s="176"/>
      <c r="T2971" s="306" t="str">
        <f>IF(P2971="","",VLOOKUP(P2971,【参考】数式用!$J$2:$L$34,3,FALSE))</f>
        <v/>
      </c>
      <c r="U2971" s="313" t="s">
        <v>143</v>
      </c>
      <c r="V2971" s="177"/>
      <c r="W2971" s="314" t="s">
        <v>144</v>
      </c>
      <c r="X2971" s="177"/>
      <c r="Y2971" s="315" t="s">
        <v>145</v>
      </c>
      <c r="Z2971" s="177"/>
      <c r="AA2971" s="315" t="s">
        <v>144</v>
      </c>
      <c r="AB2971" s="177"/>
      <c r="AC2971" s="315" t="s">
        <v>146</v>
      </c>
      <c r="AD2971" s="316" t="s">
        <v>147</v>
      </c>
      <c r="AE2971" s="317" t="str">
        <f t="shared" si="163"/>
        <v/>
      </c>
      <c r="AF2971" s="319" t="s">
        <v>148</v>
      </c>
      <c r="AG2971" s="312" t="str">
        <f t="shared" si="164"/>
        <v/>
      </c>
      <c r="AH2971" s="322"/>
      <c r="AI2971" s="323"/>
      <c r="AJ2971" s="322"/>
      <c r="AK2971" s="323"/>
    </row>
    <row r="2972" spans="1:37" ht="36.75" customHeight="1">
      <c r="A2972" s="299">
        <f t="shared" si="165"/>
        <v>2959</v>
      </c>
      <c r="B2972" s="300" t="str">
        <f>IF(基本情報入力シート!C2992="","",基本情報入力シート!C2992)</f>
        <v/>
      </c>
      <c r="C2972" s="301" t="str">
        <f>IF(基本情報入力シート!D2992="","",基本情報入力シート!D2992)</f>
        <v/>
      </c>
      <c r="D2972" s="301" t="str">
        <f>IF(基本情報入力シート!E2992="","",基本情報入力シート!E2992)</f>
        <v/>
      </c>
      <c r="E2972" s="301" t="str">
        <f>IF(基本情報入力シート!F2992="","",基本情報入力シート!F2992)</f>
        <v/>
      </c>
      <c r="F2972" s="301" t="str">
        <f>IF(基本情報入力シート!G2992="","",基本情報入力シート!G2992)</f>
        <v/>
      </c>
      <c r="G2972" s="301" t="str">
        <f>IF(基本情報入力シート!H2992="","",基本情報入力シート!H2992)</f>
        <v/>
      </c>
      <c r="H2972" s="301" t="str">
        <f>IF(基本情報入力シート!I2992="","",基本情報入力シート!I2992)</f>
        <v/>
      </c>
      <c r="I2972" s="301" t="str">
        <f>IF(基本情報入力シート!J2992="","",基本情報入力シート!J2992)</f>
        <v/>
      </c>
      <c r="J2972" s="301" t="str">
        <f>IF(基本情報入力シート!K2992="","",基本情報入力シート!K2992)</f>
        <v/>
      </c>
      <c r="K2972" s="302" t="str">
        <f>IF(基本情報入力シート!L2992="","",基本情報入力シート!L2992)</f>
        <v/>
      </c>
      <c r="L2972" s="299" t="str">
        <f>IF(基本情報入力シート!M2992="","",基本情報入力シート!M2992)</f>
        <v/>
      </c>
      <c r="M2972" s="299" t="str">
        <f>IF(基本情報入力シート!R2992="","",基本情報入力シート!R2992)</f>
        <v/>
      </c>
      <c r="N2972" s="299" t="str">
        <f>IF(基本情報入力シート!W2992="","",基本情報入力シート!W2992)</f>
        <v/>
      </c>
      <c r="O2972" s="303" t="str">
        <f>IF(基本情報入力シート!X2992="","",基本情報入力シート!X2992)</f>
        <v/>
      </c>
      <c r="P2972" s="304" t="str">
        <f>IF(基本情報入力シート!Y2992="","",基本情報入力シート!Y2992)</f>
        <v/>
      </c>
      <c r="Q2972" s="175"/>
      <c r="R2972" s="305" t="str">
        <f>IF(基本情報入力シート!AB2992="","",基本情報入力シート!AB2992)</f>
        <v/>
      </c>
      <c r="S2972" s="176"/>
      <c r="T2972" s="306" t="str">
        <f>IF(P2972="","",VLOOKUP(P2972,【参考】数式用!$J$2:$L$34,3,FALSE))</f>
        <v/>
      </c>
      <c r="U2972" s="313" t="s">
        <v>143</v>
      </c>
      <c r="V2972" s="177"/>
      <c r="W2972" s="314" t="s">
        <v>144</v>
      </c>
      <c r="X2972" s="177"/>
      <c r="Y2972" s="315" t="s">
        <v>145</v>
      </c>
      <c r="Z2972" s="177"/>
      <c r="AA2972" s="315" t="s">
        <v>144</v>
      </c>
      <c r="AB2972" s="177"/>
      <c r="AC2972" s="315" t="s">
        <v>146</v>
      </c>
      <c r="AD2972" s="316" t="s">
        <v>147</v>
      </c>
      <c r="AE2972" s="317" t="str">
        <f t="shared" si="163"/>
        <v/>
      </c>
      <c r="AF2972" s="319" t="s">
        <v>148</v>
      </c>
      <c r="AG2972" s="312" t="str">
        <f t="shared" si="164"/>
        <v/>
      </c>
      <c r="AH2972" s="322"/>
      <c r="AI2972" s="323"/>
      <c r="AJ2972" s="322"/>
      <c r="AK2972" s="323"/>
    </row>
    <row r="2973" spans="1:37" ht="36.75" customHeight="1">
      <c r="A2973" s="299">
        <f t="shared" si="165"/>
        <v>2960</v>
      </c>
      <c r="B2973" s="300" t="str">
        <f>IF(基本情報入力シート!C2993="","",基本情報入力シート!C2993)</f>
        <v/>
      </c>
      <c r="C2973" s="301" t="str">
        <f>IF(基本情報入力シート!D2993="","",基本情報入力シート!D2993)</f>
        <v/>
      </c>
      <c r="D2973" s="301" t="str">
        <f>IF(基本情報入力シート!E2993="","",基本情報入力シート!E2993)</f>
        <v/>
      </c>
      <c r="E2973" s="301" t="str">
        <f>IF(基本情報入力シート!F2993="","",基本情報入力シート!F2993)</f>
        <v/>
      </c>
      <c r="F2973" s="301" t="str">
        <f>IF(基本情報入力シート!G2993="","",基本情報入力シート!G2993)</f>
        <v/>
      </c>
      <c r="G2973" s="301" t="str">
        <f>IF(基本情報入力シート!H2993="","",基本情報入力シート!H2993)</f>
        <v/>
      </c>
      <c r="H2973" s="301" t="str">
        <f>IF(基本情報入力シート!I2993="","",基本情報入力シート!I2993)</f>
        <v/>
      </c>
      <c r="I2973" s="301" t="str">
        <f>IF(基本情報入力シート!J2993="","",基本情報入力シート!J2993)</f>
        <v/>
      </c>
      <c r="J2973" s="301" t="str">
        <f>IF(基本情報入力シート!K2993="","",基本情報入力シート!K2993)</f>
        <v/>
      </c>
      <c r="K2973" s="302" t="str">
        <f>IF(基本情報入力シート!L2993="","",基本情報入力シート!L2993)</f>
        <v/>
      </c>
      <c r="L2973" s="299" t="str">
        <f>IF(基本情報入力シート!M2993="","",基本情報入力シート!M2993)</f>
        <v/>
      </c>
      <c r="M2973" s="299" t="str">
        <f>IF(基本情報入力シート!R2993="","",基本情報入力シート!R2993)</f>
        <v/>
      </c>
      <c r="N2973" s="299" t="str">
        <f>IF(基本情報入力シート!W2993="","",基本情報入力シート!W2993)</f>
        <v/>
      </c>
      <c r="O2973" s="303" t="str">
        <f>IF(基本情報入力シート!X2993="","",基本情報入力シート!X2993)</f>
        <v/>
      </c>
      <c r="P2973" s="304" t="str">
        <f>IF(基本情報入力シート!Y2993="","",基本情報入力シート!Y2993)</f>
        <v/>
      </c>
      <c r="Q2973" s="175"/>
      <c r="R2973" s="305" t="str">
        <f>IF(基本情報入力シート!AB2993="","",基本情報入力シート!AB2993)</f>
        <v/>
      </c>
      <c r="S2973" s="176"/>
      <c r="T2973" s="306" t="str">
        <f>IF(P2973="","",VLOOKUP(P2973,【参考】数式用!$J$2:$L$34,3,FALSE))</f>
        <v/>
      </c>
      <c r="U2973" s="313" t="s">
        <v>143</v>
      </c>
      <c r="V2973" s="177"/>
      <c r="W2973" s="314" t="s">
        <v>144</v>
      </c>
      <c r="X2973" s="177"/>
      <c r="Y2973" s="315" t="s">
        <v>145</v>
      </c>
      <c r="Z2973" s="177"/>
      <c r="AA2973" s="315" t="s">
        <v>144</v>
      </c>
      <c r="AB2973" s="177"/>
      <c r="AC2973" s="315" t="s">
        <v>146</v>
      </c>
      <c r="AD2973" s="316" t="s">
        <v>147</v>
      </c>
      <c r="AE2973" s="317" t="str">
        <f t="shared" si="163"/>
        <v/>
      </c>
      <c r="AF2973" s="319" t="s">
        <v>148</v>
      </c>
      <c r="AG2973" s="312" t="str">
        <f t="shared" si="164"/>
        <v/>
      </c>
      <c r="AH2973" s="322"/>
      <c r="AI2973" s="323"/>
      <c r="AJ2973" s="322"/>
      <c r="AK2973" s="323"/>
    </row>
    <row r="2974" spans="1:37" ht="36.75" customHeight="1">
      <c r="A2974" s="299">
        <f t="shared" si="165"/>
        <v>2961</v>
      </c>
      <c r="B2974" s="300" t="str">
        <f>IF(基本情報入力シート!C2994="","",基本情報入力シート!C2994)</f>
        <v/>
      </c>
      <c r="C2974" s="301" t="str">
        <f>IF(基本情報入力シート!D2994="","",基本情報入力シート!D2994)</f>
        <v/>
      </c>
      <c r="D2974" s="301" t="str">
        <f>IF(基本情報入力シート!E2994="","",基本情報入力シート!E2994)</f>
        <v/>
      </c>
      <c r="E2974" s="301" t="str">
        <f>IF(基本情報入力シート!F2994="","",基本情報入力シート!F2994)</f>
        <v/>
      </c>
      <c r="F2974" s="301" t="str">
        <f>IF(基本情報入力シート!G2994="","",基本情報入力シート!G2994)</f>
        <v/>
      </c>
      <c r="G2974" s="301" t="str">
        <f>IF(基本情報入力シート!H2994="","",基本情報入力シート!H2994)</f>
        <v/>
      </c>
      <c r="H2974" s="301" t="str">
        <f>IF(基本情報入力シート!I2994="","",基本情報入力シート!I2994)</f>
        <v/>
      </c>
      <c r="I2974" s="301" t="str">
        <f>IF(基本情報入力シート!J2994="","",基本情報入力シート!J2994)</f>
        <v/>
      </c>
      <c r="J2974" s="301" t="str">
        <f>IF(基本情報入力シート!K2994="","",基本情報入力シート!K2994)</f>
        <v/>
      </c>
      <c r="K2974" s="302" t="str">
        <f>IF(基本情報入力シート!L2994="","",基本情報入力シート!L2994)</f>
        <v/>
      </c>
      <c r="L2974" s="299" t="str">
        <f>IF(基本情報入力シート!M2994="","",基本情報入力シート!M2994)</f>
        <v/>
      </c>
      <c r="M2974" s="299" t="str">
        <f>IF(基本情報入力シート!R2994="","",基本情報入力シート!R2994)</f>
        <v/>
      </c>
      <c r="N2974" s="299" t="str">
        <f>IF(基本情報入力シート!W2994="","",基本情報入力シート!W2994)</f>
        <v/>
      </c>
      <c r="O2974" s="303" t="str">
        <f>IF(基本情報入力シート!X2994="","",基本情報入力シート!X2994)</f>
        <v/>
      </c>
      <c r="P2974" s="304" t="str">
        <f>IF(基本情報入力シート!Y2994="","",基本情報入力シート!Y2994)</f>
        <v/>
      </c>
      <c r="Q2974" s="175"/>
      <c r="R2974" s="305" t="str">
        <f>IF(基本情報入力シート!AB2994="","",基本情報入力シート!AB2994)</f>
        <v/>
      </c>
      <c r="S2974" s="176"/>
      <c r="T2974" s="306" t="str">
        <f>IF(P2974="","",VLOOKUP(P2974,【参考】数式用!$J$2:$L$34,3,FALSE))</f>
        <v/>
      </c>
      <c r="U2974" s="313" t="s">
        <v>143</v>
      </c>
      <c r="V2974" s="177"/>
      <c r="W2974" s="314" t="s">
        <v>144</v>
      </c>
      <c r="X2974" s="177"/>
      <c r="Y2974" s="315" t="s">
        <v>145</v>
      </c>
      <c r="Z2974" s="177"/>
      <c r="AA2974" s="315" t="s">
        <v>144</v>
      </c>
      <c r="AB2974" s="177"/>
      <c r="AC2974" s="315" t="s">
        <v>146</v>
      </c>
      <c r="AD2974" s="316" t="s">
        <v>147</v>
      </c>
      <c r="AE2974" s="317" t="str">
        <f t="shared" si="163"/>
        <v/>
      </c>
      <c r="AF2974" s="319" t="s">
        <v>148</v>
      </c>
      <c r="AG2974" s="312" t="str">
        <f t="shared" si="164"/>
        <v/>
      </c>
      <c r="AH2974" s="322"/>
      <c r="AI2974" s="323"/>
      <c r="AJ2974" s="322"/>
      <c r="AK2974" s="323"/>
    </row>
    <row r="2975" spans="1:37" ht="36.75" customHeight="1">
      <c r="A2975" s="299">
        <f t="shared" si="165"/>
        <v>2962</v>
      </c>
      <c r="B2975" s="300" t="str">
        <f>IF(基本情報入力シート!C2995="","",基本情報入力シート!C2995)</f>
        <v/>
      </c>
      <c r="C2975" s="301" t="str">
        <f>IF(基本情報入力シート!D2995="","",基本情報入力シート!D2995)</f>
        <v/>
      </c>
      <c r="D2975" s="301" t="str">
        <f>IF(基本情報入力シート!E2995="","",基本情報入力シート!E2995)</f>
        <v/>
      </c>
      <c r="E2975" s="301" t="str">
        <f>IF(基本情報入力シート!F2995="","",基本情報入力シート!F2995)</f>
        <v/>
      </c>
      <c r="F2975" s="301" t="str">
        <f>IF(基本情報入力シート!G2995="","",基本情報入力シート!G2995)</f>
        <v/>
      </c>
      <c r="G2975" s="301" t="str">
        <f>IF(基本情報入力シート!H2995="","",基本情報入力シート!H2995)</f>
        <v/>
      </c>
      <c r="H2975" s="301" t="str">
        <f>IF(基本情報入力シート!I2995="","",基本情報入力シート!I2995)</f>
        <v/>
      </c>
      <c r="I2975" s="301" t="str">
        <f>IF(基本情報入力シート!J2995="","",基本情報入力シート!J2995)</f>
        <v/>
      </c>
      <c r="J2975" s="301" t="str">
        <f>IF(基本情報入力シート!K2995="","",基本情報入力シート!K2995)</f>
        <v/>
      </c>
      <c r="K2975" s="302" t="str">
        <f>IF(基本情報入力シート!L2995="","",基本情報入力シート!L2995)</f>
        <v/>
      </c>
      <c r="L2975" s="299" t="str">
        <f>IF(基本情報入力シート!M2995="","",基本情報入力シート!M2995)</f>
        <v/>
      </c>
      <c r="M2975" s="299" t="str">
        <f>IF(基本情報入力シート!R2995="","",基本情報入力シート!R2995)</f>
        <v/>
      </c>
      <c r="N2975" s="299" t="str">
        <f>IF(基本情報入力シート!W2995="","",基本情報入力シート!W2995)</f>
        <v/>
      </c>
      <c r="O2975" s="303" t="str">
        <f>IF(基本情報入力シート!X2995="","",基本情報入力シート!X2995)</f>
        <v/>
      </c>
      <c r="P2975" s="304" t="str">
        <f>IF(基本情報入力シート!Y2995="","",基本情報入力シート!Y2995)</f>
        <v/>
      </c>
      <c r="Q2975" s="175"/>
      <c r="R2975" s="305" t="str">
        <f>IF(基本情報入力シート!AB2995="","",基本情報入力シート!AB2995)</f>
        <v/>
      </c>
      <c r="S2975" s="176"/>
      <c r="T2975" s="306" t="str">
        <f>IF(P2975="","",VLOOKUP(P2975,【参考】数式用!$J$2:$L$34,3,FALSE))</f>
        <v/>
      </c>
      <c r="U2975" s="313" t="s">
        <v>143</v>
      </c>
      <c r="V2975" s="177"/>
      <c r="W2975" s="314" t="s">
        <v>144</v>
      </c>
      <c r="X2975" s="177"/>
      <c r="Y2975" s="315" t="s">
        <v>145</v>
      </c>
      <c r="Z2975" s="177"/>
      <c r="AA2975" s="315" t="s">
        <v>144</v>
      </c>
      <c r="AB2975" s="177"/>
      <c r="AC2975" s="315" t="s">
        <v>146</v>
      </c>
      <c r="AD2975" s="316" t="s">
        <v>147</v>
      </c>
      <c r="AE2975" s="317" t="str">
        <f t="shared" si="163"/>
        <v/>
      </c>
      <c r="AF2975" s="319" t="s">
        <v>148</v>
      </c>
      <c r="AG2975" s="312" t="str">
        <f t="shared" si="164"/>
        <v/>
      </c>
      <c r="AH2975" s="322"/>
      <c r="AI2975" s="323"/>
      <c r="AJ2975" s="322"/>
      <c r="AK2975" s="323"/>
    </row>
    <row r="2976" spans="1:37" ht="36.75" customHeight="1">
      <c r="A2976" s="299">
        <f t="shared" si="165"/>
        <v>2963</v>
      </c>
      <c r="B2976" s="300" t="str">
        <f>IF(基本情報入力シート!C2996="","",基本情報入力シート!C2996)</f>
        <v/>
      </c>
      <c r="C2976" s="301" t="str">
        <f>IF(基本情報入力シート!D2996="","",基本情報入力シート!D2996)</f>
        <v/>
      </c>
      <c r="D2976" s="301" t="str">
        <f>IF(基本情報入力シート!E2996="","",基本情報入力シート!E2996)</f>
        <v/>
      </c>
      <c r="E2976" s="301" t="str">
        <f>IF(基本情報入力シート!F2996="","",基本情報入力シート!F2996)</f>
        <v/>
      </c>
      <c r="F2976" s="301" t="str">
        <f>IF(基本情報入力シート!G2996="","",基本情報入力シート!G2996)</f>
        <v/>
      </c>
      <c r="G2976" s="301" t="str">
        <f>IF(基本情報入力シート!H2996="","",基本情報入力シート!H2996)</f>
        <v/>
      </c>
      <c r="H2976" s="301" t="str">
        <f>IF(基本情報入力シート!I2996="","",基本情報入力シート!I2996)</f>
        <v/>
      </c>
      <c r="I2976" s="301" t="str">
        <f>IF(基本情報入力シート!J2996="","",基本情報入力シート!J2996)</f>
        <v/>
      </c>
      <c r="J2976" s="301" t="str">
        <f>IF(基本情報入力シート!K2996="","",基本情報入力シート!K2996)</f>
        <v/>
      </c>
      <c r="K2976" s="302" t="str">
        <f>IF(基本情報入力シート!L2996="","",基本情報入力シート!L2996)</f>
        <v/>
      </c>
      <c r="L2976" s="299" t="str">
        <f>IF(基本情報入力シート!M2996="","",基本情報入力シート!M2996)</f>
        <v/>
      </c>
      <c r="M2976" s="299" t="str">
        <f>IF(基本情報入力シート!R2996="","",基本情報入力シート!R2996)</f>
        <v/>
      </c>
      <c r="N2976" s="299" t="str">
        <f>IF(基本情報入力シート!W2996="","",基本情報入力シート!W2996)</f>
        <v/>
      </c>
      <c r="O2976" s="303" t="str">
        <f>IF(基本情報入力シート!X2996="","",基本情報入力シート!X2996)</f>
        <v/>
      </c>
      <c r="P2976" s="304" t="str">
        <f>IF(基本情報入力シート!Y2996="","",基本情報入力シート!Y2996)</f>
        <v/>
      </c>
      <c r="Q2976" s="175"/>
      <c r="R2976" s="305" t="str">
        <f>IF(基本情報入力シート!AB2996="","",基本情報入力シート!AB2996)</f>
        <v/>
      </c>
      <c r="S2976" s="176"/>
      <c r="T2976" s="306" t="str">
        <f>IF(P2976="","",VLOOKUP(P2976,【参考】数式用!$J$2:$L$34,3,FALSE))</f>
        <v/>
      </c>
      <c r="U2976" s="313" t="s">
        <v>143</v>
      </c>
      <c r="V2976" s="177"/>
      <c r="W2976" s="314" t="s">
        <v>144</v>
      </c>
      <c r="X2976" s="177"/>
      <c r="Y2976" s="315" t="s">
        <v>145</v>
      </c>
      <c r="Z2976" s="177"/>
      <c r="AA2976" s="315" t="s">
        <v>144</v>
      </c>
      <c r="AB2976" s="177"/>
      <c r="AC2976" s="315" t="s">
        <v>146</v>
      </c>
      <c r="AD2976" s="316" t="s">
        <v>147</v>
      </c>
      <c r="AE2976" s="317" t="str">
        <f t="shared" si="163"/>
        <v/>
      </c>
      <c r="AF2976" s="319" t="s">
        <v>148</v>
      </c>
      <c r="AG2976" s="312" t="str">
        <f t="shared" si="164"/>
        <v/>
      </c>
      <c r="AH2976" s="322"/>
      <c r="AI2976" s="323"/>
      <c r="AJ2976" s="322"/>
      <c r="AK2976" s="323"/>
    </row>
    <row r="2977" spans="1:37" ht="36.75" customHeight="1">
      <c r="A2977" s="299">
        <f t="shared" si="165"/>
        <v>2964</v>
      </c>
      <c r="B2977" s="300" t="str">
        <f>IF(基本情報入力シート!C2997="","",基本情報入力シート!C2997)</f>
        <v/>
      </c>
      <c r="C2977" s="301" t="str">
        <f>IF(基本情報入力シート!D2997="","",基本情報入力シート!D2997)</f>
        <v/>
      </c>
      <c r="D2977" s="301" t="str">
        <f>IF(基本情報入力シート!E2997="","",基本情報入力シート!E2997)</f>
        <v/>
      </c>
      <c r="E2977" s="301" t="str">
        <f>IF(基本情報入力シート!F2997="","",基本情報入力シート!F2997)</f>
        <v/>
      </c>
      <c r="F2977" s="301" t="str">
        <f>IF(基本情報入力シート!G2997="","",基本情報入力シート!G2997)</f>
        <v/>
      </c>
      <c r="G2977" s="301" t="str">
        <f>IF(基本情報入力シート!H2997="","",基本情報入力シート!H2997)</f>
        <v/>
      </c>
      <c r="H2977" s="301" t="str">
        <f>IF(基本情報入力シート!I2997="","",基本情報入力シート!I2997)</f>
        <v/>
      </c>
      <c r="I2977" s="301" t="str">
        <f>IF(基本情報入力シート!J2997="","",基本情報入力シート!J2997)</f>
        <v/>
      </c>
      <c r="J2977" s="301" t="str">
        <f>IF(基本情報入力シート!K2997="","",基本情報入力シート!K2997)</f>
        <v/>
      </c>
      <c r="K2977" s="302" t="str">
        <f>IF(基本情報入力シート!L2997="","",基本情報入力シート!L2997)</f>
        <v/>
      </c>
      <c r="L2977" s="299" t="str">
        <f>IF(基本情報入力シート!M2997="","",基本情報入力シート!M2997)</f>
        <v/>
      </c>
      <c r="M2977" s="299" t="str">
        <f>IF(基本情報入力シート!R2997="","",基本情報入力シート!R2997)</f>
        <v/>
      </c>
      <c r="N2977" s="299" t="str">
        <f>IF(基本情報入力シート!W2997="","",基本情報入力シート!W2997)</f>
        <v/>
      </c>
      <c r="O2977" s="303" t="str">
        <f>IF(基本情報入力シート!X2997="","",基本情報入力シート!X2997)</f>
        <v/>
      </c>
      <c r="P2977" s="304" t="str">
        <f>IF(基本情報入力シート!Y2997="","",基本情報入力シート!Y2997)</f>
        <v/>
      </c>
      <c r="Q2977" s="175"/>
      <c r="R2977" s="305" t="str">
        <f>IF(基本情報入力シート!AB2997="","",基本情報入力シート!AB2997)</f>
        <v/>
      </c>
      <c r="S2977" s="176"/>
      <c r="T2977" s="306" t="str">
        <f>IF(P2977="","",VLOOKUP(P2977,【参考】数式用!$J$2:$L$34,3,FALSE))</f>
        <v/>
      </c>
      <c r="U2977" s="313" t="s">
        <v>143</v>
      </c>
      <c r="V2977" s="177"/>
      <c r="W2977" s="314" t="s">
        <v>144</v>
      </c>
      <c r="X2977" s="177"/>
      <c r="Y2977" s="315" t="s">
        <v>145</v>
      </c>
      <c r="Z2977" s="177"/>
      <c r="AA2977" s="315" t="s">
        <v>144</v>
      </c>
      <c r="AB2977" s="177"/>
      <c r="AC2977" s="315" t="s">
        <v>146</v>
      </c>
      <c r="AD2977" s="316" t="s">
        <v>147</v>
      </c>
      <c r="AE2977" s="317" t="str">
        <f t="shared" si="163"/>
        <v/>
      </c>
      <c r="AF2977" s="319" t="s">
        <v>148</v>
      </c>
      <c r="AG2977" s="312" t="str">
        <f t="shared" si="164"/>
        <v/>
      </c>
      <c r="AH2977" s="322"/>
      <c r="AI2977" s="323"/>
      <c r="AJ2977" s="322"/>
      <c r="AK2977" s="323"/>
    </row>
    <row r="2978" spans="1:37" ht="36.75" customHeight="1">
      <c r="A2978" s="299">
        <f t="shared" si="165"/>
        <v>2965</v>
      </c>
      <c r="B2978" s="300" t="str">
        <f>IF(基本情報入力シート!C2998="","",基本情報入力シート!C2998)</f>
        <v/>
      </c>
      <c r="C2978" s="301" t="str">
        <f>IF(基本情報入力シート!D2998="","",基本情報入力シート!D2998)</f>
        <v/>
      </c>
      <c r="D2978" s="301" t="str">
        <f>IF(基本情報入力シート!E2998="","",基本情報入力シート!E2998)</f>
        <v/>
      </c>
      <c r="E2978" s="301" t="str">
        <f>IF(基本情報入力シート!F2998="","",基本情報入力シート!F2998)</f>
        <v/>
      </c>
      <c r="F2978" s="301" t="str">
        <f>IF(基本情報入力シート!G2998="","",基本情報入力シート!G2998)</f>
        <v/>
      </c>
      <c r="G2978" s="301" t="str">
        <f>IF(基本情報入力シート!H2998="","",基本情報入力シート!H2998)</f>
        <v/>
      </c>
      <c r="H2978" s="301" t="str">
        <f>IF(基本情報入力シート!I2998="","",基本情報入力シート!I2998)</f>
        <v/>
      </c>
      <c r="I2978" s="301" t="str">
        <f>IF(基本情報入力シート!J2998="","",基本情報入力シート!J2998)</f>
        <v/>
      </c>
      <c r="J2978" s="301" t="str">
        <f>IF(基本情報入力シート!K2998="","",基本情報入力シート!K2998)</f>
        <v/>
      </c>
      <c r="K2978" s="302" t="str">
        <f>IF(基本情報入力シート!L2998="","",基本情報入力シート!L2998)</f>
        <v/>
      </c>
      <c r="L2978" s="299" t="str">
        <f>IF(基本情報入力シート!M2998="","",基本情報入力シート!M2998)</f>
        <v/>
      </c>
      <c r="M2978" s="299" t="str">
        <f>IF(基本情報入力シート!R2998="","",基本情報入力シート!R2998)</f>
        <v/>
      </c>
      <c r="N2978" s="299" t="str">
        <f>IF(基本情報入力シート!W2998="","",基本情報入力シート!W2998)</f>
        <v/>
      </c>
      <c r="O2978" s="303" t="str">
        <f>IF(基本情報入力シート!X2998="","",基本情報入力シート!X2998)</f>
        <v/>
      </c>
      <c r="P2978" s="304" t="str">
        <f>IF(基本情報入力シート!Y2998="","",基本情報入力シート!Y2998)</f>
        <v/>
      </c>
      <c r="Q2978" s="175"/>
      <c r="R2978" s="305" t="str">
        <f>IF(基本情報入力シート!AB2998="","",基本情報入力シート!AB2998)</f>
        <v/>
      </c>
      <c r="S2978" s="176"/>
      <c r="T2978" s="306" t="str">
        <f>IF(P2978="","",VLOOKUP(P2978,【参考】数式用!$J$2:$L$34,3,FALSE))</f>
        <v/>
      </c>
      <c r="U2978" s="313" t="s">
        <v>143</v>
      </c>
      <c r="V2978" s="177"/>
      <c r="W2978" s="314" t="s">
        <v>144</v>
      </c>
      <c r="X2978" s="177"/>
      <c r="Y2978" s="315" t="s">
        <v>145</v>
      </c>
      <c r="Z2978" s="177"/>
      <c r="AA2978" s="315" t="s">
        <v>144</v>
      </c>
      <c r="AB2978" s="177"/>
      <c r="AC2978" s="315" t="s">
        <v>146</v>
      </c>
      <c r="AD2978" s="316" t="s">
        <v>147</v>
      </c>
      <c r="AE2978" s="317" t="str">
        <f t="shared" si="163"/>
        <v/>
      </c>
      <c r="AF2978" s="319" t="s">
        <v>148</v>
      </c>
      <c r="AG2978" s="312" t="str">
        <f t="shared" si="164"/>
        <v/>
      </c>
      <c r="AH2978" s="322"/>
      <c r="AI2978" s="323"/>
      <c r="AJ2978" s="322"/>
      <c r="AK2978" s="323"/>
    </row>
    <row r="2979" spans="1:37" ht="36.75" customHeight="1">
      <c r="A2979" s="299">
        <f t="shared" si="165"/>
        <v>2966</v>
      </c>
      <c r="B2979" s="300" t="str">
        <f>IF(基本情報入力シート!C2999="","",基本情報入力シート!C2999)</f>
        <v/>
      </c>
      <c r="C2979" s="301" t="str">
        <f>IF(基本情報入力シート!D2999="","",基本情報入力シート!D2999)</f>
        <v/>
      </c>
      <c r="D2979" s="301" t="str">
        <f>IF(基本情報入力シート!E2999="","",基本情報入力シート!E2999)</f>
        <v/>
      </c>
      <c r="E2979" s="301" t="str">
        <f>IF(基本情報入力シート!F2999="","",基本情報入力シート!F2999)</f>
        <v/>
      </c>
      <c r="F2979" s="301" t="str">
        <f>IF(基本情報入力シート!G2999="","",基本情報入力シート!G2999)</f>
        <v/>
      </c>
      <c r="G2979" s="301" t="str">
        <f>IF(基本情報入力シート!H2999="","",基本情報入力シート!H2999)</f>
        <v/>
      </c>
      <c r="H2979" s="301" t="str">
        <f>IF(基本情報入力シート!I2999="","",基本情報入力シート!I2999)</f>
        <v/>
      </c>
      <c r="I2979" s="301" t="str">
        <f>IF(基本情報入力シート!J2999="","",基本情報入力シート!J2999)</f>
        <v/>
      </c>
      <c r="J2979" s="301" t="str">
        <f>IF(基本情報入力シート!K2999="","",基本情報入力シート!K2999)</f>
        <v/>
      </c>
      <c r="K2979" s="302" t="str">
        <f>IF(基本情報入力シート!L2999="","",基本情報入力シート!L2999)</f>
        <v/>
      </c>
      <c r="L2979" s="299" t="str">
        <f>IF(基本情報入力シート!M2999="","",基本情報入力シート!M2999)</f>
        <v/>
      </c>
      <c r="M2979" s="299" t="str">
        <f>IF(基本情報入力シート!R2999="","",基本情報入力シート!R2999)</f>
        <v/>
      </c>
      <c r="N2979" s="299" t="str">
        <f>IF(基本情報入力シート!W2999="","",基本情報入力シート!W2999)</f>
        <v/>
      </c>
      <c r="O2979" s="303" t="str">
        <f>IF(基本情報入力シート!X2999="","",基本情報入力シート!X2999)</f>
        <v/>
      </c>
      <c r="P2979" s="304" t="str">
        <f>IF(基本情報入力シート!Y2999="","",基本情報入力シート!Y2999)</f>
        <v/>
      </c>
      <c r="Q2979" s="175"/>
      <c r="R2979" s="305" t="str">
        <f>IF(基本情報入力シート!AB2999="","",基本情報入力シート!AB2999)</f>
        <v/>
      </c>
      <c r="S2979" s="176"/>
      <c r="T2979" s="306" t="str">
        <f>IF(P2979="","",VLOOKUP(P2979,【参考】数式用!$J$2:$L$34,3,FALSE))</f>
        <v/>
      </c>
      <c r="U2979" s="313" t="s">
        <v>143</v>
      </c>
      <c r="V2979" s="177"/>
      <c r="W2979" s="314" t="s">
        <v>144</v>
      </c>
      <c r="X2979" s="177"/>
      <c r="Y2979" s="315" t="s">
        <v>145</v>
      </c>
      <c r="Z2979" s="177"/>
      <c r="AA2979" s="315" t="s">
        <v>144</v>
      </c>
      <c r="AB2979" s="177"/>
      <c r="AC2979" s="315" t="s">
        <v>146</v>
      </c>
      <c r="AD2979" s="316" t="s">
        <v>147</v>
      </c>
      <c r="AE2979" s="317" t="str">
        <f t="shared" ref="AE2979:AE3013" si="166">IF(V2979&gt;=1,(Z2979*12+AB2979)-(V2979*12+X2979)+1,"")</f>
        <v/>
      </c>
      <c r="AF2979" s="319" t="s">
        <v>148</v>
      </c>
      <c r="AG2979" s="312" t="str">
        <f t="shared" ref="AG2979:AG3013" si="167">IFERROR(ROUNDDOWN(R2979*T2979,0)*AE2979,"")</f>
        <v/>
      </c>
      <c r="AH2979" s="322"/>
      <c r="AI2979" s="323"/>
      <c r="AJ2979" s="322"/>
      <c r="AK2979" s="323"/>
    </row>
    <row r="2980" spans="1:37" ht="36.75" customHeight="1">
      <c r="A2980" s="299">
        <f t="shared" si="165"/>
        <v>2967</v>
      </c>
      <c r="B2980" s="300" t="str">
        <f>IF(基本情報入力シート!C3000="","",基本情報入力シート!C3000)</f>
        <v/>
      </c>
      <c r="C2980" s="301" t="str">
        <f>IF(基本情報入力シート!D3000="","",基本情報入力シート!D3000)</f>
        <v/>
      </c>
      <c r="D2980" s="301" t="str">
        <f>IF(基本情報入力シート!E3000="","",基本情報入力シート!E3000)</f>
        <v/>
      </c>
      <c r="E2980" s="301" t="str">
        <f>IF(基本情報入力シート!F3000="","",基本情報入力シート!F3000)</f>
        <v/>
      </c>
      <c r="F2980" s="301" t="str">
        <f>IF(基本情報入力シート!G3000="","",基本情報入力シート!G3000)</f>
        <v/>
      </c>
      <c r="G2980" s="301" t="str">
        <f>IF(基本情報入力シート!H3000="","",基本情報入力シート!H3000)</f>
        <v/>
      </c>
      <c r="H2980" s="301" t="str">
        <f>IF(基本情報入力シート!I3000="","",基本情報入力シート!I3000)</f>
        <v/>
      </c>
      <c r="I2980" s="301" t="str">
        <f>IF(基本情報入力シート!J3000="","",基本情報入力シート!J3000)</f>
        <v/>
      </c>
      <c r="J2980" s="301" t="str">
        <f>IF(基本情報入力シート!K3000="","",基本情報入力シート!K3000)</f>
        <v/>
      </c>
      <c r="K2980" s="302" t="str">
        <f>IF(基本情報入力シート!L3000="","",基本情報入力シート!L3000)</f>
        <v/>
      </c>
      <c r="L2980" s="299" t="str">
        <f>IF(基本情報入力シート!M3000="","",基本情報入力シート!M3000)</f>
        <v/>
      </c>
      <c r="M2980" s="299" t="str">
        <f>IF(基本情報入力シート!R3000="","",基本情報入力シート!R3000)</f>
        <v/>
      </c>
      <c r="N2980" s="299" t="str">
        <f>IF(基本情報入力シート!W3000="","",基本情報入力シート!W3000)</f>
        <v/>
      </c>
      <c r="O2980" s="303" t="str">
        <f>IF(基本情報入力シート!X3000="","",基本情報入力シート!X3000)</f>
        <v/>
      </c>
      <c r="P2980" s="304" t="str">
        <f>IF(基本情報入力シート!Y3000="","",基本情報入力シート!Y3000)</f>
        <v/>
      </c>
      <c r="Q2980" s="175"/>
      <c r="R2980" s="305" t="str">
        <f>IF(基本情報入力シート!AB3000="","",基本情報入力シート!AB3000)</f>
        <v/>
      </c>
      <c r="S2980" s="176"/>
      <c r="T2980" s="306" t="str">
        <f>IF(P2980="","",VLOOKUP(P2980,【参考】数式用!$J$2:$L$34,3,FALSE))</f>
        <v/>
      </c>
      <c r="U2980" s="313" t="s">
        <v>143</v>
      </c>
      <c r="V2980" s="177"/>
      <c r="W2980" s="314" t="s">
        <v>144</v>
      </c>
      <c r="X2980" s="177"/>
      <c r="Y2980" s="315" t="s">
        <v>145</v>
      </c>
      <c r="Z2980" s="177"/>
      <c r="AA2980" s="315" t="s">
        <v>144</v>
      </c>
      <c r="AB2980" s="177"/>
      <c r="AC2980" s="315" t="s">
        <v>146</v>
      </c>
      <c r="AD2980" s="316" t="s">
        <v>147</v>
      </c>
      <c r="AE2980" s="317" t="str">
        <f t="shared" si="166"/>
        <v/>
      </c>
      <c r="AF2980" s="319" t="s">
        <v>148</v>
      </c>
      <c r="AG2980" s="312" t="str">
        <f t="shared" si="167"/>
        <v/>
      </c>
      <c r="AH2980" s="322"/>
      <c r="AI2980" s="323"/>
      <c r="AJ2980" s="322"/>
      <c r="AK2980" s="323"/>
    </row>
    <row r="2981" spans="1:37" ht="36.75" customHeight="1">
      <c r="A2981" s="299">
        <f t="shared" si="165"/>
        <v>2968</v>
      </c>
      <c r="B2981" s="300" t="str">
        <f>IF(基本情報入力シート!C3001="","",基本情報入力シート!C3001)</f>
        <v/>
      </c>
      <c r="C2981" s="301" t="str">
        <f>IF(基本情報入力シート!D3001="","",基本情報入力シート!D3001)</f>
        <v/>
      </c>
      <c r="D2981" s="301" t="str">
        <f>IF(基本情報入力シート!E3001="","",基本情報入力シート!E3001)</f>
        <v/>
      </c>
      <c r="E2981" s="301" t="str">
        <f>IF(基本情報入力シート!F3001="","",基本情報入力シート!F3001)</f>
        <v/>
      </c>
      <c r="F2981" s="301" t="str">
        <f>IF(基本情報入力シート!G3001="","",基本情報入力シート!G3001)</f>
        <v/>
      </c>
      <c r="G2981" s="301" t="str">
        <f>IF(基本情報入力シート!H3001="","",基本情報入力シート!H3001)</f>
        <v/>
      </c>
      <c r="H2981" s="301" t="str">
        <f>IF(基本情報入力シート!I3001="","",基本情報入力シート!I3001)</f>
        <v/>
      </c>
      <c r="I2981" s="301" t="str">
        <f>IF(基本情報入力シート!J3001="","",基本情報入力シート!J3001)</f>
        <v/>
      </c>
      <c r="J2981" s="301" t="str">
        <f>IF(基本情報入力シート!K3001="","",基本情報入力シート!K3001)</f>
        <v/>
      </c>
      <c r="K2981" s="302" t="str">
        <f>IF(基本情報入力シート!L3001="","",基本情報入力シート!L3001)</f>
        <v/>
      </c>
      <c r="L2981" s="299" t="str">
        <f>IF(基本情報入力シート!M3001="","",基本情報入力シート!M3001)</f>
        <v/>
      </c>
      <c r="M2981" s="299" t="str">
        <f>IF(基本情報入力シート!R3001="","",基本情報入力シート!R3001)</f>
        <v/>
      </c>
      <c r="N2981" s="299" t="str">
        <f>IF(基本情報入力シート!W3001="","",基本情報入力シート!W3001)</f>
        <v/>
      </c>
      <c r="O2981" s="303" t="str">
        <f>IF(基本情報入力シート!X3001="","",基本情報入力シート!X3001)</f>
        <v/>
      </c>
      <c r="P2981" s="304" t="str">
        <f>IF(基本情報入力シート!Y3001="","",基本情報入力シート!Y3001)</f>
        <v/>
      </c>
      <c r="Q2981" s="175"/>
      <c r="R2981" s="305" t="str">
        <f>IF(基本情報入力シート!AB3001="","",基本情報入力シート!AB3001)</f>
        <v/>
      </c>
      <c r="S2981" s="176"/>
      <c r="T2981" s="306" t="str">
        <f>IF(P2981="","",VLOOKUP(P2981,【参考】数式用!$J$2:$L$34,3,FALSE))</f>
        <v/>
      </c>
      <c r="U2981" s="313" t="s">
        <v>143</v>
      </c>
      <c r="V2981" s="177"/>
      <c r="W2981" s="314" t="s">
        <v>144</v>
      </c>
      <c r="X2981" s="177"/>
      <c r="Y2981" s="315" t="s">
        <v>145</v>
      </c>
      <c r="Z2981" s="177"/>
      <c r="AA2981" s="315" t="s">
        <v>144</v>
      </c>
      <c r="AB2981" s="177"/>
      <c r="AC2981" s="315" t="s">
        <v>146</v>
      </c>
      <c r="AD2981" s="316" t="s">
        <v>147</v>
      </c>
      <c r="AE2981" s="317" t="str">
        <f t="shared" si="166"/>
        <v/>
      </c>
      <c r="AF2981" s="319" t="s">
        <v>148</v>
      </c>
      <c r="AG2981" s="312" t="str">
        <f t="shared" si="167"/>
        <v/>
      </c>
      <c r="AH2981" s="322"/>
      <c r="AI2981" s="323"/>
      <c r="AJ2981" s="322"/>
      <c r="AK2981" s="323"/>
    </row>
    <row r="2982" spans="1:37" ht="36.75" customHeight="1">
      <c r="A2982" s="299">
        <f t="shared" si="165"/>
        <v>2969</v>
      </c>
      <c r="B2982" s="300" t="str">
        <f>IF(基本情報入力シート!C3002="","",基本情報入力シート!C3002)</f>
        <v/>
      </c>
      <c r="C2982" s="301" t="str">
        <f>IF(基本情報入力シート!D3002="","",基本情報入力シート!D3002)</f>
        <v/>
      </c>
      <c r="D2982" s="301" t="str">
        <f>IF(基本情報入力シート!E3002="","",基本情報入力シート!E3002)</f>
        <v/>
      </c>
      <c r="E2982" s="301" t="str">
        <f>IF(基本情報入力シート!F3002="","",基本情報入力シート!F3002)</f>
        <v/>
      </c>
      <c r="F2982" s="301" t="str">
        <f>IF(基本情報入力シート!G3002="","",基本情報入力シート!G3002)</f>
        <v/>
      </c>
      <c r="G2982" s="301" t="str">
        <f>IF(基本情報入力シート!H3002="","",基本情報入力シート!H3002)</f>
        <v/>
      </c>
      <c r="H2982" s="301" t="str">
        <f>IF(基本情報入力シート!I3002="","",基本情報入力シート!I3002)</f>
        <v/>
      </c>
      <c r="I2982" s="301" t="str">
        <f>IF(基本情報入力シート!J3002="","",基本情報入力シート!J3002)</f>
        <v/>
      </c>
      <c r="J2982" s="301" t="str">
        <f>IF(基本情報入力シート!K3002="","",基本情報入力シート!K3002)</f>
        <v/>
      </c>
      <c r="K2982" s="302" t="str">
        <f>IF(基本情報入力シート!L3002="","",基本情報入力シート!L3002)</f>
        <v/>
      </c>
      <c r="L2982" s="299" t="str">
        <f>IF(基本情報入力シート!M3002="","",基本情報入力シート!M3002)</f>
        <v/>
      </c>
      <c r="M2982" s="299" t="str">
        <f>IF(基本情報入力シート!R3002="","",基本情報入力シート!R3002)</f>
        <v/>
      </c>
      <c r="N2982" s="299" t="str">
        <f>IF(基本情報入力シート!W3002="","",基本情報入力シート!W3002)</f>
        <v/>
      </c>
      <c r="O2982" s="303" t="str">
        <f>IF(基本情報入力シート!X3002="","",基本情報入力シート!X3002)</f>
        <v/>
      </c>
      <c r="P2982" s="304" t="str">
        <f>IF(基本情報入力シート!Y3002="","",基本情報入力シート!Y3002)</f>
        <v/>
      </c>
      <c r="Q2982" s="175"/>
      <c r="R2982" s="305" t="str">
        <f>IF(基本情報入力シート!AB3002="","",基本情報入力シート!AB3002)</f>
        <v/>
      </c>
      <c r="S2982" s="176"/>
      <c r="T2982" s="306" t="str">
        <f>IF(P2982="","",VLOOKUP(P2982,【参考】数式用!$J$2:$L$34,3,FALSE))</f>
        <v/>
      </c>
      <c r="U2982" s="313" t="s">
        <v>143</v>
      </c>
      <c r="V2982" s="177"/>
      <c r="W2982" s="314" t="s">
        <v>144</v>
      </c>
      <c r="X2982" s="177"/>
      <c r="Y2982" s="315" t="s">
        <v>145</v>
      </c>
      <c r="Z2982" s="177"/>
      <c r="AA2982" s="315" t="s">
        <v>144</v>
      </c>
      <c r="AB2982" s="177"/>
      <c r="AC2982" s="315" t="s">
        <v>146</v>
      </c>
      <c r="AD2982" s="316" t="s">
        <v>147</v>
      </c>
      <c r="AE2982" s="317" t="str">
        <f t="shared" si="166"/>
        <v/>
      </c>
      <c r="AF2982" s="319" t="s">
        <v>148</v>
      </c>
      <c r="AG2982" s="312" t="str">
        <f t="shared" si="167"/>
        <v/>
      </c>
      <c r="AH2982" s="322"/>
      <c r="AI2982" s="323"/>
      <c r="AJ2982" s="322"/>
      <c r="AK2982" s="323"/>
    </row>
    <row r="2983" spans="1:37" ht="36.75" customHeight="1">
      <c r="A2983" s="299">
        <f t="shared" si="165"/>
        <v>2970</v>
      </c>
      <c r="B2983" s="300" t="str">
        <f>IF(基本情報入力シート!C3003="","",基本情報入力シート!C3003)</f>
        <v/>
      </c>
      <c r="C2983" s="301" t="str">
        <f>IF(基本情報入力シート!D3003="","",基本情報入力シート!D3003)</f>
        <v/>
      </c>
      <c r="D2983" s="301" t="str">
        <f>IF(基本情報入力シート!E3003="","",基本情報入力シート!E3003)</f>
        <v/>
      </c>
      <c r="E2983" s="301" t="str">
        <f>IF(基本情報入力シート!F3003="","",基本情報入力シート!F3003)</f>
        <v/>
      </c>
      <c r="F2983" s="301" t="str">
        <f>IF(基本情報入力シート!G3003="","",基本情報入力シート!G3003)</f>
        <v/>
      </c>
      <c r="G2983" s="301" t="str">
        <f>IF(基本情報入力シート!H3003="","",基本情報入力シート!H3003)</f>
        <v/>
      </c>
      <c r="H2983" s="301" t="str">
        <f>IF(基本情報入力シート!I3003="","",基本情報入力シート!I3003)</f>
        <v/>
      </c>
      <c r="I2983" s="301" t="str">
        <f>IF(基本情報入力シート!J3003="","",基本情報入力シート!J3003)</f>
        <v/>
      </c>
      <c r="J2983" s="301" t="str">
        <f>IF(基本情報入力シート!K3003="","",基本情報入力シート!K3003)</f>
        <v/>
      </c>
      <c r="K2983" s="302" t="str">
        <f>IF(基本情報入力シート!L3003="","",基本情報入力シート!L3003)</f>
        <v/>
      </c>
      <c r="L2983" s="299" t="str">
        <f>IF(基本情報入力シート!M3003="","",基本情報入力シート!M3003)</f>
        <v/>
      </c>
      <c r="M2983" s="299" t="str">
        <f>IF(基本情報入力シート!R3003="","",基本情報入力シート!R3003)</f>
        <v/>
      </c>
      <c r="N2983" s="299" t="str">
        <f>IF(基本情報入力シート!W3003="","",基本情報入力シート!W3003)</f>
        <v/>
      </c>
      <c r="O2983" s="303" t="str">
        <f>IF(基本情報入力シート!X3003="","",基本情報入力シート!X3003)</f>
        <v/>
      </c>
      <c r="P2983" s="304" t="str">
        <f>IF(基本情報入力シート!Y3003="","",基本情報入力シート!Y3003)</f>
        <v/>
      </c>
      <c r="Q2983" s="175"/>
      <c r="R2983" s="305" t="str">
        <f>IF(基本情報入力シート!AB3003="","",基本情報入力シート!AB3003)</f>
        <v/>
      </c>
      <c r="S2983" s="176"/>
      <c r="T2983" s="306" t="str">
        <f>IF(P2983="","",VLOOKUP(P2983,【参考】数式用!$J$2:$L$34,3,FALSE))</f>
        <v/>
      </c>
      <c r="U2983" s="313" t="s">
        <v>143</v>
      </c>
      <c r="V2983" s="177"/>
      <c r="W2983" s="314" t="s">
        <v>144</v>
      </c>
      <c r="X2983" s="177"/>
      <c r="Y2983" s="315" t="s">
        <v>145</v>
      </c>
      <c r="Z2983" s="177"/>
      <c r="AA2983" s="315" t="s">
        <v>144</v>
      </c>
      <c r="AB2983" s="177"/>
      <c r="AC2983" s="315" t="s">
        <v>146</v>
      </c>
      <c r="AD2983" s="316" t="s">
        <v>147</v>
      </c>
      <c r="AE2983" s="317" t="str">
        <f t="shared" si="166"/>
        <v/>
      </c>
      <c r="AF2983" s="319" t="s">
        <v>148</v>
      </c>
      <c r="AG2983" s="312" t="str">
        <f t="shared" si="167"/>
        <v/>
      </c>
      <c r="AH2983" s="322"/>
      <c r="AI2983" s="323"/>
      <c r="AJ2983" s="322"/>
      <c r="AK2983" s="323"/>
    </row>
    <row r="2984" spans="1:37" ht="36.75" customHeight="1">
      <c r="A2984" s="299">
        <f t="shared" si="165"/>
        <v>2971</v>
      </c>
      <c r="B2984" s="300" t="str">
        <f>IF(基本情報入力シート!C3004="","",基本情報入力シート!C3004)</f>
        <v/>
      </c>
      <c r="C2984" s="301" t="str">
        <f>IF(基本情報入力シート!D3004="","",基本情報入力シート!D3004)</f>
        <v/>
      </c>
      <c r="D2984" s="301" t="str">
        <f>IF(基本情報入力シート!E3004="","",基本情報入力シート!E3004)</f>
        <v/>
      </c>
      <c r="E2984" s="301" t="str">
        <f>IF(基本情報入力シート!F3004="","",基本情報入力シート!F3004)</f>
        <v/>
      </c>
      <c r="F2984" s="301" t="str">
        <f>IF(基本情報入力シート!G3004="","",基本情報入力シート!G3004)</f>
        <v/>
      </c>
      <c r="G2984" s="301" t="str">
        <f>IF(基本情報入力シート!H3004="","",基本情報入力シート!H3004)</f>
        <v/>
      </c>
      <c r="H2984" s="301" t="str">
        <f>IF(基本情報入力シート!I3004="","",基本情報入力シート!I3004)</f>
        <v/>
      </c>
      <c r="I2984" s="301" t="str">
        <f>IF(基本情報入力シート!J3004="","",基本情報入力シート!J3004)</f>
        <v/>
      </c>
      <c r="J2984" s="301" t="str">
        <f>IF(基本情報入力シート!K3004="","",基本情報入力シート!K3004)</f>
        <v/>
      </c>
      <c r="K2984" s="302" t="str">
        <f>IF(基本情報入力シート!L3004="","",基本情報入力シート!L3004)</f>
        <v/>
      </c>
      <c r="L2984" s="299" t="str">
        <f>IF(基本情報入力シート!M3004="","",基本情報入力シート!M3004)</f>
        <v/>
      </c>
      <c r="M2984" s="299" t="str">
        <f>IF(基本情報入力シート!R3004="","",基本情報入力シート!R3004)</f>
        <v/>
      </c>
      <c r="N2984" s="299" t="str">
        <f>IF(基本情報入力シート!W3004="","",基本情報入力シート!W3004)</f>
        <v/>
      </c>
      <c r="O2984" s="303" t="str">
        <f>IF(基本情報入力シート!X3004="","",基本情報入力シート!X3004)</f>
        <v/>
      </c>
      <c r="P2984" s="304" t="str">
        <f>IF(基本情報入力シート!Y3004="","",基本情報入力シート!Y3004)</f>
        <v/>
      </c>
      <c r="Q2984" s="175"/>
      <c r="R2984" s="305" t="str">
        <f>IF(基本情報入力シート!AB3004="","",基本情報入力シート!AB3004)</f>
        <v/>
      </c>
      <c r="S2984" s="176"/>
      <c r="T2984" s="306" t="str">
        <f>IF(P2984="","",VLOOKUP(P2984,【参考】数式用!$J$2:$L$34,3,FALSE))</f>
        <v/>
      </c>
      <c r="U2984" s="313" t="s">
        <v>143</v>
      </c>
      <c r="V2984" s="177"/>
      <c r="W2984" s="314" t="s">
        <v>144</v>
      </c>
      <c r="X2984" s="177"/>
      <c r="Y2984" s="315" t="s">
        <v>145</v>
      </c>
      <c r="Z2984" s="177"/>
      <c r="AA2984" s="315" t="s">
        <v>144</v>
      </c>
      <c r="AB2984" s="177"/>
      <c r="AC2984" s="315" t="s">
        <v>146</v>
      </c>
      <c r="AD2984" s="316" t="s">
        <v>147</v>
      </c>
      <c r="AE2984" s="317" t="str">
        <f t="shared" si="166"/>
        <v/>
      </c>
      <c r="AF2984" s="319" t="s">
        <v>148</v>
      </c>
      <c r="AG2984" s="312" t="str">
        <f t="shared" si="167"/>
        <v/>
      </c>
      <c r="AH2984" s="322"/>
      <c r="AI2984" s="323"/>
      <c r="AJ2984" s="322"/>
      <c r="AK2984" s="323"/>
    </row>
    <row r="2985" spans="1:37" ht="36.75" customHeight="1">
      <c r="A2985" s="299">
        <f t="shared" si="165"/>
        <v>2972</v>
      </c>
      <c r="B2985" s="300" t="str">
        <f>IF(基本情報入力シート!C3005="","",基本情報入力シート!C3005)</f>
        <v/>
      </c>
      <c r="C2985" s="301" t="str">
        <f>IF(基本情報入力シート!D3005="","",基本情報入力シート!D3005)</f>
        <v/>
      </c>
      <c r="D2985" s="301" t="str">
        <f>IF(基本情報入力シート!E3005="","",基本情報入力シート!E3005)</f>
        <v/>
      </c>
      <c r="E2985" s="301" t="str">
        <f>IF(基本情報入力シート!F3005="","",基本情報入力シート!F3005)</f>
        <v/>
      </c>
      <c r="F2985" s="301" t="str">
        <f>IF(基本情報入力シート!G3005="","",基本情報入力シート!G3005)</f>
        <v/>
      </c>
      <c r="G2985" s="301" t="str">
        <f>IF(基本情報入力シート!H3005="","",基本情報入力シート!H3005)</f>
        <v/>
      </c>
      <c r="H2985" s="301" t="str">
        <f>IF(基本情報入力シート!I3005="","",基本情報入力シート!I3005)</f>
        <v/>
      </c>
      <c r="I2985" s="301" t="str">
        <f>IF(基本情報入力シート!J3005="","",基本情報入力シート!J3005)</f>
        <v/>
      </c>
      <c r="J2985" s="301" t="str">
        <f>IF(基本情報入力シート!K3005="","",基本情報入力シート!K3005)</f>
        <v/>
      </c>
      <c r="K2985" s="302" t="str">
        <f>IF(基本情報入力シート!L3005="","",基本情報入力シート!L3005)</f>
        <v/>
      </c>
      <c r="L2985" s="299" t="str">
        <f>IF(基本情報入力シート!M3005="","",基本情報入力シート!M3005)</f>
        <v/>
      </c>
      <c r="M2985" s="299" t="str">
        <f>IF(基本情報入力シート!R3005="","",基本情報入力シート!R3005)</f>
        <v/>
      </c>
      <c r="N2985" s="299" t="str">
        <f>IF(基本情報入力シート!W3005="","",基本情報入力シート!W3005)</f>
        <v/>
      </c>
      <c r="O2985" s="303" t="str">
        <f>IF(基本情報入力シート!X3005="","",基本情報入力シート!X3005)</f>
        <v/>
      </c>
      <c r="P2985" s="304" t="str">
        <f>IF(基本情報入力シート!Y3005="","",基本情報入力シート!Y3005)</f>
        <v/>
      </c>
      <c r="Q2985" s="175"/>
      <c r="R2985" s="305" t="str">
        <f>IF(基本情報入力シート!AB3005="","",基本情報入力シート!AB3005)</f>
        <v/>
      </c>
      <c r="S2985" s="176"/>
      <c r="T2985" s="306" t="str">
        <f>IF(P2985="","",VLOOKUP(P2985,【参考】数式用!$J$2:$L$34,3,FALSE))</f>
        <v/>
      </c>
      <c r="U2985" s="313" t="s">
        <v>143</v>
      </c>
      <c r="V2985" s="177"/>
      <c r="W2985" s="314" t="s">
        <v>144</v>
      </c>
      <c r="X2985" s="177"/>
      <c r="Y2985" s="315" t="s">
        <v>145</v>
      </c>
      <c r="Z2985" s="177"/>
      <c r="AA2985" s="315" t="s">
        <v>144</v>
      </c>
      <c r="AB2985" s="177"/>
      <c r="AC2985" s="315" t="s">
        <v>146</v>
      </c>
      <c r="AD2985" s="316" t="s">
        <v>147</v>
      </c>
      <c r="AE2985" s="317" t="str">
        <f t="shared" si="166"/>
        <v/>
      </c>
      <c r="AF2985" s="319" t="s">
        <v>148</v>
      </c>
      <c r="AG2985" s="312" t="str">
        <f t="shared" si="167"/>
        <v/>
      </c>
      <c r="AH2985" s="322"/>
      <c r="AI2985" s="323"/>
      <c r="AJ2985" s="322"/>
      <c r="AK2985" s="323"/>
    </row>
    <row r="2986" spans="1:37" ht="36.75" customHeight="1">
      <c r="A2986" s="299">
        <f t="shared" si="165"/>
        <v>2973</v>
      </c>
      <c r="B2986" s="300" t="str">
        <f>IF(基本情報入力シート!C3006="","",基本情報入力シート!C3006)</f>
        <v/>
      </c>
      <c r="C2986" s="301" t="str">
        <f>IF(基本情報入力シート!D3006="","",基本情報入力シート!D3006)</f>
        <v/>
      </c>
      <c r="D2986" s="301" t="str">
        <f>IF(基本情報入力シート!E3006="","",基本情報入力シート!E3006)</f>
        <v/>
      </c>
      <c r="E2986" s="301" t="str">
        <f>IF(基本情報入力シート!F3006="","",基本情報入力シート!F3006)</f>
        <v/>
      </c>
      <c r="F2986" s="301" t="str">
        <f>IF(基本情報入力シート!G3006="","",基本情報入力シート!G3006)</f>
        <v/>
      </c>
      <c r="G2986" s="301" t="str">
        <f>IF(基本情報入力シート!H3006="","",基本情報入力シート!H3006)</f>
        <v/>
      </c>
      <c r="H2986" s="301" t="str">
        <f>IF(基本情報入力シート!I3006="","",基本情報入力シート!I3006)</f>
        <v/>
      </c>
      <c r="I2986" s="301" t="str">
        <f>IF(基本情報入力シート!J3006="","",基本情報入力シート!J3006)</f>
        <v/>
      </c>
      <c r="J2986" s="301" t="str">
        <f>IF(基本情報入力シート!K3006="","",基本情報入力シート!K3006)</f>
        <v/>
      </c>
      <c r="K2986" s="302" t="str">
        <f>IF(基本情報入力シート!L3006="","",基本情報入力シート!L3006)</f>
        <v/>
      </c>
      <c r="L2986" s="299" t="str">
        <f>IF(基本情報入力シート!M3006="","",基本情報入力シート!M3006)</f>
        <v/>
      </c>
      <c r="M2986" s="299" t="str">
        <f>IF(基本情報入力シート!R3006="","",基本情報入力シート!R3006)</f>
        <v/>
      </c>
      <c r="N2986" s="299" t="str">
        <f>IF(基本情報入力シート!W3006="","",基本情報入力シート!W3006)</f>
        <v/>
      </c>
      <c r="O2986" s="303" t="str">
        <f>IF(基本情報入力シート!X3006="","",基本情報入力シート!X3006)</f>
        <v/>
      </c>
      <c r="P2986" s="304" t="str">
        <f>IF(基本情報入力シート!Y3006="","",基本情報入力シート!Y3006)</f>
        <v/>
      </c>
      <c r="Q2986" s="175"/>
      <c r="R2986" s="305" t="str">
        <f>IF(基本情報入力シート!AB3006="","",基本情報入力シート!AB3006)</f>
        <v/>
      </c>
      <c r="S2986" s="176"/>
      <c r="T2986" s="306" t="str">
        <f>IF(P2986="","",VLOOKUP(P2986,【参考】数式用!$J$2:$L$34,3,FALSE))</f>
        <v/>
      </c>
      <c r="U2986" s="313" t="s">
        <v>143</v>
      </c>
      <c r="V2986" s="177"/>
      <c r="W2986" s="314" t="s">
        <v>144</v>
      </c>
      <c r="X2986" s="177"/>
      <c r="Y2986" s="315" t="s">
        <v>145</v>
      </c>
      <c r="Z2986" s="177"/>
      <c r="AA2986" s="315" t="s">
        <v>144</v>
      </c>
      <c r="AB2986" s="177"/>
      <c r="AC2986" s="315" t="s">
        <v>146</v>
      </c>
      <c r="AD2986" s="316" t="s">
        <v>147</v>
      </c>
      <c r="AE2986" s="317" t="str">
        <f t="shared" si="166"/>
        <v/>
      </c>
      <c r="AF2986" s="319" t="s">
        <v>148</v>
      </c>
      <c r="AG2986" s="312" t="str">
        <f t="shared" si="167"/>
        <v/>
      </c>
      <c r="AH2986" s="322"/>
      <c r="AI2986" s="323"/>
      <c r="AJ2986" s="322"/>
      <c r="AK2986" s="323"/>
    </row>
    <row r="2987" spans="1:37" ht="36.75" customHeight="1">
      <c r="A2987" s="299">
        <f t="shared" si="165"/>
        <v>2974</v>
      </c>
      <c r="B2987" s="300" t="str">
        <f>IF(基本情報入力シート!C3007="","",基本情報入力シート!C3007)</f>
        <v/>
      </c>
      <c r="C2987" s="301" t="str">
        <f>IF(基本情報入力シート!D3007="","",基本情報入力シート!D3007)</f>
        <v/>
      </c>
      <c r="D2987" s="301" t="str">
        <f>IF(基本情報入力シート!E3007="","",基本情報入力シート!E3007)</f>
        <v/>
      </c>
      <c r="E2987" s="301" t="str">
        <f>IF(基本情報入力シート!F3007="","",基本情報入力シート!F3007)</f>
        <v/>
      </c>
      <c r="F2987" s="301" t="str">
        <f>IF(基本情報入力シート!G3007="","",基本情報入力シート!G3007)</f>
        <v/>
      </c>
      <c r="G2987" s="301" t="str">
        <f>IF(基本情報入力シート!H3007="","",基本情報入力シート!H3007)</f>
        <v/>
      </c>
      <c r="H2987" s="301" t="str">
        <f>IF(基本情報入力シート!I3007="","",基本情報入力シート!I3007)</f>
        <v/>
      </c>
      <c r="I2987" s="301" t="str">
        <f>IF(基本情報入力シート!J3007="","",基本情報入力シート!J3007)</f>
        <v/>
      </c>
      <c r="J2987" s="301" t="str">
        <f>IF(基本情報入力シート!K3007="","",基本情報入力シート!K3007)</f>
        <v/>
      </c>
      <c r="K2987" s="302" t="str">
        <f>IF(基本情報入力シート!L3007="","",基本情報入力シート!L3007)</f>
        <v/>
      </c>
      <c r="L2987" s="299" t="str">
        <f>IF(基本情報入力シート!M3007="","",基本情報入力シート!M3007)</f>
        <v/>
      </c>
      <c r="M2987" s="299" t="str">
        <f>IF(基本情報入力シート!R3007="","",基本情報入力シート!R3007)</f>
        <v/>
      </c>
      <c r="N2987" s="299" t="str">
        <f>IF(基本情報入力シート!W3007="","",基本情報入力シート!W3007)</f>
        <v/>
      </c>
      <c r="O2987" s="303" t="str">
        <f>IF(基本情報入力シート!X3007="","",基本情報入力シート!X3007)</f>
        <v/>
      </c>
      <c r="P2987" s="304" t="str">
        <f>IF(基本情報入力シート!Y3007="","",基本情報入力シート!Y3007)</f>
        <v/>
      </c>
      <c r="Q2987" s="175"/>
      <c r="R2987" s="305" t="str">
        <f>IF(基本情報入力シート!AB3007="","",基本情報入力シート!AB3007)</f>
        <v/>
      </c>
      <c r="S2987" s="176"/>
      <c r="T2987" s="306" t="str">
        <f>IF(P2987="","",VLOOKUP(P2987,【参考】数式用!$J$2:$L$34,3,FALSE))</f>
        <v/>
      </c>
      <c r="U2987" s="313" t="s">
        <v>143</v>
      </c>
      <c r="V2987" s="177"/>
      <c r="W2987" s="314" t="s">
        <v>144</v>
      </c>
      <c r="X2987" s="177"/>
      <c r="Y2987" s="315" t="s">
        <v>145</v>
      </c>
      <c r="Z2987" s="177"/>
      <c r="AA2987" s="315" t="s">
        <v>144</v>
      </c>
      <c r="AB2987" s="177"/>
      <c r="AC2987" s="315" t="s">
        <v>146</v>
      </c>
      <c r="AD2987" s="316" t="s">
        <v>147</v>
      </c>
      <c r="AE2987" s="317" t="str">
        <f t="shared" si="166"/>
        <v/>
      </c>
      <c r="AF2987" s="319" t="s">
        <v>148</v>
      </c>
      <c r="AG2987" s="312" t="str">
        <f t="shared" si="167"/>
        <v/>
      </c>
      <c r="AH2987" s="322"/>
      <c r="AI2987" s="323"/>
      <c r="AJ2987" s="322"/>
      <c r="AK2987" s="323"/>
    </row>
    <row r="2988" spans="1:37" ht="36.75" customHeight="1">
      <c r="A2988" s="299">
        <f t="shared" si="165"/>
        <v>2975</v>
      </c>
      <c r="B2988" s="300" t="str">
        <f>IF(基本情報入力シート!C3008="","",基本情報入力シート!C3008)</f>
        <v/>
      </c>
      <c r="C2988" s="301" t="str">
        <f>IF(基本情報入力シート!D3008="","",基本情報入力シート!D3008)</f>
        <v/>
      </c>
      <c r="D2988" s="301" t="str">
        <f>IF(基本情報入力シート!E3008="","",基本情報入力シート!E3008)</f>
        <v/>
      </c>
      <c r="E2988" s="301" t="str">
        <f>IF(基本情報入力シート!F3008="","",基本情報入力シート!F3008)</f>
        <v/>
      </c>
      <c r="F2988" s="301" t="str">
        <f>IF(基本情報入力シート!G3008="","",基本情報入力シート!G3008)</f>
        <v/>
      </c>
      <c r="G2988" s="301" t="str">
        <f>IF(基本情報入力シート!H3008="","",基本情報入力シート!H3008)</f>
        <v/>
      </c>
      <c r="H2988" s="301" t="str">
        <f>IF(基本情報入力シート!I3008="","",基本情報入力シート!I3008)</f>
        <v/>
      </c>
      <c r="I2988" s="301" t="str">
        <f>IF(基本情報入力シート!J3008="","",基本情報入力シート!J3008)</f>
        <v/>
      </c>
      <c r="J2988" s="301" t="str">
        <f>IF(基本情報入力シート!K3008="","",基本情報入力シート!K3008)</f>
        <v/>
      </c>
      <c r="K2988" s="302" t="str">
        <f>IF(基本情報入力シート!L3008="","",基本情報入力シート!L3008)</f>
        <v/>
      </c>
      <c r="L2988" s="299" t="str">
        <f>IF(基本情報入力シート!M3008="","",基本情報入力シート!M3008)</f>
        <v/>
      </c>
      <c r="M2988" s="299" t="str">
        <f>IF(基本情報入力シート!R3008="","",基本情報入力シート!R3008)</f>
        <v/>
      </c>
      <c r="N2988" s="299" t="str">
        <f>IF(基本情報入力シート!W3008="","",基本情報入力シート!W3008)</f>
        <v/>
      </c>
      <c r="O2988" s="303" t="str">
        <f>IF(基本情報入力シート!X3008="","",基本情報入力シート!X3008)</f>
        <v/>
      </c>
      <c r="P2988" s="304" t="str">
        <f>IF(基本情報入力シート!Y3008="","",基本情報入力シート!Y3008)</f>
        <v/>
      </c>
      <c r="Q2988" s="175"/>
      <c r="R2988" s="305" t="str">
        <f>IF(基本情報入力シート!AB3008="","",基本情報入力シート!AB3008)</f>
        <v/>
      </c>
      <c r="S2988" s="176"/>
      <c r="T2988" s="306" t="str">
        <f>IF(P2988="","",VLOOKUP(P2988,【参考】数式用!$J$2:$L$34,3,FALSE))</f>
        <v/>
      </c>
      <c r="U2988" s="313" t="s">
        <v>143</v>
      </c>
      <c r="V2988" s="177"/>
      <c r="W2988" s="314" t="s">
        <v>144</v>
      </c>
      <c r="X2988" s="177"/>
      <c r="Y2988" s="315" t="s">
        <v>145</v>
      </c>
      <c r="Z2988" s="177"/>
      <c r="AA2988" s="315" t="s">
        <v>144</v>
      </c>
      <c r="AB2988" s="177"/>
      <c r="AC2988" s="315" t="s">
        <v>146</v>
      </c>
      <c r="AD2988" s="316" t="s">
        <v>147</v>
      </c>
      <c r="AE2988" s="317" t="str">
        <f t="shared" si="166"/>
        <v/>
      </c>
      <c r="AF2988" s="319" t="s">
        <v>148</v>
      </c>
      <c r="AG2988" s="312" t="str">
        <f t="shared" si="167"/>
        <v/>
      </c>
      <c r="AH2988" s="322"/>
      <c r="AI2988" s="323"/>
      <c r="AJ2988" s="322"/>
      <c r="AK2988" s="323"/>
    </row>
    <row r="2989" spans="1:37" ht="36.75" customHeight="1">
      <c r="A2989" s="299">
        <f t="shared" si="165"/>
        <v>2976</v>
      </c>
      <c r="B2989" s="300" t="str">
        <f>IF(基本情報入力シート!C3009="","",基本情報入力シート!C3009)</f>
        <v/>
      </c>
      <c r="C2989" s="301" t="str">
        <f>IF(基本情報入力シート!D3009="","",基本情報入力シート!D3009)</f>
        <v/>
      </c>
      <c r="D2989" s="301" t="str">
        <f>IF(基本情報入力シート!E3009="","",基本情報入力シート!E3009)</f>
        <v/>
      </c>
      <c r="E2989" s="301" t="str">
        <f>IF(基本情報入力シート!F3009="","",基本情報入力シート!F3009)</f>
        <v/>
      </c>
      <c r="F2989" s="301" t="str">
        <f>IF(基本情報入力シート!G3009="","",基本情報入力シート!G3009)</f>
        <v/>
      </c>
      <c r="G2989" s="301" t="str">
        <f>IF(基本情報入力シート!H3009="","",基本情報入力シート!H3009)</f>
        <v/>
      </c>
      <c r="H2989" s="301" t="str">
        <f>IF(基本情報入力シート!I3009="","",基本情報入力シート!I3009)</f>
        <v/>
      </c>
      <c r="I2989" s="301" t="str">
        <f>IF(基本情報入力シート!J3009="","",基本情報入力シート!J3009)</f>
        <v/>
      </c>
      <c r="J2989" s="301" t="str">
        <f>IF(基本情報入力シート!K3009="","",基本情報入力シート!K3009)</f>
        <v/>
      </c>
      <c r="K2989" s="302" t="str">
        <f>IF(基本情報入力シート!L3009="","",基本情報入力シート!L3009)</f>
        <v/>
      </c>
      <c r="L2989" s="299" t="str">
        <f>IF(基本情報入力シート!M3009="","",基本情報入力シート!M3009)</f>
        <v/>
      </c>
      <c r="M2989" s="299" t="str">
        <f>IF(基本情報入力シート!R3009="","",基本情報入力シート!R3009)</f>
        <v/>
      </c>
      <c r="N2989" s="299" t="str">
        <f>IF(基本情報入力シート!W3009="","",基本情報入力シート!W3009)</f>
        <v/>
      </c>
      <c r="O2989" s="303" t="str">
        <f>IF(基本情報入力シート!X3009="","",基本情報入力シート!X3009)</f>
        <v/>
      </c>
      <c r="P2989" s="304" t="str">
        <f>IF(基本情報入力シート!Y3009="","",基本情報入力シート!Y3009)</f>
        <v/>
      </c>
      <c r="Q2989" s="175"/>
      <c r="R2989" s="305" t="str">
        <f>IF(基本情報入力シート!AB3009="","",基本情報入力シート!AB3009)</f>
        <v/>
      </c>
      <c r="S2989" s="176"/>
      <c r="T2989" s="306" t="str">
        <f>IF(P2989="","",VLOOKUP(P2989,【参考】数式用!$J$2:$L$34,3,FALSE))</f>
        <v/>
      </c>
      <c r="U2989" s="313" t="s">
        <v>143</v>
      </c>
      <c r="V2989" s="177"/>
      <c r="W2989" s="314" t="s">
        <v>144</v>
      </c>
      <c r="X2989" s="177"/>
      <c r="Y2989" s="315" t="s">
        <v>145</v>
      </c>
      <c r="Z2989" s="177"/>
      <c r="AA2989" s="315" t="s">
        <v>144</v>
      </c>
      <c r="AB2989" s="177"/>
      <c r="AC2989" s="315" t="s">
        <v>146</v>
      </c>
      <c r="AD2989" s="316" t="s">
        <v>147</v>
      </c>
      <c r="AE2989" s="317" t="str">
        <f t="shared" si="166"/>
        <v/>
      </c>
      <c r="AF2989" s="319" t="s">
        <v>148</v>
      </c>
      <c r="AG2989" s="312" t="str">
        <f t="shared" si="167"/>
        <v/>
      </c>
      <c r="AH2989" s="322"/>
      <c r="AI2989" s="323"/>
      <c r="AJ2989" s="322"/>
      <c r="AK2989" s="323"/>
    </row>
    <row r="2990" spans="1:37" ht="36.75" customHeight="1">
      <c r="A2990" s="299">
        <f t="shared" si="165"/>
        <v>2977</v>
      </c>
      <c r="B2990" s="300" t="str">
        <f>IF(基本情報入力シート!C3010="","",基本情報入力シート!C3010)</f>
        <v/>
      </c>
      <c r="C2990" s="301" t="str">
        <f>IF(基本情報入力シート!D3010="","",基本情報入力シート!D3010)</f>
        <v/>
      </c>
      <c r="D2990" s="301" t="str">
        <f>IF(基本情報入力シート!E3010="","",基本情報入力シート!E3010)</f>
        <v/>
      </c>
      <c r="E2990" s="301" t="str">
        <f>IF(基本情報入力シート!F3010="","",基本情報入力シート!F3010)</f>
        <v/>
      </c>
      <c r="F2990" s="301" t="str">
        <f>IF(基本情報入力シート!G3010="","",基本情報入力シート!G3010)</f>
        <v/>
      </c>
      <c r="G2990" s="301" t="str">
        <f>IF(基本情報入力シート!H3010="","",基本情報入力シート!H3010)</f>
        <v/>
      </c>
      <c r="H2990" s="301" t="str">
        <f>IF(基本情報入力シート!I3010="","",基本情報入力シート!I3010)</f>
        <v/>
      </c>
      <c r="I2990" s="301" t="str">
        <f>IF(基本情報入力シート!J3010="","",基本情報入力シート!J3010)</f>
        <v/>
      </c>
      <c r="J2990" s="301" t="str">
        <f>IF(基本情報入力シート!K3010="","",基本情報入力シート!K3010)</f>
        <v/>
      </c>
      <c r="K2990" s="302" t="str">
        <f>IF(基本情報入力シート!L3010="","",基本情報入力シート!L3010)</f>
        <v/>
      </c>
      <c r="L2990" s="299" t="str">
        <f>IF(基本情報入力シート!M3010="","",基本情報入力シート!M3010)</f>
        <v/>
      </c>
      <c r="M2990" s="299" t="str">
        <f>IF(基本情報入力シート!R3010="","",基本情報入力シート!R3010)</f>
        <v/>
      </c>
      <c r="N2990" s="299" t="str">
        <f>IF(基本情報入力シート!W3010="","",基本情報入力シート!W3010)</f>
        <v/>
      </c>
      <c r="O2990" s="303" t="str">
        <f>IF(基本情報入力シート!X3010="","",基本情報入力シート!X3010)</f>
        <v/>
      </c>
      <c r="P2990" s="304" t="str">
        <f>IF(基本情報入力シート!Y3010="","",基本情報入力シート!Y3010)</f>
        <v/>
      </c>
      <c r="Q2990" s="175"/>
      <c r="R2990" s="305" t="str">
        <f>IF(基本情報入力シート!AB3010="","",基本情報入力シート!AB3010)</f>
        <v/>
      </c>
      <c r="S2990" s="176"/>
      <c r="T2990" s="306" t="str">
        <f>IF(P2990="","",VLOOKUP(P2990,【参考】数式用!$J$2:$L$34,3,FALSE))</f>
        <v/>
      </c>
      <c r="U2990" s="313" t="s">
        <v>143</v>
      </c>
      <c r="V2990" s="177"/>
      <c r="W2990" s="314" t="s">
        <v>144</v>
      </c>
      <c r="X2990" s="177"/>
      <c r="Y2990" s="315" t="s">
        <v>145</v>
      </c>
      <c r="Z2990" s="177"/>
      <c r="AA2990" s="315" t="s">
        <v>144</v>
      </c>
      <c r="AB2990" s="177"/>
      <c r="AC2990" s="315" t="s">
        <v>146</v>
      </c>
      <c r="AD2990" s="316" t="s">
        <v>147</v>
      </c>
      <c r="AE2990" s="317" t="str">
        <f t="shared" si="166"/>
        <v/>
      </c>
      <c r="AF2990" s="319" t="s">
        <v>148</v>
      </c>
      <c r="AG2990" s="312" t="str">
        <f t="shared" si="167"/>
        <v/>
      </c>
      <c r="AH2990" s="322"/>
      <c r="AI2990" s="323"/>
      <c r="AJ2990" s="322"/>
      <c r="AK2990" s="323"/>
    </row>
    <row r="2991" spans="1:37" ht="36.75" customHeight="1">
      <c r="A2991" s="299">
        <f t="shared" si="165"/>
        <v>2978</v>
      </c>
      <c r="B2991" s="300" t="str">
        <f>IF(基本情報入力シート!C3011="","",基本情報入力シート!C3011)</f>
        <v/>
      </c>
      <c r="C2991" s="301" t="str">
        <f>IF(基本情報入力シート!D3011="","",基本情報入力シート!D3011)</f>
        <v/>
      </c>
      <c r="D2991" s="301" t="str">
        <f>IF(基本情報入力シート!E3011="","",基本情報入力シート!E3011)</f>
        <v/>
      </c>
      <c r="E2991" s="301" t="str">
        <f>IF(基本情報入力シート!F3011="","",基本情報入力シート!F3011)</f>
        <v/>
      </c>
      <c r="F2991" s="301" t="str">
        <f>IF(基本情報入力シート!G3011="","",基本情報入力シート!G3011)</f>
        <v/>
      </c>
      <c r="G2991" s="301" t="str">
        <f>IF(基本情報入力シート!H3011="","",基本情報入力シート!H3011)</f>
        <v/>
      </c>
      <c r="H2991" s="301" t="str">
        <f>IF(基本情報入力シート!I3011="","",基本情報入力シート!I3011)</f>
        <v/>
      </c>
      <c r="I2991" s="301" t="str">
        <f>IF(基本情報入力シート!J3011="","",基本情報入力シート!J3011)</f>
        <v/>
      </c>
      <c r="J2991" s="301" t="str">
        <f>IF(基本情報入力シート!K3011="","",基本情報入力シート!K3011)</f>
        <v/>
      </c>
      <c r="K2991" s="302" t="str">
        <f>IF(基本情報入力シート!L3011="","",基本情報入力シート!L3011)</f>
        <v/>
      </c>
      <c r="L2991" s="299" t="str">
        <f>IF(基本情報入力シート!M3011="","",基本情報入力シート!M3011)</f>
        <v/>
      </c>
      <c r="M2991" s="299" t="str">
        <f>IF(基本情報入力シート!R3011="","",基本情報入力シート!R3011)</f>
        <v/>
      </c>
      <c r="N2991" s="299" t="str">
        <f>IF(基本情報入力シート!W3011="","",基本情報入力シート!W3011)</f>
        <v/>
      </c>
      <c r="O2991" s="303" t="str">
        <f>IF(基本情報入力シート!X3011="","",基本情報入力シート!X3011)</f>
        <v/>
      </c>
      <c r="P2991" s="304" t="str">
        <f>IF(基本情報入力シート!Y3011="","",基本情報入力シート!Y3011)</f>
        <v/>
      </c>
      <c r="Q2991" s="175"/>
      <c r="R2991" s="305" t="str">
        <f>IF(基本情報入力シート!AB3011="","",基本情報入力シート!AB3011)</f>
        <v/>
      </c>
      <c r="S2991" s="176"/>
      <c r="T2991" s="306" t="str">
        <f>IF(P2991="","",VLOOKUP(P2991,【参考】数式用!$J$2:$L$34,3,FALSE))</f>
        <v/>
      </c>
      <c r="U2991" s="313" t="s">
        <v>143</v>
      </c>
      <c r="V2991" s="177"/>
      <c r="W2991" s="314" t="s">
        <v>144</v>
      </c>
      <c r="X2991" s="177"/>
      <c r="Y2991" s="315" t="s">
        <v>145</v>
      </c>
      <c r="Z2991" s="177"/>
      <c r="AA2991" s="315" t="s">
        <v>144</v>
      </c>
      <c r="AB2991" s="177"/>
      <c r="AC2991" s="315" t="s">
        <v>146</v>
      </c>
      <c r="AD2991" s="316" t="s">
        <v>147</v>
      </c>
      <c r="AE2991" s="317" t="str">
        <f t="shared" si="166"/>
        <v/>
      </c>
      <c r="AF2991" s="319" t="s">
        <v>148</v>
      </c>
      <c r="AG2991" s="312" t="str">
        <f t="shared" si="167"/>
        <v/>
      </c>
      <c r="AH2991" s="322"/>
      <c r="AI2991" s="323"/>
      <c r="AJ2991" s="322"/>
      <c r="AK2991" s="323"/>
    </row>
    <row r="2992" spans="1:37" ht="36.75" customHeight="1">
      <c r="A2992" s="299">
        <f t="shared" si="165"/>
        <v>2979</v>
      </c>
      <c r="B2992" s="300" t="str">
        <f>IF(基本情報入力シート!C3012="","",基本情報入力シート!C3012)</f>
        <v/>
      </c>
      <c r="C2992" s="301" t="str">
        <f>IF(基本情報入力シート!D3012="","",基本情報入力シート!D3012)</f>
        <v/>
      </c>
      <c r="D2992" s="301" t="str">
        <f>IF(基本情報入力シート!E3012="","",基本情報入力シート!E3012)</f>
        <v/>
      </c>
      <c r="E2992" s="301" t="str">
        <f>IF(基本情報入力シート!F3012="","",基本情報入力シート!F3012)</f>
        <v/>
      </c>
      <c r="F2992" s="301" t="str">
        <f>IF(基本情報入力シート!G3012="","",基本情報入力シート!G3012)</f>
        <v/>
      </c>
      <c r="G2992" s="301" t="str">
        <f>IF(基本情報入力シート!H3012="","",基本情報入力シート!H3012)</f>
        <v/>
      </c>
      <c r="H2992" s="301" t="str">
        <f>IF(基本情報入力シート!I3012="","",基本情報入力シート!I3012)</f>
        <v/>
      </c>
      <c r="I2992" s="301" t="str">
        <f>IF(基本情報入力シート!J3012="","",基本情報入力シート!J3012)</f>
        <v/>
      </c>
      <c r="J2992" s="301" t="str">
        <f>IF(基本情報入力シート!K3012="","",基本情報入力シート!K3012)</f>
        <v/>
      </c>
      <c r="K2992" s="302" t="str">
        <f>IF(基本情報入力シート!L3012="","",基本情報入力シート!L3012)</f>
        <v/>
      </c>
      <c r="L2992" s="299" t="str">
        <f>IF(基本情報入力シート!M3012="","",基本情報入力シート!M3012)</f>
        <v/>
      </c>
      <c r="M2992" s="299" t="str">
        <f>IF(基本情報入力シート!R3012="","",基本情報入力シート!R3012)</f>
        <v/>
      </c>
      <c r="N2992" s="299" t="str">
        <f>IF(基本情報入力シート!W3012="","",基本情報入力シート!W3012)</f>
        <v/>
      </c>
      <c r="O2992" s="303" t="str">
        <f>IF(基本情報入力シート!X3012="","",基本情報入力シート!X3012)</f>
        <v/>
      </c>
      <c r="P2992" s="304" t="str">
        <f>IF(基本情報入力シート!Y3012="","",基本情報入力シート!Y3012)</f>
        <v/>
      </c>
      <c r="Q2992" s="175"/>
      <c r="R2992" s="305" t="str">
        <f>IF(基本情報入力シート!AB3012="","",基本情報入力シート!AB3012)</f>
        <v/>
      </c>
      <c r="S2992" s="176"/>
      <c r="T2992" s="306" t="str">
        <f>IF(P2992="","",VLOOKUP(P2992,【参考】数式用!$J$2:$L$34,3,FALSE))</f>
        <v/>
      </c>
      <c r="U2992" s="313" t="s">
        <v>143</v>
      </c>
      <c r="V2992" s="177"/>
      <c r="W2992" s="314" t="s">
        <v>144</v>
      </c>
      <c r="X2992" s="177"/>
      <c r="Y2992" s="315" t="s">
        <v>145</v>
      </c>
      <c r="Z2992" s="177"/>
      <c r="AA2992" s="315" t="s">
        <v>144</v>
      </c>
      <c r="AB2992" s="177"/>
      <c r="AC2992" s="315" t="s">
        <v>146</v>
      </c>
      <c r="AD2992" s="316" t="s">
        <v>147</v>
      </c>
      <c r="AE2992" s="317" t="str">
        <f t="shared" si="166"/>
        <v/>
      </c>
      <c r="AF2992" s="319" t="s">
        <v>148</v>
      </c>
      <c r="AG2992" s="312" t="str">
        <f t="shared" si="167"/>
        <v/>
      </c>
      <c r="AH2992" s="322"/>
      <c r="AI2992" s="323"/>
      <c r="AJ2992" s="322"/>
      <c r="AK2992" s="323"/>
    </row>
    <row r="2993" spans="1:37" ht="36.75" customHeight="1">
      <c r="A2993" s="299">
        <f t="shared" si="165"/>
        <v>2980</v>
      </c>
      <c r="B2993" s="300" t="str">
        <f>IF(基本情報入力シート!C3013="","",基本情報入力シート!C3013)</f>
        <v/>
      </c>
      <c r="C2993" s="301" t="str">
        <f>IF(基本情報入力シート!D3013="","",基本情報入力シート!D3013)</f>
        <v/>
      </c>
      <c r="D2993" s="301" t="str">
        <f>IF(基本情報入力シート!E3013="","",基本情報入力シート!E3013)</f>
        <v/>
      </c>
      <c r="E2993" s="301" t="str">
        <f>IF(基本情報入力シート!F3013="","",基本情報入力シート!F3013)</f>
        <v/>
      </c>
      <c r="F2993" s="301" t="str">
        <f>IF(基本情報入力シート!G3013="","",基本情報入力シート!G3013)</f>
        <v/>
      </c>
      <c r="G2993" s="301" t="str">
        <f>IF(基本情報入力シート!H3013="","",基本情報入力シート!H3013)</f>
        <v/>
      </c>
      <c r="H2993" s="301" t="str">
        <f>IF(基本情報入力シート!I3013="","",基本情報入力シート!I3013)</f>
        <v/>
      </c>
      <c r="I2993" s="301" t="str">
        <f>IF(基本情報入力シート!J3013="","",基本情報入力シート!J3013)</f>
        <v/>
      </c>
      <c r="J2993" s="301" t="str">
        <f>IF(基本情報入力シート!K3013="","",基本情報入力シート!K3013)</f>
        <v/>
      </c>
      <c r="K2993" s="302" t="str">
        <f>IF(基本情報入力シート!L3013="","",基本情報入力シート!L3013)</f>
        <v/>
      </c>
      <c r="L2993" s="299" t="str">
        <f>IF(基本情報入力シート!M3013="","",基本情報入力シート!M3013)</f>
        <v/>
      </c>
      <c r="M2993" s="299" t="str">
        <f>IF(基本情報入力シート!R3013="","",基本情報入力シート!R3013)</f>
        <v/>
      </c>
      <c r="N2993" s="299" t="str">
        <f>IF(基本情報入力シート!W3013="","",基本情報入力シート!W3013)</f>
        <v/>
      </c>
      <c r="O2993" s="303" t="str">
        <f>IF(基本情報入力シート!X3013="","",基本情報入力シート!X3013)</f>
        <v/>
      </c>
      <c r="P2993" s="304" t="str">
        <f>IF(基本情報入力シート!Y3013="","",基本情報入力シート!Y3013)</f>
        <v/>
      </c>
      <c r="Q2993" s="175"/>
      <c r="R2993" s="305" t="str">
        <f>IF(基本情報入力シート!AB3013="","",基本情報入力シート!AB3013)</f>
        <v/>
      </c>
      <c r="S2993" s="176"/>
      <c r="T2993" s="306" t="str">
        <f>IF(P2993="","",VLOOKUP(P2993,【参考】数式用!$J$2:$L$34,3,FALSE))</f>
        <v/>
      </c>
      <c r="U2993" s="313" t="s">
        <v>143</v>
      </c>
      <c r="V2993" s="177"/>
      <c r="W2993" s="314" t="s">
        <v>144</v>
      </c>
      <c r="X2993" s="177"/>
      <c r="Y2993" s="315" t="s">
        <v>145</v>
      </c>
      <c r="Z2993" s="177"/>
      <c r="AA2993" s="315" t="s">
        <v>144</v>
      </c>
      <c r="AB2993" s="177"/>
      <c r="AC2993" s="315" t="s">
        <v>146</v>
      </c>
      <c r="AD2993" s="316" t="s">
        <v>147</v>
      </c>
      <c r="AE2993" s="317" t="str">
        <f t="shared" si="166"/>
        <v/>
      </c>
      <c r="AF2993" s="319" t="s">
        <v>148</v>
      </c>
      <c r="AG2993" s="312" t="str">
        <f t="shared" si="167"/>
        <v/>
      </c>
      <c r="AH2993" s="322"/>
      <c r="AI2993" s="323"/>
      <c r="AJ2993" s="322"/>
      <c r="AK2993" s="323"/>
    </row>
    <row r="2994" spans="1:37" ht="36.75" customHeight="1">
      <c r="A2994" s="299">
        <f t="shared" si="165"/>
        <v>2981</v>
      </c>
      <c r="B2994" s="300" t="str">
        <f>IF(基本情報入力シート!C3014="","",基本情報入力シート!C3014)</f>
        <v/>
      </c>
      <c r="C2994" s="301" t="str">
        <f>IF(基本情報入力シート!D3014="","",基本情報入力シート!D3014)</f>
        <v/>
      </c>
      <c r="D2994" s="301" t="str">
        <f>IF(基本情報入力シート!E3014="","",基本情報入力シート!E3014)</f>
        <v/>
      </c>
      <c r="E2994" s="301" t="str">
        <f>IF(基本情報入力シート!F3014="","",基本情報入力シート!F3014)</f>
        <v/>
      </c>
      <c r="F2994" s="301" t="str">
        <f>IF(基本情報入力シート!G3014="","",基本情報入力シート!G3014)</f>
        <v/>
      </c>
      <c r="G2994" s="301" t="str">
        <f>IF(基本情報入力シート!H3014="","",基本情報入力シート!H3014)</f>
        <v/>
      </c>
      <c r="H2994" s="301" t="str">
        <f>IF(基本情報入力シート!I3014="","",基本情報入力シート!I3014)</f>
        <v/>
      </c>
      <c r="I2994" s="301" t="str">
        <f>IF(基本情報入力シート!J3014="","",基本情報入力シート!J3014)</f>
        <v/>
      </c>
      <c r="J2994" s="301" t="str">
        <f>IF(基本情報入力シート!K3014="","",基本情報入力シート!K3014)</f>
        <v/>
      </c>
      <c r="K2994" s="302" t="str">
        <f>IF(基本情報入力シート!L3014="","",基本情報入力シート!L3014)</f>
        <v/>
      </c>
      <c r="L2994" s="299" t="str">
        <f>IF(基本情報入力シート!M3014="","",基本情報入力シート!M3014)</f>
        <v/>
      </c>
      <c r="M2994" s="299" t="str">
        <f>IF(基本情報入力シート!R3014="","",基本情報入力シート!R3014)</f>
        <v/>
      </c>
      <c r="N2994" s="299" t="str">
        <f>IF(基本情報入力シート!W3014="","",基本情報入力シート!W3014)</f>
        <v/>
      </c>
      <c r="O2994" s="303" t="str">
        <f>IF(基本情報入力シート!X3014="","",基本情報入力シート!X3014)</f>
        <v/>
      </c>
      <c r="P2994" s="304" t="str">
        <f>IF(基本情報入力シート!Y3014="","",基本情報入力シート!Y3014)</f>
        <v/>
      </c>
      <c r="Q2994" s="175"/>
      <c r="R2994" s="305" t="str">
        <f>IF(基本情報入力シート!AB3014="","",基本情報入力シート!AB3014)</f>
        <v/>
      </c>
      <c r="S2994" s="176"/>
      <c r="T2994" s="306" t="str">
        <f>IF(P2994="","",VLOOKUP(P2994,【参考】数式用!$J$2:$L$34,3,FALSE))</f>
        <v/>
      </c>
      <c r="U2994" s="313" t="s">
        <v>143</v>
      </c>
      <c r="V2994" s="177"/>
      <c r="W2994" s="314" t="s">
        <v>144</v>
      </c>
      <c r="X2994" s="177"/>
      <c r="Y2994" s="315" t="s">
        <v>145</v>
      </c>
      <c r="Z2994" s="177"/>
      <c r="AA2994" s="315" t="s">
        <v>144</v>
      </c>
      <c r="AB2994" s="177"/>
      <c r="AC2994" s="315" t="s">
        <v>146</v>
      </c>
      <c r="AD2994" s="316" t="s">
        <v>147</v>
      </c>
      <c r="AE2994" s="317" t="str">
        <f t="shared" si="166"/>
        <v/>
      </c>
      <c r="AF2994" s="319" t="s">
        <v>148</v>
      </c>
      <c r="AG2994" s="312" t="str">
        <f t="shared" si="167"/>
        <v/>
      </c>
      <c r="AH2994" s="322"/>
      <c r="AI2994" s="323"/>
      <c r="AJ2994" s="322"/>
      <c r="AK2994" s="323"/>
    </row>
    <row r="2995" spans="1:37" ht="36.75" customHeight="1">
      <c r="A2995" s="299">
        <f t="shared" si="165"/>
        <v>2982</v>
      </c>
      <c r="B2995" s="300" t="str">
        <f>IF(基本情報入力シート!C3015="","",基本情報入力シート!C3015)</f>
        <v/>
      </c>
      <c r="C2995" s="301" t="str">
        <f>IF(基本情報入力シート!D3015="","",基本情報入力シート!D3015)</f>
        <v/>
      </c>
      <c r="D2995" s="301" t="str">
        <f>IF(基本情報入力シート!E3015="","",基本情報入力シート!E3015)</f>
        <v/>
      </c>
      <c r="E2995" s="301" t="str">
        <f>IF(基本情報入力シート!F3015="","",基本情報入力シート!F3015)</f>
        <v/>
      </c>
      <c r="F2995" s="301" t="str">
        <f>IF(基本情報入力シート!G3015="","",基本情報入力シート!G3015)</f>
        <v/>
      </c>
      <c r="G2995" s="301" t="str">
        <f>IF(基本情報入力シート!H3015="","",基本情報入力シート!H3015)</f>
        <v/>
      </c>
      <c r="H2995" s="301" t="str">
        <f>IF(基本情報入力シート!I3015="","",基本情報入力シート!I3015)</f>
        <v/>
      </c>
      <c r="I2995" s="301" t="str">
        <f>IF(基本情報入力シート!J3015="","",基本情報入力シート!J3015)</f>
        <v/>
      </c>
      <c r="J2995" s="301" t="str">
        <f>IF(基本情報入力シート!K3015="","",基本情報入力シート!K3015)</f>
        <v/>
      </c>
      <c r="K2995" s="302" t="str">
        <f>IF(基本情報入力シート!L3015="","",基本情報入力シート!L3015)</f>
        <v/>
      </c>
      <c r="L2995" s="299" t="str">
        <f>IF(基本情報入力シート!M3015="","",基本情報入力シート!M3015)</f>
        <v/>
      </c>
      <c r="M2995" s="299" t="str">
        <f>IF(基本情報入力シート!R3015="","",基本情報入力シート!R3015)</f>
        <v/>
      </c>
      <c r="N2995" s="299" t="str">
        <f>IF(基本情報入力シート!W3015="","",基本情報入力シート!W3015)</f>
        <v/>
      </c>
      <c r="O2995" s="303" t="str">
        <f>IF(基本情報入力シート!X3015="","",基本情報入力シート!X3015)</f>
        <v/>
      </c>
      <c r="P2995" s="304" t="str">
        <f>IF(基本情報入力シート!Y3015="","",基本情報入力シート!Y3015)</f>
        <v/>
      </c>
      <c r="Q2995" s="175"/>
      <c r="R2995" s="305" t="str">
        <f>IF(基本情報入力シート!AB3015="","",基本情報入力シート!AB3015)</f>
        <v/>
      </c>
      <c r="S2995" s="176"/>
      <c r="T2995" s="306" t="str">
        <f>IF(P2995="","",VLOOKUP(P2995,【参考】数式用!$J$2:$L$34,3,FALSE))</f>
        <v/>
      </c>
      <c r="U2995" s="313" t="s">
        <v>143</v>
      </c>
      <c r="V2995" s="177"/>
      <c r="W2995" s="314" t="s">
        <v>144</v>
      </c>
      <c r="X2995" s="177"/>
      <c r="Y2995" s="315" t="s">
        <v>145</v>
      </c>
      <c r="Z2995" s="177"/>
      <c r="AA2995" s="315" t="s">
        <v>144</v>
      </c>
      <c r="AB2995" s="177"/>
      <c r="AC2995" s="315" t="s">
        <v>146</v>
      </c>
      <c r="AD2995" s="316" t="s">
        <v>147</v>
      </c>
      <c r="AE2995" s="317" t="str">
        <f t="shared" si="166"/>
        <v/>
      </c>
      <c r="AF2995" s="319" t="s">
        <v>148</v>
      </c>
      <c r="AG2995" s="312" t="str">
        <f t="shared" si="167"/>
        <v/>
      </c>
      <c r="AH2995" s="322"/>
      <c r="AI2995" s="323"/>
      <c r="AJ2995" s="322"/>
      <c r="AK2995" s="323"/>
    </row>
    <row r="2996" spans="1:37" ht="36.75" customHeight="1">
      <c r="A2996" s="299">
        <f t="shared" si="165"/>
        <v>2983</v>
      </c>
      <c r="B2996" s="300" t="str">
        <f>IF(基本情報入力シート!C3016="","",基本情報入力シート!C3016)</f>
        <v/>
      </c>
      <c r="C2996" s="301" t="str">
        <f>IF(基本情報入力シート!D3016="","",基本情報入力シート!D3016)</f>
        <v/>
      </c>
      <c r="D2996" s="301" t="str">
        <f>IF(基本情報入力シート!E3016="","",基本情報入力シート!E3016)</f>
        <v/>
      </c>
      <c r="E2996" s="301" t="str">
        <f>IF(基本情報入力シート!F3016="","",基本情報入力シート!F3016)</f>
        <v/>
      </c>
      <c r="F2996" s="301" t="str">
        <f>IF(基本情報入力シート!G3016="","",基本情報入力シート!G3016)</f>
        <v/>
      </c>
      <c r="G2996" s="301" t="str">
        <f>IF(基本情報入力シート!H3016="","",基本情報入力シート!H3016)</f>
        <v/>
      </c>
      <c r="H2996" s="301" t="str">
        <f>IF(基本情報入力シート!I3016="","",基本情報入力シート!I3016)</f>
        <v/>
      </c>
      <c r="I2996" s="301" t="str">
        <f>IF(基本情報入力シート!J3016="","",基本情報入力シート!J3016)</f>
        <v/>
      </c>
      <c r="J2996" s="301" t="str">
        <f>IF(基本情報入力シート!K3016="","",基本情報入力シート!K3016)</f>
        <v/>
      </c>
      <c r="K2996" s="302" t="str">
        <f>IF(基本情報入力シート!L3016="","",基本情報入力シート!L3016)</f>
        <v/>
      </c>
      <c r="L2996" s="299" t="str">
        <f>IF(基本情報入力シート!M3016="","",基本情報入力シート!M3016)</f>
        <v/>
      </c>
      <c r="M2996" s="299" t="str">
        <f>IF(基本情報入力シート!R3016="","",基本情報入力シート!R3016)</f>
        <v/>
      </c>
      <c r="N2996" s="299" t="str">
        <f>IF(基本情報入力シート!W3016="","",基本情報入力シート!W3016)</f>
        <v/>
      </c>
      <c r="O2996" s="303" t="str">
        <f>IF(基本情報入力シート!X3016="","",基本情報入力シート!X3016)</f>
        <v/>
      </c>
      <c r="P2996" s="304" t="str">
        <f>IF(基本情報入力シート!Y3016="","",基本情報入力シート!Y3016)</f>
        <v/>
      </c>
      <c r="Q2996" s="175"/>
      <c r="R2996" s="305" t="str">
        <f>IF(基本情報入力シート!AB3016="","",基本情報入力シート!AB3016)</f>
        <v/>
      </c>
      <c r="S2996" s="176"/>
      <c r="T2996" s="306" t="str">
        <f>IF(P2996="","",VLOOKUP(P2996,【参考】数式用!$J$2:$L$34,3,FALSE))</f>
        <v/>
      </c>
      <c r="U2996" s="313" t="s">
        <v>143</v>
      </c>
      <c r="V2996" s="177"/>
      <c r="W2996" s="314" t="s">
        <v>144</v>
      </c>
      <c r="X2996" s="177"/>
      <c r="Y2996" s="315" t="s">
        <v>145</v>
      </c>
      <c r="Z2996" s="177"/>
      <c r="AA2996" s="315" t="s">
        <v>144</v>
      </c>
      <c r="AB2996" s="177"/>
      <c r="AC2996" s="315" t="s">
        <v>146</v>
      </c>
      <c r="AD2996" s="316" t="s">
        <v>147</v>
      </c>
      <c r="AE2996" s="317" t="str">
        <f t="shared" si="166"/>
        <v/>
      </c>
      <c r="AF2996" s="319" t="s">
        <v>148</v>
      </c>
      <c r="AG2996" s="312" t="str">
        <f t="shared" si="167"/>
        <v/>
      </c>
      <c r="AH2996" s="322"/>
      <c r="AI2996" s="323"/>
      <c r="AJ2996" s="322"/>
      <c r="AK2996" s="323"/>
    </row>
    <row r="2997" spans="1:37" ht="36.75" customHeight="1">
      <c r="A2997" s="299">
        <f t="shared" si="165"/>
        <v>2984</v>
      </c>
      <c r="B2997" s="300" t="str">
        <f>IF(基本情報入力シート!C3017="","",基本情報入力シート!C3017)</f>
        <v/>
      </c>
      <c r="C2997" s="301" t="str">
        <f>IF(基本情報入力シート!D3017="","",基本情報入力シート!D3017)</f>
        <v/>
      </c>
      <c r="D2997" s="301" t="str">
        <f>IF(基本情報入力シート!E3017="","",基本情報入力シート!E3017)</f>
        <v/>
      </c>
      <c r="E2997" s="301" t="str">
        <f>IF(基本情報入力シート!F3017="","",基本情報入力シート!F3017)</f>
        <v/>
      </c>
      <c r="F2997" s="301" t="str">
        <f>IF(基本情報入力シート!G3017="","",基本情報入力シート!G3017)</f>
        <v/>
      </c>
      <c r="G2997" s="301" t="str">
        <f>IF(基本情報入力シート!H3017="","",基本情報入力シート!H3017)</f>
        <v/>
      </c>
      <c r="H2997" s="301" t="str">
        <f>IF(基本情報入力シート!I3017="","",基本情報入力シート!I3017)</f>
        <v/>
      </c>
      <c r="I2997" s="301" t="str">
        <f>IF(基本情報入力シート!J3017="","",基本情報入力シート!J3017)</f>
        <v/>
      </c>
      <c r="J2997" s="301" t="str">
        <f>IF(基本情報入力シート!K3017="","",基本情報入力シート!K3017)</f>
        <v/>
      </c>
      <c r="K2997" s="302" t="str">
        <f>IF(基本情報入力シート!L3017="","",基本情報入力シート!L3017)</f>
        <v/>
      </c>
      <c r="L2997" s="299" t="str">
        <f>IF(基本情報入力シート!M3017="","",基本情報入力シート!M3017)</f>
        <v/>
      </c>
      <c r="M2997" s="299" t="str">
        <f>IF(基本情報入力シート!R3017="","",基本情報入力シート!R3017)</f>
        <v/>
      </c>
      <c r="N2997" s="299" t="str">
        <f>IF(基本情報入力シート!W3017="","",基本情報入力シート!W3017)</f>
        <v/>
      </c>
      <c r="O2997" s="303" t="str">
        <f>IF(基本情報入力シート!X3017="","",基本情報入力シート!X3017)</f>
        <v/>
      </c>
      <c r="P2997" s="304" t="str">
        <f>IF(基本情報入力シート!Y3017="","",基本情報入力シート!Y3017)</f>
        <v/>
      </c>
      <c r="Q2997" s="175"/>
      <c r="R2997" s="305" t="str">
        <f>IF(基本情報入力シート!AB3017="","",基本情報入力シート!AB3017)</f>
        <v/>
      </c>
      <c r="S2997" s="176"/>
      <c r="T2997" s="306" t="str">
        <f>IF(P2997="","",VLOOKUP(P2997,【参考】数式用!$J$2:$L$34,3,FALSE))</f>
        <v/>
      </c>
      <c r="U2997" s="313" t="s">
        <v>143</v>
      </c>
      <c r="V2997" s="177"/>
      <c r="W2997" s="314" t="s">
        <v>144</v>
      </c>
      <c r="X2997" s="177"/>
      <c r="Y2997" s="315" t="s">
        <v>145</v>
      </c>
      <c r="Z2997" s="177"/>
      <c r="AA2997" s="315" t="s">
        <v>144</v>
      </c>
      <c r="AB2997" s="177"/>
      <c r="AC2997" s="315" t="s">
        <v>146</v>
      </c>
      <c r="AD2997" s="316" t="s">
        <v>147</v>
      </c>
      <c r="AE2997" s="317" t="str">
        <f t="shared" si="166"/>
        <v/>
      </c>
      <c r="AF2997" s="319" t="s">
        <v>148</v>
      </c>
      <c r="AG2997" s="312" t="str">
        <f t="shared" si="167"/>
        <v/>
      </c>
      <c r="AH2997" s="322"/>
      <c r="AI2997" s="323"/>
      <c r="AJ2997" s="322"/>
      <c r="AK2997" s="323"/>
    </row>
    <row r="2998" spans="1:37" ht="36.75" customHeight="1">
      <c r="A2998" s="299">
        <f t="shared" si="165"/>
        <v>2985</v>
      </c>
      <c r="B2998" s="300" t="str">
        <f>IF(基本情報入力シート!C3018="","",基本情報入力シート!C3018)</f>
        <v/>
      </c>
      <c r="C2998" s="301" t="str">
        <f>IF(基本情報入力シート!D3018="","",基本情報入力シート!D3018)</f>
        <v/>
      </c>
      <c r="D2998" s="301" t="str">
        <f>IF(基本情報入力シート!E3018="","",基本情報入力シート!E3018)</f>
        <v/>
      </c>
      <c r="E2998" s="301" t="str">
        <f>IF(基本情報入力シート!F3018="","",基本情報入力シート!F3018)</f>
        <v/>
      </c>
      <c r="F2998" s="301" t="str">
        <f>IF(基本情報入力シート!G3018="","",基本情報入力シート!G3018)</f>
        <v/>
      </c>
      <c r="G2998" s="301" t="str">
        <f>IF(基本情報入力シート!H3018="","",基本情報入力シート!H3018)</f>
        <v/>
      </c>
      <c r="H2998" s="301" t="str">
        <f>IF(基本情報入力シート!I3018="","",基本情報入力シート!I3018)</f>
        <v/>
      </c>
      <c r="I2998" s="301" t="str">
        <f>IF(基本情報入力シート!J3018="","",基本情報入力シート!J3018)</f>
        <v/>
      </c>
      <c r="J2998" s="301" t="str">
        <f>IF(基本情報入力シート!K3018="","",基本情報入力シート!K3018)</f>
        <v/>
      </c>
      <c r="K2998" s="302" t="str">
        <f>IF(基本情報入力シート!L3018="","",基本情報入力シート!L3018)</f>
        <v/>
      </c>
      <c r="L2998" s="299" t="str">
        <f>IF(基本情報入力シート!M3018="","",基本情報入力シート!M3018)</f>
        <v/>
      </c>
      <c r="M2998" s="299" t="str">
        <f>IF(基本情報入力シート!R3018="","",基本情報入力シート!R3018)</f>
        <v/>
      </c>
      <c r="N2998" s="299" t="str">
        <f>IF(基本情報入力シート!W3018="","",基本情報入力シート!W3018)</f>
        <v/>
      </c>
      <c r="O2998" s="303" t="str">
        <f>IF(基本情報入力シート!X3018="","",基本情報入力シート!X3018)</f>
        <v/>
      </c>
      <c r="P2998" s="304" t="str">
        <f>IF(基本情報入力シート!Y3018="","",基本情報入力シート!Y3018)</f>
        <v/>
      </c>
      <c r="Q2998" s="175"/>
      <c r="R2998" s="305" t="str">
        <f>IF(基本情報入力シート!AB3018="","",基本情報入力シート!AB3018)</f>
        <v/>
      </c>
      <c r="S2998" s="176"/>
      <c r="T2998" s="306" t="str">
        <f>IF(P2998="","",VLOOKUP(P2998,【参考】数式用!$J$2:$L$34,3,FALSE))</f>
        <v/>
      </c>
      <c r="U2998" s="313" t="s">
        <v>143</v>
      </c>
      <c r="V2998" s="177"/>
      <c r="W2998" s="314" t="s">
        <v>144</v>
      </c>
      <c r="X2998" s="177"/>
      <c r="Y2998" s="315" t="s">
        <v>145</v>
      </c>
      <c r="Z2998" s="177"/>
      <c r="AA2998" s="315" t="s">
        <v>144</v>
      </c>
      <c r="AB2998" s="177"/>
      <c r="AC2998" s="315" t="s">
        <v>146</v>
      </c>
      <c r="AD2998" s="316" t="s">
        <v>147</v>
      </c>
      <c r="AE2998" s="317" t="str">
        <f t="shared" si="166"/>
        <v/>
      </c>
      <c r="AF2998" s="319" t="s">
        <v>148</v>
      </c>
      <c r="AG2998" s="312" t="str">
        <f t="shared" si="167"/>
        <v/>
      </c>
      <c r="AH2998" s="322"/>
      <c r="AI2998" s="323"/>
      <c r="AJ2998" s="322"/>
      <c r="AK2998" s="323"/>
    </row>
    <row r="2999" spans="1:37" ht="36.75" customHeight="1">
      <c r="A2999" s="299">
        <f t="shared" si="165"/>
        <v>2986</v>
      </c>
      <c r="B2999" s="300" t="str">
        <f>IF(基本情報入力シート!C3019="","",基本情報入力シート!C3019)</f>
        <v/>
      </c>
      <c r="C2999" s="301" t="str">
        <f>IF(基本情報入力シート!D3019="","",基本情報入力シート!D3019)</f>
        <v/>
      </c>
      <c r="D2999" s="301" t="str">
        <f>IF(基本情報入力シート!E3019="","",基本情報入力シート!E3019)</f>
        <v/>
      </c>
      <c r="E2999" s="301" t="str">
        <f>IF(基本情報入力シート!F3019="","",基本情報入力シート!F3019)</f>
        <v/>
      </c>
      <c r="F2999" s="301" t="str">
        <f>IF(基本情報入力シート!G3019="","",基本情報入力シート!G3019)</f>
        <v/>
      </c>
      <c r="G2999" s="301" t="str">
        <f>IF(基本情報入力シート!H3019="","",基本情報入力シート!H3019)</f>
        <v/>
      </c>
      <c r="H2999" s="301" t="str">
        <f>IF(基本情報入力シート!I3019="","",基本情報入力シート!I3019)</f>
        <v/>
      </c>
      <c r="I2999" s="301" t="str">
        <f>IF(基本情報入力シート!J3019="","",基本情報入力シート!J3019)</f>
        <v/>
      </c>
      <c r="J2999" s="301" t="str">
        <f>IF(基本情報入力シート!K3019="","",基本情報入力シート!K3019)</f>
        <v/>
      </c>
      <c r="K2999" s="302" t="str">
        <f>IF(基本情報入力シート!L3019="","",基本情報入力シート!L3019)</f>
        <v/>
      </c>
      <c r="L2999" s="299" t="str">
        <f>IF(基本情報入力シート!M3019="","",基本情報入力シート!M3019)</f>
        <v/>
      </c>
      <c r="M2999" s="299" t="str">
        <f>IF(基本情報入力シート!R3019="","",基本情報入力シート!R3019)</f>
        <v/>
      </c>
      <c r="N2999" s="299" t="str">
        <f>IF(基本情報入力シート!W3019="","",基本情報入力シート!W3019)</f>
        <v/>
      </c>
      <c r="O2999" s="303" t="str">
        <f>IF(基本情報入力シート!X3019="","",基本情報入力シート!X3019)</f>
        <v/>
      </c>
      <c r="P2999" s="304" t="str">
        <f>IF(基本情報入力シート!Y3019="","",基本情報入力シート!Y3019)</f>
        <v/>
      </c>
      <c r="Q2999" s="175"/>
      <c r="R2999" s="305" t="str">
        <f>IF(基本情報入力シート!AB3019="","",基本情報入力シート!AB3019)</f>
        <v/>
      </c>
      <c r="S2999" s="176"/>
      <c r="T2999" s="306" t="str">
        <f>IF(P2999="","",VLOOKUP(P2999,【参考】数式用!$J$2:$L$34,3,FALSE))</f>
        <v/>
      </c>
      <c r="U2999" s="313" t="s">
        <v>143</v>
      </c>
      <c r="V2999" s="177"/>
      <c r="W2999" s="314" t="s">
        <v>144</v>
      </c>
      <c r="X2999" s="177"/>
      <c r="Y2999" s="315" t="s">
        <v>145</v>
      </c>
      <c r="Z2999" s="177"/>
      <c r="AA2999" s="315" t="s">
        <v>144</v>
      </c>
      <c r="AB2999" s="177"/>
      <c r="AC2999" s="315" t="s">
        <v>146</v>
      </c>
      <c r="AD2999" s="316" t="s">
        <v>147</v>
      </c>
      <c r="AE2999" s="317" t="str">
        <f t="shared" si="166"/>
        <v/>
      </c>
      <c r="AF2999" s="319" t="s">
        <v>148</v>
      </c>
      <c r="AG2999" s="312" t="str">
        <f t="shared" si="167"/>
        <v/>
      </c>
      <c r="AH2999" s="322"/>
      <c r="AI2999" s="323"/>
      <c r="AJ2999" s="322"/>
      <c r="AK2999" s="323"/>
    </row>
    <row r="3000" spans="1:37" ht="36.75" customHeight="1">
      <c r="A3000" s="299">
        <f t="shared" si="165"/>
        <v>2987</v>
      </c>
      <c r="B3000" s="300" t="str">
        <f>IF(基本情報入力シート!C3020="","",基本情報入力シート!C3020)</f>
        <v/>
      </c>
      <c r="C3000" s="301" t="str">
        <f>IF(基本情報入力シート!D3020="","",基本情報入力シート!D3020)</f>
        <v/>
      </c>
      <c r="D3000" s="301" t="str">
        <f>IF(基本情報入力シート!E3020="","",基本情報入力シート!E3020)</f>
        <v/>
      </c>
      <c r="E3000" s="301" t="str">
        <f>IF(基本情報入力シート!F3020="","",基本情報入力シート!F3020)</f>
        <v/>
      </c>
      <c r="F3000" s="301" t="str">
        <f>IF(基本情報入力シート!G3020="","",基本情報入力シート!G3020)</f>
        <v/>
      </c>
      <c r="G3000" s="301" t="str">
        <f>IF(基本情報入力シート!H3020="","",基本情報入力シート!H3020)</f>
        <v/>
      </c>
      <c r="H3000" s="301" t="str">
        <f>IF(基本情報入力シート!I3020="","",基本情報入力シート!I3020)</f>
        <v/>
      </c>
      <c r="I3000" s="301" t="str">
        <f>IF(基本情報入力シート!J3020="","",基本情報入力シート!J3020)</f>
        <v/>
      </c>
      <c r="J3000" s="301" t="str">
        <f>IF(基本情報入力シート!K3020="","",基本情報入力シート!K3020)</f>
        <v/>
      </c>
      <c r="K3000" s="302" t="str">
        <f>IF(基本情報入力シート!L3020="","",基本情報入力シート!L3020)</f>
        <v/>
      </c>
      <c r="L3000" s="299" t="str">
        <f>IF(基本情報入力シート!M3020="","",基本情報入力シート!M3020)</f>
        <v/>
      </c>
      <c r="M3000" s="299" t="str">
        <f>IF(基本情報入力シート!R3020="","",基本情報入力シート!R3020)</f>
        <v/>
      </c>
      <c r="N3000" s="299" t="str">
        <f>IF(基本情報入力シート!W3020="","",基本情報入力シート!W3020)</f>
        <v/>
      </c>
      <c r="O3000" s="303" t="str">
        <f>IF(基本情報入力シート!X3020="","",基本情報入力シート!X3020)</f>
        <v/>
      </c>
      <c r="P3000" s="304" t="str">
        <f>IF(基本情報入力シート!Y3020="","",基本情報入力シート!Y3020)</f>
        <v/>
      </c>
      <c r="Q3000" s="175"/>
      <c r="R3000" s="305" t="str">
        <f>IF(基本情報入力シート!AB3020="","",基本情報入力シート!AB3020)</f>
        <v/>
      </c>
      <c r="S3000" s="176"/>
      <c r="T3000" s="306" t="str">
        <f>IF(P3000="","",VLOOKUP(P3000,【参考】数式用!$J$2:$L$34,3,FALSE))</f>
        <v/>
      </c>
      <c r="U3000" s="313" t="s">
        <v>143</v>
      </c>
      <c r="V3000" s="177"/>
      <c r="W3000" s="314" t="s">
        <v>144</v>
      </c>
      <c r="X3000" s="177"/>
      <c r="Y3000" s="315" t="s">
        <v>145</v>
      </c>
      <c r="Z3000" s="177"/>
      <c r="AA3000" s="315" t="s">
        <v>144</v>
      </c>
      <c r="AB3000" s="177"/>
      <c r="AC3000" s="315" t="s">
        <v>146</v>
      </c>
      <c r="AD3000" s="316" t="s">
        <v>147</v>
      </c>
      <c r="AE3000" s="317" t="str">
        <f t="shared" si="166"/>
        <v/>
      </c>
      <c r="AF3000" s="319" t="s">
        <v>148</v>
      </c>
      <c r="AG3000" s="312" t="str">
        <f t="shared" si="167"/>
        <v/>
      </c>
      <c r="AH3000" s="322"/>
      <c r="AI3000" s="323"/>
      <c r="AJ3000" s="322"/>
      <c r="AK3000" s="323"/>
    </row>
    <row r="3001" spans="1:37" ht="36.75" customHeight="1">
      <c r="A3001" s="299">
        <f t="shared" si="165"/>
        <v>2988</v>
      </c>
      <c r="B3001" s="300" t="str">
        <f>IF(基本情報入力シート!C3021="","",基本情報入力シート!C3021)</f>
        <v/>
      </c>
      <c r="C3001" s="301" t="str">
        <f>IF(基本情報入力シート!D3021="","",基本情報入力シート!D3021)</f>
        <v/>
      </c>
      <c r="D3001" s="301" t="str">
        <f>IF(基本情報入力シート!E3021="","",基本情報入力シート!E3021)</f>
        <v/>
      </c>
      <c r="E3001" s="301" t="str">
        <f>IF(基本情報入力シート!F3021="","",基本情報入力シート!F3021)</f>
        <v/>
      </c>
      <c r="F3001" s="301" t="str">
        <f>IF(基本情報入力シート!G3021="","",基本情報入力シート!G3021)</f>
        <v/>
      </c>
      <c r="G3001" s="301" t="str">
        <f>IF(基本情報入力シート!H3021="","",基本情報入力シート!H3021)</f>
        <v/>
      </c>
      <c r="H3001" s="301" t="str">
        <f>IF(基本情報入力シート!I3021="","",基本情報入力シート!I3021)</f>
        <v/>
      </c>
      <c r="I3001" s="301" t="str">
        <f>IF(基本情報入力シート!J3021="","",基本情報入力シート!J3021)</f>
        <v/>
      </c>
      <c r="J3001" s="301" t="str">
        <f>IF(基本情報入力シート!K3021="","",基本情報入力シート!K3021)</f>
        <v/>
      </c>
      <c r="K3001" s="302" t="str">
        <f>IF(基本情報入力シート!L3021="","",基本情報入力シート!L3021)</f>
        <v/>
      </c>
      <c r="L3001" s="299" t="str">
        <f>IF(基本情報入力シート!M3021="","",基本情報入力シート!M3021)</f>
        <v/>
      </c>
      <c r="M3001" s="299" t="str">
        <f>IF(基本情報入力シート!R3021="","",基本情報入力シート!R3021)</f>
        <v/>
      </c>
      <c r="N3001" s="299" t="str">
        <f>IF(基本情報入力シート!W3021="","",基本情報入力シート!W3021)</f>
        <v/>
      </c>
      <c r="O3001" s="303" t="str">
        <f>IF(基本情報入力シート!X3021="","",基本情報入力シート!X3021)</f>
        <v/>
      </c>
      <c r="P3001" s="304" t="str">
        <f>IF(基本情報入力シート!Y3021="","",基本情報入力シート!Y3021)</f>
        <v/>
      </c>
      <c r="Q3001" s="175"/>
      <c r="R3001" s="305" t="str">
        <f>IF(基本情報入力シート!AB3021="","",基本情報入力シート!AB3021)</f>
        <v/>
      </c>
      <c r="S3001" s="176"/>
      <c r="T3001" s="306" t="str">
        <f>IF(P3001="","",VLOOKUP(P3001,【参考】数式用!$J$2:$L$34,3,FALSE))</f>
        <v/>
      </c>
      <c r="U3001" s="313" t="s">
        <v>143</v>
      </c>
      <c r="V3001" s="177"/>
      <c r="W3001" s="314" t="s">
        <v>144</v>
      </c>
      <c r="X3001" s="177"/>
      <c r="Y3001" s="315" t="s">
        <v>145</v>
      </c>
      <c r="Z3001" s="177"/>
      <c r="AA3001" s="315" t="s">
        <v>144</v>
      </c>
      <c r="AB3001" s="177"/>
      <c r="AC3001" s="315" t="s">
        <v>146</v>
      </c>
      <c r="AD3001" s="316" t="s">
        <v>147</v>
      </c>
      <c r="AE3001" s="317" t="str">
        <f t="shared" si="166"/>
        <v/>
      </c>
      <c r="AF3001" s="319" t="s">
        <v>148</v>
      </c>
      <c r="AG3001" s="312" t="str">
        <f t="shared" si="167"/>
        <v/>
      </c>
      <c r="AH3001" s="322"/>
      <c r="AI3001" s="323"/>
      <c r="AJ3001" s="322"/>
      <c r="AK3001" s="323"/>
    </row>
    <row r="3002" spans="1:37" ht="36.75" customHeight="1">
      <c r="A3002" s="299">
        <f t="shared" si="165"/>
        <v>2989</v>
      </c>
      <c r="B3002" s="300" t="str">
        <f>IF(基本情報入力シート!C3022="","",基本情報入力シート!C3022)</f>
        <v/>
      </c>
      <c r="C3002" s="301" t="str">
        <f>IF(基本情報入力シート!D3022="","",基本情報入力シート!D3022)</f>
        <v/>
      </c>
      <c r="D3002" s="301" t="str">
        <f>IF(基本情報入力シート!E3022="","",基本情報入力シート!E3022)</f>
        <v/>
      </c>
      <c r="E3002" s="301" t="str">
        <f>IF(基本情報入力シート!F3022="","",基本情報入力シート!F3022)</f>
        <v/>
      </c>
      <c r="F3002" s="301" t="str">
        <f>IF(基本情報入力シート!G3022="","",基本情報入力シート!G3022)</f>
        <v/>
      </c>
      <c r="G3002" s="301" t="str">
        <f>IF(基本情報入力シート!H3022="","",基本情報入力シート!H3022)</f>
        <v/>
      </c>
      <c r="H3002" s="301" t="str">
        <f>IF(基本情報入力シート!I3022="","",基本情報入力シート!I3022)</f>
        <v/>
      </c>
      <c r="I3002" s="301" t="str">
        <f>IF(基本情報入力シート!J3022="","",基本情報入力シート!J3022)</f>
        <v/>
      </c>
      <c r="J3002" s="301" t="str">
        <f>IF(基本情報入力シート!K3022="","",基本情報入力シート!K3022)</f>
        <v/>
      </c>
      <c r="K3002" s="302" t="str">
        <f>IF(基本情報入力シート!L3022="","",基本情報入力シート!L3022)</f>
        <v/>
      </c>
      <c r="L3002" s="299" t="str">
        <f>IF(基本情報入力シート!M3022="","",基本情報入力シート!M3022)</f>
        <v/>
      </c>
      <c r="M3002" s="299" t="str">
        <f>IF(基本情報入力シート!R3022="","",基本情報入力シート!R3022)</f>
        <v/>
      </c>
      <c r="N3002" s="299" t="str">
        <f>IF(基本情報入力シート!W3022="","",基本情報入力シート!W3022)</f>
        <v/>
      </c>
      <c r="O3002" s="303" t="str">
        <f>IF(基本情報入力シート!X3022="","",基本情報入力シート!X3022)</f>
        <v/>
      </c>
      <c r="P3002" s="304" t="str">
        <f>IF(基本情報入力シート!Y3022="","",基本情報入力シート!Y3022)</f>
        <v/>
      </c>
      <c r="Q3002" s="175"/>
      <c r="R3002" s="305" t="str">
        <f>IF(基本情報入力シート!AB3022="","",基本情報入力シート!AB3022)</f>
        <v/>
      </c>
      <c r="S3002" s="176"/>
      <c r="T3002" s="306" t="str">
        <f>IF(P3002="","",VLOOKUP(P3002,【参考】数式用!$J$2:$L$34,3,FALSE))</f>
        <v/>
      </c>
      <c r="U3002" s="313" t="s">
        <v>143</v>
      </c>
      <c r="V3002" s="177"/>
      <c r="W3002" s="314" t="s">
        <v>144</v>
      </c>
      <c r="X3002" s="177"/>
      <c r="Y3002" s="315" t="s">
        <v>145</v>
      </c>
      <c r="Z3002" s="177"/>
      <c r="AA3002" s="315" t="s">
        <v>144</v>
      </c>
      <c r="AB3002" s="177"/>
      <c r="AC3002" s="315" t="s">
        <v>146</v>
      </c>
      <c r="AD3002" s="316" t="s">
        <v>147</v>
      </c>
      <c r="AE3002" s="317" t="str">
        <f t="shared" si="166"/>
        <v/>
      </c>
      <c r="AF3002" s="319" t="s">
        <v>148</v>
      </c>
      <c r="AG3002" s="312" t="str">
        <f t="shared" si="167"/>
        <v/>
      </c>
      <c r="AH3002" s="322"/>
      <c r="AI3002" s="323"/>
      <c r="AJ3002" s="322"/>
      <c r="AK3002" s="323"/>
    </row>
    <row r="3003" spans="1:37" ht="36.75" customHeight="1">
      <c r="A3003" s="299">
        <f t="shared" si="165"/>
        <v>2990</v>
      </c>
      <c r="B3003" s="300" t="str">
        <f>IF(基本情報入力シート!C3023="","",基本情報入力シート!C3023)</f>
        <v/>
      </c>
      <c r="C3003" s="301" t="str">
        <f>IF(基本情報入力シート!D3023="","",基本情報入力シート!D3023)</f>
        <v/>
      </c>
      <c r="D3003" s="301" t="str">
        <f>IF(基本情報入力シート!E3023="","",基本情報入力シート!E3023)</f>
        <v/>
      </c>
      <c r="E3003" s="301" t="str">
        <f>IF(基本情報入力シート!F3023="","",基本情報入力シート!F3023)</f>
        <v/>
      </c>
      <c r="F3003" s="301" t="str">
        <f>IF(基本情報入力シート!G3023="","",基本情報入力シート!G3023)</f>
        <v/>
      </c>
      <c r="G3003" s="301" t="str">
        <f>IF(基本情報入力シート!H3023="","",基本情報入力シート!H3023)</f>
        <v/>
      </c>
      <c r="H3003" s="301" t="str">
        <f>IF(基本情報入力シート!I3023="","",基本情報入力シート!I3023)</f>
        <v/>
      </c>
      <c r="I3003" s="301" t="str">
        <f>IF(基本情報入力シート!J3023="","",基本情報入力シート!J3023)</f>
        <v/>
      </c>
      <c r="J3003" s="301" t="str">
        <f>IF(基本情報入力シート!K3023="","",基本情報入力シート!K3023)</f>
        <v/>
      </c>
      <c r="K3003" s="302" t="str">
        <f>IF(基本情報入力シート!L3023="","",基本情報入力シート!L3023)</f>
        <v/>
      </c>
      <c r="L3003" s="299" t="str">
        <f>IF(基本情報入力シート!M3023="","",基本情報入力シート!M3023)</f>
        <v/>
      </c>
      <c r="M3003" s="299" t="str">
        <f>IF(基本情報入力シート!R3023="","",基本情報入力シート!R3023)</f>
        <v/>
      </c>
      <c r="N3003" s="299" t="str">
        <f>IF(基本情報入力シート!W3023="","",基本情報入力シート!W3023)</f>
        <v/>
      </c>
      <c r="O3003" s="303" t="str">
        <f>IF(基本情報入力シート!X3023="","",基本情報入力シート!X3023)</f>
        <v/>
      </c>
      <c r="P3003" s="304" t="str">
        <f>IF(基本情報入力シート!Y3023="","",基本情報入力シート!Y3023)</f>
        <v/>
      </c>
      <c r="Q3003" s="175"/>
      <c r="R3003" s="305" t="str">
        <f>IF(基本情報入力シート!AB3023="","",基本情報入力シート!AB3023)</f>
        <v/>
      </c>
      <c r="S3003" s="176"/>
      <c r="T3003" s="306" t="str">
        <f>IF(P3003="","",VLOOKUP(P3003,【参考】数式用!$J$2:$L$34,3,FALSE))</f>
        <v/>
      </c>
      <c r="U3003" s="313" t="s">
        <v>143</v>
      </c>
      <c r="V3003" s="177"/>
      <c r="W3003" s="314" t="s">
        <v>144</v>
      </c>
      <c r="X3003" s="177"/>
      <c r="Y3003" s="315" t="s">
        <v>145</v>
      </c>
      <c r="Z3003" s="177"/>
      <c r="AA3003" s="315" t="s">
        <v>144</v>
      </c>
      <c r="AB3003" s="177"/>
      <c r="AC3003" s="315" t="s">
        <v>146</v>
      </c>
      <c r="AD3003" s="316" t="s">
        <v>147</v>
      </c>
      <c r="AE3003" s="317" t="str">
        <f t="shared" si="166"/>
        <v/>
      </c>
      <c r="AF3003" s="319" t="s">
        <v>148</v>
      </c>
      <c r="AG3003" s="312" t="str">
        <f t="shared" si="167"/>
        <v/>
      </c>
      <c r="AH3003" s="322"/>
      <c r="AI3003" s="323"/>
      <c r="AJ3003" s="322"/>
      <c r="AK3003" s="323"/>
    </row>
    <row r="3004" spans="1:37" ht="36.75" customHeight="1">
      <c r="A3004" s="299">
        <f t="shared" si="165"/>
        <v>2991</v>
      </c>
      <c r="B3004" s="300" t="str">
        <f>IF(基本情報入力シート!C3024="","",基本情報入力シート!C3024)</f>
        <v/>
      </c>
      <c r="C3004" s="301" t="str">
        <f>IF(基本情報入力シート!D3024="","",基本情報入力シート!D3024)</f>
        <v/>
      </c>
      <c r="D3004" s="301" t="str">
        <f>IF(基本情報入力シート!E3024="","",基本情報入力シート!E3024)</f>
        <v/>
      </c>
      <c r="E3004" s="301" t="str">
        <f>IF(基本情報入力シート!F3024="","",基本情報入力シート!F3024)</f>
        <v/>
      </c>
      <c r="F3004" s="301" t="str">
        <f>IF(基本情報入力シート!G3024="","",基本情報入力シート!G3024)</f>
        <v/>
      </c>
      <c r="G3004" s="301" t="str">
        <f>IF(基本情報入力シート!H3024="","",基本情報入力シート!H3024)</f>
        <v/>
      </c>
      <c r="H3004" s="301" t="str">
        <f>IF(基本情報入力シート!I3024="","",基本情報入力シート!I3024)</f>
        <v/>
      </c>
      <c r="I3004" s="301" t="str">
        <f>IF(基本情報入力シート!J3024="","",基本情報入力シート!J3024)</f>
        <v/>
      </c>
      <c r="J3004" s="301" t="str">
        <f>IF(基本情報入力シート!K3024="","",基本情報入力シート!K3024)</f>
        <v/>
      </c>
      <c r="K3004" s="302" t="str">
        <f>IF(基本情報入力シート!L3024="","",基本情報入力シート!L3024)</f>
        <v/>
      </c>
      <c r="L3004" s="299" t="str">
        <f>IF(基本情報入力シート!M3024="","",基本情報入力シート!M3024)</f>
        <v/>
      </c>
      <c r="M3004" s="299" t="str">
        <f>IF(基本情報入力シート!R3024="","",基本情報入力シート!R3024)</f>
        <v/>
      </c>
      <c r="N3004" s="299" t="str">
        <f>IF(基本情報入力シート!W3024="","",基本情報入力シート!W3024)</f>
        <v/>
      </c>
      <c r="O3004" s="303" t="str">
        <f>IF(基本情報入力シート!X3024="","",基本情報入力シート!X3024)</f>
        <v/>
      </c>
      <c r="P3004" s="304" t="str">
        <f>IF(基本情報入力シート!Y3024="","",基本情報入力シート!Y3024)</f>
        <v/>
      </c>
      <c r="Q3004" s="175"/>
      <c r="R3004" s="305" t="str">
        <f>IF(基本情報入力シート!AB3024="","",基本情報入力シート!AB3024)</f>
        <v/>
      </c>
      <c r="S3004" s="176"/>
      <c r="T3004" s="306" t="str">
        <f>IF(P3004="","",VLOOKUP(P3004,【参考】数式用!$J$2:$L$34,3,FALSE))</f>
        <v/>
      </c>
      <c r="U3004" s="313" t="s">
        <v>143</v>
      </c>
      <c r="V3004" s="177"/>
      <c r="W3004" s="314" t="s">
        <v>144</v>
      </c>
      <c r="X3004" s="177"/>
      <c r="Y3004" s="315" t="s">
        <v>145</v>
      </c>
      <c r="Z3004" s="177"/>
      <c r="AA3004" s="315" t="s">
        <v>144</v>
      </c>
      <c r="AB3004" s="177"/>
      <c r="AC3004" s="315" t="s">
        <v>146</v>
      </c>
      <c r="AD3004" s="316" t="s">
        <v>147</v>
      </c>
      <c r="AE3004" s="317" t="str">
        <f t="shared" si="166"/>
        <v/>
      </c>
      <c r="AF3004" s="319" t="s">
        <v>148</v>
      </c>
      <c r="AG3004" s="312" t="str">
        <f t="shared" si="167"/>
        <v/>
      </c>
      <c r="AH3004" s="322"/>
      <c r="AI3004" s="323"/>
      <c r="AJ3004" s="322"/>
      <c r="AK3004" s="323"/>
    </row>
    <row r="3005" spans="1:37" ht="36.75" customHeight="1">
      <c r="A3005" s="299">
        <f t="shared" si="165"/>
        <v>2992</v>
      </c>
      <c r="B3005" s="300" t="str">
        <f>IF(基本情報入力シート!C3025="","",基本情報入力シート!C3025)</f>
        <v/>
      </c>
      <c r="C3005" s="301" t="str">
        <f>IF(基本情報入力シート!D3025="","",基本情報入力シート!D3025)</f>
        <v/>
      </c>
      <c r="D3005" s="301" t="str">
        <f>IF(基本情報入力シート!E3025="","",基本情報入力シート!E3025)</f>
        <v/>
      </c>
      <c r="E3005" s="301" t="str">
        <f>IF(基本情報入力シート!F3025="","",基本情報入力シート!F3025)</f>
        <v/>
      </c>
      <c r="F3005" s="301" t="str">
        <f>IF(基本情報入力シート!G3025="","",基本情報入力シート!G3025)</f>
        <v/>
      </c>
      <c r="G3005" s="301" t="str">
        <f>IF(基本情報入力シート!H3025="","",基本情報入力シート!H3025)</f>
        <v/>
      </c>
      <c r="H3005" s="301" t="str">
        <f>IF(基本情報入力シート!I3025="","",基本情報入力シート!I3025)</f>
        <v/>
      </c>
      <c r="I3005" s="301" t="str">
        <f>IF(基本情報入力シート!J3025="","",基本情報入力シート!J3025)</f>
        <v/>
      </c>
      <c r="J3005" s="301" t="str">
        <f>IF(基本情報入力シート!K3025="","",基本情報入力シート!K3025)</f>
        <v/>
      </c>
      <c r="K3005" s="302" t="str">
        <f>IF(基本情報入力シート!L3025="","",基本情報入力シート!L3025)</f>
        <v/>
      </c>
      <c r="L3005" s="299" t="str">
        <f>IF(基本情報入力シート!M3025="","",基本情報入力シート!M3025)</f>
        <v/>
      </c>
      <c r="M3005" s="299" t="str">
        <f>IF(基本情報入力シート!R3025="","",基本情報入力シート!R3025)</f>
        <v/>
      </c>
      <c r="N3005" s="299" t="str">
        <f>IF(基本情報入力シート!W3025="","",基本情報入力シート!W3025)</f>
        <v/>
      </c>
      <c r="O3005" s="303" t="str">
        <f>IF(基本情報入力シート!X3025="","",基本情報入力シート!X3025)</f>
        <v/>
      </c>
      <c r="P3005" s="304" t="str">
        <f>IF(基本情報入力シート!Y3025="","",基本情報入力シート!Y3025)</f>
        <v/>
      </c>
      <c r="Q3005" s="175"/>
      <c r="R3005" s="305" t="str">
        <f>IF(基本情報入力シート!AB3025="","",基本情報入力シート!AB3025)</f>
        <v/>
      </c>
      <c r="S3005" s="176"/>
      <c r="T3005" s="306" t="str">
        <f>IF(P3005="","",VLOOKUP(P3005,【参考】数式用!$J$2:$L$34,3,FALSE))</f>
        <v/>
      </c>
      <c r="U3005" s="313" t="s">
        <v>143</v>
      </c>
      <c r="V3005" s="177"/>
      <c r="W3005" s="314" t="s">
        <v>144</v>
      </c>
      <c r="X3005" s="177"/>
      <c r="Y3005" s="315" t="s">
        <v>145</v>
      </c>
      <c r="Z3005" s="177"/>
      <c r="AA3005" s="315" t="s">
        <v>144</v>
      </c>
      <c r="AB3005" s="177"/>
      <c r="AC3005" s="315" t="s">
        <v>146</v>
      </c>
      <c r="AD3005" s="316" t="s">
        <v>147</v>
      </c>
      <c r="AE3005" s="317" t="str">
        <f t="shared" si="166"/>
        <v/>
      </c>
      <c r="AF3005" s="319" t="s">
        <v>148</v>
      </c>
      <c r="AG3005" s="312" t="str">
        <f t="shared" si="167"/>
        <v/>
      </c>
      <c r="AH3005" s="322"/>
      <c r="AI3005" s="323"/>
      <c r="AJ3005" s="322"/>
      <c r="AK3005" s="323"/>
    </row>
    <row r="3006" spans="1:37" ht="36.75" customHeight="1">
      <c r="A3006" s="299">
        <f t="shared" si="165"/>
        <v>2993</v>
      </c>
      <c r="B3006" s="300" t="str">
        <f>IF(基本情報入力シート!C3026="","",基本情報入力シート!C3026)</f>
        <v/>
      </c>
      <c r="C3006" s="301" t="str">
        <f>IF(基本情報入力シート!D3026="","",基本情報入力シート!D3026)</f>
        <v/>
      </c>
      <c r="D3006" s="301" t="str">
        <f>IF(基本情報入力シート!E3026="","",基本情報入力シート!E3026)</f>
        <v/>
      </c>
      <c r="E3006" s="301" t="str">
        <f>IF(基本情報入力シート!F3026="","",基本情報入力シート!F3026)</f>
        <v/>
      </c>
      <c r="F3006" s="301" t="str">
        <f>IF(基本情報入力シート!G3026="","",基本情報入力シート!G3026)</f>
        <v/>
      </c>
      <c r="G3006" s="301" t="str">
        <f>IF(基本情報入力シート!H3026="","",基本情報入力シート!H3026)</f>
        <v/>
      </c>
      <c r="H3006" s="301" t="str">
        <f>IF(基本情報入力シート!I3026="","",基本情報入力シート!I3026)</f>
        <v/>
      </c>
      <c r="I3006" s="301" t="str">
        <f>IF(基本情報入力シート!J3026="","",基本情報入力シート!J3026)</f>
        <v/>
      </c>
      <c r="J3006" s="301" t="str">
        <f>IF(基本情報入力シート!K3026="","",基本情報入力シート!K3026)</f>
        <v/>
      </c>
      <c r="K3006" s="302" t="str">
        <f>IF(基本情報入力シート!L3026="","",基本情報入力シート!L3026)</f>
        <v/>
      </c>
      <c r="L3006" s="299" t="str">
        <f>IF(基本情報入力シート!M3026="","",基本情報入力シート!M3026)</f>
        <v/>
      </c>
      <c r="M3006" s="299" t="str">
        <f>IF(基本情報入力シート!R3026="","",基本情報入力シート!R3026)</f>
        <v/>
      </c>
      <c r="N3006" s="299" t="str">
        <f>IF(基本情報入力シート!W3026="","",基本情報入力シート!W3026)</f>
        <v/>
      </c>
      <c r="O3006" s="303" t="str">
        <f>IF(基本情報入力シート!X3026="","",基本情報入力シート!X3026)</f>
        <v/>
      </c>
      <c r="P3006" s="304" t="str">
        <f>IF(基本情報入力シート!Y3026="","",基本情報入力シート!Y3026)</f>
        <v/>
      </c>
      <c r="Q3006" s="175"/>
      <c r="R3006" s="305" t="str">
        <f>IF(基本情報入力シート!AB3026="","",基本情報入力シート!AB3026)</f>
        <v/>
      </c>
      <c r="S3006" s="176"/>
      <c r="T3006" s="306" t="str">
        <f>IF(P3006="","",VLOOKUP(P3006,【参考】数式用!$J$2:$L$34,3,FALSE))</f>
        <v/>
      </c>
      <c r="U3006" s="313" t="s">
        <v>143</v>
      </c>
      <c r="V3006" s="177"/>
      <c r="W3006" s="314" t="s">
        <v>144</v>
      </c>
      <c r="X3006" s="177"/>
      <c r="Y3006" s="315" t="s">
        <v>145</v>
      </c>
      <c r="Z3006" s="177"/>
      <c r="AA3006" s="315" t="s">
        <v>144</v>
      </c>
      <c r="AB3006" s="177"/>
      <c r="AC3006" s="315" t="s">
        <v>146</v>
      </c>
      <c r="AD3006" s="316" t="s">
        <v>147</v>
      </c>
      <c r="AE3006" s="317" t="str">
        <f t="shared" si="166"/>
        <v/>
      </c>
      <c r="AF3006" s="319" t="s">
        <v>148</v>
      </c>
      <c r="AG3006" s="312" t="str">
        <f t="shared" si="167"/>
        <v/>
      </c>
      <c r="AH3006" s="322"/>
      <c r="AI3006" s="323"/>
      <c r="AJ3006" s="322"/>
      <c r="AK3006" s="323"/>
    </row>
    <row r="3007" spans="1:37" ht="36.75" customHeight="1">
      <c r="A3007" s="299">
        <f t="shared" si="165"/>
        <v>2994</v>
      </c>
      <c r="B3007" s="300" t="str">
        <f>IF(基本情報入力シート!C3027="","",基本情報入力シート!C3027)</f>
        <v/>
      </c>
      <c r="C3007" s="301" t="str">
        <f>IF(基本情報入力シート!D3027="","",基本情報入力シート!D3027)</f>
        <v/>
      </c>
      <c r="D3007" s="301" t="str">
        <f>IF(基本情報入力シート!E3027="","",基本情報入力シート!E3027)</f>
        <v/>
      </c>
      <c r="E3007" s="301" t="str">
        <f>IF(基本情報入力シート!F3027="","",基本情報入力シート!F3027)</f>
        <v/>
      </c>
      <c r="F3007" s="301" t="str">
        <f>IF(基本情報入力シート!G3027="","",基本情報入力シート!G3027)</f>
        <v/>
      </c>
      <c r="G3007" s="301" t="str">
        <f>IF(基本情報入力シート!H3027="","",基本情報入力シート!H3027)</f>
        <v/>
      </c>
      <c r="H3007" s="301" t="str">
        <f>IF(基本情報入力シート!I3027="","",基本情報入力シート!I3027)</f>
        <v/>
      </c>
      <c r="I3007" s="301" t="str">
        <f>IF(基本情報入力シート!J3027="","",基本情報入力シート!J3027)</f>
        <v/>
      </c>
      <c r="J3007" s="301" t="str">
        <f>IF(基本情報入力シート!K3027="","",基本情報入力シート!K3027)</f>
        <v/>
      </c>
      <c r="K3007" s="302" t="str">
        <f>IF(基本情報入力シート!L3027="","",基本情報入力シート!L3027)</f>
        <v/>
      </c>
      <c r="L3007" s="299" t="str">
        <f>IF(基本情報入力シート!M3027="","",基本情報入力シート!M3027)</f>
        <v/>
      </c>
      <c r="M3007" s="299" t="str">
        <f>IF(基本情報入力シート!R3027="","",基本情報入力シート!R3027)</f>
        <v/>
      </c>
      <c r="N3007" s="299" t="str">
        <f>IF(基本情報入力シート!W3027="","",基本情報入力シート!W3027)</f>
        <v/>
      </c>
      <c r="O3007" s="303" t="str">
        <f>IF(基本情報入力シート!X3027="","",基本情報入力シート!X3027)</f>
        <v/>
      </c>
      <c r="P3007" s="304" t="str">
        <f>IF(基本情報入力シート!Y3027="","",基本情報入力シート!Y3027)</f>
        <v/>
      </c>
      <c r="Q3007" s="175"/>
      <c r="R3007" s="305" t="str">
        <f>IF(基本情報入力シート!AB3027="","",基本情報入力シート!AB3027)</f>
        <v/>
      </c>
      <c r="S3007" s="176"/>
      <c r="T3007" s="306" t="str">
        <f>IF(P3007="","",VLOOKUP(P3007,【参考】数式用!$J$2:$L$34,3,FALSE))</f>
        <v/>
      </c>
      <c r="U3007" s="313" t="s">
        <v>143</v>
      </c>
      <c r="V3007" s="177"/>
      <c r="W3007" s="314" t="s">
        <v>144</v>
      </c>
      <c r="X3007" s="177"/>
      <c r="Y3007" s="315" t="s">
        <v>145</v>
      </c>
      <c r="Z3007" s="177"/>
      <c r="AA3007" s="315" t="s">
        <v>144</v>
      </c>
      <c r="AB3007" s="177"/>
      <c r="AC3007" s="315" t="s">
        <v>146</v>
      </c>
      <c r="AD3007" s="316" t="s">
        <v>147</v>
      </c>
      <c r="AE3007" s="317" t="str">
        <f t="shared" si="166"/>
        <v/>
      </c>
      <c r="AF3007" s="319" t="s">
        <v>148</v>
      </c>
      <c r="AG3007" s="312" t="str">
        <f t="shared" si="167"/>
        <v/>
      </c>
      <c r="AH3007" s="322"/>
      <c r="AI3007" s="323"/>
      <c r="AJ3007" s="322"/>
      <c r="AK3007" s="323"/>
    </row>
    <row r="3008" spans="1:37" ht="36.75" customHeight="1">
      <c r="A3008" s="299">
        <f t="shared" si="165"/>
        <v>2995</v>
      </c>
      <c r="B3008" s="300" t="str">
        <f>IF(基本情報入力シート!C3028="","",基本情報入力シート!C3028)</f>
        <v/>
      </c>
      <c r="C3008" s="301" t="str">
        <f>IF(基本情報入力シート!D3028="","",基本情報入力シート!D3028)</f>
        <v/>
      </c>
      <c r="D3008" s="301" t="str">
        <f>IF(基本情報入力シート!E3028="","",基本情報入力シート!E3028)</f>
        <v/>
      </c>
      <c r="E3008" s="301" t="str">
        <f>IF(基本情報入力シート!F3028="","",基本情報入力シート!F3028)</f>
        <v/>
      </c>
      <c r="F3008" s="301" t="str">
        <f>IF(基本情報入力シート!G3028="","",基本情報入力シート!G3028)</f>
        <v/>
      </c>
      <c r="G3008" s="301" t="str">
        <f>IF(基本情報入力シート!H3028="","",基本情報入力シート!H3028)</f>
        <v/>
      </c>
      <c r="H3008" s="301" t="str">
        <f>IF(基本情報入力シート!I3028="","",基本情報入力シート!I3028)</f>
        <v/>
      </c>
      <c r="I3008" s="301" t="str">
        <f>IF(基本情報入力シート!J3028="","",基本情報入力シート!J3028)</f>
        <v/>
      </c>
      <c r="J3008" s="301" t="str">
        <f>IF(基本情報入力シート!K3028="","",基本情報入力シート!K3028)</f>
        <v/>
      </c>
      <c r="K3008" s="302" t="str">
        <f>IF(基本情報入力シート!L3028="","",基本情報入力シート!L3028)</f>
        <v/>
      </c>
      <c r="L3008" s="299" t="str">
        <f>IF(基本情報入力シート!M3028="","",基本情報入力シート!M3028)</f>
        <v/>
      </c>
      <c r="M3008" s="299" t="str">
        <f>IF(基本情報入力シート!R3028="","",基本情報入力シート!R3028)</f>
        <v/>
      </c>
      <c r="N3008" s="299" t="str">
        <f>IF(基本情報入力シート!W3028="","",基本情報入力シート!W3028)</f>
        <v/>
      </c>
      <c r="O3008" s="303" t="str">
        <f>IF(基本情報入力シート!X3028="","",基本情報入力シート!X3028)</f>
        <v/>
      </c>
      <c r="P3008" s="304" t="str">
        <f>IF(基本情報入力シート!Y3028="","",基本情報入力シート!Y3028)</f>
        <v/>
      </c>
      <c r="Q3008" s="175"/>
      <c r="R3008" s="305" t="str">
        <f>IF(基本情報入力シート!AB3028="","",基本情報入力シート!AB3028)</f>
        <v/>
      </c>
      <c r="S3008" s="176"/>
      <c r="T3008" s="306" t="str">
        <f>IF(P3008="","",VLOOKUP(P3008,【参考】数式用!$J$2:$L$34,3,FALSE))</f>
        <v/>
      </c>
      <c r="U3008" s="313" t="s">
        <v>143</v>
      </c>
      <c r="V3008" s="177"/>
      <c r="W3008" s="314" t="s">
        <v>144</v>
      </c>
      <c r="X3008" s="177"/>
      <c r="Y3008" s="315" t="s">
        <v>145</v>
      </c>
      <c r="Z3008" s="177"/>
      <c r="AA3008" s="315" t="s">
        <v>144</v>
      </c>
      <c r="AB3008" s="177"/>
      <c r="AC3008" s="315" t="s">
        <v>146</v>
      </c>
      <c r="AD3008" s="316" t="s">
        <v>147</v>
      </c>
      <c r="AE3008" s="317" t="str">
        <f t="shared" si="166"/>
        <v/>
      </c>
      <c r="AF3008" s="319" t="s">
        <v>148</v>
      </c>
      <c r="AG3008" s="312" t="str">
        <f t="shared" si="167"/>
        <v/>
      </c>
      <c r="AH3008" s="322"/>
      <c r="AI3008" s="323"/>
      <c r="AJ3008" s="322"/>
      <c r="AK3008" s="323"/>
    </row>
    <row r="3009" spans="1:37" ht="36.75" customHeight="1">
      <c r="A3009" s="299">
        <f t="shared" si="165"/>
        <v>2996</v>
      </c>
      <c r="B3009" s="300" t="str">
        <f>IF(基本情報入力シート!C3029="","",基本情報入力シート!C3029)</f>
        <v/>
      </c>
      <c r="C3009" s="301" t="str">
        <f>IF(基本情報入力シート!D3029="","",基本情報入力シート!D3029)</f>
        <v/>
      </c>
      <c r="D3009" s="301" t="str">
        <f>IF(基本情報入力シート!E3029="","",基本情報入力シート!E3029)</f>
        <v/>
      </c>
      <c r="E3009" s="301" t="str">
        <f>IF(基本情報入力シート!F3029="","",基本情報入力シート!F3029)</f>
        <v/>
      </c>
      <c r="F3009" s="301" t="str">
        <f>IF(基本情報入力シート!G3029="","",基本情報入力シート!G3029)</f>
        <v/>
      </c>
      <c r="G3009" s="301" t="str">
        <f>IF(基本情報入力シート!H3029="","",基本情報入力シート!H3029)</f>
        <v/>
      </c>
      <c r="H3009" s="301" t="str">
        <f>IF(基本情報入力シート!I3029="","",基本情報入力シート!I3029)</f>
        <v/>
      </c>
      <c r="I3009" s="301" t="str">
        <f>IF(基本情報入力シート!J3029="","",基本情報入力シート!J3029)</f>
        <v/>
      </c>
      <c r="J3009" s="301" t="str">
        <f>IF(基本情報入力シート!K3029="","",基本情報入力シート!K3029)</f>
        <v/>
      </c>
      <c r="K3009" s="302" t="str">
        <f>IF(基本情報入力シート!L3029="","",基本情報入力シート!L3029)</f>
        <v/>
      </c>
      <c r="L3009" s="299" t="str">
        <f>IF(基本情報入力シート!M3029="","",基本情報入力シート!M3029)</f>
        <v/>
      </c>
      <c r="M3009" s="299" t="str">
        <f>IF(基本情報入力シート!R3029="","",基本情報入力シート!R3029)</f>
        <v/>
      </c>
      <c r="N3009" s="299" t="str">
        <f>IF(基本情報入力シート!W3029="","",基本情報入力シート!W3029)</f>
        <v/>
      </c>
      <c r="O3009" s="303" t="str">
        <f>IF(基本情報入力シート!X3029="","",基本情報入力シート!X3029)</f>
        <v/>
      </c>
      <c r="P3009" s="304" t="str">
        <f>IF(基本情報入力シート!Y3029="","",基本情報入力シート!Y3029)</f>
        <v/>
      </c>
      <c r="Q3009" s="175"/>
      <c r="R3009" s="305" t="str">
        <f>IF(基本情報入力シート!AB3029="","",基本情報入力シート!AB3029)</f>
        <v/>
      </c>
      <c r="S3009" s="176"/>
      <c r="T3009" s="306" t="str">
        <f>IF(P3009="","",VLOOKUP(P3009,【参考】数式用!$J$2:$L$34,3,FALSE))</f>
        <v/>
      </c>
      <c r="U3009" s="313" t="s">
        <v>143</v>
      </c>
      <c r="V3009" s="177"/>
      <c r="W3009" s="314" t="s">
        <v>144</v>
      </c>
      <c r="X3009" s="177"/>
      <c r="Y3009" s="315" t="s">
        <v>145</v>
      </c>
      <c r="Z3009" s="177"/>
      <c r="AA3009" s="315" t="s">
        <v>144</v>
      </c>
      <c r="AB3009" s="177"/>
      <c r="AC3009" s="315" t="s">
        <v>146</v>
      </c>
      <c r="AD3009" s="316" t="s">
        <v>147</v>
      </c>
      <c r="AE3009" s="317" t="str">
        <f t="shared" si="166"/>
        <v/>
      </c>
      <c r="AF3009" s="319" t="s">
        <v>148</v>
      </c>
      <c r="AG3009" s="312" t="str">
        <f t="shared" si="167"/>
        <v/>
      </c>
      <c r="AH3009" s="322"/>
      <c r="AI3009" s="323"/>
      <c r="AJ3009" s="322"/>
      <c r="AK3009" s="323"/>
    </row>
    <row r="3010" spans="1:37" ht="36.75" customHeight="1">
      <c r="A3010" s="299">
        <f t="shared" si="165"/>
        <v>2997</v>
      </c>
      <c r="B3010" s="300" t="str">
        <f>IF(基本情報入力シート!C3030="","",基本情報入力シート!C3030)</f>
        <v/>
      </c>
      <c r="C3010" s="301" t="str">
        <f>IF(基本情報入力シート!D3030="","",基本情報入力シート!D3030)</f>
        <v/>
      </c>
      <c r="D3010" s="301" t="str">
        <f>IF(基本情報入力シート!E3030="","",基本情報入力シート!E3030)</f>
        <v/>
      </c>
      <c r="E3010" s="301" t="str">
        <f>IF(基本情報入力シート!F3030="","",基本情報入力シート!F3030)</f>
        <v/>
      </c>
      <c r="F3010" s="301" t="str">
        <f>IF(基本情報入力シート!G3030="","",基本情報入力シート!G3030)</f>
        <v/>
      </c>
      <c r="G3010" s="301" t="str">
        <f>IF(基本情報入力シート!H3030="","",基本情報入力シート!H3030)</f>
        <v/>
      </c>
      <c r="H3010" s="301" t="str">
        <f>IF(基本情報入力シート!I3030="","",基本情報入力シート!I3030)</f>
        <v/>
      </c>
      <c r="I3010" s="301" t="str">
        <f>IF(基本情報入力シート!J3030="","",基本情報入力シート!J3030)</f>
        <v/>
      </c>
      <c r="J3010" s="301" t="str">
        <f>IF(基本情報入力シート!K3030="","",基本情報入力シート!K3030)</f>
        <v/>
      </c>
      <c r="K3010" s="302" t="str">
        <f>IF(基本情報入力シート!L3030="","",基本情報入力シート!L3030)</f>
        <v/>
      </c>
      <c r="L3010" s="299" t="str">
        <f>IF(基本情報入力シート!M3030="","",基本情報入力シート!M3030)</f>
        <v/>
      </c>
      <c r="M3010" s="299" t="str">
        <f>IF(基本情報入力シート!R3030="","",基本情報入力シート!R3030)</f>
        <v/>
      </c>
      <c r="N3010" s="299" t="str">
        <f>IF(基本情報入力シート!W3030="","",基本情報入力シート!W3030)</f>
        <v/>
      </c>
      <c r="O3010" s="303" t="str">
        <f>IF(基本情報入力シート!X3030="","",基本情報入力シート!X3030)</f>
        <v/>
      </c>
      <c r="P3010" s="304" t="str">
        <f>IF(基本情報入力シート!Y3030="","",基本情報入力シート!Y3030)</f>
        <v/>
      </c>
      <c r="Q3010" s="175"/>
      <c r="R3010" s="305" t="str">
        <f>IF(基本情報入力シート!AB3030="","",基本情報入力シート!AB3030)</f>
        <v/>
      </c>
      <c r="S3010" s="176"/>
      <c r="T3010" s="306" t="str">
        <f>IF(P3010="","",VLOOKUP(P3010,【参考】数式用!$J$2:$L$34,3,FALSE))</f>
        <v/>
      </c>
      <c r="U3010" s="313" t="s">
        <v>143</v>
      </c>
      <c r="V3010" s="177"/>
      <c r="W3010" s="314" t="s">
        <v>144</v>
      </c>
      <c r="X3010" s="177"/>
      <c r="Y3010" s="315" t="s">
        <v>145</v>
      </c>
      <c r="Z3010" s="177"/>
      <c r="AA3010" s="315" t="s">
        <v>144</v>
      </c>
      <c r="AB3010" s="177"/>
      <c r="AC3010" s="315" t="s">
        <v>146</v>
      </c>
      <c r="AD3010" s="316" t="s">
        <v>147</v>
      </c>
      <c r="AE3010" s="317" t="str">
        <f t="shared" si="166"/>
        <v/>
      </c>
      <c r="AF3010" s="319" t="s">
        <v>148</v>
      </c>
      <c r="AG3010" s="312" t="str">
        <f t="shared" si="167"/>
        <v/>
      </c>
      <c r="AH3010" s="322"/>
      <c r="AI3010" s="323"/>
      <c r="AJ3010" s="322"/>
      <c r="AK3010" s="323"/>
    </row>
    <row r="3011" spans="1:37" ht="36.75" customHeight="1">
      <c r="A3011" s="299">
        <f t="shared" si="165"/>
        <v>2998</v>
      </c>
      <c r="B3011" s="300" t="str">
        <f>IF(基本情報入力シート!C3031="","",基本情報入力シート!C3031)</f>
        <v/>
      </c>
      <c r="C3011" s="301" t="str">
        <f>IF(基本情報入力シート!D3031="","",基本情報入力シート!D3031)</f>
        <v/>
      </c>
      <c r="D3011" s="301" t="str">
        <f>IF(基本情報入力シート!E3031="","",基本情報入力シート!E3031)</f>
        <v/>
      </c>
      <c r="E3011" s="301" t="str">
        <f>IF(基本情報入力シート!F3031="","",基本情報入力シート!F3031)</f>
        <v/>
      </c>
      <c r="F3011" s="301" t="str">
        <f>IF(基本情報入力シート!G3031="","",基本情報入力シート!G3031)</f>
        <v/>
      </c>
      <c r="G3011" s="301" t="str">
        <f>IF(基本情報入力シート!H3031="","",基本情報入力シート!H3031)</f>
        <v/>
      </c>
      <c r="H3011" s="301" t="str">
        <f>IF(基本情報入力シート!I3031="","",基本情報入力シート!I3031)</f>
        <v/>
      </c>
      <c r="I3011" s="301" t="str">
        <f>IF(基本情報入力シート!J3031="","",基本情報入力シート!J3031)</f>
        <v/>
      </c>
      <c r="J3011" s="301" t="str">
        <f>IF(基本情報入力シート!K3031="","",基本情報入力シート!K3031)</f>
        <v/>
      </c>
      <c r="K3011" s="302" t="str">
        <f>IF(基本情報入力シート!L3031="","",基本情報入力シート!L3031)</f>
        <v/>
      </c>
      <c r="L3011" s="299" t="str">
        <f>IF(基本情報入力シート!M3031="","",基本情報入力シート!M3031)</f>
        <v/>
      </c>
      <c r="M3011" s="299" t="str">
        <f>IF(基本情報入力シート!R3031="","",基本情報入力シート!R3031)</f>
        <v/>
      </c>
      <c r="N3011" s="299" t="str">
        <f>IF(基本情報入力シート!W3031="","",基本情報入力シート!W3031)</f>
        <v/>
      </c>
      <c r="O3011" s="303" t="str">
        <f>IF(基本情報入力シート!X3031="","",基本情報入力シート!X3031)</f>
        <v/>
      </c>
      <c r="P3011" s="304" t="str">
        <f>IF(基本情報入力シート!Y3031="","",基本情報入力シート!Y3031)</f>
        <v/>
      </c>
      <c r="Q3011" s="175"/>
      <c r="R3011" s="305" t="str">
        <f>IF(基本情報入力シート!AB3031="","",基本情報入力シート!AB3031)</f>
        <v/>
      </c>
      <c r="S3011" s="176"/>
      <c r="T3011" s="306" t="str">
        <f>IF(P3011="","",VLOOKUP(P3011,【参考】数式用!$J$2:$L$34,3,FALSE))</f>
        <v/>
      </c>
      <c r="U3011" s="313" t="s">
        <v>143</v>
      </c>
      <c r="V3011" s="177"/>
      <c r="W3011" s="314" t="s">
        <v>144</v>
      </c>
      <c r="X3011" s="177"/>
      <c r="Y3011" s="315" t="s">
        <v>145</v>
      </c>
      <c r="Z3011" s="177"/>
      <c r="AA3011" s="315" t="s">
        <v>144</v>
      </c>
      <c r="AB3011" s="177"/>
      <c r="AC3011" s="315" t="s">
        <v>146</v>
      </c>
      <c r="AD3011" s="316" t="s">
        <v>147</v>
      </c>
      <c r="AE3011" s="317" t="str">
        <f t="shared" si="166"/>
        <v/>
      </c>
      <c r="AF3011" s="319" t="s">
        <v>148</v>
      </c>
      <c r="AG3011" s="312" t="str">
        <f t="shared" si="167"/>
        <v/>
      </c>
      <c r="AH3011" s="322"/>
      <c r="AI3011" s="323"/>
      <c r="AJ3011" s="322"/>
      <c r="AK3011" s="323"/>
    </row>
    <row r="3012" spans="1:37" ht="36.75" customHeight="1">
      <c r="A3012" s="299">
        <f t="shared" si="165"/>
        <v>2999</v>
      </c>
      <c r="B3012" s="300" t="str">
        <f>IF(基本情報入力シート!C3032="","",基本情報入力シート!C3032)</f>
        <v/>
      </c>
      <c r="C3012" s="301" t="str">
        <f>IF(基本情報入力シート!D3032="","",基本情報入力シート!D3032)</f>
        <v/>
      </c>
      <c r="D3012" s="301" t="str">
        <f>IF(基本情報入力シート!E3032="","",基本情報入力シート!E3032)</f>
        <v/>
      </c>
      <c r="E3012" s="301" t="str">
        <f>IF(基本情報入力シート!F3032="","",基本情報入力シート!F3032)</f>
        <v/>
      </c>
      <c r="F3012" s="301" t="str">
        <f>IF(基本情報入力シート!G3032="","",基本情報入力シート!G3032)</f>
        <v/>
      </c>
      <c r="G3012" s="301" t="str">
        <f>IF(基本情報入力シート!H3032="","",基本情報入力シート!H3032)</f>
        <v/>
      </c>
      <c r="H3012" s="301" t="str">
        <f>IF(基本情報入力シート!I3032="","",基本情報入力シート!I3032)</f>
        <v/>
      </c>
      <c r="I3012" s="301" t="str">
        <f>IF(基本情報入力シート!J3032="","",基本情報入力シート!J3032)</f>
        <v/>
      </c>
      <c r="J3012" s="301" t="str">
        <f>IF(基本情報入力シート!K3032="","",基本情報入力シート!K3032)</f>
        <v/>
      </c>
      <c r="K3012" s="302" t="str">
        <f>IF(基本情報入力シート!L3032="","",基本情報入力シート!L3032)</f>
        <v/>
      </c>
      <c r="L3012" s="299" t="str">
        <f>IF(基本情報入力シート!M3032="","",基本情報入力シート!M3032)</f>
        <v/>
      </c>
      <c r="M3012" s="299" t="str">
        <f>IF(基本情報入力シート!R3032="","",基本情報入力シート!R3032)</f>
        <v/>
      </c>
      <c r="N3012" s="299" t="str">
        <f>IF(基本情報入力シート!W3032="","",基本情報入力シート!W3032)</f>
        <v/>
      </c>
      <c r="O3012" s="303" t="str">
        <f>IF(基本情報入力シート!X3032="","",基本情報入力シート!X3032)</f>
        <v/>
      </c>
      <c r="P3012" s="304" t="str">
        <f>IF(基本情報入力シート!Y3032="","",基本情報入力シート!Y3032)</f>
        <v/>
      </c>
      <c r="Q3012" s="175"/>
      <c r="R3012" s="305" t="str">
        <f>IF(基本情報入力シート!AB3032="","",基本情報入力シート!AB3032)</f>
        <v/>
      </c>
      <c r="S3012" s="176"/>
      <c r="T3012" s="306" t="str">
        <f>IF(P3012="","",VLOOKUP(P3012,【参考】数式用!$J$2:$L$34,3,FALSE))</f>
        <v/>
      </c>
      <c r="U3012" s="313" t="s">
        <v>143</v>
      </c>
      <c r="V3012" s="177"/>
      <c r="W3012" s="314" t="s">
        <v>144</v>
      </c>
      <c r="X3012" s="177"/>
      <c r="Y3012" s="315" t="s">
        <v>145</v>
      </c>
      <c r="Z3012" s="177"/>
      <c r="AA3012" s="315" t="s">
        <v>144</v>
      </c>
      <c r="AB3012" s="177"/>
      <c r="AC3012" s="315" t="s">
        <v>146</v>
      </c>
      <c r="AD3012" s="316" t="s">
        <v>147</v>
      </c>
      <c r="AE3012" s="317" t="str">
        <f t="shared" si="166"/>
        <v/>
      </c>
      <c r="AF3012" s="319" t="s">
        <v>148</v>
      </c>
      <c r="AG3012" s="312" t="str">
        <f t="shared" si="167"/>
        <v/>
      </c>
      <c r="AH3012" s="322"/>
      <c r="AI3012" s="323"/>
      <c r="AJ3012" s="322"/>
      <c r="AK3012" s="323"/>
    </row>
    <row r="3013" spans="1:37" ht="36.75" customHeight="1">
      <c r="A3013" s="299">
        <f t="shared" si="165"/>
        <v>3000</v>
      </c>
      <c r="B3013" s="300" t="str">
        <f>IF(基本情報入力シート!C3033="","",基本情報入力シート!C3033)</f>
        <v/>
      </c>
      <c r="C3013" s="301" t="str">
        <f>IF(基本情報入力シート!D3033="","",基本情報入力シート!D3033)</f>
        <v/>
      </c>
      <c r="D3013" s="301" t="str">
        <f>IF(基本情報入力シート!E3033="","",基本情報入力シート!E3033)</f>
        <v/>
      </c>
      <c r="E3013" s="301" t="str">
        <f>IF(基本情報入力シート!F3033="","",基本情報入力シート!F3033)</f>
        <v/>
      </c>
      <c r="F3013" s="301" t="str">
        <f>IF(基本情報入力シート!G3033="","",基本情報入力シート!G3033)</f>
        <v/>
      </c>
      <c r="G3013" s="301" t="str">
        <f>IF(基本情報入力シート!H3033="","",基本情報入力シート!H3033)</f>
        <v/>
      </c>
      <c r="H3013" s="301" t="str">
        <f>IF(基本情報入力シート!I3033="","",基本情報入力シート!I3033)</f>
        <v/>
      </c>
      <c r="I3013" s="301" t="str">
        <f>IF(基本情報入力シート!J3033="","",基本情報入力シート!J3033)</f>
        <v/>
      </c>
      <c r="J3013" s="301" t="str">
        <f>IF(基本情報入力シート!K3033="","",基本情報入力シート!K3033)</f>
        <v/>
      </c>
      <c r="K3013" s="302" t="str">
        <f>IF(基本情報入力シート!L3033="","",基本情報入力シート!L3033)</f>
        <v/>
      </c>
      <c r="L3013" s="299" t="str">
        <f>IF(基本情報入力シート!M3033="","",基本情報入力シート!M3033)</f>
        <v/>
      </c>
      <c r="M3013" s="299" t="str">
        <f>IF(基本情報入力シート!R3033="","",基本情報入力シート!R3033)</f>
        <v/>
      </c>
      <c r="N3013" s="299" t="str">
        <f>IF(基本情報入力シート!W3033="","",基本情報入力シート!W3033)</f>
        <v/>
      </c>
      <c r="O3013" s="303" t="str">
        <f>IF(基本情報入力シート!X3033="","",基本情報入力シート!X3033)</f>
        <v/>
      </c>
      <c r="P3013" s="304" t="str">
        <f>IF(基本情報入力シート!Y3033="","",基本情報入力シート!Y3033)</f>
        <v/>
      </c>
      <c r="Q3013" s="175"/>
      <c r="R3013" s="305" t="str">
        <f>IF(基本情報入力シート!AB3033="","",基本情報入力シート!AB3033)</f>
        <v/>
      </c>
      <c r="S3013" s="176"/>
      <c r="T3013" s="306" t="str">
        <f>IF(P3013="","",VLOOKUP(P3013,【参考】数式用!$J$2:$L$34,3,FALSE))</f>
        <v/>
      </c>
      <c r="U3013" s="313" t="s">
        <v>143</v>
      </c>
      <c r="V3013" s="177"/>
      <c r="W3013" s="314" t="s">
        <v>144</v>
      </c>
      <c r="X3013" s="177"/>
      <c r="Y3013" s="315" t="s">
        <v>145</v>
      </c>
      <c r="Z3013" s="177"/>
      <c r="AA3013" s="315" t="s">
        <v>144</v>
      </c>
      <c r="AB3013" s="177"/>
      <c r="AC3013" s="315" t="s">
        <v>146</v>
      </c>
      <c r="AD3013" s="316" t="s">
        <v>147</v>
      </c>
      <c r="AE3013" s="317" t="str">
        <f t="shared" si="166"/>
        <v/>
      </c>
      <c r="AF3013" s="319" t="s">
        <v>148</v>
      </c>
      <c r="AG3013" s="312" t="str">
        <f t="shared" si="167"/>
        <v/>
      </c>
      <c r="AH3013" s="322"/>
      <c r="AI3013" s="323"/>
      <c r="AJ3013" s="322"/>
      <c r="AK3013" s="323"/>
    </row>
  </sheetData>
  <sheetProtection password="D9E3" sheet="1" selectLockedCells="1"/>
  <autoFilter ref="L13:AG13"/>
  <mergeCells count="23">
    <mergeCell ref="AO8:BS8"/>
    <mergeCell ref="AO9:BS9"/>
    <mergeCell ref="L9:L12"/>
    <mergeCell ref="O9:O12"/>
    <mergeCell ref="AC7:AF7"/>
    <mergeCell ref="AC8:AG8"/>
    <mergeCell ref="AM8:AM9"/>
    <mergeCell ref="Q1:AK5"/>
    <mergeCell ref="A3:C3"/>
    <mergeCell ref="D3:O3"/>
    <mergeCell ref="A5:N5"/>
    <mergeCell ref="A9:A12"/>
    <mergeCell ref="AH10:AK10"/>
    <mergeCell ref="P9:P12"/>
    <mergeCell ref="Q9:Q12"/>
    <mergeCell ref="R9:R12"/>
    <mergeCell ref="M9:N11"/>
    <mergeCell ref="U10:AF12"/>
    <mergeCell ref="S9:AK9"/>
    <mergeCell ref="T10:T12"/>
    <mergeCell ref="S10:S12"/>
    <mergeCell ref="AG10:AG12"/>
    <mergeCell ref="B9:K12"/>
  </mergeCells>
  <phoneticPr fontId="7"/>
  <conditionalFormatting sqref="AN7">
    <cfRule type="expression" dxfId="32" priority="3">
      <formula>$AN$7="×"</formula>
    </cfRule>
  </conditionalFormatting>
  <conditionalFormatting sqref="AN9">
    <cfRule type="expression" dxfId="31" priority="2">
      <formula>$AN$9="×"</formula>
    </cfRule>
  </conditionalFormatting>
  <conditionalFormatting sqref="AN8">
    <cfRule type="expression" dxfId="30" priority="1">
      <formula>$AN$8="×"</formula>
    </cfRule>
  </conditionalFormatting>
  <dataValidations xWindow="458" yWindow="617" count="2">
    <dataValidation imeMode="halfAlpha" allowBlank="1" showInputMessage="1" showErrorMessage="1" sqref="Z14:Z3013 B14:P3013 R14:R3013 V14:V3013"/>
    <dataValidation type="list" allowBlank="1" showInputMessage="1" showErrorMessage="1" promptTitle="新規・継続" prompt="新加算のため、_x000a_初回提出時はすべて「新規」を選択" sqref="S14:S3013">
      <formula1>"新規,継続"</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3" max="32" man="1"/>
  </rowBreaks>
  <drawing r:id="rId2"/>
  <extLst>
    <ext xmlns:x14="http://schemas.microsoft.com/office/spreadsheetml/2009/9/main" uri="{CCE6A557-97BC-4b89-ADB6-D9C93CAAB3DF}">
      <x14:dataValidations xmlns:xm="http://schemas.microsoft.com/office/excel/2006/main" xWindow="458" yWindow="617" count="2">
        <x14:dataValidation type="list" imeMode="halfAlpha" allowBlank="1" showInputMessage="1" showErrorMessage="1">
          <x14:formula1>
            <xm:f>【参考】数式用!$N$5:$N$16</xm:f>
          </x14:formula1>
          <xm:sqref>AB14:AB3013 X14:X3013</xm:sqref>
        </x14:dataValidation>
        <x14:dataValidation type="list" imeMode="halfAlpha" allowBlank="1" showInputMessage="1" showErrorMessage="1">
          <x14:formula1>
            <xm:f>【参考】数式用!$C$4:$E$4</xm:f>
          </x14:formula1>
          <xm:sqref>Q14:Q3013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Z300"/>
  <sheetViews>
    <sheetView topLeftCell="A16" zoomScale="120" zoomScaleNormal="120" zoomScaleSheetLayoutView="115" workbookViewId="0">
      <selection activeCell="AD33" sqref="AD33:AI33"/>
    </sheetView>
  </sheetViews>
  <sheetFormatPr defaultColWidth="9" defaultRowHeight="13.2"/>
  <cols>
    <col min="1" max="1" width="2.44140625" style="352" customWidth="1"/>
    <col min="2" max="6" width="2.77734375" style="352" customWidth="1"/>
    <col min="7" max="35" width="2.44140625" style="352" customWidth="1"/>
    <col min="36" max="36" width="2.44140625" style="329" customWidth="1"/>
    <col min="37" max="37" width="2.77734375" style="352" customWidth="1"/>
    <col min="38" max="38" width="4" style="352" customWidth="1"/>
    <col min="39" max="43" width="9.21875" style="352" customWidth="1"/>
    <col min="44" max="44" width="9.77734375" style="352" bestFit="1" customWidth="1"/>
    <col min="45" max="16384" width="9" style="352"/>
  </cols>
  <sheetData>
    <row r="1" spans="1:46" ht="14.25" customHeight="1">
      <c r="A1" s="351" t="s">
        <v>340</v>
      </c>
      <c r="Y1" s="1077" t="s">
        <v>76</v>
      </c>
      <c r="Z1" s="1077"/>
      <c r="AA1" s="1077"/>
      <c r="AB1" s="1077"/>
      <c r="AC1" s="1077" t="str">
        <f>IF(基本情報入力シート!C11="","",基本情報入力シート!C11)</f>
        <v/>
      </c>
      <c r="AD1" s="1077"/>
      <c r="AE1" s="1077"/>
      <c r="AF1" s="1077"/>
      <c r="AG1" s="1077"/>
      <c r="AH1" s="1077"/>
      <c r="AI1" s="1077"/>
      <c r="AJ1" s="1077"/>
    </row>
    <row r="2" spans="1:46" ht="14.25" customHeight="1">
      <c r="AC2" s="353"/>
      <c r="AD2" s="353"/>
      <c r="AE2" s="353"/>
      <c r="AF2" s="353"/>
      <c r="AG2" s="353"/>
      <c r="AH2" s="353"/>
      <c r="AI2" s="353"/>
    </row>
    <row r="3" spans="1:46" ht="16.5" customHeight="1">
      <c r="B3" s="354"/>
      <c r="C3" s="354"/>
      <c r="D3" s="354"/>
      <c r="E3" s="354"/>
      <c r="F3" s="354"/>
      <c r="G3" s="354"/>
      <c r="H3" s="354"/>
      <c r="I3" s="354"/>
      <c r="J3" s="354"/>
      <c r="K3" s="354"/>
      <c r="L3" s="354"/>
      <c r="M3" s="354"/>
      <c r="N3" s="354"/>
      <c r="O3" s="354"/>
      <c r="P3" s="354"/>
      <c r="Q3" s="354"/>
      <c r="R3" s="354"/>
      <c r="S3" s="354"/>
      <c r="T3" s="354"/>
      <c r="U3" s="354"/>
      <c r="V3" s="354"/>
      <c r="X3" s="355" t="s">
        <v>249</v>
      </c>
      <c r="Y3" s="1297">
        <v>4</v>
      </c>
      <c r="Z3" s="1297"/>
      <c r="AA3" s="354" t="s">
        <v>16</v>
      </c>
      <c r="AE3" s="354"/>
      <c r="AH3" s="354"/>
      <c r="AI3" s="354"/>
      <c r="AJ3" s="356"/>
    </row>
    <row r="4" spans="1:46" ht="16.5" customHeight="1">
      <c r="A4" s="1277" t="s">
        <v>386</v>
      </c>
      <c r="B4" s="1277"/>
      <c r="C4" s="1277"/>
      <c r="D4" s="1277"/>
      <c r="E4" s="1277"/>
      <c r="F4" s="1277"/>
      <c r="G4" s="1277"/>
      <c r="H4" s="1277"/>
      <c r="I4" s="1277"/>
      <c r="J4" s="1277"/>
      <c r="K4" s="1277"/>
      <c r="L4" s="1277"/>
      <c r="M4" s="1277"/>
      <c r="N4" s="1277"/>
      <c r="O4" s="1277"/>
      <c r="P4" s="1277"/>
      <c r="Q4" s="1277"/>
      <c r="R4" s="1277"/>
      <c r="S4" s="1277"/>
      <c r="T4" s="1277"/>
      <c r="U4" s="1277"/>
      <c r="V4" s="1277"/>
      <c r="W4" s="1277"/>
      <c r="X4" s="1277"/>
      <c r="Y4" s="1277"/>
      <c r="Z4" s="1277"/>
      <c r="AA4" s="1277"/>
      <c r="AB4" s="1277"/>
      <c r="AC4" s="1277"/>
      <c r="AD4" s="1277"/>
      <c r="AE4" s="1277"/>
      <c r="AF4" s="1277"/>
      <c r="AG4" s="1277"/>
      <c r="AH4" s="1277"/>
      <c r="AI4" s="1277"/>
      <c r="AJ4" s="1277"/>
    </row>
    <row r="5" spans="1:46" ht="6" customHeight="1"/>
    <row r="6" spans="1:46" ht="15" customHeight="1">
      <c r="A6" s="357" t="s">
        <v>150</v>
      </c>
      <c r="R6" s="353"/>
      <c r="S6" s="353"/>
      <c r="T6" s="353"/>
      <c r="U6" s="353"/>
      <c r="V6" s="353"/>
      <c r="W6" s="353"/>
      <c r="X6" s="353"/>
      <c r="Y6" s="353"/>
      <c r="Z6" s="353"/>
      <c r="AA6" s="358"/>
      <c r="AB6" s="358"/>
      <c r="AC6" s="358"/>
      <c r="AD6" s="358"/>
      <c r="AE6" s="358"/>
      <c r="AF6" s="358"/>
      <c r="AG6" s="358"/>
      <c r="AH6" s="358"/>
      <c r="AI6" s="358"/>
    </row>
    <row r="7" spans="1:46" ht="6" customHeight="1"/>
    <row r="8" spans="1:46" s="359" customFormat="1" ht="12">
      <c r="A8" s="1069" t="s">
        <v>115</v>
      </c>
      <c r="B8" s="1070"/>
      <c r="C8" s="1070"/>
      <c r="D8" s="1070"/>
      <c r="E8" s="1070"/>
      <c r="F8" s="1071"/>
      <c r="G8" s="1072" t="str">
        <f>IF(基本情報入力シート!M15="","",基本情報入力シート!M15)</f>
        <v/>
      </c>
      <c r="H8" s="1072"/>
      <c r="I8" s="1072"/>
      <c r="J8" s="1072"/>
      <c r="K8" s="1072"/>
      <c r="L8" s="1072"/>
      <c r="M8" s="1072"/>
      <c r="N8" s="1072"/>
      <c r="O8" s="1072"/>
      <c r="P8" s="1072"/>
      <c r="Q8" s="1072"/>
      <c r="R8" s="1072"/>
      <c r="S8" s="1072"/>
      <c r="T8" s="1072"/>
      <c r="U8" s="1072"/>
      <c r="V8" s="1072"/>
      <c r="W8" s="1072"/>
      <c r="X8" s="1072"/>
      <c r="Y8" s="1072"/>
      <c r="Z8" s="1072"/>
      <c r="AA8" s="1072"/>
      <c r="AB8" s="1072"/>
      <c r="AC8" s="1072"/>
      <c r="AD8" s="1072"/>
      <c r="AE8" s="1072"/>
      <c r="AF8" s="1072"/>
      <c r="AG8" s="1072"/>
      <c r="AH8" s="1072"/>
      <c r="AI8" s="1072"/>
      <c r="AJ8" s="1073"/>
    </row>
    <row r="9" spans="1:46" s="359" customFormat="1" ht="25.5" customHeight="1">
      <c r="A9" s="1095" t="s">
        <v>114</v>
      </c>
      <c r="B9" s="1096"/>
      <c r="C9" s="1096"/>
      <c r="D9" s="1096"/>
      <c r="E9" s="1096"/>
      <c r="F9" s="1097"/>
      <c r="G9" s="1074" t="str">
        <f>IF(基本情報入力シート!M16="","",基本情報入力シート!M16)</f>
        <v/>
      </c>
      <c r="H9" s="1075"/>
      <c r="I9" s="1075"/>
      <c r="J9" s="1075"/>
      <c r="K9" s="1075"/>
      <c r="L9" s="1075"/>
      <c r="M9" s="1075"/>
      <c r="N9" s="1075"/>
      <c r="O9" s="1075"/>
      <c r="P9" s="1075"/>
      <c r="Q9" s="1075"/>
      <c r="R9" s="1075"/>
      <c r="S9" s="1075"/>
      <c r="T9" s="1075"/>
      <c r="U9" s="1075"/>
      <c r="V9" s="1075"/>
      <c r="W9" s="1075"/>
      <c r="X9" s="1075"/>
      <c r="Y9" s="1075"/>
      <c r="Z9" s="1075"/>
      <c r="AA9" s="1075"/>
      <c r="AB9" s="1075"/>
      <c r="AC9" s="1075"/>
      <c r="AD9" s="1075"/>
      <c r="AE9" s="1075"/>
      <c r="AF9" s="1075"/>
      <c r="AG9" s="1075"/>
      <c r="AH9" s="1075"/>
      <c r="AI9" s="1075"/>
      <c r="AJ9" s="1076"/>
    </row>
    <row r="10" spans="1:46" s="359" customFormat="1" ht="12.75" customHeight="1">
      <c r="A10" s="1085" t="s">
        <v>118</v>
      </c>
      <c r="B10" s="1086"/>
      <c r="C10" s="1086"/>
      <c r="D10" s="1086"/>
      <c r="E10" s="1086"/>
      <c r="F10" s="1087"/>
      <c r="G10" s="360" t="s">
        <v>7</v>
      </c>
      <c r="H10" s="1298" t="str">
        <f>IF(基本情報入力シート!AD17="","",基本情報入力シート!AD17)</f>
        <v>－</v>
      </c>
      <c r="I10" s="1298"/>
      <c r="J10" s="1298"/>
      <c r="K10" s="1298"/>
      <c r="L10" s="1299"/>
      <c r="M10" s="361"/>
      <c r="N10" s="362"/>
      <c r="O10" s="362"/>
      <c r="P10" s="362"/>
      <c r="Q10" s="362"/>
      <c r="R10" s="362"/>
      <c r="S10" s="362"/>
      <c r="T10" s="362"/>
      <c r="U10" s="362"/>
      <c r="V10" s="362"/>
      <c r="W10" s="362"/>
      <c r="X10" s="362"/>
      <c r="Y10" s="362"/>
      <c r="Z10" s="362"/>
      <c r="AA10" s="362"/>
      <c r="AB10" s="362"/>
      <c r="AC10" s="362"/>
      <c r="AD10" s="362"/>
      <c r="AE10" s="362"/>
      <c r="AF10" s="362"/>
      <c r="AG10" s="362"/>
      <c r="AH10" s="362"/>
      <c r="AI10" s="362"/>
      <c r="AJ10" s="363"/>
    </row>
    <row r="11" spans="1:46" s="359" customFormat="1" ht="16.5" customHeight="1">
      <c r="A11" s="1088"/>
      <c r="B11" s="1089"/>
      <c r="C11" s="1089"/>
      <c r="D11" s="1089"/>
      <c r="E11" s="1089"/>
      <c r="F11" s="1090"/>
      <c r="G11" s="1074" t="str">
        <f>IF(基本情報入力シート!M18="","",基本情報入力シート!M18)</f>
        <v/>
      </c>
      <c r="H11" s="1075"/>
      <c r="I11" s="1075"/>
      <c r="J11" s="1075"/>
      <c r="K11" s="1075"/>
      <c r="L11" s="1075"/>
      <c r="M11" s="1075"/>
      <c r="N11" s="1075"/>
      <c r="O11" s="1075"/>
      <c r="P11" s="1075"/>
      <c r="Q11" s="1075"/>
      <c r="R11" s="1075"/>
      <c r="S11" s="1075"/>
      <c r="T11" s="1075"/>
      <c r="U11" s="1075"/>
      <c r="V11" s="1075"/>
      <c r="W11" s="1075"/>
      <c r="X11" s="1075"/>
      <c r="Y11" s="1075"/>
      <c r="Z11" s="1075"/>
      <c r="AA11" s="1075"/>
      <c r="AB11" s="1075"/>
      <c r="AC11" s="1075"/>
      <c r="AD11" s="1075"/>
      <c r="AE11" s="1075"/>
      <c r="AF11" s="1075"/>
      <c r="AG11" s="1075"/>
      <c r="AH11" s="1075"/>
      <c r="AI11" s="1075"/>
      <c r="AJ11" s="1076"/>
    </row>
    <row r="12" spans="1:46" s="359" customFormat="1" ht="16.5" customHeight="1">
      <c r="A12" s="1088"/>
      <c r="B12" s="1089"/>
      <c r="C12" s="1089"/>
      <c r="D12" s="1089"/>
      <c r="E12" s="1089"/>
      <c r="F12" s="1090"/>
      <c r="G12" s="1084" t="str">
        <f>IF(基本情報入力シート!M19="","",基本情報入力シート!M19)</f>
        <v/>
      </c>
      <c r="H12" s="1082"/>
      <c r="I12" s="1082"/>
      <c r="J12" s="1082"/>
      <c r="K12" s="1082"/>
      <c r="L12" s="1082"/>
      <c r="M12" s="1082"/>
      <c r="N12" s="1082"/>
      <c r="O12" s="1082"/>
      <c r="P12" s="1082"/>
      <c r="Q12" s="1082"/>
      <c r="R12" s="1082"/>
      <c r="S12" s="1082"/>
      <c r="T12" s="1082"/>
      <c r="U12" s="1082"/>
      <c r="V12" s="1082"/>
      <c r="W12" s="1082"/>
      <c r="X12" s="1082"/>
      <c r="Y12" s="1082"/>
      <c r="Z12" s="1082"/>
      <c r="AA12" s="1082"/>
      <c r="AB12" s="1082"/>
      <c r="AC12" s="1082"/>
      <c r="AD12" s="1082"/>
      <c r="AE12" s="1082"/>
      <c r="AF12" s="1082"/>
      <c r="AG12" s="1082"/>
      <c r="AH12" s="1082"/>
      <c r="AI12" s="1082"/>
      <c r="AJ12" s="1083"/>
    </row>
    <row r="13" spans="1:46" s="359" customFormat="1" ht="12">
      <c r="A13" s="1091" t="s">
        <v>115</v>
      </c>
      <c r="B13" s="1092"/>
      <c r="C13" s="1092"/>
      <c r="D13" s="1092"/>
      <c r="E13" s="1092"/>
      <c r="F13" s="1093"/>
      <c r="G13" s="1080" t="str">
        <f>IF(基本情報入力シート!M22="","",基本情報入力シート!M22)</f>
        <v/>
      </c>
      <c r="H13" s="1080"/>
      <c r="I13" s="1080"/>
      <c r="J13" s="1080"/>
      <c r="K13" s="1080"/>
      <c r="L13" s="1080"/>
      <c r="M13" s="1080"/>
      <c r="N13" s="1080"/>
      <c r="O13" s="1080"/>
      <c r="P13" s="1080"/>
      <c r="Q13" s="1080"/>
      <c r="R13" s="1080"/>
      <c r="S13" s="1080"/>
      <c r="T13" s="1080"/>
      <c r="U13" s="1080"/>
      <c r="V13" s="1080"/>
      <c r="W13" s="1080"/>
      <c r="X13" s="1080"/>
      <c r="Y13" s="1080"/>
      <c r="Z13" s="1080"/>
      <c r="AA13" s="1080"/>
      <c r="AB13" s="1080"/>
      <c r="AC13" s="1080"/>
      <c r="AD13" s="1080"/>
      <c r="AE13" s="1080"/>
      <c r="AF13" s="1080"/>
      <c r="AG13" s="1080"/>
      <c r="AH13" s="1080"/>
      <c r="AI13" s="1080"/>
      <c r="AJ13" s="1081"/>
    </row>
    <row r="14" spans="1:46" s="359" customFormat="1" ht="25.5" customHeight="1">
      <c r="A14" s="1088" t="s">
        <v>113</v>
      </c>
      <c r="B14" s="1089"/>
      <c r="C14" s="1089"/>
      <c r="D14" s="1089"/>
      <c r="E14" s="1089"/>
      <c r="F14" s="1090"/>
      <c r="G14" s="1082" t="str">
        <f>IF(基本情報入力シート!M23="","",基本情報入力シート!M23)</f>
        <v/>
      </c>
      <c r="H14" s="1082"/>
      <c r="I14" s="1082"/>
      <c r="J14" s="1082"/>
      <c r="K14" s="1082"/>
      <c r="L14" s="1082"/>
      <c r="M14" s="1082"/>
      <c r="N14" s="1082"/>
      <c r="O14" s="1082"/>
      <c r="P14" s="1082"/>
      <c r="Q14" s="1082"/>
      <c r="R14" s="1082"/>
      <c r="S14" s="1082"/>
      <c r="T14" s="1082"/>
      <c r="U14" s="1082"/>
      <c r="V14" s="1082"/>
      <c r="W14" s="1082"/>
      <c r="X14" s="1082"/>
      <c r="Y14" s="1082"/>
      <c r="Z14" s="1082"/>
      <c r="AA14" s="1082"/>
      <c r="AB14" s="1082"/>
      <c r="AC14" s="1082"/>
      <c r="AD14" s="1082"/>
      <c r="AE14" s="1082"/>
      <c r="AF14" s="1082"/>
      <c r="AG14" s="1082"/>
      <c r="AH14" s="1082"/>
      <c r="AI14" s="1082"/>
      <c r="AJ14" s="1083"/>
    </row>
    <row r="15" spans="1:46" s="359" customFormat="1" ht="15" customHeight="1">
      <c r="A15" s="1077" t="s">
        <v>117</v>
      </c>
      <c r="B15" s="1077"/>
      <c r="C15" s="1077"/>
      <c r="D15" s="1077"/>
      <c r="E15" s="1077"/>
      <c r="F15" s="1077"/>
      <c r="G15" s="1094" t="s">
        <v>0</v>
      </c>
      <c r="H15" s="1077"/>
      <c r="I15" s="1077"/>
      <c r="J15" s="1077"/>
      <c r="K15" s="1078" t="str">
        <f>IF(基本情報入力シート!M24="","",基本情報入力シート!M24)</f>
        <v/>
      </c>
      <c r="L15" s="1078"/>
      <c r="M15" s="1078"/>
      <c r="N15" s="1078"/>
      <c r="O15" s="1078"/>
      <c r="P15" s="1077" t="s">
        <v>1</v>
      </c>
      <c r="Q15" s="1077"/>
      <c r="R15" s="1077"/>
      <c r="S15" s="1077"/>
      <c r="T15" s="1078" t="str">
        <f>IF(基本情報入力シート!M25="","",基本情報入力シート!M25)</f>
        <v/>
      </c>
      <c r="U15" s="1078"/>
      <c r="V15" s="1078"/>
      <c r="W15" s="1078"/>
      <c r="X15" s="1078"/>
      <c r="Y15" s="1077" t="s">
        <v>116</v>
      </c>
      <c r="Z15" s="1077"/>
      <c r="AA15" s="1077"/>
      <c r="AB15" s="1077"/>
      <c r="AC15" s="1079" t="str">
        <f>IF(基本情報入力シート!M26="","",基本情報入力シート!M26)</f>
        <v/>
      </c>
      <c r="AD15" s="1079"/>
      <c r="AE15" s="1079"/>
      <c r="AF15" s="1079"/>
      <c r="AG15" s="1079"/>
      <c r="AH15" s="1079"/>
      <c r="AI15" s="1079"/>
      <c r="AJ15" s="1079"/>
      <c r="AK15" s="364"/>
      <c r="AT15" s="365"/>
    </row>
    <row r="16" spans="1:46" s="359" customFormat="1" ht="12.6" thickBot="1">
      <c r="A16" s="366"/>
      <c r="B16" s="366"/>
      <c r="C16" s="366"/>
      <c r="D16" s="366"/>
      <c r="E16" s="366"/>
      <c r="F16" s="366"/>
      <c r="G16" s="366"/>
      <c r="H16" s="366"/>
      <c r="I16" s="366"/>
      <c r="J16" s="366"/>
      <c r="K16" s="366"/>
      <c r="L16" s="366"/>
      <c r="M16" s="366"/>
      <c r="N16" s="366"/>
      <c r="O16" s="366"/>
      <c r="P16" s="366"/>
      <c r="Q16" s="366"/>
      <c r="R16" s="366"/>
      <c r="S16" s="366"/>
      <c r="T16" s="366"/>
      <c r="U16" s="366"/>
      <c r="V16" s="366"/>
      <c r="W16" s="366"/>
      <c r="X16" s="366"/>
      <c r="Y16" s="366"/>
      <c r="Z16" s="366"/>
      <c r="AA16" s="366"/>
      <c r="AB16" s="366"/>
      <c r="AC16" s="366"/>
      <c r="AD16" s="366"/>
      <c r="AE16" s="366"/>
      <c r="AF16" s="366"/>
      <c r="AG16" s="366"/>
      <c r="AH16" s="366"/>
      <c r="AI16" s="366"/>
      <c r="AJ16" s="367"/>
      <c r="AK16" s="364"/>
      <c r="AT16" s="365"/>
    </row>
    <row r="17" spans="1:46" s="359" customFormat="1" ht="3.75" customHeight="1">
      <c r="A17" s="368"/>
      <c r="B17" s="369"/>
      <c r="C17" s="369"/>
      <c r="D17" s="369"/>
      <c r="E17" s="369"/>
      <c r="F17" s="369"/>
      <c r="G17" s="369"/>
      <c r="H17" s="369"/>
      <c r="I17" s="369"/>
      <c r="J17" s="369"/>
      <c r="K17" s="369"/>
      <c r="L17" s="369"/>
      <c r="M17" s="369"/>
      <c r="N17" s="369"/>
      <c r="O17" s="369"/>
      <c r="P17" s="369"/>
      <c r="Q17" s="369"/>
      <c r="R17" s="369"/>
      <c r="S17" s="369"/>
      <c r="T17" s="369"/>
      <c r="U17" s="369"/>
      <c r="V17" s="369"/>
      <c r="W17" s="369"/>
      <c r="X17" s="369"/>
      <c r="Y17" s="369"/>
      <c r="Z17" s="369"/>
      <c r="AA17" s="369"/>
      <c r="AB17" s="369"/>
      <c r="AC17" s="369"/>
      <c r="AD17" s="369"/>
      <c r="AE17" s="369"/>
      <c r="AF17" s="369"/>
      <c r="AG17" s="369"/>
      <c r="AH17" s="369"/>
      <c r="AI17" s="369"/>
      <c r="AJ17" s="370"/>
      <c r="AK17" s="371"/>
      <c r="AL17" s="372"/>
      <c r="AT17" s="365"/>
    </row>
    <row r="18" spans="1:46" s="359" customFormat="1" ht="18" customHeight="1" thickBot="1">
      <c r="A18" s="373" t="s">
        <v>250</v>
      </c>
      <c r="B18" s="366"/>
      <c r="C18" s="366"/>
      <c r="D18" s="366"/>
      <c r="E18" s="366"/>
      <c r="F18" s="366"/>
      <c r="G18" s="366"/>
      <c r="H18" s="366"/>
      <c r="I18" s="366"/>
      <c r="J18" s="366"/>
      <c r="K18" s="366"/>
      <c r="L18" s="366"/>
      <c r="M18" s="366"/>
      <c r="N18" s="366"/>
      <c r="O18" s="366"/>
      <c r="P18" s="366"/>
      <c r="Q18" s="366"/>
      <c r="R18" s="366"/>
      <c r="S18" s="366"/>
      <c r="T18" s="366"/>
      <c r="U18" s="366"/>
      <c r="V18" s="366"/>
      <c r="W18" s="366"/>
      <c r="X18" s="366"/>
      <c r="Y18" s="366"/>
      <c r="Z18" s="366"/>
      <c r="AA18" s="366"/>
      <c r="AB18" s="366"/>
      <c r="AC18" s="366"/>
      <c r="AD18" s="366"/>
      <c r="AE18" s="366"/>
      <c r="AF18" s="366"/>
      <c r="AG18" s="366"/>
      <c r="AH18" s="366"/>
      <c r="AI18" s="366"/>
      <c r="AJ18" s="374"/>
      <c r="AK18" s="375"/>
      <c r="AL18" s="376"/>
      <c r="AR18" s="365"/>
    </row>
    <row r="19" spans="1:46" ht="18" customHeight="1" thickBot="1">
      <c r="A19" s="377"/>
      <c r="B19" s="378" t="s">
        <v>485</v>
      </c>
      <c r="C19" s="1098" t="s">
        <v>388</v>
      </c>
      <c r="D19" s="1099"/>
      <c r="E19" s="1099"/>
      <c r="F19" s="1099"/>
      <c r="G19" s="1099"/>
      <c r="H19" s="1099"/>
      <c r="I19" s="1099"/>
      <c r="J19" s="1099"/>
      <c r="K19" s="1100"/>
      <c r="L19" s="379" t="s">
        <v>485</v>
      </c>
      <c r="M19" s="1101" t="s">
        <v>389</v>
      </c>
      <c r="N19" s="1102"/>
      <c r="O19" s="1102"/>
      <c r="P19" s="1102"/>
      <c r="Q19" s="1102"/>
      <c r="R19" s="1102"/>
      <c r="S19" s="1102"/>
      <c r="T19" s="1102"/>
      <c r="U19" s="1102"/>
      <c r="V19" s="1103"/>
      <c r="W19" s="380" t="s">
        <v>387</v>
      </c>
      <c r="X19" s="1104" t="s">
        <v>390</v>
      </c>
      <c r="Y19" s="1105"/>
      <c r="Z19" s="1105"/>
      <c r="AA19" s="1105"/>
      <c r="AB19" s="1105"/>
      <c r="AC19" s="1105"/>
      <c r="AD19" s="1105"/>
      <c r="AE19" s="1105"/>
      <c r="AF19" s="1105"/>
      <c r="AG19" s="1105"/>
      <c r="AH19" s="1105"/>
      <c r="AI19" s="1105"/>
      <c r="AJ19" s="1105"/>
      <c r="AK19" s="1106"/>
      <c r="AL19" s="381"/>
      <c r="AR19" s="382"/>
    </row>
    <row r="20" spans="1:46" ht="38.25" customHeight="1">
      <c r="A20" s="377"/>
      <c r="B20" s="1107" t="s">
        <v>391</v>
      </c>
      <c r="C20" s="1108"/>
      <c r="D20" s="1108"/>
      <c r="E20" s="1108"/>
      <c r="F20" s="1108"/>
      <c r="G20" s="1108"/>
      <c r="H20" s="1108"/>
      <c r="I20" s="1108"/>
      <c r="J20" s="1108"/>
      <c r="K20" s="1108"/>
      <c r="L20" s="1107"/>
      <c r="M20" s="1108"/>
      <c r="N20" s="1108"/>
      <c r="O20" s="1108"/>
      <c r="P20" s="1108"/>
      <c r="Q20" s="1108"/>
      <c r="R20" s="1108"/>
      <c r="S20" s="1108"/>
      <c r="T20" s="1108"/>
      <c r="U20" s="1108"/>
      <c r="V20" s="1108"/>
      <c r="W20" s="1107"/>
      <c r="X20" s="1108"/>
      <c r="Y20" s="1108"/>
      <c r="Z20" s="1108"/>
      <c r="AA20" s="1108"/>
      <c r="AB20" s="1108"/>
      <c r="AC20" s="1108"/>
      <c r="AD20" s="1108"/>
      <c r="AE20" s="1108"/>
      <c r="AF20" s="1108"/>
      <c r="AG20" s="1108"/>
      <c r="AH20" s="1108"/>
      <c r="AI20" s="1108"/>
      <c r="AJ20" s="1108"/>
      <c r="AK20" s="1108"/>
      <c r="AL20" s="383"/>
      <c r="AT20" s="382"/>
    </row>
    <row r="21" spans="1:46" ht="3.75" customHeight="1" thickBot="1">
      <c r="A21" s="384"/>
      <c r="B21" s="385"/>
      <c r="C21" s="385"/>
      <c r="D21" s="385"/>
      <c r="E21" s="385"/>
      <c r="F21" s="385"/>
      <c r="G21" s="385"/>
      <c r="H21" s="385"/>
      <c r="I21" s="385"/>
      <c r="J21" s="385"/>
      <c r="K21" s="385"/>
      <c r="L21" s="385"/>
      <c r="M21" s="385"/>
      <c r="N21" s="385"/>
      <c r="O21" s="385"/>
      <c r="P21" s="385"/>
      <c r="Q21" s="385"/>
      <c r="R21" s="385"/>
      <c r="S21" s="385"/>
      <c r="T21" s="385"/>
      <c r="U21" s="385"/>
      <c r="V21" s="385"/>
      <c r="W21" s="385"/>
      <c r="X21" s="385"/>
      <c r="Y21" s="385"/>
      <c r="Z21" s="385"/>
      <c r="AA21" s="385"/>
      <c r="AB21" s="385"/>
      <c r="AC21" s="385"/>
      <c r="AD21" s="385"/>
      <c r="AE21" s="385"/>
      <c r="AF21" s="385"/>
      <c r="AG21" s="385"/>
      <c r="AH21" s="385"/>
      <c r="AI21" s="385"/>
      <c r="AJ21" s="386"/>
      <c r="AK21" s="386"/>
      <c r="AL21" s="387"/>
      <c r="AT21" s="382"/>
    </row>
    <row r="22" spans="1:46" ht="13.5" customHeight="1">
      <c r="AK22" s="329"/>
      <c r="AT22" s="382"/>
    </row>
    <row r="23" spans="1:46" ht="15" customHeight="1">
      <c r="A23" s="388" t="s">
        <v>151</v>
      </c>
      <c r="C23" s="389"/>
      <c r="D23" s="389"/>
      <c r="E23" s="389"/>
      <c r="F23" s="389"/>
      <c r="G23" s="389"/>
      <c r="H23" s="389"/>
      <c r="I23" s="389"/>
      <c r="J23" s="389"/>
      <c r="K23" s="389"/>
      <c r="L23" s="389"/>
      <c r="M23" s="389"/>
      <c r="N23" s="389"/>
      <c r="O23" s="389"/>
      <c r="P23" s="389"/>
      <c r="Q23" s="389"/>
      <c r="R23" s="389"/>
      <c r="S23" s="389"/>
      <c r="T23" s="389"/>
      <c r="U23" s="389"/>
      <c r="V23" s="389"/>
      <c r="W23" s="389"/>
      <c r="X23" s="389"/>
      <c r="Y23" s="389"/>
      <c r="Z23" s="389"/>
      <c r="AA23" s="389"/>
      <c r="AB23" s="389"/>
      <c r="AC23" s="389"/>
      <c r="AD23" s="389"/>
      <c r="AE23" s="389"/>
      <c r="AF23" s="389"/>
      <c r="AG23" s="389"/>
      <c r="AH23" s="389"/>
      <c r="AI23" s="389"/>
      <c r="AK23" s="329"/>
      <c r="AT23" s="382"/>
    </row>
    <row r="24" spans="1:46">
      <c r="A24" s="390" t="s">
        <v>392</v>
      </c>
      <c r="B24" s="391"/>
      <c r="C24" s="392"/>
      <c r="D24" s="392"/>
      <c r="E24" s="392"/>
      <c r="F24" s="392"/>
      <c r="G24" s="392"/>
      <c r="H24" s="392"/>
      <c r="I24" s="392"/>
      <c r="J24" s="392"/>
      <c r="K24" s="392"/>
      <c r="L24" s="392"/>
      <c r="M24" s="392"/>
      <c r="N24" s="392"/>
      <c r="O24" s="392"/>
      <c r="P24" s="392"/>
      <c r="Q24" s="392"/>
      <c r="R24" s="392"/>
      <c r="S24" s="392"/>
      <c r="T24" s="392"/>
      <c r="U24" s="392"/>
      <c r="V24" s="392"/>
      <c r="W24" s="392"/>
      <c r="X24" s="392"/>
      <c r="Y24" s="392"/>
      <c r="Z24" s="392"/>
      <c r="AA24" s="392"/>
      <c r="AB24" s="392"/>
      <c r="AC24" s="392"/>
      <c r="AD24" s="392"/>
      <c r="AE24" s="392"/>
      <c r="AF24" s="392"/>
      <c r="AG24" s="392"/>
      <c r="AH24" s="392"/>
      <c r="AI24" s="392"/>
      <c r="AJ24" s="392"/>
      <c r="AK24" s="329"/>
      <c r="AT24" s="382"/>
    </row>
    <row r="25" spans="1:46" ht="54.75" customHeight="1">
      <c r="B25" s="1109" t="s">
        <v>393</v>
      </c>
      <c r="C25" s="1109"/>
      <c r="D25" s="1109"/>
      <c r="E25" s="1109"/>
      <c r="F25" s="1109"/>
      <c r="G25" s="1109"/>
      <c r="H25" s="1109"/>
      <c r="I25" s="1109"/>
      <c r="J25" s="1109"/>
      <c r="K25" s="1109"/>
      <c r="L25" s="1109"/>
      <c r="M25" s="1109"/>
      <c r="N25" s="1109"/>
      <c r="O25" s="1109"/>
      <c r="P25" s="1109"/>
      <c r="Q25" s="1109"/>
      <c r="R25" s="1109"/>
      <c r="S25" s="1109"/>
      <c r="T25" s="1109"/>
      <c r="U25" s="1109"/>
      <c r="V25" s="1109"/>
      <c r="W25" s="1109"/>
      <c r="X25" s="1109"/>
      <c r="Y25" s="1109"/>
      <c r="Z25" s="1109"/>
      <c r="AA25" s="1109"/>
      <c r="AB25" s="1109"/>
      <c r="AC25" s="1109"/>
      <c r="AD25" s="1109"/>
      <c r="AE25" s="1109"/>
      <c r="AF25" s="1109"/>
      <c r="AG25" s="1109"/>
      <c r="AH25" s="1109"/>
      <c r="AI25" s="1109"/>
      <c r="AJ25" s="1109"/>
      <c r="AK25" s="329"/>
      <c r="AT25" s="382"/>
    </row>
    <row r="26" spans="1:46" ht="4.5" customHeight="1" thickBot="1">
      <c r="B26" s="359"/>
      <c r="C26" s="389"/>
      <c r="D26" s="389"/>
      <c r="E26" s="389"/>
      <c r="F26" s="389"/>
      <c r="G26" s="389"/>
      <c r="H26" s="389"/>
      <c r="I26" s="389"/>
      <c r="J26" s="389"/>
      <c r="K26" s="389"/>
      <c r="L26" s="389"/>
      <c r="M26" s="389"/>
      <c r="N26" s="389"/>
      <c r="O26" s="389"/>
      <c r="P26" s="389"/>
      <c r="Q26" s="389"/>
      <c r="R26" s="389"/>
      <c r="S26" s="389"/>
      <c r="T26" s="389"/>
      <c r="U26" s="389"/>
      <c r="V26" s="389"/>
      <c r="W26" s="389"/>
      <c r="X26" s="389"/>
      <c r="Y26" s="389"/>
      <c r="Z26" s="389"/>
      <c r="AA26" s="389"/>
      <c r="AB26" s="389"/>
      <c r="AC26" s="389"/>
      <c r="AD26" s="389"/>
      <c r="AE26" s="389"/>
      <c r="AF26" s="389"/>
      <c r="AG26" s="389"/>
      <c r="AH26" s="389"/>
      <c r="AI26" s="389"/>
      <c r="AK26" s="329"/>
      <c r="AT26" s="382"/>
    </row>
    <row r="27" spans="1:46" ht="15" customHeight="1" thickBot="1">
      <c r="A27" s="1110"/>
      <c r="B27" s="1111"/>
      <c r="C27" s="1111"/>
      <c r="D27" s="1111"/>
      <c r="E27" s="1111"/>
      <c r="F27" s="1111"/>
      <c r="G27" s="1111"/>
      <c r="H27" s="1111"/>
      <c r="I27" s="1111"/>
      <c r="J27" s="1111"/>
      <c r="K27" s="1111"/>
      <c r="L27" s="1111"/>
      <c r="M27" s="1111"/>
      <c r="N27" s="1111"/>
      <c r="O27" s="1112"/>
      <c r="P27" s="1113" t="s">
        <v>394</v>
      </c>
      <c r="Q27" s="1114"/>
      <c r="R27" s="1114"/>
      <c r="S27" s="1114"/>
      <c r="T27" s="1114"/>
      <c r="U27" s="1115"/>
      <c r="V27" s="393" t="str">
        <f>IF(P28="","",IF(P29="","",IF(P29&gt;P28,"○","☓")))</f>
        <v/>
      </c>
      <c r="W27" s="1116" t="s">
        <v>395</v>
      </c>
      <c r="X27" s="1114"/>
      <c r="Y27" s="1114"/>
      <c r="Z27" s="1114"/>
      <c r="AA27" s="1114"/>
      <c r="AB27" s="1115"/>
      <c r="AC27" s="393" t="str">
        <f>IF(W28="","",IF(W29="","",IF(W29&gt;W28,"○","☓")))</f>
        <v/>
      </c>
      <c r="AD27" s="1116" t="s">
        <v>396</v>
      </c>
      <c r="AE27" s="1114"/>
      <c r="AF27" s="1114"/>
      <c r="AG27" s="1114"/>
      <c r="AH27" s="1114"/>
      <c r="AI27" s="1115"/>
      <c r="AJ27" s="393" t="str">
        <f>IF(AD28="","",IF(AD29="","",IF(AD29&gt;AD28,"○","☓")))</f>
        <v/>
      </c>
      <c r="AK27" s="394"/>
      <c r="AL27" s="394"/>
      <c r="AT27" s="382"/>
    </row>
    <row r="28" spans="1:46" ht="21" customHeight="1" thickBot="1">
      <c r="A28" s="395" t="s">
        <v>9</v>
      </c>
      <c r="B28" s="1117" t="s">
        <v>397</v>
      </c>
      <c r="C28" s="1117"/>
      <c r="D28" s="1118" t="str">
        <f>IF(V4=0,"",V4)</f>
        <v/>
      </c>
      <c r="E28" s="1118"/>
      <c r="F28" s="396" t="s">
        <v>398</v>
      </c>
      <c r="G28" s="397"/>
      <c r="H28" s="397"/>
      <c r="I28" s="397"/>
      <c r="J28" s="397"/>
      <c r="K28" s="397"/>
      <c r="L28" s="397"/>
      <c r="M28" s="397"/>
      <c r="N28" s="397"/>
      <c r="O28" s="398"/>
      <c r="P28" s="1119" t="str">
        <f>IF('別紙様式2-2 個表_処遇'!O5="","",'別紙様式2-2 個表_処遇'!O5)</f>
        <v/>
      </c>
      <c r="Q28" s="1120"/>
      <c r="R28" s="1120"/>
      <c r="S28" s="1120"/>
      <c r="T28" s="1120"/>
      <c r="U28" s="1120"/>
      <c r="V28" s="399" t="s">
        <v>2</v>
      </c>
      <c r="W28" s="1119" t="str">
        <f>IF('別紙様式2-3 個表_特定'!O5="","",'別紙様式2-3 個表_特定'!O5)</f>
        <v/>
      </c>
      <c r="X28" s="1120"/>
      <c r="Y28" s="1120"/>
      <c r="Z28" s="1120"/>
      <c r="AA28" s="1120"/>
      <c r="AB28" s="1120"/>
      <c r="AC28" s="399" t="s">
        <v>2</v>
      </c>
      <c r="AD28" s="1119" t="str">
        <f>IF('別紙様式2-4 個表_ベースアップ'!O5="","",'別紙様式2-4 個表_ベースアップ'!O5)</f>
        <v/>
      </c>
      <c r="AE28" s="1120"/>
      <c r="AF28" s="1120"/>
      <c r="AG28" s="1120"/>
      <c r="AH28" s="1120"/>
      <c r="AI28" s="1120"/>
      <c r="AJ28" s="400" t="s">
        <v>2</v>
      </c>
      <c r="AK28" s="394"/>
      <c r="AL28" s="401"/>
      <c r="AT28" s="382"/>
    </row>
    <row r="29" spans="1:46" ht="21" customHeight="1" thickBot="1">
      <c r="A29" s="402" t="s">
        <v>10</v>
      </c>
      <c r="B29" s="1121" t="s">
        <v>399</v>
      </c>
      <c r="C29" s="1122"/>
      <c r="D29" s="1122"/>
      <c r="E29" s="1122"/>
      <c r="F29" s="1122"/>
      <c r="G29" s="1122"/>
      <c r="H29" s="1122"/>
      <c r="I29" s="1122"/>
      <c r="J29" s="1122"/>
      <c r="K29" s="1122"/>
      <c r="L29" s="1122"/>
      <c r="M29" s="1122"/>
      <c r="N29" s="1122"/>
      <c r="O29" s="1123"/>
      <c r="P29" s="1311" t="str">
        <f>IFERROR(P30-P31,"")</f>
        <v/>
      </c>
      <c r="Q29" s="1312"/>
      <c r="R29" s="1312"/>
      <c r="S29" s="1312"/>
      <c r="T29" s="1312"/>
      <c r="U29" s="1312"/>
      <c r="V29" s="403" t="s">
        <v>2</v>
      </c>
      <c r="W29" s="1311" t="str">
        <f>IFERROR(W30-W31,"")</f>
        <v/>
      </c>
      <c r="X29" s="1312"/>
      <c r="Y29" s="1312"/>
      <c r="Z29" s="1312"/>
      <c r="AA29" s="1312"/>
      <c r="AB29" s="1312"/>
      <c r="AC29" s="403" t="s">
        <v>2</v>
      </c>
      <c r="AD29" s="1311" t="str">
        <f>IFERROR(AD30-AD31,"")</f>
        <v/>
      </c>
      <c r="AE29" s="1312"/>
      <c r="AF29" s="1312"/>
      <c r="AG29" s="1312"/>
      <c r="AH29" s="1312"/>
      <c r="AI29" s="1312"/>
      <c r="AJ29" s="404" t="s">
        <v>2</v>
      </c>
      <c r="AK29" s="394"/>
      <c r="AL29" s="405" t="s">
        <v>499</v>
      </c>
      <c r="AM29" s="406" t="str">
        <f>IF(($M$93+$M$96)=$AD$29,"○","×")</f>
        <v>×</v>
      </c>
      <c r="AN29" s="407" t="s">
        <v>501</v>
      </c>
      <c r="AO29" s="408"/>
      <c r="AP29" s="408"/>
      <c r="AQ29" s="408"/>
      <c r="AR29" s="408"/>
      <c r="AS29" s="408"/>
      <c r="AT29" s="409"/>
    </row>
    <row r="30" spans="1:46" ht="21" customHeight="1" thickBot="1">
      <c r="A30" s="410"/>
      <c r="B30" s="1313" t="s">
        <v>400</v>
      </c>
      <c r="C30" s="1314"/>
      <c r="D30" s="1314"/>
      <c r="E30" s="1314"/>
      <c r="F30" s="1314"/>
      <c r="G30" s="1314"/>
      <c r="H30" s="1314"/>
      <c r="I30" s="1314"/>
      <c r="J30" s="1314"/>
      <c r="K30" s="1314"/>
      <c r="L30" s="1314"/>
      <c r="M30" s="1314"/>
      <c r="N30" s="1314"/>
      <c r="O30" s="1315"/>
      <c r="P30" s="1316"/>
      <c r="Q30" s="1317"/>
      <c r="R30" s="1317"/>
      <c r="S30" s="1317"/>
      <c r="T30" s="1317"/>
      <c r="U30" s="1317"/>
      <c r="V30" s="411" t="s">
        <v>2</v>
      </c>
      <c r="W30" s="1318"/>
      <c r="X30" s="1319"/>
      <c r="Y30" s="1319"/>
      <c r="Z30" s="1319"/>
      <c r="AA30" s="1319"/>
      <c r="AB30" s="1319"/>
      <c r="AC30" s="411" t="s">
        <v>2</v>
      </c>
      <c r="AD30" s="1320">
        <v>0</v>
      </c>
      <c r="AE30" s="1321"/>
      <c r="AF30" s="1321"/>
      <c r="AG30" s="1321"/>
      <c r="AH30" s="1321"/>
      <c r="AI30" s="1321"/>
      <c r="AJ30" s="412" t="s">
        <v>2</v>
      </c>
      <c r="AK30" s="394"/>
      <c r="AL30" s="394"/>
      <c r="AM30" s="358"/>
      <c r="AN30" s="413" t="s">
        <v>500</v>
      </c>
      <c r="AO30" s="414">
        <f>AQ30+AS30</f>
        <v>0</v>
      </c>
      <c r="AP30" s="415" t="s">
        <v>498</v>
      </c>
      <c r="AQ30" s="825">
        <f>M93</f>
        <v>0</v>
      </c>
      <c r="AR30" s="415" t="s">
        <v>497</v>
      </c>
      <c r="AS30" s="825">
        <f>M96</f>
        <v>0</v>
      </c>
      <c r="AT30" s="416"/>
    </row>
    <row r="31" spans="1:46" ht="37.5" customHeight="1">
      <c r="A31" s="410"/>
      <c r="B31" s="1313" t="s">
        <v>471</v>
      </c>
      <c r="C31" s="1322"/>
      <c r="D31" s="1322"/>
      <c r="E31" s="1322"/>
      <c r="F31" s="1322"/>
      <c r="G31" s="1322"/>
      <c r="H31" s="1322"/>
      <c r="I31" s="1322"/>
      <c r="J31" s="1322"/>
      <c r="K31" s="1322"/>
      <c r="L31" s="1322"/>
      <c r="M31" s="1322"/>
      <c r="N31" s="1322"/>
      <c r="O31" s="1323"/>
      <c r="P31" s="1119" t="str">
        <f>IF((P32-P33-P34-P35-P36)=0,"",(P32-P33-P34-P35-P36))</f>
        <v/>
      </c>
      <c r="Q31" s="1120"/>
      <c r="R31" s="1120"/>
      <c r="S31" s="1120"/>
      <c r="T31" s="1120"/>
      <c r="U31" s="1120"/>
      <c r="V31" s="417" t="s">
        <v>2</v>
      </c>
      <c r="W31" s="1119" t="str">
        <f>IF((W32-W33-W34-W35-W36)=0,"",(W32-W33-W34-W35-W36))</f>
        <v/>
      </c>
      <c r="X31" s="1120"/>
      <c r="Y31" s="1120"/>
      <c r="Z31" s="1120"/>
      <c r="AA31" s="1120"/>
      <c r="AB31" s="1120"/>
      <c r="AC31" s="417" t="s">
        <v>2</v>
      </c>
      <c r="AD31" s="1119" t="str">
        <f>IF((AD32-AD33-AD34-AD35-AD36)=0,"",(AD32-AD33-AD34-AD35-AD36))</f>
        <v/>
      </c>
      <c r="AE31" s="1120"/>
      <c r="AF31" s="1120"/>
      <c r="AG31" s="1120"/>
      <c r="AH31" s="1120"/>
      <c r="AI31" s="1120"/>
      <c r="AJ31" s="418" t="s">
        <v>2</v>
      </c>
      <c r="AK31" s="394"/>
      <c r="AL31" s="394"/>
      <c r="AM31" s="419"/>
      <c r="AN31" s="419"/>
      <c r="AO31" s="419"/>
      <c r="AP31" s="419"/>
      <c r="AQ31" s="419"/>
      <c r="AR31" s="419"/>
      <c r="AS31" s="419"/>
      <c r="AT31" s="420"/>
    </row>
    <row r="32" spans="1:46" ht="21" customHeight="1">
      <c r="A32" s="410"/>
      <c r="B32" s="1327"/>
      <c r="C32" s="421" t="s">
        <v>401</v>
      </c>
      <c r="D32" s="422"/>
      <c r="E32" s="422"/>
      <c r="F32" s="422"/>
      <c r="G32" s="422"/>
      <c r="H32" s="422"/>
      <c r="I32" s="422"/>
      <c r="J32" s="422"/>
      <c r="K32" s="422"/>
      <c r="L32" s="422"/>
      <c r="M32" s="422"/>
      <c r="N32" s="422"/>
      <c r="O32" s="423"/>
      <c r="P32" s="1329"/>
      <c r="Q32" s="1330"/>
      <c r="R32" s="1330"/>
      <c r="S32" s="1330"/>
      <c r="T32" s="1330"/>
      <c r="U32" s="1330"/>
      <c r="V32" s="423" t="s">
        <v>2</v>
      </c>
      <c r="W32" s="1331"/>
      <c r="X32" s="1332"/>
      <c r="Y32" s="1332"/>
      <c r="Z32" s="1332"/>
      <c r="AA32" s="1332"/>
      <c r="AB32" s="1332"/>
      <c r="AC32" s="423" t="s">
        <v>2</v>
      </c>
      <c r="AD32" s="1333"/>
      <c r="AE32" s="1334"/>
      <c r="AF32" s="1334"/>
      <c r="AG32" s="1334"/>
      <c r="AH32" s="1334"/>
      <c r="AI32" s="1334"/>
      <c r="AJ32" s="424" t="s">
        <v>2</v>
      </c>
      <c r="AK32" s="394"/>
      <c r="AL32" s="401"/>
      <c r="AM32" s="358"/>
      <c r="AN32" s="358"/>
      <c r="AO32" s="358"/>
      <c r="AP32" s="358"/>
      <c r="AQ32" s="358"/>
      <c r="AR32" s="358"/>
      <c r="AS32" s="358"/>
      <c r="AT32" s="416"/>
    </row>
    <row r="33" spans="1:46" ht="21" customHeight="1">
      <c r="A33" s="410"/>
      <c r="B33" s="1327"/>
      <c r="C33" s="425" t="s">
        <v>402</v>
      </c>
      <c r="D33" s="426"/>
      <c r="E33" s="426"/>
      <c r="F33" s="426"/>
      <c r="G33" s="426"/>
      <c r="H33" s="426"/>
      <c r="I33" s="426"/>
      <c r="J33" s="426"/>
      <c r="K33" s="426"/>
      <c r="L33" s="426"/>
      <c r="M33" s="426"/>
      <c r="N33" s="426"/>
      <c r="O33" s="411"/>
      <c r="P33" s="1329"/>
      <c r="Q33" s="1330"/>
      <c r="R33" s="1330"/>
      <c r="S33" s="1330"/>
      <c r="T33" s="1330"/>
      <c r="U33" s="1330"/>
      <c r="V33" s="423" t="s">
        <v>2</v>
      </c>
      <c r="W33" s="1331"/>
      <c r="X33" s="1332"/>
      <c r="Y33" s="1332"/>
      <c r="Z33" s="1332"/>
      <c r="AA33" s="1332"/>
      <c r="AB33" s="1332"/>
      <c r="AC33" s="423" t="s">
        <v>2</v>
      </c>
      <c r="AD33" s="1333"/>
      <c r="AE33" s="1334"/>
      <c r="AF33" s="1334"/>
      <c r="AG33" s="1334"/>
      <c r="AH33" s="1334"/>
      <c r="AI33" s="1334"/>
      <c r="AJ33" s="424" t="s">
        <v>2</v>
      </c>
      <c r="AK33" s="394"/>
      <c r="AL33" s="401"/>
      <c r="AT33" s="382"/>
    </row>
    <row r="34" spans="1:46" ht="21" customHeight="1">
      <c r="A34" s="410"/>
      <c r="B34" s="1327"/>
      <c r="C34" s="421" t="s">
        <v>403</v>
      </c>
      <c r="D34" s="422"/>
      <c r="E34" s="422"/>
      <c r="F34" s="422"/>
      <c r="G34" s="422"/>
      <c r="H34" s="422"/>
      <c r="I34" s="422"/>
      <c r="J34" s="422"/>
      <c r="K34" s="422"/>
      <c r="L34" s="422"/>
      <c r="M34" s="422"/>
      <c r="N34" s="422"/>
      <c r="O34" s="423"/>
      <c r="P34" s="1329"/>
      <c r="Q34" s="1330"/>
      <c r="R34" s="1330"/>
      <c r="S34" s="1330"/>
      <c r="T34" s="1330"/>
      <c r="U34" s="1330"/>
      <c r="V34" s="423" t="s">
        <v>2</v>
      </c>
      <c r="W34" s="1331"/>
      <c r="X34" s="1332"/>
      <c r="Y34" s="1332"/>
      <c r="Z34" s="1332"/>
      <c r="AA34" s="1332"/>
      <c r="AB34" s="1332"/>
      <c r="AC34" s="423" t="s">
        <v>2</v>
      </c>
      <c r="AD34" s="1333"/>
      <c r="AE34" s="1334"/>
      <c r="AF34" s="1334"/>
      <c r="AG34" s="1334"/>
      <c r="AH34" s="1334"/>
      <c r="AI34" s="1334"/>
      <c r="AJ34" s="424" t="s">
        <v>2</v>
      </c>
      <c r="AK34" s="394"/>
      <c r="AL34" s="401"/>
      <c r="AT34" s="382"/>
    </row>
    <row r="35" spans="1:46" ht="21" customHeight="1">
      <c r="A35" s="410"/>
      <c r="B35" s="1327"/>
      <c r="C35" s="1335" t="s">
        <v>454</v>
      </c>
      <c r="D35" s="1336"/>
      <c r="E35" s="1336"/>
      <c r="F35" s="1336"/>
      <c r="G35" s="1336"/>
      <c r="H35" s="1336"/>
      <c r="I35" s="1336"/>
      <c r="J35" s="1336"/>
      <c r="K35" s="1336"/>
      <c r="L35" s="1336"/>
      <c r="M35" s="1336"/>
      <c r="N35" s="1336"/>
      <c r="O35" s="1337"/>
      <c r="P35" s="1329"/>
      <c r="Q35" s="1330"/>
      <c r="R35" s="1330"/>
      <c r="S35" s="1330"/>
      <c r="T35" s="1330"/>
      <c r="U35" s="1330"/>
      <c r="V35" s="423" t="s">
        <v>2</v>
      </c>
      <c r="W35" s="1331"/>
      <c r="X35" s="1332"/>
      <c r="Y35" s="1332"/>
      <c r="Z35" s="1332"/>
      <c r="AA35" s="1332"/>
      <c r="AB35" s="1332"/>
      <c r="AC35" s="423" t="s">
        <v>2</v>
      </c>
      <c r="AD35" s="1333"/>
      <c r="AE35" s="1334"/>
      <c r="AF35" s="1334"/>
      <c r="AG35" s="1334"/>
      <c r="AH35" s="1334"/>
      <c r="AI35" s="1334"/>
      <c r="AJ35" s="424" t="s">
        <v>2</v>
      </c>
      <c r="AK35" s="394"/>
      <c r="AL35" s="401"/>
      <c r="AT35" s="382"/>
    </row>
    <row r="36" spans="1:46" ht="30" customHeight="1">
      <c r="A36" s="427"/>
      <c r="B36" s="1328"/>
      <c r="C36" s="1338" t="s">
        <v>408</v>
      </c>
      <c r="D36" s="1339"/>
      <c r="E36" s="1339"/>
      <c r="F36" s="1339"/>
      <c r="G36" s="1339"/>
      <c r="H36" s="1339"/>
      <c r="I36" s="1339"/>
      <c r="J36" s="1339"/>
      <c r="K36" s="1339"/>
      <c r="L36" s="1339"/>
      <c r="M36" s="1340"/>
      <c r="N36" s="1340"/>
      <c r="O36" s="1341"/>
      <c r="P36" s="1342"/>
      <c r="Q36" s="1343"/>
      <c r="R36" s="1343"/>
      <c r="S36" s="1343"/>
      <c r="T36" s="1343"/>
      <c r="U36" s="1343"/>
      <c r="V36" s="428" t="s">
        <v>2</v>
      </c>
      <c r="W36" s="1307"/>
      <c r="X36" s="1308"/>
      <c r="Y36" s="1308"/>
      <c r="Z36" s="1308"/>
      <c r="AA36" s="1308"/>
      <c r="AB36" s="1308"/>
      <c r="AC36" s="428" t="s">
        <v>2</v>
      </c>
      <c r="AD36" s="1309"/>
      <c r="AE36" s="1310"/>
      <c r="AF36" s="1310"/>
      <c r="AG36" s="1310"/>
      <c r="AH36" s="1310"/>
      <c r="AI36" s="1310"/>
      <c r="AJ36" s="429" t="s">
        <v>2</v>
      </c>
      <c r="AK36" s="394"/>
      <c r="AL36" s="401"/>
      <c r="AT36" s="382"/>
    </row>
    <row r="37" spans="1:46" ht="21" customHeight="1">
      <c r="A37" s="430"/>
      <c r="B37" s="431"/>
      <c r="C37" s="432"/>
      <c r="D37" s="433"/>
      <c r="E37" s="433"/>
      <c r="F37" s="433"/>
      <c r="G37" s="433"/>
      <c r="H37" s="433"/>
      <c r="I37" s="433"/>
      <c r="J37" s="433"/>
      <c r="K37" s="394"/>
      <c r="L37" s="394"/>
      <c r="M37" s="434"/>
      <c r="N37" s="434"/>
      <c r="O37" s="434"/>
      <c r="P37" s="394"/>
      <c r="Q37" s="394"/>
      <c r="R37" s="394"/>
      <c r="S37" s="394"/>
      <c r="T37" s="394"/>
      <c r="U37" s="394"/>
      <c r="V37" s="394"/>
      <c r="W37" s="394"/>
      <c r="X37" s="394"/>
      <c r="Y37" s="394"/>
      <c r="Z37" s="394"/>
      <c r="AA37" s="394"/>
      <c r="AB37" s="394"/>
      <c r="AC37" s="394"/>
      <c r="AD37" s="394"/>
      <c r="AE37" s="394"/>
      <c r="AF37" s="394"/>
      <c r="AG37" s="394"/>
      <c r="AH37" s="394"/>
      <c r="AI37" s="394"/>
      <c r="AJ37" s="435"/>
      <c r="AK37" s="394"/>
      <c r="AL37" s="401"/>
      <c r="AT37" s="382"/>
    </row>
    <row r="38" spans="1:46" s="359" customFormat="1">
      <c r="A38" s="436" t="s">
        <v>404</v>
      </c>
      <c r="B38" s="394"/>
      <c r="C38" s="394"/>
      <c r="D38" s="394"/>
      <c r="E38" s="394"/>
      <c r="F38" s="394"/>
      <c r="G38" s="394"/>
      <c r="H38" s="394"/>
      <c r="I38" s="394"/>
      <c r="J38" s="394"/>
      <c r="K38" s="394"/>
      <c r="L38" s="394"/>
      <c r="M38" s="394"/>
      <c r="N38" s="394"/>
      <c r="O38" s="394"/>
      <c r="P38" s="394"/>
      <c r="Q38" s="394"/>
      <c r="R38" s="394"/>
      <c r="S38" s="394"/>
      <c r="T38" s="394"/>
      <c r="U38" s="394"/>
      <c r="V38" s="394"/>
      <c r="W38" s="394"/>
      <c r="X38" s="394"/>
      <c r="Y38" s="394"/>
      <c r="Z38" s="394"/>
      <c r="AA38" s="394"/>
      <c r="AB38" s="394"/>
      <c r="AC38" s="394"/>
      <c r="AD38" s="394"/>
      <c r="AE38" s="394"/>
      <c r="AF38" s="394"/>
      <c r="AG38" s="394"/>
      <c r="AH38" s="394"/>
      <c r="AI38" s="394"/>
      <c r="AJ38" s="435"/>
      <c r="AK38" s="394"/>
      <c r="AL38" s="394"/>
    </row>
    <row r="39" spans="1:46" ht="35.4" customHeight="1">
      <c r="A39" s="437" t="s">
        <v>70</v>
      </c>
      <c r="B39" s="1324" t="s">
        <v>505</v>
      </c>
      <c r="C39" s="1324"/>
      <c r="D39" s="1324"/>
      <c r="E39" s="1324"/>
      <c r="F39" s="1324"/>
      <c r="G39" s="1324"/>
      <c r="H39" s="1324"/>
      <c r="I39" s="1324"/>
      <c r="J39" s="1324"/>
      <c r="K39" s="1324"/>
      <c r="L39" s="1324"/>
      <c r="M39" s="1324"/>
      <c r="N39" s="1324"/>
      <c r="O39" s="1324"/>
      <c r="P39" s="1324"/>
      <c r="Q39" s="1324"/>
      <c r="R39" s="1324"/>
      <c r="S39" s="1324"/>
      <c r="T39" s="1324"/>
      <c r="U39" s="1324"/>
      <c r="V39" s="1324"/>
      <c r="W39" s="1324"/>
      <c r="X39" s="1324"/>
      <c r="Y39" s="1324"/>
      <c r="Z39" s="1324"/>
      <c r="AA39" s="1324"/>
      <c r="AB39" s="1324"/>
      <c r="AC39" s="1324"/>
      <c r="AD39" s="1324"/>
      <c r="AE39" s="1324"/>
      <c r="AF39" s="1324"/>
      <c r="AG39" s="1324"/>
      <c r="AH39" s="1324"/>
      <c r="AI39" s="1324"/>
      <c r="AJ39" s="1324"/>
      <c r="AK39" s="1324"/>
      <c r="AL39" s="394"/>
      <c r="AT39" s="382"/>
    </row>
    <row r="40" spans="1:46" ht="20.25" customHeight="1">
      <c r="A40" s="437" t="s">
        <v>70</v>
      </c>
      <c r="B40" s="1324" t="s">
        <v>409</v>
      </c>
      <c r="C40" s="1324"/>
      <c r="D40" s="1324"/>
      <c r="E40" s="1324"/>
      <c r="F40" s="1324"/>
      <c r="G40" s="1324"/>
      <c r="H40" s="1324"/>
      <c r="I40" s="1324"/>
      <c r="J40" s="1324"/>
      <c r="K40" s="1324"/>
      <c r="L40" s="1324"/>
      <c r="M40" s="1324"/>
      <c r="N40" s="1324"/>
      <c r="O40" s="1324"/>
      <c r="P40" s="1324"/>
      <c r="Q40" s="1324"/>
      <c r="R40" s="1324"/>
      <c r="S40" s="1324"/>
      <c r="T40" s="1324"/>
      <c r="U40" s="1324"/>
      <c r="V40" s="1324"/>
      <c r="W40" s="1324"/>
      <c r="X40" s="1324"/>
      <c r="Y40" s="1324"/>
      <c r="Z40" s="1324"/>
      <c r="AA40" s="1324"/>
      <c r="AB40" s="1324"/>
      <c r="AC40" s="1324"/>
      <c r="AD40" s="1324"/>
      <c r="AE40" s="1324"/>
      <c r="AF40" s="1324"/>
      <c r="AG40" s="1324"/>
      <c r="AH40" s="1324"/>
      <c r="AI40" s="1324"/>
      <c r="AJ40" s="1324"/>
      <c r="AK40" s="1324"/>
      <c r="AL40" s="394"/>
      <c r="AT40" s="382"/>
    </row>
    <row r="41" spans="1:46" ht="24" customHeight="1">
      <c r="A41" s="437" t="s">
        <v>70</v>
      </c>
      <c r="B41" s="1324" t="s">
        <v>455</v>
      </c>
      <c r="C41" s="1324"/>
      <c r="D41" s="1324"/>
      <c r="E41" s="1324"/>
      <c r="F41" s="1324"/>
      <c r="G41" s="1324"/>
      <c r="H41" s="1324"/>
      <c r="I41" s="1324"/>
      <c r="J41" s="1324"/>
      <c r="K41" s="1324"/>
      <c r="L41" s="1324"/>
      <c r="M41" s="1324"/>
      <c r="N41" s="1324"/>
      <c r="O41" s="1324"/>
      <c r="P41" s="1324"/>
      <c r="Q41" s="1324"/>
      <c r="R41" s="1324"/>
      <c r="S41" s="1324"/>
      <c r="T41" s="1324"/>
      <c r="U41" s="1324"/>
      <c r="V41" s="1324"/>
      <c r="W41" s="1324"/>
      <c r="X41" s="1324"/>
      <c r="Y41" s="1324"/>
      <c r="Z41" s="1324"/>
      <c r="AA41" s="1324"/>
      <c r="AB41" s="1324"/>
      <c r="AC41" s="1324"/>
      <c r="AD41" s="1324"/>
      <c r="AE41" s="1324"/>
      <c r="AF41" s="1324"/>
      <c r="AG41" s="1324"/>
      <c r="AH41" s="1324"/>
      <c r="AI41" s="1324"/>
      <c r="AJ41" s="1324"/>
      <c r="AK41" s="1324"/>
      <c r="AL41" s="394"/>
      <c r="AM41" s="419"/>
      <c r="AN41" s="419"/>
      <c r="AO41" s="419"/>
      <c r="AP41" s="419"/>
      <c r="AQ41" s="419"/>
      <c r="AR41" s="419"/>
      <c r="AS41" s="419"/>
      <c r="AT41" s="420"/>
    </row>
    <row r="42" spans="1:46" ht="22.2" customHeight="1">
      <c r="A42" s="437" t="s">
        <v>70</v>
      </c>
      <c r="B42" s="1324" t="s">
        <v>506</v>
      </c>
      <c r="C42" s="1324"/>
      <c r="D42" s="1324"/>
      <c r="E42" s="1324"/>
      <c r="F42" s="1324"/>
      <c r="G42" s="1324"/>
      <c r="H42" s="1324"/>
      <c r="I42" s="1324"/>
      <c r="J42" s="1324"/>
      <c r="K42" s="1324"/>
      <c r="L42" s="1324"/>
      <c r="M42" s="1324"/>
      <c r="N42" s="1324"/>
      <c r="O42" s="1324"/>
      <c r="P42" s="1324"/>
      <c r="Q42" s="1324"/>
      <c r="R42" s="1324"/>
      <c r="S42" s="1324"/>
      <c r="T42" s="1324"/>
      <c r="U42" s="1324"/>
      <c r="V42" s="1324"/>
      <c r="W42" s="1324"/>
      <c r="X42" s="1324"/>
      <c r="Y42" s="1324"/>
      <c r="Z42" s="1324"/>
      <c r="AA42" s="1324"/>
      <c r="AB42" s="1324"/>
      <c r="AC42" s="1324"/>
      <c r="AD42" s="1324"/>
      <c r="AE42" s="1324"/>
      <c r="AF42" s="1324"/>
      <c r="AG42" s="1324"/>
      <c r="AH42" s="1324"/>
      <c r="AI42" s="1324"/>
      <c r="AJ42" s="1324"/>
      <c r="AK42" s="1324"/>
      <c r="AL42" s="394"/>
      <c r="AM42" s="419"/>
      <c r="AN42" s="419"/>
      <c r="AO42" s="419"/>
      <c r="AP42" s="419"/>
      <c r="AQ42" s="419"/>
      <c r="AR42" s="419"/>
      <c r="AS42" s="419"/>
      <c r="AT42" s="420"/>
    </row>
    <row r="43" spans="1:46">
      <c r="A43" s="437" t="s">
        <v>70</v>
      </c>
      <c r="B43" s="1324" t="s">
        <v>410</v>
      </c>
      <c r="C43" s="1324"/>
      <c r="D43" s="1324"/>
      <c r="E43" s="1324"/>
      <c r="F43" s="1324"/>
      <c r="G43" s="1324"/>
      <c r="H43" s="1324"/>
      <c r="I43" s="1324"/>
      <c r="J43" s="1324"/>
      <c r="K43" s="1324"/>
      <c r="L43" s="1324"/>
      <c r="M43" s="1324"/>
      <c r="N43" s="1324"/>
      <c r="O43" s="1324"/>
      <c r="P43" s="1324"/>
      <c r="Q43" s="1324"/>
      <c r="R43" s="1324"/>
      <c r="S43" s="1324"/>
      <c r="T43" s="1324"/>
      <c r="U43" s="1324"/>
      <c r="V43" s="1324"/>
      <c r="W43" s="1324"/>
      <c r="X43" s="1324"/>
      <c r="Y43" s="1324"/>
      <c r="Z43" s="1324"/>
      <c r="AA43" s="1324"/>
      <c r="AB43" s="1324"/>
      <c r="AC43" s="1324"/>
      <c r="AD43" s="1324"/>
      <c r="AE43" s="1324"/>
      <c r="AF43" s="1324"/>
      <c r="AG43" s="1324"/>
      <c r="AH43" s="1324"/>
      <c r="AI43" s="1324"/>
      <c r="AJ43" s="1324"/>
      <c r="AK43" s="1324"/>
      <c r="AL43" s="394"/>
      <c r="AM43" s="419"/>
      <c r="AN43" s="419"/>
      <c r="AO43" s="419"/>
      <c r="AP43" s="419"/>
      <c r="AQ43" s="419"/>
      <c r="AR43" s="419"/>
      <c r="AS43" s="419"/>
      <c r="AT43" s="420"/>
    </row>
    <row r="44" spans="1:46" s="389" customFormat="1" ht="36" customHeight="1">
      <c r="A44" s="437" t="s">
        <v>70</v>
      </c>
      <c r="B44" s="1325" t="s">
        <v>411</v>
      </c>
      <c r="C44" s="1324"/>
      <c r="D44" s="1324"/>
      <c r="E44" s="1324"/>
      <c r="F44" s="1324"/>
      <c r="G44" s="1324"/>
      <c r="H44" s="1324"/>
      <c r="I44" s="1324"/>
      <c r="J44" s="1324"/>
      <c r="K44" s="1324"/>
      <c r="L44" s="1324"/>
      <c r="M44" s="1324"/>
      <c r="N44" s="1324"/>
      <c r="O44" s="1324"/>
      <c r="P44" s="1324"/>
      <c r="Q44" s="1324"/>
      <c r="R44" s="1324"/>
      <c r="S44" s="1324"/>
      <c r="T44" s="1324"/>
      <c r="U44" s="1324"/>
      <c r="V44" s="1324"/>
      <c r="W44" s="1324"/>
      <c r="X44" s="1324"/>
      <c r="Y44" s="1324"/>
      <c r="Z44" s="1324"/>
      <c r="AA44" s="1324"/>
      <c r="AB44" s="1324"/>
      <c r="AC44" s="1324"/>
      <c r="AD44" s="1324"/>
      <c r="AE44" s="1324"/>
      <c r="AF44" s="1324"/>
      <c r="AG44" s="1324"/>
      <c r="AH44" s="1324"/>
      <c r="AI44" s="1324"/>
      <c r="AJ44" s="1324"/>
      <c r="AK44" s="1324"/>
      <c r="AL44" s="394"/>
      <c r="AT44" s="438"/>
    </row>
    <row r="45" spans="1:46" s="389" customFormat="1">
      <c r="A45" s="437" t="s">
        <v>70</v>
      </c>
      <c r="B45" s="1324" t="s">
        <v>405</v>
      </c>
      <c r="C45" s="1326"/>
      <c r="D45" s="1326"/>
      <c r="E45" s="1326"/>
      <c r="F45" s="1326"/>
      <c r="G45" s="1326"/>
      <c r="H45" s="1326"/>
      <c r="I45" s="1326"/>
      <c r="J45" s="1326"/>
      <c r="K45" s="1326"/>
      <c r="L45" s="1326"/>
      <c r="M45" s="1326"/>
      <c r="N45" s="1326"/>
      <c r="O45" s="1326"/>
      <c r="P45" s="1326"/>
      <c r="Q45" s="1326"/>
      <c r="R45" s="1326"/>
      <c r="S45" s="1326"/>
      <c r="T45" s="1326"/>
      <c r="U45" s="1326"/>
      <c r="V45" s="1326"/>
      <c r="W45" s="1326"/>
      <c r="X45" s="1326"/>
      <c r="Y45" s="1326"/>
      <c r="Z45" s="1326"/>
      <c r="AA45" s="1326"/>
      <c r="AB45" s="1326"/>
      <c r="AC45" s="1326"/>
      <c r="AD45" s="1326"/>
      <c r="AE45" s="1326"/>
      <c r="AF45" s="1326"/>
      <c r="AG45" s="1326"/>
      <c r="AH45" s="1326"/>
      <c r="AI45" s="1326"/>
      <c r="AJ45" s="1326"/>
      <c r="AK45" s="1326"/>
      <c r="AL45" s="394"/>
      <c r="AT45" s="438"/>
    </row>
    <row r="46" spans="1:46" s="394" customFormat="1" ht="13.5" customHeight="1">
      <c r="A46" s="436" t="s">
        <v>406</v>
      </c>
      <c r="B46" s="439"/>
      <c r="C46" s="440"/>
      <c r="D46" s="440"/>
      <c r="E46" s="440"/>
      <c r="F46" s="440"/>
      <c r="G46" s="440"/>
      <c r="H46" s="440"/>
      <c r="I46" s="440"/>
      <c r="J46" s="440"/>
      <c r="K46" s="440"/>
      <c r="L46" s="440"/>
      <c r="M46" s="440"/>
      <c r="N46" s="440"/>
      <c r="O46" s="440"/>
      <c r="P46" s="440"/>
      <c r="Q46" s="440"/>
      <c r="R46" s="440"/>
      <c r="S46" s="440"/>
      <c r="T46" s="440"/>
      <c r="U46" s="440"/>
      <c r="V46" s="440"/>
      <c r="W46" s="440"/>
      <c r="X46" s="440"/>
      <c r="Y46" s="440"/>
      <c r="Z46" s="440"/>
      <c r="AA46" s="440"/>
      <c r="AB46" s="440"/>
      <c r="AC46" s="440"/>
      <c r="AD46" s="440"/>
      <c r="AE46" s="440"/>
      <c r="AF46" s="440"/>
      <c r="AG46" s="440"/>
      <c r="AH46" s="440"/>
      <c r="AI46" s="440"/>
      <c r="AJ46" s="440"/>
      <c r="AK46" s="440"/>
    </row>
    <row r="47" spans="1:46" s="394" customFormat="1" ht="25.5" customHeight="1">
      <c r="A47" s="437" t="s">
        <v>70</v>
      </c>
      <c r="B47" s="1325" t="s">
        <v>412</v>
      </c>
      <c r="C47" s="1325"/>
      <c r="D47" s="1325"/>
      <c r="E47" s="1325"/>
      <c r="F47" s="1325"/>
      <c r="G47" s="1325"/>
      <c r="H47" s="1325"/>
      <c r="I47" s="1325"/>
      <c r="J47" s="1325"/>
      <c r="K47" s="1325"/>
      <c r="L47" s="1325"/>
      <c r="M47" s="1325"/>
      <c r="N47" s="1325"/>
      <c r="O47" s="1325"/>
      <c r="P47" s="1325"/>
      <c r="Q47" s="1325"/>
      <c r="R47" s="1325"/>
      <c r="S47" s="1325"/>
      <c r="T47" s="1325"/>
      <c r="U47" s="1325"/>
      <c r="V47" s="1325"/>
      <c r="W47" s="1325"/>
      <c r="X47" s="1325"/>
      <c r="Y47" s="1325"/>
      <c r="Z47" s="1325"/>
      <c r="AA47" s="1325"/>
      <c r="AB47" s="1325"/>
      <c r="AC47" s="1325"/>
      <c r="AD47" s="1325"/>
      <c r="AE47" s="1325"/>
      <c r="AF47" s="1325"/>
      <c r="AG47" s="1325"/>
      <c r="AH47" s="1325"/>
      <c r="AI47" s="1325"/>
      <c r="AJ47" s="1325"/>
      <c r="AK47" s="1325"/>
    </row>
    <row r="48" spans="1:46" s="394" customFormat="1" ht="34.200000000000003" customHeight="1">
      <c r="A48" s="437" t="s">
        <v>70</v>
      </c>
      <c r="B48" s="1324" t="s">
        <v>507</v>
      </c>
      <c r="C48" s="1324"/>
      <c r="D48" s="1324"/>
      <c r="E48" s="1324"/>
      <c r="F48" s="1324"/>
      <c r="G48" s="1324"/>
      <c r="H48" s="1324"/>
      <c r="I48" s="1324"/>
      <c r="J48" s="1324"/>
      <c r="K48" s="1324"/>
      <c r="L48" s="1324"/>
      <c r="M48" s="1324"/>
      <c r="N48" s="1324"/>
      <c r="O48" s="1324"/>
      <c r="P48" s="1324"/>
      <c r="Q48" s="1324"/>
      <c r="R48" s="1324"/>
      <c r="S48" s="1324"/>
      <c r="T48" s="1324"/>
      <c r="U48" s="1324"/>
      <c r="V48" s="1324"/>
      <c r="W48" s="1324"/>
      <c r="X48" s="1324"/>
      <c r="Y48" s="1324"/>
      <c r="Z48" s="1324"/>
      <c r="AA48" s="1324"/>
      <c r="AB48" s="1324"/>
      <c r="AC48" s="1324"/>
      <c r="AD48" s="1324"/>
      <c r="AE48" s="1324"/>
      <c r="AF48" s="1324"/>
      <c r="AG48" s="1324"/>
      <c r="AH48" s="1324"/>
      <c r="AI48" s="1324"/>
      <c r="AJ48" s="1324"/>
      <c r="AK48" s="1324"/>
    </row>
    <row r="49" spans="1:47" s="394" customFormat="1" ht="13.5" customHeight="1">
      <c r="A49" s="436" t="s">
        <v>407</v>
      </c>
      <c r="B49" s="439"/>
      <c r="C49" s="439"/>
      <c r="D49" s="439"/>
      <c r="E49" s="439"/>
      <c r="F49" s="439"/>
      <c r="G49" s="439"/>
      <c r="H49" s="439"/>
      <c r="I49" s="439"/>
      <c r="J49" s="439"/>
      <c r="K49" s="439"/>
      <c r="L49" s="439"/>
      <c r="M49" s="439"/>
      <c r="N49" s="439"/>
      <c r="O49" s="439"/>
      <c r="P49" s="439"/>
      <c r="Q49" s="439"/>
      <c r="R49" s="439"/>
      <c r="S49" s="439"/>
      <c r="T49" s="439"/>
      <c r="U49" s="439"/>
      <c r="V49" s="439"/>
      <c r="W49" s="439"/>
      <c r="X49" s="439"/>
      <c r="Y49" s="439"/>
      <c r="Z49" s="439"/>
      <c r="AA49" s="439"/>
      <c r="AB49" s="439"/>
      <c r="AC49" s="439"/>
      <c r="AD49" s="439"/>
      <c r="AE49" s="439"/>
      <c r="AF49" s="439"/>
      <c r="AG49" s="439"/>
      <c r="AH49" s="439"/>
      <c r="AI49" s="439"/>
      <c r="AJ49" s="439"/>
      <c r="AK49" s="439"/>
    </row>
    <row r="50" spans="1:47" s="394" customFormat="1" ht="43.8" customHeight="1">
      <c r="A50" s="441" t="s">
        <v>70</v>
      </c>
      <c r="B50" s="1028" t="s">
        <v>456</v>
      </c>
      <c r="C50" s="1028"/>
      <c r="D50" s="1028"/>
      <c r="E50" s="1028"/>
      <c r="F50" s="1028"/>
      <c r="G50" s="1028"/>
      <c r="H50" s="1028"/>
      <c r="I50" s="1028"/>
      <c r="J50" s="1028"/>
      <c r="K50" s="1028"/>
      <c r="L50" s="1028"/>
      <c r="M50" s="1028"/>
      <c r="N50" s="1028"/>
      <c r="O50" s="1028"/>
      <c r="P50" s="1028"/>
      <c r="Q50" s="1028"/>
      <c r="R50" s="1028"/>
      <c r="S50" s="1028"/>
      <c r="T50" s="1028"/>
      <c r="U50" s="1028"/>
      <c r="V50" s="1028"/>
      <c r="W50" s="1028"/>
      <c r="X50" s="1028"/>
      <c r="Y50" s="1028"/>
      <c r="Z50" s="1028"/>
      <c r="AA50" s="1028"/>
      <c r="AB50" s="1028"/>
      <c r="AC50" s="1028"/>
      <c r="AD50" s="1028"/>
      <c r="AE50" s="1028"/>
      <c r="AF50" s="1028"/>
      <c r="AG50" s="1028"/>
      <c r="AH50" s="1028"/>
      <c r="AI50" s="1028"/>
      <c r="AJ50" s="1028"/>
      <c r="AK50" s="1028"/>
      <c r="AL50" s="430"/>
    </row>
    <row r="51" spans="1:47" ht="4.5" customHeight="1">
      <c r="B51" s="359"/>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89"/>
      <c r="AC51" s="389"/>
      <c r="AD51" s="389"/>
      <c r="AE51" s="389"/>
      <c r="AF51" s="389"/>
      <c r="AG51" s="389"/>
      <c r="AH51" s="389"/>
      <c r="AI51" s="389"/>
      <c r="AK51" s="329"/>
      <c r="AT51" s="382"/>
    </row>
    <row r="52" spans="1:47" ht="15" customHeight="1">
      <c r="A52" s="352" t="s">
        <v>413</v>
      </c>
      <c r="B52" s="359"/>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89"/>
      <c r="AC52" s="389"/>
      <c r="AD52" s="389"/>
      <c r="AE52" s="389"/>
      <c r="AF52" s="389"/>
      <c r="AG52" s="389"/>
      <c r="AH52" s="389"/>
      <c r="AI52" s="389"/>
      <c r="AK52" s="329"/>
      <c r="AT52" s="382"/>
    </row>
    <row r="53" spans="1:47" ht="21" customHeight="1">
      <c r="A53" s="1021" t="s">
        <v>414</v>
      </c>
      <c r="B53" s="1021"/>
      <c r="C53" s="1021"/>
      <c r="D53" s="1021"/>
      <c r="E53" s="1021"/>
      <c r="F53" s="1021"/>
      <c r="G53" s="1021"/>
      <c r="H53" s="1021"/>
      <c r="I53" s="1021"/>
      <c r="J53" s="1021"/>
      <c r="K53" s="1021"/>
      <c r="L53" s="1021"/>
      <c r="M53" s="1021"/>
      <c r="N53" s="1021"/>
      <c r="O53" s="1021"/>
      <c r="P53" s="1021"/>
      <c r="Q53" s="1021"/>
      <c r="R53" s="1021"/>
      <c r="S53" s="1021"/>
      <c r="T53" s="1021"/>
      <c r="U53" s="1021"/>
      <c r="V53" s="1021"/>
      <c r="W53" s="1021"/>
      <c r="X53" s="1021"/>
      <c r="Y53" s="1021"/>
      <c r="Z53" s="1021"/>
      <c r="AA53" s="1021"/>
      <c r="AB53" s="1021" t="s">
        <v>415</v>
      </c>
      <c r="AC53" s="1021"/>
      <c r="AD53" s="1021"/>
      <c r="AE53" s="1021"/>
      <c r="AF53" s="1021"/>
      <c r="AG53" s="1021"/>
      <c r="AH53" s="1021"/>
      <c r="AI53" s="1021"/>
      <c r="AJ53" s="1021"/>
      <c r="AK53" s="1021"/>
      <c r="AL53" s="435"/>
      <c r="AT53" s="382"/>
    </row>
    <row r="54" spans="1:47" ht="21" customHeight="1" thickBot="1">
      <c r="A54" s="1021" t="s">
        <v>416</v>
      </c>
      <c r="B54" s="1021"/>
      <c r="C54" s="1021"/>
      <c r="D54" s="1021"/>
      <c r="E54" s="1021"/>
      <c r="F54" s="1021"/>
      <c r="G54" s="1021"/>
      <c r="H54" s="1021"/>
      <c r="I54" s="1021"/>
      <c r="J54" s="1021"/>
      <c r="K54" s="1021"/>
      <c r="L54" s="1021"/>
      <c r="M54" s="1021"/>
      <c r="N54" s="1021"/>
      <c r="O54" s="1021"/>
      <c r="P54" s="1021"/>
      <c r="Q54" s="1021"/>
      <c r="R54" s="1021"/>
      <c r="S54" s="1021"/>
      <c r="T54" s="1021"/>
      <c r="U54" s="1021"/>
      <c r="V54" s="1021"/>
      <c r="W54" s="1021"/>
      <c r="X54" s="1021"/>
      <c r="Y54" s="1021"/>
      <c r="Z54" s="1021"/>
      <c r="AA54" s="1021"/>
      <c r="AB54" s="1021" t="s">
        <v>417</v>
      </c>
      <c r="AC54" s="1021"/>
      <c r="AD54" s="1021"/>
      <c r="AE54" s="1021"/>
      <c r="AF54" s="1021"/>
      <c r="AG54" s="1021"/>
      <c r="AH54" s="1021"/>
      <c r="AI54" s="1021"/>
      <c r="AJ54" s="1021"/>
      <c r="AK54" s="1021"/>
      <c r="AL54" s="435"/>
      <c r="AT54" s="382"/>
    </row>
    <row r="55" spans="1:47" ht="21" customHeight="1" thickBot="1">
      <c r="A55" s="442" t="s">
        <v>418</v>
      </c>
      <c r="B55" s="443"/>
      <c r="C55" s="443"/>
      <c r="D55" s="443"/>
      <c r="E55" s="443"/>
      <c r="F55" s="443"/>
      <c r="G55" s="443"/>
      <c r="H55" s="443"/>
      <c r="I55" s="443"/>
      <c r="J55" s="443"/>
      <c r="K55" s="443"/>
      <c r="L55" s="443"/>
      <c r="M55" s="444"/>
      <c r="N55" s="445"/>
      <c r="O55" s="446" t="s">
        <v>17</v>
      </c>
      <c r="P55" s="446"/>
      <c r="Q55" s="1345"/>
      <c r="R55" s="1345"/>
      <c r="S55" s="446" t="s">
        <v>11</v>
      </c>
      <c r="T55" s="1345"/>
      <c r="U55" s="1345"/>
      <c r="V55" s="446" t="s">
        <v>12</v>
      </c>
      <c r="W55" s="1023" t="s">
        <v>13</v>
      </c>
      <c r="X55" s="1023"/>
      <c r="Y55" s="446" t="s">
        <v>17</v>
      </c>
      <c r="Z55" s="446"/>
      <c r="AA55" s="1345"/>
      <c r="AB55" s="1345"/>
      <c r="AC55" s="446" t="s">
        <v>11</v>
      </c>
      <c r="AD55" s="1345"/>
      <c r="AE55" s="1345"/>
      <c r="AF55" s="446" t="s">
        <v>12</v>
      </c>
      <c r="AG55" s="446" t="s">
        <v>135</v>
      </c>
      <c r="AH55" s="446" t="str">
        <f>IF(Q55&gt;=1,(AA55*12+AD55)-(Q55*12+T55)+1,"")</f>
        <v/>
      </c>
      <c r="AI55" s="1023" t="s">
        <v>136</v>
      </c>
      <c r="AJ55" s="1023"/>
      <c r="AK55" s="447" t="s">
        <v>48</v>
      </c>
      <c r="AL55" s="401"/>
      <c r="AT55" s="382"/>
    </row>
    <row r="56" spans="1:47" s="389" customFormat="1" ht="15" customHeight="1">
      <c r="A56" s="448"/>
      <c r="B56" s="449"/>
      <c r="C56" s="449"/>
      <c r="D56" s="449"/>
      <c r="E56" s="449"/>
      <c r="F56" s="449"/>
      <c r="G56" s="449"/>
      <c r="H56" s="449"/>
      <c r="I56" s="449"/>
      <c r="J56" s="449"/>
      <c r="K56" s="449"/>
      <c r="L56" s="449"/>
      <c r="M56" s="449"/>
      <c r="N56" s="449"/>
      <c r="O56" s="449"/>
      <c r="P56" s="449"/>
      <c r="Q56" s="449"/>
      <c r="R56" s="449"/>
      <c r="S56" s="449"/>
      <c r="T56" s="449"/>
      <c r="U56" s="449"/>
      <c r="V56" s="449"/>
      <c r="W56" s="449"/>
      <c r="X56" s="449"/>
      <c r="Y56" s="449"/>
      <c r="Z56" s="449"/>
      <c r="AA56" s="449"/>
      <c r="AB56" s="449"/>
      <c r="AC56" s="449"/>
      <c r="AD56" s="449"/>
      <c r="AE56" s="449"/>
      <c r="AF56" s="449"/>
      <c r="AG56" s="449"/>
      <c r="AH56" s="449"/>
      <c r="AI56" s="449"/>
      <c r="AJ56" s="450"/>
      <c r="AK56" s="329"/>
      <c r="AT56" s="438"/>
    </row>
    <row r="57" spans="1:47" ht="15" customHeight="1">
      <c r="A57" s="352" t="s">
        <v>275</v>
      </c>
      <c r="B57" s="359"/>
      <c r="C57" s="389"/>
      <c r="D57" s="389"/>
      <c r="E57" s="389"/>
      <c r="F57" s="389"/>
      <c r="G57" s="389"/>
      <c r="H57" s="389"/>
      <c r="I57" s="389"/>
      <c r="J57" s="389"/>
      <c r="K57" s="389"/>
      <c r="L57" s="389"/>
      <c r="M57" s="389"/>
      <c r="N57" s="389"/>
      <c r="O57" s="389"/>
      <c r="P57" s="389"/>
      <c r="Q57" s="389"/>
      <c r="R57" s="389"/>
      <c r="S57" s="389"/>
      <c r="T57" s="389"/>
      <c r="U57" s="389"/>
      <c r="V57" s="389"/>
      <c r="W57" s="389"/>
      <c r="X57" s="389"/>
      <c r="Y57" s="451"/>
      <c r="Z57" s="389"/>
      <c r="AA57" s="389"/>
      <c r="AB57" s="389"/>
      <c r="AC57" s="389"/>
      <c r="AD57" s="389"/>
      <c r="AE57" s="389"/>
      <c r="AF57" s="389"/>
      <c r="AG57" s="389"/>
      <c r="AH57" s="389"/>
      <c r="AI57" s="389"/>
      <c r="AK57" s="329"/>
      <c r="AT57" s="382"/>
    </row>
    <row r="58" spans="1:47" ht="21" customHeight="1">
      <c r="A58" s="1344" t="s">
        <v>419</v>
      </c>
      <c r="B58" s="1021"/>
      <c r="C58" s="1021"/>
      <c r="D58" s="1021"/>
      <c r="E58" s="1021"/>
      <c r="F58" s="1021"/>
      <c r="G58" s="1021"/>
      <c r="H58" s="1021"/>
      <c r="I58" s="1021"/>
      <c r="J58" s="1021"/>
      <c r="K58" s="1021"/>
      <c r="L58" s="1021"/>
      <c r="M58" s="1021"/>
      <c r="N58" s="1021"/>
      <c r="O58" s="1021"/>
      <c r="P58" s="1021"/>
      <c r="Q58" s="1021"/>
      <c r="R58" s="1021"/>
      <c r="S58" s="1021"/>
      <c r="T58" s="1021"/>
      <c r="U58" s="1021"/>
      <c r="V58" s="1021"/>
      <c r="W58" s="1021"/>
      <c r="X58" s="1021"/>
      <c r="Y58" s="1021"/>
      <c r="Z58" s="1021"/>
      <c r="AA58" s="1021"/>
      <c r="AB58" s="1021" t="s">
        <v>420</v>
      </c>
      <c r="AC58" s="1021"/>
      <c r="AD58" s="1021"/>
      <c r="AE58" s="1021"/>
      <c r="AF58" s="1021"/>
      <c r="AG58" s="1021"/>
      <c r="AH58" s="1021"/>
      <c r="AI58" s="1021"/>
      <c r="AJ58" s="1021"/>
      <c r="AK58" s="1021"/>
      <c r="AL58" s="435"/>
      <c r="AT58" s="382"/>
    </row>
    <row r="59" spans="1:47" ht="21" customHeight="1">
      <c r="A59" s="1021" t="s">
        <v>421</v>
      </c>
      <c r="B59" s="1021"/>
      <c r="C59" s="1021"/>
      <c r="D59" s="1021"/>
      <c r="E59" s="1021"/>
      <c r="F59" s="1021"/>
      <c r="G59" s="1021"/>
      <c r="H59" s="1021"/>
      <c r="I59" s="1021"/>
      <c r="J59" s="1021"/>
      <c r="K59" s="1021"/>
      <c r="L59" s="1021"/>
      <c r="M59" s="1021"/>
      <c r="N59" s="1021"/>
      <c r="O59" s="1021"/>
      <c r="P59" s="1021"/>
      <c r="Q59" s="1021"/>
      <c r="R59" s="1021"/>
      <c r="S59" s="1021"/>
      <c r="T59" s="1021"/>
      <c r="U59" s="1021"/>
      <c r="V59" s="1021"/>
      <c r="W59" s="1021"/>
      <c r="X59" s="1021"/>
      <c r="Y59" s="1021"/>
      <c r="Z59" s="1021"/>
      <c r="AA59" s="1021"/>
      <c r="AB59" s="1021" t="s">
        <v>422</v>
      </c>
      <c r="AC59" s="1021"/>
      <c r="AD59" s="1021"/>
      <c r="AE59" s="1021"/>
      <c r="AF59" s="1021"/>
      <c r="AG59" s="1021"/>
      <c r="AH59" s="1021"/>
      <c r="AI59" s="1021"/>
      <c r="AJ59" s="1021"/>
      <c r="AK59" s="1021"/>
      <c r="AL59" s="435"/>
      <c r="AT59" s="382"/>
    </row>
    <row r="60" spans="1:47" ht="21" customHeight="1">
      <c r="A60" s="1344" t="s">
        <v>424</v>
      </c>
      <c r="B60" s="1344"/>
      <c r="C60" s="1344"/>
      <c r="D60" s="1344"/>
      <c r="E60" s="1344"/>
      <c r="F60" s="1344"/>
      <c r="G60" s="1344"/>
      <c r="H60" s="1344"/>
      <c r="I60" s="1344"/>
      <c r="J60" s="1344"/>
      <c r="K60" s="1344"/>
      <c r="L60" s="1344"/>
      <c r="M60" s="1344"/>
      <c r="N60" s="1344"/>
      <c r="O60" s="1344"/>
      <c r="P60" s="1344"/>
      <c r="Q60" s="1344"/>
      <c r="R60" s="1344"/>
      <c r="S60" s="1344"/>
      <c r="T60" s="1344"/>
      <c r="U60" s="1344"/>
      <c r="V60" s="1344"/>
      <c r="W60" s="1344"/>
      <c r="X60" s="1344"/>
      <c r="Y60" s="1344"/>
      <c r="Z60" s="1344"/>
      <c r="AA60" s="1344"/>
      <c r="AB60" s="1021" t="s">
        <v>423</v>
      </c>
      <c r="AC60" s="1021"/>
      <c r="AD60" s="1021"/>
      <c r="AE60" s="1021"/>
      <c r="AF60" s="1021"/>
      <c r="AG60" s="1021"/>
      <c r="AH60" s="1021"/>
      <c r="AI60" s="1021"/>
      <c r="AJ60" s="1021"/>
      <c r="AK60" s="1021"/>
      <c r="AL60" s="435"/>
      <c r="AT60" s="382"/>
    </row>
    <row r="61" spans="1:47" ht="24" customHeight="1" thickBot="1">
      <c r="A61" s="452" t="s">
        <v>21</v>
      </c>
      <c r="B61" s="453" t="s">
        <v>68</v>
      </c>
      <c r="C61" s="453"/>
      <c r="D61" s="453"/>
      <c r="E61" s="453"/>
      <c r="F61" s="453"/>
      <c r="G61" s="453"/>
      <c r="H61" s="453"/>
      <c r="I61" s="453"/>
      <c r="J61" s="453"/>
      <c r="K61" s="453"/>
      <c r="L61" s="454"/>
      <c r="M61" s="454"/>
      <c r="N61" s="453"/>
      <c r="O61" s="453"/>
      <c r="P61" s="455"/>
      <c r="Q61" s="455"/>
      <c r="R61" s="456"/>
      <c r="S61" s="1291" t="s">
        <v>254</v>
      </c>
      <c r="T61" s="1292"/>
      <c r="U61" s="1292"/>
      <c r="V61" s="1292"/>
      <c r="W61" s="1292"/>
      <c r="X61" s="1293"/>
      <c r="Y61" s="1294" t="s">
        <v>255</v>
      </c>
      <c r="Z61" s="1295"/>
      <c r="AA61" s="1295"/>
      <c r="AB61" s="1295"/>
      <c r="AC61" s="1295"/>
      <c r="AD61" s="1296"/>
      <c r="AE61" s="1294" t="s">
        <v>93</v>
      </c>
      <c r="AF61" s="1295"/>
      <c r="AG61" s="1295"/>
      <c r="AH61" s="1295"/>
      <c r="AI61" s="1295"/>
      <c r="AJ61" s="1296"/>
      <c r="AM61" s="457" t="s">
        <v>152</v>
      </c>
      <c r="AU61" s="382"/>
    </row>
    <row r="62" spans="1:47" ht="31.5" customHeight="1" thickBot="1">
      <c r="A62" s="1287"/>
      <c r="B62" s="1288" t="s">
        <v>472</v>
      </c>
      <c r="C62" s="1289"/>
      <c r="D62" s="1289"/>
      <c r="E62" s="1289"/>
      <c r="F62" s="1289"/>
      <c r="G62" s="1289"/>
      <c r="H62" s="1289"/>
      <c r="I62" s="1289"/>
      <c r="J62" s="1289"/>
      <c r="K62" s="1289"/>
      <c r="L62" s="1289"/>
      <c r="M62" s="1289"/>
      <c r="N62" s="1289"/>
      <c r="O62" s="1289"/>
      <c r="P62" s="1289"/>
      <c r="Q62" s="1289"/>
      <c r="R62" s="1290"/>
      <c r="S62" s="1274"/>
      <c r="T62" s="1275"/>
      <c r="U62" s="1275"/>
      <c r="V62" s="1275"/>
      <c r="W62" s="1276"/>
      <c r="X62" s="458" t="s">
        <v>2</v>
      </c>
      <c r="Y62" s="1274"/>
      <c r="Z62" s="1275"/>
      <c r="AA62" s="1275"/>
      <c r="AB62" s="1275"/>
      <c r="AC62" s="1276"/>
      <c r="AD62" s="459" t="s">
        <v>2</v>
      </c>
      <c r="AE62" s="1274"/>
      <c r="AF62" s="1275"/>
      <c r="AG62" s="1275"/>
      <c r="AH62" s="1275"/>
      <c r="AI62" s="1276"/>
      <c r="AJ62" s="460" t="s">
        <v>2</v>
      </c>
      <c r="AM62" s="457" t="s">
        <v>105</v>
      </c>
      <c r="AU62" s="382"/>
    </row>
    <row r="63" spans="1:47" ht="21.75" customHeight="1" thickBot="1">
      <c r="A63" s="1287"/>
      <c r="B63" s="461" t="s">
        <v>473</v>
      </c>
      <c r="C63" s="462"/>
      <c r="D63" s="462"/>
      <c r="E63" s="462"/>
      <c r="F63" s="462"/>
      <c r="G63" s="462"/>
      <c r="H63" s="462"/>
      <c r="I63" s="462"/>
      <c r="J63" s="462"/>
      <c r="K63" s="462"/>
      <c r="L63" s="463"/>
      <c r="M63" s="463"/>
      <c r="N63" s="463"/>
      <c r="O63" s="463"/>
      <c r="P63" s="463"/>
      <c r="Q63" s="463"/>
      <c r="R63" s="464"/>
      <c r="S63" s="1201"/>
      <c r="T63" s="1202"/>
      <c r="U63" s="1202"/>
      <c r="V63" s="1202"/>
      <c r="W63" s="1203"/>
      <c r="X63" s="465" t="s">
        <v>22</v>
      </c>
      <c r="Y63" s="1201"/>
      <c r="Z63" s="1202"/>
      <c r="AA63" s="1202"/>
      <c r="AB63" s="1202"/>
      <c r="AC63" s="1203"/>
      <c r="AD63" s="466" t="s">
        <v>22</v>
      </c>
      <c r="AE63" s="1201"/>
      <c r="AF63" s="1202"/>
      <c r="AG63" s="1202"/>
      <c r="AH63" s="1202"/>
      <c r="AI63" s="1203"/>
      <c r="AJ63" s="467" t="s">
        <v>22</v>
      </c>
      <c r="AM63" s="457" t="s">
        <v>110</v>
      </c>
      <c r="AU63" s="382"/>
    </row>
    <row r="64" spans="1:47" ht="21.75" customHeight="1" thickBot="1">
      <c r="A64" s="1287"/>
      <c r="B64" s="468" t="s">
        <v>474</v>
      </c>
      <c r="C64" s="469"/>
      <c r="D64" s="469"/>
      <c r="E64" s="469"/>
      <c r="F64" s="469"/>
      <c r="G64" s="469"/>
      <c r="H64" s="469"/>
      <c r="I64" s="469"/>
      <c r="J64" s="469"/>
      <c r="K64" s="469"/>
      <c r="L64" s="470"/>
      <c r="M64" s="470"/>
      <c r="N64" s="470"/>
      <c r="O64" s="470"/>
      <c r="P64" s="470"/>
      <c r="Q64" s="470"/>
      <c r="R64" s="470"/>
      <c r="S64" s="1188"/>
      <c r="T64" s="1189"/>
      <c r="U64" s="1189"/>
      <c r="V64" s="1189"/>
      <c r="W64" s="1190"/>
      <c r="X64" s="465" t="s">
        <v>22</v>
      </c>
      <c r="Y64" s="1188"/>
      <c r="Z64" s="1189"/>
      <c r="AA64" s="1189"/>
      <c r="AB64" s="1189"/>
      <c r="AC64" s="1190"/>
      <c r="AD64" s="466" t="s">
        <v>22</v>
      </c>
      <c r="AE64" s="1188"/>
      <c r="AF64" s="1189"/>
      <c r="AG64" s="1189"/>
      <c r="AH64" s="1189"/>
      <c r="AI64" s="1190"/>
      <c r="AJ64" s="467" t="s">
        <v>22</v>
      </c>
      <c r="AM64" s="457" t="s">
        <v>425</v>
      </c>
      <c r="AU64" s="382"/>
    </row>
    <row r="65" spans="1:51" ht="21.75" customHeight="1" thickBot="1">
      <c r="A65" s="1287"/>
      <c r="B65" s="468" t="s">
        <v>475</v>
      </c>
      <c r="C65" s="471"/>
      <c r="D65" s="471"/>
      <c r="E65" s="471"/>
      <c r="F65" s="471"/>
      <c r="G65" s="471"/>
      <c r="H65" s="471"/>
      <c r="I65" s="471"/>
      <c r="J65" s="471"/>
      <c r="K65" s="471"/>
      <c r="L65" s="472"/>
      <c r="M65" s="472"/>
      <c r="N65" s="472"/>
      <c r="O65" s="472"/>
      <c r="P65" s="472"/>
      <c r="Q65" s="472"/>
      <c r="R65" s="472"/>
      <c r="S65" s="1278" t="str">
        <f>IFERROR(ROUND(S62/S63,),"")</f>
        <v/>
      </c>
      <c r="T65" s="1279"/>
      <c r="U65" s="1279"/>
      <c r="V65" s="1279"/>
      <c r="W65" s="1280"/>
      <c r="X65" s="465" t="s">
        <v>2</v>
      </c>
      <c r="Y65" s="1278" t="str">
        <f>IFERROR(ROUND(Y62/Y63,),"")</f>
        <v/>
      </c>
      <c r="Z65" s="1279"/>
      <c r="AA65" s="1279"/>
      <c r="AB65" s="1279"/>
      <c r="AC65" s="1280"/>
      <c r="AD65" s="465" t="s">
        <v>2</v>
      </c>
      <c r="AE65" s="1278" t="str">
        <f>IFERROR(ROUND(AE62/AE63,),"")</f>
        <v/>
      </c>
      <c r="AF65" s="1279"/>
      <c r="AG65" s="1279"/>
      <c r="AH65" s="1279"/>
      <c r="AI65" s="1280"/>
      <c r="AJ65" s="467" t="s">
        <v>2</v>
      </c>
      <c r="AM65" s="457" t="s">
        <v>190</v>
      </c>
      <c r="AU65" s="382"/>
    </row>
    <row r="66" spans="1:51" ht="18" customHeight="1">
      <c r="A66" s="1287"/>
      <c r="B66" s="1303" t="s">
        <v>476</v>
      </c>
      <c r="C66" s="1304"/>
      <c r="D66" s="1304"/>
      <c r="E66" s="1304"/>
      <c r="F66" s="1304"/>
      <c r="G66" s="1304"/>
      <c r="H66" s="1304"/>
      <c r="I66" s="1304"/>
      <c r="J66" s="1304"/>
      <c r="K66" s="473"/>
      <c r="L66" s="474" t="s">
        <v>185</v>
      </c>
      <c r="M66" s="475"/>
      <c r="N66" s="475"/>
      <c r="O66" s="475"/>
      <c r="P66" s="475"/>
      <c r="Q66" s="475"/>
      <c r="R66" s="475"/>
      <c r="S66" s="1199">
        <f>CEILING(AO67,1)</f>
        <v>0</v>
      </c>
      <c r="T66" s="1200"/>
      <c r="U66" s="1200"/>
      <c r="V66" s="1200"/>
      <c r="W66" s="1200"/>
      <c r="X66" s="476" t="s">
        <v>186</v>
      </c>
      <c r="Y66" s="1196"/>
      <c r="Z66" s="1197"/>
      <c r="AA66" s="1197"/>
      <c r="AB66" s="1197"/>
      <c r="AC66" s="1197"/>
      <c r="AD66" s="1198"/>
      <c r="AE66" s="1300"/>
      <c r="AF66" s="1301"/>
      <c r="AG66" s="1301"/>
      <c r="AH66" s="1301"/>
      <c r="AI66" s="1301"/>
      <c r="AJ66" s="1302"/>
      <c r="AM66" s="330"/>
      <c r="AN66" s="477"/>
      <c r="AO66" s="478" t="s">
        <v>102</v>
      </c>
      <c r="AP66" s="479" t="s">
        <v>103</v>
      </c>
      <c r="AQ66" s="478" t="s">
        <v>104</v>
      </c>
      <c r="AR66" s="479" t="s">
        <v>177</v>
      </c>
      <c r="AS66" s="480" t="s">
        <v>178</v>
      </c>
      <c r="AT66" s="481" t="s">
        <v>179</v>
      </c>
      <c r="AU66" s="482" t="s">
        <v>180</v>
      </c>
      <c r="AV66" s="481"/>
      <c r="AW66" s="481"/>
      <c r="AX66" s="481"/>
      <c r="AY66" s="483"/>
    </row>
    <row r="67" spans="1:51" ht="18" customHeight="1">
      <c r="A67" s="1287"/>
      <c r="B67" s="1224"/>
      <c r="C67" s="1215"/>
      <c r="D67" s="1215"/>
      <c r="E67" s="1215"/>
      <c r="F67" s="1215"/>
      <c r="G67" s="1215"/>
      <c r="H67" s="1215"/>
      <c r="I67" s="1215"/>
      <c r="J67" s="1215"/>
      <c r="K67" s="484"/>
      <c r="L67" s="469"/>
      <c r="M67" s="485" t="s">
        <v>147</v>
      </c>
      <c r="N67" s="1191">
        <f>T67</f>
        <v>0</v>
      </c>
      <c r="O67" s="1191"/>
      <c r="P67" s="1191"/>
      <c r="Q67" s="485" t="s">
        <v>186</v>
      </c>
      <c r="R67" s="486" t="s">
        <v>187</v>
      </c>
      <c r="S67" s="487" t="s">
        <v>147</v>
      </c>
      <c r="T67" s="1192">
        <f>S64*S66*12</f>
        <v>0</v>
      </c>
      <c r="U67" s="1192"/>
      <c r="V67" s="1192"/>
      <c r="W67" s="488" t="s">
        <v>186</v>
      </c>
      <c r="X67" s="489" t="s">
        <v>187</v>
      </c>
      <c r="Y67" s="1196"/>
      <c r="Z67" s="1197"/>
      <c r="AA67" s="1197"/>
      <c r="AB67" s="1197"/>
      <c r="AC67" s="1197"/>
      <c r="AD67" s="1198"/>
      <c r="AE67" s="1300"/>
      <c r="AF67" s="1301"/>
      <c r="AG67" s="1301"/>
      <c r="AH67" s="1301"/>
      <c r="AI67" s="1301"/>
      <c r="AJ67" s="1302"/>
      <c r="AM67" s="490" t="s">
        <v>107</v>
      </c>
      <c r="AN67" s="490" t="s">
        <v>100</v>
      </c>
      <c r="AO67" s="491">
        <f>IFERROR(W28/(S64*12),0)</f>
        <v>0</v>
      </c>
      <c r="AP67" s="492"/>
      <c r="AQ67" s="491"/>
      <c r="AR67" s="481"/>
      <c r="AS67" s="493"/>
      <c r="AT67" s="481"/>
      <c r="AU67" s="494" t="s">
        <v>181</v>
      </c>
      <c r="AV67" s="481"/>
      <c r="AW67" s="481"/>
      <c r="AX67" s="481"/>
      <c r="AY67" s="483"/>
    </row>
    <row r="68" spans="1:51" ht="18" customHeight="1" thickBot="1">
      <c r="A68" s="1287"/>
      <c r="B68" s="1224"/>
      <c r="C68" s="1215"/>
      <c r="D68" s="1215"/>
      <c r="E68" s="1215"/>
      <c r="F68" s="1215"/>
      <c r="G68" s="1215"/>
      <c r="H68" s="1215"/>
      <c r="I68" s="1215"/>
      <c r="J68" s="1215"/>
      <c r="K68" s="473"/>
      <c r="L68" s="474" t="s">
        <v>188</v>
      </c>
      <c r="M68" s="475"/>
      <c r="N68" s="475"/>
      <c r="O68" s="475"/>
      <c r="P68" s="475"/>
      <c r="Q68" s="475"/>
      <c r="R68" s="475"/>
      <c r="S68" s="1272" t="e">
        <f>IF((CEILING(AO70,1)-AO70)-2*(CEILING(AP70,1)-AP70)&gt;=0,CEILING(AO70,1),CEILING(AO70+AT71/S64/12,1))</f>
        <v>#VALUE!</v>
      </c>
      <c r="T68" s="1273"/>
      <c r="U68" s="1273"/>
      <c r="V68" s="1273"/>
      <c r="W68" s="1273"/>
      <c r="X68" s="495" t="s">
        <v>186</v>
      </c>
      <c r="Y68" s="1272" t="e">
        <f>IF((CEILING(AO70,1)-AO70)-2*(CEILING(AP70,1)-AP70)&gt;=0,CEILING(AP70,1),FLOOR(AP70,1))</f>
        <v>#VALUE!</v>
      </c>
      <c r="Z68" s="1273"/>
      <c r="AA68" s="1273"/>
      <c r="AB68" s="1273"/>
      <c r="AC68" s="1273"/>
      <c r="AD68" s="495" t="s">
        <v>186</v>
      </c>
      <c r="AE68" s="1281"/>
      <c r="AF68" s="1282"/>
      <c r="AG68" s="1282"/>
      <c r="AH68" s="1282"/>
      <c r="AI68" s="1282"/>
      <c r="AJ68" s="1283"/>
      <c r="AM68" s="496"/>
      <c r="AN68" s="497" t="s">
        <v>101</v>
      </c>
      <c r="AO68" s="498" t="str">
        <f>W28</f>
        <v/>
      </c>
      <c r="AP68" s="499"/>
      <c r="AQ68" s="500"/>
      <c r="AR68" s="501">
        <f>SUM(AO68:AQ68)</f>
        <v>0</v>
      </c>
      <c r="AS68" s="502">
        <f>AR68-S64*S66*12</f>
        <v>0</v>
      </c>
      <c r="AT68" s="503" t="s">
        <v>162</v>
      </c>
      <c r="AU68" s="504"/>
      <c r="AV68" s="505"/>
      <c r="AW68" s="505"/>
      <c r="AX68" s="505"/>
      <c r="AY68" s="506"/>
    </row>
    <row r="69" spans="1:51" ht="18" customHeight="1" thickBot="1">
      <c r="A69" s="1287"/>
      <c r="B69" s="1224"/>
      <c r="C69" s="1215"/>
      <c r="D69" s="1215"/>
      <c r="E69" s="1215"/>
      <c r="F69" s="1215"/>
      <c r="G69" s="1215"/>
      <c r="H69" s="1215"/>
      <c r="I69" s="1215"/>
      <c r="J69" s="1215"/>
      <c r="K69" s="484"/>
      <c r="L69" s="469"/>
      <c r="M69" s="485" t="s">
        <v>147</v>
      </c>
      <c r="N69" s="1191" t="e">
        <f>SUM(T69,Z69)</f>
        <v>#VALUE!</v>
      </c>
      <c r="O69" s="1191"/>
      <c r="P69" s="1191"/>
      <c r="Q69" s="485" t="s">
        <v>186</v>
      </c>
      <c r="R69" s="486" t="s">
        <v>187</v>
      </c>
      <c r="S69" s="507" t="s">
        <v>147</v>
      </c>
      <c r="T69" s="1191" t="e">
        <f>S64*S68*12</f>
        <v>#VALUE!</v>
      </c>
      <c r="U69" s="1191"/>
      <c r="V69" s="1191"/>
      <c r="W69" s="485" t="s">
        <v>186</v>
      </c>
      <c r="X69" s="508" t="s">
        <v>187</v>
      </c>
      <c r="Y69" s="507" t="s">
        <v>147</v>
      </c>
      <c r="Z69" s="1191" t="e">
        <f>Y64*Y68*12</f>
        <v>#VALUE!</v>
      </c>
      <c r="AA69" s="1191"/>
      <c r="AB69" s="1191"/>
      <c r="AC69" s="485" t="s">
        <v>186</v>
      </c>
      <c r="AD69" s="508" t="s">
        <v>187</v>
      </c>
      <c r="AE69" s="1284"/>
      <c r="AF69" s="1285"/>
      <c r="AG69" s="1285"/>
      <c r="AH69" s="1285"/>
      <c r="AI69" s="1285"/>
      <c r="AJ69" s="1286"/>
      <c r="AM69" s="490" t="s">
        <v>108</v>
      </c>
      <c r="AN69" s="509" t="s">
        <v>106</v>
      </c>
      <c r="AO69" s="510"/>
      <c r="AP69" s="511"/>
      <c r="AQ69" s="512"/>
      <c r="AR69" s="481"/>
      <c r="AS69" s="493"/>
      <c r="AT69" s="481"/>
      <c r="AU69" s="494" t="s">
        <v>182</v>
      </c>
      <c r="AV69" s="513" t="e">
        <f>AO69/AP69</f>
        <v>#DIV/0!</v>
      </c>
      <c r="AW69" s="514" t="e">
        <f>IF(AV69&lt;=1,"  【エラー】１を超えるよう配分比率を設定してください。","  １を超えていることをご確認ください。")</f>
        <v>#DIV/0!</v>
      </c>
      <c r="AX69" s="514"/>
      <c r="AY69" s="515"/>
    </row>
    <row r="70" spans="1:51" ht="18" customHeight="1">
      <c r="A70" s="1287"/>
      <c r="B70" s="1224"/>
      <c r="C70" s="1215"/>
      <c r="D70" s="1215"/>
      <c r="E70" s="1215"/>
      <c r="F70" s="1215"/>
      <c r="G70" s="1215"/>
      <c r="H70" s="1215"/>
      <c r="I70" s="1215"/>
      <c r="J70" s="1215"/>
      <c r="K70" s="516"/>
      <c r="L70" s="474" t="s">
        <v>426</v>
      </c>
      <c r="M70" s="475"/>
      <c r="N70" s="475"/>
      <c r="O70" s="475"/>
      <c r="P70" s="475"/>
      <c r="Q70" s="475"/>
      <c r="R70" s="475"/>
      <c r="S70" s="1199" t="e">
        <f>IF((CEILING(AO73,1)-AO73)-2*(CEILING(AP73,1)-AP73)&gt;=0,CEILING(AO73,1),CEILING(AO73+(AT73+AT74)/S64/12,1))</f>
        <v>#VALUE!</v>
      </c>
      <c r="T70" s="1200"/>
      <c r="U70" s="1200"/>
      <c r="V70" s="1200"/>
      <c r="W70" s="1200"/>
      <c r="X70" s="476" t="s">
        <v>186</v>
      </c>
      <c r="Y70" s="1199" t="e">
        <f>IF((CEILING(AO73,1)-AO73)-2*(CEILING(AP73,1)-AP73)&gt;=0,CEILING(AP73,1),FLOOR(AP73,1))</f>
        <v>#VALUE!</v>
      </c>
      <c r="Z70" s="1200"/>
      <c r="AA70" s="1200"/>
      <c r="AB70" s="1200"/>
      <c r="AC70" s="1200"/>
      <c r="AD70" s="476" t="s">
        <v>186</v>
      </c>
      <c r="AE70" s="1200" t="e">
        <f>IF(Y70-2*(CEILING(AQ73,1))&gt;=0,CEILING(AQ73,1),FLOOR(AQ73,1))</f>
        <v>#VALUE!</v>
      </c>
      <c r="AF70" s="1200"/>
      <c r="AG70" s="1200"/>
      <c r="AH70" s="1200"/>
      <c r="AI70" s="1200"/>
      <c r="AJ70" s="517" t="s">
        <v>186</v>
      </c>
      <c r="AM70" s="518"/>
      <c r="AN70" s="519" t="s">
        <v>100</v>
      </c>
      <c r="AO70" s="520" t="e">
        <f>W28/((S64+Y64/AV69)*12)</f>
        <v>#VALUE!</v>
      </c>
      <c r="AP70" s="521" t="e">
        <f>W28/((S64*AV69+Y64)*12)</f>
        <v>#VALUE!</v>
      </c>
      <c r="AQ70" s="520"/>
      <c r="AR70" s="522"/>
      <c r="AS70" s="523"/>
      <c r="AT70" s="522"/>
      <c r="AU70" s="524"/>
      <c r="AV70" s="525"/>
      <c r="AW70" s="522"/>
      <c r="AX70" s="522"/>
      <c r="AY70" s="526"/>
    </row>
    <row r="71" spans="1:51" ht="18" customHeight="1" thickBot="1">
      <c r="A71" s="527"/>
      <c r="B71" s="1224"/>
      <c r="C71" s="1215"/>
      <c r="D71" s="1215"/>
      <c r="E71" s="1215"/>
      <c r="F71" s="1215"/>
      <c r="G71" s="1215"/>
      <c r="H71" s="1215"/>
      <c r="I71" s="1215"/>
      <c r="J71" s="1215"/>
      <c r="K71" s="484"/>
      <c r="L71" s="471"/>
      <c r="M71" s="488" t="s">
        <v>147</v>
      </c>
      <c r="N71" s="1192" t="e">
        <f>SUM(T71,Z71,AF71)</f>
        <v>#VALUE!</v>
      </c>
      <c r="O71" s="1192"/>
      <c r="P71" s="1192"/>
      <c r="Q71" s="488" t="s">
        <v>186</v>
      </c>
      <c r="R71" s="528" t="s">
        <v>187</v>
      </c>
      <c r="S71" s="487" t="s">
        <v>147</v>
      </c>
      <c r="T71" s="1192" t="e">
        <f>S64*S70*12</f>
        <v>#VALUE!</v>
      </c>
      <c r="U71" s="1192"/>
      <c r="V71" s="1192"/>
      <c r="W71" s="488" t="s">
        <v>186</v>
      </c>
      <c r="X71" s="508" t="s">
        <v>187</v>
      </c>
      <c r="Y71" s="487" t="s">
        <v>147</v>
      </c>
      <c r="Z71" s="1192" t="e">
        <f>Y64*Y70*12</f>
        <v>#VALUE!</v>
      </c>
      <c r="AA71" s="1192"/>
      <c r="AB71" s="1192"/>
      <c r="AC71" s="488" t="s">
        <v>186</v>
      </c>
      <c r="AD71" s="508" t="s">
        <v>187</v>
      </c>
      <c r="AE71" s="488" t="s">
        <v>147</v>
      </c>
      <c r="AF71" s="1192" t="e">
        <f>AE64*AE70*12</f>
        <v>#VALUE!</v>
      </c>
      <c r="AG71" s="1192"/>
      <c r="AH71" s="1192"/>
      <c r="AI71" s="488" t="s">
        <v>186</v>
      </c>
      <c r="AJ71" s="529" t="s">
        <v>187</v>
      </c>
      <c r="AM71" s="496"/>
      <c r="AN71" s="496" t="s">
        <v>101</v>
      </c>
      <c r="AO71" s="530" t="e">
        <f>W28/(1+Y64/S64/AV69)</f>
        <v>#VALUE!</v>
      </c>
      <c r="AP71" s="531" t="e">
        <f>W28/(S64/Y64*AV69+1)</f>
        <v>#VALUE!</v>
      </c>
      <c r="AQ71" s="530"/>
      <c r="AR71" s="501" t="e">
        <f>SUM(AO71:AQ71)</f>
        <v>#VALUE!</v>
      </c>
      <c r="AS71" s="502" t="e">
        <f>AR71-S64*S68*12-Y64*Y68*12</f>
        <v>#VALUE!</v>
      </c>
      <c r="AT71" s="505" t="e">
        <f>IF((CEILING(AO70,1)-AO70)-2*(CEILING(AP70,1)-AP70)&gt;=0,0,(AP70-FLOOR(AP70,1))*Y64*12)</f>
        <v>#VALUE!</v>
      </c>
      <c r="AU71" s="504"/>
      <c r="AV71" s="532"/>
      <c r="AW71" s="505"/>
      <c r="AX71" s="505"/>
      <c r="AY71" s="506"/>
    </row>
    <row r="72" spans="1:51" ht="18" customHeight="1" thickBot="1">
      <c r="A72" s="527"/>
      <c r="B72" s="1224"/>
      <c r="C72" s="1215"/>
      <c r="D72" s="1215"/>
      <c r="E72" s="1215"/>
      <c r="F72" s="1215"/>
      <c r="G72" s="1215"/>
      <c r="H72" s="1215"/>
      <c r="I72" s="1215"/>
      <c r="J72" s="1215"/>
      <c r="K72" s="516"/>
      <c r="L72" s="474" t="s">
        <v>189</v>
      </c>
      <c r="M72" s="475"/>
      <c r="N72" s="475"/>
      <c r="O72" s="475"/>
      <c r="P72" s="475"/>
      <c r="Q72" s="475"/>
      <c r="R72" s="475"/>
      <c r="S72" s="1193"/>
      <c r="T72" s="1194"/>
      <c r="U72" s="1194"/>
      <c r="V72" s="1194"/>
      <c r="W72" s="1195"/>
      <c r="X72" s="471" t="s">
        <v>186</v>
      </c>
      <c r="Y72" s="1193"/>
      <c r="Z72" s="1194"/>
      <c r="AA72" s="1194"/>
      <c r="AB72" s="1194"/>
      <c r="AC72" s="1195"/>
      <c r="AD72" s="533" t="s">
        <v>186</v>
      </c>
      <c r="AE72" s="1193"/>
      <c r="AF72" s="1194"/>
      <c r="AG72" s="1194"/>
      <c r="AH72" s="1194"/>
      <c r="AI72" s="1195"/>
      <c r="AJ72" s="534" t="s">
        <v>186</v>
      </c>
      <c r="AM72" s="490" t="s">
        <v>109</v>
      </c>
      <c r="AN72" s="524" t="s">
        <v>106</v>
      </c>
      <c r="AO72" s="510"/>
      <c r="AP72" s="535"/>
      <c r="AQ72" s="536"/>
      <c r="AR72" s="522"/>
      <c r="AS72" s="523"/>
      <c r="AT72" s="522"/>
      <c r="AU72" s="524" t="s">
        <v>182</v>
      </c>
      <c r="AV72" s="525" t="e">
        <f>AO72/AP72</f>
        <v>#DIV/0!</v>
      </c>
      <c r="AW72" s="537" t="e">
        <f>IF(AV72&lt;=1," 【エラー】１を超えるよう配分比率を設定してください。","  １を超えていることをご確認ください。")</f>
        <v>#DIV/0!</v>
      </c>
      <c r="AX72" s="537"/>
      <c r="AY72" s="538"/>
    </row>
    <row r="73" spans="1:51" ht="18" customHeight="1" thickBot="1">
      <c r="A73" s="527"/>
      <c r="B73" s="1225"/>
      <c r="C73" s="1226"/>
      <c r="D73" s="1226"/>
      <c r="E73" s="1226"/>
      <c r="F73" s="1226"/>
      <c r="G73" s="1226"/>
      <c r="H73" s="1226"/>
      <c r="I73" s="1215"/>
      <c r="J73" s="1215"/>
      <c r="K73" s="539"/>
      <c r="L73" s="471"/>
      <c r="M73" s="540" t="s">
        <v>147</v>
      </c>
      <c r="N73" s="1271">
        <f>SUM(T73,Z73,AF73)</f>
        <v>0</v>
      </c>
      <c r="O73" s="1271"/>
      <c r="P73" s="1271"/>
      <c r="Q73" s="540" t="s">
        <v>186</v>
      </c>
      <c r="R73" s="541" t="s">
        <v>187</v>
      </c>
      <c r="S73" s="542" t="s">
        <v>147</v>
      </c>
      <c r="T73" s="1271">
        <f>S64*S72*12</f>
        <v>0</v>
      </c>
      <c r="U73" s="1271"/>
      <c r="V73" s="1271"/>
      <c r="W73" s="540" t="s">
        <v>186</v>
      </c>
      <c r="X73" s="543" t="s">
        <v>187</v>
      </c>
      <c r="Y73" s="540" t="s">
        <v>147</v>
      </c>
      <c r="Z73" s="1271">
        <f>Y64*Y72*12</f>
        <v>0</v>
      </c>
      <c r="AA73" s="1271"/>
      <c r="AB73" s="1271"/>
      <c r="AC73" s="540" t="s">
        <v>186</v>
      </c>
      <c r="AD73" s="543" t="s">
        <v>187</v>
      </c>
      <c r="AE73" s="540" t="s">
        <v>147</v>
      </c>
      <c r="AF73" s="1271">
        <f>AE64*AE72*12</f>
        <v>0</v>
      </c>
      <c r="AG73" s="1271"/>
      <c r="AH73" s="1271"/>
      <c r="AI73" s="540" t="s">
        <v>186</v>
      </c>
      <c r="AJ73" s="544" t="s">
        <v>187</v>
      </c>
      <c r="AM73" s="545"/>
      <c r="AN73" s="546" t="s">
        <v>100</v>
      </c>
      <c r="AO73" s="520" t="e">
        <f>W28/((S64+Y64/AV72+AE64/AV74)*12)</f>
        <v>#VALUE!</v>
      </c>
      <c r="AP73" s="521" t="e">
        <f>W28/((S64*AV72+Y64+AE64/AV73)*12)</f>
        <v>#VALUE!</v>
      </c>
      <c r="AQ73" s="520" t="e">
        <f>W28/((S64*AV74+Y64*AV73+AE64)*12)</f>
        <v>#VALUE!</v>
      </c>
      <c r="AR73" s="522"/>
      <c r="AS73" s="523"/>
      <c r="AT73" s="547" t="e">
        <f>IF((CEILING(AO73,1)-AO73)-2*(CEILING(AP73,1)-AP73)&gt;=0,0,(AP73-FLOOR(AP73,1))*Y64*12)</f>
        <v>#VALUE!</v>
      </c>
      <c r="AU73" s="524" t="s">
        <v>183</v>
      </c>
      <c r="AV73" s="525" t="e">
        <f>AP72/AQ72</f>
        <v>#DIV/0!</v>
      </c>
      <c r="AW73" s="537" t="e">
        <f>IF(AV73&lt;1,"【エラー】２以上となるよう配分比率を設定してください。元々の平均賃金がB＞Cである場合でも１以上となるよう配分比率を設定してください。",IF(AV73&lt;2,"  【警告】２以上となるよう配分比率を設定してください。または、元々の平均賃金がB＞Cであることを確認してください。","  ２以上であることをご確認ください。"))</f>
        <v>#DIV/0!</v>
      </c>
      <c r="AX73" s="537"/>
      <c r="AY73" s="538"/>
    </row>
    <row r="74" spans="1:51" s="359" customFormat="1" ht="18" customHeight="1" thickBot="1">
      <c r="A74" s="548"/>
      <c r="B74" s="549" t="s">
        <v>211</v>
      </c>
      <c r="C74" s="453"/>
      <c r="D74" s="453"/>
      <c r="E74" s="453"/>
      <c r="F74" s="453"/>
      <c r="G74" s="453"/>
      <c r="H74" s="453"/>
      <c r="I74" s="453"/>
      <c r="J74" s="453"/>
      <c r="K74" s="550"/>
      <c r="L74" s="550"/>
      <c r="M74" s="453"/>
      <c r="N74" s="453"/>
      <c r="O74" s="453"/>
      <c r="P74" s="453"/>
      <c r="Q74" s="453"/>
      <c r="R74" s="453"/>
      <c r="S74" s="453"/>
      <c r="T74" s="453"/>
      <c r="U74" s="453"/>
      <c r="V74" s="453"/>
      <c r="W74" s="551"/>
      <c r="X74" s="1268"/>
      <c r="Y74" s="1269"/>
      <c r="Z74" s="552" t="s">
        <v>58</v>
      </c>
      <c r="AA74" s="553"/>
      <c r="AB74" s="553"/>
      <c r="AC74" s="1270"/>
      <c r="AD74" s="1270"/>
      <c r="AE74" s="552"/>
      <c r="AF74" s="552"/>
      <c r="AG74" s="552"/>
      <c r="AH74" s="554"/>
      <c r="AI74" s="555"/>
      <c r="AJ74" s="556"/>
      <c r="AM74" s="557"/>
      <c r="AN74" s="496" t="s">
        <v>101</v>
      </c>
      <c r="AO74" s="558" t="e">
        <f>W28/(1+Y64/S64/AV72+AE64/S64/AV74)</f>
        <v>#VALUE!</v>
      </c>
      <c r="AP74" s="501" t="e">
        <f>W28/(S64/Y64*AV72+1+AE64/Y64/AV73)</f>
        <v>#VALUE!</v>
      </c>
      <c r="AQ74" s="558" t="e">
        <f>W28/(S64/AE64*AV74+Y64/AE64*AV73+1)</f>
        <v>#VALUE!</v>
      </c>
      <c r="AR74" s="501" t="e">
        <f>SUM(AO74:AQ74)</f>
        <v>#VALUE!</v>
      </c>
      <c r="AS74" s="502" t="e">
        <f>AR74-S64*S70*12-Y64*Y70*12-AE64*AE70*12</f>
        <v>#VALUE!</v>
      </c>
      <c r="AT74" s="559" t="e">
        <f>IF(Y70-2*(CEILING(AQ73,1))&gt;=0,0,(AQ73-FLOOR(AQ73,1))*AE64*12)</f>
        <v>#VALUE!</v>
      </c>
      <c r="AU74" s="504" t="s">
        <v>184</v>
      </c>
      <c r="AV74" s="505" t="e">
        <f>AO72/AQ72</f>
        <v>#DIV/0!</v>
      </c>
      <c r="AW74" s="505"/>
      <c r="AX74" s="505"/>
      <c r="AY74" s="506"/>
    </row>
    <row r="75" spans="1:51" s="359" customFormat="1" ht="18" customHeight="1">
      <c r="A75" s="560"/>
      <c r="B75" s="561"/>
      <c r="C75" s="562" t="s">
        <v>277</v>
      </c>
      <c r="D75" s="563"/>
      <c r="E75" s="563"/>
      <c r="F75" s="563"/>
      <c r="G75" s="563"/>
      <c r="H75" s="563"/>
      <c r="I75" s="563"/>
      <c r="J75" s="563"/>
      <c r="K75" s="563"/>
      <c r="L75" s="563"/>
      <c r="M75" s="563"/>
      <c r="N75" s="563"/>
      <c r="O75" s="563"/>
      <c r="P75" s="563"/>
      <c r="Q75" s="563"/>
      <c r="R75" s="563"/>
      <c r="S75" s="563"/>
      <c r="T75" s="563"/>
      <c r="U75" s="563"/>
      <c r="V75" s="563"/>
      <c r="W75" s="563"/>
      <c r="X75" s="563"/>
      <c r="Y75" s="563"/>
      <c r="Z75" s="563"/>
      <c r="AA75" s="563"/>
      <c r="AB75" s="563"/>
      <c r="AC75" s="563"/>
      <c r="AD75" s="563"/>
      <c r="AE75" s="563"/>
      <c r="AF75" s="563"/>
      <c r="AG75" s="563"/>
      <c r="AH75" s="563"/>
      <c r="AI75" s="563"/>
      <c r="AJ75" s="564"/>
      <c r="AL75" s="565"/>
      <c r="AM75" s="566"/>
      <c r="AN75" s="567"/>
      <c r="AO75" s="567"/>
      <c r="AP75" s="567"/>
      <c r="AQ75" s="567"/>
      <c r="AR75" s="568"/>
      <c r="AT75" s="365"/>
    </row>
    <row r="76" spans="1:51" s="359" customFormat="1" ht="18" customHeight="1">
      <c r="A76" s="560"/>
      <c r="B76" s="561"/>
      <c r="C76" s="533"/>
      <c r="D76" s="562" t="s">
        <v>174</v>
      </c>
      <c r="E76" s="569"/>
      <c r="F76" s="569"/>
      <c r="G76" s="569"/>
      <c r="H76" s="569"/>
      <c r="I76" s="569"/>
      <c r="J76" s="569"/>
      <c r="K76" s="569"/>
      <c r="L76" s="569"/>
      <c r="M76" s="569"/>
      <c r="N76" s="569"/>
      <c r="O76" s="569"/>
      <c r="P76" s="569"/>
      <c r="Q76" s="569"/>
      <c r="R76" s="569"/>
      <c r="S76" s="569"/>
      <c r="T76" s="569"/>
      <c r="U76" s="569"/>
      <c r="V76" s="569"/>
      <c r="W76" s="569"/>
      <c r="X76" s="569"/>
      <c r="Y76" s="569"/>
      <c r="Z76" s="569"/>
      <c r="AA76" s="569"/>
      <c r="AB76" s="569"/>
      <c r="AC76" s="569"/>
      <c r="AD76" s="569"/>
      <c r="AE76" s="569"/>
      <c r="AF76" s="569"/>
      <c r="AG76" s="569"/>
      <c r="AH76" s="569"/>
      <c r="AI76" s="570"/>
      <c r="AJ76" s="564"/>
      <c r="AL76" s="565"/>
      <c r="AM76" s="566"/>
      <c r="AN76" s="567"/>
      <c r="AO76" s="567"/>
      <c r="AP76" s="567"/>
      <c r="AQ76" s="567"/>
      <c r="AR76" s="568"/>
      <c r="AT76" s="365"/>
    </row>
    <row r="77" spans="1:51" s="359" customFormat="1" ht="18" customHeight="1">
      <c r="A77" s="560"/>
      <c r="B77" s="561"/>
      <c r="C77" s="571"/>
      <c r="D77" s="562" t="s">
        <v>175</v>
      </c>
      <c r="E77" s="571"/>
      <c r="F77" s="571"/>
      <c r="G77" s="571"/>
      <c r="H77" s="571"/>
      <c r="I77" s="571"/>
      <c r="J77" s="571"/>
      <c r="K77" s="571"/>
      <c r="L77" s="571"/>
      <c r="M77" s="571"/>
      <c r="N77" s="571"/>
      <c r="O77" s="571"/>
      <c r="P77" s="571"/>
      <c r="Q77" s="571"/>
      <c r="R77" s="571"/>
      <c r="S77" s="571"/>
      <c r="T77" s="569"/>
      <c r="U77" s="569"/>
      <c r="V77" s="569"/>
      <c r="W77" s="569"/>
      <c r="X77" s="569"/>
      <c r="Y77" s="569"/>
      <c r="Z77" s="569"/>
      <c r="AA77" s="569"/>
      <c r="AB77" s="569"/>
      <c r="AC77" s="569"/>
      <c r="AD77" s="569"/>
      <c r="AE77" s="569"/>
      <c r="AF77" s="569"/>
      <c r="AG77" s="569"/>
      <c r="AH77" s="569"/>
      <c r="AI77" s="570"/>
      <c r="AJ77" s="564"/>
      <c r="AL77" s="565"/>
      <c r="AM77" s="566"/>
      <c r="AN77" s="567"/>
      <c r="AO77" s="567"/>
      <c r="AP77" s="567"/>
      <c r="AQ77" s="567"/>
      <c r="AR77" s="568"/>
      <c r="AT77" s="365"/>
    </row>
    <row r="78" spans="1:51" s="359" customFormat="1" ht="27" customHeight="1">
      <c r="A78" s="560"/>
      <c r="B78" s="561"/>
      <c r="C78" s="571"/>
      <c r="D78" s="1305" t="s">
        <v>212</v>
      </c>
      <c r="E78" s="1305"/>
      <c r="F78" s="1305"/>
      <c r="G78" s="1305"/>
      <c r="H78" s="1305"/>
      <c r="I78" s="1305"/>
      <c r="J78" s="1305"/>
      <c r="K78" s="1305"/>
      <c r="L78" s="1305"/>
      <c r="M78" s="1305"/>
      <c r="N78" s="1305"/>
      <c r="O78" s="1305"/>
      <c r="P78" s="1305"/>
      <c r="Q78" s="1305"/>
      <c r="R78" s="1305"/>
      <c r="S78" s="1305"/>
      <c r="T78" s="1305"/>
      <c r="U78" s="1305"/>
      <c r="V78" s="1305"/>
      <c r="W78" s="1305"/>
      <c r="X78" s="1305"/>
      <c r="Y78" s="1305"/>
      <c r="Z78" s="1305"/>
      <c r="AA78" s="1305"/>
      <c r="AB78" s="1305"/>
      <c r="AC78" s="1305"/>
      <c r="AD78" s="1305"/>
      <c r="AE78" s="1305"/>
      <c r="AF78" s="1305"/>
      <c r="AG78" s="1305"/>
      <c r="AH78" s="1305"/>
      <c r="AI78" s="1305"/>
      <c r="AJ78" s="564"/>
      <c r="AL78" s="565"/>
      <c r="AM78" s="566"/>
      <c r="AN78" s="567"/>
      <c r="AO78" s="567"/>
      <c r="AP78" s="567"/>
      <c r="AQ78" s="567"/>
      <c r="AR78" s="568"/>
      <c r="AT78" s="365"/>
    </row>
    <row r="79" spans="1:51" s="359" customFormat="1" ht="18" customHeight="1" thickBot="1">
      <c r="A79" s="572"/>
      <c r="B79" s="573"/>
      <c r="C79" s="574"/>
      <c r="D79" s="541" t="s">
        <v>45</v>
      </c>
      <c r="E79" s="575"/>
      <c r="F79" s="1306"/>
      <c r="G79" s="1306"/>
      <c r="H79" s="1306"/>
      <c r="I79" s="1306"/>
      <c r="J79" s="1306"/>
      <c r="K79" s="1306"/>
      <c r="L79" s="1306"/>
      <c r="M79" s="1306"/>
      <c r="N79" s="1306"/>
      <c r="O79" s="1306"/>
      <c r="P79" s="1306"/>
      <c r="Q79" s="1306"/>
      <c r="R79" s="1306"/>
      <c r="S79" s="1306"/>
      <c r="T79" s="1306"/>
      <c r="U79" s="1306"/>
      <c r="V79" s="1306"/>
      <c r="W79" s="1306"/>
      <c r="X79" s="1306"/>
      <c r="Y79" s="1306"/>
      <c r="Z79" s="1306"/>
      <c r="AA79" s="1306"/>
      <c r="AB79" s="1306"/>
      <c r="AC79" s="1306"/>
      <c r="AD79" s="1306"/>
      <c r="AE79" s="1306"/>
      <c r="AF79" s="1306"/>
      <c r="AG79" s="1306"/>
      <c r="AH79" s="1306"/>
      <c r="AI79" s="1306"/>
      <c r="AJ79" s="476" t="s">
        <v>176</v>
      </c>
      <c r="AL79" s="565"/>
      <c r="AM79" s="566"/>
      <c r="AN79" s="567"/>
      <c r="AO79" s="567"/>
      <c r="AP79" s="567"/>
      <c r="AQ79" s="567"/>
      <c r="AR79" s="568"/>
      <c r="AT79" s="365"/>
    </row>
    <row r="80" spans="1:51" s="359" customFormat="1" ht="18" customHeight="1" thickBot="1">
      <c r="A80" s="361" t="s">
        <v>272</v>
      </c>
      <c r="B80" s="576" t="s">
        <v>477</v>
      </c>
      <c r="C80" s="577"/>
      <c r="D80" s="577"/>
      <c r="E80" s="577"/>
      <c r="F80" s="577"/>
      <c r="G80" s="577"/>
      <c r="H80" s="576"/>
      <c r="I80" s="576"/>
      <c r="J80" s="576"/>
      <c r="K80" s="576"/>
      <c r="L80" s="578"/>
      <c r="M80" s="579"/>
      <c r="N80" s="580" t="s">
        <v>137</v>
      </c>
      <c r="O80" s="581"/>
      <c r="P80" s="1204"/>
      <c r="Q80" s="1204"/>
      <c r="R80" s="581" t="s">
        <v>11</v>
      </c>
      <c r="S80" s="1204"/>
      <c r="T80" s="1204"/>
      <c r="U80" s="581" t="s">
        <v>12</v>
      </c>
      <c r="V80" s="1125" t="s">
        <v>13</v>
      </c>
      <c r="W80" s="1125"/>
      <c r="X80" s="581" t="s">
        <v>17</v>
      </c>
      <c r="Y80" s="581"/>
      <c r="Z80" s="1204"/>
      <c r="AA80" s="1204"/>
      <c r="AB80" s="581" t="s">
        <v>11</v>
      </c>
      <c r="AC80" s="1204"/>
      <c r="AD80" s="1204"/>
      <c r="AE80" s="581" t="s">
        <v>12</v>
      </c>
      <c r="AF80" s="581" t="s">
        <v>135</v>
      </c>
      <c r="AG80" s="582" t="str">
        <f>IF(P80&gt;=1,(Z80*12+AC80)-(P80*12+S80)+1,"")</f>
        <v/>
      </c>
      <c r="AH80" s="1125" t="s">
        <v>136</v>
      </c>
      <c r="AI80" s="1125"/>
      <c r="AJ80" s="583" t="s">
        <v>48</v>
      </c>
    </row>
    <row r="81" spans="1:47" s="359" customFormat="1" ht="6" customHeight="1">
      <c r="A81" s="584"/>
      <c r="B81" s="585"/>
      <c r="C81" s="585"/>
      <c r="D81" s="585"/>
      <c r="E81" s="585"/>
      <c r="F81" s="585"/>
      <c r="G81" s="585"/>
      <c r="H81" s="585"/>
      <c r="I81" s="585"/>
      <c r="J81" s="585"/>
      <c r="K81" s="585"/>
      <c r="L81" s="585"/>
      <c r="M81" s="586"/>
      <c r="N81" s="586"/>
      <c r="O81" s="586"/>
      <c r="P81" s="586"/>
      <c r="Q81" s="586"/>
      <c r="R81" s="586"/>
      <c r="S81" s="586"/>
      <c r="T81" s="586"/>
      <c r="U81" s="586"/>
      <c r="V81" s="586"/>
      <c r="W81" s="586"/>
      <c r="X81" s="586"/>
      <c r="Y81" s="586"/>
      <c r="Z81" s="586"/>
      <c r="AA81" s="586"/>
      <c r="AB81" s="586"/>
      <c r="AC81" s="586"/>
      <c r="AD81" s="586"/>
      <c r="AE81" s="586"/>
      <c r="AF81" s="586"/>
      <c r="AG81" s="586"/>
      <c r="AH81" s="586"/>
      <c r="AI81" s="586"/>
      <c r="AJ81" s="587"/>
    </row>
    <row r="82" spans="1:47" s="359" customFormat="1" ht="13.5" customHeight="1">
      <c r="A82" s="562" t="s">
        <v>69</v>
      </c>
      <c r="B82" s="586"/>
      <c r="C82" s="586"/>
      <c r="D82" s="586"/>
      <c r="E82" s="586"/>
      <c r="F82" s="586"/>
      <c r="G82" s="586"/>
      <c r="H82" s="586"/>
      <c r="I82" s="586"/>
      <c r="J82" s="586"/>
      <c r="K82" s="586"/>
      <c r="L82" s="586"/>
      <c r="M82" s="586"/>
      <c r="N82" s="586"/>
      <c r="O82" s="586"/>
      <c r="P82" s="586"/>
      <c r="Q82" s="586"/>
      <c r="R82" s="586"/>
      <c r="S82" s="586"/>
      <c r="T82" s="586"/>
      <c r="U82" s="586"/>
      <c r="V82" s="586"/>
      <c r="W82" s="586"/>
      <c r="X82" s="586"/>
      <c r="Y82" s="586"/>
      <c r="Z82" s="586"/>
      <c r="AA82" s="586"/>
      <c r="AB82" s="586"/>
      <c r="AC82" s="586"/>
      <c r="AD82" s="586"/>
      <c r="AE82" s="586"/>
      <c r="AF82" s="586"/>
      <c r="AG82" s="586"/>
      <c r="AH82" s="586"/>
      <c r="AI82" s="586"/>
      <c r="AJ82" s="587"/>
    </row>
    <row r="83" spans="1:47" s="359" customFormat="1" ht="36" customHeight="1">
      <c r="A83" s="588" t="s">
        <v>98</v>
      </c>
      <c r="B83" s="1217" t="s">
        <v>457</v>
      </c>
      <c r="C83" s="1217"/>
      <c r="D83" s="1217"/>
      <c r="E83" s="1217"/>
      <c r="F83" s="1217"/>
      <c r="G83" s="1217"/>
      <c r="H83" s="1217"/>
      <c r="I83" s="1217"/>
      <c r="J83" s="1217"/>
      <c r="K83" s="1217"/>
      <c r="L83" s="1217"/>
      <c r="M83" s="1217"/>
      <c r="N83" s="1217"/>
      <c r="O83" s="1217"/>
      <c r="P83" s="1217"/>
      <c r="Q83" s="1217"/>
      <c r="R83" s="1217"/>
      <c r="S83" s="1217"/>
      <c r="T83" s="1217"/>
      <c r="U83" s="1217"/>
      <c r="V83" s="1217"/>
      <c r="W83" s="1217"/>
      <c r="X83" s="1217"/>
      <c r="Y83" s="1217"/>
      <c r="Z83" s="1217"/>
      <c r="AA83" s="1217"/>
      <c r="AB83" s="1217"/>
      <c r="AC83" s="1217"/>
      <c r="AD83" s="1217"/>
      <c r="AE83" s="1217"/>
      <c r="AF83" s="1217"/>
      <c r="AG83" s="1217"/>
      <c r="AH83" s="1217"/>
      <c r="AI83" s="1217"/>
      <c r="AJ83" s="1217"/>
    </row>
    <row r="84" spans="1:47" s="359" customFormat="1" ht="27" customHeight="1">
      <c r="A84" s="588" t="s">
        <v>70</v>
      </c>
      <c r="B84" s="1217" t="s">
        <v>427</v>
      </c>
      <c r="C84" s="1217"/>
      <c r="D84" s="1217"/>
      <c r="E84" s="1217"/>
      <c r="F84" s="1217"/>
      <c r="G84" s="1217"/>
      <c r="H84" s="1217"/>
      <c r="I84" s="1217"/>
      <c r="J84" s="1217"/>
      <c r="K84" s="1217"/>
      <c r="L84" s="1217"/>
      <c r="M84" s="1217"/>
      <c r="N84" s="1217"/>
      <c r="O84" s="1217"/>
      <c r="P84" s="1217"/>
      <c r="Q84" s="1217"/>
      <c r="R84" s="1217"/>
      <c r="S84" s="1217"/>
      <c r="T84" s="1217"/>
      <c r="U84" s="1217"/>
      <c r="V84" s="1217"/>
      <c r="W84" s="1217"/>
      <c r="X84" s="1217"/>
      <c r="Y84" s="1217"/>
      <c r="Z84" s="1217"/>
      <c r="AA84" s="1217"/>
      <c r="AB84" s="1217"/>
      <c r="AC84" s="1217"/>
      <c r="AD84" s="1217"/>
      <c r="AE84" s="1217"/>
      <c r="AF84" s="1217"/>
      <c r="AG84" s="1217"/>
      <c r="AH84" s="1217"/>
      <c r="AI84" s="1217"/>
      <c r="AJ84" s="1217"/>
    </row>
    <row r="85" spans="1:47" s="359" customFormat="1" ht="15" customHeight="1">
      <c r="A85" s="565"/>
      <c r="B85" s="589"/>
      <c r="C85" s="589"/>
      <c r="D85" s="589"/>
      <c r="E85" s="589"/>
      <c r="F85" s="589"/>
      <c r="G85" s="589"/>
      <c r="H85" s="589"/>
      <c r="I85" s="589"/>
      <c r="J85" s="589"/>
      <c r="K85" s="589"/>
      <c r="L85" s="589"/>
      <c r="M85" s="565"/>
      <c r="N85" s="565"/>
      <c r="O85" s="570"/>
      <c r="P85" s="570"/>
      <c r="Q85" s="565"/>
      <c r="R85" s="570"/>
      <c r="S85" s="570"/>
      <c r="T85" s="565"/>
      <c r="U85" s="570"/>
      <c r="V85" s="570"/>
      <c r="W85" s="565"/>
      <c r="X85" s="565"/>
      <c r="Y85" s="570"/>
      <c r="Z85" s="570"/>
      <c r="AA85" s="565"/>
      <c r="AB85" s="570"/>
      <c r="AC85" s="570"/>
      <c r="AD85" s="565"/>
      <c r="AE85" s="565"/>
      <c r="AF85" s="565"/>
      <c r="AG85" s="565"/>
      <c r="AH85" s="565"/>
      <c r="AI85" s="565"/>
      <c r="AJ85" s="364"/>
    </row>
    <row r="86" spans="1:47" s="359" customFormat="1" ht="18" customHeight="1">
      <c r="A86" s="590" t="s">
        <v>428</v>
      </c>
      <c r="B86" s="565"/>
      <c r="C86" s="591"/>
      <c r="D86" s="591"/>
      <c r="E86" s="591"/>
      <c r="F86" s="591"/>
      <c r="G86" s="591"/>
      <c r="H86" s="591"/>
      <c r="I86" s="591"/>
      <c r="J86" s="591"/>
      <c r="K86" s="591"/>
      <c r="L86" s="591"/>
      <c r="M86" s="591"/>
      <c r="N86" s="591"/>
      <c r="O86" s="591"/>
      <c r="P86" s="591"/>
      <c r="Q86" s="591"/>
      <c r="R86" s="591"/>
      <c r="S86" s="591"/>
      <c r="T86" s="591"/>
      <c r="U86" s="591"/>
      <c r="V86" s="591"/>
      <c r="W86" s="591"/>
      <c r="X86" s="591"/>
      <c r="Y86" s="591"/>
      <c r="Z86" s="591"/>
      <c r="AA86" s="591"/>
      <c r="AB86" s="591"/>
      <c r="AC86" s="591"/>
      <c r="AD86" s="591"/>
      <c r="AE86" s="591"/>
      <c r="AF86" s="591"/>
      <c r="AG86" s="591"/>
      <c r="AH86" s="591"/>
      <c r="AI86" s="591"/>
      <c r="AJ86" s="592"/>
    </row>
    <row r="87" spans="1:47" s="254" customFormat="1" ht="22.5" customHeight="1">
      <c r="A87" s="588" t="s">
        <v>70</v>
      </c>
      <c r="B87" s="1124" t="s">
        <v>429</v>
      </c>
      <c r="C87" s="1124"/>
      <c r="D87" s="1124"/>
      <c r="E87" s="1124"/>
      <c r="F87" s="1124"/>
      <c r="G87" s="1124"/>
      <c r="H87" s="1124"/>
      <c r="I87" s="1124"/>
      <c r="J87" s="1124"/>
      <c r="K87" s="1124"/>
      <c r="L87" s="1124"/>
      <c r="M87" s="1124"/>
      <c r="N87" s="1124"/>
      <c r="O87" s="1124"/>
      <c r="P87" s="1124"/>
      <c r="Q87" s="1124"/>
      <c r="R87" s="1124"/>
      <c r="S87" s="1124"/>
      <c r="T87" s="1124"/>
      <c r="U87" s="1124"/>
      <c r="V87" s="1124"/>
      <c r="W87" s="1124"/>
      <c r="X87" s="1124"/>
      <c r="Y87" s="1124"/>
      <c r="Z87" s="1124"/>
      <c r="AA87" s="1124"/>
      <c r="AB87" s="1124"/>
      <c r="AC87" s="1124"/>
      <c r="AD87" s="1124"/>
      <c r="AE87" s="1124"/>
      <c r="AF87" s="1124"/>
      <c r="AG87" s="1124"/>
      <c r="AH87" s="1124"/>
      <c r="AI87" s="1124"/>
      <c r="AJ87" s="593"/>
      <c r="AK87" s="594"/>
      <c r="AT87" s="595"/>
    </row>
    <row r="88" spans="1:47" s="394" customFormat="1" ht="6" customHeight="1">
      <c r="A88" s="596"/>
      <c r="B88" s="597"/>
      <c r="C88" s="598"/>
      <c r="D88" s="598"/>
      <c r="E88" s="598"/>
      <c r="F88" s="598"/>
      <c r="G88" s="598"/>
      <c r="H88" s="598"/>
      <c r="I88" s="598"/>
      <c r="J88" s="598"/>
      <c r="K88" s="598"/>
      <c r="L88" s="598"/>
      <c r="M88" s="598"/>
      <c r="N88" s="598"/>
      <c r="O88" s="598"/>
      <c r="P88" s="598"/>
      <c r="Q88" s="598"/>
      <c r="R88" s="598"/>
      <c r="S88" s="598"/>
      <c r="T88" s="598"/>
      <c r="U88" s="598"/>
      <c r="V88" s="598"/>
      <c r="W88" s="598"/>
      <c r="X88" s="598"/>
      <c r="Y88" s="598"/>
      <c r="Z88" s="598"/>
      <c r="AA88" s="598"/>
      <c r="AB88" s="598"/>
      <c r="AC88" s="598"/>
      <c r="AD88" s="598"/>
      <c r="AE88" s="598"/>
      <c r="AF88" s="598"/>
      <c r="AG88" s="598"/>
      <c r="AH88" s="598"/>
      <c r="AI88" s="598"/>
      <c r="AJ88" s="598"/>
      <c r="AK88" s="435"/>
      <c r="AU88" s="599"/>
    </row>
    <row r="89" spans="1:47" s="394" customFormat="1" ht="17.25" customHeight="1">
      <c r="A89" s="1021" t="s">
        <v>430</v>
      </c>
      <c r="B89" s="1021"/>
      <c r="C89" s="1021"/>
      <c r="D89" s="1021"/>
      <c r="E89" s="1021"/>
      <c r="F89" s="1021"/>
      <c r="G89" s="1021"/>
      <c r="H89" s="1021"/>
      <c r="I89" s="1021"/>
      <c r="J89" s="1021"/>
      <c r="K89" s="1021"/>
      <c r="L89" s="1021"/>
      <c r="M89" s="1021"/>
      <c r="N89" s="1021"/>
      <c r="O89" s="1021"/>
      <c r="P89" s="1021"/>
      <c r="Q89" s="1021"/>
      <c r="R89" s="1021"/>
      <c r="S89" s="1021"/>
      <c r="T89" s="1021"/>
      <c r="U89" s="1021"/>
      <c r="V89" s="1021"/>
      <c r="W89" s="1021"/>
      <c r="X89" s="1021"/>
      <c r="Y89" s="1021"/>
      <c r="Z89" s="1021"/>
      <c r="AA89" s="1021"/>
      <c r="AB89" s="1021" t="s">
        <v>415</v>
      </c>
      <c r="AC89" s="1021"/>
      <c r="AD89" s="1021"/>
      <c r="AE89" s="1021"/>
      <c r="AF89" s="1021"/>
      <c r="AG89" s="1021"/>
      <c r="AH89" s="1021"/>
      <c r="AI89" s="1021"/>
      <c r="AJ89" s="1021"/>
      <c r="AK89" s="1021"/>
      <c r="AL89" s="435"/>
      <c r="AU89" s="599"/>
    </row>
    <row r="90" spans="1:47" s="394" customFormat="1" ht="17.25" customHeight="1">
      <c r="A90" s="1021" t="s">
        <v>421</v>
      </c>
      <c r="B90" s="1021"/>
      <c r="C90" s="1021"/>
      <c r="D90" s="1021"/>
      <c r="E90" s="1021"/>
      <c r="F90" s="1021"/>
      <c r="G90" s="1021"/>
      <c r="H90" s="1021"/>
      <c r="I90" s="1021"/>
      <c r="J90" s="1021"/>
      <c r="K90" s="1021"/>
      <c r="L90" s="1021"/>
      <c r="M90" s="1021"/>
      <c r="N90" s="1021"/>
      <c r="O90" s="1021"/>
      <c r="P90" s="1021"/>
      <c r="Q90" s="1021"/>
      <c r="R90" s="1021"/>
      <c r="S90" s="1021"/>
      <c r="T90" s="1021"/>
      <c r="U90" s="1021"/>
      <c r="V90" s="1021"/>
      <c r="W90" s="1021"/>
      <c r="X90" s="1021"/>
      <c r="Y90" s="1021"/>
      <c r="Z90" s="1021"/>
      <c r="AA90" s="1021"/>
      <c r="AB90" s="1021" t="s">
        <v>478</v>
      </c>
      <c r="AC90" s="1021"/>
      <c r="AD90" s="1021"/>
      <c r="AE90" s="1021"/>
      <c r="AF90" s="1021"/>
      <c r="AG90" s="1021"/>
      <c r="AH90" s="1021"/>
      <c r="AI90" s="1021"/>
      <c r="AJ90" s="1021"/>
      <c r="AK90" s="1021"/>
      <c r="AL90" s="435"/>
      <c r="AU90" s="599"/>
    </row>
    <row r="91" spans="1:47" s="394" customFormat="1" ht="17.25" customHeight="1">
      <c r="A91" s="1021" t="s">
        <v>431</v>
      </c>
      <c r="B91" s="1021"/>
      <c r="C91" s="1021"/>
      <c r="D91" s="1021"/>
      <c r="E91" s="1021"/>
      <c r="F91" s="1021"/>
      <c r="G91" s="1021"/>
      <c r="H91" s="1021"/>
      <c r="I91" s="1021"/>
      <c r="J91" s="1021"/>
      <c r="K91" s="1021"/>
      <c r="L91" s="1021"/>
      <c r="M91" s="1021"/>
      <c r="N91" s="1021"/>
      <c r="O91" s="1021"/>
      <c r="P91" s="1021"/>
      <c r="Q91" s="1021"/>
      <c r="R91" s="1021"/>
      <c r="S91" s="1021"/>
      <c r="T91" s="1021"/>
      <c r="U91" s="1021"/>
      <c r="V91" s="1021"/>
      <c r="W91" s="1021"/>
      <c r="X91" s="1021"/>
      <c r="Y91" s="1021"/>
      <c r="Z91" s="1021"/>
      <c r="AA91" s="1021"/>
      <c r="AB91" s="1021" t="s">
        <v>432</v>
      </c>
      <c r="AC91" s="1021"/>
      <c r="AD91" s="1021"/>
      <c r="AE91" s="1021"/>
      <c r="AF91" s="1021"/>
      <c r="AG91" s="1021"/>
      <c r="AH91" s="1021"/>
      <c r="AI91" s="1021"/>
      <c r="AJ91" s="1021"/>
      <c r="AK91" s="1021"/>
      <c r="AL91" s="435"/>
      <c r="AU91" s="599"/>
    </row>
    <row r="92" spans="1:47" s="254" customFormat="1" ht="19.5" customHeight="1" thickBot="1">
      <c r="A92" s="1024" t="s">
        <v>433</v>
      </c>
      <c r="B92" s="1025"/>
      <c r="C92" s="1025"/>
      <c r="D92" s="1025"/>
      <c r="E92" s="1025"/>
      <c r="F92" s="1025"/>
      <c r="G92" s="1025"/>
      <c r="H92" s="1025"/>
      <c r="I92" s="1025"/>
      <c r="J92" s="1025"/>
      <c r="K92" s="1025"/>
      <c r="L92" s="1025"/>
      <c r="M92" s="1025"/>
      <c r="N92" s="1025"/>
      <c r="O92" s="1025"/>
      <c r="P92" s="1025"/>
      <c r="Q92" s="1025"/>
      <c r="R92" s="1025"/>
      <c r="S92" s="1025"/>
      <c r="T92" s="1025"/>
      <c r="U92" s="1025"/>
      <c r="V92" s="1025"/>
      <c r="W92" s="1025"/>
      <c r="X92" s="1025"/>
      <c r="Y92" s="1026"/>
      <c r="Z92" s="600"/>
      <c r="AA92" s="600"/>
      <c r="AB92" s="601"/>
      <c r="AC92" s="602"/>
      <c r="AD92" s="602"/>
      <c r="AE92" s="603"/>
      <c r="AF92" s="604"/>
      <c r="AG92" s="605"/>
      <c r="AH92" s="605"/>
      <c r="AI92" s="604"/>
      <c r="AJ92" s="606"/>
      <c r="AK92" s="607"/>
      <c r="AT92" s="595"/>
    </row>
    <row r="93" spans="1:47" s="254" customFormat="1" ht="18.75" customHeight="1" thickBot="1">
      <c r="A93" s="608"/>
      <c r="B93" s="1030" t="s">
        <v>479</v>
      </c>
      <c r="C93" s="1031"/>
      <c r="D93" s="1031"/>
      <c r="E93" s="1031"/>
      <c r="F93" s="1034"/>
      <c r="G93" s="1034"/>
      <c r="H93" s="1034"/>
      <c r="I93" s="1034"/>
      <c r="J93" s="1034"/>
      <c r="K93" s="1034"/>
      <c r="L93" s="1035"/>
      <c r="M93" s="1036">
        <f>SUM('別紙様式2-4 個表_ベースアップ'!AH14:AH3013)</f>
        <v>0</v>
      </c>
      <c r="N93" s="1037"/>
      <c r="O93" s="1037"/>
      <c r="P93" s="1037"/>
      <c r="Q93" s="1037"/>
      <c r="R93" s="1037"/>
      <c r="S93" s="1038"/>
      <c r="T93" s="609" t="s">
        <v>2</v>
      </c>
      <c r="U93" s="610"/>
      <c r="V93" s="611"/>
      <c r="W93" s="611"/>
      <c r="X93" s="612"/>
      <c r="Y93" s="613"/>
      <c r="Z93" s="1039" t="s">
        <v>173</v>
      </c>
      <c r="AA93" s="1041" t="str">
        <f>IF(V94=0,"",IF(V94&gt;=200/3,"○","×"))</f>
        <v/>
      </c>
      <c r="AB93" s="1060" t="s">
        <v>347</v>
      </c>
      <c r="AC93" s="602"/>
      <c r="AD93" s="602"/>
      <c r="AE93" s="602"/>
      <c r="AF93" s="602"/>
      <c r="AG93" s="602"/>
      <c r="AH93" s="602"/>
      <c r="AI93" s="607"/>
      <c r="AN93" s="1029"/>
      <c r="AO93" s="1029"/>
      <c r="AP93" s="1029"/>
      <c r="AQ93" s="1029"/>
      <c r="AR93" s="1029"/>
      <c r="AS93" s="1029"/>
      <c r="AT93" s="1029"/>
      <c r="AU93" s="1029"/>
    </row>
    <row r="94" spans="1:47" s="254" customFormat="1" ht="18.75" customHeight="1" thickBot="1">
      <c r="A94" s="608"/>
      <c r="B94" s="1032"/>
      <c r="C94" s="1033"/>
      <c r="D94" s="1033"/>
      <c r="E94" s="1033"/>
      <c r="F94" s="1044" t="s">
        <v>480</v>
      </c>
      <c r="G94" s="1045"/>
      <c r="H94" s="1045"/>
      <c r="I94" s="1045"/>
      <c r="J94" s="1045"/>
      <c r="K94" s="1045"/>
      <c r="L94" s="1045"/>
      <c r="M94" s="1063">
        <f>SUM('別紙様式2-4 個表_ベースアップ'!AI14:AI3013)</f>
        <v>0</v>
      </c>
      <c r="N94" s="1064"/>
      <c r="O94" s="1064"/>
      <c r="P94" s="1064"/>
      <c r="Q94" s="1064"/>
      <c r="R94" s="1064"/>
      <c r="S94" s="1065"/>
      <c r="T94" s="614" t="s">
        <v>2</v>
      </c>
      <c r="U94" s="615" t="s">
        <v>27</v>
      </c>
      <c r="V94" s="1051">
        <f>IFERROR($M$94/$M$93*100,0)</f>
        <v>0</v>
      </c>
      <c r="W94" s="1052"/>
      <c r="X94" s="602" t="s">
        <v>28</v>
      </c>
      <c r="Y94" s="616" t="s">
        <v>348</v>
      </c>
      <c r="Z94" s="1039"/>
      <c r="AA94" s="1042"/>
      <c r="AB94" s="1061"/>
      <c r="AC94" s="602"/>
      <c r="AD94" s="602"/>
      <c r="AE94" s="602"/>
      <c r="AF94" s="602"/>
      <c r="AG94" s="602"/>
      <c r="AH94" s="602"/>
      <c r="AI94" s="607"/>
      <c r="AN94" s="1029"/>
      <c r="AO94" s="1029"/>
      <c r="AP94" s="1029"/>
      <c r="AQ94" s="1029"/>
      <c r="AR94" s="1029"/>
      <c r="AS94" s="1029"/>
      <c r="AT94" s="1029"/>
      <c r="AU94" s="1029"/>
    </row>
    <row r="95" spans="1:47" s="254" customFormat="1" ht="18.75" customHeight="1" thickBot="1">
      <c r="A95" s="608"/>
      <c r="B95" s="1032"/>
      <c r="C95" s="1033"/>
      <c r="D95" s="1033"/>
      <c r="E95" s="1033"/>
      <c r="F95" s="1046"/>
      <c r="G95" s="1047"/>
      <c r="H95" s="1047"/>
      <c r="I95" s="1047"/>
      <c r="J95" s="1047"/>
      <c r="K95" s="1047"/>
      <c r="L95" s="1047"/>
      <c r="M95" s="1053" t="s">
        <v>349</v>
      </c>
      <c r="N95" s="1054"/>
      <c r="O95" s="1055"/>
      <c r="P95" s="1066" t="e">
        <f>M94/AF99</f>
        <v>#VALUE!</v>
      </c>
      <c r="Q95" s="1067"/>
      <c r="R95" s="1067"/>
      <c r="S95" s="1068"/>
      <c r="T95" s="617" t="s">
        <v>350</v>
      </c>
      <c r="U95" s="615"/>
      <c r="V95" s="1027"/>
      <c r="W95" s="1027"/>
      <c r="X95" s="602"/>
      <c r="Y95" s="616"/>
      <c r="Z95" s="1039"/>
      <c r="AA95" s="1059"/>
      <c r="AB95" s="1061"/>
      <c r="AC95" s="602"/>
      <c r="AD95" s="602"/>
      <c r="AE95" s="602"/>
      <c r="AF95" s="602"/>
      <c r="AG95" s="602"/>
      <c r="AH95" s="602"/>
      <c r="AI95" s="602"/>
      <c r="AJ95" s="602"/>
      <c r="AT95" s="595"/>
    </row>
    <row r="96" spans="1:47" s="254" customFormat="1" ht="18.75" customHeight="1" thickBot="1">
      <c r="A96" s="608"/>
      <c r="B96" s="1030" t="s">
        <v>481</v>
      </c>
      <c r="C96" s="1031"/>
      <c r="D96" s="1031"/>
      <c r="E96" s="1031"/>
      <c r="F96" s="1034"/>
      <c r="G96" s="1034"/>
      <c r="H96" s="1034"/>
      <c r="I96" s="1034"/>
      <c r="J96" s="1034"/>
      <c r="K96" s="1034"/>
      <c r="L96" s="1035"/>
      <c r="M96" s="1036">
        <f>SUM('別紙様式2-4 個表_ベースアップ'!AJ14:AJ3013)</f>
        <v>0</v>
      </c>
      <c r="N96" s="1037"/>
      <c r="O96" s="1037"/>
      <c r="P96" s="1037"/>
      <c r="Q96" s="1037"/>
      <c r="R96" s="1037"/>
      <c r="S96" s="1038"/>
      <c r="T96" s="609" t="s">
        <v>2</v>
      </c>
      <c r="U96" s="610"/>
      <c r="V96" s="611"/>
      <c r="W96" s="611"/>
      <c r="X96" s="612"/>
      <c r="Y96" s="613"/>
      <c r="Z96" s="1039" t="s">
        <v>173</v>
      </c>
      <c r="AA96" s="1041" t="str">
        <f>IF(V97=0,"",IF(V97&gt;=200/3,"○","×"))</f>
        <v/>
      </c>
      <c r="AB96" s="1061"/>
      <c r="AC96" s="602"/>
      <c r="AD96" s="602"/>
      <c r="AE96" s="602"/>
      <c r="AF96" s="602"/>
      <c r="AG96" s="602"/>
      <c r="AH96" s="602"/>
      <c r="AI96" s="602"/>
      <c r="AJ96" s="602"/>
      <c r="AT96" s="595"/>
    </row>
    <row r="97" spans="1:46" s="254" customFormat="1" ht="18.75" customHeight="1" thickBot="1">
      <c r="A97" s="608"/>
      <c r="B97" s="1032"/>
      <c r="C97" s="1033"/>
      <c r="D97" s="1033"/>
      <c r="E97" s="1033"/>
      <c r="F97" s="1044" t="s">
        <v>482</v>
      </c>
      <c r="G97" s="1045"/>
      <c r="H97" s="1045"/>
      <c r="I97" s="1045"/>
      <c r="J97" s="1045"/>
      <c r="K97" s="1045"/>
      <c r="L97" s="1045"/>
      <c r="M97" s="1048">
        <f>SUM('別紙様式2-4 個表_ベースアップ'!AK14:AK3013)</f>
        <v>0</v>
      </c>
      <c r="N97" s="1049"/>
      <c r="O97" s="1049"/>
      <c r="P97" s="1049"/>
      <c r="Q97" s="1049"/>
      <c r="R97" s="1049"/>
      <c r="S97" s="1050"/>
      <c r="T97" s="614" t="s">
        <v>2</v>
      </c>
      <c r="U97" s="615" t="s">
        <v>27</v>
      </c>
      <c r="V97" s="1051">
        <f>IFERROR($M$97/$M$96*100,0)</f>
        <v>0</v>
      </c>
      <c r="W97" s="1052"/>
      <c r="X97" s="602" t="s">
        <v>28</v>
      </c>
      <c r="Y97" s="616" t="s">
        <v>348</v>
      </c>
      <c r="Z97" s="1039"/>
      <c r="AA97" s="1042"/>
      <c r="AB97" s="1061"/>
      <c r="AC97" s="602"/>
      <c r="AD97" s="602"/>
      <c r="AE97" s="602"/>
      <c r="AF97" s="602"/>
      <c r="AG97" s="602"/>
      <c r="AH97" s="602"/>
      <c r="AI97" s="602"/>
      <c r="AJ97" s="602"/>
      <c r="AK97" s="618"/>
      <c r="AL97" s="618"/>
      <c r="AM97" s="618"/>
      <c r="AN97" s="618"/>
      <c r="AO97" s="618"/>
      <c r="AP97" s="618"/>
      <c r="AQ97" s="618"/>
      <c r="AR97" s="618"/>
      <c r="AT97" s="595"/>
    </row>
    <row r="98" spans="1:46" s="254" customFormat="1" ht="18.75" customHeight="1" thickBot="1">
      <c r="A98" s="608"/>
      <c r="B98" s="1032"/>
      <c r="C98" s="1033"/>
      <c r="D98" s="1033"/>
      <c r="E98" s="1033"/>
      <c r="F98" s="1046"/>
      <c r="G98" s="1047"/>
      <c r="H98" s="1047"/>
      <c r="I98" s="1047"/>
      <c r="J98" s="1047"/>
      <c r="K98" s="1047"/>
      <c r="L98" s="1047"/>
      <c r="M98" s="1053" t="s">
        <v>349</v>
      </c>
      <c r="N98" s="1054"/>
      <c r="O98" s="1055"/>
      <c r="P98" s="1056" t="e">
        <f>M97/AF99</f>
        <v>#VALUE!</v>
      </c>
      <c r="Q98" s="1057"/>
      <c r="R98" s="1057"/>
      <c r="S98" s="1058"/>
      <c r="T98" s="617" t="s">
        <v>350</v>
      </c>
      <c r="U98" s="615"/>
      <c r="V98" s="1027"/>
      <c r="W98" s="1027"/>
      <c r="X98" s="602"/>
      <c r="Y98" s="616"/>
      <c r="Z98" s="1040"/>
      <c r="AA98" s="1043"/>
      <c r="AB98" s="1062"/>
      <c r="AC98" s="601"/>
      <c r="AD98" s="601"/>
      <c r="AE98" s="602"/>
      <c r="AF98" s="602"/>
      <c r="AG98" s="601"/>
      <c r="AH98" s="602"/>
      <c r="AI98" s="607"/>
      <c r="AR98" s="595"/>
    </row>
    <row r="99" spans="1:46" s="623" customFormat="1" ht="18.75" customHeight="1" thickBot="1">
      <c r="A99" s="619" t="s">
        <v>21</v>
      </c>
      <c r="B99" s="620" t="s">
        <v>434</v>
      </c>
      <c r="C99" s="620"/>
      <c r="D99" s="620"/>
      <c r="E99" s="620"/>
      <c r="F99" s="620"/>
      <c r="G99" s="620"/>
      <c r="H99" s="620"/>
      <c r="I99" s="620"/>
      <c r="J99" s="620"/>
      <c r="K99" s="620"/>
      <c r="L99" s="621"/>
      <c r="M99" s="622" t="s">
        <v>17</v>
      </c>
      <c r="N99" s="446"/>
      <c r="O99" s="1022"/>
      <c r="P99" s="1022"/>
      <c r="Q99" s="446" t="s">
        <v>11</v>
      </c>
      <c r="R99" s="1022"/>
      <c r="S99" s="1022"/>
      <c r="T99" s="446" t="s">
        <v>12</v>
      </c>
      <c r="U99" s="1023" t="s">
        <v>13</v>
      </c>
      <c r="V99" s="1023"/>
      <c r="W99" s="446" t="s">
        <v>17</v>
      </c>
      <c r="X99" s="446"/>
      <c r="Y99" s="1022"/>
      <c r="Z99" s="1022"/>
      <c r="AA99" s="446" t="s">
        <v>11</v>
      </c>
      <c r="AB99" s="1022"/>
      <c r="AC99" s="1022"/>
      <c r="AD99" s="446" t="s">
        <v>12</v>
      </c>
      <c r="AE99" s="446" t="s">
        <v>135</v>
      </c>
      <c r="AF99" s="446" t="str">
        <f>IF(O99&gt;=1,(Y99*12+AB99)-(O99*12+R99)+1,"")</f>
        <v/>
      </c>
      <c r="AG99" s="1023" t="s">
        <v>136</v>
      </c>
      <c r="AH99" s="1023"/>
      <c r="AI99" s="447" t="s">
        <v>48</v>
      </c>
      <c r="AJ99" s="607"/>
    </row>
    <row r="100" spans="1:46" s="254" customFormat="1" ht="3" customHeight="1">
      <c r="A100" s="624"/>
      <c r="B100" s="625"/>
      <c r="C100" s="625"/>
      <c r="D100" s="625"/>
      <c r="E100" s="625"/>
      <c r="F100" s="625"/>
      <c r="G100" s="625"/>
      <c r="H100" s="625"/>
      <c r="I100" s="625"/>
      <c r="J100" s="625"/>
      <c r="K100" s="625"/>
      <c r="L100" s="625"/>
      <c r="M100" s="626"/>
      <c r="N100" s="626"/>
      <c r="O100" s="626"/>
      <c r="P100" s="626"/>
      <c r="Q100" s="626"/>
      <c r="R100" s="626"/>
      <c r="S100" s="626"/>
      <c r="T100" s="626"/>
      <c r="U100" s="626"/>
      <c r="V100" s="626"/>
      <c r="W100" s="626"/>
      <c r="X100" s="626"/>
      <c r="Y100" s="626"/>
      <c r="Z100" s="626"/>
      <c r="AA100" s="626"/>
      <c r="AB100" s="626"/>
      <c r="AC100" s="626"/>
      <c r="AD100" s="626"/>
      <c r="AE100" s="626"/>
      <c r="AF100" s="626"/>
      <c r="AG100" s="626"/>
      <c r="AH100" s="626"/>
      <c r="AI100" s="626"/>
      <c r="AJ100" s="627"/>
      <c r="AK100" s="594"/>
      <c r="AT100" s="595"/>
    </row>
    <row r="101" spans="1:46" s="254" customFormat="1" ht="13.5" customHeight="1">
      <c r="A101" s="628"/>
      <c r="B101" s="629" t="s">
        <v>351</v>
      </c>
      <c r="C101" s="629"/>
      <c r="D101" s="629"/>
      <c r="E101" s="629"/>
      <c r="F101" s="629"/>
      <c r="G101" s="629"/>
      <c r="H101" s="629"/>
      <c r="I101" s="629"/>
      <c r="J101" s="629"/>
      <c r="K101" s="629"/>
      <c r="L101" s="629"/>
      <c r="M101" s="629"/>
      <c r="N101" s="629"/>
      <c r="O101" s="629"/>
      <c r="P101" s="629"/>
      <c r="Q101" s="629"/>
      <c r="R101" s="629"/>
      <c r="S101" s="629"/>
      <c r="T101" s="629"/>
      <c r="U101" s="629"/>
      <c r="V101" s="629"/>
      <c r="W101" s="629"/>
      <c r="X101" s="629"/>
      <c r="Y101" s="629"/>
      <c r="Z101" s="629"/>
      <c r="AA101" s="629"/>
      <c r="AB101" s="629"/>
      <c r="AC101" s="629"/>
      <c r="AD101" s="629"/>
      <c r="AE101" s="629"/>
      <c r="AF101" s="629"/>
      <c r="AG101" s="629"/>
      <c r="AH101" s="629"/>
      <c r="AI101" s="629"/>
      <c r="AJ101" s="630"/>
      <c r="AK101" s="594"/>
      <c r="AT101" s="595"/>
    </row>
    <row r="102" spans="1:46" s="254" customFormat="1">
      <c r="A102" s="631" t="s">
        <v>70</v>
      </c>
      <c r="B102" s="1028" t="s">
        <v>483</v>
      </c>
      <c r="C102" s="1028"/>
      <c r="D102" s="1028"/>
      <c r="E102" s="1028"/>
      <c r="F102" s="1028"/>
      <c r="G102" s="1028"/>
      <c r="H102" s="1028"/>
      <c r="I102" s="1028"/>
      <c r="J102" s="1028"/>
      <c r="K102" s="1028"/>
      <c r="L102" s="1028"/>
      <c r="M102" s="1028"/>
      <c r="N102" s="1028"/>
      <c r="O102" s="1028"/>
      <c r="P102" s="1028"/>
      <c r="Q102" s="1028"/>
      <c r="R102" s="1028"/>
      <c r="S102" s="1028"/>
      <c r="T102" s="1028"/>
      <c r="U102" s="1028"/>
      <c r="V102" s="1028"/>
      <c r="W102" s="1028"/>
      <c r="X102" s="1028"/>
      <c r="Y102" s="1028"/>
      <c r="Z102" s="1028"/>
      <c r="AA102" s="1028"/>
      <c r="AB102" s="1028"/>
      <c r="AC102" s="1028"/>
      <c r="AD102" s="1028"/>
      <c r="AE102" s="1028"/>
      <c r="AF102" s="1028"/>
      <c r="AG102" s="1028"/>
      <c r="AH102" s="1028"/>
      <c r="AI102" s="1028"/>
      <c r="AJ102" s="1028"/>
      <c r="AK102" s="594"/>
    </row>
    <row r="103" spans="1:46" s="359" customFormat="1" ht="15" customHeight="1">
      <c r="A103" s="565"/>
      <c r="B103" s="589"/>
      <c r="C103" s="589"/>
      <c r="D103" s="589"/>
      <c r="E103" s="589"/>
      <c r="F103" s="589"/>
      <c r="G103" s="589"/>
      <c r="H103" s="589"/>
      <c r="I103" s="589"/>
      <c r="J103" s="589"/>
      <c r="K103" s="589"/>
      <c r="L103" s="589"/>
      <c r="M103" s="565"/>
      <c r="N103" s="565"/>
      <c r="O103" s="570"/>
      <c r="P103" s="570"/>
      <c r="Q103" s="565"/>
      <c r="R103" s="570"/>
      <c r="S103" s="570"/>
      <c r="T103" s="565"/>
      <c r="U103" s="570"/>
      <c r="V103" s="570"/>
      <c r="W103" s="565"/>
      <c r="X103" s="565"/>
      <c r="Y103" s="570"/>
      <c r="Z103" s="570"/>
      <c r="AA103" s="565"/>
      <c r="AB103" s="570"/>
      <c r="AC103" s="570"/>
      <c r="AD103" s="565"/>
      <c r="AE103" s="565"/>
      <c r="AF103" s="565"/>
      <c r="AG103" s="565"/>
      <c r="AH103" s="565"/>
      <c r="AI103" s="565"/>
      <c r="AJ103" s="364"/>
    </row>
    <row r="104" spans="1:46" s="359" customFormat="1" ht="18" customHeight="1">
      <c r="A104" s="590" t="s">
        <v>435</v>
      </c>
      <c r="B104" s="565"/>
      <c r="C104" s="591"/>
      <c r="D104" s="591"/>
      <c r="E104" s="591"/>
      <c r="F104" s="591"/>
      <c r="G104" s="591"/>
      <c r="H104" s="591"/>
      <c r="I104" s="591"/>
      <c r="J104" s="591"/>
      <c r="K104" s="591"/>
      <c r="L104" s="591"/>
      <c r="M104" s="591"/>
      <c r="N104" s="591"/>
      <c r="O104" s="591"/>
      <c r="P104" s="591"/>
      <c r="Q104" s="591"/>
      <c r="R104" s="591"/>
      <c r="S104" s="591"/>
      <c r="T104" s="591"/>
      <c r="U104" s="591"/>
      <c r="V104" s="591"/>
      <c r="W104" s="591"/>
      <c r="X104" s="591"/>
      <c r="Y104" s="591"/>
      <c r="Z104" s="591"/>
      <c r="AA104" s="591"/>
      <c r="AB104" s="591"/>
      <c r="AC104" s="591"/>
      <c r="AD104" s="591"/>
      <c r="AE104" s="591"/>
      <c r="AF104" s="591"/>
      <c r="AG104" s="591"/>
      <c r="AH104" s="591"/>
      <c r="AI104" s="591"/>
      <c r="AJ104" s="592"/>
    </row>
    <row r="105" spans="1:46" s="359" customFormat="1" ht="18" customHeight="1">
      <c r="A105" s="632" t="s">
        <v>436</v>
      </c>
      <c r="B105" s="533"/>
      <c r="C105" s="591"/>
      <c r="D105" s="591"/>
      <c r="E105" s="591"/>
      <c r="F105" s="591"/>
      <c r="G105" s="591"/>
      <c r="H105" s="591"/>
      <c r="I105" s="591"/>
      <c r="J105" s="591"/>
      <c r="K105" s="591"/>
      <c r="L105" s="591"/>
      <c r="M105" s="591"/>
      <c r="N105" s="591"/>
      <c r="O105" s="591"/>
      <c r="P105" s="591"/>
    </row>
    <row r="106" spans="1:46" s="359" customFormat="1" ht="26.25" customHeight="1">
      <c r="A106" s="1205" t="s">
        <v>32</v>
      </c>
      <c r="B106" s="1206"/>
      <c r="C106" s="1206"/>
      <c r="D106" s="1235"/>
      <c r="E106" s="633"/>
      <c r="F106" s="634" t="s">
        <v>30</v>
      </c>
      <c r="G106" s="635"/>
      <c r="H106" s="635"/>
      <c r="I106" s="636"/>
      <c r="J106" s="634" t="s">
        <v>71</v>
      </c>
      <c r="K106" s="635"/>
      <c r="L106" s="635"/>
      <c r="M106" s="635"/>
      <c r="N106" s="635"/>
      <c r="O106" s="636"/>
      <c r="P106" s="634" t="s">
        <v>72</v>
      </c>
      <c r="Q106" s="635"/>
      <c r="R106" s="635"/>
      <c r="S106" s="635"/>
      <c r="T106" s="635"/>
      <c r="U106" s="635"/>
      <c r="V106" s="636"/>
      <c r="W106" s="634" t="s">
        <v>31</v>
      </c>
      <c r="X106" s="635"/>
      <c r="Y106" s="635"/>
      <c r="Z106" s="636"/>
      <c r="AA106" s="634" t="s">
        <v>26</v>
      </c>
      <c r="AB106" s="635"/>
      <c r="AC106" s="635"/>
      <c r="AD106" s="635"/>
      <c r="AE106" s="635"/>
      <c r="AF106" s="635"/>
      <c r="AG106" s="635"/>
      <c r="AH106" s="635"/>
      <c r="AI106" s="635"/>
      <c r="AJ106" s="363"/>
      <c r="AK106" s="364"/>
    </row>
    <row r="107" spans="1:46" s="359" customFormat="1" ht="18" customHeight="1">
      <c r="A107" s="1222" t="s">
        <v>29</v>
      </c>
      <c r="B107" s="1223"/>
      <c r="C107" s="1223"/>
      <c r="D107" s="1223"/>
      <c r="E107" s="637" t="s">
        <v>213</v>
      </c>
      <c r="F107" s="584"/>
      <c r="G107" s="553"/>
      <c r="H107" s="553"/>
      <c r="I107" s="569"/>
      <c r="J107" s="553"/>
      <c r="K107" s="553"/>
      <c r="L107" s="553"/>
      <c r="M107" s="553"/>
      <c r="N107" s="553"/>
      <c r="O107" s="562"/>
      <c r="P107" s="553"/>
      <c r="Q107" s="553"/>
      <c r="R107" s="553"/>
      <c r="S107" s="553"/>
      <c r="T107" s="553"/>
      <c r="U107" s="553"/>
      <c r="V107" s="562"/>
      <c r="W107" s="553"/>
      <c r="X107" s="553"/>
      <c r="Y107" s="569"/>
      <c r="Z107" s="569"/>
      <c r="AA107" s="553"/>
      <c r="AB107" s="553"/>
      <c r="AC107" s="553"/>
      <c r="AD107" s="553"/>
      <c r="AE107" s="553"/>
      <c r="AF107" s="553"/>
      <c r="AG107" s="553"/>
      <c r="AH107" s="553"/>
      <c r="AI107" s="553"/>
      <c r="AJ107" s="638"/>
      <c r="AK107" s="364"/>
    </row>
    <row r="108" spans="1:46" s="359" customFormat="1" ht="18" customHeight="1">
      <c r="A108" s="1224"/>
      <c r="B108" s="1215"/>
      <c r="C108" s="1215"/>
      <c r="D108" s="1215"/>
      <c r="E108" s="639"/>
      <c r="F108" s="562" t="s">
        <v>33</v>
      </c>
      <c r="G108" s="569"/>
      <c r="H108" s="569"/>
      <c r="I108" s="569"/>
      <c r="J108" s="569"/>
      <c r="K108" s="640"/>
      <c r="L108" s="562" t="s">
        <v>140</v>
      </c>
      <c r="M108" s="569"/>
      <c r="N108" s="569"/>
      <c r="O108" s="562"/>
      <c r="P108" s="562"/>
      <c r="Q108" s="533"/>
      <c r="R108" s="641"/>
      <c r="S108" s="562" t="s">
        <v>26</v>
      </c>
      <c r="T108" s="562"/>
      <c r="U108" s="562" t="s">
        <v>27</v>
      </c>
      <c r="V108" s="1126"/>
      <c r="W108" s="1126"/>
      <c r="X108" s="1126"/>
      <c r="Y108" s="1126"/>
      <c r="Z108" s="1126"/>
      <c r="AA108" s="1126"/>
      <c r="AB108" s="1126"/>
      <c r="AC108" s="1126"/>
      <c r="AD108" s="1126"/>
      <c r="AE108" s="1126"/>
      <c r="AF108" s="1126"/>
      <c r="AG108" s="1126"/>
      <c r="AH108" s="1126"/>
      <c r="AI108" s="1126"/>
      <c r="AJ108" s="526" t="s">
        <v>28</v>
      </c>
      <c r="AK108" s="364"/>
    </row>
    <row r="109" spans="1:46" s="359" customFormat="1" ht="18" customHeight="1" thickBot="1">
      <c r="A109" s="1224"/>
      <c r="B109" s="1215"/>
      <c r="C109" s="1215"/>
      <c r="D109" s="1215"/>
      <c r="E109" s="642" t="s">
        <v>441</v>
      </c>
      <c r="F109" s="533"/>
      <c r="G109" s="569"/>
      <c r="H109" s="569"/>
      <c r="I109" s="569"/>
      <c r="J109" s="569"/>
      <c r="K109" s="565"/>
      <c r="L109" s="569"/>
      <c r="O109" s="562"/>
      <c r="P109" s="533"/>
      <c r="Q109" s="533"/>
      <c r="R109" s="533"/>
      <c r="S109" s="643"/>
      <c r="T109" s="643"/>
      <c r="U109" s="643"/>
      <c r="V109" s="643"/>
      <c r="W109" s="643"/>
      <c r="X109" s="643"/>
      <c r="Y109" s="643"/>
      <c r="Z109" s="643"/>
      <c r="AA109" s="643"/>
      <c r="AB109" s="643"/>
      <c r="AC109" s="643"/>
      <c r="AD109" s="643"/>
      <c r="AE109" s="643"/>
      <c r="AF109" s="643"/>
      <c r="AG109" s="643"/>
      <c r="AH109" s="643"/>
      <c r="AI109" s="643"/>
      <c r="AJ109" s="534"/>
      <c r="AK109" s="364"/>
    </row>
    <row r="110" spans="1:46" s="359" customFormat="1" ht="75" customHeight="1" thickBot="1">
      <c r="A110" s="1224"/>
      <c r="B110" s="1215"/>
      <c r="C110" s="1215"/>
      <c r="D110" s="1215"/>
      <c r="E110" s="1236"/>
      <c r="F110" s="1237"/>
      <c r="G110" s="1237"/>
      <c r="H110" s="1237"/>
      <c r="I110" s="1237"/>
      <c r="J110" s="1237"/>
      <c r="K110" s="1237"/>
      <c r="L110" s="1237"/>
      <c r="M110" s="1237"/>
      <c r="N110" s="1237"/>
      <c r="O110" s="1237"/>
      <c r="P110" s="1237"/>
      <c r="Q110" s="1237"/>
      <c r="R110" s="1237"/>
      <c r="S110" s="1237"/>
      <c r="T110" s="1237"/>
      <c r="U110" s="1237"/>
      <c r="V110" s="1237"/>
      <c r="W110" s="1237"/>
      <c r="X110" s="1237"/>
      <c r="Y110" s="1237"/>
      <c r="Z110" s="1237"/>
      <c r="AA110" s="1237"/>
      <c r="AB110" s="1237"/>
      <c r="AC110" s="1237"/>
      <c r="AD110" s="1237"/>
      <c r="AE110" s="1237"/>
      <c r="AF110" s="1237"/>
      <c r="AG110" s="1237"/>
      <c r="AH110" s="1237"/>
      <c r="AI110" s="1237"/>
      <c r="AJ110" s="1238"/>
      <c r="AK110" s="364"/>
    </row>
    <row r="111" spans="1:46" s="359" customFormat="1" ht="12.6" thickBot="1">
      <c r="A111" s="1224"/>
      <c r="B111" s="1215"/>
      <c r="C111" s="1215"/>
      <c r="D111" s="1215"/>
      <c r="E111" s="644" t="s">
        <v>438</v>
      </c>
      <c r="F111" s="569"/>
      <c r="G111" s="569"/>
      <c r="H111" s="569"/>
      <c r="I111" s="569"/>
      <c r="J111" s="569"/>
      <c r="K111" s="569"/>
      <c r="L111" s="569"/>
      <c r="M111" s="569"/>
      <c r="N111" s="569"/>
      <c r="O111" s="569"/>
      <c r="P111" s="569"/>
      <c r="Q111" s="569"/>
      <c r="R111" s="569"/>
      <c r="S111" s="569"/>
      <c r="T111" s="569"/>
      <c r="U111" s="569"/>
      <c r="V111" s="569"/>
      <c r="W111" s="569"/>
      <c r="X111" s="569"/>
      <c r="Y111" s="569"/>
      <c r="Z111" s="569"/>
      <c r="AA111" s="569"/>
      <c r="AB111" s="569"/>
      <c r="AC111" s="569"/>
      <c r="AD111" s="569"/>
      <c r="AE111" s="569"/>
      <c r="AF111" s="569"/>
      <c r="AG111" s="569"/>
      <c r="AH111" s="569"/>
      <c r="AI111" s="569"/>
      <c r="AJ111" s="645"/>
      <c r="AK111" s="364"/>
    </row>
    <row r="112" spans="1:46" s="359" customFormat="1" ht="18" customHeight="1" thickBot="1">
      <c r="A112" s="1225"/>
      <c r="B112" s="1226"/>
      <c r="C112" s="1226"/>
      <c r="D112" s="1226"/>
      <c r="E112" s="646" t="s">
        <v>142</v>
      </c>
      <c r="F112" s="647"/>
      <c r="G112" s="647"/>
      <c r="H112" s="647"/>
      <c r="I112" s="647"/>
      <c r="J112" s="647"/>
      <c r="K112" s="647"/>
      <c r="L112" s="1208" t="s">
        <v>143</v>
      </c>
      <c r="M112" s="1209"/>
      <c r="N112" s="1209"/>
      <c r="O112" s="1250"/>
      <c r="P112" s="1250"/>
      <c r="Q112" s="648" t="s">
        <v>5</v>
      </c>
      <c r="R112" s="1250"/>
      <c r="S112" s="1250"/>
      <c r="T112" s="648" t="s">
        <v>34</v>
      </c>
      <c r="U112" s="649" t="s">
        <v>27</v>
      </c>
      <c r="V112" s="650"/>
      <c r="W112" s="651" t="s">
        <v>35</v>
      </c>
      <c r="X112" s="649"/>
      <c r="Y112" s="649"/>
      <c r="Z112" s="650"/>
      <c r="AA112" s="651" t="s">
        <v>36</v>
      </c>
      <c r="AB112" s="649"/>
      <c r="AC112" s="649" t="s">
        <v>28</v>
      </c>
      <c r="AD112" s="649"/>
      <c r="AE112" s="649"/>
      <c r="AF112" s="649"/>
      <c r="AG112" s="649"/>
      <c r="AH112" s="649"/>
      <c r="AI112" s="649"/>
      <c r="AJ112" s="652"/>
      <c r="AK112" s="364"/>
    </row>
    <row r="113" spans="1:37" s="656" customFormat="1" ht="15" customHeight="1">
      <c r="A113" s="984" t="s">
        <v>437</v>
      </c>
      <c r="B113" s="985"/>
      <c r="C113" s="985"/>
      <c r="D113" s="985"/>
      <c r="E113" s="985"/>
      <c r="F113" s="985"/>
      <c r="G113" s="985"/>
      <c r="H113" s="985"/>
      <c r="I113" s="985"/>
      <c r="J113" s="985"/>
      <c r="K113" s="985"/>
      <c r="L113" s="985"/>
      <c r="M113" s="985"/>
      <c r="N113" s="985"/>
      <c r="O113" s="985"/>
      <c r="P113" s="985"/>
      <c r="Q113" s="985"/>
      <c r="R113" s="985"/>
      <c r="S113" s="985"/>
      <c r="T113" s="985"/>
      <c r="U113" s="985"/>
      <c r="V113" s="985"/>
      <c r="W113" s="985"/>
      <c r="X113" s="985"/>
      <c r="Y113" s="985"/>
      <c r="Z113" s="985"/>
      <c r="AA113" s="985"/>
      <c r="AB113" s="985"/>
      <c r="AC113" s="985"/>
      <c r="AD113" s="985"/>
      <c r="AE113" s="985"/>
      <c r="AF113" s="986"/>
      <c r="AG113" s="653"/>
      <c r="AH113" s="654" t="s">
        <v>97</v>
      </c>
      <c r="AI113" s="653"/>
      <c r="AJ113" s="655"/>
    </row>
    <row r="114" spans="1:37" s="359" customFormat="1" ht="12" customHeight="1">
      <c r="A114" s="657"/>
      <c r="B114" s="657"/>
      <c r="C114" s="657"/>
      <c r="D114" s="657"/>
      <c r="E114" s="658"/>
      <c r="F114" s="570"/>
      <c r="G114" s="570"/>
      <c r="H114" s="570"/>
      <c r="I114" s="570"/>
      <c r="J114" s="570"/>
      <c r="K114" s="570"/>
      <c r="L114" s="562"/>
      <c r="M114" s="562"/>
      <c r="N114" s="570"/>
      <c r="O114" s="659"/>
      <c r="P114" s="659"/>
      <c r="Q114" s="659"/>
      <c r="R114" s="659"/>
      <c r="S114" s="659"/>
      <c r="T114" s="659"/>
      <c r="U114" s="570"/>
      <c r="V114" s="570"/>
      <c r="W114" s="660"/>
      <c r="X114" s="570"/>
      <c r="Y114" s="570"/>
      <c r="Z114" s="570"/>
      <c r="AA114" s="659"/>
      <c r="AB114" s="570"/>
      <c r="AC114" s="570"/>
      <c r="AD114" s="570"/>
      <c r="AE114" s="570"/>
      <c r="AF114" s="570"/>
      <c r="AG114" s="570"/>
      <c r="AH114" s="570"/>
      <c r="AI114" s="570"/>
      <c r="AJ114" s="661"/>
    </row>
    <row r="115" spans="1:37" s="359" customFormat="1" ht="18" customHeight="1" thickBot="1">
      <c r="A115" s="662" t="s">
        <v>439</v>
      </c>
      <c r="B115" s="569"/>
      <c r="C115" s="569"/>
      <c r="D115" s="569"/>
      <c r="E115" s="570"/>
      <c r="F115" s="570"/>
      <c r="G115" s="570"/>
      <c r="H115" s="570"/>
      <c r="I115" s="570"/>
      <c r="J115" s="570"/>
      <c r="K115" s="570"/>
      <c r="L115" s="570"/>
      <c r="M115" s="570"/>
      <c r="N115" s="570"/>
      <c r="O115" s="570"/>
      <c r="P115" s="570"/>
    </row>
    <row r="116" spans="1:37" s="359" customFormat="1" ht="75" customHeight="1" thickBot="1">
      <c r="A116" s="1205" t="s">
        <v>258</v>
      </c>
      <c r="B116" s="1206"/>
      <c r="C116" s="1206"/>
      <c r="D116" s="1207"/>
      <c r="E116" s="1258"/>
      <c r="F116" s="1259"/>
      <c r="G116" s="1259"/>
      <c r="H116" s="1259"/>
      <c r="I116" s="1259"/>
      <c r="J116" s="1259"/>
      <c r="K116" s="1259"/>
      <c r="L116" s="1259"/>
      <c r="M116" s="1259"/>
      <c r="N116" s="1259"/>
      <c r="O116" s="1259"/>
      <c r="P116" s="1259"/>
      <c r="Q116" s="1259"/>
      <c r="R116" s="1259"/>
      <c r="S116" s="1259"/>
      <c r="T116" s="1259"/>
      <c r="U116" s="1259"/>
      <c r="V116" s="1259"/>
      <c r="W116" s="1259"/>
      <c r="X116" s="1259"/>
      <c r="Y116" s="1259"/>
      <c r="Z116" s="1259"/>
      <c r="AA116" s="1259"/>
      <c r="AB116" s="1259"/>
      <c r="AC116" s="1259"/>
      <c r="AD116" s="1259"/>
      <c r="AE116" s="1259"/>
      <c r="AF116" s="1259"/>
      <c r="AG116" s="1259"/>
      <c r="AH116" s="1259"/>
      <c r="AI116" s="1259"/>
      <c r="AJ116" s="1260"/>
      <c r="AK116" s="364"/>
    </row>
    <row r="117" spans="1:37" s="359" customFormat="1" ht="18" customHeight="1" thickBot="1">
      <c r="A117" s="1222" t="s">
        <v>112</v>
      </c>
      <c r="B117" s="1223"/>
      <c r="C117" s="1223"/>
      <c r="D117" s="1230"/>
      <c r="E117" s="663"/>
      <c r="F117" s="584" t="s">
        <v>256</v>
      </c>
      <c r="G117" s="553"/>
      <c r="H117" s="553"/>
      <c r="I117" s="553"/>
      <c r="J117" s="553"/>
      <c r="K117" s="553"/>
      <c r="L117" s="553"/>
      <c r="M117" s="553"/>
      <c r="P117" s="663"/>
      <c r="Q117" s="584" t="s">
        <v>257</v>
      </c>
      <c r="R117" s="553"/>
      <c r="S117" s="553"/>
      <c r="T117" s="553"/>
      <c r="U117" s="553"/>
      <c r="V117" s="553"/>
      <c r="X117" s="663"/>
      <c r="Y117" s="584" t="s">
        <v>139</v>
      </c>
      <c r="Z117" s="553"/>
      <c r="AA117" s="553"/>
      <c r="AB117" s="553"/>
      <c r="AC117" s="553"/>
      <c r="AD117" s="553"/>
      <c r="AE117" s="553"/>
      <c r="AF117" s="553"/>
      <c r="AG117" s="553"/>
      <c r="AH117" s="553"/>
      <c r="AI117" s="553"/>
      <c r="AJ117" s="638"/>
      <c r="AK117" s="364"/>
    </row>
    <row r="118" spans="1:37" s="359" customFormat="1" ht="14.25" customHeight="1" thickBot="1">
      <c r="A118" s="1225"/>
      <c r="B118" s="1226"/>
      <c r="C118" s="1226"/>
      <c r="D118" s="1231"/>
      <c r="E118" s="664" t="s">
        <v>149</v>
      </c>
      <c r="F118" s="664"/>
      <c r="G118" s="665"/>
      <c r="H118" s="665"/>
      <c r="I118" s="665"/>
      <c r="J118" s="665"/>
      <c r="K118" s="665"/>
      <c r="L118" s="665"/>
      <c r="M118" s="665"/>
      <c r="N118" s="665"/>
      <c r="O118" s="664"/>
      <c r="P118" s="981"/>
      <c r="Q118" s="982"/>
      <c r="R118" s="982"/>
      <c r="S118" s="982"/>
      <c r="T118" s="982"/>
      <c r="U118" s="982"/>
      <c r="V118" s="982"/>
      <c r="W118" s="982"/>
      <c r="X118" s="982"/>
      <c r="Y118" s="982"/>
      <c r="Z118" s="982"/>
      <c r="AA118" s="982"/>
      <c r="AB118" s="982"/>
      <c r="AC118" s="982"/>
      <c r="AD118" s="982"/>
      <c r="AE118" s="982"/>
      <c r="AF118" s="982"/>
      <c r="AG118" s="982"/>
      <c r="AH118" s="982"/>
      <c r="AI118" s="982"/>
      <c r="AJ118" s="983"/>
      <c r="AK118" s="364"/>
    </row>
    <row r="119" spans="1:37" s="359" customFormat="1" ht="26.25" customHeight="1">
      <c r="A119" s="1205" t="s">
        <v>32</v>
      </c>
      <c r="B119" s="1206"/>
      <c r="C119" s="1206"/>
      <c r="D119" s="1235"/>
      <c r="E119" s="666"/>
      <c r="F119" s="664" t="s">
        <v>30</v>
      </c>
      <c r="G119" s="665"/>
      <c r="H119" s="665"/>
      <c r="I119" s="666"/>
      <c r="J119" s="664" t="s">
        <v>71</v>
      </c>
      <c r="K119" s="665"/>
      <c r="L119" s="665"/>
      <c r="M119" s="665"/>
      <c r="N119" s="665"/>
      <c r="O119" s="667"/>
      <c r="P119" s="664" t="s">
        <v>72</v>
      </c>
      <c r="Q119" s="665"/>
      <c r="R119" s="665"/>
      <c r="S119" s="665"/>
      <c r="T119" s="665"/>
      <c r="U119" s="665"/>
      <c r="V119" s="667"/>
      <c r="W119" s="664" t="s">
        <v>31</v>
      </c>
      <c r="X119" s="665"/>
      <c r="Y119" s="666"/>
      <c r="Z119" s="664" t="s">
        <v>26</v>
      </c>
      <c r="AA119" s="664"/>
      <c r="AB119" s="665"/>
      <c r="AC119" s="665"/>
      <c r="AD119" s="665"/>
      <c r="AE119" s="665"/>
      <c r="AF119" s="665"/>
      <c r="AG119" s="665"/>
      <c r="AH119" s="665"/>
      <c r="AI119" s="665"/>
      <c r="AJ119" s="668"/>
      <c r="AK119" s="364"/>
    </row>
    <row r="120" spans="1:37" s="359" customFormat="1" ht="15" customHeight="1">
      <c r="A120" s="1222" t="s">
        <v>29</v>
      </c>
      <c r="B120" s="1223"/>
      <c r="C120" s="1223"/>
      <c r="D120" s="1223"/>
      <c r="E120" s="637" t="s">
        <v>191</v>
      </c>
      <c r="F120" s="584"/>
      <c r="G120" s="553"/>
      <c r="H120" s="553"/>
      <c r="I120" s="553"/>
      <c r="J120" s="553"/>
      <c r="K120" s="553"/>
      <c r="L120" s="553"/>
      <c r="M120" s="553"/>
      <c r="N120" s="553"/>
      <c r="O120" s="584"/>
      <c r="P120" s="553"/>
      <c r="Q120" s="553"/>
      <c r="R120" s="553"/>
      <c r="S120" s="553"/>
      <c r="T120" s="553"/>
      <c r="U120" s="553"/>
      <c r="V120" s="584"/>
      <c r="W120" s="553"/>
      <c r="X120" s="553"/>
      <c r="Y120" s="553"/>
      <c r="Z120" s="553"/>
      <c r="AA120" s="553"/>
      <c r="AB120" s="553"/>
      <c r="AC120" s="553"/>
      <c r="AD120" s="553"/>
      <c r="AE120" s="553"/>
      <c r="AF120" s="553"/>
      <c r="AG120" s="553"/>
      <c r="AH120" s="553"/>
      <c r="AI120" s="553"/>
      <c r="AJ120" s="638"/>
      <c r="AK120" s="364"/>
    </row>
    <row r="121" spans="1:37" s="359" customFormat="1" ht="18" customHeight="1">
      <c r="A121" s="1224"/>
      <c r="B121" s="1215"/>
      <c r="C121" s="1215"/>
      <c r="D121" s="1215"/>
      <c r="E121" s="669"/>
      <c r="F121" s="562" t="s">
        <v>33</v>
      </c>
      <c r="G121" s="569"/>
      <c r="H121" s="569"/>
      <c r="I121" s="569"/>
      <c r="J121" s="569"/>
      <c r="K121" s="670"/>
      <c r="L121" s="562" t="s">
        <v>141</v>
      </c>
      <c r="M121" s="569"/>
      <c r="N121" s="569"/>
      <c r="O121" s="562"/>
      <c r="P121" s="562"/>
      <c r="Q121" s="533"/>
      <c r="R121" s="671"/>
      <c r="S121" s="562" t="s">
        <v>26</v>
      </c>
      <c r="T121" s="562"/>
      <c r="U121" s="562" t="s">
        <v>27</v>
      </c>
      <c r="V121" s="1210"/>
      <c r="W121" s="1210"/>
      <c r="X121" s="1210"/>
      <c r="Y121" s="1210"/>
      <c r="Z121" s="1210"/>
      <c r="AA121" s="1210"/>
      <c r="AB121" s="1210"/>
      <c r="AC121" s="1210"/>
      <c r="AD121" s="1210"/>
      <c r="AE121" s="1210"/>
      <c r="AF121" s="1210"/>
      <c r="AG121" s="1210"/>
      <c r="AH121" s="1210"/>
      <c r="AI121" s="1210"/>
      <c r="AJ121" s="526" t="s">
        <v>28</v>
      </c>
      <c r="AK121" s="364"/>
    </row>
    <row r="122" spans="1:37" s="359" customFormat="1" ht="15.75" customHeight="1" thickBot="1">
      <c r="A122" s="1224"/>
      <c r="B122" s="1215"/>
      <c r="C122" s="1215"/>
      <c r="D122" s="1215"/>
      <c r="E122" s="642" t="s">
        <v>440</v>
      </c>
      <c r="F122" s="533"/>
      <c r="G122" s="569"/>
      <c r="H122" s="569"/>
      <c r="I122" s="569"/>
      <c r="J122" s="569"/>
      <c r="K122" s="565"/>
      <c r="L122" s="569"/>
      <c r="M122" s="563"/>
      <c r="N122" s="562"/>
      <c r="O122" s="562"/>
      <c r="P122" s="562"/>
      <c r="Q122" s="562"/>
      <c r="R122" s="562"/>
      <c r="S122" s="562"/>
      <c r="T122" s="562"/>
      <c r="U122" s="562"/>
      <c r="V122" s="562"/>
      <c r="W122" s="562"/>
      <c r="X122" s="562"/>
      <c r="Y122" s="562"/>
      <c r="Z122" s="562"/>
      <c r="AA122" s="562"/>
      <c r="AB122" s="562"/>
      <c r="AC122" s="562"/>
      <c r="AD122" s="562"/>
      <c r="AE122" s="562"/>
      <c r="AF122" s="562"/>
      <c r="AG122" s="562"/>
      <c r="AH122" s="562"/>
      <c r="AI122" s="562"/>
      <c r="AJ122" s="526"/>
      <c r="AK122" s="364"/>
    </row>
    <row r="123" spans="1:37" s="359" customFormat="1" ht="75" customHeight="1" thickBot="1">
      <c r="A123" s="1224"/>
      <c r="B123" s="1215"/>
      <c r="C123" s="1215"/>
      <c r="D123" s="1215"/>
      <c r="E123" s="1232"/>
      <c r="F123" s="1233"/>
      <c r="G123" s="1233"/>
      <c r="H123" s="1233"/>
      <c r="I123" s="1233"/>
      <c r="J123" s="1233"/>
      <c r="K123" s="1233"/>
      <c r="L123" s="1233"/>
      <c r="M123" s="1233"/>
      <c r="N123" s="1233"/>
      <c r="O123" s="1233"/>
      <c r="P123" s="1233"/>
      <c r="Q123" s="1233"/>
      <c r="R123" s="1233"/>
      <c r="S123" s="1233"/>
      <c r="T123" s="1233"/>
      <c r="U123" s="1233"/>
      <c r="V123" s="1233"/>
      <c r="W123" s="1233"/>
      <c r="X123" s="1233"/>
      <c r="Y123" s="1233"/>
      <c r="Z123" s="1233"/>
      <c r="AA123" s="1233"/>
      <c r="AB123" s="1233"/>
      <c r="AC123" s="1233"/>
      <c r="AD123" s="1233"/>
      <c r="AE123" s="1233"/>
      <c r="AF123" s="1233"/>
      <c r="AG123" s="1233"/>
      <c r="AH123" s="1233"/>
      <c r="AI123" s="1233"/>
      <c r="AJ123" s="1234"/>
      <c r="AK123" s="364"/>
    </row>
    <row r="124" spans="1:37" s="359" customFormat="1" ht="13.8" thickBot="1">
      <c r="A124" s="1224"/>
      <c r="B124" s="1215"/>
      <c r="C124" s="1215"/>
      <c r="D124" s="1215"/>
      <c r="E124" s="644" t="s">
        <v>251</v>
      </c>
      <c r="F124" s="569"/>
      <c r="G124" s="569"/>
      <c r="H124" s="569"/>
      <c r="I124" s="569"/>
      <c r="J124" s="569"/>
      <c r="K124" s="569"/>
      <c r="L124" s="569"/>
      <c r="M124" s="569"/>
      <c r="N124" s="569"/>
      <c r="O124" s="569"/>
      <c r="P124" s="569"/>
      <c r="Q124" s="569"/>
      <c r="R124" s="569"/>
      <c r="S124" s="569"/>
      <c r="T124" s="569"/>
      <c r="U124" s="569"/>
      <c r="V124" s="569"/>
      <c r="W124" s="569"/>
      <c r="X124" s="569"/>
      <c r="Y124" s="569"/>
      <c r="Z124" s="569"/>
      <c r="AA124" s="569"/>
      <c r="AB124" s="569"/>
      <c r="AC124" s="569"/>
      <c r="AD124" s="569"/>
      <c r="AE124" s="569"/>
      <c r="AF124" s="569"/>
      <c r="AG124" s="569"/>
      <c r="AH124" s="569"/>
      <c r="AI124" s="569"/>
      <c r="AJ124" s="645"/>
      <c r="AK124" s="329"/>
    </row>
    <row r="125" spans="1:37" s="359" customFormat="1" ht="18" customHeight="1" thickBot="1">
      <c r="A125" s="1225"/>
      <c r="B125" s="1226"/>
      <c r="C125" s="1226"/>
      <c r="D125" s="1226"/>
      <c r="E125" s="646" t="s">
        <v>142</v>
      </c>
      <c r="F125" s="647"/>
      <c r="G125" s="647"/>
      <c r="H125" s="647"/>
      <c r="I125" s="647"/>
      <c r="J125" s="647"/>
      <c r="K125" s="672"/>
      <c r="L125" s="1208" t="s">
        <v>17</v>
      </c>
      <c r="M125" s="1209"/>
      <c r="N125" s="1218"/>
      <c r="O125" s="1218"/>
      <c r="P125" s="648" t="s">
        <v>5</v>
      </c>
      <c r="Q125" s="1218"/>
      <c r="R125" s="1218"/>
      <c r="S125" s="648" t="s">
        <v>34</v>
      </c>
      <c r="T125" s="649" t="s">
        <v>27</v>
      </c>
      <c r="U125" s="673"/>
      <c r="V125" s="651" t="s">
        <v>35</v>
      </c>
      <c r="W125" s="649"/>
      <c r="X125" s="649"/>
      <c r="Y125" s="673"/>
      <c r="Z125" s="648" t="s">
        <v>36</v>
      </c>
      <c r="AA125" s="649"/>
      <c r="AB125" s="649" t="s">
        <v>28</v>
      </c>
      <c r="AC125" s="649"/>
      <c r="AD125" s="649"/>
      <c r="AE125" s="649"/>
      <c r="AF125" s="649"/>
      <c r="AG125" s="649"/>
      <c r="AH125" s="649"/>
      <c r="AI125" s="649"/>
      <c r="AJ125" s="652"/>
      <c r="AK125" s="364"/>
    </row>
    <row r="126" spans="1:37" s="656" customFormat="1" ht="15" customHeight="1">
      <c r="A126" s="984" t="s">
        <v>437</v>
      </c>
      <c r="B126" s="985"/>
      <c r="C126" s="985"/>
      <c r="D126" s="985"/>
      <c r="E126" s="985"/>
      <c r="F126" s="985"/>
      <c r="G126" s="985"/>
      <c r="H126" s="985"/>
      <c r="I126" s="985"/>
      <c r="J126" s="985"/>
      <c r="K126" s="985"/>
      <c r="L126" s="985"/>
      <c r="M126" s="985"/>
      <c r="N126" s="985"/>
      <c r="O126" s="985"/>
      <c r="P126" s="985"/>
      <c r="Q126" s="985"/>
      <c r="R126" s="985"/>
      <c r="S126" s="985"/>
      <c r="T126" s="985"/>
      <c r="U126" s="985"/>
      <c r="V126" s="985"/>
      <c r="W126" s="985"/>
      <c r="X126" s="985"/>
      <c r="Y126" s="985"/>
      <c r="Z126" s="985"/>
      <c r="AA126" s="985"/>
      <c r="AB126" s="985"/>
      <c r="AC126" s="985"/>
      <c r="AD126" s="985"/>
      <c r="AE126" s="985"/>
      <c r="AF126" s="986"/>
      <c r="AG126" s="674"/>
      <c r="AH126" s="675" t="s">
        <v>97</v>
      </c>
      <c r="AI126" s="674"/>
      <c r="AJ126" s="676"/>
    </row>
    <row r="127" spans="1:37" s="359" customFormat="1" ht="12" customHeight="1">
      <c r="A127" s="591"/>
      <c r="B127" s="591"/>
      <c r="C127" s="591"/>
      <c r="D127" s="591"/>
      <c r="E127" s="658"/>
      <c r="F127" s="570"/>
      <c r="G127" s="570"/>
      <c r="H127" s="570"/>
      <c r="I127" s="570"/>
      <c r="J127" s="570"/>
      <c r="K127" s="570"/>
      <c r="L127" s="659"/>
      <c r="M127" s="659"/>
      <c r="N127" s="659"/>
      <c r="O127" s="659"/>
      <c r="P127" s="659"/>
      <c r="Q127" s="659"/>
      <c r="R127" s="659"/>
      <c r="S127" s="659"/>
      <c r="T127" s="570"/>
      <c r="U127" s="570"/>
      <c r="V127" s="660"/>
      <c r="W127" s="570"/>
      <c r="X127" s="570"/>
      <c r="Y127" s="570"/>
      <c r="Z127" s="659"/>
      <c r="AA127" s="570"/>
      <c r="AB127" s="570"/>
      <c r="AC127" s="570"/>
      <c r="AD127" s="570"/>
      <c r="AE127" s="570"/>
      <c r="AF127" s="570"/>
      <c r="AG127" s="570"/>
      <c r="AH127" s="570"/>
      <c r="AI127" s="570"/>
      <c r="AJ127" s="661"/>
      <c r="AK127" s="364"/>
    </row>
    <row r="128" spans="1:37" s="359" customFormat="1" ht="18" customHeight="1">
      <c r="A128" s="816" t="s">
        <v>442</v>
      </c>
      <c r="B128" s="817"/>
      <c r="C128" s="817"/>
      <c r="D128" s="817"/>
      <c r="E128" s="44"/>
      <c r="F128" s="42"/>
      <c r="G128" s="42"/>
      <c r="H128" s="42"/>
      <c r="I128" s="42"/>
      <c r="J128" s="42"/>
      <c r="K128" s="42"/>
      <c r="L128" s="45"/>
      <c r="M128" s="45"/>
      <c r="N128" s="45"/>
      <c r="O128" s="45"/>
      <c r="P128" s="45"/>
      <c r="Q128" s="45"/>
      <c r="R128" s="45"/>
      <c r="S128" s="45"/>
      <c r="T128" s="42"/>
      <c r="U128" s="42"/>
      <c r="V128" s="46"/>
      <c r="W128" s="42"/>
      <c r="X128" s="42"/>
      <c r="Y128" s="42"/>
      <c r="Z128" s="45"/>
      <c r="AA128" s="42"/>
      <c r="AB128" s="42"/>
      <c r="AC128" s="42"/>
      <c r="AD128" s="42"/>
      <c r="AE128" s="42"/>
      <c r="AF128" s="42"/>
      <c r="AG128" s="42"/>
      <c r="AH128" s="42"/>
      <c r="AI128" s="42"/>
      <c r="AJ128" s="47"/>
      <c r="AK128" s="818"/>
    </row>
    <row r="129" spans="1:42" s="623" customFormat="1" ht="26.25" customHeight="1">
      <c r="A129" s="996" t="s">
        <v>32</v>
      </c>
      <c r="B129" s="997"/>
      <c r="C129" s="997"/>
      <c r="D129" s="998"/>
      <c r="E129" s="1264" t="s">
        <v>352</v>
      </c>
      <c r="F129" s="1265"/>
      <c r="G129" s="1265"/>
      <c r="H129" s="1266"/>
      <c r="I129" s="189"/>
      <c r="J129" s="979" t="s">
        <v>30</v>
      </c>
      <c r="K129" s="979"/>
      <c r="L129" s="979"/>
      <c r="M129" s="190"/>
      <c r="N129" s="1267" t="s">
        <v>353</v>
      </c>
      <c r="O129" s="1267"/>
      <c r="P129" s="1267"/>
      <c r="Q129" s="1267"/>
      <c r="R129" s="1267"/>
      <c r="S129" s="1267"/>
      <c r="T129" s="190"/>
      <c r="U129" s="1267" t="s">
        <v>354</v>
      </c>
      <c r="V129" s="1267"/>
      <c r="W129" s="1267"/>
      <c r="X129" s="1267"/>
      <c r="Y129" s="1267"/>
      <c r="Z129" s="1267"/>
      <c r="AA129" s="145"/>
      <c r="AB129" s="145"/>
      <c r="AC129" s="145"/>
      <c r="AD129" s="146"/>
      <c r="AE129" s="145"/>
      <c r="AF129" s="145"/>
      <c r="AG129" s="145"/>
      <c r="AH129" s="146"/>
      <c r="AI129" s="146"/>
      <c r="AJ129" s="147"/>
      <c r="AK129" s="819"/>
      <c r="AL129" s="254"/>
      <c r="AM129" s="254"/>
      <c r="AN129" s="254"/>
      <c r="AO129" s="254"/>
      <c r="AP129" s="607"/>
    </row>
    <row r="130" spans="1:42" s="623" customFormat="1" ht="26.25" customHeight="1">
      <c r="A130" s="1002"/>
      <c r="B130" s="1003"/>
      <c r="C130" s="1003"/>
      <c r="D130" s="1004"/>
      <c r="E130" s="978" t="s">
        <v>26</v>
      </c>
      <c r="F130" s="978"/>
      <c r="G130" s="978"/>
      <c r="H130" s="978"/>
      <c r="I130" s="190"/>
      <c r="J130" s="979" t="s">
        <v>71</v>
      </c>
      <c r="K130" s="979"/>
      <c r="L130" s="979"/>
      <c r="M130" s="190"/>
      <c r="N130" s="979" t="s">
        <v>355</v>
      </c>
      <c r="O130" s="979"/>
      <c r="P130" s="979"/>
      <c r="Q130" s="979"/>
      <c r="R130" s="979"/>
      <c r="S130" s="979"/>
      <c r="T130" s="190"/>
      <c r="U130" s="980" t="s">
        <v>31</v>
      </c>
      <c r="V130" s="980"/>
      <c r="W130" s="980"/>
      <c r="X130" s="980"/>
      <c r="Y130" s="980"/>
      <c r="Z130" s="980"/>
      <c r="AA130" s="190"/>
      <c r="AB130" s="980" t="s">
        <v>26</v>
      </c>
      <c r="AC130" s="980"/>
      <c r="AD130" s="980"/>
      <c r="AE130" s="146" t="s">
        <v>27</v>
      </c>
      <c r="AF130" s="190"/>
      <c r="AG130" s="190"/>
      <c r="AH130" s="190"/>
      <c r="AI130" s="190"/>
      <c r="AJ130" s="148" t="s">
        <v>28</v>
      </c>
      <c r="AK130" s="819"/>
      <c r="AL130" s="254"/>
      <c r="AM130" s="254"/>
      <c r="AN130" s="254"/>
      <c r="AO130" s="254"/>
      <c r="AP130" s="607"/>
    </row>
    <row r="131" spans="1:42" s="623" customFormat="1" ht="19.5" customHeight="1">
      <c r="A131" s="996" t="s">
        <v>29</v>
      </c>
      <c r="B131" s="997"/>
      <c r="C131" s="997"/>
      <c r="D131" s="998"/>
      <c r="E131" s="187" t="s">
        <v>213</v>
      </c>
      <c r="F131" s="149"/>
      <c r="G131" s="145"/>
      <c r="H131" s="145"/>
      <c r="I131" s="145"/>
      <c r="J131" s="145"/>
      <c r="K131" s="145"/>
      <c r="L131" s="145"/>
      <c r="M131" s="145"/>
      <c r="N131" s="145"/>
      <c r="O131" s="149"/>
      <c r="P131" s="145"/>
      <c r="Q131" s="145"/>
      <c r="R131" s="145"/>
      <c r="S131" s="145"/>
      <c r="T131" s="145"/>
      <c r="U131" s="145"/>
      <c r="V131" s="149"/>
      <c r="W131" s="145"/>
      <c r="X131" s="145"/>
      <c r="Y131" s="145"/>
      <c r="Z131" s="145"/>
      <c r="AA131" s="145"/>
      <c r="AB131" s="145"/>
      <c r="AC131" s="145"/>
      <c r="AD131" s="145"/>
      <c r="AE131" s="145"/>
      <c r="AF131" s="145"/>
      <c r="AG131" s="145"/>
      <c r="AH131" s="145"/>
      <c r="AI131" s="145"/>
      <c r="AJ131" s="150"/>
      <c r="AK131" s="820"/>
    </row>
    <row r="132" spans="1:42" s="623" customFormat="1" ht="18" customHeight="1">
      <c r="A132" s="999"/>
      <c r="B132" s="1000"/>
      <c r="C132" s="1000"/>
      <c r="D132" s="1001"/>
      <c r="E132" s="192"/>
      <c r="F132" s="151" t="s">
        <v>33</v>
      </c>
      <c r="G132" s="152"/>
      <c r="H132" s="152"/>
      <c r="I132" s="152"/>
      <c r="J132" s="152"/>
      <c r="K132" s="192"/>
      <c r="L132" s="151" t="s">
        <v>140</v>
      </c>
      <c r="M132" s="152"/>
      <c r="N132" s="152"/>
      <c r="O132" s="151"/>
      <c r="P132" s="151"/>
      <c r="Q132" s="153"/>
      <c r="R132" s="191"/>
      <c r="S132" s="151" t="s">
        <v>26</v>
      </c>
      <c r="T132" s="151"/>
      <c r="U132" s="151" t="s">
        <v>27</v>
      </c>
      <c r="V132" s="987"/>
      <c r="W132" s="987"/>
      <c r="X132" s="987"/>
      <c r="Y132" s="987"/>
      <c r="Z132" s="987"/>
      <c r="AA132" s="987"/>
      <c r="AB132" s="987"/>
      <c r="AC132" s="987"/>
      <c r="AD132" s="987"/>
      <c r="AE132" s="987"/>
      <c r="AF132" s="987"/>
      <c r="AG132" s="987"/>
      <c r="AH132" s="987"/>
      <c r="AI132" s="987"/>
      <c r="AJ132" s="154" t="s">
        <v>28</v>
      </c>
      <c r="AK132" s="819"/>
      <c r="AL132" s="254"/>
      <c r="AM132" s="254"/>
      <c r="AN132" s="254"/>
    </row>
    <row r="133" spans="1:42" s="623" customFormat="1" ht="18" customHeight="1">
      <c r="A133" s="999"/>
      <c r="B133" s="1000"/>
      <c r="C133" s="1000"/>
      <c r="D133" s="1001"/>
      <c r="E133" s="153" t="s">
        <v>444</v>
      </c>
      <c r="F133" s="153"/>
      <c r="G133" s="152"/>
      <c r="H133" s="152"/>
      <c r="I133" s="152"/>
      <c r="J133" s="152"/>
      <c r="K133" s="236"/>
      <c r="L133" s="152"/>
      <c r="M133" s="236"/>
      <c r="N133" s="236"/>
      <c r="O133" s="151"/>
      <c r="P133" s="153"/>
      <c r="Q133" s="153"/>
      <c r="R133" s="153"/>
      <c r="S133" s="155"/>
      <c r="T133" s="155"/>
      <c r="U133" s="155"/>
      <c r="V133" s="155"/>
      <c r="W133" s="155"/>
      <c r="X133" s="155"/>
      <c r="Y133" s="155"/>
      <c r="Z133" s="155"/>
      <c r="AA133" s="155"/>
      <c r="AB133" s="155"/>
      <c r="AC133" s="155"/>
      <c r="AD133" s="155"/>
      <c r="AE133" s="155"/>
      <c r="AF133" s="155"/>
      <c r="AG133" s="155"/>
      <c r="AH133" s="155"/>
      <c r="AI133" s="155"/>
      <c r="AJ133" s="156"/>
      <c r="AK133" s="821"/>
    </row>
    <row r="134" spans="1:42" s="623" customFormat="1" ht="67.5" customHeight="1">
      <c r="A134" s="999"/>
      <c r="B134" s="1000"/>
      <c r="C134" s="1000"/>
      <c r="D134" s="1001"/>
      <c r="E134" s="988"/>
      <c r="F134" s="989"/>
      <c r="G134" s="989"/>
      <c r="H134" s="989"/>
      <c r="I134" s="989"/>
      <c r="J134" s="989"/>
      <c r="K134" s="989"/>
      <c r="L134" s="989"/>
      <c r="M134" s="989"/>
      <c r="N134" s="989"/>
      <c r="O134" s="989"/>
      <c r="P134" s="989"/>
      <c r="Q134" s="989"/>
      <c r="R134" s="989"/>
      <c r="S134" s="989"/>
      <c r="T134" s="989"/>
      <c r="U134" s="989"/>
      <c r="V134" s="989"/>
      <c r="W134" s="989"/>
      <c r="X134" s="989"/>
      <c r="Y134" s="989"/>
      <c r="Z134" s="989"/>
      <c r="AA134" s="989"/>
      <c r="AB134" s="989"/>
      <c r="AC134" s="989"/>
      <c r="AD134" s="989"/>
      <c r="AE134" s="989"/>
      <c r="AF134" s="989"/>
      <c r="AG134" s="989"/>
      <c r="AH134" s="989"/>
      <c r="AI134" s="989"/>
      <c r="AJ134" s="989"/>
      <c r="AK134" s="821"/>
    </row>
    <row r="135" spans="1:42" s="656" customFormat="1" ht="13.8" thickBot="1">
      <c r="A135" s="999"/>
      <c r="B135" s="1000"/>
      <c r="C135" s="1000"/>
      <c r="D135" s="1001"/>
      <c r="E135" s="178" t="s">
        <v>443</v>
      </c>
      <c r="F135" s="179"/>
      <c r="G135" s="179"/>
      <c r="H135" s="179"/>
      <c r="I135" s="179"/>
      <c r="J135" s="179"/>
      <c r="K135" s="179"/>
      <c r="L135" s="179"/>
      <c r="M135" s="179"/>
      <c r="N135" s="179"/>
      <c r="O135" s="179"/>
      <c r="P135" s="179"/>
      <c r="Q135" s="179"/>
      <c r="R135" s="179"/>
      <c r="S135" s="179"/>
      <c r="T135" s="179"/>
      <c r="U135" s="179"/>
      <c r="V135" s="179"/>
      <c r="W135" s="179"/>
      <c r="X135" s="179"/>
      <c r="Y135" s="179"/>
      <c r="Z135" s="179"/>
      <c r="AA135" s="179"/>
      <c r="AB135" s="179"/>
      <c r="AC135" s="179"/>
      <c r="AD135" s="179"/>
      <c r="AE135" s="179"/>
      <c r="AF135" s="179"/>
      <c r="AG135" s="179"/>
      <c r="AH135" s="179"/>
      <c r="AI135" s="179"/>
      <c r="AJ135" s="180"/>
      <c r="AK135" s="822"/>
    </row>
    <row r="136" spans="1:42" s="656" customFormat="1" ht="18" customHeight="1" thickBot="1">
      <c r="A136" s="1002"/>
      <c r="B136" s="1003"/>
      <c r="C136" s="1003"/>
      <c r="D136" s="1004"/>
      <c r="E136" s="181" t="s">
        <v>142</v>
      </c>
      <c r="F136" s="182"/>
      <c r="G136" s="182"/>
      <c r="H136" s="182"/>
      <c r="I136" s="182"/>
      <c r="J136" s="182"/>
      <c r="K136" s="183"/>
      <c r="L136" s="990" t="s">
        <v>17</v>
      </c>
      <c r="M136" s="991"/>
      <c r="N136" s="992"/>
      <c r="O136" s="992"/>
      <c r="P136" s="349" t="s">
        <v>5</v>
      </c>
      <c r="Q136" s="992"/>
      <c r="R136" s="992"/>
      <c r="S136" s="349" t="s">
        <v>34</v>
      </c>
      <c r="T136" s="184" t="s">
        <v>27</v>
      </c>
      <c r="U136" s="188"/>
      <c r="V136" s="185" t="s">
        <v>35</v>
      </c>
      <c r="W136" s="184"/>
      <c r="X136" s="184"/>
      <c r="Y136" s="188"/>
      <c r="Z136" s="349" t="s">
        <v>36</v>
      </c>
      <c r="AA136" s="184"/>
      <c r="AB136" s="184" t="s">
        <v>28</v>
      </c>
      <c r="AC136" s="184"/>
      <c r="AD136" s="184"/>
      <c r="AE136" s="184"/>
      <c r="AF136" s="184"/>
      <c r="AG136" s="184"/>
      <c r="AH136" s="184"/>
      <c r="AI136" s="184"/>
      <c r="AJ136" s="186"/>
      <c r="AK136" s="823"/>
    </row>
    <row r="137" spans="1:42" s="656" customFormat="1" ht="15" customHeight="1">
      <c r="A137" s="993" t="s">
        <v>437</v>
      </c>
      <c r="B137" s="994"/>
      <c r="C137" s="994"/>
      <c r="D137" s="994"/>
      <c r="E137" s="994"/>
      <c r="F137" s="994"/>
      <c r="G137" s="994"/>
      <c r="H137" s="994"/>
      <c r="I137" s="994"/>
      <c r="J137" s="994"/>
      <c r="K137" s="994"/>
      <c r="L137" s="994"/>
      <c r="M137" s="994"/>
      <c r="N137" s="994"/>
      <c r="O137" s="994"/>
      <c r="P137" s="994"/>
      <c r="Q137" s="994"/>
      <c r="R137" s="994"/>
      <c r="S137" s="994"/>
      <c r="T137" s="994"/>
      <c r="U137" s="994"/>
      <c r="V137" s="994"/>
      <c r="W137" s="994"/>
      <c r="X137" s="994"/>
      <c r="Y137" s="994"/>
      <c r="Z137" s="994"/>
      <c r="AA137" s="994"/>
      <c r="AB137" s="994"/>
      <c r="AC137" s="994"/>
      <c r="AD137" s="994"/>
      <c r="AE137" s="994"/>
      <c r="AF137" s="995"/>
      <c r="AG137" s="237"/>
      <c r="AH137" s="238" t="s">
        <v>97</v>
      </c>
      <c r="AI137" s="237"/>
      <c r="AJ137" s="239"/>
      <c r="AK137" s="178"/>
    </row>
    <row r="138" spans="1:42" s="359" customFormat="1" ht="18" customHeight="1">
      <c r="A138" s="632"/>
      <c r="B138" s="591"/>
      <c r="C138" s="591"/>
      <c r="D138" s="591"/>
      <c r="E138" s="658"/>
      <c r="F138" s="570"/>
      <c r="G138" s="570"/>
      <c r="H138" s="570"/>
      <c r="I138" s="570"/>
      <c r="J138" s="570"/>
      <c r="K138" s="570"/>
      <c r="L138" s="659"/>
      <c r="M138" s="659"/>
      <c r="N138" s="659"/>
      <c r="O138" s="659"/>
      <c r="P138" s="659"/>
      <c r="Q138" s="659"/>
      <c r="R138" s="659"/>
      <c r="S138" s="659"/>
      <c r="T138" s="570"/>
      <c r="U138" s="570"/>
      <c r="V138" s="660"/>
      <c r="W138" s="570"/>
      <c r="X138" s="570"/>
      <c r="Y138" s="570"/>
      <c r="Z138" s="659"/>
      <c r="AA138" s="570"/>
      <c r="AB138" s="570"/>
      <c r="AC138" s="570"/>
      <c r="AD138" s="570"/>
      <c r="AE138" s="570"/>
      <c r="AF138" s="570"/>
      <c r="AG138" s="570"/>
      <c r="AH138" s="570"/>
      <c r="AI138" s="570"/>
      <c r="AJ138" s="661"/>
      <c r="AK138" s="364"/>
    </row>
    <row r="139" spans="1:42" s="359" customFormat="1" ht="18" customHeight="1">
      <c r="A139" s="632" t="s">
        <v>445</v>
      </c>
      <c r="B139" s="591"/>
      <c r="C139" s="591"/>
      <c r="D139" s="591"/>
      <c r="E139" s="658"/>
      <c r="F139" s="570"/>
      <c r="G139" s="570"/>
      <c r="H139" s="570"/>
      <c r="I139" s="570"/>
      <c r="J139" s="570"/>
      <c r="K139" s="570"/>
      <c r="L139" s="659"/>
      <c r="M139" s="659"/>
      <c r="N139" s="659"/>
      <c r="O139" s="659"/>
      <c r="P139" s="659"/>
      <c r="Q139" s="659"/>
      <c r="R139" s="659"/>
      <c r="S139" s="659"/>
      <c r="T139" s="570"/>
      <c r="U139" s="570"/>
      <c r="V139" s="660"/>
      <c r="W139" s="570"/>
      <c r="X139" s="570"/>
      <c r="Y139" s="570"/>
      <c r="Z139" s="659"/>
      <c r="AA139" s="570"/>
      <c r="AB139" s="570"/>
      <c r="AC139" s="570"/>
      <c r="AD139" s="570"/>
      <c r="AE139" s="570"/>
      <c r="AF139" s="570"/>
      <c r="AG139" s="570"/>
      <c r="AH139" s="570"/>
      <c r="AI139" s="570"/>
      <c r="AJ139" s="661"/>
      <c r="AK139" s="364"/>
    </row>
    <row r="140" spans="1:42" s="359" customFormat="1" ht="12.6" thickBot="1">
      <c r="A140" s="678"/>
      <c r="B140" s="679" t="s">
        <v>446</v>
      </c>
      <c r="C140" s="680"/>
      <c r="D140" s="680"/>
      <c r="E140" s="658"/>
      <c r="F140" s="570"/>
      <c r="G140" s="570"/>
      <c r="H140" s="570"/>
      <c r="I140" s="570"/>
      <c r="J140" s="570"/>
      <c r="K140" s="570"/>
      <c r="L140" s="659"/>
      <c r="M140" s="659"/>
      <c r="N140" s="659"/>
      <c r="O140" s="659"/>
      <c r="P140" s="659"/>
      <c r="Q140" s="659"/>
      <c r="R140" s="659"/>
      <c r="S140" s="659"/>
      <c r="T140" s="570"/>
      <c r="U140" s="570"/>
      <c r="V140" s="660"/>
      <c r="W140" s="570"/>
      <c r="X140" s="570"/>
      <c r="Y140" s="570"/>
      <c r="Z140" s="659"/>
      <c r="AA140" s="570"/>
      <c r="AB140" s="570"/>
      <c r="AC140" s="570"/>
      <c r="AD140" s="570"/>
      <c r="AE140" s="570"/>
      <c r="AF140" s="570"/>
      <c r="AG140" s="570"/>
      <c r="AH140" s="570"/>
      <c r="AI140" s="570"/>
      <c r="AJ140" s="681"/>
    </row>
    <row r="141" spans="1:42" s="359" customFormat="1" ht="70.5" customHeight="1" thickBot="1">
      <c r="A141" s="1205" t="s">
        <v>159</v>
      </c>
      <c r="B141" s="1206"/>
      <c r="C141" s="1206"/>
      <c r="D141" s="1207"/>
      <c r="E141" s="1219"/>
      <c r="F141" s="1220"/>
      <c r="G141" s="1220"/>
      <c r="H141" s="1220"/>
      <c r="I141" s="1220"/>
      <c r="J141" s="1220"/>
      <c r="K141" s="1220"/>
      <c r="L141" s="1220"/>
      <c r="M141" s="1220"/>
      <c r="N141" s="1220"/>
      <c r="O141" s="1220"/>
      <c r="P141" s="1220"/>
      <c r="Q141" s="1220"/>
      <c r="R141" s="1220"/>
      <c r="S141" s="1220"/>
      <c r="T141" s="1220"/>
      <c r="U141" s="1220"/>
      <c r="V141" s="1220"/>
      <c r="W141" s="1220"/>
      <c r="X141" s="1220"/>
      <c r="Y141" s="1220"/>
      <c r="Z141" s="1220"/>
      <c r="AA141" s="1220"/>
      <c r="AB141" s="1220"/>
      <c r="AC141" s="1220"/>
      <c r="AD141" s="1220"/>
      <c r="AE141" s="1220"/>
      <c r="AF141" s="1220"/>
      <c r="AG141" s="1220"/>
      <c r="AH141" s="1220"/>
      <c r="AI141" s="1220"/>
      <c r="AJ141" s="1221"/>
    </row>
    <row r="142" spans="1:42" s="359" customFormat="1" ht="70.5" customHeight="1" thickBot="1">
      <c r="A142" s="1205" t="s">
        <v>214</v>
      </c>
      <c r="B142" s="1206"/>
      <c r="C142" s="1206"/>
      <c r="D142" s="1207"/>
      <c r="E142" s="1219"/>
      <c r="F142" s="1220"/>
      <c r="G142" s="1220"/>
      <c r="H142" s="1220"/>
      <c r="I142" s="1220"/>
      <c r="J142" s="1220"/>
      <c r="K142" s="1220"/>
      <c r="L142" s="1220"/>
      <c r="M142" s="1220"/>
      <c r="N142" s="1220"/>
      <c r="O142" s="1220"/>
      <c r="P142" s="1220"/>
      <c r="Q142" s="1220"/>
      <c r="R142" s="1220"/>
      <c r="S142" s="1220"/>
      <c r="T142" s="1220"/>
      <c r="U142" s="1220"/>
      <c r="V142" s="1220"/>
      <c r="W142" s="1220"/>
      <c r="X142" s="1220"/>
      <c r="Y142" s="1220"/>
      <c r="Z142" s="1220"/>
      <c r="AA142" s="1220"/>
      <c r="AB142" s="1220"/>
      <c r="AC142" s="1220"/>
      <c r="AD142" s="1220"/>
      <c r="AE142" s="1220"/>
      <c r="AF142" s="1220"/>
      <c r="AG142" s="1220"/>
      <c r="AH142" s="1220"/>
      <c r="AI142" s="1220"/>
      <c r="AJ142" s="1221"/>
    </row>
    <row r="143" spans="1:42" s="359" customFormat="1" ht="18" customHeight="1">
      <c r="A143" s="533"/>
      <c r="B143" s="591"/>
      <c r="C143" s="591"/>
      <c r="D143" s="591"/>
      <c r="E143" s="658"/>
      <c r="F143" s="570"/>
      <c r="G143" s="570"/>
      <c r="H143" s="570"/>
      <c r="I143" s="570"/>
      <c r="J143" s="570"/>
      <c r="K143" s="570"/>
      <c r="L143" s="659"/>
      <c r="M143" s="659"/>
      <c r="N143" s="659"/>
      <c r="O143" s="659"/>
      <c r="P143" s="659"/>
      <c r="Q143" s="659"/>
      <c r="R143" s="659"/>
      <c r="S143" s="659"/>
      <c r="T143" s="570"/>
      <c r="U143" s="570"/>
      <c r="V143" s="660"/>
      <c r="W143" s="570"/>
      <c r="X143" s="570"/>
      <c r="Y143" s="570"/>
      <c r="Z143" s="659"/>
      <c r="AA143" s="570"/>
      <c r="AB143" s="570"/>
      <c r="AC143" s="570"/>
      <c r="AD143" s="570"/>
      <c r="AE143" s="570"/>
      <c r="AF143" s="570"/>
      <c r="AG143" s="570"/>
      <c r="AH143" s="570"/>
      <c r="AI143" s="570"/>
      <c r="AJ143" s="661"/>
    </row>
    <row r="144" spans="1:42" s="359" customFormat="1" ht="6.75" customHeight="1">
      <c r="A144" s="589"/>
      <c r="B144" s="570"/>
      <c r="C144" s="570"/>
      <c r="D144" s="570"/>
      <c r="E144" s="570"/>
      <c r="F144" s="570"/>
      <c r="G144" s="570"/>
      <c r="H144" s="570"/>
      <c r="I144" s="570"/>
      <c r="J144" s="570"/>
      <c r="K144" s="570"/>
      <c r="L144" s="570"/>
      <c r="M144" s="570"/>
      <c r="N144" s="570"/>
      <c r="O144" s="570"/>
      <c r="P144" s="570"/>
      <c r="Q144" s="570"/>
      <c r="R144" s="570"/>
      <c r="S144" s="570"/>
      <c r="T144" s="570"/>
      <c r="U144" s="570"/>
      <c r="V144" s="570"/>
      <c r="W144" s="570"/>
      <c r="X144" s="570"/>
      <c r="Y144" s="570"/>
      <c r="Z144" s="570"/>
      <c r="AA144" s="570"/>
      <c r="AB144" s="570"/>
      <c r="AC144" s="570"/>
      <c r="AD144" s="570"/>
      <c r="AE144" s="570"/>
      <c r="AF144" s="570"/>
      <c r="AG144" s="570"/>
      <c r="AH144" s="570"/>
      <c r="AI144" s="570"/>
      <c r="AJ144" s="661"/>
    </row>
    <row r="145" spans="1:38" s="359" customFormat="1" ht="18" customHeight="1">
      <c r="A145" s="351"/>
      <c r="B145" s="570"/>
      <c r="C145" s="570"/>
      <c r="D145" s="570"/>
      <c r="E145" s="570"/>
      <c r="F145" s="570"/>
      <c r="G145" s="570"/>
      <c r="H145" s="570"/>
      <c r="I145" s="570"/>
      <c r="J145" s="570"/>
      <c r="K145" s="570"/>
      <c r="L145" s="570"/>
      <c r="M145" s="570"/>
      <c r="N145" s="570"/>
      <c r="O145" s="570"/>
      <c r="P145" s="570"/>
      <c r="Q145" s="570"/>
      <c r="R145" s="570"/>
      <c r="S145" s="570"/>
      <c r="T145" s="570"/>
      <c r="U145" s="570"/>
      <c r="V145" s="570"/>
      <c r="W145" s="570"/>
      <c r="X145" s="570"/>
      <c r="Y145" s="570"/>
      <c r="Z145" s="570"/>
      <c r="AA145" s="570"/>
      <c r="AB145" s="570"/>
      <c r="AC145" s="570"/>
      <c r="AD145" s="570"/>
      <c r="AE145" s="570"/>
      <c r="AF145" s="570"/>
      <c r="AG145" s="570"/>
      <c r="AH145" s="570"/>
      <c r="AI145" s="570"/>
      <c r="AJ145" s="661"/>
    </row>
    <row r="146" spans="1:38" s="359" customFormat="1" ht="6.75" customHeight="1">
      <c r="A146" s="589"/>
      <c r="B146" s="570"/>
      <c r="C146" s="570"/>
      <c r="D146" s="570"/>
      <c r="E146" s="570"/>
      <c r="F146" s="570"/>
      <c r="G146" s="570"/>
      <c r="H146" s="570"/>
      <c r="I146" s="570"/>
      <c r="J146" s="570"/>
      <c r="K146" s="570"/>
      <c r="L146" s="570"/>
      <c r="M146" s="570"/>
      <c r="N146" s="570"/>
      <c r="O146" s="570"/>
      <c r="P146" s="570"/>
      <c r="Q146" s="570"/>
      <c r="R146" s="570"/>
      <c r="S146" s="570"/>
      <c r="T146" s="570"/>
      <c r="U146" s="570"/>
      <c r="V146" s="570"/>
      <c r="W146" s="570"/>
      <c r="X146" s="570"/>
      <c r="Y146" s="570"/>
      <c r="Z146" s="570"/>
      <c r="AA146" s="570"/>
      <c r="AB146" s="570"/>
      <c r="AC146" s="570"/>
      <c r="AD146" s="570"/>
      <c r="AE146" s="570"/>
      <c r="AF146" s="570"/>
      <c r="AG146" s="570"/>
      <c r="AH146" s="570"/>
      <c r="AI146" s="570"/>
      <c r="AJ146" s="661"/>
    </row>
    <row r="147" spans="1:38" s="359" customFormat="1" ht="17.25" customHeight="1">
      <c r="A147" s="682" t="s">
        <v>195</v>
      </c>
      <c r="B147" s="683"/>
      <c r="C147" s="683"/>
      <c r="D147" s="683"/>
      <c r="E147" s="683"/>
      <c r="F147" s="683"/>
      <c r="G147" s="683"/>
      <c r="H147" s="683"/>
      <c r="I147" s="683"/>
      <c r="J147" s="683"/>
      <c r="K147" s="683"/>
      <c r="L147" s="683"/>
      <c r="M147" s="683"/>
      <c r="N147" s="683"/>
      <c r="O147" s="683"/>
      <c r="P147" s="683"/>
      <c r="Q147" s="683"/>
      <c r="R147" s="683"/>
      <c r="S147" s="683"/>
      <c r="T147" s="683"/>
      <c r="U147" s="683"/>
      <c r="V147" s="683"/>
      <c r="W147" s="683"/>
      <c r="X147" s="683"/>
      <c r="Y147" s="683"/>
      <c r="Z147" s="683"/>
      <c r="AA147" s="683"/>
      <c r="AB147" s="683"/>
      <c r="AC147" s="683"/>
      <c r="AD147" s="683"/>
      <c r="AE147" s="683"/>
      <c r="AF147" s="591"/>
      <c r="AJ147" s="364"/>
      <c r="AL147" s="683"/>
    </row>
    <row r="148" spans="1:38" s="359" customFormat="1" ht="17.25" customHeight="1">
      <c r="A148" s="569" t="s">
        <v>215</v>
      </c>
      <c r="B148" s="569"/>
      <c r="C148" s="569"/>
      <c r="D148" s="569"/>
      <c r="E148" s="569"/>
      <c r="F148" s="569"/>
      <c r="G148" s="569"/>
      <c r="H148" s="569"/>
      <c r="I148" s="569"/>
      <c r="J148" s="569"/>
      <c r="K148" s="569"/>
      <c r="L148" s="569"/>
      <c r="M148" s="569"/>
      <c r="N148" s="569"/>
      <c r="O148" s="569"/>
      <c r="P148" s="569"/>
      <c r="Q148" s="569"/>
      <c r="R148" s="569"/>
      <c r="S148" s="569"/>
      <c r="T148" s="569"/>
      <c r="U148" s="569"/>
      <c r="V148" s="569"/>
      <c r="W148" s="569"/>
      <c r="X148" s="569"/>
      <c r="Y148" s="569"/>
      <c r="Z148" s="569"/>
      <c r="AA148" s="569"/>
      <c r="AB148" s="569"/>
      <c r="AC148" s="569"/>
      <c r="AD148" s="569"/>
      <c r="AE148" s="569"/>
      <c r="AF148" s="569"/>
      <c r="AG148" s="569"/>
      <c r="AH148" s="569"/>
      <c r="AI148" s="569"/>
      <c r="AJ148" s="364"/>
      <c r="AK148" s="364"/>
      <c r="AL148" s="569"/>
    </row>
    <row r="149" spans="1:38" s="359" customFormat="1" ht="6.75" customHeight="1" thickBot="1">
      <c r="A149" s="569"/>
      <c r="B149" s="569"/>
      <c r="C149" s="569"/>
      <c r="D149" s="569"/>
      <c r="E149" s="569"/>
      <c r="F149" s="569"/>
      <c r="G149" s="569"/>
      <c r="H149" s="569"/>
      <c r="I149" s="569"/>
      <c r="J149" s="569"/>
      <c r="K149" s="569"/>
      <c r="L149" s="569"/>
      <c r="M149" s="569"/>
      <c r="N149" s="569"/>
      <c r="O149" s="569"/>
      <c r="P149" s="569"/>
      <c r="Q149" s="569"/>
      <c r="R149" s="569"/>
      <c r="S149" s="569"/>
      <c r="T149" s="569"/>
      <c r="U149" s="569"/>
      <c r="V149" s="569"/>
      <c r="W149" s="569"/>
      <c r="X149" s="569"/>
      <c r="Y149" s="569"/>
      <c r="Z149" s="569"/>
      <c r="AA149" s="569"/>
      <c r="AB149" s="569"/>
      <c r="AC149" s="569"/>
      <c r="AD149" s="569"/>
      <c r="AE149" s="569"/>
      <c r="AF149" s="569"/>
      <c r="AG149" s="569"/>
      <c r="AH149" s="569"/>
      <c r="AI149" s="569"/>
      <c r="AJ149" s="364"/>
      <c r="AK149" s="364"/>
      <c r="AL149" s="569"/>
    </row>
    <row r="150" spans="1:38" s="359" customFormat="1" ht="17.25" customHeight="1" thickBot="1">
      <c r="A150" s="684" t="s">
        <v>216</v>
      </c>
      <c r="B150" s="685"/>
      <c r="C150" s="686"/>
      <c r="D150" s="686"/>
      <c r="E150" s="686"/>
      <c r="F150" s="686"/>
      <c r="G150" s="686"/>
      <c r="H150" s="686"/>
      <c r="I150" s="686"/>
      <c r="J150" s="686"/>
      <c r="K150" s="686"/>
      <c r="L150" s="686"/>
      <c r="M150" s="686"/>
      <c r="N150" s="686"/>
      <c r="O150" s="686"/>
      <c r="P150" s="686"/>
      <c r="Q150" s="686"/>
      <c r="R150" s="686"/>
      <c r="S150" s="686"/>
      <c r="T150" s="686"/>
      <c r="U150" s="687" t="s">
        <v>37</v>
      </c>
      <c r="V150" s="688"/>
      <c r="W150" s="688"/>
      <c r="X150" s="688"/>
      <c r="Y150" s="688"/>
      <c r="Z150" s="688"/>
      <c r="AA150" s="688"/>
      <c r="AB150" s="581"/>
      <c r="AC150" s="689"/>
      <c r="AD150" s="690" t="s">
        <v>49</v>
      </c>
      <c r="AE150" s="691"/>
      <c r="AF150" s="691"/>
      <c r="AG150" s="692"/>
      <c r="AH150" s="693" t="s">
        <v>50</v>
      </c>
      <c r="AI150" s="688"/>
      <c r="AJ150" s="694"/>
      <c r="AK150" s="364"/>
      <c r="AL150" s="562"/>
    </row>
    <row r="151" spans="1:38" s="359" customFormat="1" ht="18" customHeight="1">
      <c r="A151" s="695"/>
      <c r="B151" s="696" t="s">
        <v>192</v>
      </c>
      <c r="C151" s="552" t="s">
        <v>259</v>
      </c>
      <c r="D151" s="552"/>
      <c r="E151" s="552"/>
      <c r="F151" s="552"/>
      <c r="G151" s="552"/>
      <c r="H151" s="552"/>
      <c r="I151" s="552"/>
      <c r="J151" s="552"/>
      <c r="K151" s="552"/>
      <c r="L151" s="552"/>
      <c r="M151" s="552"/>
      <c r="N151" s="552"/>
      <c r="O151" s="552"/>
      <c r="P151" s="552"/>
      <c r="Q151" s="552"/>
      <c r="R151" s="552"/>
      <c r="S151" s="552"/>
      <c r="T151" s="552"/>
      <c r="U151" s="533"/>
      <c r="V151" s="533"/>
      <c r="W151" s="533"/>
      <c r="X151" s="533"/>
      <c r="Y151" s="697"/>
      <c r="Z151" s="697"/>
      <c r="AA151" s="697"/>
      <c r="AB151" s="697"/>
      <c r="AC151" s="569"/>
      <c r="AD151" s="569"/>
      <c r="AE151" s="569"/>
      <c r="AF151" s="569"/>
      <c r="AG151" s="562"/>
      <c r="AH151" s="562"/>
      <c r="AI151" s="562"/>
      <c r="AJ151" s="526"/>
      <c r="AK151" s="698"/>
      <c r="AL151" s="563"/>
    </row>
    <row r="152" spans="1:38" s="359" customFormat="1" ht="18" customHeight="1">
      <c r="A152" s="695"/>
      <c r="B152" s="699" t="s">
        <v>193</v>
      </c>
      <c r="C152" s="700" t="s">
        <v>201</v>
      </c>
      <c r="D152" s="700"/>
      <c r="E152" s="700"/>
      <c r="F152" s="700"/>
      <c r="G152" s="700"/>
      <c r="H152" s="700"/>
      <c r="I152" s="700"/>
      <c r="J152" s="700"/>
      <c r="K152" s="700"/>
      <c r="L152" s="700"/>
      <c r="M152" s="700"/>
      <c r="N152" s="700"/>
      <c r="O152" s="700"/>
      <c r="P152" s="700"/>
      <c r="Q152" s="700"/>
      <c r="R152" s="700"/>
      <c r="S152" s="700"/>
      <c r="T152" s="700"/>
      <c r="U152" s="700"/>
      <c r="V152" s="700"/>
      <c r="W152" s="700"/>
      <c r="X152" s="700"/>
      <c r="Y152" s="701"/>
      <c r="Z152" s="701"/>
      <c r="AA152" s="701"/>
      <c r="AB152" s="701"/>
      <c r="AC152" s="702"/>
      <c r="AD152" s="703"/>
      <c r="AE152" s="702"/>
      <c r="AF152" s="702"/>
      <c r="AG152" s="704"/>
      <c r="AH152" s="704"/>
      <c r="AI152" s="704"/>
      <c r="AJ152" s="705"/>
      <c r="AK152" s="698"/>
      <c r="AL152" s="563"/>
    </row>
    <row r="153" spans="1:38" s="359" customFormat="1" ht="18" customHeight="1">
      <c r="A153" s="706"/>
      <c r="B153" s="707" t="s">
        <v>194</v>
      </c>
      <c r="C153" s="708" t="s">
        <v>260</v>
      </c>
      <c r="D153" s="680"/>
      <c r="E153" s="680"/>
      <c r="F153" s="680"/>
      <c r="G153" s="680"/>
      <c r="H153" s="680"/>
      <c r="I153" s="680"/>
      <c r="J153" s="680"/>
      <c r="K153" s="680"/>
      <c r="L153" s="680"/>
      <c r="M153" s="680"/>
      <c r="N153" s="680"/>
      <c r="O153" s="680"/>
      <c r="P153" s="680"/>
      <c r="Q153" s="680"/>
      <c r="R153" s="680"/>
      <c r="S153" s="680"/>
      <c r="T153" s="680"/>
      <c r="U153" s="680"/>
      <c r="V153" s="680"/>
      <c r="W153" s="680"/>
      <c r="X153" s="680"/>
      <c r="Y153" s="709"/>
      <c r="Z153" s="709"/>
      <c r="AA153" s="709"/>
      <c r="AB153" s="709"/>
      <c r="AC153" s="665"/>
      <c r="AD153" s="665"/>
      <c r="AE153" s="665"/>
      <c r="AF153" s="665"/>
      <c r="AG153" s="664"/>
      <c r="AH153" s="664"/>
      <c r="AI153" s="664"/>
      <c r="AJ153" s="506"/>
      <c r="AK153" s="698"/>
      <c r="AL153" s="563"/>
    </row>
    <row r="154" spans="1:38" s="656" customFormat="1" ht="15" customHeight="1">
      <c r="A154" s="984" t="s">
        <v>437</v>
      </c>
      <c r="B154" s="985"/>
      <c r="C154" s="985"/>
      <c r="D154" s="985"/>
      <c r="E154" s="985"/>
      <c r="F154" s="985"/>
      <c r="G154" s="985"/>
      <c r="H154" s="985"/>
      <c r="I154" s="985"/>
      <c r="J154" s="985"/>
      <c r="K154" s="985"/>
      <c r="L154" s="985"/>
      <c r="M154" s="985"/>
      <c r="N154" s="985"/>
      <c r="O154" s="985"/>
      <c r="P154" s="985"/>
      <c r="Q154" s="985"/>
      <c r="R154" s="985"/>
      <c r="S154" s="985"/>
      <c r="T154" s="985"/>
      <c r="U154" s="985"/>
      <c r="V154" s="985"/>
      <c r="W154" s="985"/>
      <c r="X154" s="985"/>
      <c r="Y154" s="985"/>
      <c r="Z154" s="985"/>
      <c r="AA154" s="985"/>
      <c r="AB154" s="985"/>
      <c r="AC154" s="985"/>
      <c r="AD154" s="985"/>
      <c r="AE154" s="985"/>
      <c r="AF154" s="986"/>
      <c r="AG154" s="653"/>
      <c r="AH154" s="654" t="s">
        <v>97</v>
      </c>
      <c r="AI154" s="653"/>
      <c r="AJ154" s="710"/>
      <c r="AK154" s="677"/>
    </row>
    <row r="155" spans="1:38" s="359" customFormat="1" ht="10.5" customHeight="1" thickBot="1">
      <c r="A155" s="711"/>
      <c r="B155" s="643"/>
      <c r="C155" s="533"/>
      <c r="D155" s="591"/>
      <c r="E155" s="591"/>
      <c r="F155" s="591"/>
      <c r="G155" s="591"/>
      <c r="H155" s="591"/>
      <c r="I155" s="591"/>
      <c r="J155" s="591"/>
      <c r="K155" s="591"/>
      <c r="L155" s="591"/>
      <c r="M155" s="591"/>
      <c r="N155" s="591"/>
      <c r="O155" s="591"/>
      <c r="P155" s="591"/>
      <c r="Q155" s="591"/>
      <c r="R155" s="591"/>
      <c r="S155" s="591"/>
      <c r="T155" s="591"/>
      <c r="U155" s="591"/>
      <c r="V155" s="591"/>
      <c r="W155" s="591"/>
      <c r="X155" s="591"/>
      <c r="Y155" s="697"/>
      <c r="Z155" s="697"/>
      <c r="AA155" s="697"/>
      <c r="AB155" s="697"/>
      <c r="AC155" s="569"/>
      <c r="AD155" s="569"/>
      <c r="AE155" s="569"/>
      <c r="AF155" s="569"/>
      <c r="AG155" s="562"/>
      <c r="AH155" s="562"/>
      <c r="AI155" s="562"/>
      <c r="AJ155" s="712"/>
      <c r="AK155" s="698"/>
      <c r="AL155" s="563"/>
    </row>
    <row r="156" spans="1:38" s="359" customFormat="1" ht="17.25" customHeight="1" thickBot="1">
      <c r="A156" s="713" t="s">
        <v>217</v>
      </c>
      <c r="B156" s="714"/>
      <c r="C156" s="714"/>
      <c r="D156" s="714"/>
      <c r="E156" s="714"/>
      <c r="F156" s="714"/>
      <c r="G156" s="714"/>
      <c r="H156" s="714"/>
      <c r="I156" s="714"/>
      <c r="J156" s="714"/>
      <c r="K156" s="714"/>
      <c r="L156" s="714"/>
      <c r="M156" s="714"/>
      <c r="N156" s="714"/>
      <c r="O156" s="714"/>
      <c r="P156" s="714"/>
      <c r="Q156" s="714"/>
      <c r="R156" s="714"/>
      <c r="S156" s="714"/>
      <c r="T156" s="715"/>
      <c r="U156" s="687" t="s">
        <v>37</v>
      </c>
      <c r="V156" s="581"/>
      <c r="W156" s="688"/>
      <c r="X156" s="688"/>
      <c r="Y156" s="688"/>
      <c r="Z156" s="688"/>
      <c r="AA156" s="688"/>
      <c r="AB156" s="688"/>
      <c r="AC156" s="689"/>
      <c r="AD156" s="690" t="s">
        <v>49</v>
      </c>
      <c r="AE156" s="691"/>
      <c r="AF156" s="691"/>
      <c r="AG156" s="692"/>
      <c r="AH156" s="693" t="s">
        <v>50</v>
      </c>
      <c r="AI156" s="688"/>
      <c r="AJ156" s="694"/>
      <c r="AK156" s="716"/>
      <c r="AL156" s="717"/>
    </row>
    <row r="157" spans="1:38" s="359" customFormat="1" ht="31.5" customHeight="1">
      <c r="A157" s="1136"/>
      <c r="B157" s="718" t="s">
        <v>41</v>
      </c>
      <c r="C157" s="1227" t="s">
        <v>261</v>
      </c>
      <c r="D157" s="1228"/>
      <c r="E157" s="1228"/>
      <c r="F157" s="1228"/>
      <c r="G157" s="1228"/>
      <c r="H157" s="1228"/>
      <c r="I157" s="1228"/>
      <c r="J157" s="1228"/>
      <c r="K157" s="1228"/>
      <c r="L157" s="1228"/>
      <c r="M157" s="1228"/>
      <c r="N157" s="1228"/>
      <c r="O157" s="1228"/>
      <c r="P157" s="1228"/>
      <c r="Q157" s="1228"/>
      <c r="R157" s="1228"/>
      <c r="S157" s="1228"/>
      <c r="T157" s="1228"/>
      <c r="U157" s="1228"/>
      <c r="V157" s="1228"/>
      <c r="W157" s="1228"/>
      <c r="X157" s="1228"/>
      <c r="Y157" s="1228"/>
      <c r="Z157" s="1228"/>
      <c r="AA157" s="1228"/>
      <c r="AB157" s="1228"/>
      <c r="AC157" s="1228"/>
      <c r="AD157" s="1228"/>
      <c r="AE157" s="1228"/>
      <c r="AF157" s="1228"/>
      <c r="AG157" s="1228"/>
      <c r="AH157" s="1228"/>
      <c r="AI157" s="1228"/>
      <c r="AJ157" s="1229"/>
      <c r="AK157" s="364"/>
      <c r="AL157" s="719"/>
    </row>
    <row r="158" spans="1:38" s="359" customFormat="1" ht="15" customHeight="1">
      <c r="A158" s="1137"/>
      <c r="B158" s="1143"/>
      <c r="C158" s="1144" t="s">
        <v>196</v>
      </c>
      <c r="D158" s="1145"/>
      <c r="E158" s="1145"/>
      <c r="F158" s="1145"/>
      <c r="G158" s="1145"/>
      <c r="H158" s="1145"/>
      <c r="I158" s="1145"/>
      <c r="J158" s="1146"/>
      <c r="K158" s="1147"/>
      <c r="L158" s="1148" t="s">
        <v>197</v>
      </c>
      <c r="M158" s="1214" t="s">
        <v>278</v>
      </c>
      <c r="N158" s="1215"/>
      <c r="O158" s="1215"/>
      <c r="P158" s="1215"/>
      <c r="Q158" s="1215"/>
      <c r="R158" s="1215"/>
      <c r="S158" s="1215"/>
      <c r="T158" s="1215"/>
      <c r="U158" s="1215"/>
      <c r="V158" s="1215"/>
      <c r="W158" s="1215"/>
      <c r="X158" s="1215"/>
      <c r="Y158" s="1215"/>
      <c r="Z158" s="1215"/>
      <c r="AA158" s="1215"/>
      <c r="AB158" s="1215"/>
      <c r="AC158" s="1215"/>
      <c r="AD158" s="1215"/>
      <c r="AE158" s="1215"/>
      <c r="AF158" s="1215"/>
      <c r="AG158" s="1215"/>
      <c r="AH158" s="1215"/>
      <c r="AI158" s="1215"/>
      <c r="AJ158" s="1216"/>
      <c r="AK158" s="720"/>
      <c r="AL158" s="721"/>
    </row>
    <row r="159" spans="1:38" s="359" customFormat="1" ht="15" customHeight="1" thickBot="1">
      <c r="A159" s="1137"/>
      <c r="B159" s="1018"/>
      <c r="C159" s="1144"/>
      <c r="D159" s="1145"/>
      <c r="E159" s="1145"/>
      <c r="F159" s="1145"/>
      <c r="G159" s="1145"/>
      <c r="H159" s="1145"/>
      <c r="I159" s="1145"/>
      <c r="J159" s="1146"/>
      <c r="K159" s="1147"/>
      <c r="L159" s="1148"/>
      <c r="M159" s="1214"/>
      <c r="N159" s="1215"/>
      <c r="O159" s="1215"/>
      <c r="P159" s="1215"/>
      <c r="Q159" s="1215"/>
      <c r="R159" s="1215"/>
      <c r="S159" s="1215"/>
      <c r="T159" s="1215"/>
      <c r="U159" s="1215"/>
      <c r="V159" s="1215"/>
      <c r="W159" s="1215"/>
      <c r="X159" s="1215"/>
      <c r="Y159" s="1215"/>
      <c r="Z159" s="1215"/>
      <c r="AA159" s="1215"/>
      <c r="AB159" s="1215"/>
      <c r="AC159" s="1215"/>
      <c r="AD159" s="1215"/>
      <c r="AE159" s="1215"/>
      <c r="AF159" s="1215"/>
      <c r="AG159" s="1215"/>
      <c r="AH159" s="1215"/>
      <c r="AI159" s="1215"/>
      <c r="AJ159" s="1216"/>
      <c r="AK159" s="720"/>
      <c r="AL159" s="721"/>
    </row>
    <row r="160" spans="1:38" s="359" customFormat="1" ht="75" customHeight="1" thickBot="1">
      <c r="A160" s="1137"/>
      <c r="B160" s="1018"/>
      <c r="C160" s="1144"/>
      <c r="D160" s="1145"/>
      <c r="E160" s="1145"/>
      <c r="F160" s="1145"/>
      <c r="G160" s="1145"/>
      <c r="H160" s="1145"/>
      <c r="I160" s="1145"/>
      <c r="J160" s="1146"/>
      <c r="K160" s="722"/>
      <c r="L160" s="1149"/>
      <c r="M160" s="1251"/>
      <c r="N160" s="1252"/>
      <c r="O160" s="1252"/>
      <c r="P160" s="1252"/>
      <c r="Q160" s="1252"/>
      <c r="R160" s="1252"/>
      <c r="S160" s="1252"/>
      <c r="T160" s="1252"/>
      <c r="U160" s="1252"/>
      <c r="V160" s="1252"/>
      <c r="W160" s="1252"/>
      <c r="X160" s="1252"/>
      <c r="Y160" s="1252"/>
      <c r="Z160" s="1252"/>
      <c r="AA160" s="1252"/>
      <c r="AB160" s="1252"/>
      <c r="AC160" s="1252"/>
      <c r="AD160" s="1252"/>
      <c r="AE160" s="1252"/>
      <c r="AF160" s="1252"/>
      <c r="AG160" s="1252"/>
      <c r="AH160" s="1252"/>
      <c r="AI160" s="1252"/>
      <c r="AJ160" s="1253"/>
      <c r="AK160" s="364"/>
      <c r="AL160" s="721"/>
    </row>
    <row r="161" spans="1:46" s="359" customFormat="1" ht="17.25" customHeight="1" thickBot="1">
      <c r="A161" s="1137"/>
      <c r="B161" s="1018"/>
      <c r="C161" s="1144"/>
      <c r="D161" s="1145"/>
      <c r="E161" s="1145"/>
      <c r="F161" s="1145"/>
      <c r="G161" s="1145"/>
      <c r="H161" s="1145"/>
      <c r="I161" s="1145"/>
      <c r="J161" s="1146"/>
      <c r="K161" s="723"/>
      <c r="L161" s="1148" t="s">
        <v>198</v>
      </c>
      <c r="M161" s="724" t="s">
        <v>44</v>
      </c>
      <c r="N161" s="721"/>
      <c r="O161" s="721"/>
      <c r="P161" s="721"/>
      <c r="Q161" s="721"/>
      <c r="R161" s="721"/>
      <c r="S161" s="721"/>
      <c r="T161" s="721"/>
      <c r="U161" s="721"/>
      <c r="W161" s="721"/>
      <c r="X161" s="721"/>
      <c r="Y161" s="721"/>
      <c r="Z161" s="721"/>
      <c r="AA161" s="721"/>
      <c r="AB161" s="721"/>
      <c r="AC161" s="721"/>
      <c r="AD161" s="721"/>
      <c r="AE161" s="721"/>
      <c r="AF161" s="721"/>
      <c r="AG161" s="721"/>
      <c r="AH161" s="721"/>
      <c r="AI161" s="721"/>
      <c r="AJ161" s="725" t="s">
        <v>51</v>
      </c>
      <c r="AK161" s="720"/>
      <c r="AL161" s="721"/>
    </row>
    <row r="162" spans="1:46" s="359" customFormat="1" ht="75" customHeight="1" thickBot="1">
      <c r="A162" s="1138"/>
      <c r="B162" s="1018"/>
      <c r="C162" s="1144"/>
      <c r="D162" s="1145"/>
      <c r="E162" s="1145"/>
      <c r="F162" s="1145"/>
      <c r="G162" s="1145"/>
      <c r="H162" s="1145"/>
      <c r="I162" s="1145"/>
      <c r="J162" s="1146"/>
      <c r="K162" s="726"/>
      <c r="L162" s="1254"/>
      <c r="M162" s="1255"/>
      <c r="N162" s="1256"/>
      <c r="O162" s="1256"/>
      <c r="P162" s="1256"/>
      <c r="Q162" s="1256"/>
      <c r="R162" s="1256"/>
      <c r="S162" s="1256"/>
      <c r="T162" s="1256"/>
      <c r="U162" s="1256"/>
      <c r="V162" s="1256"/>
      <c r="W162" s="1256"/>
      <c r="X162" s="1256"/>
      <c r="Y162" s="1256"/>
      <c r="Z162" s="1256"/>
      <c r="AA162" s="1256"/>
      <c r="AB162" s="1256"/>
      <c r="AC162" s="1256"/>
      <c r="AD162" s="1256"/>
      <c r="AE162" s="1256"/>
      <c r="AF162" s="1256"/>
      <c r="AG162" s="1256"/>
      <c r="AH162" s="1256"/>
      <c r="AI162" s="1256"/>
      <c r="AJ162" s="1257"/>
      <c r="AK162" s="364"/>
      <c r="AL162" s="591"/>
    </row>
    <row r="163" spans="1:46" s="359" customFormat="1" ht="18" customHeight="1">
      <c r="A163" s="727"/>
      <c r="B163" s="728" t="s">
        <v>202</v>
      </c>
      <c r="C163" s="729" t="s">
        <v>263</v>
      </c>
      <c r="D163" s="730"/>
      <c r="E163" s="730"/>
      <c r="F163" s="730"/>
      <c r="G163" s="730"/>
      <c r="H163" s="730"/>
      <c r="I163" s="730"/>
      <c r="J163" s="730"/>
      <c r="K163" s="730"/>
      <c r="L163" s="730"/>
      <c r="M163" s="680"/>
      <c r="N163" s="680"/>
      <c r="O163" s="680"/>
      <c r="P163" s="680"/>
      <c r="Q163" s="680"/>
      <c r="R163" s="680"/>
      <c r="S163" s="680"/>
      <c r="T163" s="680"/>
      <c r="U163" s="680"/>
      <c r="V163" s="680"/>
      <c r="W163" s="680"/>
      <c r="X163" s="680"/>
      <c r="Y163" s="709"/>
      <c r="Z163" s="709"/>
      <c r="AA163" s="709"/>
      <c r="AB163" s="709"/>
      <c r="AC163" s="665"/>
      <c r="AD163" s="665"/>
      <c r="AE163" s="665"/>
      <c r="AF163" s="665"/>
      <c r="AG163" s="664"/>
      <c r="AH163" s="664"/>
      <c r="AI163" s="664"/>
      <c r="AJ163" s="731"/>
      <c r="AK163" s="698"/>
      <c r="AL163" s="563"/>
    </row>
    <row r="164" spans="1:46" s="656" customFormat="1" ht="15" customHeight="1">
      <c r="A164" s="984" t="s">
        <v>437</v>
      </c>
      <c r="B164" s="985"/>
      <c r="C164" s="985"/>
      <c r="D164" s="985"/>
      <c r="E164" s="985"/>
      <c r="F164" s="985"/>
      <c r="G164" s="985"/>
      <c r="H164" s="985"/>
      <c r="I164" s="985"/>
      <c r="J164" s="985"/>
      <c r="K164" s="985"/>
      <c r="L164" s="985"/>
      <c r="M164" s="985"/>
      <c r="N164" s="985"/>
      <c r="O164" s="985"/>
      <c r="P164" s="985"/>
      <c r="Q164" s="985"/>
      <c r="R164" s="985"/>
      <c r="S164" s="985"/>
      <c r="T164" s="985"/>
      <c r="U164" s="985"/>
      <c r="V164" s="985"/>
      <c r="W164" s="985"/>
      <c r="X164" s="985"/>
      <c r="Y164" s="985"/>
      <c r="Z164" s="985"/>
      <c r="AA164" s="985"/>
      <c r="AB164" s="985"/>
      <c r="AC164" s="985"/>
      <c r="AD164" s="985"/>
      <c r="AE164" s="985"/>
      <c r="AF164" s="986"/>
      <c r="AG164" s="653"/>
      <c r="AH164" s="654" t="s">
        <v>97</v>
      </c>
      <c r="AI164" s="653"/>
      <c r="AJ164" s="710"/>
      <c r="AK164" s="677"/>
    </row>
    <row r="165" spans="1:46" s="359" customFormat="1" ht="10.5" customHeight="1" thickBot="1">
      <c r="A165" s="589"/>
      <c r="B165" s="589"/>
      <c r="C165" s="589"/>
      <c r="D165" s="589"/>
      <c r="E165" s="589"/>
      <c r="F165" s="589"/>
      <c r="G165" s="589"/>
      <c r="H165" s="589"/>
      <c r="I165" s="589"/>
      <c r="J165" s="589"/>
      <c r="K165" s="570"/>
      <c r="L165" s="570"/>
      <c r="M165" s="570"/>
      <c r="N165" s="570"/>
      <c r="O165" s="570"/>
      <c r="P165" s="570"/>
      <c r="Q165" s="570"/>
      <c r="R165" s="570"/>
      <c r="S165" s="570"/>
      <c r="T165" s="570"/>
      <c r="U165" s="570"/>
      <c r="V165" s="570"/>
      <c r="W165" s="570"/>
      <c r="X165" s="570"/>
      <c r="Y165" s="570"/>
      <c r="Z165" s="570"/>
      <c r="AA165" s="570"/>
      <c r="AB165" s="570"/>
      <c r="AC165" s="570"/>
      <c r="AD165" s="570"/>
      <c r="AE165" s="570"/>
      <c r="AF165" s="570"/>
      <c r="AG165" s="570"/>
      <c r="AH165" s="570"/>
      <c r="AI165" s="570"/>
      <c r="AJ165" s="661"/>
      <c r="AL165" s="570"/>
    </row>
    <row r="166" spans="1:46" s="359" customFormat="1" ht="17.25" customHeight="1" thickBot="1">
      <c r="A166" s="732" t="s">
        <v>218</v>
      </c>
      <c r="B166" s="733"/>
      <c r="C166" s="733"/>
      <c r="D166" s="733"/>
      <c r="E166" s="733"/>
      <c r="F166" s="733"/>
      <c r="G166" s="733"/>
      <c r="H166" s="733"/>
      <c r="I166" s="733"/>
      <c r="J166" s="733"/>
      <c r="K166" s="733"/>
      <c r="L166" s="733"/>
      <c r="M166" s="733"/>
      <c r="N166" s="733"/>
      <c r="O166" s="733"/>
      <c r="P166" s="733"/>
      <c r="Q166" s="733"/>
      <c r="R166" s="733"/>
      <c r="S166" s="733"/>
      <c r="T166" s="733"/>
      <c r="U166" s="687" t="s">
        <v>65</v>
      </c>
      <c r="V166" s="581"/>
      <c r="W166" s="734"/>
      <c r="X166" s="734"/>
      <c r="Y166" s="734"/>
      <c r="Z166" s="734"/>
      <c r="AA166" s="734"/>
      <c r="AB166" s="734"/>
      <c r="AC166" s="689"/>
      <c r="AD166" s="690" t="s">
        <v>49</v>
      </c>
      <c r="AE166" s="691"/>
      <c r="AF166" s="691"/>
      <c r="AG166" s="692"/>
      <c r="AH166" s="693" t="s">
        <v>50</v>
      </c>
      <c r="AI166" s="688"/>
      <c r="AJ166" s="694"/>
      <c r="AK166" s="329"/>
      <c r="AL166" s="717"/>
    </row>
    <row r="167" spans="1:46" s="359" customFormat="1" ht="25.5" customHeight="1">
      <c r="A167" s="1136"/>
      <c r="B167" s="735" t="s">
        <v>192</v>
      </c>
      <c r="C167" s="1139" t="s">
        <v>262</v>
      </c>
      <c r="D167" s="1140"/>
      <c r="E167" s="1140"/>
      <c r="F167" s="1140"/>
      <c r="G167" s="1140"/>
      <c r="H167" s="1140"/>
      <c r="I167" s="1140"/>
      <c r="J167" s="1140"/>
      <c r="K167" s="1140"/>
      <c r="L167" s="1140"/>
      <c r="M167" s="1140"/>
      <c r="N167" s="1140"/>
      <c r="O167" s="1140"/>
      <c r="P167" s="1140"/>
      <c r="Q167" s="1140"/>
      <c r="R167" s="1140"/>
      <c r="S167" s="1140"/>
      <c r="T167" s="1140"/>
      <c r="U167" s="1141"/>
      <c r="V167" s="1141"/>
      <c r="W167" s="1141"/>
      <c r="X167" s="1141"/>
      <c r="Y167" s="1141"/>
      <c r="Z167" s="1141"/>
      <c r="AA167" s="1141"/>
      <c r="AB167" s="1141"/>
      <c r="AC167" s="1141"/>
      <c r="AD167" s="1141"/>
      <c r="AE167" s="1141"/>
      <c r="AF167" s="1141"/>
      <c r="AG167" s="1141"/>
      <c r="AH167" s="1141"/>
      <c r="AI167" s="1141"/>
      <c r="AJ167" s="1142"/>
      <c r="AK167" s="329"/>
      <c r="AL167" s="591"/>
    </row>
    <row r="168" spans="1:46" s="359" customFormat="1" ht="27" customHeight="1">
      <c r="A168" s="1137"/>
      <c r="B168" s="1017"/>
      <c r="C168" s="1261" t="s">
        <v>203</v>
      </c>
      <c r="D168" s="1262"/>
      <c r="E168" s="1262"/>
      <c r="F168" s="1262"/>
      <c r="G168" s="1262"/>
      <c r="H168" s="1262"/>
      <c r="I168" s="1262"/>
      <c r="J168" s="1263"/>
      <c r="K168" s="736"/>
      <c r="L168" s="737" t="s">
        <v>67</v>
      </c>
      <c r="M168" s="1152" t="s">
        <v>42</v>
      </c>
      <c r="N168" s="1153"/>
      <c r="O168" s="1153"/>
      <c r="P168" s="1153"/>
      <c r="Q168" s="1153"/>
      <c r="R168" s="1153"/>
      <c r="S168" s="1153"/>
      <c r="T168" s="1153"/>
      <c r="U168" s="1153"/>
      <c r="V168" s="1153"/>
      <c r="W168" s="1153"/>
      <c r="X168" s="1153"/>
      <c r="Y168" s="1153"/>
      <c r="Z168" s="1153"/>
      <c r="AA168" s="1153"/>
      <c r="AB168" s="1153"/>
      <c r="AC168" s="1153"/>
      <c r="AD168" s="1153"/>
      <c r="AE168" s="1153"/>
      <c r="AF168" s="1153"/>
      <c r="AG168" s="1153"/>
      <c r="AH168" s="1153"/>
      <c r="AI168" s="1153"/>
      <c r="AJ168" s="1154"/>
      <c r="AK168" s="329"/>
      <c r="AL168" s="563"/>
    </row>
    <row r="169" spans="1:46" s="359" customFormat="1" ht="40.5" customHeight="1">
      <c r="A169" s="1137"/>
      <c r="B169" s="1018"/>
      <c r="C169" s="1144"/>
      <c r="D169" s="1145"/>
      <c r="E169" s="1145"/>
      <c r="F169" s="1145"/>
      <c r="G169" s="1145"/>
      <c r="H169" s="1145"/>
      <c r="I169" s="1145"/>
      <c r="J169" s="1146"/>
      <c r="K169" s="738"/>
      <c r="L169" s="739" t="s">
        <v>200</v>
      </c>
      <c r="M169" s="1127" t="s">
        <v>38</v>
      </c>
      <c r="N169" s="960"/>
      <c r="O169" s="960"/>
      <c r="P169" s="960"/>
      <c r="Q169" s="960"/>
      <c r="R169" s="960"/>
      <c r="S169" s="960"/>
      <c r="T169" s="960"/>
      <c r="U169" s="960"/>
      <c r="V169" s="960"/>
      <c r="W169" s="960"/>
      <c r="X169" s="960"/>
      <c r="Y169" s="960"/>
      <c r="Z169" s="960"/>
      <c r="AA169" s="960"/>
      <c r="AB169" s="960"/>
      <c r="AC169" s="960"/>
      <c r="AD169" s="960"/>
      <c r="AE169" s="960"/>
      <c r="AF169" s="960"/>
      <c r="AG169" s="960"/>
      <c r="AH169" s="960"/>
      <c r="AI169" s="960"/>
      <c r="AJ169" s="1128"/>
      <c r="AK169" s="740"/>
      <c r="AL169" s="741"/>
    </row>
    <row r="170" spans="1:46" s="359" customFormat="1" ht="40.5" customHeight="1">
      <c r="A170" s="1138"/>
      <c r="B170" s="1018"/>
      <c r="C170" s="1144"/>
      <c r="D170" s="1145"/>
      <c r="E170" s="1145"/>
      <c r="F170" s="1145"/>
      <c r="G170" s="1145"/>
      <c r="H170" s="1145"/>
      <c r="I170" s="1145"/>
      <c r="J170" s="1146"/>
      <c r="K170" s="726"/>
      <c r="L170" s="742" t="s">
        <v>199</v>
      </c>
      <c r="M170" s="1129" t="s">
        <v>43</v>
      </c>
      <c r="N170" s="1130"/>
      <c r="O170" s="1130"/>
      <c r="P170" s="1130"/>
      <c r="Q170" s="1130"/>
      <c r="R170" s="1130"/>
      <c r="S170" s="1130"/>
      <c r="T170" s="1130"/>
      <c r="U170" s="1130"/>
      <c r="V170" s="1130"/>
      <c r="W170" s="1130"/>
      <c r="X170" s="1130"/>
      <c r="Y170" s="1130"/>
      <c r="Z170" s="1130"/>
      <c r="AA170" s="1130"/>
      <c r="AB170" s="1130"/>
      <c r="AC170" s="1130"/>
      <c r="AD170" s="1130"/>
      <c r="AE170" s="1130"/>
      <c r="AF170" s="1130"/>
      <c r="AG170" s="1130"/>
      <c r="AH170" s="1130"/>
      <c r="AI170" s="1130"/>
      <c r="AJ170" s="1131"/>
      <c r="AK170" s="740"/>
      <c r="AL170" s="741"/>
    </row>
    <row r="171" spans="1:46" s="359" customFormat="1" ht="18" customHeight="1">
      <c r="A171" s="727"/>
      <c r="B171" s="728" t="s">
        <v>202</v>
      </c>
      <c r="C171" s="729" t="s">
        <v>263</v>
      </c>
      <c r="D171" s="730"/>
      <c r="E171" s="730"/>
      <c r="F171" s="730"/>
      <c r="G171" s="730"/>
      <c r="H171" s="730"/>
      <c r="I171" s="730"/>
      <c r="J171" s="730"/>
      <c r="K171" s="730"/>
      <c r="L171" s="730"/>
      <c r="M171" s="730"/>
      <c r="N171" s="730"/>
      <c r="O171" s="730"/>
      <c r="P171" s="730"/>
      <c r="Q171" s="730"/>
      <c r="R171" s="730"/>
      <c r="S171" s="730"/>
      <c r="T171" s="730"/>
      <c r="U171" s="730"/>
      <c r="V171" s="730"/>
      <c r="W171" s="730"/>
      <c r="X171" s="730"/>
      <c r="Y171" s="743"/>
      <c r="Z171" s="743"/>
      <c r="AA171" s="743"/>
      <c r="AB171" s="743"/>
      <c r="AC171" s="744"/>
      <c r="AD171" s="744"/>
      <c r="AE171" s="744"/>
      <c r="AF171" s="744"/>
      <c r="AG171" s="745"/>
      <c r="AH171" s="745"/>
      <c r="AI171" s="745"/>
      <c r="AJ171" s="746"/>
      <c r="AK171" s="698"/>
      <c r="AL171" s="563"/>
    </row>
    <row r="172" spans="1:46" s="656" customFormat="1" ht="15" customHeight="1">
      <c r="A172" s="984" t="s">
        <v>437</v>
      </c>
      <c r="B172" s="985"/>
      <c r="C172" s="985"/>
      <c r="D172" s="985"/>
      <c r="E172" s="985"/>
      <c r="F172" s="985"/>
      <c r="G172" s="985"/>
      <c r="H172" s="985"/>
      <c r="I172" s="985"/>
      <c r="J172" s="985"/>
      <c r="K172" s="985"/>
      <c r="L172" s="985"/>
      <c r="M172" s="985"/>
      <c r="N172" s="985"/>
      <c r="O172" s="985"/>
      <c r="P172" s="985"/>
      <c r="Q172" s="985"/>
      <c r="R172" s="985"/>
      <c r="S172" s="985"/>
      <c r="T172" s="985"/>
      <c r="U172" s="985"/>
      <c r="V172" s="985"/>
      <c r="W172" s="985"/>
      <c r="X172" s="985"/>
      <c r="Y172" s="985"/>
      <c r="Z172" s="985"/>
      <c r="AA172" s="985"/>
      <c r="AB172" s="985"/>
      <c r="AC172" s="985"/>
      <c r="AD172" s="985"/>
      <c r="AE172" s="985"/>
      <c r="AF172" s="986"/>
      <c r="AG172" s="653"/>
      <c r="AH172" s="654" t="s">
        <v>97</v>
      </c>
      <c r="AI172" s="653"/>
      <c r="AJ172" s="710"/>
      <c r="AK172" s="677"/>
    </row>
    <row r="173" spans="1:46" s="359" customFormat="1" ht="28.5" customHeight="1">
      <c r="A173" s="1132" t="s">
        <v>111</v>
      </c>
      <c r="B173" s="1132"/>
      <c r="C173" s="1132"/>
      <c r="D173" s="1132"/>
      <c r="E173" s="1132"/>
      <c r="F173" s="1132"/>
      <c r="G173" s="1132"/>
      <c r="H173" s="1132"/>
      <c r="I173" s="1132"/>
      <c r="J173" s="1132"/>
      <c r="K173" s="1132"/>
      <c r="L173" s="1132"/>
      <c r="M173" s="1132"/>
      <c r="N173" s="1132"/>
      <c r="O173" s="1132"/>
      <c r="P173" s="1132"/>
      <c r="Q173" s="1132"/>
      <c r="R173" s="1132"/>
      <c r="S173" s="1132"/>
      <c r="T173" s="1132"/>
      <c r="U173" s="1132"/>
      <c r="V173" s="1132"/>
      <c r="W173" s="1132"/>
      <c r="X173" s="1132"/>
      <c r="Y173" s="1132"/>
      <c r="Z173" s="1132"/>
      <c r="AA173" s="1132"/>
      <c r="AB173" s="1132"/>
      <c r="AC173" s="1132"/>
      <c r="AD173" s="1132"/>
      <c r="AE173" s="1132"/>
      <c r="AF173" s="1132"/>
      <c r="AG173" s="1132"/>
      <c r="AH173" s="1132"/>
      <c r="AI173" s="1132"/>
      <c r="AJ173" s="1132"/>
      <c r="AK173" s="740"/>
      <c r="AL173" s="591"/>
    </row>
    <row r="174" spans="1:46">
      <c r="A174" s="388" t="s">
        <v>447</v>
      </c>
      <c r="C174" s="389"/>
      <c r="D174" s="389"/>
      <c r="E174" s="389"/>
      <c r="F174" s="389"/>
      <c r="G174" s="389"/>
      <c r="H174" s="389"/>
      <c r="I174" s="389"/>
      <c r="J174" s="389"/>
      <c r="K174" s="389"/>
      <c r="L174" s="389"/>
      <c r="M174" s="389"/>
      <c r="N174" s="389"/>
      <c r="O174" s="389"/>
      <c r="P174" s="389"/>
      <c r="Q174" s="389"/>
      <c r="R174" s="389"/>
      <c r="S174" s="389"/>
      <c r="T174" s="389"/>
      <c r="U174" s="389"/>
      <c r="V174" s="389"/>
      <c r="W174" s="389"/>
      <c r="X174" s="389"/>
      <c r="Y174" s="389"/>
      <c r="Z174" s="389"/>
      <c r="AA174" s="389"/>
      <c r="AB174" s="389"/>
      <c r="AC174" s="389"/>
      <c r="AD174" s="389"/>
      <c r="AE174" s="389"/>
      <c r="AF174" s="389"/>
      <c r="AK174" s="740"/>
      <c r="AT174" s="382"/>
    </row>
    <row r="175" spans="1:46" ht="5.25" customHeight="1">
      <c r="A175" s="388"/>
      <c r="C175" s="389"/>
      <c r="D175" s="389"/>
      <c r="E175" s="389"/>
      <c r="F175" s="389"/>
      <c r="G175" s="389"/>
      <c r="H175" s="389"/>
      <c r="I175" s="389"/>
      <c r="J175" s="389"/>
      <c r="K175" s="389"/>
      <c r="L175" s="389"/>
      <c r="M175" s="389"/>
      <c r="N175" s="389"/>
      <c r="O175" s="389"/>
      <c r="P175" s="389"/>
      <c r="Q175" s="389"/>
      <c r="R175" s="389"/>
      <c r="S175" s="389"/>
      <c r="T175" s="389"/>
      <c r="U175" s="389"/>
      <c r="V175" s="389"/>
      <c r="W175" s="389"/>
      <c r="X175" s="389"/>
      <c r="Y175" s="389"/>
      <c r="Z175" s="389"/>
      <c r="AA175" s="389"/>
      <c r="AB175" s="389"/>
      <c r="AJ175" s="382"/>
    </row>
    <row r="176" spans="1:46" ht="129.9" customHeight="1">
      <c r="A176" s="1211" t="s">
        <v>341</v>
      </c>
      <c r="B176" s="1212"/>
      <c r="C176" s="1212"/>
      <c r="D176" s="1212"/>
      <c r="E176" s="1212"/>
      <c r="F176" s="1212"/>
      <c r="G176" s="1212"/>
      <c r="H176" s="1212"/>
      <c r="I176" s="1212"/>
      <c r="J176" s="1212"/>
      <c r="K176" s="1212"/>
      <c r="L176" s="1212"/>
      <c r="M176" s="1212"/>
      <c r="N176" s="1212"/>
      <c r="O176" s="1212"/>
      <c r="P176" s="1212"/>
      <c r="Q176" s="1212"/>
      <c r="R176" s="1212"/>
      <c r="S176" s="1212"/>
      <c r="T176" s="1212"/>
      <c r="U176" s="1212"/>
      <c r="V176" s="1212"/>
      <c r="W176" s="1212"/>
      <c r="X176" s="1212"/>
      <c r="Y176" s="1212"/>
      <c r="Z176" s="1212"/>
      <c r="AA176" s="1212"/>
      <c r="AB176" s="1212"/>
      <c r="AC176" s="1212"/>
      <c r="AD176" s="1212"/>
      <c r="AE176" s="1212"/>
      <c r="AF176" s="1212"/>
      <c r="AG176" s="1212"/>
      <c r="AH176" s="1212"/>
      <c r="AI176" s="1212"/>
      <c r="AJ176" s="1213"/>
      <c r="AK176" s="375"/>
      <c r="AT176" s="382"/>
    </row>
    <row r="177" spans="1:46" ht="7.5" customHeight="1" thickBot="1">
      <c r="A177" s="747"/>
      <c r="B177" s="747"/>
      <c r="C177" s="747"/>
      <c r="D177" s="747"/>
      <c r="E177" s="747"/>
      <c r="F177" s="747"/>
      <c r="G177" s="747"/>
      <c r="H177" s="747"/>
      <c r="I177" s="747"/>
      <c r="J177" s="747"/>
      <c r="K177" s="747"/>
      <c r="L177" s="747"/>
      <c r="M177" s="747"/>
      <c r="N177" s="747"/>
      <c r="O177" s="747"/>
      <c r="P177" s="747"/>
      <c r="Q177" s="747"/>
      <c r="R177" s="747"/>
      <c r="S177" s="747"/>
      <c r="T177" s="747"/>
      <c r="U177" s="747"/>
      <c r="V177" s="747"/>
      <c r="W177" s="747"/>
      <c r="X177" s="747"/>
      <c r="Y177" s="747"/>
      <c r="Z177" s="747"/>
      <c r="AA177" s="747"/>
      <c r="AB177" s="747"/>
      <c r="AC177" s="747"/>
      <c r="AD177" s="747"/>
      <c r="AE177" s="747"/>
      <c r="AF177" s="747"/>
      <c r="AG177" s="747"/>
      <c r="AH177" s="747"/>
      <c r="AI177" s="747"/>
      <c r="AJ177" s="748"/>
      <c r="AK177" s="375"/>
      <c r="AT177" s="382"/>
    </row>
    <row r="178" spans="1:46" ht="15" customHeight="1">
      <c r="A178" s="1150" t="s">
        <v>40</v>
      </c>
      <c r="B178" s="1134"/>
      <c r="C178" s="1134"/>
      <c r="D178" s="1151"/>
      <c r="E178" s="1133" t="s">
        <v>39</v>
      </c>
      <c r="F178" s="1134"/>
      <c r="G178" s="1134"/>
      <c r="H178" s="1134"/>
      <c r="I178" s="1134"/>
      <c r="J178" s="1134"/>
      <c r="K178" s="1134"/>
      <c r="L178" s="1134"/>
      <c r="M178" s="1134"/>
      <c r="N178" s="1134"/>
      <c r="O178" s="1134"/>
      <c r="P178" s="1134"/>
      <c r="Q178" s="1134"/>
      <c r="R178" s="1134"/>
      <c r="S178" s="1134"/>
      <c r="T178" s="1134"/>
      <c r="U178" s="1134"/>
      <c r="V178" s="1134"/>
      <c r="W178" s="1134"/>
      <c r="X178" s="1134"/>
      <c r="Y178" s="1134"/>
      <c r="Z178" s="1134"/>
      <c r="AA178" s="1134"/>
      <c r="AB178" s="1134"/>
      <c r="AC178" s="1134"/>
      <c r="AD178" s="1134"/>
      <c r="AE178" s="1134"/>
      <c r="AF178" s="1134"/>
      <c r="AG178" s="1134"/>
      <c r="AH178" s="1134"/>
      <c r="AI178" s="1134"/>
      <c r="AJ178" s="1135"/>
      <c r="AK178" s="375"/>
      <c r="AT178" s="382"/>
    </row>
    <row r="179" spans="1:46" s="750" customFormat="1" ht="15" customHeight="1">
      <c r="A179" s="964" t="s">
        <v>308</v>
      </c>
      <c r="B179" s="965"/>
      <c r="C179" s="965"/>
      <c r="D179" s="966"/>
      <c r="E179" s="749"/>
      <c r="F179" s="976" t="s">
        <v>314</v>
      </c>
      <c r="G179" s="976"/>
      <c r="H179" s="976"/>
      <c r="I179" s="976"/>
      <c r="J179" s="976"/>
      <c r="K179" s="976"/>
      <c r="L179" s="976"/>
      <c r="M179" s="976"/>
      <c r="N179" s="976"/>
      <c r="O179" s="976"/>
      <c r="P179" s="976"/>
      <c r="Q179" s="976"/>
      <c r="R179" s="976"/>
      <c r="S179" s="976"/>
      <c r="T179" s="976"/>
      <c r="U179" s="976"/>
      <c r="V179" s="976"/>
      <c r="W179" s="976"/>
      <c r="X179" s="976"/>
      <c r="Y179" s="976"/>
      <c r="Z179" s="976"/>
      <c r="AA179" s="976"/>
      <c r="AB179" s="976"/>
      <c r="AC179" s="976"/>
      <c r="AD179" s="976"/>
      <c r="AE179" s="976"/>
      <c r="AF179" s="976"/>
      <c r="AG179" s="976"/>
      <c r="AH179" s="976"/>
      <c r="AI179" s="976"/>
      <c r="AJ179" s="977"/>
      <c r="AK179" s="375"/>
    </row>
    <row r="180" spans="1:46" s="750" customFormat="1" ht="15" customHeight="1">
      <c r="A180" s="967"/>
      <c r="B180" s="968"/>
      <c r="C180" s="968"/>
      <c r="D180" s="969"/>
      <c r="E180" s="751"/>
      <c r="F180" s="960" t="s">
        <v>315</v>
      </c>
      <c r="G180" s="960"/>
      <c r="H180" s="960"/>
      <c r="I180" s="960"/>
      <c r="J180" s="960"/>
      <c r="K180" s="960"/>
      <c r="L180" s="960"/>
      <c r="M180" s="960"/>
      <c r="N180" s="960"/>
      <c r="O180" s="960"/>
      <c r="P180" s="960"/>
      <c r="Q180" s="960"/>
      <c r="R180" s="960"/>
      <c r="S180" s="960"/>
      <c r="T180" s="960"/>
      <c r="U180" s="960"/>
      <c r="V180" s="960"/>
      <c r="W180" s="960"/>
      <c r="X180" s="960"/>
      <c r="Y180" s="960"/>
      <c r="Z180" s="960"/>
      <c r="AA180" s="960"/>
      <c r="AB180" s="960"/>
      <c r="AC180" s="960"/>
      <c r="AD180" s="960"/>
      <c r="AE180" s="960"/>
      <c r="AF180" s="960"/>
      <c r="AG180" s="960"/>
      <c r="AH180" s="960"/>
      <c r="AI180" s="960"/>
      <c r="AJ180" s="961"/>
      <c r="AK180" s="375"/>
    </row>
    <row r="181" spans="1:46" s="750" customFormat="1" ht="15" customHeight="1">
      <c r="A181" s="967"/>
      <c r="B181" s="968"/>
      <c r="C181" s="968"/>
      <c r="D181" s="969"/>
      <c r="E181" s="751"/>
      <c r="F181" s="960" t="s">
        <v>316</v>
      </c>
      <c r="G181" s="960"/>
      <c r="H181" s="960"/>
      <c r="I181" s="960"/>
      <c r="J181" s="960"/>
      <c r="K181" s="960"/>
      <c r="L181" s="960"/>
      <c r="M181" s="960"/>
      <c r="N181" s="960"/>
      <c r="O181" s="960"/>
      <c r="P181" s="960"/>
      <c r="Q181" s="960"/>
      <c r="R181" s="960"/>
      <c r="S181" s="960"/>
      <c r="T181" s="960"/>
      <c r="U181" s="960"/>
      <c r="V181" s="960"/>
      <c r="W181" s="960"/>
      <c r="X181" s="960"/>
      <c r="Y181" s="960"/>
      <c r="Z181" s="960"/>
      <c r="AA181" s="960"/>
      <c r="AB181" s="960"/>
      <c r="AC181" s="960"/>
      <c r="AD181" s="960"/>
      <c r="AE181" s="960"/>
      <c r="AF181" s="960"/>
      <c r="AG181" s="960"/>
      <c r="AH181" s="960"/>
      <c r="AI181" s="960"/>
      <c r="AJ181" s="961"/>
      <c r="AK181" s="375"/>
    </row>
    <row r="182" spans="1:46" s="750" customFormat="1" ht="15" customHeight="1">
      <c r="A182" s="970"/>
      <c r="B182" s="971"/>
      <c r="C182" s="971"/>
      <c r="D182" s="972"/>
      <c r="E182" s="752"/>
      <c r="F182" s="1019" t="s">
        <v>317</v>
      </c>
      <c r="G182" s="1019"/>
      <c r="H182" s="1019"/>
      <c r="I182" s="1019"/>
      <c r="J182" s="1019"/>
      <c r="K182" s="1019"/>
      <c r="L182" s="1019"/>
      <c r="M182" s="1019"/>
      <c r="N182" s="1019"/>
      <c r="O182" s="1019"/>
      <c r="P182" s="1019"/>
      <c r="Q182" s="1019"/>
      <c r="R182" s="1019"/>
      <c r="S182" s="1019"/>
      <c r="T182" s="1019"/>
      <c r="U182" s="1019"/>
      <c r="V182" s="1019"/>
      <c r="W182" s="1019"/>
      <c r="X182" s="1019"/>
      <c r="Y182" s="1019"/>
      <c r="Z182" s="1019"/>
      <c r="AA182" s="1019"/>
      <c r="AB182" s="1019"/>
      <c r="AC182" s="1019"/>
      <c r="AD182" s="1019"/>
      <c r="AE182" s="1019"/>
      <c r="AF182" s="1019"/>
      <c r="AG182" s="1019"/>
      <c r="AH182" s="1019"/>
      <c r="AI182" s="1019"/>
      <c r="AJ182" s="1020"/>
      <c r="AK182" s="375"/>
    </row>
    <row r="183" spans="1:46" s="750" customFormat="1" ht="30" customHeight="1">
      <c r="A183" s="964" t="s">
        <v>309</v>
      </c>
      <c r="B183" s="965"/>
      <c r="C183" s="965"/>
      <c r="D183" s="966"/>
      <c r="E183" s="749"/>
      <c r="F183" s="976" t="s">
        <v>343</v>
      </c>
      <c r="G183" s="976"/>
      <c r="H183" s="976"/>
      <c r="I183" s="976"/>
      <c r="J183" s="976"/>
      <c r="K183" s="976"/>
      <c r="L183" s="976"/>
      <c r="M183" s="976"/>
      <c r="N183" s="976"/>
      <c r="O183" s="976"/>
      <c r="P183" s="976"/>
      <c r="Q183" s="976"/>
      <c r="R183" s="976"/>
      <c r="S183" s="976"/>
      <c r="T183" s="976"/>
      <c r="U183" s="976"/>
      <c r="V183" s="976"/>
      <c r="W183" s="976"/>
      <c r="X183" s="976"/>
      <c r="Y183" s="976"/>
      <c r="Z183" s="976"/>
      <c r="AA183" s="976"/>
      <c r="AB183" s="976"/>
      <c r="AC183" s="976"/>
      <c r="AD183" s="976"/>
      <c r="AE183" s="976"/>
      <c r="AF183" s="976"/>
      <c r="AG183" s="976"/>
      <c r="AH183" s="976"/>
      <c r="AI183" s="976"/>
      <c r="AJ183" s="977"/>
      <c r="AK183" s="375"/>
    </row>
    <row r="184" spans="1:46" s="359" customFormat="1" ht="15" customHeight="1">
      <c r="A184" s="967"/>
      <c r="B184" s="968"/>
      <c r="C184" s="968"/>
      <c r="D184" s="969"/>
      <c r="E184" s="751"/>
      <c r="F184" s="960" t="s">
        <v>318</v>
      </c>
      <c r="G184" s="960"/>
      <c r="H184" s="960"/>
      <c r="I184" s="960"/>
      <c r="J184" s="960"/>
      <c r="K184" s="960"/>
      <c r="L184" s="960"/>
      <c r="M184" s="960"/>
      <c r="N184" s="960"/>
      <c r="O184" s="960"/>
      <c r="P184" s="960"/>
      <c r="Q184" s="960"/>
      <c r="R184" s="960"/>
      <c r="S184" s="960"/>
      <c r="T184" s="960"/>
      <c r="U184" s="960"/>
      <c r="V184" s="960"/>
      <c r="W184" s="960"/>
      <c r="X184" s="960"/>
      <c r="Y184" s="960"/>
      <c r="Z184" s="960"/>
      <c r="AA184" s="960"/>
      <c r="AB184" s="960"/>
      <c r="AC184" s="960"/>
      <c r="AD184" s="960"/>
      <c r="AE184" s="960"/>
      <c r="AF184" s="960"/>
      <c r="AG184" s="960"/>
      <c r="AH184" s="960"/>
      <c r="AI184" s="960"/>
      <c r="AJ184" s="961"/>
      <c r="AK184" s="375"/>
    </row>
    <row r="185" spans="1:46" s="359" customFormat="1" ht="15" customHeight="1">
      <c r="A185" s="967"/>
      <c r="B185" s="968"/>
      <c r="C185" s="968"/>
      <c r="D185" s="969"/>
      <c r="E185" s="751"/>
      <c r="F185" s="960" t="s">
        <v>319</v>
      </c>
      <c r="G185" s="960"/>
      <c r="H185" s="960"/>
      <c r="I185" s="960"/>
      <c r="J185" s="960"/>
      <c r="K185" s="960"/>
      <c r="L185" s="960"/>
      <c r="M185" s="960"/>
      <c r="N185" s="960"/>
      <c r="O185" s="960"/>
      <c r="P185" s="960"/>
      <c r="Q185" s="960"/>
      <c r="R185" s="960"/>
      <c r="S185" s="960"/>
      <c r="T185" s="960"/>
      <c r="U185" s="960"/>
      <c r="V185" s="960"/>
      <c r="W185" s="960"/>
      <c r="X185" s="960"/>
      <c r="Y185" s="960"/>
      <c r="Z185" s="960"/>
      <c r="AA185" s="960"/>
      <c r="AB185" s="960"/>
      <c r="AC185" s="960"/>
      <c r="AD185" s="960"/>
      <c r="AE185" s="960"/>
      <c r="AF185" s="960"/>
      <c r="AG185" s="960"/>
      <c r="AH185" s="960"/>
      <c r="AI185" s="960"/>
      <c r="AJ185" s="961"/>
      <c r="AK185" s="375"/>
    </row>
    <row r="186" spans="1:46" s="359" customFormat="1" ht="15" customHeight="1">
      <c r="A186" s="970"/>
      <c r="B186" s="971"/>
      <c r="C186" s="971"/>
      <c r="D186" s="972"/>
      <c r="E186" s="752"/>
      <c r="F186" s="1019" t="s">
        <v>320</v>
      </c>
      <c r="G186" s="1019"/>
      <c r="H186" s="1019"/>
      <c r="I186" s="1019"/>
      <c r="J186" s="1019"/>
      <c r="K186" s="1019"/>
      <c r="L186" s="1019"/>
      <c r="M186" s="1019"/>
      <c r="N186" s="1019"/>
      <c r="O186" s="1019"/>
      <c r="P186" s="1019"/>
      <c r="Q186" s="1019"/>
      <c r="R186" s="1019"/>
      <c r="S186" s="1019"/>
      <c r="T186" s="1019"/>
      <c r="U186" s="1019"/>
      <c r="V186" s="1019"/>
      <c r="W186" s="1019"/>
      <c r="X186" s="1019"/>
      <c r="Y186" s="1019"/>
      <c r="Z186" s="1019"/>
      <c r="AA186" s="1019"/>
      <c r="AB186" s="1019"/>
      <c r="AC186" s="1019"/>
      <c r="AD186" s="1019"/>
      <c r="AE186" s="1019"/>
      <c r="AF186" s="1019"/>
      <c r="AG186" s="1019"/>
      <c r="AH186" s="1019"/>
      <c r="AI186" s="1019"/>
      <c r="AJ186" s="1020"/>
      <c r="AK186" s="375"/>
    </row>
    <row r="187" spans="1:46" s="359" customFormat="1" ht="15" customHeight="1">
      <c r="A187" s="964" t="s">
        <v>310</v>
      </c>
      <c r="B187" s="965"/>
      <c r="C187" s="965"/>
      <c r="D187" s="966"/>
      <c r="E187" s="749"/>
      <c r="F187" s="976" t="s">
        <v>321</v>
      </c>
      <c r="G187" s="976"/>
      <c r="H187" s="976"/>
      <c r="I187" s="976"/>
      <c r="J187" s="976"/>
      <c r="K187" s="976"/>
      <c r="L187" s="976"/>
      <c r="M187" s="976"/>
      <c r="N187" s="976"/>
      <c r="O187" s="976"/>
      <c r="P187" s="976"/>
      <c r="Q187" s="976"/>
      <c r="R187" s="976"/>
      <c r="S187" s="976"/>
      <c r="T187" s="976"/>
      <c r="U187" s="976"/>
      <c r="V187" s="976"/>
      <c r="W187" s="976"/>
      <c r="X187" s="976"/>
      <c r="Y187" s="976"/>
      <c r="Z187" s="976"/>
      <c r="AA187" s="976"/>
      <c r="AB187" s="976"/>
      <c r="AC187" s="976"/>
      <c r="AD187" s="976"/>
      <c r="AE187" s="976"/>
      <c r="AF187" s="976"/>
      <c r="AG187" s="976"/>
      <c r="AH187" s="976"/>
      <c r="AI187" s="976"/>
      <c r="AJ187" s="977"/>
      <c r="AK187" s="375"/>
    </row>
    <row r="188" spans="1:46" s="359" customFormat="1" ht="30" customHeight="1">
      <c r="A188" s="967"/>
      <c r="B188" s="968"/>
      <c r="C188" s="968"/>
      <c r="D188" s="969"/>
      <c r="E188" s="751"/>
      <c r="F188" s="960" t="s">
        <v>322</v>
      </c>
      <c r="G188" s="960"/>
      <c r="H188" s="960"/>
      <c r="I188" s="960"/>
      <c r="J188" s="960"/>
      <c r="K188" s="960"/>
      <c r="L188" s="960"/>
      <c r="M188" s="960"/>
      <c r="N188" s="960"/>
      <c r="O188" s="960"/>
      <c r="P188" s="960"/>
      <c r="Q188" s="960"/>
      <c r="R188" s="960"/>
      <c r="S188" s="960"/>
      <c r="T188" s="960"/>
      <c r="U188" s="960"/>
      <c r="V188" s="960"/>
      <c r="W188" s="960"/>
      <c r="X188" s="960"/>
      <c r="Y188" s="960"/>
      <c r="Z188" s="960"/>
      <c r="AA188" s="960"/>
      <c r="AB188" s="960"/>
      <c r="AC188" s="960"/>
      <c r="AD188" s="960"/>
      <c r="AE188" s="960"/>
      <c r="AF188" s="960"/>
      <c r="AG188" s="960"/>
      <c r="AH188" s="960"/>
      <c r="AI188" s="960"/>
      <c r="AJ188" s="961"/>
      <c r="AK188" s="375"/>
    </row>
    <row r="189" spans="1:46" s="359" customFormat="1" ht="15" customHeight="1">
      <c r="A189" s="967"/>
      <c r="B189" s="968"/>
      <c r="C189" s="968"/>
      <c r="D189" s="969"/>
      <c r="E189" s="751"/>
      <c r="F189" s="960" t="s">
        <v>323</v>
      </c>
      <c r="G189" s="960"/>
      <c r="H189" s="960"/>
      <c r="I189" s="960"/>
      <c r="J189" s="960"/>
      <c r="K189" s="960"/>
      <c r="L189" s="960"/>
      <c r="M189" s="960"/>
      <c r="N189" s="960"/>
      <c r="O189" s="960"/>
      <c r="P189" s="960"/>
      <c r="Q189" s="960"/>
      <c r="R189" s="960"/>
      <c r="S189" s="960"/>
      <c r="T189" s="960"/>
      <c r="U189" s="960"/>
      <c r="V189" s="960"/>
      <c r="W189" s="960"/>
      <c r="X189" s="960"/>
      <c r="Y189" s="960"/>
      <c r="Z189" s="960"/>
      <c r="AA189" s="960"/>
      <c r="AB189" s="960"/>
      <c r="AC189" s="960"/>
      <c r="AD189" s="960"/>
      <c r="AE189" s="960"/>
      <c r="AF189" s="960"/>
      <c r="AG189" s="960"/>
      <c r="AH189" s="960"/>
      <c r="AI189" s="960"/>
      <c r="AJ189" s="961"/>
      <c r="AK189" s="375"/>
    </row>
    <row r="190" spans="1:46" s="359" customFormat="1" ht="15" customHeight="1">
      <c r="A190" s="967"/>
      <c r="B190" s="968"/>
      <c r="C190" s="968"/>
      <c r="D190" s="969"/>
      <c r="E190" s="751"/>
      <c r="F190" s="960" t="s">
        <v>324</v>
      </c>
      <c r="G190" s="960"/>
      <c r="H190" s="960"/>
      <c r="I190" s="960"/>
      <c r="J190" s="960"/>
      <c r="K190" s="960"/>
      <c r="L190" s="960"/>
      <c r="M190" s="960"/>
      <c r="N190" s="960"/>
      <c r="O190" s="960"/>
      <c r="P190" s="960"/>
      <c r="Q190" s="960"/>
      <c r="R190" s="960"/>
      <c r="S190" s="960"/>
      <c r="T190" s="960"/>
      <c r="U190" s="960"/>
      <c r="V190" s="960"/>
      <c r="W190" s="960"/>
      <c r="X190" s="960"/>
      <c r="Y190" s="960"/>
      <c r="Z190" s="960"/>
      <c r="AA190" s="960"/>
      <c r="AB190" s="960"/>
      <c r="AC190" s="960"/>
      <c r="AD190" s="960"/>
      <c r="AE190" s="960"/>
      <c r="AF190" s="960"/>
      <c r="AG190" s="960"/>
      <c r="AH190" s="960"/>
      <c r="AI190" s="960"/>
      <c r="AJ190" s="961"/>
      <c r="AK190" s="375"/>
    </row>
    <row r="191" spans="1:46" s="359" customFormat="1" ht="15" customHeight="1">
      <c r="A191" s="970"/>
      <c r="B191" s="971"/>
      <c r="C191" s="971"/>
      <c r="D191" s="972"/>
      <c r="E191" s="752"/>
      <c r="F191" s="1019" t="s">
        <v>337</v>
      </c>
      <c r="G191" s="1019"/>
      <c r="H191" s="1019"/>
      <c r="I191" s="1019"/>
      <c r="J191" s="1019"/>
      <c r="K191" s="1019"/>
      <c r="L191" s="1019"/>
      <c r="M191" s="1019"/>
      <c r="N191" s="1019"/>
      <c r="O191" s="1019"/>
      <c r="P191" s="1019"/>
      <c r="Q191" s="1019"/>
      <c r="R191" s="1019"/>
      <c r="S191" s="1019"/>
      <c r="T191" s="1019"/>
      <c r="U191" s="1019"/>
      <c r="V191" s="1019"/>
      <c r="W191" s="1019"/>
      <c r="X191" s="1019"/>
      <c r="Y191" s="1019"/>
      <c r="Z191" s="1019"/>
      <c r="AA191" s="1019"/>
      <c r="AB191" s="1019"/>
      <c r="AC191" s="1019"/>
      <c r="AD191" s="1019"/>
      <c r="AE191" s="1019"/>
      <c r="AF191" s="1019"/>
      <c r="AG191" s="1019"/>
      <c r="AH191" s="1019"/>
      <c r="AI191" s="1019"/>
      <c r="AJ191" s="1020"/>
      <c r="AK191" s="375"/>
    </row>
    <row r="192" spans="1:46" s="359" customFormat="1" ht="30" customHeight="1">
      <c r="A192" s="964" t="s">
        <v>311</v>
      </c>
      <c r="B192" s="965"/>
      <c r="C192" s="965"/>
      <c r="D192" s="966"/>
      <c r="E192" s="749"/>
      <c r="F192" s="976" t="s">
        <v>325</v>
      </c>
      <c r="G192" s="976"/>
      <c r="H192" s="976"/>
      <c r="I192" s="976"/>
      <c r="J192" s="976"/>
      <c r="K192" s="976"/>
      <c r="L192" s="976"/>
      <c r="M192" s="976"/>
      <c r="N192" s="976"/>
      <c r="O192" s="976"/>
      <c r="P192" s="976"/>
      <c r="Q192" s="976"/>
      <c r="R192" s="976"/>
      <c r="S192" s="976"/>
      <c r="T192" s="976"/>
      <c r="U192" s="976"/>
      <c r="V192" s="976"/>
      <c r="W192" s="976"/>
      <c r="X192" s="976"/>
      <c r="Y192" s="976"/>
      <c r="Z192" s="976"/>
      <c r="AA192" s="976"/>
      <c r="AB192" s="976"/>
      <c r="AC192" s="976"/>
      <c r="AD192" s="976"/>
      <c r="AE192" s="976"/>
      <c r="AF192" s="976"/>
      <c r="AG192" s="976"/>
      <c r="AH192" s="976"/>
      <c r="AI192" s="976"/>
      <c r="AJ192" s="977"/>
      <c r="AK192" s="375"/>
    </row>
    <row r="193" spans="1:52" s="359" customFormat="1" ht="15" customHeight="1">
      <c r="A193" s="967"/>
      <c r="B193" s="968"/>
      <c r="C193" s="968"/>
      <c r="D193" s="969"/>
      <c r="E193" s="751"/>
      <c r="F193" s="960" t="s">
        <v>326</v>
      </c>
      <c r="G193" s="960"/>
      <c r="H193" s="960"/>
      <c r="I193" s="960"/>
      <c r="J193" s="960"/>
      <c r="K193" s="960"/>
      <c r="L193" s="960"/>
      <c r="M193" s="960"/>
      <c r="N193" s="960"/>
      <c r="O193" s="960"/>
      <c r="P193" s="960"/>
      <c r="Q193" s="960"/>
      <c r="R193" s="960"/>
      <c r="S193" s="960"/>
      <c r="T193" s="960"/>
      <c r="U193" s="960"/>
      <c r="V193" s="960"/>
      <c r="W193" s="960"/>
      <c r="X193" s="960"/>
      <c r="Y193" s="960"/>
      <c r="Z193" s="960"/>
      <c r="AA193" s="960"/>
      <c r="AB193" s="960"/>
      <c r="AC193" s="960"/>
      <c r="AD193" s="960"/>
      <c r="AE193" s="960"/>
      <c r="AF193" s="960"/>
      <c r="AG193" s="960"/>
      <c r="AH193" s="960"/>
      <c r="AI193" s="960"/>
      <c r="AJ193" s="961"/>
      <c r="AK193" s="375"/>
    </row>
    <row r="194" spans="1:52" s="359" customFormat="1" ht="15" customHeight="1">
      <c r="A194" s="967"/>
      <c r="B194" s="968"/>
      <c r="C194" s="968"/>
      <c r="D194" s="969"/>
      <c r="E194" s="751"/>
      <c r="F194" s="960" t="s">
        <v>327</v>
      </c>
      <c r="G194" s="960"/>
      <c r="H194" s="960"/>
      <c r="I194" s="960"/>
      <c r="J194" s="960"/>
      <c r="K194" s="960"/>
      <c r="L194" s="960"/>
      <c r="M194" s="960"/>
      <c r="N194" s="960"/>
      <c r="O194" s="960"/>
      <c r="P194" s="960"/>
      <c r="Q194" s="960"/>
      <c r="R194" s="960"/>
      <c r="S194" s="960"/>
      <c r="T194" s="960"/>
      <c r="U194" s="960"/>
      <c r="V194" s="960"/>
      <c r="W194" s="960"/>
      <c r="X194" s="960"/>
      <c r="Y194" s="960"/>
      <c r="Z194" s="960"/>
      <c r="AA194" s="960"/>
      <c r="AB194" s="960"/>
      <c r="AC194" s="960"/>
      <c r="AD194" s="960"/>
      <c r="AE194" s="960"/>
      <c r="AF194" s="960"/>
      <c r="AG194" s="960"/>
      <c r="AH194" s="960"/>
      <c r="AI194" s="960"/>
      <c r="AJ194" s="961"/>
      <c r="AK194" s="375"/>
    </row>
    <row r="195" spans="1:52" s="359" customFormat="1" ht="15" customHeight="1">
      <c r="A195" s="970"/>
      <c r="B195" s="971"/>
      <c r="C195" s="971"/>
      <c r="D195" s="972"/>
      <c r="E195" s="752"/>
      <c r="F195" s="1019" t="s">
        <v>328</v>
      </c>
      <c r="G195" s="1019"/>
      <c r="H195" s="1019"/>
      <c r="I195" s="1019"/>
      <c r="J195" s="1019"/>
      <c r="K195" s="1019"/>
      <c r="L195" s="1019"/>
      <c r="M195" s="1019"/>
      <c r="N195" s="1019"/>
      <c r="O195" s="1019"/>
      <c r="P195" s="1019"/>
      <c r="Q195" s="1019"/>
      <c r="R195" s="1019"/>
      <c r="S195" s="1019"/>
      <c r="T195" s="1019"/>
      <c r="U195" s="1019"/>
      <c r="V195" s="1019"/>
      <c r="W195" s="1019"/>
      <c r="X195" s="1019"/>
      <c r="Y195" s="1019"/>
      <c r="Z195" s="1019"/>
      <c r="AA195" s="1019"/>
      <c r="AB195" s="1019"/>
      <c r="AC195" s="1019"/>
      <c r="AD195" s="1019"/>
      <c r="AE195" s="1019"/>
      <c r="AF195" s="1019"/>
      <c r="AG195" s="1019"/>
      <c r="AH195" s="1019"/>
      <c r="AI195" s="1019"/>
      <c r="AJ195" s="1020"/>
      <c r="AK195" s="375"/>
    </row>
    <row r="196" spans="1:52" s="359" customFormat="1" ht="15" customHeight="1">
      <c r="A196" s="964" t="s">
        <v>313</v>
      </c>
      <c r="B196" s="965"/>
      <c r="C196" s="965"/>
      <c r="D196" s="966"/>
      <c r="E196" s="749"/>
      <c r="F196" s="976" t="s">
        <v>329</v>
      </c>
      <c r="G196" s="976"/>
      <c r="H196" s="976"/>
      <c r="I196" s="976"/>
      <c r="J196" s="976"/>
      <c r="K196" s="976"/>
      <c r="L196" s="976"/>
      <c r="M196" s="976"/>
      <c r="N196" s="976"/>
      <c r="O196" s="976"/>
      <c r="P196" s="976"/>
      <c r="Q196" s="976"/>
      <c r="R196" s="976"/>
      <c r="S196" s="976"/>
      <c r="T196" s="976"/>
      <c r="U196" s="976"/>
      <c r="V196" s="976"/>
      <c r="W196" s="976"/>
      <c r="X196" s="976"/>
      <c r="Y196" s="976"/>
      <c r="Z196" s="976"/>
      <c r="AA196" s="976"/>
      <c r="AB196" s="976"/>
      <c r="AC196" s="976"/>
      <c r="AD196" s="976"/>
      <c r="AE196" s="976"/>
      <c r="AF196" s="976"/>
      <c r="AG196" s="976"/>
      <c r="AH196" s="976"/>
      <c r="AI196" s="976"/>
      <c r="AJ196" s="977"/>
      <c r="AK196" s="329"/>
    </row>
    <row r="197" spans="1:52" s="359" customFormat="1" ht="30" customHeight="1">
      <c r="A197" s="967"/>
      <c r="B197" s="968"/>
      <c r="C197" s="968"/>
      <c r="D197" s="969"/>
      <c r="E197" s="751"/>
      <c r="F197" s="960" t="s">
        <v>330</v>
      </c>
      <c r="G197" s="960"/>
      <c r="H197" s="960"/>
      <c r="I197" s="960"/>
      <c r="J197" s="960"/>
      <c r="K197" s="960"/>
      <c r="L197" s="960"/>
      <c r="M197" s="960"/>
      <c r="N197" s="960"/>
      <c r="O197" s="960"/>
      <c r="P197" s="960"/>
      <c r="Q197" s="960"/>
      <c r="R197" s="960"/>
      <c r="S197" s="960"/>
      <c r="T197" s="960"/>
      <c r="U197" s="960"/>
      <c r="V197" s="960"/>
      <c r="W197" s="960"/>
      <c r="X197" s="960"/>
      <c r="Y197" s="960"/>
      <c r="Z197" s="960"/>
      <c r="AA197" s="960"/>
      <c r="AB197" s="960"/>
      <c r="AC197" s="960"/>
      <c r="AD197" s="960"/>
      <c r="AE197" s="960"/>
      <c r="AF197" s="960"/>
      <c r="AG197" s="960"/>
      <c r="AH197" s="960"/>
      <c r="AI197" s="960"/>
      <c r="AJ197" s="961"/>
    </row>
    <row r="198" spans="1:52" s="359" customFormat="1" ht="15" customHeight="1">
      <c r="A198" s="967"/>
      <c r="B198" s="968"/>
      <c r="C198" s="968"/>
      <c r="D198" s="969"/>
      <c r="E198" s="751"/>
      <c r="F198" s="960" t="s">
        <v>331</v>
      </c>
      <c r="G198" s="960"/>
      <c r="H198" s="960"/>
      <c r="I198" s="960"/>
      <c r="J198" s="960"/>
      <c r="K198" s="960"/>
      <c r="L198" s="960"/>
      <c r="M198" s="960"/>
      <c r="N198" s="960"/>
      <c r="O198" s="960"/>
      <c r="P198" s="960"/>
      <c r="Q198" s="960"/>
      <c r="R198" s="960"/>
      <c r="S198" s="960"/>
      <c r="T198" s="960"/>
      <c r="U198" s="960"/>
      <c r="V198" s="960"/>
      <c r="W198" s="960"/>
      <c r="X198" s="960"/>
      <c r="Y198" s="960"/>
      <c r="Z198" s="960"/>
      <c r="AA198" s="960"/>
      <c r="AB198" s="960"/>
      <c r="AC198" s="960"/>
      <c r="AD198" s="960"/>
      <c r="AE198" s="960"/>
      <c r="AF198" s="960"/>
      <c r="AG198" s="960"/>
      <c r="AH198" s="960"/>
      <c r="AI198" s="960"/>
      <c r="AJ198" s="961"/>
    </row>
    <row r="199" spans="1:52" s="359" customFormat="1" ht="15" customHeight="1">
      <c r="A199" s="970"/>
      <c r="B199" s="971"/>
      <c r="C199" s="971"/>
      <c r="D199" s="972"/>
      <c r="E199" s="752"/>
      <c r="F199" s="1019" t="s">
        <v>332</v>
      </c>
      <c r="G199" s="1019"/>
      <c r="H199" s="1019"/>
      <c r="I199" s="1019"/>
      <c r="J199" s="1019"/>
      <c r="K199" s="1019"/>
      <c r="L199" s="1019"/>
      <c r="M199" s="1019"/>
      <c r="N199" s="1019"/>
      <c r="O199" s="1019"/>
      <c r="P199" s="1019"/>
      <c r="Q199" s="1019"/>
      <c r="R199" s="1019"/>
      <c r="S199" s="1019"/>
      <c r="T199" s="1019"/>
      <c r="U199" s="1019"/>
      <c r="V199" s="1019"/>
      <c r="W199" s="1019"/>
      <c r="X199" s="1019"/>
      <c r="Y199" s="1019"/>
      <c r="Z199" s="1019"/>
      <c r="AA199" s="1019"/>
      <c r="AB199" s="1019"/>
      <c r="AC199" s="1019"/>
      <c r="AD199" s="1019"/>
      <c r="AE199" s="1019"/>
      <c r="AF199" s="1019"/>
      <c r="AG199" s="1019"/>
      <c r="AH199" s="1019"/>
      <c r="AI199" s="1019"/>
      <c r="AJ199" s="1020"/>
    </row>
    <row r="200" spans="1:52" s="359" customFormat="1" ht="30" customHeight="1">
      <c r="A200" s="964" t="s">
        <v>312</v>
      </c>
      <c r="B200" s="965"/>
      <c r="C200" s="965"/>
      <c r="D200" s="966"/>
      <c r="E200" s="749"/>
      <c r="F200" s="976" t="s">
        <v>333</v>
      </c>
      <c r="G200" s="976"/>
      <c r="H200" s="976"/>
      <c r="I200" s="976"/>
      <c r="J200" s="976"/>
      <c r="K200" s="976"/>
      <c r="L200" s="976"/>
      <c r="M200" s="976"/>
      <c r="N200" s="976"/>
      <c r="O200" s="976"/>
      <c r="P200" s="976"/>
      <c r="Q200" s="976"/>
      <c r="R200" s="976"/>
      <c r="S200" s="976"/>
      <c r="T200" s="976"/>
      <c r="U200" s="976"/>
      <c r="V200" s="976"/>
      <c r="W200" s="976"/>
      <c r="X200" s="976"/>
      <c r="Y200" s="976"/>
      <c r="Z200" s="976"/>
      <c r="AA200" s="976"/>
      <c r="AB200" s="976"/>
      <c r="AC200" s="976"/>
      <c r="AD200" s="976"/>
      <c r="AE200" s="976"/>
      <c r="AF200" s="976"/>
      <c r="AG200" s="976"/>
      <c r="AH200" s="976"/>
      <c r="AI200" s="976"/>
      <c r="AJ200" s="977"/>
      <c r="AK200" s="740"/>
    </row>
    <row r="201" spans="1:52" s="359" customFormat="1" ht="15" customHeight="1">
      <c r="A201" s="967"/>
      <c r="B201" s="968"/>
      <c r="C201" s="968"/>
      <c r="D201" s="969"/>
      <c r="E201" s="751"/>
      <c r="F201" s="960" t="s">
        <v>334</v>
      </c>
      <c r="G201" s="960"/>
      <c r="H201" s="960"/>
      <c r="I201" s="960"/>
      <c r="J201" s="960"/>
      <c r="K201" s="960"/>
      <c r="L201" s="960"/>
      <c r="M201" s="960"/>
      <c r="N201" s="960"/>
      <c r="O201" s="960"/>
      <c r="P201" s="960"/>
      <c r="Q201" s="960"/>
      <c r="R201" s="960"/>
      <c r="S201" s="960"/>
      <c r="T201" s="960"/>
      <c r="U201" s="960"/>
      <c r="V201" s="960"/>
      <c r="W201" s="960"/>
      <c r="X201" s="960"/>
      <c r="Y201" s="960"/>
      <c r="Z201" s="960"/>
      <c r="AA201" s="960"/>
      <c r="AB201" s="960"/>
      <c r="AC201" s="960"/>
      <c r="AD201" s="960"/>
      <c r="AE201" s="960"/>
      <c r="AF201" s="960"/>
      <c r="AG201" s="960"/>
      <c r="AH201" s="960"/>
      <c r="AI201" s="960"/>
      <c r="AJ201" s="961"/>
      <c r="AK201" s="375"/>
    </row>
    <row r="202" spans="1:52" s="359" customFormat="1" ht="15" customHeight="1">
      <c r="A202" s="967"/>
      <c r="B202" s="968"/>
      <c r="C202" s="968"/>
      <c r="D202" s="969"/>
      <c r="E202" s="751"/>
      <c r="F202" s="960" t="s">
        <v>335</v>
      </c>
      <c r="G202" s="960"/>
      <c r="H202" s="960"/>
      <c r="I202" s="960"/>
      <c r="J202" s="960"/>
      <c r="K202" s="960"/>
      <c r="L202" s="960"/>
      <c r="M202" s="960"/>
      <c r="N202" s="960"/>
      <c r="O202" s="960"/>
      <c r="P202" s="960"/>
      <c r="Q202" s="960"/>
      <c r="R202" s="960"/>
      <c r="S202" s="960"/>
      <c r="T202" s="960"/>
      <c r="U202" s="960"/>
      <c r="V202" s="960"/>
      <c r="W202" s="960"/>
      <c r="X202" s="960"/>
      <c r="Y202" s="960"/>
      <c r="Z202" s="960"/>
      <c r="AA202" s="960"/>
      <c r="AB202" s="960"/>
      <c r="AC202" s="960"/>
      <c r="AD202" s="960"/>
      <c r="AE202" s="960"/>
      <c r="AF202" s="960"/>
      <c r="AG202" s="960"/>
      <c r="AH202" s="960"/>
      <c r="AI202" s="960"/>
      <c r="AJ202" s="961"/>
      <c r="AK202" s="375"/>
    </row>
    <row r="203" spans="1:52" s="359" customFormat="1" ht="15" customHeight="1" thickBot="1">
      <c r="A203" s="973"/>
      <c r="B203" s="974"/>
      <c r="C203" s="974"/>
      <c r="D203" s="975"/>
      <c r="E203" s="753"/>
      <c r="F203" s="962" t="s">
        <v>336</v>
      </c>
      <c r="G203" s="962"/>
      <c r="H203" s="962"/>
      <c r="I203" s="962"/>
      <c r="J203" s="962"/>
      <c r="K203" s="962"/>
      <c r="L203" s="962"/>
      <c r="M203" s="962"/>
      <c r="N203" s="962"/>
      <c r="O203" s="962"/>
      <c r="P203" s="962"/>
      <c r="Q203" s="962"/>
      <c r="R203" s="962"/>
      <c r="S203" s="962"/>
      <c r="T203" s="962"/>
      <c r="U203" s="962"/>
      <c r="V203" s="962"/>
      <c r="W203" s="962"/>
      <c r="X203" s="962"/>
      <c r="Y203" s="962"/>
      <c r="Z203" s="962"/>
      <c r="AA203" s="962"/>
      <c r="AB203" s="962"/>
      <c r="AC203" s="962"/>
      <c r="AD203" s="962"/>
      <c r="AE203" s="962"/>
      <c r="AF203" s="962"/>
      <c r="AG203" s="962"/>
      <c r="AH203" s="962"/>
      <c r="AI203" s="962"/>
      <c r="AJ203" s="963"/>
      <c r="AK203" s="329"/>
    </row>
    <row r="204" spans="1:52" s="656" customFormat="1" ht="15" customHeight="1" thickBot="1">
      <c r="A204" s="984" t="s">
        <v>437</v>
      </c>
      <c r="B204" s="985"/>
      <c r="C204" s="985"/>
      <c r="D204" s="985"/>
      <c r="E204" s="985"/>
      <c r="F204" s="985"/>
      <c r="G204" s="985"/>
      <c r="H204" s="985"/>
      <c r="I204" s="985"/>
      <c r="J204" s="985"/>
      <c r="K204" s="985"/>
      <c r="L204" s="985"/>
      <c r="M204" s="985"/>
      <c r="N204" s="985"/>
      <c r="O204" s="985"/>
      <c r="P204" s="985"/>
      <c r="Q204" s="985"/>
      <c r="R204" s="985"/>
      <c r="S204" s="985"/>
      <c r="T204" s="985"/>
      <c r="U204" s="985"/>
      <c r="V204" s="985"/>
      <c r="W204" s="985"/>
      <c r="X204" s="985"/>
      <c r="Y204" s="985"/>
      <c r="Z204" s="985"/>
      <c r="AA204" s="985"/>
      <c r="AB204" s="985"/>
      <c r="AC204" s="985"/>
      <c r="AD204" s="985"/>
      <c r="AE204" s="985"/>
      <c r="AF204" s="986"/>
      <c r="AG204" s="754"/>
      <c r="AH204" s="755" t="s">
        <v>97</v>
      </c>
      <c r="AI204" s="754"/>
      <c r="AJ204" s="756"/>
      <c r="AK204" s="401"/>
      <c r="AM204" s="394"/>
      <c r="AN204" s="394"/>
      <c r="AO204" s="394"/>
      <c r="AP204" s="394"/>
      <c r="AQ204" s="394"/>
      <c r="AR204" s="394"/>
      <c r="AS204" s="394"/>
      <c r="AT204" s="599"/>
      <c r="AU204" s="394"/>
      <c r="AV204" s="394"/>
      <c r="AW204" s="394"/>
      <c r="AX204" s="394"/>
      <c r="AY204" s="394"/>
      <c r="AZ204" s="394"/>
    </row>
    <row r="205" spans="1:52" s="359" customFormat="1" ht="30" customHeight="1" thickBot="1">
      <c r="A205" s="1179" t="s">
        <v>342</v>
      </c>
      <c r="B205" s="1180"/>
      <c r="C205" s="1180"/>
      <c r="D205" s="1180"/>
      <c r="E205" s="1180"/>
      <c r="F205" s="1180"/>
      <c r="G205" s="1180"/>
      <c r="H205" s="1180"/>
      <c r="I205" s="1180"/>
      <c r="J205" s="1180"/>
      <c r="K205" s="1180"/>
      <c r="L205" s="1180"/>
      <c r="M205" s="1180"/>
      <c r="N205" s="1181"/>
      <c r="O205" s="1159"/>
      <c r="P205" s="1159"/>
      <c r="Q205" s="1160" t="s">
        <v>290</v>
      </c>
      <c r="R205" s="1160"/>
      <c r="S205" s="1185"/>
      <c r="T205" s="1186"/>
      <c r="U205" s="1186"/>
      <c r="V205" s="1186"/>
      <c r="W205" s="1186"/>
      <c r="X205" s="1186"/>
      <c r="Y205" s="1186"/>
      <c r="Z205" s="1186"/>
      <c r="AA205" s="1186"/>
      <c r="AB205" s="1186"/>
      <c r="AC205" s="1186"/>
      <c r="AD205" s="1186"/>
      <c r="AE205" s="1186"/>
      <c r="AF205" s="1186"/>
      <c r="AG205" s="1186"/>
      <c r="AH205" s="1186"/>
      <c r="AI205" s="1186"/>
      <c r="AJ205" s="1187"/>
      <c r="AK205" s="329"/>
    </row>
    <row r="206" spans="1:52" ht="15" customHeight="1">
      <c r="A206" s="757"/>
      <c r="B206" s="757"/>
      <c r="C206" s="757"/>
      <c r="D206" s="757"/>
      <c r="E206" s="757"/>
      <c r="F206" s="757"/>
      <c r="G206" s="757"/>
      <c r="H206" s="757"/>
      <c r="I206" s="757"/>
      <c r="J206" s="757"/>
      <c r="K206" s="757"/>
      <c r="L206" s="757"/>
      <c r="M206" s="757"/>
      <c r="N206" s="757"/>
      <c r="O206" s="757"/>
      <c r="P206" s="757"/>
      <c r="Q206" s="757"/>
      <c r="R206" s="757"/>
      <c r="S206" s="757"/>
      <c r="T206" s="757"/>
      <c r="U206" s="757"/>
      <c r="V206" s="757"/>
      <c r="W206" s="757"/>
      <c r="X206" s="757"/>
      <c r="Y206" s="757"/>
      <c r="Z206" s="757"/>
      <c r="AA206" s="757"/>
      <c r="AB206" s="757"/>
      <c r="AC206" s="757"/>
      <c r="AD206" s="757"/>
      <c r="AE206" s="757"/>
      <c r="AF206" s="757"/>
      <c r="AG206" s="757"/>
      <c r="AH206" s="757"/>
      <c r="AI206" s="757"/>
      <c r="AJ206" s="758"/>
      <c r="AK206" s="329"/>
      <c r="AT206" s="382"/>
    </row>
    <row r="207" spans="1:52">
      <c r="A207" s="388" t="s">
        <v>158</v>
      </c>
      <c r="C207" s="389"/>
      <c r="D207" s="389"/>
      <c r="E207" s="389"/>
      <c r="F207" s="389"/>
      <c r="G207" s="389"/>
      <c r="H207" s="389"/>
      <c r="I207" s="389"/>
      <c r="J207" s="389"/>
      <c r="K207" s="389"/>
      <c r="L207" s="389"/>
      <c r="M207" s="389"/>
      <c r="N207" s="389"/>
      <c r="P207" s="389"/>
      <c r="Q207" s="389"/>
      <c r="R207" s="389"/>
      <c r="S207" s="389"/>
      <c r="T207" s="389"/>
      <c r="U207" s="389"/>
      <c r="V207" s="389"/>
      <c r="W207" s="389"/>
      <c r="X207" s="389"/>
      <c r="Y207" s="389"/>
      <c r="Z207" s="389"/>
      <c r="AA207" s="389"/>
      <c r="AB207" s="389"/>
      <c r="AC207" s="389"/>
      <c r="AD207" s="389"/>
      <c r="AE207" s="389"/>
      <c r="AF207" s="389"/>
      <c r="AK207" s="329"/>
      <c r="AT207" s="382"/>
    </row>
    <row r="208" spans="1:52">
      <c r="A208" s="759" t="s">
        <v>344</v>
      </c>
      <c r="C208" s="389"/>
      <c r="D208" s="389"/>
      <c r="E208" s="389"/>
      <c r="F208" s="389"/>
      <c r="G208" s="389"/>
      <c r="H208" s="389"/>
      <c r="I208" s="389"/>
      <c r="J208" s="389"/>
      <c r="K208" s="389"/>
      <c r="L208" s="389"/>
      <c r="M208" s="389"/>
      <c r="N208" s="389"/>
      <c r="O208" s="760"/>
      <c r="P208" s="389"/>
      <c r="Q208" s="389"/>
      <c r="R208" s="389"/>
      <c r="S208" s="389"/>
      <c r="T208" s="389"/>
      <c r="U208" s="389"/>
      <c r="V208" s="389"/>
      <c r="W208" s="389"/>
      <c r="X208" s="389"/>
      <c r="Y208" s="389"/>
      <c r="Z208" s="389"/>
      <c r="AA208" s="389"/>
      <c r="AB208" s="389"/>
      <c r="AC208" s="389"/>
      <c r="AD208" s="389"/>
      <c r="AE208" s="389"/>
      <c r="AF208" s="389"/>
      <c r="AK208" s="329"/>
      <c r="AT208" s="382"/>
    </row>
    <row r="209" spans="1:52" ht="13.8" thickBot="1">
      <c r="A209" s="761" t="s">
        <v>138</v>
      </c>
      <c r="B209" s="757"/>
      <c r="C209" s="757"/>
      <c r="D209" s="757"/>
      <c r="E209" s="757"/>
      <c r="F209" s="757"/>
      <c r="G209" s="757"/>
      <c r="H209" s="757"/>
      <c r="I209" s="757"/>
      <c r="J209" s="757"/>
      <c r="K209" s="757"/>
      <c r="L209" s="757"/>
      <c r="M209" s="757"/>
      <c r="N209" s="757"/>
      <c r="O209" s="757"/>
      <c r="P209" s="757"/>
      <c r="Q209" s="757"/>
      <c r="R209" s="757"/>
      <c r="S209" s="757"/>
      <c r="T209" s="757"/>
      <c r="U209" s="757"/>
      <c r="V209" s="757"/>
      <c r="W209" s="757"/>
      <c r="X209" s="757"/>
      <c r="Y209" s="757"/>
      <c r="Z209" s="757"/>
      <c r="AA209" s="757"/>
      <c r="AB209" s="757"/>
      <c r="AC209" s="757"/>
      <c r="AD209" s="757"/>
      <c r="AE209" s="757"/>
      <c r="AF209" s="757"/>
      <c r="AG209" s="757"/>
      <c r="AH209" s="757"/>
      <c r="AI209" s="757"/>
      <c r="AJ209" s="758"/>
      <c r="AK209" s="329"/>
      <c r="AT209" s="382"/>
    </row>
    <row r="210" spans="1:52" s="750" customFormat="1" ht="15" customHeight="1">
      <c r="A210" s="1005" t="s">
        <v>23</v>
      </c>
      <c r="B210" s="1006"/>
      <c r="C210" s="1006"/>
      <c r="D210" s="1007"/>
      <c r="E210" s="762"/>
      <c r="F210" s="763" t="s">
        <v>264</v>
      </c>
      <c r="G210" s="763"/>
      <c r="H210" s="763"/>
      <c r="I210" s="763"/>
      <c r="J210" s="763"/>
      <c r="K210" s="763"/>
      <c r="L210" s="763"/>
      <c r="M210" s="763"/>
      <c r="N210" s="763"/>
      <c r="O210" s="764"/>
      <c r="P210" s="764"/>
      <c r="Q210" s="764"/>
      <c r="R210" s="765"/>
      <c r="S210" s="765"/>
      <c r="T210" s="765"/>
      <c r="U210" s="763" t="s">
        <v>207</v>
      </c>
      <c r="V210" s="766"/>
      <c r="W210" s="766" t="s">
        <v>209</v>
      </c>
      <c r="X210" s="766"/>
      <c r="Y210" s="766"/>
      <c r="Z210" s="763"/>
      <c r="AA210" s="764"/>
      <c r="AB210" s="764"/>
      <c r="AC210" s="764"/>
      <c r="AD210" s="764"/>
      <c r="AE210" s="764"/>
      <c r="AF210" s="764"/>
      <c r="AG210" s="764"/>
      <c r="AH210" s="764"/>
      <c r="AI210" s="764"/>
      <c r="AJ210" s="767"/>
      <c r="AK210" s="401"/>
    </row>
    <row r="211" spans="1:52" s="750" customFormat="1" ht="15" customHeight="1">
      <c r="A211" s="1008"/>
      <c r="B211" s="1009"/>
      <c r="C211" s="1009"/>
      <c r="D211" s="1010"/>
      <c r="E211" s="768"/>
      <c r="F211" s="769" t="s">
        <v>59</v>
      </c>
      <c r="G211" s="769"/>
      <c r="H211" s="769"/>
      <c r="I211" s="769"/>
      <c r="J211" s="769"/>
      <c r="K211" s="769"/>
      <c r="L211" s="769"/>
      <c r="M211" s="770"/>
      <c r="N211" s="770"/>
      <c r="O211" s="770"/>
      <c r="P211" s="770"/>
      <c r="Q211" s="770"/>
      <c r="R211" s="771"/>
      <c r="S211" s="771"/>
      <c r="T211" s="771"/>
      <c r="U211" s="769" t="s">
        <v>208</v>
      </c>
      <c r="V211" s="772"/>
      <c r="W211" s="772" t="s">
        <v>209</v>
      </c>
      <c r="X211" s="772"/>
      <c r="Y211" s="772"/>
      <c r="Z211" s="769"/>
      <c r="AA211" s="773"/>
      <c r="AB211" s="770"/>
      <c r="AC211" s="770"/>
      <c r="AD211" s="770"/>
      <c r="AE211" s="770"/>
      <c r="AF211" s="770"/>
      <c r="AG211" s="770"/>
      <c r="AH211" s="770"/>
      <c r="AI211" s="770"/>
      <c r="AJ211" s="774"/>
      <c r="AK211" s="329"/>
    </row>
    <row r="212" spans="1:52" s="359" customFormat="1" ht="15" customHeight="1">
      <c r="A212" s="1011" t="s">
        <v>24</v>
      </c>
      <c r="B212" s="1012"/>
      <c r="C212" s="1012"/>
      <c r="D212" s="1013"/>
      <c r="E212" s="768"/>
      <c r="F212" s="960" t="s">
        <v>25</v>
      </c>
      <c r="G212" s="960"/>
      <c r="H212" s="960"/>
      <c r="I212" s="960"/>
      <c r="J212" s="960"/>
      <c r="K212" s="960"/>
      <c r="L212" s="960"/>
      <c r="M212" s="960"/>
      <c r="N212" s="960"/>
      <c r="O212" s="960"/>
      <c r="P212" s="960"/>
      <c r="Q212" s="960"/>
      <c r="R212" s="960"/>
      <c r="S212" s="960"/>
      <c r="T212" s="960"/>
      <c r="U212" s="769" t="s">
        <v>208</v>
      </c>
      <c r="V212" s="772"/>
      <c r="W212" s="772" t="s">
        <v>209</v>
      </c>
      <c r="X212" s="772"/>
      <c r="Y212" s="772"/>
      <c r="Z212" s="769"/>
      <c r="AA212" s="769"/>
      <c r="AB212" s="769"/>
      <c r="AC212" s="769"/>
      <c r="AD212" s="770"/>
      <c r="AE212" s="770"/>
      <c r="AF212" s="770"/>
      <c r="AG212" s="770"/>
      <c r="AH212" s="770"/>
      <c r="AI212" s="770"/>
      <c r="AJ212" s="774"/>
      <c r="AK212" s="329"/>
    </row>
    <row r="213" spans="1:52" s="359" customFormat="1" ht="15" customHeight="1" thickBot="1">
      <c r="A213" s="1014"/>
      <c r="B213" s="1015"/>
      <c r="C213" s="1015"/>
      <c r="D213" s="1016"/>
      <c r="E213" s="775"/>
      <c r="F213" s="776" t="s">
        <v>47</v>
      </c>
      <c r="G213" s="776"/>
      <c r="H213" s="1158"/>
      <c r="I213" s="1158"/>
      <c r="J213" s="1158"/>
      <c r="K213" s="1158"/>
      <c r="L213" s="1158"/>
      <c r="M213" s="1158"/>
      <c r="N213" s="1158"/>
      <c r="O213" s="1158"/>
      <c r="P213" s="1158"/>
      <c r="Q213" s="1158"/>
      <c r="R213" s="1158"/>
      <c r="S213" s="1158"/>
      <c r="T213" s="1158"/>
      <c r="U213" s="1158"/>
      <c r="V213" s="1158"/>
      <c r="W213" s="1158"/>
      <c r="X213" s="1158"/>
      <c r="Y213" s="777" t="s">
        <v>48</v>
      </c>
      <c r="Z213" s="778" t="s">
        <v>208</v>
      </c>
      <c r="AA213" s="779"/>
      <c r="AB213" s="779" t="s">
        <v>210</v>
      </c>
      <c r="AC213" s="779"/>
      <c r="AD213" s="778"/>
      <c r="AE213" s="778"/>
      <c r="AF213" s="778"/>
      <c r="AG213" s="778"/>
      <c r="AH213" s="780"/>
      <c r="AI213" s="780"/>
      <c r="AJ213" s="781"/>
      <c r="AK213" s="329"/>
    </row>
    <row r="214" spans="1:52" s="656" customFormat="1" ht="15" customHeight="1">
      <c r="A214" s="984" t="s">
        <v>437</v>
      </c>
      <c r="B214" s="985"/>
      <c r="C214" s="985"/>
      <c r="D214" s="985"/>
      <c r="E214" s="985"/>
      <c r="F214" s="985"/>
      <c r="G214" s="985"/>
      <c r="H214" s="985"/>
      <c r="I214" s="985"/>
      <c r="J214" s="985"/>
      <c r="K214" s="985"/>
      <c r="L214" s="985"/>
      <c r="M214" s="985"/>
      <c r="N214" s="985"/>
      <c r="O214" s="985"/>
      <c r="P214" s="985"/>
      <c r="Q214" s="985"/>
      <c r="R214" s="985"/>
      <c r="S214" s="985"/>
      <c r="T214" s="985"/>
      <c r="U214" s="985"/>
      <c r="V214" s="985"/>
      <c r="W214" s="985"/>
      <c r="X214" s="985"/>
      <c r="Y214" s="985"/>
      <c r="Z214" s="985"/>
      <c r="AA214" s="985"/>
      <c r="AB214" s="985"/>
      <c r="AC214" s="985"/>
      <c r="AD214" s="985"/>
      <c r="AE214" s="985"/>
      <c r="AF214" s="986"/>
      <c r="AG214" s="674"/>
      <c r="AH214" s="675" t="s">
        <v>97</v>
      </c>
      <c r="AI214" s="674"/>
      <c r="AJ214" s="676"/>
      <c r="AK214" s="401"/>
      <c r="AM214" s="394"/>
      <c r="AN214" s="394"/>
      <c r="AO214" s="394"/>
      <c r="AP214" s="394"/>
      <c r="AQ214" s="394"/>
      <c r="AR214" s="394"/>
      <c r="AS214" s="394"/>
      <c r="AT214" s="599"/>
      <c r="AU214" s="394"/>
      <c r="AV214" s="394"/>
      <c r="AW214" s="394"/>
      <c r="AX214" s="394"/>
      <c r="AY214" s="394"/>
      <c r="AZ214" s="394"/>
    </row>
    <row r="215" spans="1:52" ht="15" customHeight="1">
      <c r="A215" s="390"/>
      <c r="C215" s="389"/>
      <c r="D215" s="389"/>
      <c r="E215" s="389"/>
      <c r="F215" s="389"/>
      <c r="G215" s="389"/>
      <c r="H215" s="389"/>
      <c r="I215" s="389"/>
      <c r="J215" s="389"/>
      <c r="K215" s="389"/>
      <c r="L215" s="389"/>
      <c r="M215" s="389"/>
      <c r="N215" s="389"/>
      <c r="O215" s="389"/>
      <c r="P215" s="389"/>
      <c r="Q215" s="389"/>
      <c r="R215" s="389"/>
      <c r="S215" s="389"/>
      <c r="T215" s="389"/>
      <c r="U215" s="389"/>
      <c r="V215" s="389"/>
      <c r="W215" s="389"/>
      <c r="X215" s="389"/>
      <c r="Y215" s="389"/>
      <c r="Z215" s="389"/>
      <c r="AA215" s="389"/>
      <c r="AB215" s="389"/>
      <c r="AC215" s="389"/>
      <c r="AD215" s="389"/>
      <c r="AE215" s="389"/>
      <c r="AF215" s="389"/>
      <c r="AG215" s="389"/>
      <c r="AH215" s="389"/>
      <c r="AI215" s="389"/>
      <c r="AK215" s="329"/>
      <c r="AT215" s="382"/>
    </row>
    <row r="216" spans="1:52">
      <c r="A216" s="388" t="s">
        <v>276</v>
      </c>
      <c r="C216" s="389"/>
      <c r="D216" s="389"/>
      <c r="E216" s="389"/>
      <c r="F216" s="389"/>
      <c r="G216" s="389"/>
      <c r="H216" s="389"/>
      <c r="I216" s="389"/>
      <c r="J216" s="389"/>
      <c r="K216" s="389"/>
      <c r="L216" s="389"/>
      <c r="M216" s="389"/>
      <c r="N216" s="389"/>
      <c r="O216" s="389"/>
      <c r="P216" s="389"/>
      <c r="Q216" s="389"/>
      <c r="R216" s="389"/>
      <c r="S216" s="389"/>
      <c r="T216" s="389"/>
      <c r="U216" s="389"/>
      <c r="V216" s="389"/>
      <c r="W216" s="389"/>
      <c r="X216" s="389"/>
      <c r="Y216" s="389"/>
      <c r="Z216" s="389"/>
      <c r="AA216" s="389"/>
      <c r="AB216" s="389"/>
      <c r="AC216" s="389"/>
      <c r="AD216" s="389"/>
      <c r="AE216" s="389"/>
      <c r="AF216" s="389"/>
      <c r="AK216" s="329"/>
      <c r="AT216" s="382"/>
    </row>
    <row r="217" spans="1:52" ht="15.75" customHeight="1">
      <c r="A217" s="782"/>
      <c r="B217" s="471" t="s">
        <v>57</v>
      </c>
      <c r="C217" s="782"/>
      <c r="D217" s="782"/>
      <c r="E217" s="782"/>
      <c r="F217" s="782"/>
      <c r="G217" s="782"/>
      <c r="H217" s="782"/>
      <c r="I217" s="782"/>
      <c r="J217" s="782"/>
      <c r="K217" s="782"/>
      <c r="L217" s="782"/>
      <c r="M217" s="782"/>
      <c r="N217" s="782"/>
      <c r="O217" s="782"/>
      <c r="P217" s="782"/>
      <c r="Q217" s="782"/>
      <c r="R217" s="782"/>
      <c r="S217" s="782"/>
      <c r="T217" s="782"/>
      <c r="U217" s="782"/>
      <c r="V217" s="782"/>
      <c r="W217" s="782"/>
      <c r="X217" s="782"/>
      <c r="Y217" s="782"/>
      <c r="Z217" s="782"/>
      <c r="AA217" s="782"/>
      <c r="AB217" s="782"/>
      <c r="AC217" s="782"/>
      <c r="AD217" s="782"/>
      <c r="AE217" s="782"/>
      <c r="AF217" s="782"/>
      <c r="AG217" s="782"/>
      <c r="AH217" s="782"/>
      <c r="AI217" s="782"/>
      <c r="AJ217" s="783"/>
      <c r="AK217" s="329"/>
    </row>
    <row r="218" spans="1:52" ht="13.8" thickBot="1">
      <c r="A218" s="824"/>
      <c r="B218" s="1182" t="s">
        <v>77</v>
      </c>
      <c r="C218" s="1183"/>
      <c r="D218" s="1183"/>
      <c r="E218" s="1183"/>
      <c r="F218" s="1183"/>
      <c r="G218" s="1183"/>
      <c r="H218" s="1183"/>
      <c r="I218" s="1183"/>
      <c r="J218" s="1183"/>
      <c r="K218" s="1183"/>
      <c r="L218" s="1183"/>
      <c r="M218" s="1183"/>
      <c r="N218" s="1183"/>
      <c r="O218" s="1183"/>
      <c r="P218" s="1183"/>
      <c r="Q218" s="1183"/>
      <c r="R218" s="1183"/>
      <c r="S218" s="1183"/>
      <c r="T218" s="1183"/>
      <c r="U218" s="1183"/>
      <c r="V218" s="1183"/>
      <c r="W218" s="1183"/>
      <c r="X218" s="1183"/>
      <c r="Y218" s="1184"/>
      <c r="Z218" s="1161" t="s">
        <v>53</v>
      </c>
      <c r="AA218" s="1162"/>
      <c r="AB218" s="1162"/>
      <c r="AC218" s="1162"/>
      <c r="AD218" s="1162"/>
      <c r="AE218" s="1162"/>
      <c r="AF218" s="1162"/>
      <c r="AG218" s="1162"/>
      <c r="AH218" s="1162"/>
      <c r="AI218" s="1162"/>
      <c r="AJ218" s="1163"/>
      <c r="AK218" s="329"/>
    </row>
    <row r="219" spans="1:52" ht="16.5" customHeight="1">
      <c r="A219" s="824"/>
      <c r="B219" s="240"/>
      <c r="C219" s="241" t="s">
        <v>94</v>
      </c>
      <c r="D219" s="242"/>
      <c r="E219" s="242"/>
      <c r="F219" s="242"/>
      <c r="G219" s="242"/>
      <c r="H219" s="242"/>
      <c r="I219" s="242"/>
      <c r="J219" s="242"/>
      <c r="K219" s="242"/>
      <c r="L219" s="242"/>
      <c r="M219" s="242"/>
      <c r="N219" s="242"/>
      <c r="O219" s="242"/>
      <c r="P219" s="242"/>
      <c r="Q219" s="242"/>
      <c r="R219" s="242"/>
      <c r="S219" s="242"/>
      <c r="T219" s="242"/>
      <c r="U219" s="242"/>
      <c r="V219" s="242"/>
      <c r="W219" s="242"/>
      <c r="X219" s="242"/>
      <c r="Y219" s="243"/>
      <c r="Z219" s="1167" t="s">
        <v>55</v>
      </c>
      <c r="AA219" s="1168"/>
      <c r="AB219" s="1168"/>
      <c r="AC219" s="1168"/>
      <c r="AD219" s="1168"/>
      <c r="AE219" s="1168"/>
      <c r="AF219" s="1168"/>
      <c r="AG219" s="1168"/>
      <c r="AH219" s="1168"/>
      <c r="AI219" s="1168"/>
      <c r="AJ219" s="1169"/>
      <c r="AK219" s="329"/>
    </row>
    <row r="220" spans="1:52" ht="16.5" customHeight="1">
      <c r="A220" s="824"/>
      <c r="B220" s="244"/>
      <c r="C220" s="245" t="s">
        <v>95</v>
      </c>
      <c r="D220" s="246"/>
      <c r="E220" s="246"/>
      <c r="F220" s="246"/>
      <c r="G220" s="246"/>
      <c r="H220" s="246"/>
      <c r="I220" s="246"/>
      <c r="J220" s="246"/>
      <c r="K220" s="246"/>
      <c r="L220" s="246"/>
      <c r="M220" s="246"/>
      <c r="N220" s="246"/>
      <c r="O220" s="246"/>
      <c r="P220" s="246"/>
      <c r="Q220" s="246"/>
      <c r="R220" s="246"/>
      <c r="S220" s="246"/>
      <c r="T220" s="246"/>
      <c r="U220" s="246"/>
      <c r="V220" s="246"/>
      <c r="W220" s="246"/>
      <c r="X220" s="246"/>
      <c r="Y220" s="247"/>
      <c r="Z220" s="1164" t="s">
        <v>56</v>
      </c>
      <c r="AA220" s="1165"/>
      <c r="AB220" s="1165"/>
      <c r="AC220" s="1165"/>
      <c r="AD220" s="1165"/>
      <c r="AE220" s="1165"/>
      <c r="AF220" s="1165"/>
      <c r="AG220" s="1165"/>
      <c r="AH220" s="1165"/>
      <c r="AI220" s="1165"/>
      <c r="AJ220" s="1166"/>
      <c r="AK220" s="329"/>
    </row>
    <row r="221" spans="1:52" ht="16.5" customHeight="1">
      <c r="A221" s="824"/>
      <c r="B221" s="244"/>
      <c r="C221" s="245" t="s">
        <v>123</v>
      </c>
      <c r="D221" s="246"/>
      <c r="E221" s="246"/>
      <c r="F221" s="246"/>
      <c r="G221" s="246"/>
      <c r="H221" s="246"/>
      <c r="I221" s="246"/>
      <c r="J221" s="246"/>
      <c r="K221" s="246"/>
      <c r="L221" s="246"/>
      <c r="M221" s="246"/>
      <c r="N221" s="246"/>
      <c r="O221" s="246"/>
      <c r="P221" s="246"/>
      <c r="Q221" s="246"/>
      <c r="R221" s="246"/>
      <c r="S221" s="246"/>
      <c r="T221" s="246"/>
      <c r="U221" s="246"/>
      <c r="V221" s="246"/>
      <c r="W221" s="246"/>
      <c r="X221" s="246"/>
      <c r="Y221" s="247"/>
      <c r="Z221" s="1164" t="s">
        <v>300</v>
      </c>
      <c r="AA221" s="1165"/>
      <c r="AB221" s="1165"/>
      <c r="AC221" s="1165"/>
      <c r="AD221" s="1165"/>
      <c r="AE221" s="1165"/>
      <c r="AF221" s="1165"/>
      <c r="AG221" s="1165"/>
      <c r="AH221" s="1165"/>
      <c r="AI221" s="1165"/>
      <c r="AJ221" s="1166"/>
      <c r="AK221" s="329"/>
    </row>
    <row r="222" spans="1:52" ht="16.5" customHeight="1">
      <c r="A222" s="824"/>
      <c r="B222" s="244"/>
      <c r="C222" s="245" t="s">
        <v>204</v>
      </c>
      <c r="D222" s="246"/>
      <c r="E222" s="246"/>
      <c r="F222" s="246"/>
      <c r="G222" s="246"/>
      <c r="H222" s="246"/>
      <c r="I222" s="246"/>
      <c r="J222" s="246"/>
      <c r="K222" s="246"/>
      <c r="L222" s="246"/>
      <c r="M222" s="246"/>
      <c r="N222" s="246"/>
      <c r="O222" s="246"/>
      <c r="P222" s="246"/>
      <c r="Q222" s="246"/>
      <c r="R222" s="246"/>
      <c r="S222" s="246"/>
      <c r="T222" s="246"/>
      <c r="U222" s="246"/>
      <c r="V222" s="246"/>
      <c r="W222" s="246"/>
      <c r="X222" s="246"/>
      <c r="Y222" s="247"/>
      <c r="Z222" s="1164" t="s">
        <v>205</v>
      </c>
      <c r="AA222" s="1165"/>
      <c r="AB222" s="1165"/>
      <c r="AC222" s="1165"/>
      <c r="AD222" s="1165"/>
      <c r="AE222" s="1165"/>
      <c r="AF222" s="1165"/>
      <c r="AG222" s="1165"/>
      <c r="AH222" s="1165"/>
      <c r="AI222" s="1165"/>
      <c r="AJ222" s="1166"/>
      <c r="AK222" s="329"/>
    </row>
    <row r="223" spans="1:52" ht="25.5" customHeight="1">
      <c r="A223" s="824"/>
      <c r="B223" s="244"/>
      <c r="C223" s="1156" t="s">
        <v>124</v>
      </c>
      <c r="D223" s="1156"/>
      <c r="E223" s="1156"/>
      <c r="F223" s="1156"/>
      <c r="G223" s="1156"/>
      <c r="H223" s="1156"/>
      <c r="I223" s="1156"/>
      <c r="J223" s="1156"/>
      <c r="K223" s="1156"/>
      <c r="L223" s="1156"/>
      <c r="M223" s="1156"/>
      <c r="N223" s="1156"/>
      <c r="O223" s="1156"/>
      <c r="P223" s="1156"/>
      <c r="Q223" s="1156"/>
      <c r="R223" s="1156"/>
      <c r="S223" s="1156"/>
      <c r="T223" s="1156"/>
      <c r="U223" s="1156"/>
      <c r="V223" s="1156"/>
      <c r="W223" s="1156"/>
      <c r="X223" s="1156"/>
      <c r="Y223" s="1157"/>
      <c r="Z223" s="1170" t="s">
        <v>126</v>
      </c>
      <c r="AA223" s="1171"/>
      <c r="AB223" s="1171"/>
      <c r="AC223" s="1171"/>
      <c r="AD223" s="1171"/>
      <c r="AE223" s="1171"/>
      <c r="AF223" s="1171"/>
      <c r="AG223" s="1171"/>
      <c r="AH223" s="1171"/>
      <c r="AI223" s="1171"/>
      <c r="AJ223" s="1172"/>
      <c r="AK223" s="329"/>
    </row>
    <row r="224" spans="1:52" ht="16.5" customHeight="1">
      <c r="A224" s="824"/>
      <c r="B224" s="244"/>
      <c r="C224" s="1156" t="s">
        <v>125</v>
      </c>
      <c r="D224" s="1156"/>
      <c r="E224" s="1156"/>
      <c r="F224" s="1156"/>
      <c r="G224" s="1156"/>
      <c r="H224" s="1156"/>
      <c r="I224" s="1156"/>
      <c r="J224" s="1156"/>
      <c r="K224" s="1156"/>
      <c r="L224" s="1156"/>
      <c r="M224" s="1156"/>
      <c r="N224" s="1156"/>
      <c r="O224" s="1156"/>
      <c r="P224" s="1156"/>
      <c r="Q224" s="1156"/>
      <c r="R224" s="1156"/>
      <c r="S224" s="1156"/>
      <c r="T224" s="1156"/>
      <c r="U224" s="1156"/>
      <c r="V224" s="1156"/>
      <c r="W224" s="1156"/>
      <c r="X224" s="1156"/>
      <c r="Y224" s="1157"/>
      <c r="Z224" s="1173" t="s">
        <v>127</v>
      </c>
      <c r="AA224" s="1174"/>
      <c r="AB224" s="1174"/>
      <c r="AC224" s="1174"/>
      <c r="AD224" s="1174"/>
      <c r="AE224" s="1174"/>
      <c r="AF224" s="1174"/>
      <c r="AG224" s="1174"/>
      <c r="AH224" s="1174"/>
      <c r="AI224" s="1174"/>
      <c r="AJ224" s="1175"/>
      <c r="AK224" s="784"/>
    </row>
    <row r="225" spans="1:37" ht="16.5" customHeight="1" thickBot="1">
      <c r="A225" s="824"/>
      <c r="B225" s="248"/>
      <c r="C225" s="249" t="s">
        <v>96</v>
      </c>
      <c r="D225" s="250"/>
      <c r="E225" s="250"/>
      <c r="F225" s="250"/>
      <c r="G225" s="250"/>
      <c r="H225" s="250"/>
      <c r="I225" s="250"/>
      <c r="J225" s="250"/>
      <c r="K225" s="250"/>
      <c r="L225" s="250"/>
      <c r="M225" s="250"/>
      <c r="N225" s="250"/>
      <c r="O225" s="250"/>
      <c r="P225" s="250"/>
      <c r="Q225" s="250"/>
      <c r="R225" s="250"/>
      <c r="S225" s="250"/>
      <c r="T225" s="250"/>
      <c r="U225" s="250"/>
      <c r="V225" s="250"/>
      <c r="W225" s="250"/>
      <c r="X225" s="250"/>
      <c r="Y225" s="251"/>
      <c r="Z225" s="1176" t="s">
        <v>54</v>
      </c>
      <c r="AA225" s="1177"/>
      <c r="AB225" s="1177"/>
      <c r="AC225" s="1177"/>
      <c r="AD225" s="1177"/>
      <c r="AE225" s="1177"/>
      <c r="AF225" s="1177"/>
      <c r="AG225" s="1177"/>
      <c r="AH225" s="1177"/>
      <c r="AI225" s="1177"/>
      <c r="AJ225" s="1178"/>
      <c r="AK225" s="784"/>
    </row>
    <row r="226" spans="1:37" ht="4.5" customHeight="1">
      <c r="A226" s="782"/>
      <c r="B226" s="782"/>
      <c r="C226" s="471"/>
      <c r="D226" s="782"/>
      <c r="E226" s="782"/>
      <c r="F226" s="782"/>
      <c r="G226" s="782"/>
      <c r="H226" s="782"/>
      <c r="I226" s="782"/>
      <c r="J226" s="782"/>
      <c r="K226" s="782"/>
      <c r="L226" s="782"/>
      <c r="M226" s="782"/>
      <c r="N226" s="782"/>
      <c r="O226" s="782"/>
      <c r="P226" s="782"/>
      <c r="Q226" s="782"/>
      <c r="R226" s="782"/>
      <c r="S226" s="782"/>
      <c r="T226" s="782"/>
      <c r="U226" s="782"/>
      <c r="V226" s="782"/>
      <c r="W226" s="782"/>
      <c r="X226" s="782"/>
      <c r="Y226" s="782"/>
      <c r="Z226" s="471"/>
      <c r="AA226" s="471"/>
      <c r="AB226" s="471"/>
      <c r="AC226" s="471"/>
      <c r="AD226" s="471"/>
      <c r="AE226" s="471"/>
      <c r="AF226" s="471"/>
      <c r="AG226" s="471"/>
      <c r="AH226" s="471"/>
      <c r="AI226" s="782"/>
      <c r="AJ226" s="783"/>
    </row>
    <row r="227" spans="1:37" ht="12" customHeight="1">
      <c r="A227" s="782"/>
      <c r="B227" s="785" t="s">
        <v>133</v>
      </c>
      <c r="C227" s="786" t="s">
        <v>132</v>
      </c>
      <c r="D227" s="782"/>
      <c r="E227" s="782"/>
      <c r="F227" s="782"/>
      <c r="G227" s="782"/>
      <c r="H227" s="782"/>
      <c r="I227" s="782"/>
      <c r="J227" s="782"/>
      <c r="K227" s="782"/>
      <c r="L227" s="782"/>
      <c r="M227" s="782"/>
      <c r="N227" s="782"/>
      <c r="O227" s="782"/>
      <c r="P227" s="782"/>
      <c r="Q227" s="782"/>
      <c r="R227" s="782"/>
      <c r="S227" s="782"/>
      <c r="T227" s="782"/>
      <c r="U227" s="782"/>
      <c r="V227" s="782"/>
      <c r="W227" s="782"/>
      <c r="X227" s="782"/>
      <c r="Y227" s="782"/>
      <c r="Z227" s="471"/>
      <c r="AA227" s="471"/>
      <c r="AB227" s="471"/>
      <c r="AC227" s="471"/>
      <c r="AD227" s="471"/>
      <c r="AE227" s="471"/>
      <c r="AF227" s="471"/>
      <c r="AG227" s="471"/>
      <c r="AH227" s="471"/>
      <c r="AI227" s="782"/>
      <c r="AJ227" s="783"/>
    </row>
    <row r="228" spans="1:37" ht="21" customHeight="1">
      <c r="A228" s="782"/>
      <c r="B228" s="787" t="s">
        <v>134</v>
      </c>
      <c r="C228" s="1155" t="s">
        <v>448</v>
      </c>
      <c r="D228" s="1155"/>
      <c r="E228" s="1155"/>
      <c r="F228" s="1155"/>
      <c r="G228" s="1155"/>
      <c r="H228" s="1155"/>
      <c r="I228" s="1155"/>
      <c r="J228" s="1155"/>
      <c r="K228" s="1155"/>
      <c r="L228" s="1155"/>
      <c r="M228" s="1155"/>
      <c r="N228" s="1155"/>
      <c r="O228" s="1155"/>
      <c r="P228" s="1155"/>
      <c r="Q228" s="1155"/>
      <c r="R228" s="1155"/>
      <c r="S228" s="1155"/>
      <c r="T228" s="1155"/>
      <c r="U228" s="1155"/>
      <c r="V228" s="1155"/>
      <c r="W228" s="1155"/>
      <c r="X228" s="1155"/>
      <c r="Y228" s="1155"/>
      <c r="Z228" s="1155"/>
      <c r="AA228" s="1155"/>
      <c r="AB228" s="1155"/>
      <c r="AC228" s="1155"/>
      <c r="AD228" s="1155"/>
      <c r="AE228" s="1155"/>
      <c r="AF228" s="1155"/>
      <c r="AG228" s="1155"/>
      <c r="AH228" s="1155"/>
      <c r="AI228" s="1155"/>
      <c r="AJ228" s="1155"/>
    </row>
    <row r="229" spans="1:37" ht="7.5" customHeight="1" thickBot="1">
      <c r="A229" s="788"/>
      <c r="B229" s="788"/>
      <c r="C229" s="789"/>
      <c r="D229" s="789"/>
      <c r="E229" s="789"/>
      <c r="F229" s="789"/>
      <c r="G229" s="789"/>
      <c r="H229" s="789"/>
      <c r="I229" s="789"/>
      <c r="J229" s="789"/>
      <c r="K229" s="789"/>
      <c r="L229" s="789"/>
      <c r="M229" s="789"/>
      <c r="N229" s="789"/>
      <c r="O229" s="789"/>
      <c r="P229" s="789"/>
      <c r="Q229" s="789"/>
      <c r="R229" s="789"/>
      <c r="S229" s="789"/>
      <c r="T229" s="789"/>
      <c r="U229" s="789"/>
      <c r="V229" s="789"/>
      <c r="W229" s="789"/>
      <c r="X229" s="789"/>
      <c r="Y229" s="789"/>
      <c r="Z229" s="789"/>
      <c r="AA229" s="789"/>
      <c r="AB229" s="789"/>
      <c r="AC229" s="789"/>
      <c r="AD229" s="789"/>
      <c r="AE229" s="789"/>
      <c r="AF229" s="789"/>
      <c r="AG229" s="789"/>
      <c r="AH229" s="789"/>
      <c r="AI229" s="789"/>
      <c r="AJ229" s="790"/>
    </row>
    <row r="230" spans="1:37" ht="1.5" customHeight="1">
      <c r="A230" s="791"/>
      <c r="B230" s="792"/>
      <c r="C230" s="792"/>
      <c r="D230" s="792"/>
      <c r="E230" s="792"/>
      <c r="F230" s="792"/>
      <c r="G230" s="792"/>
      <c r="H230" s="792"/>
      <c r="I230" s="792"/>
      <c r="J230" s="792"/>
      <c r="K230" s="792"/>
      <c r="L230" s="792"/>
      <c r="M230" s="792"/>
      <c r="N230" s="792"/>
      <c r="O230" s="792"/>
      <c r="P230" s="792"/>
      <c r="Q230" s="792"/>
      <c r="R230" s="792"/>
      <c r="S230" s="792"/>
      <c r="T230" s="792"/>
      <c r="U230" s="792"/>
      <c r="V230" s="792"/>
      <c r="W230" s="792"/>
      <c r="X230" s="792"/>
      <c r="Y230" s="792"/>
      <c r="Z230" s="792"/>
      <c r="AA230" s="792"/>
      <c r="AB230" s="792"/>
      <c r="AC230" s="792"/>
      <c r="AD230" s="792"/>
      <c r="AE230" s="792"/>
      <c r="AF230" s="792"/>
      <c r="AG230" s="792"/>
      <c r="AH230" s="792"/>
      <c r="AI230" s="792"/>
      <c r="AJ230" s="793"/>
    </row>
    <row r="231" spans="1:37" ht="31.5" customHeight="1">
      <c r="A231" s="794"/>
      <c r="B231" s="1245" t="s">
        <v>219</v>
      </c>
      <c r="C231" s="1245"/>
      <c r="D231" s="1245"/>
      <c r="E231" s="1245"/>
      <c r="F231" s="1245"/>
      <c r="G231" s="1245"/>
      <c r="H231" s="1245"/>
      <c r="I231" s="1245"/>
      <c r="J231" s="1245"/>
      <c r="K231" s="1245"/>
      <c r="L231" s="1245"/>
      <c r="M231" s="1245"/>
      <c r="N231" s="1245"/>
      <c r="O231" s="1245"/>
      <c r="P231" s="1245"/>
      <c r="Q231" s="1245"/>
      <c r="R231" s="1245"/>
      <c r="S231" s="1245"/>
      <c r="T231" s="1245"/>
      <c r="U231" s="1245"/>
      <c r="V231" s="1245"/>
      <c r="W231" s="1245"/>
      <c r="X231" s="1245"/>
      <c r="Y231" s="1245"/>
      <c r="Z231" s="1245"/>
      <c r="AA231" s="1245"/>
      <c r="AB231" s="1245"/>
      <c r="AC231" s="1245"/>
      <c r="AD231" s="1245"/>
      <c r="AE231" s="1245"/>
      <c r="AF231" s="1245"/>
      <c r="AG231" s="1245"/>
      <c r="AH231" s="1245"/>
      <c r="AI231" s="1245"/>
      <c r="AJ231" s="795"/>
    </row>
    <row r="232" spans="1:37" ht="4.5" customHeight="1">
      <c r="A232" s="794"/>
      <c r="B232" s="471"/>
      <c r="C232" s="782"/>
      <c r="D232" s="782"/>
      <c r="E232" s="782"/>
      <c r="F232" s="782"/>
      <c r="G232" s="782"/>
      <c r="H232" s="782"/>
      <c r="I232" s="782"/>
      <c r="J232" s="782"/>
      <c r="K232" s="782"/>
      <c r="L232" s="782"/>
      <c r="M232" s="782"/>
      <c r="N232" s="782"/>
      <c r="O232" s="782"/>
      <c r="P232" s="782"/>
      <c r="Q232" s="782"/>
      <c r="R232" s="782"/>
      <c r="S232" s="782"/>
      <c r="T232" s="782"/>
      <c r="U232" s="782"/>
      <c r="V232" s="782"/>
      <c r="W232" s="782"/>
      <c r="X232" s="782"/>
      <c r="Y232" s="782"/>
      <c r="Z232" s="782"/>
      <c r="AA232" s="782"/>
      <c r="AB232" s="782"/>
      <c r="AC232" s="782"/>
      <c r="AD232" s="782"/>
      <c r="AE232" s="782"/>
      <c r="AF232" s="782"/>
      <c r="AG232" s="782"/>
      <c r="AH232" s="782"/>
      <c r="AI232" s="782"/>
      <c r="AJ232" s="795"/>
    </row>
    <row r="233" spans="1:37" s="799" customFormat="1" ht="13.5" customHeight="1">
      <c r="A233" s="796"/>
      <c r="B233" s="797" t="s">
        <v>17</v>
      </c>
      <c r="C233" s="797"/>
      <c r="D233" s="1246"/>
      <c r="E233" s="1247"/>
      <c r="F233" s="252" t="s">
        <v>5</v>
      </c>
      <c r="G233" s="1246"/>
      <c r="H233" s="1247"/>
      <c r="I233" s="252" t="s">
        <v>4</v>
      </c>
      <c r="J233" s="1246"/>
      <c r="K233" s="1247"/>
      <c r="L233" s="797" t="s">
        <v>3</v>
      </c>
      <c r="M233" s="798"/>
      <c r="N233" s="1248" t="s">
        <v>6</v>
      </c>
      <c r="O233" s="1248"/>
      <c r="P233" s="1248"/>
      <c r="Q233" s="1241" t="str">
        <f>IF(G9="","",G9)</f>
        <v/>
      </c>
      <c r="R233" s="1241"/>
      <c r="S233" s="1241"/>
      <c r="T233" s="1241"/>
      <c r="U233" s="1241"/>
      <c r="V233" s="1241"/>
      <c r="W233" s="1241"/>
      <c r="X233" s="1241"/>
      <c r="Y233" s="1241"/>
      <c r="Z233" s="1241"/>
      <c r="AA233" s="1241"/>
      <c r="AB233" s="1241"/>
      <c r="AC233" s="1241"/>
      <c r="AD233" s="1241"/>
      <c r="AE233" s="1241"/>
      <c r="AF233" s="1241"/>
      <c r="AG233" s="1241"/>
      <c r="AH233" s="1241"/>
      <c r="AI233" s="1241"/>
      <c r="AJ233" s="1249"/>
    </row>
    <row r="234" spans="1:37" s="799" customFormat="1" ht="13.5" customHeight="1">
      <c r="A234" s="800"/>
      <c r="B234" s="801"/>
      <c r="C234" s="802"/>
      <c r="D234" s="802"/>
      <c r="E234" s="802"/>
      <c r="F234" s="802"/>
      <c r="G234" s="802"/>
      <c r="H234" s="802"/>
      <c r="I234" s="802"/>
      <c r="J234" s="802"/>
      <c r="K234" s="802"/>
      <c r="L234" s="802"/>
      <c r="M234" s="802"/>
      <c r="N234" s="1239" t="s">
        <v>73</v>
      </c>
      <c r="O234" s="1239"/>
      <c r="P234" s="1239"/>
      <c r="Q234" s="1240" t="s">
        <v>74</v>
      </c>
      <c r="R234" s="1240"/>
      <c r="S234" s="1241" t="str">
        <f>IF(基本情報入力シート!M20="","",基本情報入力シート!M20)</f>
        <v/>
      </c>
      <c r="T234" s="1241"/>
      <c r="U234" s="1241"/>
      <c r="V234" s="1241"/>
      <c r="W234" s="1241"/>
      <c r="X234" s="1242" t="s">
        <v>75</v>
      </c>
      <c r="Y234" s="1242"/>
      <c r="Z234" s="1241" t="str">
        <f>IF(基本情報入力シート!M21="","",基本情報入力シート!M21)</f>
        <v/>
      </c>
      <c r="AA234" s="1241"/>
      <c r="AB234" s="1241"/>
      <c r="AC234" s="1241"/>
      <c r="AD234" s="1241"/>
      <c r="AE234" s="1241"/>
      <c r="AF234" s="1241"/>
      <c r="AG234" s="1241"/>
      <c r="AH234" s="1241"/>
      <c r="AI234" s="1243"/>
      <c r="AJ234" s="1244"/>
    </row>
    <row r="235" spans="1:37" s="799" customFormat="1" ht="4.5" customHeight="1" thickBot="1">
      <c r="A235" s="803"/>
      <c r="B235" s="804"/>
      <c r="C235" s="805"/>
      <c r="D235" s="805"/>
      <c r="E235" s="805"/>
      <c r="F235" s="805"/>
      <c r="G235" s="805"/>
      <c r="H235" s="805"/>
      <c r="I235" s="805"/>
      <c r="J235" s="805"/>
      <c r="K235" s="805"/>
      <c r="L235" s="805"/>
      <c r="M235" s="805"/>
      <c r="N235" s="805"/>
      <c r="O235" s="805"/>
      <c r="P235" s="804"/>
      <c r="Q235" s="806"/>
      <c r="R235" s="807"/>
      <c r="S235" s="807"/>
      <c r="T235" s="807"/>
      <c r="U235" s="807"/>
      <c r="V235" s="807"/>
      <c r="W235" s="808"/>
      <c r="X235" s="808"/>
      <c r="Y235" s="808"/>
      <c r="Z235" s="808"/>
      <c r="AA235" s="808"/>
      <c r="AB235" s="808"/>
      <c r="AC235" s="808"/>
      <c r="AD235" s="808"/>
      <c r="AE235" s="808"/>
      <c r="AF235" s="808"/>
      <c r="AG235" s="808"/>
      <c r="AH235" s="808"/>
      <c r="AI235" s="809"/>
      <c r="AJ235" s="810"/>
    </row>
    <row r="236" spans="1:37" ht="13.5" customHeight="1">
      <c r="A236" s="811"/>
      <c r="B236" s="533"/>
      <c r="C236" s="798"/>
      <c r="D236" s="798"/>
      <c r="E236" s="798"/>
      <c r="F236" s="798"/>
      <c r="G236" s="798"/>
      <c r="H236" s="798"/>
      <c r="I236" s="798"/>
      <c r="J236" s="798"/>
      <c r="K236" s="798"/>
      <c r="L236" s="798"/>
      <c r="M236" s="798"/>
      <c r="N236" s="798"/>
      <c r="O236" s="798"/>
      <c r="P236" s="798"/>
      <c r="Q236" s="798"/>
      <c r="R236" s="798"/>
      <c r="S236" s="798"/>
      <c r="T236" s="798"/>
      <c r="U236" s="798"/>
      <c r="V236" s="798"/>
      <c r="W236" s="798"/>
      <c r="X236" s="798"/>
      <c r="Y236" s="798"/>
      <c r="Z236" s="798"/>
      <c r="AA236" s="798"/>
      <c r="AB236" s="798"/>
      <c r="AC236" s="798"/>
      <c r="AD236" s="798"/>
      <c r="AE236" s="798"/>
      <c r="AF236" s="798"/>
      <c r="AG236" s="798"/>
      <c r="AH236" s="798"/>
      <c r="AI236" s="798"/>
      <c r="AJ236" s="812"/>
    </row>
    <row r="237" spans="1:37">
      <c r="B237" s="797"/>
    </row>
    <row r="238" spans="1:37" ht="16.2">
      <c r="A238" s="813"/>
      <c r="B238" s="358"/>
      <c r="C238" s="813"/>
      <c r="D238" s="813"/>
      <c r="E238" s="813"/>
      <c r="F238" s="813"/>
      <c r="G238" s="813"/>
      <c r="H238" s="813"/>
      <c r="I238" s="813"/>
      <c r="J238" s="813"/>
      <c r="K238" s="813"/>
      <c r="L238" s="813"/>
      <c r="M238" s="813"/>
      <c r="N238" s="813"/>
      <c r="O238" s="813"/>
      <c r="P238" s="813"/>
      <c r="Q238" s="813"/>
      <c r="R238" s="813"/>
      <c r="S238" s="813"/>
      <c r="T238" s="813"/>
      <c r="U238" s="813"/>
      <c r="V238" s="813"/>
      <c r="W238" s="813"/>
      <c r="X238" s="813"/>
      <c r="Y238" s="813"/>
      <c r="Z238" s="813"/>
      <c r="AA238" s="813"/>
      <c r="AB238" s="813"/>
      <c r="AC238" s="813"/>
      <c r="AD238" s="813"/>
      <c r="AE238" s="814"/>
      <c r="AF238" s="813"/>
      <c r="AG238" s="813"/>
      <c r="AH238" s="813"/>
      <c r="AI238" s="813"/>
      <c r="AJ238" s="813"/>
    </row>
    <row r="239" spans="1:37">
      <c r="A239" s="815"/>
      <c r="B239" s="813" t="s">
        <v>15</v>
      </c>
      <c r="C239" s="815"/>
      <c r="D239" s="815"/>
      <c r="E239" s="815"/>
      <c r="F239" s="815"/>
      <c r="G239" s="815"/>
      <c r="H239" s="815"/>
      <c r="I239" s="815"/>
      <c r="J239" s="815"/>
      <c r="K239" s="815"/>
      <c r="L239" s="815"/>
      <c r="M239" s="815"/>
      <c r="N239" s="815"/>
      <c r="O239" s="815"/>
      <c r="P239" s="815"/>
      <c r="Q239" s="815"/>
      <c r="R239" s="815"/>
      <c r="S239" s="815"/>
      <c r="T239" s="815"/>
      <c r="U239" s="815"/>
      <c r="V239" s="815"/>
      <c r="W239" s="815"/>
      <c r="X239" s="815"/>
      <c r="Y239" s="815"/>
      <c r="Z239" s="815"/>
      <c r="AA239" s="815"/>
      <c r="AB239" s="815"/>
      <c r="AC239" s="815"/>
      <c r="AD239" s="815"/>
      <c r="AE239" s="815"/>
      <c r="AF239" s="815"/>
      <c r="AG239" s="815"/>
      <c r="AH239" s="815"/>
      <c r="AI239" s="815"/>
      <c r="AJ239" s="815"/>
    </row>
    <row r="240" spans="1:37">
      <c r="A240" s="815"/>
      <c r="B240" s="815"/>
      <c r="C240" s="815"/>
      <c r="D240" s="815"/>
      <c r="E240" s="815"/>
      <c r="F240" s="815"/>
      <c r="G240" s="815"/>
      <c r="H240" s="815"/>
      <c r="I240" s="815"/>
      <c r="J240" s="815"/>
      <c r="K240" s="815"/>
      <c r="L240" s="815"/>
      <c r="M240" s="815"/>
      <c r="N240" s="815"/>
      <c r="O240" s="815"/>
      <c r="P240" s="815"/>
      <c r="Q240" s="815"/>
      <c r="R240" s="815"/>
      <c r="S240" s="815"/>
      <c r="T240" s="815"/>
      <c r="U240" s="815"/>
      <c r="V240" s="815"/>
      <c r="W240" s="815"/>
      <c r="X240" s="815"/>
      <c r="Y240" s="815"/>
      <c r="Z240" s="815"/>
      <c r="AA240" s="815"/>
      <c r="AB240" s="815"/>
      <c r="AC240" s="815"/>
      <c r="AD240" s="815"/>
      <c r="AE240" s="815"/>
      <c r="AF240" s="815"/>
      <c r="AG240" s="815"/>
      <c r="AH240" s="815"/>
      <c r="AI240" s="815"/>
      <c r="AJ240" s="815"/>
    </row>
    <row r="241" spans="1:36">
      <c r="A241" s="815"/>
      <c r="B241" s="815"/>
      <c r="C241" s="815"/>
      <c r="D241" s="815"/>
      <c r="E241" s="815"/>
      <c r="F241" s="815"/>
      <c r="G241" s="815"/>
      <c r="H241" s="815"/>
      <c r="I241" s="815"/>
      <c r="J241" s="815"/>
      <c r="K241" s="815"/>
      <c r="L241" s="815"/>
      <c r="M241" s="815"/>
      <c r="N241" s="815"/>
      <c r="O241" s="815"/>
      <c r="P241" s="815"/>
      <c r="Q241" s="815"/>
      <c r="R241" s="815"/>
      <c r="S241" s="815"/>
      <c r="T241" s="815"/>
      <c r="U241" s="815"/>
      <c r="V241" s="815"/>
      <c r="W241" s="815"/>
      <c r="X241" s="815"/>
      <c r="Y241" s="815"/>
      <c r="Z241" s="815"/>
      <c r="AA241" s="815"/>
      <c r="AB241" s="815"/>
      <c r="AC241" s="815"/>
      <c r="AD241" s="815"/>
      <c r="AE241" s="815"/>
      <c r="AF241" s="815"/>
      <c r="AG241" s="815"/>
      <c r="AH241" s="815"/>
      <c r="AI241" s="815"/>
      <c r="AJ241" s="815"/>
    </row>
    <row r="242" spans="1:36">
      <c r="A242" s="815"/>
      <c r="B242" s="815"/>
      <c r="C242" s="815"/>
      <c r="D242" s="815"/>
      <c r="E242" s="815"/>
      <c r="F242" s="815"/>
      <c r="G242" s="815"/>
      <c r="H242" s="815"/>
      <c r="I242" s="815"/>
      <c r="J242" s="815"/>
      <c r="K242" s="815"/>
      <c r="L242" s="815"/>
      <c r="M242" s="815"/>
      <c r="N242" s="815"/>
      <c r="O242" s="815"/>
      <c r="P242" s="815"/>
      <c r="Q242" s="815"/>
      <c r="R242" s="815"/>
      <c r="S242" s="815"/>
      <c r="T242" s="815"/>
      <c r="U242" s="815"/>
      <c r="V242" s="815"/>
      <c r="W242" s="815"/>
      <c r="X242" s="815"/>
      <c r="Y242" s="815"/>
      <c r="Z242" s="815"/>
      <c r="AA242" s="815"/>
      <c r="AB242" s="815"/>
      <c r="AC242" s="815"/>
      <c r="AD242" s="815"/>
      <c r="AE242" s="815"/>
      <c r="AF242" s="815"/>
      <c r="AG242" s="815"/>
      <c r="AH242" s="815"/>
      <c r="AI242" s="815"/>
      <c r="AJ242" s="815"/>
    </row>
    <row r="243" spans="1:36">
      <c r="A243" s="815"/>
      <c r="B243" s="815"/>
      <c r="C243" s="815"/>
      <c r="D243" s="815"/>
      <c r="E243" s="815"/>
      <c r="F243" s="815"/>
      <c r="G243" s="815"/>
      <c r="H243" s="815"/>
      <c r="I243" s="815"/>
      <c r="J243" s="815"/>
      <c r="K243" s="815"/>
      <c r="L243" s="815"/>
      <c r="M243" s="815"/>
      <c r="N243" s="815"/>
      <c r="O243" s="815"/>
      <c r="P243" s="815"/>
      <c r="Q243" s="815"/>
      <c r="R243" s="815"/>
      <c r="S243" s="815"/>
      <c r="T243" s="815"/>
      <c r="U243" s="815"/>
      <c r="V243" s="815"/>
      <c r="W243" s="815"/>
      <c r="X243" s="815"/>
      <c r="Y243" s="815"/>
      <c r="Z243" s="815"/>
      <c r="AA243" s="815"/>
      <c r="AB243" s="815"/>
      <c r="AC243" s="815"/>
      <c r="AD243" s="815"/>
      <c r="AE243" s="815"/>
      <c r="AF243" s="815"/>
      <c r="AG243" s="815"/>
      <c r="AH243" s="815"/>
      <c r="AI243" s="815"/>
      <c r="AJ243" s="815"/>
    </row>
    <row r="244" spans="1:36">
      <c r="A244" s="815"/>
      <c r="B244" s="815"/>
      <c r="C244" s="815"/>
      <c r="D244" s="815"/>
      <c r="E244" s="815"/>
      <c r="F244" s="815"/>
      <c r="G244" s="815"/>
      <c r="H244" s="815"/>
      <c r="I244" s="815"/>
      <c r="J244" s="815"/>
      <c r="K244" s="815"/>
      <c r="L244" s="815"/>
      <c r="M244" s="815"/>
      <c r="N244" s="815"/>
      <c r="O244" s="815"/>
      <c r="P244" s="815"/>
      <c r="Q244" s="815"/>
      <c r="R244" s="815"/>
      <c r="S244" s="815"/>
      <c r="T244" s="815"/>
      <c r="U244" s="815"/>
      <c r="V244" s="815"/>
      <c r="W244" s="815"/>
      <c r="X244" s="815"/>
      <c r="Y244" s="815"/>
      <c r="Z244" s="815"/>
      <c r="AA244" s="815"/>
      <c r="AB244" s="815"/>
      <c r="AC244" s="815"/>
      <c r="AD244" s="815"/>
      <c r="AE244" s="815"/>
      <c r="AF244" s="815"/>
      <c r="AG244" s="815"/>
      <c r="AH244" s="815"/>
      <c r="AI244" s="815"/>
      <c r="AJ244" s="815"/>
    </row>
    <row r="245" spans="1:36">
      <c r="A245" s="815"/>
      <c r="B245" s="815"/>
      <c r="C245" s="815"/>
      <c r="D245" s="815"/>
      <c r="E245" s="815"/>
      <c r="F245" s="815"/>
      <c r="G245" s="815"/>
      <c r="H245" s="815"/>
      <c r="I245" s="815"/>
      <c r="J245" s="815"/>
      <c r="K245" s="815"/>
      <c r="L245" s="815"/>
      <c r="M245" s="815"/>
      <c r="N245" s="815"/>
      <c r="O245" s="815"/>
      <c r="P245" s="815"/>
      <c r="Q245" s="815"/>
      <c r="R245" s="815"/>
      <c r="S245" s="815"/>
      <c r="T245" s="815"/>
      <c r="U245" s="815"/>
      <c r="V245" s="815"/>
      <c r="W245" s="815"/>
      <c r="X245" s="815"/>
      <c r="Y245" s="815"/>
      <c r="Z245" s="815"/>
      <c r="AA245" s="815"/>
      <c r="AB245" s="815"/>
      <c r="AC245" s="815"/>
      <c r="AD245" s="815"/>
      <c r="AE245" s="815"/>
      <c r="AF245" s="815"/>
      <c r="AG245" s="815"/>
      <c r="AH245" s="815"/>
      <c r="AI245" s="815"/>
      <c r="AJ245" s="815"/>
    </row>
    <row r="246" spans="1:36">
      <c r="A246" s="815"/>
      <c r="B246" s="815"/>
      <c r="C246" s="815"/>
      <c r="D246" s="815"/>
      <c r="E246" s="815"/>
      <c r="F246" s="815"/>
      <c r="G246" s="815"/>
      <c r="H246" s="815"/>
      <c r="I246" s="815"/>
      <c r="J246" s="815"/>
      <c r="K246" s="815"/>
      <c r="L246" s="815"/>
      <c r="M246" s="815"/>
      <c r="N246" s="815"/>
      <c r="O246" s="815"/>
      <c r="P246" s="815"/>
      <c r="Q246" s="815"/>
      <c r="R246" s="815"/>
      <c r="S246" s="815"/>
      <c r="T246" s="815"/>
      <c r="U246" s="815"/>
      <c r="V246" s="815"/>
      <c r="W246" s="815"/>
      <c r="X246" s="815"/>
      <c r="Y246" s="815"/>
      <c r="Z246" s="815"/>
      <c r="AA246" s="815"/>
      <c r="AB246" s="815"/>
      <c r="AC246" s="815"/>
      <c r="AD246" s="815"/>
      <c r="AE246" s="815"/>
      <c r="AF246" s="815"/>
      <c r="AG246" s="815"/>
      <c r="AH246" s="815"/>
      <c r="AI246" s="815"/>
      <c r="AJ246" s="815"/>
    </row>
    <row r="247" spans="1:36">
      <c r="A247" s="815"/>
      <c r="B247" s="815"/>
      <c r="C247" s="815"/>
      <c r="D247" s="815"/>
      <c r="E247" s="815"/>
      <c r="F247" s="815"/>
      <c r="G247" s="815"/>
      <c r="H247" s="815"/>
      <c r="I247" s="815"/>
      <c r="J247" s="815"/>
      <c r="K247" s="815"/>
      <c r="L247" s="815"/>
      <c r="M247" s="815"/>
      <c r="N247" s="815"/>
      <c r="O247" s="815"/>
      <c r="P247" s="815"/>
      <c r="Q247" s="815"/>
      <c r="R247" s="815"/>
      <c r="S247" s="815"/>
      <c r="T247" s="815"/>
      <c r="U247" s="815"/>
      <c r="V247" s="815"/>
      <c r="W247" s="815"/>
      <c r="X247" s="815"/>
      <c r="Y247" s="815"/>
      <c r="Z247" s="815"/>
      <c r="AA247" s="815"/>
      <c r="AB247" s="815"/>
      <c r="AC247" s="815"/>
      <c r="AD247" s="815"/>
      <c r="AE247" s="815"/>
      <c r="AF247" s="815"/>
      <c r="AG247" s="815"/>
      <c r="AH247" s="815"/>
      <c r="AI247" s="815"/>
      <c r="AJ247" s="815"/>
    </row>
    <row r="248" spans="1:36">
      <c r="A248" s="815"/>
      <c r="B248" s="815"/>
      <c r="C248" s="815"/>
      <c r="D248" s="815"/>
      <c r="E248" s="815"/>
      <c r="F248" s="815"/>
      <c r="G248" s="815"/>
      <c r="H248" s="815"/>
      <c r="I248" s="815"/>
      <c r="J248" s="815"/>
      <c r="K248" s="815"/>
      <c r="L248" s="815"/>
      <c r="M248" s="815"/>
      <c r="N248" s="815"/>
      <c r="O248" s="815"/>
      <c r="P248" s="815"/>
      <c r="Q248" s="815"/>
      <c r="R248" s="815"/>
      <c r="S248" s="815"/>
      <c r="T248" s="815"/>
      <c r="U248" s="815"/>
      <c r="V248" s="815"/>
      <c r="W248" s="815"/>
      <c r="X248" s="815"/>
      <c r="Y248" s="815"/>
      <c r="Z248" s="815"/>
      <c r="AA248" s="815"/>
      <c r="AB248" s="815"/>
      <c r="AC248" s="815"/>
      <c r="AD248" s="815"/>
      <c r="AE248" s="815"/>
      <c r="AF248" s="815"/>
      <c r="AG248" s="815"/>
      <c r="AH248" s="815"/>
      <c r="AI248" s="815"/>
      <c r="AJ248" s="815"/>
    </row>
    <row r="249" spans="1:36">
      <c r="A249" s="815"/>
      <c r="B249" s="815"/>
      <c r="C249" s="815"/>
      <c r="D249" s="815"/>
      <c r="E249" s="815"/>
      <c r="F249" s="815"/>
      <c r="G249" s="815"/>
      <c r="H249" s="815"/>
      <c r="I249" s="815"/>
      <c r="J249" s="815"/>
      <c r="K249" s="815"/>
      <c r="L249" s="815"/>
      <c r="M249" s="815"/>
      <c r="N249" s="815"/>
      <c r="O249" s="815"/>
      <c r="P249" s="815"/>
      <c r="Q249" s="815"/>
      <c r="R249" s="815"/>
      <c r="S249" s="815"/>
      <c r="T249" s="815"/>
      <c r="U249" s="815"/>
      <c r="V249" s="815"/>
      <c r="W249" s="815"/>
      <c r="X249" s="815"/>
      <c r="Y249" s="815"/>
      <c r="Z249" s="815"/>
      <c r="AA249" s="815"/>
      <c r="AB249" s="815"/>
      <c r="AC249" s="815"/>
      <c r="AD249" s="815"/>
      <c r="AE249" s="815"/>
      <c r="AF249" s="815"/>
      <c r="AG249" s="815"/>
      <c r="AH249" s="815"/>
      <c r="AI249" s="815"/>
      <c r="AJ249" s="815"/>
    </row>
    <row r="250" spans="1:36">
      <c r="A250" s="815"/>
      <c r="B250" s="815"/>
      <c r="C250" s="815"/>
      <c r="D250" s="815"/>
      <c r="E250" s="815"/>
      <c r="F250" s="815"/>
      <c r="G250" s="815"/>
      <c r="H250" s="815"/>
      <c r="I250" s="815"/>
      <c r="J250" s="815"/>
      <c r="K250" s="815"/>
      <c r="L250" s="815"/>
      <c r="M250" s="815"/>
      <c r="N250" s="815"/>
      <c r="O250" s="815"/>
      <c r="P250" s="815"/>
      <c r="Q250" s="815"/>
      <c r="R250" s="815"/>
      <c r="S250" s="815"/>
      <c r="T250" s="815"/>
      <c r="U250" s="815"/>
      <c r="V250" s="815"/>
      <c r="W250" s="815"/>
      <c r="X250" s="815"/>
      <c r="Y250" s="815"/>
      <c r="Z250" s="815"/>
      <c r="AA250" s="815"/>
      <c r="AB250" s="815"/>
      <c r="AC250" s="815"/>
      <c r="AD250" s="815"/>
      <c r="AE250" s="815"/>
      <c r="AF250" s="815"/>
      <c r="AG250" s="815"/>
      <c r="AH250" s="815"/>
      <c r="AI250" s="815"/>
      <c r="AJ250" s="815"/>
    </row>
    <row r="251" spans="1:36">
      <c r="A251" s="815"/>
      <c r="B251" s="815"/>
      <c r="C251" s="815"/>
      <c r="D251" s="815"/>
      <c r="E251" s="815"/>
      <c r="F251" s="815"/>
      <c r="G251" s="815"/>
      <c r="H251" s="815"/>
      <c r="I251" s="815"/>
      <c r="J251" s="815"/>
      <c r="K251" s="815"/>
      <c r="L251" s="815"/>
      <c r="M251" s="815"/>
      <c r="N251" s="815"/>
      <c r="O251" s="815"/>
      <c r="P251" s="815"/>
      <c r="Q251" s="815"/>
      <c r="R251" s="815"/>
      <c r="S251" s="815"/>
      <c r="T251" s="815"/>
      <c r="U251" s="815"/>
      <c r="V251" s="815"/>
      <c r="W251" s="815"/>
      <c r="X251" s="815"/>
      <c r="Y251" s="815"/>
      <c r="Z251" s="815"/>
      <c r="AA251" s="815"/>
      <c r="AB251" s="815"/>
      <c r="AC251" s="815"/>
      <c r="AD251" s="815"/>
      <c r="AE251" s="815"/>
      <c r="AF251" s="815"/>
      <c r="AG251" s="815"/>
      <c r="AH251" s="815"/>
      <c r="AI251" s="815"/>
      <c r="AJ251" s="815"/>
    </row>
    <row r="252" spans="1:36">
      <c r="A252" s="815"/>
      <c r="B252" s="815"/>
      <c r="C252" s="815"/>
      <c r="D252" s="815"/>
      <c r="E252" s="815"/>
      <c r="F252" s="815"/>
      <c r="G252" s="815"/>
      <c r="H252" s="815"/>
      <c r="I252" s="815"/>
      <c r="J252" s="815"/>
      <c r="K252" s="815"/>
      <c r="L252" s="815"/>
      <c r="M252" s="815"/>
      <c r="N252" s="815"/>
      <c r="O252" s="815"/>
      <c r="P252" s="815"/>
      <c r="Q252" s="815"/>
      <c r="R252" s="815"/>
      <c r="S252" s="815"/>
      <c r="T252" s="815"/>
      <c r="U252" s="815"/>
      <c r="V252" s="815"/>
      <c r="W252" s="815"/>
      <c r="X252" s="815"/>
      <c r="Y252" s="815"/>
      <c r="Z252" s="815"/>
      <c r="AA252" s="815"/>
      <c r="AB252" s="815"/>
      <c r="AC252" s="815"/>
      <c r="AD252" s="815"/>
      <c r="AE252" s="815"/>
      <c r="AF252" s="815"/>
      <c r="AG252" s="815"/>
      <c r="AH252" s="815"/>
      <c r="AI252" s="815"/>
      <c r="AJ252" s="815"/>
    </row>
    <row r="253" spans="1:36">
      <c r="A253" s="815"/>
      <c r="B253" s="815"/>
      <c r="C253" s="815"/>
      <c r="D253" s="815"/>
      <c r="E253" s="815"/>
      <c r="F253" s="815"/>
      <c r="G253" s="815"/>
      <c r="H253" s="815"/>
      <c r="I253" s="815"/>
      <c r="J253" s="815"/>
      <c r="K253" s="815"/>
      <c r="L253" s="815"/>
      <c r="M253" s="815"/>
      <c r="N253" s="815"/>
      <c r="O253" s="815"/>
      <c r="P253" s="815"/>
      <c r="Q253" s="815"/>
      <c r="R253" s="815"/>
      <c r="S253" s="815"/>
      <c r="T253" s="815"/>
      <c r="U253" s="815"/>
      <c r="V253" s="815"/>
      <c r="W253" s="815"/>
      <c r="X253" s="815"/>
      <c r="Y253" s="815"/>
      <c r="Z253" s="815"/>
      <c r="AA253" s="815"/>
      <c r="AB253" s="815"/>
      <c r="AC253" s="815"/>
      <c r="AD253" s="815"/>
      <c r="AE253" s="815"/>
      <c r="AF253" s="815"/>
      <c r="AG253" s="815"/>
      <c r="AH253" s="815"/>
      <c r="AI253" s="815"/>
      <c r="AJ253" s="815"/>
    </row>
    <row r="254" spans="1:36">
      <c r="A254" s="815"/>
      <c r="B254" s="815"/>
      <c r="C254" s="815"/>
      <c r="D254" s="815"/>
      <c r="E254" s="815"/>
      <c r="F254" s="815"/>
      <c r="G254" s="815"/>
      <c r="H254" s="815"/>
      <c r="I254" s="815"/>
      <c r="J254" s="815"/>
      <c r="K254" s="815"/>
      <c r="L254" s="815"/>
      <c r="M254" s="815"/>
      <c r="N254" s="815"/>
      <c r="O254" s="815"/>
      <c r="P254" s="815"/>
      <c r="Q254" s="815"/>
      <c r="R254" s="815"/>
      <c r="S254" s="815"/>
      <c r="T254" s="815"/>
      <c r="U254" s="815"/>
      <c r="V254" s="815"/>
      <c r="W254" s="815"/>
      <c r="X254" s="815"/>
      <c r="Y254" s="815"/>
      <c r="Z254" s="815"/>
      <c r="AA254" s="815"/>
      <c r="AB254" s="815"/>
      <c r="AC254" s="815"/>
      <c r="AD254" s="815"/>
      <c r="AE254" s="815"/>
      <c r="AF254" s="815"/>
      <c r="AG254" s="815"/>
      <c r="AH254" s="815"/>
      <c r="AI254" s="815"/>
      <c r="AJ254" s="815"/>
    </row>
    <row r="255" spans="1:36">
      <c r="A255" s="815"/>
      <c r="B255" s="815"/>
      <c r="C255" s="815"/>
      <c r="D255" s="815"/>
      <c r="E255" s="815"/>
      <c r="F255" s="815"/>
      <c r="G255" s="815"/>
      <c r="H255" s="815"/>
      <c r="I255" s="815"/>
      <c r="J255" s="815"/>
      <c r="K255" s="815"/>
      <c r="L255" s="815"/>
      <c r="M255" s="815"/>
      <c r="N255" s="815"/>
      <c r="O255" s="815"/>
      <c r="P255" s="815"/>
      <c r="Q255" s="815"/>
      <c r="R255" s="815"/>
      <c r="S255" s="815"/>
      <c r="T255" s="815"/>
      <c r="U255" s="815"/>
      <c r="V255" s="815"/>
      <c r="W255" s="815"/>
      <c r="X255" s="815"/>
      <c r="Y255" s="815"/>
      <c r="Z255" s="815"/>
      <c r="AA255" s="815"/>
      <c r="AB255" s="815"/>
      <c r="AC255" s="815"/>
      <c r="AD255" s="815"/>
      <c r="AE255" s="815"/>
      <c r="AF255" s="815"/>
      <c r="AG255" s="815"/>
      <c r="AH255" s="815"/>
      <c r="AI255" s="815"/>
      <c r="AJ255" s="815"/>
    </row>
    <row r="256" spans="1:36">
      <c r="A256" s="815"/>
      <c r="B256" s="815"/>
      <c r="C256" s="815"/>
      <c r="D256" s="815"/>
      <c r="E256" s="815"/>
      <c r="F256" s="815"/>
      <c r="G256" s="815"/>
      <c r="H256" s="815"/>
      <c r="I256" s="815"/>
      <c r="J256" s="815"/>
      <c r="K256" s="815"/>
      <c r="L256" s="815"/>
      <c r="M256" s="815"/>
      <c r="N256" s="815"/>
      <c r="O256" s="815"/>
      <c r="P256" s="815"/>
      <c r="Q256" s="815"/>
      <c r="R256" s="815"/>
      <c r="S256" s="815"/>
      <c r="T256" s="815"/>
      <c r="U256" s="815"/>
      <c r="V256" s="815"/>
      <c r="W256" s="815"/>
      <c r="X256" s="815"/>
      <c r="Y256" s="815"/>
      <c r="Z256" s="815"/>
      <c r="AA256" s="815"/>
      <c r="AB256" s="815"/>
      <c r="AC256" s="815"/>
      <c r="AD256" s="815"/>
      <c r="AE256" s="815"/>
      <c r="AF256" s="815"/>
      <c r="AG256" s="815"/>
      <c r="AH256" s="815"/>
      <c r="AI256" s="815"/>
      <c r="AJ256" s="815"/>
    </row>
    <row r="257" spans="1:36">
      <c r="A257" s="815"/>
      <c r="B257" s="815"/>
      <c r="C257" s="815"/>
      <c r="D257" s="815"/>
      <c r="E257" s="815"/>
      <c r="F257" s="815"/>
      <c r="G257" s="815"/>
      <c r="H257" s="815"/>
      <c r="I257" s="815"/>
      <c r="J257" s="815"/>
      <c r="K257" s="815"/>
      <c r="L257" s="815"/>
      <c r="M257" s="815"/>
      <c r="N257" s="815"/>
      <c r="O257" s="815"/>
      <c r="P257" s="815"/>
      <c r="Q257" s="815"/>
      <c r="R257" s="815"/>
      <c r="S257" s="815"/>
      <c r="T257" s="815"/>
      <c r="U257" s="815"/>
      <c r="V257" s="815"/>
      <c r="W257" s="815"/>
      <c r="X257" s="815"/>
      <c r="Y257" s="815"/>
      <c r="Z257" s="815"/>
      <c r="AA257" s="815"/>
      <c r="AB257" s="815"/>
      <c r="AC257" s="815"/>
      <c r="AD257" s="815"/>
      <c r="AE257" s="815"/>
      <c r="AF257" s="815"/>
      <c r="AG257" s="815"/>
      <c r="AH257" s="815"/>
      <c r="AI257" s="815"/>
      <c r="AJ257" s="815"/>
    </row>
    <row r="258" spans="1:36">
      <c r="A258" s="815"/>
      <c r="B258" s="815"/>
      <c r="C258" s="815"/>
      <c r="D258" s="815"/>
      <c r="E258" s="815"/>
      <c r="F258" s="815"/>
      <c r="G258" s="815"/>
      <c r="H258" s="815"/>
      <c r="I258" s="815"/>
      <c r="J258" s="815"/>
      <c r="K258" s="815"/>
      <c r="L258" s="815"/>
      <c r="M258" s="815"/>
      <c r="N258" s="815"/>
      <c r="O258" s="815"/>
      <c r="P258" s="815"/>
      <c r="Q258" s="815"/>
      <c r="R258" s="815"/>
      <c r="S258" s="815"/>
      <c r="T258" s="815"/>
      <c r="U258" s="815"/>
      <c r="V258" s="815"/>
      <c r="W258" s="815"/>
      <c r="X258" s="815"/>
      <c r="Y258" s="815"/>
      <c r="Z258" s="815"/>
      <c r="AA258" s="815"/>
      <c r="AB258" s="815"/>
      <c r="AC258" s="815"/>
      <c r="AD258" s="815"/>
      <c r="AE258" s="815"/>
      <c r="AF258" s="815"/>
      <c r="AG258" s="815"/>
      <c r="AH258" s="815"/>
      <c r="AI258" s="815"/>
      <c r="AJ258" s="815"/>
    </row>
    <row r="259" spans="1:36">
      <c r="A259" s="815"/>
      <c r="B259" s="815"/>
      <c r="C259" s="815"/>
      <c r="D259" s="815"/>
      <c r="E259" s="815"/>
      <c r="F259" s="815"/>
      <c r="G259" s="815"/>
      <c r="H259" s="815"/>
      <c r="I259" s="815"/>
      <c r="J259" s="815"/>
      <c r="K259" s="815"/>
      <c r="L259" s="815"/>
      <c r="M259" s="815"/>
      <c r="N259" s="815"/>
      <c r="O259" s="815"/>
      <c r="P259" s="815"/>
      <c r="Q259" s="815"/>
      <c r="R259" s="815"/>
      <c r="S259" s="815"/>
      <c r="T259" s="815"/>
      <c r="U259" s="815"/>
      <c r="V259" s="815"/>
      <c r="W259" s="815"/>
      <c r="X259" s="815"/>
      <c r="Y259" s="815"/>
      <c r="Z259" s="815"/>
      <c r="AA259" s="815"/>
      <c r="AB259" s="815"/>
      <c r="AC259" s="815"/>
      <c r="AD259" s="815"/>
      <c r="AE259" s="815"/>
      <c r="AF259" s="815"/>
      <c r="AG259" s="815"/>
      <c r="AH259" s="815"/>
      <c r="AI259" s="815"/>
      <c r="AJ259" s="815"/>
    </row>
    <row r="260" spans="1:36">
      <c r="A260" s="815"/>
      <c r="B260" s="815"/>
      <c r="C260" s="815"/>
      <c r="D260" s="815"/>
      <c r="E260" s="815"/>
      <c r="F260" s="815"/>
      <c r="G260" s="815"/>
      <c r="H260" s="815"/>
      <c r="I260" s="815"/>
      <c r="J260" s="815"/>
      <c r="K260" s="815"/>
      <c r="L260" s="815"/>
      <c r="M260" s="815"/>
      <c r="N260" s="815"/>
      <c r="O260" s="815"/>
      <c r="P260" s="815"/>
      <c r="Q260" s="815"/>
      <c r="R260" s="815"/>
      <c r="S260" s="815"/>
      <c r="T260" s="815"/>
      <c r="U260" s="815"/>
      <c r="V260" s="815"/>
      <c r="W260" s="815"/>
      <c r="X260" s="815"/>
      <c r="Y260" s="815"/>
      <c r="Z260" s="815"/>
      <c r="AA260" s="815"/>
      <c r="AB260" s="815"/>
      <c r="AC260" s="815"/>
      <c r="AD260" s="815"/>
      <c r="AE260" s="815"/>
      <c r="AF260" s="815"/>
      <c r="AG260" s="815"/>
      <c r="AH260" s="815"/>
      <c r="AI260" s="815"/>
      <c r="AJ260" s="815"/>
    </row>
    <row r="261" spans="1:36">
      <c r="A261" s="815"/>
      <c r="B261" s="815"/>
      <c r="C261" s="815"/>
      <c r="D261" s="815"/>
      <c r="E261" s="815"/>
      <c r="F261" s="815"/>
      <c r="G261" s="815"/>
      <c r="H261" s="815"/>
      <c r="I261" s="815"/>
      <c r="J261" s="815"/>
      <c r="K261" s="815"/>
      <c r="L261" s="815"/>
      <c r="M261" s="815"/>
      <c r="N261" s="815"/>
      <c r="O261" s="815"/>
      <c r="P261" s="815"/>
      <c r="Q261" s="815"/>
      <c r="R261" s="815"/>
      <c r="S261" s="815"/>
      <c r="T261" s="815"/>
      <c r="U261" s="815"/>
      <c r="V261" s="815"/>
      <c r="W261" s="815"/>
      <c r="X261" s="815"/>
      <c r="Y261" s="815"/>
      <c r="Z261" s="815"/>
      <c r="AA261" s="815"/>
      <c r="AB261" s="815"/>
      <c r="AC261" s="815"/>
      <c r="AD261" s="815"/>
      <c r="AE261" s="815"/>
      <c r="AF261" s="815"/>
      <c r="AG261" s="815"/>
      <c r="AH261" s="815"/>
      <c r="AI261" s="815"/>
      <c r="AJ261" s="815"/>
    </row>
    <row r="262" spans="1:36">
      <c r="A262" s="815"/>
      <c r="B262" s="815"/>
      <c r="C262" s="815"/>
      <c r="D262" s="815"/>
      <c r="E262" s="815"/>
      <c r="F262" s="815"/>
      <c r="G262" s="815"/>
      <c r="H262" s="815"/>
      <c r="I262" s="815"/>
      <c r="J262" s="815"/>
      <c r="K262" s="815"/>
      <c r="L262" s="815"/>
      <c r="M262" s="815"/>
      <c r="N262" s="815"/>
      <c r="O262" s="815"/>
      <c r="P262" s="815"/>
      <c r="Q262" s="815"/>
      <c r="R262" s="815"/>
      <c r="S262" s="815"/>
      <c r="T262" s="815"/>
      <c r="U262" s="815"/>
      <c r="V262" s="815"/>
      <c r="W262" s="815"/>
      <c r="X262" s="815"/>
      <c r="Y262" s="815"/>
      <c r="Z262" s="815"/>
      <c r="AA262" s="815"/>
      <c r="AB262" s="815"/>
      <c r="AC262" s="815"/>
      <c r="AD262" s="815"/>
      <c r="AE262" s="815"/>
      <c r="AF262" s="815"/>
      <c r="AG262" s="815"/>
      <c r="AH262" s="815"/>
      <c r="AI262" s="815"/>
      <c r="AJ262" s="815"/>
    </row>
    <row r="263" spans="1:36">
      <c r="A263" s="815"/>
      <c r="B263" s="815"/>
      <c r="C263" s="815"/>
      <c r="D263" s="815"/>
      <c r="E263" s="815"/>
      <c r="F263" s="815"/>
      <c r="G263" s="815"/>
      <c r="H263" s="815"/>
      <c r="I263" s="815"/>
      <c r="J263" s="815"/>
      <c r="K263" s="815"/>
      <c r="L263" s="815"/>
      <c r="M263" s="815"/>
      <c r="N263" s="815"/>
      <c r="O263" s="815"/>
      <c r="P263" s="815"/>
      <c r="Q263" s="815"/>
      <c r="R263" s="815"/>
      <c r="S263" s="815"/>
      <c r="T263" s="815"/>
      <c r="U263" s="815"/>
      <c r="V263" s="815"/>
      <c r="W263" s="815"/>
      <c r="X263" s="815"/>
      <c r="Y263" s="815"/>
      <c r="Z263" s="815"/>
      <c r="AA263" s="815"/>
      <c r="AB263" s="815"/>
      <c r="AC263" s="815"/>
      <c r="AD263" s="815"/>
      <c r="AE263" s="815"/>
      <c r="AF263" s="815"/>
      <c r="AG263" s="815"/>
      <c r="AH263" s="815"/>
      <c r="AI263" s="815"/>
      <c r="AJ263" s="815"/>
    </row>
    <row r="264" spans="1:36">
      <c r="A264" s="815"/>
      <c r="B264" s="815"/>
      <c r="C264" s="815"/>
      <c r="D264" s="815"/>
      <c r="E264" s="815"/>
      <c r="F264" s="815"/>
      <c r="G264" s="815"/>
      <c r="H264" s="815"/>
      <c r="I264" s="815"/>
      <c r="J264" s="815"/>
      <c r="K264" s="815"/>
      <c r="L264" s="815"/>
      <c r="M264" s="815"/>
      <c r="N264" s="815"/>
      <c r="O264" s="815"/>
      <c r="P264" s="815"/>
      <c r="Q264" s="815"/>
      <c r="R264" s="815"/>
      <c r="S264" s="815"/>
      <c r="T264" s="815"/>
      <c r="U264" s="815"/>
      <c r="V264" s="815"/>
      <c r="W264" s="815"/>
      <c r="X264" s="815"/>
      <c r="Y264" s="815"/>
      <c r="Z264" s="815"/>
      <c r="AA264" s="815"/>
      <c r="AB264" s="815"/>
      <c r="AC264" s="815"/>
      <c r="AD264" s="815"/>
      <c r="AE264" s="815"/>
      <c r="AF264" s="815"/>
      <c r="AG264" s="815"/>
      <c r="AH264" s="815"/>
      <c r="AI264" s="815"/>
      <c r="AJ264" s="815"/>
    </row>
    <row r="265" spans="1:36">
      <c r="A265" s="815"/>
      <c r="B265" s="815"/>
      <c r="C265" s="815"/>
      <c r="D265" s="815"/>
      <c r="E265" s="815"/>
      <c r="F265" s="815"/>
      <c r="G265" s="815"/>
      <c r="H265" s="815"/>
      <c r="I265" s="815"/>
      <c r="J265" s="815"/>
      <c r="K265" s="815"/>
      <c r="L265" s="815"/>
      <c r="M265" s="815"/>
      <c r="N265" s="815"/>
      <c r="O265" s="815"/>
      <c r="P265" s="815"/>
      <c r="Q265" s="815"/>
      <c r="R265" s="815"/>
      <c r="S265" s="815"/>
      <c r="T265" s="815"/>
      <c r="U265" s="815"/>
      <c r="V265" s="815"/>
      <c r="W265" s="815"/>
      <c r="X265" s="815"/>
      <c r="Y265" s="815"/>
      <c r="Z265" s="815"/>
      <c r="AA265" s="815"/>
      <c r="AB265" s="815"/>
      <c r="AC265" s="815"/>
      <c r="AD265" s="815"/>
      <c r="AE265" s="815"/>
      <c r="AF265" s="815"/>
      <c r="AG265" s="815"/>
      <c r="AH265" s="815"/>
      <c r="AI265" s="815"/>
      <c r="AJ265" s="815"/>
    </row>
    <row r="266" spans="1:36">
      <c r="A266" s="815"/>
      <c r="B266" s="815"/>
      <c r="C266" s="815"/>
      <c r="D266" s="815"/>
      <c r="E266" s="815"/>
      <c r="F266" s="815"/>
      <c r="G266" s="815"/>
      <c r="H266" s="815"/>
      <c r="I266" s="815"/>
      <c r="J266" s="815"/>
      <c r="K266" s="815"/>
      <c r="L266" s="815"/>
      <c r="M266" s="815"/>
      <c r="N266" s="815"/>
      <c r="O266" s="815"/>
      <c r="P266" s="815"/>
      <c r="Q266" s="815"/>
      <c r="R266" s="815"/>
      <c r="S266" s="815"/>
      <c r="T266" s="815"/>
      <c r="U266" s="815"/>
      <c r="V266" s="815"/>
      <c r="W266" s="815"/>
      <c r="X266" s="815"/>
      <c r="Y266" s="815"/>
      <c r="Z266" s="815"/>
      <c r="AA266" s="815"/>
      <c r="AB266" s="815"/>
      <c r="AC266" s="815"/>
      <c r="AD266" s="815"/>
      <c r="AE266" s="815"/>
      <c r="AF266" s="815"/>
      <c r="AG266" s="815"/>
      <c r="AH266" s="815"/>
      <c r="AI266" s="815"/>
      <c r="AJ266" s="815"/>
    </row>
    <row r="267" spans="1:36">
      <c r="A267" s="815"/>
      <c r="B267" s="815"/>
      <c r="C267" s="815"/>
      <c r="D267" s="815"/>
      <c r="E267" s="815"/>
      <c r="F267" s="815"/>
      <c r="G267" s="815"/>
      <c r="H267" s="815"/>
      <c r="I267" s="815"/>
      <c r="J267" s="815"/>
      <c r="K267" s="815"/>
      <c r="L267" s="815"/>
      <c r="M267" s="815"/>
      <c r="N267" s="815"/>
      <c r="O267" s="815"/>
      <c r="P267" s="815"/>
      <c r="Q267" s="815"/>
      <c r="R267" s="815"/>
      <c r="S267" s="815"/>
      <c r="T267" s="815"/>
      <c r="U267" s="815"/>
      <c r="V267" s="815"/>
      <c r="W267" s="815"/>
      <c r="X267" s="815"/>
      <c r="Y267" s="815"/>
      <c r="Z267" s="815"/>
      <c r="AA267" s="815"/>
      <c r="AB267" s="815"/>
      <c r="AC267" s="815"/>
      <c r="AD267" s="815"/>
      <c r="AE267" s="815"/>
      <c r="AF267" s="815"/>
      <c r="AG267" s="815"/>
      <c r="AH267" s="815"/>
      <c r="AI267" s="815"/>
      <c r="AJ267" s="815"/>
    </row>
    <row r="268" spans="1:36">
      <c r="A268" s="815"/>
      <c r="B268" s="815"/>
      <c r="C268" s="815"/>
      <c r="D268" s="815"/>
      <c r="E268" s="815"/>
      <c r="F268" s="815"/>
      <c r="G268" s="815"/>
      <c r="H268" s="815"/>
      <c r="I268" s="815"/>
      <c r="J268" s="815"/>
      <c r="K268" s="815"/>
      <c r="L268" s="815"/>
      <c r="M268" s="815"/>
      <c r="N268" s="815"/>
      <c r="O268" s="815"/>
      <c r="P268" s="815"/>
      <c r="Q268" s="815"/>
      <c r="R268" s="815"/>
      <c r="S268" s="815"/>
      <c r="T268" s="815"/>
      <c r="U268" s="815"/>
      <c r="V268" s="815"/>
      <c r="W268" s="815"/>
      <c r="X268" s="815"/>
      <c r="Y268" s="815"/>
      <c r="Z268" s="815"/>
      <c r="AA268" s="815"/>
      <c r="AB268" s="815"/>
      <c r="AC268" s="815"/>
      <c r="AD268" s="815"/>
      <c r="AE268" s="815"/>
      <c r="AF268" s="815"/>
      <c r="AG268" s="815"/>
      <c r="AH268" s="815"/>
      <c r="AI268" s="815"/>
      <c r="AJ268" s="815"/>
    </row>
    <row r="269" spans="1:36">
      <c r="A269" s="815"/>
      <c r="B269" s="815"/>
      <c r="C269" s="815"/>
      <c r="D269" s="815"/>
      <c r="E269" s="815"/>
      <c r="F269" s="815"/>
      <c r="G269" s="815"/>
      <c r="H269" s="815"/>
      <c r="I269" s="815"/>
      <c r="J269" s="815"/>
      <c r="K269" s="815"/>
      <c r="L269" s="815"/>
      <c r="M269" s="815"/>
      <c r="N269" s="815"/>
      <c r="O269" s="815"/>
      <c r="P269" s="815"/>
      <c r="Q269" s="815"/>
      <c r="R269" s="815"/>
      <c r="S269" s="815"/>
      <c r="T269" s="815"/>
      <c r="U269" s="815"/>
      <c r="V269" s="815"/>
      <c r="W269" s="815"/>
      <c r="X269" s="815"/>
      <c r="Y269" s="815"/>
      <c r="Z269" s="815"/>
      <c r="AA269" s="815"/>
      <c r="AB269" s="815"/>
      <c r="AC269" s="815"/>
      <c r="AD269" s="815"/>
      <c r="AE269" s="815"/>
      <c r="AF269" s="815"/>
      <c r="AG269" s="815"/>
      <c r="AH269" s="815"/>
      <c r="AI269" s="815"/>
      <c r="AJ269" s="815"/>
    </row>
    <row r="270" spans="1:36">
      <c r="A270" s="815"/>
      <c r="B270" s="815"/>
      <c r="C270" s="815"/>
      <c r="D270" s="815"/>
      <c r="E270" s="815"/>
      <c r="F270" s="815"/>
      <c r="G270" s="815"/>
      <c r="H270" s="815"/>
      <c r="I270" s="815"/>
      <c r="J270" s="815"/>
      <c r="K270" s="815"/>
      <c r="L270" s="815"/>
      <c r="M270" s="815"/>
      <c r="N270" s="815"/>
      <c r="O270" s="815"/>
      <c r="P270" s="815"/>
      <c r="Q270" s="815"/>
      <c r="R270" s="815"/>
      <c r="S270" s="815"/>
      <c r="T270" s="815"/>
      <c r="U270" s="815"/>
      <c r="V270" s="815"/>
      <c r="W270" s="815"/>
      <c r="X270" s="815"/>
      <c r="Y270" s="815"/>
      <c r="Z270" s="815"/>
      <c r="AA270" s="815"/>
      <c r="AB270" s="815"/>
      <c r="AC270" s="815"/>
      <c r="AD270" s="815"/>
      <c r="AE270" s="815"/>
      <c r="AF270" s="815"/>
      <c r="AG270" s="815"/>
      <c r="AH270" s="815"/>
      <c r="AI270" s="815"/>
      <c r="AJ270" s="815"/>
    </row>
    <row r="271" spans="1:36">
      <c r="A271" s="815"/>
      <c r="B271" s="815"/>
      <c r="C271" s="815"/>
      <c r="D271" s="815"/>
      <c r="E271" s="815"/>
      <c r="F271" s="815"/>
      <c r="G271" s="815"/>
      <c r="H271" s="815"/>
      <c r="I271" s="815"/>
      <c r="J271" s="815"/>
      <c r="K271" s="815"/>
      <c r="L271" s="815"/>
      <c r="M271" s="815"/>
      <c r="N271" s="815"/>
      <c r="O271" s="815"/>
      <c r="P271" s="815"/>
      <c r="Q271" s="815"/>
      <c r="R271" s="815"/>
      <c r="S271" s="815"/>
      <c r="T271" s="815"/>
      <c r="U271" s="815"/>
      <c r="V271" s="815"/>
      <c r="W271" s="815"/>
      <c r="X271" s="815"/>
      <c r="Y271" s="815"/>
      <c r="Z271" s="815"/>
      <c r="AA271" s="815"/>
      <c r="AB271" s="815"/>
      <c r="AC271" s="815"/>
      <c r="AD271" s="815"/>
      <c r="AE271" s="815"/>
      <c r="AF271" s="815"/>
      <c r="AG271" s="815"/>
      <c r="AH271" s="815"/>
      <c r="AI271" s="815"/>
      <c r="AJ271" s="815"/>
    </row>
    <row r="272" spans="1:36">
      <c r="A272" s="815"/>
      <c r="B272" s="815"/>
      <c r="C272" s="815"/>
      <c r="D272" s="815"/>
      <c r="E272" s="815"/>
      <c r="F272" s="815"/>
      <c r="G272" s="815"/>
      <c r="H272" s="815"/>
      <c r="I272" s="815"/>
      <c r="J272" s="815"/>
      <c r="K272" s="815"/>
      <c r="L272" s="815"/>
      <c r="M272" s="815"/>
      <c r="N272" s="815"/>
      <c r="O272" s="815"/>
      <c r="P272" s="815"/>
      <c r="Q272" s="815"/>
      <c r="R272" s="815"/>
      <c r="S272" s="815"/>
      <c r="T272" s="815"/>
      <c r="U272" s="815"/>
      <c r="V272" s="815"/>
      <c r="W272" s="815"/>
      <c r="X272" s="815"/>
      <c r="Y272" s="815"/>
      <c r="Z272" s="815"/>
      <c r="AA272" s="815"/>
      <c r="AB272" s="815"/>
      <c r="AC272" s="815"/>
      <c r="AD272" s="815"/>
      <c r="AE272" s="815"/>
      <c r="AF272" s="815"/>
      <c r="AG272" s="815"/>
      <c r="AH272" s="815"/>
      <c r="AI272" s="815"/>
      <c r="AJ272" s="815"/>
    </row>
    <row r="273" spans="1:36">
      <c r="A273" s="815"/>
      <c r="B273" s="815"/>
      <c r="C273" s="815"/>
      <c r="D273" s="815"/>
      <c r="E273" s="815"/>
      <c r="F273" s="815"/>
      <c r="G273" s="815"/>
      <c r="H273" s="815"/>
      <c r="I273" s="815"/>
      <c r="J273" s="815"/>
      <c r="K273" s="815"/>
      <c r="L273" s="815"/>
      <c r="M273" s="815"/>
      <c r="N273" s="815"/>
      <c r="O273" s="815"/>
      <c r="P273" s="815"/>
      <c r="Q273" s="815"/>
      <c r="R273" s="815"/>
      <c r="S273" s="815"/>
      <c r="T273" s="815"/>
      <c r="U273" s="815"/>
      <c r="V273" s="815"/>
      <c r="W273" s="815"/>
      <c r="X273" s="815"/>
      <c r="Y273" s="815"/>
      <c r="Z273" s="815"/>
      <c r="AA273" s="815"/>
      <c r="AB273" s="815"/>
      <c r="AC273" s="815"/>
      <c r="AD273" s="815"/>
      <c r="AE273" s="815"/>
      <c r="AF273" s="815"/>
      <c r="AG273" s="815"/>
      <c r="AH273" s="815"/>
      <c r="AI273" s="815"/>
      <c r="AJ273" s="815"/>
    </row>
    <row r="274" spans="1:36">
      <c r="A274" s="815"/>
      <c r="B274" s="815"/>
      <c r="C274" s="815"/>
      <c r="D274" s="815"/>
      <c r="E274" s="815"/>
      <c r="F274" s="815"/>
      <c r="G274" s="815"/>
      <c r="H274" s="815"/>
      <c r="I274" s="815"/>
      <c r="J274" s="815"/>
      <c r="K274" s="815"/>
      <c r="L274" s="815"/>
      <c r="M274" s="815"/>
      <c r="N274" s="815"/>
      <c r="O274" s="815"/>
      <c r="P274" s="815"/>
      <c r="Q274" s="815"/>
      <c r="R274" s="815"/>
      <c r="S274" s="815"/>
      <c r="T274" s="815"/>
      <c r="U274" s="815"/>
      <c r="V274" s="815"/>
      <c r="W274" s="815"/>
      <c r="X274" s="815"/>
      <c r="Y274" s="815"/>
      <c r="Z274" s="815"/>
      <c r="AA274" s="815"/>
      <c r="AB274" s="815"/>
      <c r="AC274" s="815"/>
      <c r="AD274" s="815"/>
      <c r="AE274" s="815"/>
      <c r="AF274" s="815"/>
      <c r="AG274" s="815"/>
      <c r="AH274" s="815"/>
      <c r="AI274" s="815"/>
      <c r="AJ274" s="815"/>
    </row>
    <row r="275" spans="1:36">
      <c r="A275" s="815"/>
      <c r="B275" s="815"/>
      <c r="C275" s="815"/>
      <c r="D275" s="815"/>
      <c r="E275" s="815"/>
      <c r="F275" s="815"/>
      <c r="G275" s="815"/>
      <c r="H275" s="815"/>
      <c r="I275" s="815"/>
      <c r="J275" s="815"/>
      <c r="K275" s="815"/>
      <c r="L275" s="815"/>
      <c r="M275" s="815"/>
      <c r="N275" s="815"/>
      <c r="O275" s="815"/>
      <c r="P275" s="815"/>
      <c r="Q275" s="815"/>
      <c r="R275" s="815"/>
      <c r="S275" s="815"/>
      <c r="T275" s="815"/>
      <c r="U275" s="815"/>
      <c r="V275" s="815"/>
      <c r="W275" s="815"/>
      <c r="X275" s="815"/>
      <c r="Y275" s="815"/>
      <c r="Z275" s="815"/>
      <c r="AA275" s="815"/>
      <c r="AB275" s="815"/>
      <c r="AC275" s="815"/>
      <c r="AD275" s="815"/>
      <c r="AE275" s="815"/>
      <c r="AF275" s="815"/>
      <c r="AG275" s="815"/>
      <c r="AH275" s="815"/>
      <c r="AI275" s="815"/>
      <c r="AJ275" s="815"/>
    </row>
    <row r="276" spans="1:36">
      <c r="A276" s="815"/>
      <c r="B276" s="815"/>
      <c r="C276" s="815"/>
      <c r="D276" s="815"/>
      <c r="E276" s="815"/>
      <c r="F276" s="815"/>
      <c r="G276" s="815"/>
      <c r="H276" s="815"/>
      <c r="I276" s="815"/>
      <c r="J276" s="815"/>
      <c r="K276" s="815"/>
      <c r="L276" s="815"/>
      <c r="M276" s="815"/>
      <c r="N276" s="815"/>
      <c r="O276" s="815"/>
      <c r="P276" s="815"/>
      <c r="Q276" s="815"/>
      <c r="R276" s="815"/>
      <c r="S276" s="815"/>
      <c r="T276" s="815"/>
      <c r="U276" s="815"/>
      <c r="V276" s="815"/>
      <c r="W276" s="815"/>
      <c r="X276" s="815"/>
      <c r="Y276" s="815"/>
      <c r="Z276" s="815"/>
      <c r="AA276" s="815"/>
      <c r="AB276" s="815"/>
      <c r="AC276" s="815"/>
      <c r="AD276" s="815"/>
      <c r="AE276" s="815"/>
      <c r="AF276" s="815"/>
      <c r="AG276" s="815"/>
      <c r="AH276" s="815"/>
      <c r="AI276" s="815"/>
      <c r="AJ276" s="815"/>
    </row>
    <row r="277" spans="1:36">
      <c r="A277" s="815"/>
      <c r="B277" s="815"/>
      <c r="C277" s="815"/>
      <c r="D277" s="815"/>
      <c r="E277" s="815"/>
      <c r="F277" s="815"/>
      <c r="G277" s="815"/>
      <c r="H277" s="815"/>
      <c r="I277" s="815"/>
      <c r="J277" s="815"/>
      <c r="K277" s="815"/>
      <c r="L277" s="815"/>
      <c r="M277" s="815"/>
      <c r="N277" s="815"/>
      <c r="O277" s="815"/>
      <c r="P277" s="815"/>
      <c r="Q277" s="815"/>
      <c r="R277" s="815"/>
      <c r="S277" s="815"/>
      <c r="T277" s="815"/>
      <c r="U277" s="815"/>
      <c r="V277" s="815"/>
      <c r="W277" s="815"/>
      <c r="X277" s="815"/>
      <c r="Y277" s="815"/>
      <c r="Z277" s="815"/>
      <c r="AA277" s="815"/>
      <c r="AB277" s="815"/>
      <c r="AC277" s="815"/>
      <c r="AD277" s="815"/>
      <c r="AE277" s="815"/>
      <c r="AF277" s="815"/>
      <c r="AG277" s="815"/>
      <c r="AH277" s="815"/>
      <c r="AI277" s="815"/>
      <c r="AJ277" s="815"/>
    </row>
    <row r="278" spans="1:36">
      <c r="A278" s="815"/>
      <c r="B278" s="815"/>
      <c r="C278" s="815"/>
      <c r="D278" s="815"/>
      <c r="E278" s="815"/>
      <c r="F278" s="815"/>
      <c r="G278" s="815"/>
      <c r="H278" s="815"/>
      <c r="I278" s="815"/>
      <c r="J278" s="815"/>
      <c r="K278" s="815"/>
      <c r="L278" s="815"/>
      <c r="M278" s="815"/>
      <c r="N278" s="815"/>
      <c r="O278" s="815"/>
      <c r="P278" s="815"/>
      <c r="Q278" s="815"/>
      <c r="R278" s="815"/>
      <c r="S278" s="815"/>
      <c r="T278" s="815"/>
      <c r="U278" s="815"/>
      <c r="V278" s="815"/>
      <c r="W278" s="815"/>
      <c r="X278" s="815"/>
      <c r="Y278" s="815"/>
      <c r="Z278" s="815"/>
      <c r="AA278" s="815"/>
      <c r="AB278" s="815"/>
      <c r="AC278" s="815"/>
      <c r="AD278" s="815"/>
      <c r="AE278" s="815"/>
      <c r="AF278" s="815"/>
      <c r="AG278" s="815"/>
      <c r="AH278" s="815"/>
      <c r="AI278" s="815"/>
      <c r="AJ278" s="815"/>
    </row>
    <row r="279" spans="1:36">
      <c r="A279" s="815"/>
      <c r="B279" s="815"/>
      <c r="C279" s="815"/>
      <c r="D279" s="815"/>
      <c r="E279" s="815"/>
      <c r="F279" s="815"/>
      <c r="G279" s="815"/>
      <c r="H279" s="815"/>
      <c r="I279" s="815"/>
      <c r="J279" s="815"/>
      <c r="K279" s="815"/>
      <c r="L279" s="815"/>
      <c r="M279" s="815"/>
      <c r="N279" s="815"/>
      <c r="O279" s="815"/>
      <c r="P279" s="815"/>
      <c r="Q279" s="815"/>
      <c r="R279" s="815"/>
      <c r="S279" s="815"/>
      <c r="T279" s="815"/>
      <c r="U279" s="815"/>
      <c r="V279" s="815"/>
      <c r="W279" s="815"/>
      <c r="X279" s="815"/>
      <c r="Y279" s="815"/>
      <c r="Z279" s="815"/>
      <c r="AA279" s="815"/>
      <c r="AB279" s="815"/>
      <c r="AC279" s="815"/>
      <c r="AD279" s="815"/>
      <c r="AE279" s="815"/>
      <c r="AF279" s="815"/>
      <c r="AG279" s="815"/>
      <c r="AH279" s="815"/>
      <c r="AI279" s="815"/>
      <c r="AJ279" s="815"/>
    </row>
    <row r="280" spans="1:36">
      <c r="A280" s="815"/>
      <c r="B280" s="815"/>
      <c r="C280" s="815"/>
      <c r="D280" s="815"/>
      <c r="E280" s="815"/>
      <c r="F280" s="815"/>
      <c r="G280" s="815"/>
      <c r="H280" s="815"/>
      <c r="I280" s="815"/>
      <c r="J280" s="815"/>
      <c r="K280" s="815"/>
      <c r="L280" s="815"/>
      <c r="M280" s="815"/>
      <c r="N280" s="815"/>
      <c r="O280" s="815"/>
      <c r="P280" s="815"/>
      <c r="Q280" s="815"/>
      <c r="R280" s="815"/>
      <c r="S280" s="815"/>
      <c r="T280" s="815"/>
      <c r="U280" s="815"/>
      <c r="V280" s="815"/>
      <c r="W280" s="815"/>
      <c r="X280" s="815"/>
      <c r="Y280" s="815"/>
      <c r="Z280" s="815"/>
      <c r="AA280" s="815"/>
      <c r="AB280" s="815"/>
      <c r="AC280" s="815"/>
      <c r="AD280" s="815"/>
      <c r="AE280" s="815"/>
      <c r="AF280" s="815"/>
      <c r="AG280" s="815"/>
      <c r="AH280" s="815"/>
      <c r="AI280" s="815"/>
      <c r="AJ280" s="815"/>
    </row>
    <row r="281" spans="1:36">
      <c r="A281" s="815"/>
      <c r="B281" s="815"/>
      <c r="C281" s="815"/>
      <c r="D281" s="815"/>
      <c r="E281" s="815"/>
      <c r="F281" s="815"/>
      <c r="G281" s="815"/>
      <c r="H281" s="815"/>
      <c r="I281" s="815"/>
      <c r="J281" s="815"/>
      <c r="K281" s="815"/>
      <c r="L281" s="815"/>
      <c r="M281" s="815"/>
      <c r="N281" s="815"/>
      <c r="O281" s="815"/>
      <c r="P281" s="815"/>
      <c r="Q281" s="815"/>
      <c r="R281" s="815"/>
      <c r="S281" s="815"/>
      <c r="T281" s="815"/>
      <c r="U281" s="815"/>
      <c r="V281" s="815"/>
      <c r="W281" s="815"/>
      <c r="X281" s="815"/>
      <c r="Y281" s="815"/>
      <c r="Z281" s="815"/>
      <c r="AA281" s="815"/>
      <c r="AB281" s="815"/>
      <c r="AC281" s="815"/>
      <c r="AD281" s="815"/>
      <c r="AE281" s="815"/>
      <c r="AF281" s="815"/>
      <c r="AG281" s="815"/>
      <c r="AH281" s="815"/>
      <c r="AI281" s="815"/>
      <c r="AJ281" s="815"/>
    </row>
    <row r="282" spans="1:36">
      <c r="A282" s="815"/>
      <c r="B282" s="815"/>
      <c r="C282" s="815"/>
      <c r="D282" s="815"/>
      <c r="E282" s="815"/>
      <c r="F282" s="815"/>
      <c r="G282" s="815"/>
      <c r="H282" s="815"/>
      <c r="I282" s="815"/>
      <c r="J282" s="815"/>
      <c r="K282" s="815"/>
      <c r="L282" s="815"/>
      <c r="M282" s="815"/>
      <c r="N282" s="815"/>
      <c r="O282" s="815"/>
      <c r="P282" s="815"/>
      <c r="Q282" s="815"/>
      <c r="R282" s="815"/>
      <c r="S282" s="815"/>
      <c r="T282" s="815"/>
      <c r="U282" s="815"/>
      <c r="V282" s="815"/>
      <c r="W282" s="815"/>
      <c r="X282" s="815"/>
      <c r="Y282" s="815"/>
      <c r="Z282" s="815"/>
      <c r="AA282" s="815"/>
      <c r="AB282" s="815"/>
      <c r="AC282" s="815"/>
      <c r="AD282" s="815"/>
      <c r="AE282" s="815"/>
      <c r="AF282" s="815"/>
      <c r="AG282" s="815"/>
      <c r="AH282" s="815"/>
      <c r="AI282" s="815"/>
      <c r="AJ282" s="815"/>
    </row>
    <row r="283" spans="1:36">
      <c r="A283" s="815"/>
      <c r="B283" s="815"/>
      <c r="C283" s="815"/>
      <c r="D283" s="815"/>
      <c r="E283" s="815"/>
      <c r="F283" s="815"/>
      <c r="G283" s="815"/>
      <c r="H283" s="815"/>
      <c r="I283" s="815"/>
      <c r="J283" s="815"/>
      <c r="K283" s="815"/>
      <c r="L283" s="815"/>
      <c r="M283" s="815"/>
      <c r="N283" s="815"/>
      <c r="O283" s="815"/>
      <c r="P283" s="815"/>
      <c r="Q283" s="815"/>
      <c r="R283" s="815"/>
      <c r="S283" s="815"/>
      <c r="T283" s="815"/>
      <c r="U283" s="815"/>
      <c r="V283" s="815"/>
      <c r="W283" s="815"/>
      <c r="X283" s="815"/>
      <c r="Y283" s="815"/>
      <c r="Z283" s="815"/>
      <c r="AA283" s="815"/>
      <c r="AB283" s="815"/>
      <c r="AC283" s="815"/>
      <c r="AD283" s="815"/>
      <c r="AE283" s="815"/>
      <c r="AF283" s="815"/>
      <c r="AG283" s="815"/>
      <c r="AH283" s="815"/>
      <c r="AI283" s="815"/>
      <c r="AJ283" s="815"/>
    </row>
    <row r="284" spans="1:36">
      <c r="A284" s="815"/>
      <c r="B284" s="815"/>
      <c r="C284" s="815"/>
      <c r="D284" s="815"/>
      <c r="E284" s="815"/>
      <c r="F284" s="815"/>
      <c r="G284" s="815"/>
      <c r="H284" s="815"/>
      <c r="I284" s="815"/>
      <c r="J284" s="815"/>
      <c r="K284" s="815"/>
      <c r="L284" s="815"/>
      <c r="M284" s="815"/>
      <c r="N284" s="815"/>
      <c r="O284" s="815"/>
      <c r="P284" s="815"/>
      <c r="Q284" s="815"/>
      <c r="R284" s="815"/>
      <c r="S284" s="815"/>
      <c r="T284" s="815"/>
      <c r="U284" s="815"/>
      <c r="V284" s="815"/>
      <c r="W284" s="815"/>
      <c r="X284" s="815"/>
      <c r="Y284" s="815"/>
      <c r="Z284" s="815"/>
      <c r="AA284" s="815"/>
      <c r="AB284" s="815"/>
      <c r="AC284" s="815"/>
      <c r="AD284" s="815"/>
      <c r="AE284" s="815"/>
      <c r="AF284" s="815"/>
      <c r="AG284" s="815"/>
      <c r="AH284" s="815"/>
      <c r="AI284" s="815"/>
      <c r="AJ284" s="815"/>
    </row>
    <row r="285" spans="1:36">
      <c r="A285" s="815"/>
      <c r="B285" s="815"/>
      <c r="C285" s="815"/>
      <c r="D285" s="815"/>
      <c r="E285" s="815"/>
      <c r="F285" s="815"/>
      <c r="G285" s="815"/>
      <c r="H285" s="815"/>
      <c r="I285" s="815"/>
      <c r="J285" s="815"/>
      <c r="K285" s="815"/>
      <c r="L285" s="815"/>
      <c r="M285" s="815"/>
      <c r="N285" s="815"/>
      <c r="O285" s="815"/>
      <c r="P285" s="815"/>
      <c r="Q285" s="815"/>
      <c r="R285" s="815"/>
      <c r="S285" s="815"/>
      <c r="T285" s="815"/>
      <c r="U285" s="815"/>
      <c r="V285" s="815"/>
      <c r="W285" s="815"/>
      <c r="X285" s="815"/>
      <c r="Y285" s="815"/>
      <c r="Z285" s="815"/>
      <c r="AA285" s="815"/>
      <c r="AB285" s="815"/>
      <c r="AC285" s="815"/>
      <c r="AD285" s="815"/>
      <c r="AE285" s="815"/>
      <c r="AF285" s="815"/>
      <c r="AG285" s="815"/>
      <c r="AH285" s="815"/>
      <c r="AI285" s="815"/>
      <c r="AJ285" s="815"/>
    </row>
    <row r="286" spans="1:36">
      <c r="A286" s="815"/>
      <c r="B286" s="815"/>
      <c r="C286" s="815"/>
      <c r="D286" s="815"/>
      <c r="E286" s="815"/>
      <c r="F286" s="815"/>
      <c r="G286" s="815"/>
      <c r="H286" s="815"/>
      <c r="I286" s="815"/>
      <c r="J286" s="815"/>
      <c r="K286" s="815"/>
      <c r="L286" s="815"/>
      <c r="M286" s="815"/>
      <c r="N286" s="815"/>
      <c r="O286" s="815"/>
      <c r="P286" s="815"/>
      <c r="Q286" s="815"/>
      <c r="R286" s="815"/>
      <c r="S286" s="815"/>
      <c r="T286" s="815"/>
      <c r="U286" s="815"/>
      <c r="V286" s="815"/>
      <c r="W286" s="815"/>
      <c r="X286" s="815"/>
      <c r="Y286" s="815"/>
      <c r="Z286" s="815"/>
      <c r="AA286" s="815"/>
      <c r="AB286" s="815"/>
      <c r="AC286" s="815"/>
      <c r="AD286" s="815"/>
      <c r="AE286" s="815"/>
      <c r="AF286" s="815"/>
      <c r="AG286" s="815"/>
      <c r="AH286" s="815"/>
      <c r="AI286" s="815"/>
      <c r="AJ286" s="815"/>
    </row>
    <row r="287" spans="1:36">
      <c r="A287" s="815"/>
      <c r="B287" s="815"/>
      <c r="C287" s="815"/>
      <c r="D287" s="815"/>
      <c r="E287" s="815"/>
      <c r="F287" s="815"/>
      <c r="G287" s="815"/>
      <c r="H287" s="815"/>
      <c r="I287" s="815"/>
      <c r="J287" s="815"/>
      <c r="K287" s="815"/>
      <c r="L287" s="815"/>
      <c r="M287" s="815"/>
      <c r="N287" s="815"/>
      <c r="O287" s="815"/>
      <c r="P287" s="815"/>
      <c r="Q287" s="815"/>
      <c r="R287" s="815"/>
      <c r="S287" s="815"/>
      <c r="T287" s="815"/>
      <c r="U287" s="815"/>
      <c r="V287" s="815"/>
      <c r="W287" s="815"/>
      <c r="X287" s="815"/>
      <c r="Y287" s="815"/>
      <c r="Z287" s="815"/>
      <c r="AA287" s="815"/>
      <c r="AB287" s="815"/>
      <c r="AC287" s="815"/>
      <c r="AD287" s="815"/>
      <c r="AE287" s="815"/>
      <c r="AF287" s="815"/>
      <c r="AG287" s="815"/>
      <c r="AH287" s="815"/>
      <c r="AI287" s="815"/>
      <c r="AJ287" s="815"/>
    </row>
    <row r="288" spans="1:36">
      <c r="A288" s="815"/>
      <c r="B288" s="815"/>
      <c r="C288" s="815"/>
      <c r="D288" s="815"/>
      <c r="E288" s="815"/>
      <c r="F288" s="815"/>
      <c r="G288" s="815"/>
      <c r="H288" s="815"/>
      <c r="I288" s="815"/>
      <c r="J288" s="815"/>
      <c r="K288" s="815"/>
      <c r="L288" s="815"/>
      <c r="M288" s="815"/>
      <c r="N288" s="815"/>
      <c r="O288" s="815"/>
      <c r="P288" s="815"/>
      <c r="Q288" s="815"/>
      <c r="R288" s="815"/>
      <c r="S288" s="815"/>
      <c r="T288" s="815"/>
      <c r="U288" s="815"/>
      <c r="V288" s="815"/>
      <c r="W288" s="815"/>
      <c r="X288" s="815"/>
      <c r="Y288" s="815"/>
      <c r="Z288" s="815"/>
      <c r="AA288" s="815"/>
      <c r="AB288" s="815"/>
      <c r="AC288" s="815"/>
      <c r="AD288" s="815"/>
      <c r="AE288" s="815"/>
      <c r="AF288" s="815"/>
      <c r="AG288" s="815"/>
      <c r="AH288" s="815"/>
      <c r="AI288" s="815"/>
      <c r="AJ288" s="815"/>
    </row>
    <row r="289" spans="1:36">
      <c r="A289" s="815"/>
      <c r="B289" s="815"/>
      <c r="C289" s="815"/>
      <c r="D289" s="815"/>
      <c r="E289" s="815"/>
      <c r="F289" s="815"/>
      <c r="G289" s="815"/>
      <c r="H289" s="815"/>
      <c r="I289" s="815"/>
      <c r="J289" s="815"/>
      <c r="K289" s="815"/>
      <c r="L289" s="815"/>
      <c r="M289" s="815"/>
      <c r="N289" s="815"/>
      <c r="O289" s="815"/>
      <c r="P289" s="815"/>
      <c r="Q289" s="815"/>
      <c r="R289" s="815"/>
      <c r="S289" s="815"/>
      <c r="T289" s="815"/>
      <c r="U289" s="815"/>
      <c r="V289" s="815"/>
      <c r="W289" s="815"/>
      <c r="X289" s="815"/>
      <c r="Y289" s="815"/>
      <c r="Z289" s="815"/>
      <c r="AA289" s="815"/>
      <c r="AB289" s="815"/>
      <c r="AC289" s="815"/>
      <c r="AD289" s="815"/>
      <c r="AE289" s="815"/>
      <c r="AF289" s="815"/>
      <c r="AG289" s="815"/>
      <c r="AH289" s="815"/>
      <c r="AI289" s="815"/>
      <c r="AJ289" s="815"/>
    </row>
    <row r="290" spans="1:36">
      <c r="A290" s="815"/>
      <c r="B290" s="815"/>
      <c r="C290" s="815"/>
      <c r="D290" s="815"/>
      <c r="E290" s="815"/>
      <c r="F290" s="815"/>
      <c r="G290" s="815"/>
      <c r="H290" s="815"/>
      <c r="I290" s="815"/>
      <c r="J290" s="815"/>
      <c r="K290" s="815"/>
      <c r="L290" s="815"/>
      <c r="M290" s="815"/>
      <c r="N290" s="815"/>
      <c r="O290" s="815"/>
      <c r="P290" s="815"/>
      <c r="Q290" s="815"/>
      <c r="R290" s="815"/>
      <c r="S290" s="815"/>
      <c r="T290" s="815"/>
      <c r="U290" s="815"/>
      <c r="V290" s="815"/>
      <c r="W290" s="815"/>
      <c r="X290" s="815"/>
      <c r="Y290" s="815"/>
      <c r="Z290" s="815"/>
      <c r="AA290" s="815"/>
      <c r="AB290" s="815"/>
      <c r="AC290" s="815"/>
      <c r="AD290" s="815"/>
      <c r="AE290" s="815"/>
      <c r="AF290" s="815"/>
      <c r="AG290" s="815"/>
      <c r="AH290" s="815"/>
      <c r="AI290" s="815"/>
      <c r="AJ290" s="815"/>
    </row>
    <row r="291" spans="1:36">
      <c r="A291" s="815"/>
      <c r="B291" s="815"/>
      <c r="C291" s="815"/>
      <c r="D291" s="815"/>
      <c r="E291" s="815"/>
      <c r="F291" s="815"/>
      <c r="G291" s="815"/>
      <c r="H291" s="815"/>
      <c r="I291" s="815"/>
      <c r="J291" s="815"/>
      <c r="K291" s="815"/>
      <c r="L291" s="815"/>
      <c r="M291" s="815"/>
      <c r="N291" s="815"/>
      <c r="O291" s="815"/>
      <c r="P291" s="815"/>
      <c r="Q291" s="815"/>
      <c r="R291" s="815"/>
      <c r="S291" s="815"/>
      <c r="T291" s="815"/>
      <c r="U291" s="815"/>
      <c r="V291" s="815"/>
      <c r="W291" s="815"/>
      <c r="X291" s="815"/>
      <c r="Y291" s="815"/>
      <c r="Z291" s="815"/>
      <c r="AA291" s="815"/>
      <c r="AB291" s="815"/>
      <c r="AC291" s="815"/>
      <c r="AD291" s="815"/>
      <c r="AE291" s="815"/>
      <c r="AF291" s="815"/>
      <c r="AG291" s="815"/>
      <c r="AH291" s="815"/>
      <c r="AI291" s="815"/>
      <c r="AJ291" s="815"/>
    </row>
    <row r="292" spans="1:36">
      <c r="A292" s="815"/>
      <c r="B292" s="815"/>
      <c r="C292" s="815"/>
      <c r="D292" s="815"/>
      <c r="E292" s="815"/>
      <c r="F292" s="815"/>
      <c r="G292" s="815"/>
      <c r="H292" s="815"/>
      <c r="I292" s="815"/>
      <c r="J292" s="815"/>
      <c r="K292" s="815"/>
      <c r="L292" s="815"/>
      <c r="M292" s="815"/>
      <c r="N292" s="815"/>
      <c r="O292" s="815"/>
      <c r="P292" s="815"/>
      <c r="Q292" s="815"/>
      <c r="R292" s="815"/>
      <c r="S292" s="815"/>
      <c r="T292" s="815"/>
      <c r="U292" s="815"/>
      <c r="V292" s="815"/>
      <c r="W292" s="815"/>
      <c r="X292" s="815"/>
      <c r="Y292" s="815"/>
      <c r="Z292" s="815"/>
      <c r="AA292" s="815"/>
      <c r="AB292" s="815"/>
      <c r="AC292" s="815"/>
      <c r="AD292" s="815"/>
      <c r="AE292" s="815"/>
      <c r="AF292" s="815"/>
      <c r="AG292" s="815"/>
      <c r="AH292" s="815"/>
      <c r="AI292" s="815"/>
      <c r="AJ292" s="815"/>
    </row>
    <row r="293" spans="1:36">
      <c r="A293" s="815"/>
      <c r="B293" s="815"/>
      <c r="C293" s="815"/>
      <c r="D293" s="815"/>
      <c r="E293" s="815"/>
      <c r="F293" s="815"/>
      <c r="G293" s="815"/>
      <c r="H293" s="815"/>
      <c r="I293" s="815"/>
      <c r="J293" s="815"/>
      <c r="K293" s="815"/>
      <c r="L293" s="815"/>
      <c r="M293" s="815"/>
      <c r="N293" s="815"/>
      <c r="O293" s="815"/>
      <c r="P293" s="815"/>
      <c r="Q293" s="815"/>
      <c r="R293" s="815"/>
      <c r="S293" s="815"/>
      <c r="T293" s="815"/>
      <c r="U293" s="815"/>
      <c r="V293" s="815"/>
      <c r="W293" s="815"/>
      <c r="X293" s="815"/>
      <c r="Y293" s="815"/>
      <c r="Z293" s="815"/>
      <c r="AA293" s="815"/>
      <c r="AB293" s="815"/>
      <c r="AC293" s="815"/>
      <c r="AD293" s="815"/>
      <c r="AE293" s="815"/>
      <c r="AF293" s="815"/>
      <c r="AG293" s="815"/>
      <c r="AH293" s="815"/>
      <c r="AI293" s="815"/>
      <c r="AJ293" s="815"/>
    </row>
    <row r="294" spans="1:36">
      <c r="A294" s="815"/>
      <c r="B294" s="815"/>
      <c r="C294" s="815"/>
      <c r="D294" s="815"/>
      <c r="E294" s="815"/>
      <c r="F294" s="815"/>
      <c r="G294" s="815"/>
      <c r="H294" s="815"/>
      <c r="I294" s="815"/>
      <c r="J294" s="815"/>
      <c r="K294" s="815"/>
      <c r="L294" s="815"/>
      <c r="M294" s="815"/>
      <c r="N294" s="815"/>
      <c r="O294" s="815"/>
      <c r="P294" s="815"/>
      <c r="Q294" s="815"/>
      <c r="R294" s="815"/>
      <c r="S294" s="815"/>
      <c r="T294" s="815"/>
      <c r="U294" s="815"/>
      <c r="V294" s="815"/>
      <c r="W294" s="815"/>
      <c r="X294" s="815"/>
      <c r="Y294" s="815"/>
      <c r="Z294" s="815"/>
      <c r="AA294" s="815"/>
      <c r="AB294" s="815"/>
      <c r="AC294" s="815"/>
      <c r="AD294" s="815"/>
      <c r="AE294" s="815"/>
      <c r="AF294" s="815"/>
      <c r="AG294" s="815"/>
      <c r="AH294" s="815"/>
      <c r="AI294" s="815"/>
      <c r="AJ294" s="815"/>
    </row>
    <row r="295" spans="1:36">
      <c r="A295" s="815"/>
      <c r="B295" s="815"/>
      <c r="C295" s="815"/>
      <c r="D295" s="815"/>
      <c r="E295" s="815"/>
      <c r="F295" s="815"/>
      <c r="G295" s="815"/>
      <c r="H295" s="815"/>
      <c r="I295" s="815"/>
      <c r="J295" s="815"/>
      <c r="K295" s="815"/>
      <c r="L295" s="815"/>
      <c r="M295" s="815"/>
      <c r="N295" s="815"/>
      <c r="O295" s="815"/>
      <c r="P295" s="815"/>
      <c r="Q295" s="815"/>
      <c r="R295" s="815"/>
      <c r="S295" s="815"/>
      <c r="T295" s="815"/>
      <c r="U295" s="815"/>
      <c r="V295" s="815"/>
      <c r="W295" s="815"/>
      <c r="X295" s="815"/>
      <c r="Y295" s="815"/>
      <c r="Z295" s="815"/>
      <c r="AA295" s="815"/>
      <c r="AB295" s="815"/>
      <c r="AC295" s="815"/>
      <c r="AD295" s="815"/>
      <c r="AE295" s="815"/>
      <c r="AF295" s="815"/>
      <c r="AG295" s="815"/>
      <c r="AH295" s="815"/>
      <c r="AI295" s="815"/>
      <c r="AJ295" s="815"/>
    </row>
    <row r="296" spans="1:36">
      <c r="A296" s="815"/>
      <c r="B296" s="815"/>
      <c r="C296" s="815"/>
      <c r="D296" s="815"/>
      <c r="E296" s="815"/>
      <c r="F296" s="815"/>
      <c r="G296" s="815"/>
      <c r="H296" s="815"/>
      <c r="I296" s="815"/>
      <c r="J296" s="815"/>
      <c r="K296" s="815"/>
      <c r="L296" s="815"/>
      <c r="M296" s="815"/>
      <c r="N296" s="815"/>
      <c r="O296" s="815"/>
      <c r="P296" s="815"/>
      <c r="Q296" s="815"/>
      <c r="R296" s="815"/>
      <c r="S296" s="815"/>
      <c r="T296" s="815"/>
      <c r="U296" s="815"/>
      <c r="V296" s="815"/>
      <c r="W296" s="815"/>
      <c r="X296" s="815"/>
      <c r="Y296" s="815"/>
      <c r="Z296" s="815"/>
      <c r="AA296" s="815"/>
      <c r="AB296" s="815"/>
      <c r="AC296" s="815"/>
      <c r="AD296" s="815"/>
      <c r="AE296" s="815"/>
      <c r="AF296" s="815"/>
      <c r="AG296" s="815"/>
      <c r="AH296" s="815"/>
      <c r="AI296" s="815"/>
      <c r="AJ296" s="815"/>
    </row>
    <row r="297" spans="1:36">
      <c r="A297" s="815"/>
      <c r="B297" s="815"/>
      <c r="C297" s="815"/>
      <c r="D297" s="815"/>
      <c r="E297" s="815"/>
      <c r="F297" s="815"/>
      <c r="G297" s="815"/>
      <c r="H297" s="815"/>
      <c r="I297" s="815"/>
      <c r="J297" s="815"/>
      <c r="K297" s="815"/>
      <c r="L297" s="815"/>
      <c r="M297" s="815"/>
      <c r="N297" s="815"/>
      <c r="O297" s="815"/>
      <c r="P297" s="815"/>
      <c r="Q297" s="815"/>
      <c r="R297" s="815"/>
      <c r="S297" s="815"/>
      <c r="T297" s="815"/>
      <c r="U297" s="815"/>
      <c r="V297" s="815"/>
      <c r="W297" s="815"/>
      <c r="X297" s="815"/>
      <c r="Y297" s="815"/>
      <c r="Z297" s="815"/>
      <c r="AA297" s="815"/>
      <c r="AB297" s="815"/>
      <c r="AC297" s="815"/>
      <c r="AD297" s="815"/>
      <c r="AE297" s="815"/>
      <c r="AF297" s="815"/>
      <c r="AG297" s="815"/>
      <c r="AH297" s="815"/>
      <c r="AI297" s="815"/>
      <c r="AJ297" s="815"/>
    </row>
    <row r="298" spans="1:36">
      <c r="A298" s="813"/>
      <c r="B298" s="815"/>
      <c r="C298" s="813"/>
      <c r="D298" s="813"/>
      <c r="E298" s="813"/>
      <c r="F298" s="813"/>
      <c r="G298" s="813"/>
      <c r="H298" s="813"/>
      <c r="I298" s="813"/>
      <c r="J298" s="813"/>
      <c r="K298" s="813"/>
      <c r="L298" s="813"/>
      <c r="M298" s="813"/>
      <c r="N298" s="813"/>
      <c r="O298" s="813"/>
      <c r="P298" s="813"/>
      <c r="Q298" s="813"/>
      <c r="R298" s="813"/>
      <c r="S298" s="813"/>
      <c r="T298" s="813"/>
      <c r="U298" s="813"/>
      <c r="V298" s="813"/>
      <c r="W298" s="813"/>
      <c r="X298" s="813"/>
      <c r="Y298" s="813"/>
      <c r="Z298" s="813"/>
      <c r="AA298" s="813"/>
      <c r="AB298" s="813"/>
      <c r="AC298" s="813"/>
      <c r="AD298" s="813"/>
      <c r="AE298" s="813"/>
      <c r="AF298" s="813"/>
      <c r="AG298" s="813"/>
      <c r="AH298" s="813"/>
      <c r="AI298" s="813"/>
      <c r="AJ298" s="813"/>
    </row>
    <row r="299" spans="1:36">
      <c r="A299" s="813"/>
      <c r="B299" s="813"/>
      <c r="C299" s="813"/>
      <c r="D299" s="813"/>
      <c r="E299" s="813"/>
      <c r="F299" s="813"/>
      <c r="G299" s="813"/>
      <c r="H299" s="813"/>
      <c r="I299" s="813"/>
      <c r="J299" s="813"/>
      <c r="K299" s="813"/>
      <c r="L299" s="813"/>
      <c r="M299" s="813"/>
      <c r="N299" s="813"/>
      <c r="O299" s="813"/>
      <c r="P299" s="813"/>
      <c r="Q299" s="813"/>
      <c r="R299" s="813"/>
      <c r="S299" s="813"/>
      <c r="T299" s="813"/>
      <c r="U299" s="813"/>
      <c r="V299" s="813"/>
      <c r="W299" s="813"/>
      <c r="X299" s="813"/>
      <c r="Y299" s="813"/>
      <c r="Z299" s="813"/>
      <c r="AA299" s="813"/>
      <c r="AB299" s="813"/>
      <c r="AC299" s="813"/>
      <c r="AD299" s="813"/>
      <c r="AE299" s="813"/>
      <c r="AF299" s="813"/>
      <c r="AG299" s="813"/>
      <c r="AH299" s="813"/>
      <c r="AI299" s="813"/>
      <c r="AJ299" s="813"/>
    </row>
    <row r="300" spans="1:36">
      <c r="B300" s="813"/>
    </row>
  </sheetData>
  <sheetProtection password="D9E3" sheet="1" selectLockedCells="1"/>
  <mergeCells count="317">
    <mergeCell ref="A58:AA58"/>
    <mergeCell ref="AB58:AK58"/>
    <mergeCell ref="A59:AA59"/>
    <mergeCell ref="AB59:AK59"/>
    <mergeCell ref="A60:AA60"/>
    <mergeCell ref="AB60:AK60"/>
    <mergeCell ref="B48:AK48"/>
    <mergeCell ref="B50:AK50"/>
    <mergeCell ref="A53:AA53"/>
    <mergeCell ref="AB53:AK53"/>
    <mergeCell ref="A54:AA54"/>
    <mergeCell ref="AB54:AK54"/>
    <mergeCell ref="Q55:R55"/>
    <mergeCell ref="T55:U55"/>
    <mergeCell ref="W55:X55"/>
    <mergeCell ref="AA55:AB55"/>
    <mergeCell ref="AD55:AE55"/>
    <mergeCell ref="B39:AK39"/>
    <mergeCell ref="B40:AK40"/>
    <mergeCell ref="B41:AK41"/>
    <mergeCell ref="B42:AK42"/>
    <mergeCell ref="B44:AK44"/>
    <mergeCell ref="B45:AK45"/>
    <mergeCell ref="B47:AK47"/>
    <mergeCell ref="B43:AK43"/>
    <mergeCell ref="B32:B36"/>
    <mergeCell ref="P32:U32"/>
    <mergeCell ref="W32:AB32"/>
    <mergeCell ref="AD32:AI32"/>
    <mergeCell ref="P33:U33"/>
    <mergeCell ref="W33:AB33"/>
    <mergeCell ref="AD33:AI33"/>
    <mergeCell ref="P34:U34"/>
    <mergeCell ref="W34:AB34"/>
    <mergeCell ref="AD34:AI34"/>
    <mergeCell ref="C35:O35"/>
    <mergeCell ref="P35:U35"/>
    <mergeCell ref="W35:AB35"/>
    <mergeCell ref="AD35:AI35"/>
    <mergeCell ref="C36:O36"/>
    <mergeCell ref="P36:U36"/>
    <mergeCell ref="P29:U29"/>
    <mergeCell ref="W29:AB29"/>
    <mergeCell ref="AD29:AI29"/>
    <mergeCell ref="B30:O30"/>
    <mergeCell ref="P30:U30"/>
    <mergeCell ref="W30:AB30"/>
    <mergeCell ref="AD30:AI30"/>
    <mergeCell ref="B31:O31"/>
    <mergeCell ref="P31:U31"/>
    <mergeCell ref="W31:AB31"/>
    <mergeCell ref="AD31:AI31"/>
    <mergeCell ref="A62:A70"/>
    <mergeCell ref="A106:D106"/>
    <mergeCell ref="B62:R62"/>
    <mergeCell ref="T69:V69"/>
    <mergeCell ref="S61:X61"/>
    <mergeCell ref="Y61:AD61"/>
    <mergeCell ref="AE61:AJ61"/>
    <mergeCell ref="S80:T80"/>
    <mergeCell ref="Y3:Z3"/>
    <mergeCell ref="H10:L10"/>
    <mergeCell ref="AE64:AI64"/>
    <mergeCell ref="AI55:AJ55"/>
    <mergeCell ref="N69:P69"/>
    <mergeCell ref="AE66:AJ67"/>
    <mergeCell ref="B66:J73"/>
    <mergeCell ref="S72:W72"/>
    <mergeCell ref="AF71:AH71"/>
    <mergeCell ref="S65:W65"/>
    <mergeCell ref="D78:AI78"/>
    <mergeCell ref="F79:AI79"/>
    <mergeCell ref="Z80:AA80"/>
    <mergeCell ref="AC80:AD80"/>
    <mergeCell ref="W36:AB36"/>
    <mergeCell ref="AD36:AI36"/>
    <mergeCell ref="Y1:AB1"/>
    <mergeCell ref="AC1:AJ1"/>
    <mergeCell ref="X74:Y74"/>
    <mergeCell ref="AC74:AD74"/>
    <mergeCell ref="N73:P73"/>
    <mergeCell ref="T71:V71"/>
    <mergeCell ref="Z71:AB71"/>
    <mergeCell ref="S68:W68"/>
    <mergeCell ref="Y68:AC68"/>
    <mergeCell ref="S70:W70"/>
    <mergeCell ref="Y70:AC70"/>
    <mergeCell ref="AE62:AI62"/>
    <mergeCell ref="Z73:AB73"/>
    <mergeCell ref="AF73:AH73"/>
    <mergeCell ref="N67:P67"/>
    <mergeCell ref="AE70:AI70"/>
    <mergeCell ref="Y62:AC62"/>
    <mergeCell ref="S62:W62"/>
    <mergeCell ref="A4:AJ4"/>
    <mergeCell ref="T73:V73"/>
    <mergeCell ref="Y65:AC65"/>
    <mergeCell ref="AE68:AJ69"/>
    <mergeCell ref="S64:W64"/>
    <mergeCell ref="AE65:AI65"/>
    <mergeCell ref="O112:P112"/>
    <mergeCell ref="M160:AJ160"/>
    <mergeCell ref="L161:L162"/>
    <mergeCell ref="M162:AJ162"/>
    <mergeCell ref="R112:S112"/>
    <mergeCell ref="E116:AJ116"/>
    <mergeCell ref="C168:J170"/>
    <mergeCell ref="F185:AJ185"/>
    <mergeCell ref="F193:AJ193"/>
    <mergeCell ref="A179:D182"/>
    <mergeCell ref="A183:D186"/>
    <mergeCell ref="A187:D191"/>
    <mergeCell ref="A192:D195"/>
    <mergeCell ref="F191:AJ191"/>
    <mergeCell ref="F192:AJ192"/>
    <mergeCell ref="F194:AJ194"/>
    <mergeCell ref="F195:AJ195"/>
    <mergeCell ref="A113:AF113"/>
    <mergeCell ref="A126:AF126"/>
    <mergeCell ref="A129:D130"/>
    <mergeCell ref="E129:H129"/>
    <mergeCell ref="J129:L129"/>
    <mergeCell ref="N129:S129"/>
    <mergeCell ref="U129:Z129"/>
    <mergeCell ref="N234:P234"/>
    <mergeCell ref="Q234:R234"/>
    <mergeCell ref="S234:W234"/>
    <mergeCell ref="X234:Y234"/>
    <mergeCell ref="Z234:AH234"/>
    <mergeCell ref="AI234:AJ234"/>
    <mergeCell ref="B231:AI231"/>
    <mergeCell ref="D233:E233"/>
    <mergeCell ref="G233:H233"/>
    <mergeCell ref="J233:K233"/>
    <mergeCell ref="N233:P233"/>
    <mergeCell ref="Q233:AJ233"/>
    <mergeCell ref="P80:Q80"/>
    <mergeCell ref="A142:D142"/>
    <mergeCell ref="F186:AJ186"/>
    <mergeCell ref="L125:M125"/>
    <mergeCell ref="V121:AI121"/>
    <mergeCell ref="A176:AJ176"/>
    <mergeCell ref="M158:AJ159"/>
    <mergeCell ref="A157:A162"/>
    <mergeCell ref="L112:N112"/>
    <mergeCell ref="B84:AJ84"/>
    <mergeCell ref="B83:AJ83"/>
    <mergeCell ref="Q125:R125"/>
    <mergeCell ref="E141:AJ141"/>
    <mergeCell ref="A107:D112"/>
    <mergeCell ref="E142:AJ142"/>
    <mergeCell ref="C157:AJ157"/>
    <mergeCell ref="A116:D116"/>
    <mergeCell ref="A141:D141"/>
    <mergeCell ref="A117:D118"/>
    <mergeCell ref="E123:AJ123"/>
    <mergeCell ref="A119:D119"/>
    <mergeCell ref="A120:D125"/>
    <mergeCell ref="E110:AJ110"/>
    <mergeCell ref="N125:O125"/>
    <mergeCell ref="Y64:AC64"/>
    <mergeCell ref="Z69:AB69"/>
    <mergeCell ref="N71:P71"/>
    <mergeCell ref="Y72:AC72"/>
    <mergeCell ref="AE72:AI72"/>
    <mergeCell ref="T67:V67"/>
    <mergeCell ref="Y66:AD67"/>
    <mergeCell ref="S66:W66"/>
    <mergeCell ref="Y63:AC63"/>
    <mergeCell ref="AE63:AI63"/>
    <mergeCell ref="S63:W63"/>
    <mergeCell ref="C228:AJ228"/>
    <mergeCell ref="C224:Y224"/>
    <mergeCell ref="C223:Y223"/>
    <mergeCell ref="H213:X213"/>
    <mergeCell ref="O205:P205"/>
    <mergeCell ref="Q205:R205"/>
    <mergeCell ref="Z218:AJ218"/>
    <mergeCell ref="Z221:AJ221"/>
    <mergeCell ref="Z219:AJ219"/>
    <mergeCell ref="Z220:AJ220"/>
    <mergeCell ref="Z222:AJ222"/>
    <mergeCell ref="Z223:AJ223"/>
    <mergeCell ref="Z224:AJ224"/>
    <mergeCell ref="Z225:AJ225"/>
    <mergeCell ref="A205:N205"/>
    <mergeCell ref="F212:T212"/>
    <mergeCell ref="B218:Y218"/>
    <mergeCell ref="S205:AJ205"/>
    <mergeCell ref="B28:C28"/>
    <mergeCell ref="D28:E28"/>
    <mergeCell ref="P28:U28"/>
    <mergeCell ref="W28:AB28"/>
    <mergeCell ref="AD28:AI28"/>
    <mergeCell ref="B29:O29"/>
    <mergeCell ref="B87:AI87"/>
    <mergeCell ref="F182:AJ182"/>
    <mergeCell ref="F183:AJ183"/>
    <mergeCell ref="AH80:AI80"/>
    <mergeCell ref="V80:W80"/>
    <mergeCell ref="V108:AI108"/>
    <mergeCell ref="M169:AJ169"/>
    <mergeCell ref="M170:AJ170"/>
    <mergeCell ref="A173:AJ173"/>
    <mergeCell ref="E178:AJ178"/>
    <mergeCell ref="A167:A170"/>
    <mergeCell ref="C167:AJ167"/>
    <mergeCell ref="B158:B162"/>
    <mergeCell ref="C158:J162"/>
    <mergeCell ref="K158:K159"/>
    <mergeCell ref="L158:L160"/>
    <mergeCell ref="A178:D178"/>
    <mergeCell ref="M168:AJ168"/>
    <mergeCell ref="C19:K19"/>
    <mergeCell ref="M19:V19"/>
    <mergeCell ref="X19:AK19"/>
    <mergeCell ref="B20:AK20"/>
    <mergeCell ref="B25:AJ25"/>
    <mergeCell ref="A27:O27"/>
    <mergeCell ref="P27:U27"/>
    <mergeCell ref="W27:AB27"/>
    <mergeCell ref="AD27:AI27"/>
    <mergeCell ref="A8:F8"/>
    <mergeCell ref="G8:AJ8"/>
    <mergeCell ref="G9:AJ9"/>
    <mergeCell ref="Y15:AB15"/>
    <mergeCell ref="A15:F15"/>
    <mergeCell ref="K15:O15"/>
    <mergeCell ref="T15:X15"/>
    <mergeCell ref="AC15:AJ15"/>
    <mergeCell ref="G13:AJ13"/>
    <mergeCell ref="G14:AJ14"/>
    <mergeCell ref="G11:AJ11"/>
    <mergeCell ref="G12:AJ12"/>
    <mergeCell ref="A10:F12"/>
    <mergeCell ref="A13:F13"/>
    <mergeCell ref="P15:S15"/>
    <mergeCell ref="G15:J15"/>
    <mergeCell ref="A9:F9"/>
    <mergeCell ref="A14:F14"/>
    <mergeCell ref="B102:AJ102"/>
    <mergeCell ref="AN93:AU94"/>
    <mergeCell ref="B96:E98"/>
    <mergeCell ref="F96:L96"/>
    <mergeCell ref="M96:S96"/>
    <mergeCell ref="Z96:Z98"/>
    <mergeCell ref="AA96:AA98"/>
    <mergeCell ref="F97:L98"/>
    <mergeCell ref="M97:S97"/>
    <mergeCell ref="V97:W97"/>
    <mergeCell ref="M98:O98"/>
    <mergeCell ref="P98:S98"/>
    <mergeCell ref="V98:W98"/>
    <mergeCell ref="B93:E95"/>
    <mergeCell ref="F93:L93"/>
    <mergeCell ref="M93:S93"/>
    <mergeCell ref="Z93:Z95"/>
    <mergeCell ref="AA93:AA95"/>
    <mergeCell ref="AB93:AB98"/>
    <mergeCell ref="F94:L95"/>
    <mergeCell ref="M94:S94"/>
    <mergeCell ref="V94:W94"/>
    <mergeCell ref="M95:O95"/>
    <mergeCell ref="P95:S95"/>
    <mergeCell ref="A89:AA89"/>
    <mergeCell ref="AB89:AK89"/>
    <mergeCell ref="A90:AA90"/>
    <mergeCell ref="AB90:AK90"/>
    <mergeCell ref="A91:AA91"/>
    <mergeCell ref="AB91:AK91"/>
    <mergeCell ref="O99:P99"/>
    <mergeCell ref="R99:S99"/>
    <mergeCell ref="U99:V99"/>
    <mergeCell ref="Y99:Z99"/>
    <mergeCell ref="AB99:AC99"/>
    <mergeCell ref="AG99:AH99"/>
    <mergeCell ref="A92:Y92"/>
    <mergeCell ref="V95:W95"/>
    <mergeCell ref="P118:AJ118"/>
    <mergeCell ref="A204:AF204"/>
    <mergeCell ref="A214:AF214"/>
    <mergeCell ref="V132:AI132"/>
    <mergeCell ref="E134:AJ134"/>
    <mergeCell ref="L136:M136"/>
    <mergeCell ref="N136:O136"/>
    <mergeCell ref="Q136:R136"/>
    <mergeCell ref="A137:AF137"/>
    <mergeCell ref="A131:D136"/>
    <mergeCell ref="A154:AF154"/>
    <mergeCell ref="A210:D211"/>
    <mergeCell ref="A212:D213"/>
    <mergeCell ref="F198:AJ198"/>
    <mergeCell ref="B168:B170"/>
    <mergeCell ref="F184:AJ184"/>
    <mergeCell ref="F187:AJ187"/>
    <mergeCell ref="A164:AF164"/>
    <mergeCell ref="A172:AF172"/>
    <mergeCell ref="F199:AJ199"/>
    <mergeCell ref="F200:AJ200"/>
    <mergeCell ref="F201:AJ201"/>
    <mergeCell ref="F188:AJ188"/>
    <mergeCell ref="F190:AJ190"/>
    <mergeCell ref="F202:AJ202"/>
    <mergeCell ref="F203:AJ203"/>
    <mergeCell ref="A196:D199"/>
    <mergeCell ref="A200:D203"/>
    <mergeCell ref="F196:AJ196"/>
    <mergeCell ref="F197:AJ197"/>
    <mergeCell ref="E130:H130"/>
    <mergeCell ref="J130:L130"/>
    <mergeCell ref="N130:S130"/>
    <mergeCell ref="U130:Z130"/>
    <mergeCell ref="AB130:AD130"/>
    <mergeCell ref="F179:AJ179"/>
    <mergeCell ref="F189:AJ189"/>
    <mergeCell ref="F180:AJ180"/>
    <mergeCell ref="F181:AJ181"/>
  </mergeCells>
  <phoneticPr fontId="7"/>
  <conditionalFormatting sqref="B19:C19">
    <cfRule type="expression" dxfId="29" priority="38">
      <formula>$B$19="×"</formula>
    </cfRule>
  </conditionalFormatting>
  <conditionalFormatting sqref="L19:M19">
    <cfRule type="expression" dxfId="28" priority="37">
      <formula>$L$19="×"</formula>
    </cfRule>
  </conditionalFormatting>
  <conditionalFormatting sqref="P28:V36">
    <cfRule type="expression" dxfId="27" priority="24">
      <formula>$B$19="×"</formula>
    </cfRule>
  </conditionalFormatting>
  <conditionalFormatting sqref="AD28:AI36">
    <cfRule type="expression" dxfId="26" priority="26">
      <formula>$W$19="×"</formula>
    </cfRule>
  </conditionalFormatting>
  <conditionalFormatting sqref="W28:AC36">
    <cfRule type="expression" dxfId="25" priority="25">
      <formula>$L$19="×"</formula>
    </cfRule>
  </conditionalFormatting>
  <conditionalFormatting sqref="AD27:AJ27 AJ28:AJ36">
    <cfRule type="expression" dxfId="24" priority="32">
      <formula>$W$19="×"</formula>
    </cfRule>
  </conditionalFormatting>
  <conditionalFormatting sqref="W27:AC27">
    <cfRule type="expression" dxfId="23" priority="31">
      <formula>$L$19="×"</formula>
    </cfRule>
  </conditionalFormatting>
  <conditionalFormatting sqref="P27:V27">
    <cfRule type="expression" dxfId="22" priority="30">
      <formula>$B$19="×"</formula>
    </cfRule>
  </conditionalFormatting>
  <conditionalFormatting sqref="A52:AK54 A55:AK55">
    <cfRule type="expression" dxfId="21" priority="23">
      <formula>$B$19="×"</formula>
    </cfRule>
  </conditionalFormatting>
  <conditionalFormatting sqref="A88:AK89 A91:AK91">
    <cfRule type="expression" dxfId="20" priority="20">
      <formula>$W$19="×"</formula>
    </cfRule>
  </conditionalFormatting>
  <conditionalFormatting sqref="L99:AI99">
    <cfRule type="expression" dxfId="19" priority="18">
      <formula>$W$19="×"</formula>
    </cfRule>
  </conditionalFormatting>
  <conditionalFormatting sqref="P98:S98">
    <cfRule type="expression" dxfId="18" priority="17">
      <formula>$W$19="×"</formula>
    </cfRule>
  </conditionalFormatting>
  <conditionalFormatting sqref="B102:AJ102">
    <cfRule type="expression" dxfId="17" priority="16">
      <formula>$W$19="×"</formula>
    </cfRule>
  </conditionalFormatting>
  <conditionalFormatting sqref="A87">
    <cfRule type="expression" dxfId="16" priority="15">
      <formula>AND(#REF!=TRUE,#REF!=FALSE)</formula>
    </cfRule>
  </conditionalFormatting>
  <conditionalFormatting sqref="A105:AJ113">
    <cfRule type="expression" dxfId="15" priority="14">
      <formula>$B$19="×"</formula>
    </cfRule>
  </conditionalFormatting>
  <conditionalFormatting sqref="A115:AJ126">
    <cfRule type="expression" dxfId="14" priority="13">
      <formula>$L$19="×"</formula>
    </cfRule>
  </conditionalFormatting>
  <conditionalFormatting sqref="E135:AJ136">
    <cfRule type="expression" dxfId="13" priority="12">
      <formula>$W$19="×"</formula>
    </cfRule>
  </conditionalFormatting>
  <conditionalFormatting sqref="A137:AJ137">
    <cfRule type="expression" dxfId="12" priority="11">
      <formula>$W$19="×"</formula>
    </cfRule>
  </conditionalFormatting>
  <conditionalFormatting sqref="A154:AJ154">
    <cfRule type="expression" dxfId="11" priority="10">
      <formula>$B$19="×"</formula>
    </cfRule>
  </conditionalFormatting>
  <conditionalFormatting sqref="A147:AJ173">
    <cfRule type="expression" dxfId="10" priority="9">
      <formula>$B$19="×"</formula>
    </cfRule>
  </conditionalFormatting>
  <conditionalFormatting sqref="A172:AJ172">
    <cfRule type="expression" dxfId="9" priority="8">
      <formula>$B$19="×"</formula>
    </cfRule>
  </conditionalFormatting>
  <conditionalFormatting sqref="A174:AJ205">
    <cfRule type="expression" dxfId="8" priority="7">
      <formula>AND($B$19="×",$L$19="×")</formula>
    </cfRule>
  </conditionalFormatting>
  <conditionalFormatting sqref="A207:AJ214">
    <cfRule type="expression" dxfId="7" priority="6">
      <formula>$L$19="×"</formula>
    </cfRule>
  </conditionalFormatting>
  <conditionalFormatting sqref="A86:AK102">
    <cfRule type="expression" dxfId="6" priority="5">
      <formula>$W$19="×"</formula>
    </cfRule>
  </conditionalFormatting>
  <conditionalFormatting sqref="A128:AJ137">
    <cfRule type="expression" dxfId="5" priority="4">
      <formula>$W$19="×"</formula>
    </cfRule>
  </conditionalFormatting>
  <conditionalFormatting sqref="W19:AK19">
    <cfRule type="expression" dxfId="4" priority="3">
      <formula>$W$19="×"</formula>
    </cfRule>
  </conditionalFormatting>
  <conditionalFormatting sqref="A57:AK84">
    <cfRule type="expression" dxfId="3" priority="2">
      <formula>$L$19="×"</formula>
    </cfRule>
  </conditionalFormatting>
  <conditionalFormatting sqref="B222:AJ222">
    <cfRule type="expression" dxfId="2" priority="1">
      <formula>$B$19="×"</formula>
    </cfRule>
  </conditionalFormatting>
  <dataValidations count="4">
    <dataValidation imeMode="halfAlpha" allowBlank="1" showInputMessage="1" showErrorMessage="1" sqref="W74 J233:K233 D233:E233 AH74 R103:S103 Y103:Z103 P61:Q61 AB103:AC103 P80:Q80 AC80:AD80 Z80:AA80 S80:T80 AD55:AE55 G233:H233 A15 K15 T15 T55:U55 Q55:R55 AA55:AB55 AB85:AC85 Y85:Z85 R85:S85 O85:P85 O103:P103 O99:P99 AB99:AC99 Y99:Z99 R99:S99"/>
    <dataValidation imeMode="hiragana" allowBlank="1" showInputMessage="1" showErrorMessage="1" sqref="S106:S109 W235 S234 U117 S119:S121 S131:S133"/>
    <dataValidation type="list" allowBlank="1" showInputMessage="1" showErrorMessage="1" sqref="L112:N112">
      <formula1>"平成,令和"</formula1>
    </dataValidation>
    <dataValidation type="list" allowBlank="1" showInputMessage="1" showErrorMessage="1" sqref="W19 B19 L19">
      <formula1>"○,×"</formula1>
    </dataValidation>
  </dataValidations>
  <pageMargins left="0.62992125984251968" right="0.15748031496062992" top="0.62992125984251968" bottom="0.23622047244094491" header="0.51181102362204722" footer="0.35433070866141736"/>
  <pageSetup paperSize="9" scale="76" orientation="portrait" r:id="rId1"/>
  <headerFooter alignWithMargins="0"/>
  <rowBreaks count="5" manualBreakCount="5">
    <brk id="50" max="37" man="1"/>
    <brk id="102" max="37" man="1"/>
    <brk id="137" max="37" man="1"/>
    <brk id="173" max="37" man="1"/>
    <brk id="23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4</xdr:col>
                    <xdr:colOff>7620</xdr:colOff>
                    <xdr:row>177</xdr:row>
                    <xdr:rowOff>129540</xdr:rowOff>
                  </from>
                  <to>
                    <xdr:col>5</xdr:col>
                    <xdr:colOff>7620</xdr:colOff>
                    <xdr:row>179</xdr:row>
                    <xdr:rowOff>76200</xdr:rowOff>
                  </to>
                </anchor>
              </controlPr>
            </control>
          </mc:Choice>
        </mc:AlternateContent>
        <mc:AlternateContent xmlns:mc="http://schemas.openxmlformats.org/markup-compatibility/2006">
          <mc:Choice Requires="x14">
            <control shapeId="75779" r:id="rId5" name="Check Box 3">
              <controlPr defaultSize="0" autoFill="0" autoLine="0" autoPict="0">
                <anchor moveWithCells="1">
                  <from>
                    <xdr:col>3</xdr:col>
                    <xdr:colOff>190500</xdr:colOff>
                    <xdr:row>178</xdr:row>
                    <xdr:rowOff>137160</xdr:rowOff>
                  </from>
                  <to>
                    <xdr:col>4</xdr:col>
                    <xdr:colOff>190500</xdr:colOff>
                    <xdr:row>180</xdr:row>
                    <xdr:rowOff>83820</xdr:rowOff>
                  </to>
                </anchor>
              </controlPr>
            </control>
          </mc:Choice>
        </mc:AlternateContent>
        <mc:AlternateContent xmlns:mc="http://schemas.openxmlformats.org/markup-compatibility/2006">
          <mc:Choice Requires="x14">
            <control shapeId="75780" r:id="rId6" name="Check Box 4">
              <controlPr defaultSize="0" autoFill="0" autoLine="0" autoPict="0">
                <anchor moveWithCells="1">
                  <from>
                    <xdr:col>4</xdr:col>
                    <xdr:colOff>7620</xdr:colOff>
                    <xdr:row>180</xdr:row>
                    <xdr:rowOff>121920</xdr:rowOff>
                  </from>
                  <to>
                    <xdr:col>5</xdr:col>
                    <xdr:colOff>7620</xdr:colOff>
                    <xdr:row>182</xdr:row>
                    <xdr:rowOff>68580</xdr:rowOff>
                  </to>
                </anchor>
              </controlPr>
            </control>
          </mc:Choice>
        </mc:AlternateContent>
        <mc:AlternateContent xmlns:mc="http://schemas.openxmlformats.org/markup-compatibility/2006">
          <mc:Choice Requires="x14">
            <control shapeId="75781" r:id="rId7" name="Check Box 5">
              <controlPr defaultSize="0" autoFill="0" autoLine="0" autoPict="0">
                <anchor moveWithCells="1">
                  <from>
                    <xdr:col>4</xdr:col>
                    <xdr:colOff>7620</xdr:colOff>
                    <xdr:row>179</xdr:row>
                    <xdr:rowOff>114300</xdr:rowOff>
                  </from>
                  <to>
                    <xdr:col>5</xdr:col>
                    <xdr:colOff>7620</xdr:colOff>
                    <xdr:row>181</xdr:row>
                    <xdr:rowOff>53340</xdr:rowOff>
                  </to>
                </anchor>
              </controlPr>
            </control>
          </mc:Choice>
        </mc:AlternateContent>
        <mc:AlternateContent xmlns:mc="http://schemas.openxmlformats.org/markup-compatibility/2006">
          <mc:Choice Requires="x14">
            <control shapeId="75782" r:id="rId8" name="Check Box 6">
              <controlPr defaultSize="0" autoFill="0" autoLine="0" autoPict="0">
                <anchor moveWithCells="1">
                  <from>
                    <xdr:col>3</xdr:col>
                    <xdr:colOff>198120</xdr:colOff>
                    <xdr:row>194</xdr:row>
                    <xdr:rowOff>0</xdr:rowOff>
                  </from>
                  <to>
                    <xdr:col>4</xdr:col>
                    <xdr:colOff>175260</xdr:colOff>
                    <xdr:row>195</xdr:row>
                    <xdr:rowOff>0</xdr:rowOff>
                  </to>
                </anchor>
              </controlPr>
            </control>
          </mc:Choice>
        </mc:AlternateContent>
        <mc:AlternateContent xmlns:mc="http://schemas.openxmlformats.org/markup-compatibility/2006">
          <mc:Choice Requires="x14">
            <control shapeId="75785" r:id="rId9" name="Check Box 9">
              <controlPr defaultSize="0" autoFill="0" autoLine="0" autoPict="0">
                <anchor moveWithCells="1">
                  <from>
                    <xdr:col>3</xdr:col>
                    <xdr:colOff>190500</xdr:colOff>
                    <xdr:row>182</xdr:row>
                    <xdr:rowOff>76200</xdr:rowOff>
                  </from>
                  <to>
                    <xdr:col>4</xdr:col>
                    <xdr:colOff>175260</xdr:colOff>
                    <xdr:row>182</xdr:row>
                    <xdr:rowOff>335280</xdr:rowOff>
                  </to>
                </anchor>
              </controlPr>
            </control>
          </mc:Choice>
        </mc:AlternateContent>
        <mc:AlternateContent xmlns:mc="http://schemas.openxmlformats.org/markup-compatibility/2006">
          <mc:Choice Requires="x14">
            <control shapeId="75786" r:id="rId10" name="Check Box 10">
              <controlPr defaultSize="0" autoFill="0" autoLine="0" autoPict="0">
                <anchor moveWithCells="1">
                  <from>
                    <xdr:col>3</xdr:col>
                    <xdr:colOff>190500</xdr:colOff>
                    <xdr:row>185</xdr:row>
                    <xdr:rowOff>152400</xdr:rowOff>
                  </from>
                  <to>
                    <xdr:col>4</xdr:col>
                    <xdr:colOff>175260</xdr:colOff>
                    <xdr:row>187</xdr:row>
                    <xdr:rowOff>38100</xdr:rowOff>
                  </to>
                </anchor>
              </controlPr>
            </control>
          </mc:Choice>
        </mc:AlternateContent>
        <mc:AlternateContent xmlns:mc="http://schemas.openxmlformats.org/markup-compatibility/2006">
          <mc:Choice Requires="x14">
            <control shapeId="75787" r:id="rId11" name="Check Box 11">
              <controlPr defaultSize="0" autoFill="0" autoLine="0" autoPict="0">
                <anchor moveWithCells="1">
                  <from>
                    <xdr:col>3</xdr:col>
                    <xdr:colOff>190500</xdr:colOff>
                    <xdr:row>191</xdr:row>
                    <xdr:rowOff>45720</xdr:rowOff>
                  </from>
                  <to>
                    <xdr:col>4</xdr:col>
                    <xdr:colOff>175260</xdr:colOff>
                    <xdr:row>191</xdr:row>
                    <xdr:rowOff>327660</xdr:rowOff>
                  </to>
                </anchor>
              </controlPr>
            </control>
          </mc:Choice>
        </mc:AlternateContent>
        <mc:AlternateContent xmlns:mc="http://schemas.openxmlformats.org/markup-compatibility/2006">
          <mc:Choice Requires="x14">
            <control shapeId="75788" r:id="rId12" name="Check Box 12">
              <controlPr defaultSize="0" autoFill="0" autoLine="0" autoPict="0">
                <anchor moveWithCells="1">
                  <from>
                    <xdr:col>3</xdr:col>
                    <xdr:colOff>190500</xdr:colOff>
                    <xdr:row>191</xdr:row>
                    <xdr:rowOff>350520</xdr:rowOff>
                  </from>
                  <to>
                    <xdr:col>4</xdr:col>
                    <xdr:colOff>175260</xdr:colOff>
                    <xdr:row>193</xdr:row>
                    <xdr:rowOff>45720</xdr:rowOff>
                  </to>
                </anchor>
              </controlPr>
            </control>
          </mc:Choice>
        </mc:AlternateContent>
        <mc:AlternateContent xmlns:mc="http://schemas.openxmlformats.org/markup-compatibility/2006">
          <mc:Choice Requires="x14">
            <control shapeId="75789" r:id="rId13" name="Check Box 13">
              <controlPr defaultSize="0" autoFill="0" autoLine="0" autoPict="0">
                <anchor moveWithCells="1">
                  <from>
                    <xdr:col>3</xdr:col>
                    <xdr:colOff>190500</xdr:colOff>
                    <xdr:row>192</xdr:row>
                    <xdr:rowOff>144780</xdr:rowOff>
                  </from>
                  <to>
                    <xdr:col>4</xdr:col>
                    <xdr:colOff>175260</xdr:colOff>
                    <xdr:row>194</xdr:row>
                    <xdr:rowOff>30480</xdr:rowOff>
                  </to>
                </anchor>
              </controlPr>
            </control>
          </mc:Choice>
        </mc:AlternateContent>
        <mc:AlternateContent xmlns:mc="http://schemas.openxmlformats.org/markup-compatibility/2006">
          <mc:Choice Requires="x14">
            <control shapeId="75798" r:id="rId14" name="Check Box 22">
              <controlPr defaultSize="0" autoFill="0" autoLine="0" autoPict="0">
                <anchor moveWithCells="1">
                  <from>
                    <xdr:col>3</xdr:col>
                    <xdr:colOff>198120</xdr:colOff>
                    <xdr:row>209</xdr:row>
                    <xdr:rowOff>45720</xdr:rowOff>
                  </from>
                  <to>
                    <xdr:col>5</xdr:col>
                    <xdr:colOff>22860</xdr:colOff>
                    <xdr:row>209</xdr:row>
                    <xdr:rowOff>182880</xdr:rowOff>
                  </to>
                </anchor>
              </controlPr>
            </control>
          </mc:Choice>
        </mc:AlternateContent>
        <mc:AlternateContent xmlns:mc="http://schemas.openxmlformats.org/markup-compatibility/2006">
          <mc:Choice Requires="x14">
            <control shapeId="75799" r:id="rId15" name="Check Box 23">
              <controlPr defaultSize="0" autoFill="0" autoLine="0" autoPict="0">
                <anchor moveWithCells="1">
                  <from>
                    <xdr:col>3</xdr:col>
                    <xdr:colOff>198120</xdr:colOff>
                    <xdr:row>210</xdr:row>
                    <xdr:rowOff>38100</xdr:rowOff>
                  </from>
                  <to>
                    <xdr:col>5</xdr:col>
                    <xdr:colOff>22860</xdr:colOff>
                    <xdr:row>210</xdr:row>
                    <xdr:rowOff>160020</xdr:rowOff>
                  </to>
                </anchor>
              </controlPr>
            </control>
          </mc:Choice>
        </mc:AlternateContent>
        <mc:AlternateContent xmlns:mc="http://schemas.openxmlformats.org/markup-compatibility/2006">
          <mc:Choice Requires="x14">
            <control shapeId="75800" r:id="rId16" name="Check Box 24">
              <controlPr defaultSize="0" autoFill="0" autoLine="0" autoPict="0">
                <anchor moveWithCells="1">
                  <from>
                    <xdr:col>3</xdr:col>
                    <xdr:colOff>198120</xdr:colOff>
                    <xdr:row>210</xdr:row>
                    <xdr:rowOff>175260</xdr:rowOff>
                  </from>
                  <to>
                    <xdr:col>5</xdr:col>
                    <xdr:colOff>0</xdr:colOff>
                    <xdr:row>212</xdr:row>
                    <xdr:rowOff>30480</xdr:rowOff>
                  </to>
                </anchor>
              </controlPr>
            </control>
          </mc:Choice>
        </mc:AlternateContent>
        <mc:AlternateContent xmlns:mc="http://schemas.openxmlformats.org/markup-compatibility/2006">
          <mc:Choice Requires="x14">
            <control shapeId="75801" r:id="rId17" name="Check Box 25">
              <controlPr defaultSize="0" autoFill="0" autoLine="0" autoPict="0">
                <anchor moveWithCells="1">
                  <from>
                    <xdr:col>3</xdr:col>
                    <xdr:colOff>198120</xdr:colOff>
                    <xdr:row>211</xdr:row>
                    <xdr:rowOff>152400</xdr:rowOff>
                  </from>
                  <to>
                    <xdr:col>5</xdr:col>
                    <xdr:colOff>38100</xdr:colOff>
                    <xdr:row>213</xdr:row>
                    <xdr:rowOff>38100</xdr:rowOff>
                  </to>
                </anchor>
              </controlPr>
            </control>
          </mc:Choice>
        </mc:AlternateContent>
        <mc:AlternateContent xmlns:mc="http://schemas.openxmlformats.org/markup-compatibility/2006">
          <mc:Choice Requires="x14">
            <control shapeId="75802" r:id="rId18" name="Check Box 26">
              <controlPr defaultSize="0" autoFill="0" autoLine="0" autoPict="0">
                <anchor moveWithCells="1">
                  <from>
                    <xdr:col>20</xdr:col>
                    <xdr:colOff>175260</xdr:colOff>
                    <xdr:row>209</xdr:row>
                    <xdr:rowOff>30480</xdr:rowOff>
                  </from>
                  <to>
                    <xdr:col>22</xdr:col>
                    <xdr:colOff>30480</xdr:colOff>
                    <xdr:row>209</xdr:row>
                    <xdr:rowOff>175260</xdr:rowOff>
                  </to>
                </anchor>
              </controlPr>
            </control>
          </mc:Choice>
        </mc:AlternateContent>
        <mc:AlternateContent xmlns:mc="http://schemas.openxmlformats.org/markup-compatibility/2006">
          <mc:Choice Requires="x14">
            <control shapeId="75915" r:id="rId19" name="Check Box 139">
              <controlPr defaultSize="0" autoFill="0" autoLine="0" autoPict="0">
                <anchor moveWithCells="1">
                  <from>
                    <xdr:col>4</xdr:col>
                    <xdr:colOff>0</xdr:colOff>
                    <xdr:row>106</xdr:row>
                    <xdr:rowOff>228600</xdr:rowOff>
                  </from>
                  <to>
                    <xdr:col>5</xdr:col>
                    <xdr:colOff>30480</xdr:colOff>
                    <xdr:row>107</xdr:row>
                    <xdr:rowOff>220980</xdr:rowOff>
                  </to>
                </anchor>
              </controlPr>
            </control>
          </mc:Choice>
        </mc:AlternateContent>
        <mc:AlternateContent xmlns:mc="http://schemas.openxmlformats.org/markup-compatibility/2006">
          <mc:Choice Requires="x14">
            <control shapeId="75916" r:id="rId20" name="Check Box 140">
              <controlPr defaultSize="0" autoFill="0" autoLine="0" autoPict="0">
                <anchor moveWithCells="1">
                  <from>
                    <xdr:col>4</xdr:col>
                    <xdr:colOff>0</xdr:colOff>
                    <xdr:row>104</xdr:row>
                    <xdr:rowOff>220980</xdr:rowOff>
                  </from>
                  <to>
                    <xdr:col>5</xdr:col>
                    <xdr:colOff>30480</xdr:colOff>
                    <xdr:row>106</xdr:row>
                    <xdr:rowOff>7620</xdr:rowOff>
                  </to>
                </anchor>
              </controlPr>
            </control>
          </mc:Choice>
        </mc:AlternateContent>
        <mc:AlternateContent xmlns:mc="http://schemas.openxmlformats.org/markup-compatibility/2006">
          <mc:Choice Requires="x14">
            <control shapeId="75917" r:id="rId21" name="Check Box 141">
              <controlPr defaultSize="0" autoFill="0" autoLine="0" autoPict="0">
                <anchor moveWithCells="1">
                  <from>
                    <xdr:col>7</xdr:col>
                    <xdr:colOff>175260</xdr:colOff>
                    <xdr:row>104</xdr:row>
                    <xdr:rowOff>220980</xdr:rowOff>
                  </from>
                  <to>
                    <xdr:col>9</xdr:col>
                    <xdr:colOff>30480</xdr:colOff>
                    <xdr:row>106</xdr:row>
                    <xdr:rowOff>7620</xdr:rowOff>
                  </to>
                </anchor>
              </controlPr>
            </control>
          </mc:Choice>
        </mc:AlternateContent>
        <mc:AlternateContent xmlns:mc="http://schemas.openxmlformats.org/markup-compatibility/2006">
          <mc:Choice Requires="x14">
            <control shapeId="75918" r:id="rId22" name="Check Box 142">
              <controlPr defaultSize="0" autoFill="0" autoLine="0" autoPict="0">
                <anchor moveWithCells="1">
                  <from>
                    <xdr:col>13</xdr:col>
                    <xdr:colOff>175260</xdr:colOff>
                    <xdr:row>104</xdr:row>
                    <xdr:rowOff>220980</xdr:rowOff>
                  </from>
                  <to>
                    <xdr:col>15</xdr:col>
                    <xdr:colOff>30480</xdr:colOff>
                    <xdr:row>106</xdr:row>
                    <xdr:rowOff>7620</xdr:rowOff>
                  </to>
                </anchor>
              </controlPr>
            </control>
          </mc:Choice>
        </mc:AlternateContent>
        <mc:AlternateContent xmlns:mc="http://schemas.openxmlformats.org/markup-compatibility/2006">
          <mc:Choice Requires="x14">
            <control shapeId="75919" r:id="rId23" name="Check Box 143">
              <controlPr defaultSize="0" autoFill="0" autoLine="0" autoPict="0">
                <anchor moveWithCells="1">
                  <from>
                    <xdr:col>24</xdr:col>
                    <xdr:colOff>175260</xdr:colOff>
                    <xdr:row>104</xdr:row>
                    <xdr:rowOff>220980</xdr:rowOff>
                  </from>
                  <to>
                    <xdr:col>26</xdr:col>
                    <xdr:colOff>30480</xdr:colOff>
                    <xdr:row>106</xdr:row>
                    <xdr:rowOff>7620</xdr:rowOff>
                  </to>
                </anchor>
              </controlPr>
            </control>
          </mc:Choice>
        </mc:AlternateContent>
        <mc:AlternateContent xmlns:mc="http://schemas.openxmlformats.org/markup-compatibility/2006">
          <mc:Choice Requires="x14">
            <control shapeId="75921" r:id="rId24" name="Check Box 145">
              <controlPr defaultSize="0" autoFill="0" autoLine="0" autoPict="0">
                <anchor moveWithCells="1">
                  <from>
                    <xdr:col>9</xdr:col>
                    <xdr:colOff>182880</xdr:colOff>
                    <xdr:row>107</xdr:row>
                    <xdr:rowOff>0</xdr:rowOff>
                  </from>
                  <to>
                    <xdr:col>11</xdr:col>
                    <xdr:colOff>38100</xdr:colOff>
                    <xdr:row>107</xdr:row>
                    <xdr:rowOff>220980</xdr:rowOff>
                  </to>
                </anchor>
              </controlPr>
            </control>
          </mc:Choice>
        </mc:AlternateContent>
        <mc:AlternateContent xmlns:mc="http://schemas.openxmlformats.org/markup-compatibility/2006">
          <mc:Choice Requires="x14">
            <control shapeId="75922" r:id="rId25" name="Check Box 146">
              <controlPr defaultSize="0" autoFill="0" autoLine="0" autoPict="0">
                <anchor moveWithCells="1">
                  <from>
                    <xdr:col>16</xdr:col>
                    <xdr:colOff>160020</xdr:colOff>
                    <xdr:row>107</xdr:row>
                    <xdr:rowOff>0</xdr:rowOff>
                  </from>
                  <to>
                    <xdr:col>18</xdr:col>
                    <xdr:colOff>22860</xdr:colOff>
                    <xdr:row>107</xdr:row>
                    <xdr:rowOff>220980</xdr:rowOff>
                  </to>
                </anchor>
              </controlPr>
            </control>
          </mc:Choice>
        </mc:AlternateContent>
        <mc:AlternateContent xmlns:mc="http://schemas.openxmlformats.org/markup-compatibility/2006">
          <mc:Choice Requires="x14">
            <control shapeId="75923" r:id="rId26" name="Check Box 147">
              <controlPr defaultSize="0" autoFill="0" autoLine="0" autoPict="0">
                <anchor moveWithCells="1">
                  <from>
                    <xdr:col>20</xdr:col>
                    <xdr:colOff>182880</xdr:colOff>
                    <xdr:row>111</xdr:row>
                    <xdr:rowOff>0</xdr:rowOff>
                  </from>
                  <to>
                    <xdr:col>22</xdr:col>
                    <xdr:colOff>38100</xdr:colOff>
                    <xdr:row>111</xdr:row>
                    <xdr:rowOff>220980</xdr:rowOff>
                  </to>
                </anchor>
              </controlPr>
            </control>
          </mc:Choice>
        </mc:AlternateContent>
        <mc:AlternateContent xmlns:mc="http://schemas.openxmlformats.org/markup-compatibility/2006">
          <mc:Choice Requires="x14">
            <control shapeId="75924" r:id="rId27" name="Check Box 148">
              <controlPr defaultSize="0" autoFill="0" autoLine="0" autoPict="0">
                <anchor moveWithCells="1">
                  <from>
                    <xdr:col>24</xdr:col>
                    <xdr:colOff>182880</xdr:colOff>
                    <xdr:row>111</xdr:row>
                    <xdr:rowOff>0</xdr:rowOff>
                  </from>
                  <to>
                    <xdr:col>26</xdr:col>
                    <xdr:colOff>38100</xdr:colOff>
                    <xdr:row>111</xdr:row>
                    <xdr:rowOff>220980</xdr:rowOff>
                  </to>
                </anchor>
              </controlPr>
            </control>
          </mc:Choice>
        </mc:AlternateContent>
        <mc:AlternateContent xmlns:mc="http://schemas.openxmlformats.org/markup-compatibility/2006">
          <mc:Choice Requires="x14">
            <control shapeId="75925" r:id="rId28" name="Check Box 149">
              <controlPr defaultSize="0" autoFill="0" autoLine="0" autoPict="0">
                <anchor moveWithCells="1">
                  <from>
                    <xdr:col>4</xdr:col>
                    <xdr:colOff>0</xdr:colOff>
                    <xdr:row>115</xdr:row>
                    <xdr:rowOff>838200</xdr:rowOff>
                  </from>
                  <to>
                    <xdr:col>5</xdr:col>
                    <xdr:colOff>30480</xdr:colOff>
                    <xdr:row>117</xdr:row>
                    <xdr:rowOff>121920</xdr:rowOff>
                  </to>
                </anchor>
              </controlPr>
            </control>
          </mc:Choice>
        </mc:AlternateContent>
        <mc:AlternateContent xmlns:mc="http://schemas.openxmlformats.org/markup-compatibility/2006">
          <mc:Choice Requires="x14">
            <control shapeId="75926" r:id="rId29" name="Check Box 150">
              <controlPr defaultSize="0" autoFill="0" autoLine="0" autoPict="0">
                <anchor moveWithCells="1">
                  <from>
                    <xdr:col>14</xdr:col>
                    <xdr:colOff>182880</xdr:colOff>
                    <xdr:row>115</xdr:row>
                    <xdr:rowOff>838200</xdr:rowOff>
                  </from>
                  <to>
                    <xdr:col>16</xdr:col>
                    <xdr:colOff>38100</xdr:colOff>
                    <xdr:row>117</xdr:row>
                    <xdr:rowOff>121920</xdr:rowOff>
                  </to>
                </anchor>
              </controlPr>
            </control>
          </mc:Choice>
        </mc:AlternateContent>
        <mc:AlternateContent xmlns:mc="http://schemas.openxmlformats.org/markup-compatibility/2006">
          <mc:Choice Requires="x14">
            <control shapeId="75927" r:id="rId30" name="Check Box 151">
              <controlPr defaultSize="0" autoFill="0" autoLine="0" autoPict="0">
                <anchor moveWithCells="1">
                  <from>
                    <xdr:col>22</xdr:col>
                    <xdr:colOff>182880</xdr:colOff>
                    <xdr:row>115</xdr:row>
                    <xdr:rowOff>838200</xdr:rowOff>
                  </from>
                  <to>
                    <xdr:col>24</xdr:col>
                    <xdr:colOff>38100</xdr:colOff>
                    <xdr:row>117</xdr:row>
                    <xdr:rowOff>121920</xdr:rowOff>
                  </to>
                </anchor>
              </controlPr>
            </control>
          </mc:Choice>
        </mc:AlternateContent>
        <mc:AlternateContent xmlns:mc="http://schemas.openxmlformats.org/markup-compatibility/2006">
          <mc:Choice Requires="x14">
            <control shapeId="75928" r:id="rId31" name="Check Box 152">
              <controlPr defaultSize="0" autoFill="0" autoLine="0" autoPict="0">
                <anchor moveWithCells="1">
                  <from>
                    <xdr:col>4</xdr:col>
                    <xdr:colOff>0</xdr:colOff>
                    <xdr:row>119</xdr:row>
                    <xdr:rowOff>175260</xdr:rowOff>
                  </from>
                  <to>
                    <xdr:col>5</xdr:col>
                    <xdr:colOff>30480</xdr:colOff>
                    <xdr:row>121</xdr:row>
                    <xdr:rowOff>38100</xdr:rowOff>
                  </to>
                </anchor>
              </controlPr>
            </control>
          </mc:Choice>
        </mc:AlternateContent>
        <mc:AlternateContent xmlns:mc="http://schemas.openxmlformats.org/markup-compatibility/2006">
          <mc:Choice Requires="x14">
            <control shapeId="75930" r:id="rId32" name="Check Box 154">
              <controlPr defaultSize="0" autoFill="0" autoLine="0" autoPict="0">
                <anchor moveWithCells="1">
                  <from>
                    <xdr:col>7</xdr:col>
                    <xdr:colOff>175260</xdr:colOff>
                    <xdr:row>117</xdr:row>
                    <xdr:rowOff>327660</xdr:rowOff>
                  </from>
                  <to>
                    <xdr:col>9</xdr:col>
                    <xdr:colOff>30480</xdr:colOff>
                    <xdr:row>119</xdr:row>
                    <xdr:rowOff>30480</xdr:rowOff>
                  </to>
                </anchor>
              </controlPr>
            </control>
          </mc:Choice>
        </mc:AlternateContent>
        <mc:AlternateContent xmlns:mc="http://schemas.openxmlformats.org/markup-compatibility/2006">
          <mc:Choice Requires="x14">
            <control shapeId="75931" r:id="rId33" name="Check Box 155">
              <controlPr defaultSize="0" autoFill="0" autoLine="0" autoPict="0">
                <anchor moveWithCells="1">
                  <from>
                    <xdr:col>13</xdr:col>
                    <xdr:colOff>175260</xdr:colOff>
                    <xdr:row>117</xdr:row>
                    <xdr:rowOff>327660</xdr:rowOff>
                  </from>
                  <to>
                    <xdr:col>15</xdr:col>
                    <xdr:colOff>30480</xdr:colOff>
                    <xdr:row>119</xdr:row>
                    <xdr:rowOff>30480</xdr:rowOff>
                  </to>
                </anchor>
              </controlPr>
            </control>
          </mc:Choice>
        </mc:AlternateContent>
        <mc:AlternateContent xmlns:mc="http://schemas.openxmlformats.org/markup-compatibility/2006">
          <mc:Choice Requires="x14">
            <control shapeId="75932" r:id="rId34" name="Check Box 156">
              <controlPr defaultSize="0" autoFill="0" autoLine="0" autoPict="0">
                <anchor moveWithCells="1">
                  <from>
                    <xdr:col>20</xdr:col>
                    <xdr:colOff>182880</xdr:colOff>
                    <xdr:row>118</xdr:row>
                    <xdr:rowOff>0</xdr:rowOff>
                  </from>
                  <to>
                    <xdr:col>22</xdr:col>
                    <xdr:colOff>38100</xdr:colOff>
                    <xdr:row>119</xdr:row>
                    <xdr:rowOff>22860</xdr:rowOff>
                  </to>
                </anchor>
              </controlPr>
            </control>
          </mc:Choice>
        </mc:AlternateContent>
        <mc:AlternateContent xmlns:mc="http://schemas.openxmlformats.org/markup-compatibility/2006">
          <mc:Choice Requires="x14">
            <control shapeId="75933" r:id="rId35" name="Check Box 157">
              <controlPr defaultSize="0" autoFill="0" autoLine="0" autoPict="0">
                <anchor moveWithCells="1">
                  <from>
                    <xdr:col>23</xdr:col>
                    <xdr:colOff>182880</xdr:colOff>
                    <xdr:row>118</xdr:row>
                    <xdr:rowOff>0</xdr:rowOff>
                  </from>
                  <to>
                    <xdr:col>25</xdr:col>
                    <xdr:colOff>38100</xdr:colOff>
                    <xdr:row>119</xdr:row>
                    <xdr:rowOff>22860</xdr:rowOff>
                  </to>
                </anchor>
              </controlPr>
            </control>
          </mc:Choice>
        </mc:AlternateContent>
        <mc:AlternateContent xmlns:mc="http://schemas.openxmlformats.org/markup-compatibility/2006">
          <mc:Choice Requires="x14">
            <control shapeId="75934" r:id="rId36" name="Check Box 158">
              <controlPr defaultSize="0" autoFill="0" autoLine="0" autoPict="0">
                <anchor moveWithCells="1">
                  <from>
                    <xdr:col>9</xdr:col>
                    <xdr:colOff>182880</xdr:colOff>
                    <xdr:row>119</xdr:row>
                    <xdr:rowOff>175260</xdr:rowOff>
                  </from>
                  <to>
                    <xdr:col>11</xdr:col>
                    <xdr:colOff>38100</xdr:colOff>
                    <xdr:row>121</xdr:row>
                    <xdr:rowOff>30480</xdr:rowOff>
                  </to>
                </anchor>
              </controlPr>
            </control>
          </mc:Choice>
        </mc:AlternateContent>
        <mc:AlternateContent xmlns:mc="http://schemas.openxmlformats.org/markup-compatibility/2006">
          <mc:Choice Requires="x14">
            <control shapeId="75935" r:id="rId37" name="Check Box 159">
              <controlPr defaultSize="0" autoFill="0" autoLine="0" autoPict="0">
                <anchor moveWithCells="1">
                  <from>
                    <xdr:col>16</xdr:col>
                    <xdr:colOff>175260</xdr:colOff>
                    <xdr:row>119</xdr:row>
                    <xdr:rowOff>175260</xdr:rowOff>
                  </from>
                  <to>
                    <xdr:col>18</xdr:col>
                    <xdr:colOff>30480</xdr:colOff>
                    <xdr:row>121</xdr:row>
                    <xdr:rowOff>30480</xdr:rowOff>
                  </to>
                </anchor>
              </controlPr>
            </control>
          </mc:Choice>
        </mc:AlternateContent>
        <mc:AlternateContent xmlns:mc="http://schemas.openxmlformats.org/markup-compatibility/2006">
          <mc:Choice Requires="x14">
            <control shapeId="75936" r:id="rId38" name="Check Box 160">
              <controlPr defaultSize="0" autoFill="0" autoLine="0" autoPict="0">
                <anchor moveWithCells="1">
                  <from>
                    <xdr:col>19</xdr:col>
                    <xdr:colOff>175260</xdr:colOff>
                    <xdr:row>123</xdr:row>
                    <xdr:rowOff>144780</xdr:rowOff>
                  </from>
                  <to>
                    <xdr:col>21</xdr:col>
                    <xdr:colOff>30480</xdr:colOff>
                    <xdr:row>125</xdr:row>
                    <xdr:rowOff>30480</xdr:rowOff>
                  </to>
                </anchor>
              </controlPr>
            </control>
          </mc:Choice>
        </mc:AlternateContent>
        <mc:AlternateContent xmlns:mc="http://schemas.openxmlformats.org/markup-compatibility/2006">
          <mc:Choice Requires="x14">
            <control shapeId="75937" r:id="rId39" name="Check Box 161">
              <controlPr defaultSize="0" autoFill="0" autoLine="0" autoPict="0">
                <anchor moveWithCells="1">
                  <from>
                    <xdr:col>23</xdr:col>
                    <xdr:colOff>175260</xdr:colOff>
                    <xdr:row>123</xdr:row>
                    <xdr:rowOff>144780</xdr:rowOff>
                  </from>
                  <to>
                    <xdr:col>25</xdr:col>
                    <xdr:colOff>30480</xdr:colOff>
                    <xdr:row>125</xdr:row>
                    <xdr:rowOff>30480</xdr:rowOff>
                  </to>
                </anchor>
              </controlPr>
            </control>
          </mc:Choice>
        </mc:AlternateContent>
        <mc:AlternateContent xmlns:mc="http://schemas.openxmlformats.org/markup-compatibility/2006">
          <mc:Choice Requires="x14">
            <control shapeId="75940" r:id="rId40" name="Check Box 164">
              <controlPr defaultSize="0" autoFill="0" autoLine="0" autoPict="0">
                <anchor moveWithCells="1">
                  <from>
                    <xdr:col>3</xdr:col>
                    <xdr:colOff>198120</xdr:colOff>
                    <xdr:row>117</xdr:row>
                    <xdr:rowOff>327660</xdr:rowOff>
                  </from>
                  <to>
                    <xdr:col>5</xdr:col>
                    <xdr:colOff>22860</xdr:colOff>
                    <xdr:row>119</xdr:row>
                    <xdr:rowOff>30480</xdr:rowOff>
                  </to>
                </anchor>
              </controlPr>
            </control>
          </mc:Choice>
        </mc:AlternateContent>
        <mc:AlternateContent xmlns:mc="http://schemas.openxmlformats.org/markup-compatibility/2006">
          <mc:Choice Requires="x14">
            <control shapeId="75943" r:id="rId41" name="Check Box 167">
              <controlPr defaultSize="0" autoFill="0" autoLine="0" autoPict="0">
                <anchor moveWithCells="1">
                  <from>
                    <xdr:col>27</xdr:col>
                    <xdr:colOff>175260</xdr:colOff>
                    <xdr:row>148</xdr:row>
                    <xdr:rowOff>60960</xdr:rowOff>
                  </from>
                  <to>
                    <xdr:col>29</xdr:col>
                    <xdr:colOff>0</xdr:colOff>
                    <xdr:row>150</xdr:row>
                    <xdr:rowOff>30480</xdr:rowOff>
                  </to>
                </anchor>
              </controlPr>
            </control>
          </mc:Choice>
        </mc:AlternateContent>
        <mc:AlternateContent xmlns:mc="http://schemas.openxmlformats.org/markup-compatibility/2006">
          <mc:Choice Requires="x14">
            <control shapeId="75944" r:id="rId42" name="Check Box 168">
              <controlPr defaultSize="0" autoFill="0" autoLine="0" autoPict="0">
                <anchor moveWithCells="1">
                  <from>
                    <xdr:col>9</xdr:col>
                    <xdr:colOff>182880</xdr:colOff>
                    <xdr:row>166</xdr:row>
                    <xdr:rowOff>327660</xdr:rowOff>
                  </from>
                  <to>
                    <xdr:col>11</xdr:col>
                    <xdr:colOff>0</xdr:colOff>
                    <xdr:row>168</xdr:row>
                    <xdr:rowOff>30480</xdr:rowOff>
                  </to>
                </anchor>
              </controlPr>
            </control>
          </mc:Choice>
        </mc:AlternateContent>
        <mc:AlternateContent xmlns:mc="http://schemas.openxmlformats.org/markup-compatibility/2006">
          <mc:Choice Requires="x14">
            <control shapeId="75945" r:id="rId43" name="Check Box 169">
              <controlPr defaultSize="0" autoFill="0" autoLine="0" autoPict="0">
                <anchor moveWithCells="1">
                  <from>
                    <xdr:col>9</xdr:col>
                    <xdr:colOff>182880</xdr:colOff>
                    <xdr:row>168</xdr:row>
                    <xdr:rowOff>83820</xdr:rowOff>
                  </from>
                  <to>
                    <xdr:col>11</xdr:col>
                    <xdr:colOff>0</xdr:colOff>
                    <xdr:row>168</xdr:row>
                    <xdr:rowOff>365760</xdr:rowOff>
                  </to>
                </anchor>
              </controlPr>
            </control>
          </mc:Choice>
        </mc:AlternateContent>
        <mc:AlternateContent xmlns:mc="http://schemas.openxmlformats.org/markup-compatibility/2006">
          <mc:Choice Requires="x14">
            <control shapeId="75946" r:id="rId44" name="Check Box 170">
              <controlPr defaultSize="0" autoFill="0" autoLine="0" autoPict="0">
                <anchor moveWithCells="1">
                  <from>
                    <xdr:col>9</xdr:col>
                    <xdr:colOff>182880</xdr:colOff>
                    <xdr:row>169</xdr:row>
                    <xdr:rowOff>30480</xdr:rowOff>
                  </from>
                  <to>
                    <xdr:col>11</xdr:col>
                    <xdr:colOff>22860</xdr:colOff>
                    <xdr:row>169</xdr:row>
                    <xdr:rowOff>419100</xdr:rowOff>
                  </to>
                </anchor>
              </controlPr>
            </control>
          </mc:Choice>
        </mc:AlternateContent>
        <mc:AlternateContent xmlns:mc="http://schemas.openxmlformats.org/markup-compatibility/2006">
          <mc:Choice Requires="x14">
            <control shapeId="75947" r:id="rId45" name="Check Box 171">
              <controlPr defaultSize="0" autoFill="0" autoLine="0" autoPict="0">
                <anchor moveWithCells="1">
                  <from>
                    <xdr:col>31</xdr:col>
                    <xdr:colOff>175260</xdr:colOff>
                    <xdr:row>148</xdr:row>
                    <xdr:rowOff>60960</xdr:rowOff>
                  </from>
                  <to>
                    <xdr:col>33</xdr:col>
                    <xdr:colOff>0</xdr:colOff>
                    <xdr:row>150</xdr:row>
                    <xdr:rowOff>30480</xdr:rowOff>
                  </to>
                </anchor>
              </controlPr>
            </control>
          </mc:Choice>
        </mc:AlternateContent>
        <mc:AlternateContent xmlns:mc="http://schemas.openxmlformats.org/markup-compatibility/2006">
          <mc:Choice Requires="x14">
            <control shapeId="75948" r:id="rId46" name="Check Box 172">
              <controlPr defaultSize="0" autoFill="0" autoLine="0" autoPict="0">
                <anchor moveWithCells="1">
                  <from>
                    <xdr:col>27</xdr:col>
                    <xdr:colOff>175260</xdr:colOff>
                    <xdr:row>154</xdr:row>
                    <xdr:rowOff>83820</xdr:rowOff>
                  </from>
                  <to>
                    <xdr:col>29</xdr:col>
                    <xdr:colOff>0</xdr:colOff>
                    <xdr:row>156</xdr:row>
                    <xdr:rowOff>45720</xdr:rowOff>
                  </to>
                </anchor>
              </controlPr>
            </control>
          </mc:Choice>
        </mc:AlternateContent>
        <mc:AlternateContent xmlns:mc="http://schemas.openxmlformats.org/markup-compatibility/2006">
          <mc:Choice Requires="x14">
            <control shapeId="75949" r:id="rId47" name="Check Box 173">
              <controlPr defaultSize="0" autoFill="0" autoLine="0" autoPict="0">
                <anchor moveWithCells="1">
                  <from>
                    <xdr:col>31</xdr:col>
                    <xdr:colOff>160020</xdr:colOff>
                    <xdr:row>154</xdr:row>
                    <xdr:rowOff>83820</xdr:rowOff>
                  </from>
                  <to>
                    <xdr:col>32</xdr:col>
                    <xdr:colOff>182880</xdr:colOff>
                    <xdr:row>156</xdr:row>
                    <xdr:rowOff>45720</xdr:rowOff>
                  </to>
                </anchor>
              </controlPr>
            </control>
          </mc:Choice>
        </mc:AlternateContent>
        <mc:AlternateContent xmlns:mc="http://schemas.openxmlformats.org/markup-compatibility/2006">
          <mc:Choice Requires="x14">
            <control shapeId="75950" r:id="rId48" name="Check Box 174">
              <controlPr defaultSize="0" autoFill="0" autoLine="0" autoPict="0">
                <anchor moveWithCells="1">
                  <from>
                    <xdr:col>9</xdr:col>
                    <xdr:colOff>182880</xdr:colOff>
                    <xdr:row>159</xdr:row>
                    <xdr:rowOff>160020</xdr:rowOff>
                  </from>
                  <to>
                    <xdr:col>11</xdr:col>
                    <xdr:colOff>7620</xdr:colOff>
                    <xdr:row>159</xdr:row>
                    <xdr:rowOff>419100</xdr:rowOff>
                  </to>
                </anchor>
              </controlPr>
            </control>
          </mc:Choice>
        </mc:AlternateContent>
        <mc:AlternateContent xmlns:mc="http://schemas.openxmlformats.org/markup-compatibility/2006">
          <mc:Choice Requires="x14">
            <control shapeId="75951" r:id="rId49" name="Check Box 175">
              <controlPr defaultSize="0" autoFill="0" autoLine="0" autoPict="0">
                <anchor moveWithCells="1">
                  <from>
                    <xdr:col>9</xdr:col>
                    <xdr:colOff>175260</xdr:colOff>
                    <xdr:row>161</xdr:row>
                    <xdr:rowOff>220980</xdr:rowOff>
                  </from>
                  <to>
                    <xdr:col>11</xdr:col>
                    <xdr:colOff>0</xdr:colOff>
                    <xdr:row>161</xdr:row>
                    <xdr:rowOff>556260</xdr:rowOff>
                  </to>
                </anchor>
              </controlPr>
            </control>
          </mc:Choice>
        </mc:AlternateContent>
        <mc:AlternateContent xmlns:mc="http://schemas.openxmlformats.org/markup-compatibility/2006">
          <mc:Choice Requires="x14">
            <control shapeId="75952" r:id="rId50" name="Check Box 176">
              <controlPr defaultSize="0" autoFill="0" autoLine="0" autoPict="0">
                <anchor moveWithCells="1">
                  <from>
                    <xdr:col>27</xdr:col>
                    <xdr:colOff>160020</xdr:colOff>
                    <xdr:row>165</xdr:row>
                    <xdr:rowOff>0</xdr:rowOff>
                  </from>
                  <to>
                    <xdr:col>29</xdr:col>
                    <xdr:colOff>0</xdr:colOff>
                    <xdr:row>166</xdr:row>
                    <xdr:rowOff>22860</xdr:rowOff>
                  </to>
                </anchor>
              </controlPr>
            </control>
          </mc:Choice>
        </mc:AlternateContent>
        <mc:AlternateContent xmlns:mc="http://schemas.openxmlformats.org/markup-compatibility/2006">
          <mc:Choice Requires="x14">
            <control shapeId="75953" r:id="rId51" name="Check Box 177">
              <controlPr defaultSize="0" autoFill="0" autoLine="0" autoPict="0">
                <anchor moveWithCells="1">
                  <from>
                    <xdr:col>31</xdr:col>
                    <xdr:colOff>175260</xdr:colOff>
                    <xdr:row>165</xdr:row>
                    <xdr:rowOff>0</xdr:rowOff>
                  </from>
                  <to>
                    <xdr:col>33</xdr:col>
                    <xdr:colOff>0</xdr:colOff>
                    <xdr:row>166</xdr:row>
                    <xdr:rowOff>22860</xdr:rowOff>
                  </to>
                </anchor>
              </controlPr>
            </control>
          </mc:Choice>
        </mc:AlternateContent>
        <mc:AlternateContent xmlns:mc="http://schemas.openxmlformats.org/markup-compatibility/2006">
          <mc:Choice Requires="x14">
            <control shapeId="75971" r:id="rId52" name="Check Box 195">
              <controlPr defaultSize="0" autoFill="0" autoLine="0" autoPict="0">
                <anchor moveWithCells="1">
                  <from>
                    <xdr:col>20</xdr:col>
                    <xdr:colOff>175260</xdr:colOff>
                    <xdr:row>210</xdr:row>
                    <xdr:rowOff>30480</xdr:rowOff>
                  </from>
                  <to>
                    <xdr:col>22</xdr:col>
                    <xdr:colOff>30480</xdr:colOff>
                    <xdr:row>210</xdr:row>
                    <xdr:rowOff>175260</xdr:rowOff>
                  </to>
                </anchor>
              </controlPr>
            </control>
          </mc:Choice>
        </mc:AlternateContent>
        <mc:AlternateContent xmlns:mc="http://schemas.openxmlformats.org/markup-compatibility/2006">
          <mc:Choice Requires="x14">
            <control shapeId="75972" r:id="rId53" name="Check Box 196">
              <controlPr defaultSize="0" autoFill="0" autoLine="0" autoPict="0">
                <anchor moveWithCells="1">
                  <from>
                    <xdr:col>20</xdr:col>
                    <xdr:colOff>175260</xdr:colOff>
                    <xdr:row>211</xdr:row>
                    <xdr:rowOff>22860</xdr:rowOff>
                  </from>
                  <to>
                    <xdr:col>22</xdr:col>
                    <xdr:colOff>30480</xdr:colOff>
                    <xdr:row>211</xdr:row>
                    <xdr:rowOff>160020</xdr:rowOff>
                  </to>
                </anchor>
              </controlPr>
            </control>
          </mc:Choice>
        </mc:AlternateContent>
        <mc:AlternateContent xmlns:mc="http://schemas.openxmlformats.org/markup-compatibility/2006">
          <mc:Choice Requires="x14">
            <control shapeId="75973" r:id="rId54" name="Check Box 197">
              <controlPr defaultSize="0" autoFill="0" autoLine="0" autoPict="0">
                <anchor moveWithCells="1">
                  <from>
                    <xdr:col>26</xdr:col>
                    <xdr:colOff>0</xdr:colOff>
                    <xdr:row>212</xdr:row>
                    <xdr:rowOff>22860</xdr:rowOff>
                  </from>
                  <to>
                    <xdr:col>27</xdr:col>
                    <xdr:colOff>45720</xdr:colOff>
                    <xdr:row>212</xdr:row>
                    <xdr:rowOff>160020</xdr:rowOff>
                  </to>
                </anchor>
              </controlPr>
            </control>
          </mc:Choice>
        </mc:AlternateContent>
        <mc:AlternateContent xmlns:mc="http://schemas.openxmlformats.org/markup-compatibility/2006">
          <mc:Choice Requires="x14">
            <control shapeId="75978" r:id="rId55" name="Check Box 202">
              <controlPr defaultSize="0" autoFill="0" autoLine="0" autoPict="0">
                <anchor moveWithCells="1">
                  <from>
                    <xdr:col>20</xdr:col>
                    <xdr:colOff>182880</xdr:colOff>
                    <xdr:row>105</xdr:row>
                    <xdr:rowOff>22860</xdr:rowOff>
                  </from>
                  <to>
                    <xdr:col>22</xdr:col>
                    <xdr:colOff>38100</xdr:colOff>
                    <xdr:row>105</xdr:row>
                    <xdr:rowOff>304800</xdr:rowOff>
                  </to>
                </anchor>
              </controlPr>
            </control>
          </mc:Choice>
        </mc:AlternateContent>
        <mc:AlternateContent xmlns:mc="http://schemas.openxmlformats.org/markup-compatibility/2006">
          <mc:Choice Requires="x14">
            <control shapeId="75985" r:id="rId56" name="Option Button 209">
              <controlPr defaultSize="0" autoFill="0" autoLine="0" autoPict="0">
                <anchor moveWithCells="1">
                  <from>
                    <xdr:col>9</xdr:col>
                    <xdr:colOff>190500</xdr:colOff>
                    <xdr:row>65</xdr:row>
                    <xdr:rowOff>7620</xdr:rowOff>
                  </from>
                  <to>
                    <xdr:col>11</xdr:col>
                    <xdr:colOff>30480</xdr:colOff>
                    <xdr:row>66</xdr:row>
                    <xdr:rowOff>0</xdr:rowOff>
                  </to>
                </anchor>
              </controlPr>
            </control>
          </mc:Choice>
        </mc:AlternateContent>
        <mc:AlternateContent xmlns:mc="http://schemas.openxmlformats.org/markup-compatibility/2006">
          <mc:Choice Requires="x14">
            <control shapeId="75986" r:id="rId57" name="Option Button 210">
              <controlPr defaultSize="0" autoFill="0" autoLine="0" autoPict="0">
                <anchor moveWithCells="1">
                  <from>
                    <xdr:col>9</xdr:col>
                    <xdr:colOff>182880</xdr:colOff>
                    <xdr:row>67</xdr:row>
                    <xdr:rowOff>7620</xdr:rowOff>
                  </from>
                  <to>
                    <xdr:col>11</xdr:col>
                    <xdr:colOff>22860</xdr:colOff>
                    <xdr:row>68</xdr:row>
                    <xdr:rowOff>0</xdr:rowOff>
                  </to>
                </anchor>
              </controlPr>
            </control>
          </mc:Choice>
        </mc:AlternateContent>
        <mc:AlternateContent xmlns:mc="http://schemas.openxmlformats.org/markup-compatibility/2006">
          <mc:Choice Requires="x14">
            <control shapeId="75987" r:id="rId58" name="Option Button 211">
              <controlPr defaultSize="0" autoFill="0" autoLine="0" autoPict="0">
                <anchor moveWithCells="1">
                  <from>
                    <xdr:col>9</xdr:col>
                    <xdr:colOff>182880</xdr:colOff>
                    <xdr:row>69</xdr:row>
                    <xdr:rowOff>7620</xdr:rowOff>
                  </from>
                  <to>
                    <xdr:col>11</xdr:col>
                    <xdr:colOff>22860</xdr:colOff>
                    <xdr:row>70</xdr:row>
                    <xdr:rowOff>0</xdr:rowOff>
                  </to>
                </anchor>
              </controlPr>
            </control>
          </mc:Choice>
        </mc:AlternateContent>
        <mc:AlternateContent xmlns:mc="http://schemas.openxmlformats.org/markup-compatibility/2006">
          <mc:Choice Requires="x14">
            <control shapeId="75988" r:id="rId59" name="Option Button 212">
              <controlPr defaultSize="0" autoFill="0" autoLine="0" autoPict="0">
                <anchor moveWithCells="1">
                  <from>
                    <xdr:col>9</xdr:col>
                    <xdr:colOff>182880</xdr:colOff>
                    <xdr:row>71</xdr:row>
                    <xdr:rowOff>7620</xdr:rowOff>
                  </from>
                  <to>
                    <xdr:col>11</xdr:col>
                    <xdr:colOff>22860</xdr:colOff>
                    <xdr:row>72</xdr:row>
                    <xdr:rowOff>0</xdr:rowOff>
                  </to>
                </anchor>
              </controlPr>
            </control>
          </mc:Choice>
        </mc:AlternateContent>
        <mc:AlternateContent xmlns:mc="http://schemas.openxmlformats.org/markup-compatibility/2006">
          <mc:Choice Requires="x14">
            <control shapeId="76021" r:id="rId60" name="Check Box 245">
              <controlPr defaultSize="0" autoFill="0" autoLine="0" autoPict="0">
                <anchor moveWithCells="1">
                  <from>
                    <xdr:col>2</xdr:col>
                    <xdr:colOff>0</xdr:colOff>
                    <xdr:row>75</xdr:row>
                    <xdr:rowOff>0</xdr:rowOff>
                  </from>
                  <to>
                    <xdr:col>3</xdr:col>
                    <xdr:colOff>30480</xdr:colOff>
                    <xdr:row>76</xdr:row>
                    <xdr:rowOff>30480</xdr:rowOff>
                  </to>
                </anchor>
              </controlPr>
            </control>
          </mc:Choice>
        </mc:AlternateContent>
        <mc:AlternateContent xmlns:mc="http://schemas.openxmlformats.org/markup-compatibility/2006">
          <mc:Choice Requires="x14">
            <control shapeId="76022" r:id="rId61" name="Check Box 246">
              <controlPr defaultSize="0" autoFill="0" autoLine="0" autoPict="0">
                <anchor moveWithCells="1">
                  <from>
                    <xdr:col>2</xdr:col>
                    <xdr:colOff>0</xdr:colOff>
                    <xdr:row>75</xdr:row>
                    <xdr:rowOff>220980</xdr:rowOff>
                  </from>
                  <to>
                    <xdr:col>3</xdr:col>
                    <xdr:colOff>30480</xdr:colOff>
                    <xdr:row>77</xdr:row>
                    <xdr:rowOff>7620</xdr:rowOff>
                  </to>
                </anchor>
              </controlPr>
            </control>
          </mc:Choice>
        </mc:AlternateContent>
        <mc:AlternateContent xmlns:mc="http://schemas.openxmlformats.org/markup-compatibility/2006">
          <mc:Choice Requires="x14">
            <control shapeId="76023" r:id="rId62" name="Check Box 247">
              <controlPr defaultSize="0" autoFill="0" autoLine="0" autoPict="0">
                <anchor moveWithCells="1">
                  <from>
                    <xdr:col>2</xdr:col>
                    <xdr:colOff>0</xdr:colOff>
                    <xdr:row>77</xdr:row>
                    <xdr:rowOff>22860</xdr:rowOff>
                  </from>
                  <to>
                    <xdr:col>3</xdr:col>
                    <xdr:colOff>30480</xdr:colOff>
                    <xdr:row>77</xdr:row>
                    <xdr:rowOff>266700</xdr:rowOff>
                  </to>
                </anchor>
              </controlPr>
            </control>
          </mc:Choice>
        </mc:AlternateContent>
        <mc:AlternateContent xmlns:mc="http://schemas.openxmlformats.org/markup-compatibility/2006">
          <mc:Choice Requires="x14">
            <control shapeId="76024" r:id="rId63" name="Check Box 248">
              <controlPr defaultSize="0" autoFill="0" autoLine="0" autoPict="0">
                <anchor moveWithCells="1">
                  <from>
                    <xdr:col>2</xdr:col>
                    <xdr:colOff>0</xdr:colOff>
                    <xdr:row>77</xdr:row>
                    <xdr:rowOff>304800</xdr:rowOff>
                  </from>
                  <to>
                    <xdr:col>3</xdr:col>
                    <xdr:colOff>30480</xdr:colOff>
                    <xdr:row>78</xdr:row>
                    <xdr:rowOff>220980</xdr:rowOff>
                  </to>
                </anchor>
              </controlPr>
            </control>
          </mc:Choice>
        </mc:AlternateContent>
        <mc:AlternateContent xmlns:mc="http://schemas.openxmlformats.org/markup-compatibility/2006">
          <mc:Choice Requires="x14">
            <control shapeId="75882" r:id="rId64" name="Check Box 106">
              <controlPr defaultSize="0" autoFill="0" autoLine="0" autoPict="0">
                <anchor moveWithCells="1">
                  <from>
                    <xdr:col>1</xdr:col>
                    <xdr:colOff>0</xdr:colOff>
                    <xdr:row>218</xdr:row>
                    <xdr:rowOff>0</xdr:rowOff>
                  </from>
                  <to>
                    <xdr:col>2</xdr:col>
                    <xdr:colOff>22860</xdr:colOff>
                    <xdr:row>219</xdr:row>
                    <xdr:rowOff>22860</xdr:rowOff>
                  </to>
                </anchor>
              </controlPr>
            </control>
          </mc:Choice>
        </mc:AlternateContent>
        <mc:AlternateContent xmlns:mc="http://schemas.openxmlformats.org/markup-compatibility/2006">
          <mc:Choice Requires="x14">
            <control shapeId="75886" r:id="rId65" name="Check Box 110">
              <controlPr defaultSize="0" autoFill="0" autoLine="0" autoPict="0">
                <anchor moveWithCells="1">
                  <from>
                    <xdr:col>1</xdr:col>
                    <xdr:colOff>0</xdr:colOff>
                    <xdr:row>219</xdr:row>
                    <xdr:rowOff>0</xdr:rowOff>
                  </from>
                  <to>
                    <xdr:col>2</xdr:col>
                    <xdr:colOff>22860</xdr:colOff>
                    <xdr:row>220</xdr:row>
                    <xdr:rowOff>22860</xdr:rowOff>
                  </to>
                </anchor>
              </controlPr>
            </control>
          </mc:Choice>
        </mc:AlternateContent>
        <mc:AlternateContent xmlns:mc="http://schemas.openxmlformats.org/markup-compatibility/2006">
          <mc:Choice Requires="x14">
            <control shapeId="75887" r:id="rId66" name="Check Box 111">
              <controlPr defaultSize="0" autoFill="0" autoLine="0" autoPict="0">
                <anchor moveWithCells="1">
                  <from>
                    <xdr:col>1</xdr:col>
                    <xdr:colOff>0</xdr:colOff>
                    <xdr:row>220</xdr:row>
                    <xdr:rowOff>0</xdr:rowOff>
                  </from>
                  <to>
                    <xdr:col>2</xdr:col>
                    <xdr:colOff>22860</xdr:colOff>
                    <xdr:row>221</xdr:row>
                    <xdr:rowOff>22860</xdr:rowOff>
                  </to>
                </anchor>
              </controlPr>
            </control>
          </mc:Choice>
        </mc:AlternateContent>
        <mc:AlternateContent xmlns:mc="http://schemas.openxmlformats.org/markup-compatibility/2006">
          <mc:Choice Requires="x14">
            <control shapeId="75888" r:id="rId67" name="Check Box 112">
              <controlPr defaultSize="0" autoFill="0" autoLine="0" autoPict="0">
                <anchor moveWithCells="1">
                  <from>
                    <xdr:col>1</xdr:col>
                    <xdr:colOff>0</xdr:colOff>
                    <xdr:row>224</xdr:row>
                    <xdr:rowOff>0</xdr:rowOff>
                  </from>
                  <to>
                    <xdr:col>2</xdr:col>
                    <xdr:colOff>22860</xdr:colOff>
                    <xdr:row>225</xdr:row>
                    <xdr:rowOff>22860</xdr:rowOff>
                  </to>
                </anchor>
              </controlPr>
            </control>
          </mc:Choice>
        </mc:AlternateContent>
        <mc:AlternateContent xmlns:mc="http://schemas.openxmlformats.org/markup-compatibility/2006">
          <mc:Choice Requires="x14">
            <control shapeId="75989" r:id="rId68" name="Check Box 213">
              <controlPr defaultSize="0" autoFill="0" autoLine="0" autoPict="0">
                <anchor moveWithCells="1">
                  <from>
                    <xdr:col>1</xdr:col>
                    <xdr:colOff>0</xdr:colOff>
                    <xdr:row>222</xdr:row>
                    <xdr:rowOff>45720</xdr:rowOff>
                  </from>
                  <to>
                    <xdr:col>2</xdr:col>
                    <xdr:colOff>22860</xdr:colOff>
                    <xdr:row>222</xdr:row>
                    <xdr:rowOff>274320</xdr:rowOff>
                  </to>
                </anchor>
              </controlPr>
            </control>
          </mc:Choice>
        </mc:AlternateContent>
        <mc:AlternateContent xmlns:mc="http://schemas.openxmlformats.org/markup-compatibility/2006">
          <mc:Choice Requires="x14">
            <control shapeId="75990" r:id="rId69" name="Check Box 214">
              <controlPr defaultSize="0" autoFill="0" autoLine="0" autoPict="0">
                <anchor moveWithCells="1">
                  <from>
                    <xdr:col>1</xdr:col>
                    <xdr:colOff>0</xdr:colOff>
                    <xdr:row>220</xdr:row>
                    <xdr:rowOff>0</xdr:rowOff>
                  </from>
                  <to>
                    <xdr:col>2</xdr:col>
                    <xdr:colOff>22860</xdr:colOff>
                    <xdr:row>221</xdr:row>
                    <xdr:rowOff>22860</xdr:rowOff>
                  </to>
                </anchor>
              </controlPr>
            </control>
          </mc:Choice>
        </mc:AlternateContent>
        <mc:AlternateContent xmlns:mc="http://schemas.openxmlformats.org/markup-compatibility/2006">
          <mc:Choice Requires="x14">
            <control shapeId="75996" r:id="rId70" name="Check Box 220">
              <controlPr defaultSize="0" autoFill="0" autoLine="0" autoPict="0">
                <anchor moveWithCells="1">
                  <from>
                    <xdr:col>1</xdr:col>
                    <xdr:colOff>0</xdr:colOff>
                    <xdr:row>222</xdr:row>
                    <xdr:rowOff>327660</xdr:rowOff>
                  </from>
                  <to>
                    <xdr:col>2</xdr:col>
                    <xdr:colOff>22860</xdr:colOff>
                    <xdr:row>224</xdr:row>
                    <xdr:rowOff>22860</xdr:rowOff>
                  </to>
                </anchor>
              </controlPr>
            </control>
          </mc:Choice>
        </mc:AlternateContent>
        <mc:AlternateContent xmlns:mc="http://schemas.openxmlformats.org/markup-compatibility/2006">
          <mc:Choice Requires="x14">
            <control shapeId="76028" r:id="rId71" name="Check Box 252">
              <controlPr defaultSize="0" autoFill="0" autoLine="0" autoPict="0">
                <anchor moveWithCells="1">
                  <from>
                    <xdr:col>1</xdr:col>
                    <xdr:colOff>0</xdr:colOff>
                    <xdr:row>220</xdr:row>
                    <xdr:rowOff>0</xdr:rowOff>
                  </from>
                  <to>
                    <xdr:col>2</xdr:col>
                    <xdr:colOff>22860</xdr:colOff>
                    <xdr:row>221</xdr:row>
                    <xdr:rowOff>22860</xdr:rowOff>
                  </to>
                </anchor>
              </controlPr>
            </control>
          </mc:Choice>
        </mc:AlternateContent>
        <mc:AlternateContent xmlns:mc="http://schemas.openxmlformats.org/markup-compatibility/2006">
          <mc:Choice Requires="x14">
            <control shapeId="76029" r:id="rId72" name="Check Box 253">
              <controlPr defaultSize="0" autoFill="0" autoLine="0" autoPict="0">
                <anchor moveWithCells="1">
                  <from>
                    <xdr:col>1</xdr:col>
                    <xdr:colOff>0</xdr:colOff>
                    <xdr:row>221</xdr:row>
                    <xdr:rowOff>0</xdr:rowOff>
                  </from>
                  <to>
                    <xdr:col>2</xdr:col>
                    <xdr:colOff>22860</xdr:colOff>
                    <xdr:row>222</xdr:row>
                    <xdr:rowOff>22860</xdr:rowOff>
                  </to>
                </anchor>
              </controlPr>
            </control>
          </mc:Choice>
        </mc:AlternateContent>
        <mc:AlternateContent xmlns:mc="http://schemas.openxmlformats.org/markup-compatibility/2006">
          <mc:Choice Requires="x14">
            <control shapeId="76030" r:id="rId73" name="Check Box 254">
              <controlPr defaultSize="0" autoFill="0" autoLine="0" autoPict="0">
                <anchor moveWithCells="1">
                  <from>
                    <xdr:col>1</xdr:col>
                    <xdr:colOff>0</xdr:colOff>
                    <xdr:row>221</xdr:row>
                    <xdr:rowOff>0</xdr:rowOff>
                  </from>
                  <to>
                    <xdr:col>2</xdr:col>
                    <xdr:colOff>22860</xdr:colOff>
                    <xdr:row>222</xdr:row>
                    <xdr:rowOff>22860</xdr:rowOff>
                  </to>
                </anchor>
              </controlPr>
            </control>
          </mc:Choice>
        </mc:AlternateContent>
        <mc:AlternateContent xmlns:mc="http://schemas.openxmlformats.org/markup-compatibility/2006">
          <mc:Choice Requires="x14">
            <control shapeId="76048" r:id="rId74" name="Check Box 272">
              <controlPr defaultSize="0" autoFill="0" autoLine="0" autoPict="0">
                <anchor moveWithCells="1">
                  <from>
                    <xdr:col>14</xdr:col>
                    <xdr:colOff>106680</xdr:colOff>
                    <xdr:row>204</xdr:row>
                    <xdr:rowOff>22860</xdr:rowOff>
                  </from>
                  <to>
                    <xdr:col>15</xdr:col>
                    <xdr:colOff>114300</xdr:colOff>
                    <xdr:row>204</xdr:row>
                    <xdr:rowOff>350520</xdr:rowOff>
                  </to>
                </anchor>
              </controlPr>
            </control>
          </mc:Choice>
        </mc:AlternateContent>
        <mc:AlternateContent xmlns:mc="http://schemas.openxmlformats.org/markup-compatibility/2006">
          <mc:Choice Requires="x14">
            <control shapeId="76049" r:id="rId75" name="Check Box 273">
              <controlPr defaultSize="0" autoFill="0" autoLine="0" autoPict="0">
                <anchor moveWithCells="1">
                  <from>
                    <xdr:col>3</xdr:col>
                    <xdr:colOff>198120</xdr:colOff>
                    <xdr:row>189</xdr:row>
                    <xdr:rowOff>175260</xdr:rowOff>
                  </from>
                  <to>
                    <xdr:col>4</xdr:col>
                    <xdr:colOff>175260</xdr:colOff>
                    <xdr:row>190</xdr:row>
                    <xdr:rowOff>175260</xdr:rowOff>
                  </to>
                </anchor>
              </controlPr>
            </control>
          </mc:Choice>
        </mc:AlternateContent>
        <mc:AlternateContent xmlns:mc="http://schemas.openxmlformats.org/markup-compatibility/2006">
          <mc:Choice Requires="x14">
            <control shapeId="76050" r:id="rId76" name="Check Box 274">
              <controlPr defaultSize="0" autoFill="0" autoLine="0" autoPict="0">
                <anchor moveWithCells="1">
                  <from>
                    <xdr:col>3</xdr:col>
                    <xdr:colOff>190500</xdr:colOff>
                    <xdr:row>182</xdr:row>
                    <xdr:rowOff>335280</xdr:rowOff>
                  </from>
                  <to>
                    <xdr:col>4</xdr:col>
                    <xdr:colOff>175260</xdr:colOff>
                    <xdr:row>184</xdr:row>
                    <xdr:rowOff>38100</xdr:rowOff>
                  </to>
                </anchor>
              </controlPr>
            </control>
          </mc:Choice>
        </mc:AlternateContent>
        <mc:AlternateContent xmlns:mc="http://schemas.openxmlformats.org/markup-compatibility/2006">
          <mc:Choice Requires="x14">
            <control shapeId="76051" r:id="rId77" name="Check Box 275">
              <controlPr defaultSize="0" autoFill="0" autoLine="0" autoPict="0">
                <anchor moveWithCells="1">
                  <from>
                    <xdr:col>3</xdr:col>
                    <xdr:colOff>190500</xdr:colOff>
                    <xdr:row>187</xdr:row>
                    <xdr:rowOff>350520</xdr:rowOff>
                  </from>
                  <to>
                    <xdr:col>4</xdr:col>
                    <xdr:colOff>175260</xdr:colOff>
                    <xdr:row>189</xdr:row>
                    <xdr:rowOff>45720</xdr:rowOff>
                  </to>
                </anchor>
              </controlPr>
            </control>
          </mc:Choice>
        </mc:AlternateContent>
        <mc:AlternateContent xmlns:mc="http://schemas.openxmlformats.org/markup-compatibility/2006">
          <mc:Choice Requires="x14">
            <control shapeId="76052" r:id="rId78" name="Check Box 276">
              <controlPr defaultSize="0" autoFill="0" autoLine="0" autoPict="0">
                <anchor moveWithCells="1">
                  <from>
                    <xdr:col>3</xdr:col>
                    <xdr:colOff>190500</xdr:colOff>
                    <xdr:row>188</xdr:row>
                    <xdr:rowOff>152400</xdr:rowOff>
                  </from>
                  <to>
                    <xdr:col>4</xdr:col>
                    <xdr:colOff>175260</xdr:colOff>
                    <xdr:row>190</xdr:row>
                    <xdr:rowOff>38100</xdr:rowOff>
                  </to>
                </anchor>
              </controlPr>
            </control>
          </mc:Choice>
        </mc:AlternateContent>
        <mc:AlternateContent xmlns:mc="http://schemas.openxmlformats.org/markup-compatibility/2006">
          <mc:Choice Requires="x14">
            <control shapeId="76053" r:id="rId79" name="Check Box 277">
              <controlPr defaultSize="0" autoFill="0" autoLine="0" autoPict="0">
                <anchor moveWithCells="1">
                  <from>
                    <xdr:col>3</xdr:col>
                    <xdr:colOff>190500</xdr:colOff>
                    <xdr:row>187</xdr:row>
                    <xdr:rowOff>38100</xdr:rowOff>
                  </from>
                  <to>
                    <xdr:col>4</xdr:col>
                    <xdr:colOff>175260</xdr:colOff>
                    <xdr:row>187</xdr:row>
                    <xdr:rowOff>312420</xdr:rowOff>
                  </to>
                </anchor>
              </controlPr>
            </control>
          </mc:Choice>
        </mc:AlternateContent>
        <mc:AlternateContent xmlns:mc="http://schemas.openxmlformats.org/markup-compatibility/2006">
          <mc:Choice Requires="x14">
            <control shapeId="76054" r:id="rId80" name="Check Box 278">
              <controlPr defaultSize="0" autoFill="0" autoLine="0" autoPict="0">
                <anchor moveWithCells="1">
                  <from>
                    <xdr:col>3</xdr:col>
                    <xdr:colOff>190500</xdr:colOff>
                    <xdr:row>199</xdr:row>
                    <xdr:rowOff>137160</xdr:rowOff>
                  </from>
                  <to>
                    <xdr:col>4</xdr:col>
                    <xdr:colOff>175260</xdr:colOff>
                    <xdr:row>200</xdr:row>
                    <xdr:rowOff>30480</xdr:rowOff>
                  </to>
                </anchor>
              </controlPr>
            </control>
          </mc:Choice>
        </mc:AlternateContent>
        <mc:AlternateContent xmlns:mc="http://schemas.openxmlformats.org/markup-compatibility/2006">
          <mc:Choice Requires="x14">
            <control shapeId="76055" r:id="rId81" name="Check Box 279">
              <controlPr defaultSize="0" autoFill="0" autoLine="0" autoPict="0">
                <anchor moveWithCells="1">
                  <from>
                    <xdr:col>3</xdr:col>
                    <xdr:colOff>190500</xdr:colOff>
                    <xdr:row>184</xdr:row>
                    <xdr:rowOff>144780</xdr:rowOff>
                  </from>
                  <to>
                    <xdr:col>4</xdr:col>
                    <xdr:colOff>175260</xdr:colOff>
                    <xdr:row>186</xdr:row>
                    <xdr:rowOff>38100</xdr:rowOff>
                  </to>
                </anchor>
              </controlPr>
            </control>
          </mc:Choice>
        </mc:AlternateContent>
        <mc:AlternateContent xmlns:mc="http://schemas.openxmlformats.org/markup-compatibility/2006">
          <mc:Choice Requires="x14">
            <control shapeId="76056" r:id="rId82" name="Check Box 280">
              <controlPr defaultSize="0" autoFill="0" autoLine="0" autoPict="0">
                <anchor moveWithCells="1">
                  <from>
                    <xdr:col>3</xdr:col>
                    <xdr:colOff>190500</xdr:colOff>
                    <xdr:row>194</xdr:row>
                    <xdr:rowOff>152400</xdr:rowOff>
                  </from>
                  <to>
                    <xdr:col>4</xdr:col>
                    <xdr:colOff>175260</xdr:colOff>
                    <xdr:row>196</xdr:row>
                    <xdr:rowOff>38100</xdr:rowOff>
                  </to>
                </anchor>
              </controlPr>
            </control>
          </mc:Choice>
        </mc:AlternateContent>
        <mc:AlternateContent xmlns:mc="http://schemas.openxmlformats.org/markup-compatibility/2006">
          <mc:Choice Requires="x14">
            <control shapeId="76057" r:id="rId83" name="Check Box 281">
              <controlPr defaultSize="0" autoFill="0" autoLine="0" autoPict="0">
                <anchor moveWithCells="1">
                  <from>
                    <xdr:col>3</xdr:col>
                    <xdr:colOff>190500</xdr:colOff>
                    <xdr:row>196</xdr:row>
                    <xdr:rowOff>68580</xdr:rowOff>
                  </from>
                  <to>
                    <xdr:col>4</xdr:col>
                    <xdr:colOff>175260</xdr:colOff>
                    <xdr:row>196</xdr:row>
                    <xdr:rowOff>327660</xdr:rowOff>
                  </to>
                </anchor>
              </controlPr>
            </control>
          </mc:Choice>
        </mc:AlternateContent>
        <mc:AlternateContent xmlns:mc="http://schemas.openxmlformats.org/markup-compatibility/2006">
          <mc:Choice Requires="x14">
            <control shapeId="76063" r:id="rId84" name="Check Box 287">
              <controlPr defaultSize="0" autoFill="0" autoLine="0" autoPict="0">
                <anchor moveWithCells="1">
                  <from>
                    <xdr:col>3</xdr:col>
                    <xdr:colOff>190500</xdr:colOff>
                    <xdr:row>183</xdr:row>
                    <xdr:rowOff>137160</xdr:rowOff>
                  </from>
                  <to>
                    <xdr:col>4</xdr:col>
                    <xdr:colOff>175260</xdr:colOff>
                    <xdr:row>185</xdr:row>
                    <xdr:rowOff>38100</xdr:rowOff>
                  </to>
                </anchor>
              </controlPr>
            </control>
          </mc:Choice>
        </mc:AlternateContent>
        <mc:AlternateContent xmlns:mc="http://schemas.openxmlformats.org/markup-compatibility/2006">
          <mc:Choice Requires="x14">
            <control shapeId="76064" r:id="rId85" name="Check Box 288">
              <controlPr defaultSize="0" autoFill="0" autoLine="0" autoPict="0">
                <anchor moveWithCells="1">
                  <from>
                    <xdr:col>3</xdr:col>
                    <xdr:colOff>190500</xdr:colOff>
                    <xdr:row>196</xdr:row>
                    <xdr:rowOff>327660</xdr:rowOff>
                  </from>
                  <to>
                    <xdr:col>4</xdr:col>
                    <xdr:colOff>175260</xdr:colOff>
                    <xdr:row>198</xdr:row>
                    <xdr:rowOff>38100</xdr:rowOff>
                  </to>
                </anchor>
              </controlPr>
            </control>
          </mc:Choice>
        </mc:AlternateContent>
        <mc:AlternateContent xmlns:mc="http://schemas.openxmlformats.org/markup-compatibility/2006">
          <mc:Choice Requires="x14">
            <control shapeId="76065" r:id="rId86" name="Check Box 289">
              <controlPr defaultSize="0" autoFill="0" autoLine="0" autoPict="0">
                <anchor moveWithCells="1">
                  <from>
                    <xdr:col>3</xdr:col>
                    <xdr:colOff>190500</xdr:colOff>
                    <xdr:row>197</xdr:row>
                    <xdr:rowOff>160020</xdr:rowOff>
                  </from>
                  <to>
                    <xdr:col>4</xdr:col>
                    <xdr:colOff>175260</xdr:colOff>
                    <xdr:row>199</xdr:row>
                    <xdr:rowOff>45720</xdr:rowOff>
                  </to>
                </anchor>
              </controlPr>
            </control>
          </mc:Choice>
        </mc:AlternateContent>
        <mc:AlternateContent xmlns:mc="http://schemas.openxmlformats.org/markup-compatibility/2006">
          <mc:Choice Requires="x14">
            <control shapeId="76066" r:id="rId87" name="Check Box 290">
              <controlPr defaultSize="0" autoFill="0" autoLine="0" autoPict="0">
                <anchor moveWithCells="1">
                  <from>
                    <xdr:col>3</xdr:col>
                    <xdr:colOff>190500</xdr:colOff>
                    <xdr:row>199</xdr:row>
                    <xdr:rowOff>335280</xdr:rowOff>
                  </from>
                  <to>
                    <xdr:col>4</xdr:col>
                    <xdr:colOff>175260</xdr:colOff>
                    <xdr:row>201</xdr:row>
                    <xdr:rowOff>30480</xdr:rowOff>
                  </to>
                </anchor>
              </controlPr>
            </control>
          </mc:Choice>
        </mc:AlternateContent>
        <mc:AlternateContent xmlns:mc="http://schemas.openxmlformats.org/markup-compatibility/2006">
          <mc:Choice Requires="x14">
            <control shapeId="76067" r:id="rId88" name="Check Box 291">
              <controlPr defaultSize="0" autoFill="0" autoLine="0" autoPict="0">
                <anchor moveWithCells="1">
                  <from>
                    <xdr:col>3</xdr:col>
                    <xdr:colOff>198120</xdr:colOff>
                    <xdr:row>200</xdr:row>
                    <xdr:rowOff>144780</xdr:rowOff>
                  </from>
                  <to>
                    <xdr:col>4</xdr:col>
                    <xdr:colOff>182880</xdr:colOff>
                    <xdr:row>202</xdr:row>
                    <xdr:rowOff>38100</xdr:rowOff>
                  </to>
                </anchor>
              </controlPr>
            </control>
          </mc:Choice>
        </mc:AlternateContent>
        <mc:AlternateContent xmlns:mc="http://schemas.openxmlformats.org/markup-compatibility/2006">
          <mc:Choice Requires="x14">
            <control shapeId="76068" r:id="rId89" name="Check Box 292">
              <controlPr defaultSize="0" autoFill="0" autoLine="0" autoPict="0">
                <anchor moveWithCells="1">
                  <from>
                    <xdr:col>3</xdr:col>
                    <xdr:colOff>198120</xdr:colOff>
                    <xdr:row>201</xdr:row>
                    <xdr:rowOff>137160</xdr:rowOff>
                  </from>
                  <to>
                    <xdr:col>4</xdr:col>
                    <xdr:colOff>182880</xdr:colOff>
                    <xdr:row>203</xdr:row>
                    <xdr:rowOff>38100</xdr:rowOff>
                  </to>
                </anchor>
              </controlPr>
            </control>
          </mc:Choice>
        </mc:AlternateContent>
        <mc:AlternateContent xmlns:mc="http://schemas.openxmlformats.org/markup-compatibility/2006">
          <mc:Choice Requires="x14">
            <control shapeId="76163" r:id="rId90" name="Check Box 387">
              <controlPr defaultSize="0" autoFill="0" autoLine="0" autoPict="0">
                <anchor moveWithCells="1">
                  <from>
                    <xdr:col>31</xdr:col>
                    <xdr:colOff>182880</xdr:colOff>
                    <xdr:row>111</xdr:row>
                    <xdr:rowOff>182880</xdr:rowOff>
                  </from>
                  <to>
                    <xdr:col>33</xdr:col>
                    <xdr:colOff>38100</xdr:colOff>
                    <xdr:row>113</xdr:row>
                    <xdr:rowOff>38100</xdr:rowOff>
                  </to>
                </anchor>
              </controlPr>
            </control>
          </mc:Choice>
        </mc:AlternateContent>
        <mc:AlternateContent xmlns:mc="http://schemas.openxmlformats.org/markup-compatibility/2006">
          <mc:Choice Requires="x14">
            <control shapeId="76167" r:id="rId91" name="Check Box 391">
              <controlPr defaultSize="0" autoFill="0" autoLine="0" autoPict="0">
                <anchor moveWithCells="1">
                  <from>
                    <xdr:col>31</xdr:col>
                    <xdr:colOff>182880</xdr:colOff>
                    <xdr:row>124</xdr:row>
                    <xdr:rowOff>190500</xdr:rowOff>
                  </from>
                  <to>
                    <xdr:col>33</xdr:col>
                    <xdr:colOff>38100</xdr:colOff>
                    <xdr:row>126</xdr:row>
                    <xdr:rowOff>45720</xdr:rowOff>
                  </to>
                </anchor>
              </controlPr>
            </control>
          </mc:Choice>
        </mc:AlternateContent>
        <mc:AlternateContent xmlns:mc="http://schemas.openxmlformats.org/markup-compatibility/2006">
          <mc:Choice Requires="x14">
            <control shapeId="76169" r:id="rId92" name="Check Box 393">
              <controlPr defaultSize="0" autoFill="0" autoLine="0" autoPict="0">
                <anchor moveWithCells="1">
                  <from>
                    <xdr:col>16</xdr:col>
                    <xdr:colOff>160020</xdr:colOff>
                    <xdr:row>131</xdr:row>
                    <xdr:rowOff>0</xdr:rowOff>
                  </from>
                  <to>
                    <xdr:col>18</xdr:col>
                    <xdr:colOff>22860</xdr:colOff>
                    <xdr:row>131</xdr:row>
                    <xdr:rowOff>220980</xdr:rowOff>
                  </to>
                </anchor>
              </controlPr>
            </control>
          </mc:Choice>
        </mc:AlternateContent>
        <mc:AlternateContent xmlns:mc="http://schemas.openxmlformats.org/markup-compatibility/2006">
          <mc:Choice Requires="x14">
            <control shapeId="76170" r:id="rId93" name="Check Box 394">
              <controlPr defaultSize="0" autoFill="0" autoLine="0" autoPict="0">
                <anchor moveWithCells="1">
                  <from>
                    <xdr:col>7</xdr:col>
                    <xdr:colOff>190500</xdr:colOff>
                    <xdr:row>128</xdr:row>
                    <xdr:rowOff>45720</xdr:rowOff>
                  </from>
                  <to>
                    <xdr:col>9</xdr:col>
                    <xdr:colOff>45720</xdr:colOff>
                    <xdr:row>128</xdr:row>
                    <xdr:rowOff>266700</xdr:rowOff>
                  </to>
                </anchor>
              </controlPr>
            </control>
          </mc:Choice>
        </mc:AlternateContent>
        <mc:AlternateContent xmlns:mc="http://schemas.openxmlformats.org/markup-compatibility/2006">
          <mc:Choice Requires="x14">
            <control shapeId="76171" r:id="rId94" name="Check Box 395">
              <controlPr defaultSize="0" autoFill="0" autoLine="0" autoPict="0">
                <anchor moveWithCells="1">
                  <from>
                    <xdr:col>11</xdr:col>
                    <xdr:colOff>190500</xdr:colOff>
                    <xdr:row>128</xdr:row>
                    <xdr:rowOff>45720</xdr:rowOff>
                  </from>
                  <to>
                    <xdr:col>13</xdr:col>
                    <xdr:colOff>45720</xdr:colOff>
                    <xdr:row>128</xdr:row>
                    <xdr:rowOff>266700</xdr:rowOff>
                  </to>
                </anchor>
              </controlPr>
            </control>
          </mc:Choice>
        </mc:AlternateContent>
        <mc:AlternateContent xmlns:mc="http://schemas.openxmlformats.org/markup-compatibility/2006">
          <mc:Choice Requires="x14">
            <control shapeId="76172" r:id="rId95" name="Check Box 396">
              <controlPr defaultSize="0" autoFill="0" autoLine="0" autoPict="0">
                <anchor moveWithCells="1">
                  <from>
                    <xdr:col>4</xdr:col>
                    <xdr:colOff>0</xdr:colOff>
                    <xdr:row>130</xdr:row>
                    <xdr:rowOff>251460</xdr:rowOff>
                  </from>
                  <to>
                    <xdr:col>5</xdr:col>
                    <xdr:colOff>30480</xdr:colOff>
                    <xdr:row>131</xdr:row>
                    <xdr:rowOff>220980</xdr:rowOff>
                  </to>
                </anchor>
              </controlPr>
            </control>
          </mc:Choice>
        </mc:AlternateContent>
        <mc:AlternateContent xmlns:mc="http://schemas.openxmlformats.org/markup-compatibility/2006">
          <mc:Choice Requires="x14">
            <control shapeId="76173" r:id="rId96" name="Check Box 397">
              <controlPr defaultSize="0" autoFill="0" autoLine="0" autoPict="0">
                <anchor moveWithCells="1">
                  <from>
                    <xdr:col>10</xdr:col>
                    <xdr:colOff>0</xdr:colOff>
                    <xdr:row>130</xdr:row>
                    <xdr:rowOff>251460</xdr:rowOff>
                  </from>
                  <to>
                    <xdr:col>11</xdr:col>
                    <xdr:colOff>45720</xdr:colOff>
                    <xdr:row>131</xdr:row>
                    <xdr:rowOff>220980</xdr:rowOff>
                  </to>
                </anchor>
              </controlPr>
            </control>
          </mc:Choice>
        </mc:AlternateContent>
        <mc:AlternateContent xmlns:mc="http://schemas.openxmlformats.org/markup-compatibility/2006">
          <mc:Choice Requires="x14">
            <control shapeId="76174" r:id="rId97" name="Check Box 398">
              <controlPr defaultSize="0" autoFill="0" autoLine="0" autoPict="0">
                <anchor moveWithCells="1">
                  <from>
                    <xdr:col>7</xdr:col>
                    <xdr:colOff>190500</xdr:colOff>
                    <xdr:row>129</xdr:row>
                    <xdr:rowOff>45720</xdr:rowOff>
                  </from>
                  <to>
                    <xdr:col>9</xdr:col>
                    <xdr:colOff>45720</xdr:colOff>
                    <xdr:row>129</xdr:row>
                    <xdr:rowOff>266700</xdr:rowOff>
                  </to>
                </anchor>
              </controlPr>
            </control>
          </mc:Choice>
        </mc:AlternateContent>
        <mc:AlternateContent xmlns:mc="http://schemas.openxmlformats.org/markup-compatibility/2006">
          <mc:Choice Requires="x14">
            <control shapeId="76175" r:id="rId98" name="Check Box 399">
              <controlPr defaultSize="0" autoFill="0" autoLine="0" autoPict="0">
                <anchor moveWithCells="1">
                  <from>
                    <xdr:col>11</xdr:col>
                    <xdr:colOff>190500</xdr:colOff>
                    <xdr:row>129</xdr:row>
                    <xdr:rowOff>45720</xdr:rowOff>
                  </from>
                  <to>
                    <xdr:col>13</xdr:col>
                    <xdr:colOff>45720</xdr:colOff>
                    <xdr:row>129</xdr:row>
                    <xdr:rowOff>266700</xdr:rowOff>
                  </to>
                </anchor>
              </controlPr>
            </control>
          </mc:Choice>
        </mc:AlternateContent>
        <mc:AlternateContent xmlns:mc="http://schemas.openxmlformats.org/markup-compatibility/2006">
          <mc:Choice Requires="x14">
            <control shapeId="76176" r:id="rId99" name="Check Box 400">
              <controlPr defaultSize="0" autoFill="0" autoLine="0" autoPict="0">
                <anchor moveWithCells="1">
                  <from>
                    <xdr:col>25</xdr:col>
                    <xdr:colOff>190500</xdr:colOff>
                    <xdr:row>129</xdr:row>
                    <xdr:rowOff>45720</xdr:rowOff>
                  </from>
                  <to>
                    <xdr:col>27</xdr:col>
                    <xdr:colOff>45720</xdr:colOff>
                    <xdr:row>129</xdr:row>
                    <xdr:rowOff>266700</xdr:rowOff>
                  </to>
                </anchor>
              </controlPr>
            </control>
          </mc:Choice>
        </mc:AlternateContent>
        <mc:AlternateContent xmlns:mc="http://schemas.openxmlformats.org/markup-compatibility/2006">
          <mc:Choice Requires="x14">
            <control shapeId="76177" r:id="rId100" name="Check Box 401">
              <controlPr defaultSize="0" autoFill="0" autoLine="0" autoPict="0">
                <anchor moveWithCells="1">
                  <from>
                    <xdr:col>18</xdr:col>
                    <xdr:colOff>190500</xdr:colOff>
                    <xdr:row>128</xdr:row>
                    <xdr:rowOff>45720</xdr:rowOff>
                  </from>
                  <to>
                    <xdr:col>20</xdr:col>
                    <xdr:colOff>45720</xdr:colOff>
                    <xdr:row>128</xdr:row>
                    <xdr:rowOff>266700</xdr:rowOff>
                  </to>
                </anchor>
              </controlPr>
            </control>
          </mc:Choice>
        </mc:AlternateContent>
        <mc:AlternateContent xmlns:mc="http://schemas.openxmlformats.org/markup-compatibility/2006">
          <mc:Choice Requires="x14">
            <control shapeId="76178" r:id="rId101" name="Check Box 402">
              <controlPr defaultSize="0" autoFill="0" autoLine="0" autoPict="0">
                <anchor moveWithCells="1">
                  <from>
                    <xdr:col>18</xdr:col>
                    <xdr:colOff>190500</xdr:colOff>
                    <xdr:row>129</xdr:row>
                    <xdr:rowOff>45720</xdr:rowOff>
                  </from>
                  <to>
                    <xdr:col>20</xdr:col>
                    <xdr:colOff>45720</xdr:colOff>
                    <xdr:row>129</xdr:row>
                    <xdr:rowOff>266700</xdr:rowOff>
                  </to>
                </anchor>
              </controlPr>
            </control>
          </mc:Choice>
        </mc:AlternateContent>
        <mc:AlternateContent xmlns:mc="http://schemas.openxmlformats.org/markup-compatibility/2006">
          <mc:Choice Requires="x14">
            <control shapeId="76179" r:id="rId102" name="Check Box 403">
              <controlPr defaultSize="0" autoFill="0" autoLine="0" autoPict="0">
                <anchor moveWithCells="1">
                  <from>
                    <xdr:col>19</xdr:col>
                    <xdr:colOff>175260</xdr:colOff>
                    <xdr:row>134</xdr:row>
                    <xdr:rowOff>144780</xdr:rowOff>
                  </from>
                  <to>
                    <xdr:col>21</xdr:col>
                    <xdr:colOff>30480</xdr:colOff>
                    <xdr:row>136</xdr:row>
                    <xdr:rowOff>30480</xdr:rowOff>
                  </to>
                </anchor>
              </controlPr>
            </control>
          </mc:Choice>
        </mc:AlternateContent>
        <mc:AlternateContent xmlns:mc="http://schemas.openxmlformats.org/markup-compatibility/2006">
          <mc:Choice Requires="x14">
            <control shapeId="76180" r:id="rId103" name="Check Box 404">
              <controlPr defaultSize="0" autoFill="0" autoLine="0" autoPict="0">
                <anchor moveWithCells="1">
                  <from>
                    <xdr:col>23</xdr:col>
                    <xdr:colOff>175260</xdr:colOff>
                    <xdr:row>134</xdr:row>
                    <xdr:rowOff>144780</xdr:rowOff>
                  </from>
                  <to>
                    <xdr:col>25</xdr:col>
                    <xdr:colOff>30480</xdr:colOff>
                    <xdr:row>136</xdr:row>
                    <xdr:rowOff>30480</xdr:rowOff>
                  </to>
                </anchor>
              </controlPr>
            </control>
          </mc:Choice>
        </mc:AlternateContent>
        <mc:AlternateContent xmlns:mc="http://schemas.openxmlformats.org/markup-compatibility/2006">
          <mc:Choice Requires="x14">
            <control shapeId="76181" r:id="rId104" name="Check Box 405">
              <controlPr defaultSize="0" autoFill="0" autoLine="0" autoPict="0">
                <anchor moveWithCells="1">
                  <from>
                    <xdr:col>31</xdr:col>
                    <xdr:colOff>190500</xdr:colOff>
                    <xdr:row>135</xdr:row>
                    <xdr:rowOff>182880</xdr:rowOff>
                  </from>
                  <to>
                    <xdr:col>33</xdr:col>
                    <xdr:colOff>45720</xdr:colOff>
                    <xdr:row>137</xdr:row>
                    <xdr:rowOff>38100</xdr:rowOff>
                  </to>
                </anchor>
              </controlPr>
            </control>
          </mc:Choice>
        </mc:AlternateContent>
        <mc:AlternateContent xmlns:mc="http://schemas.openxmlformats.org/markup-compatibility/2006">
          <mc:Choice Requires="x14">
            <control shapeId="76182" r:id="rId105" name="Check Box 406">
              <controlPr defaultSize="0" autoFill="0" autoLine="0" autoPict="0">
                <anchor moveWithCells="1">
                  <from>
                    <xdr:col>19</xdr:col>
                    <xdr:colOff>175260</xdr:colOff>
                    <xdr:row>134</xdr:row>
                    <xdr:rowOff>144780</xdr:rowOff>
                  </from>
                  <to>
                    <xdr:col>21</xdr:col>
                    <xdr:colOff>30480</xdr:colOff>
                    <xdr:row>136</xdr:row>
                    <xdr:rowOff>30480</xdr:rowOff>
                  </to>
                </anchor>
              </controlPr>
            </control>
          </mc:Choice>
        </mc:AlternateContent>
        <mc:AlternateContent xmlns:mc="http://schemas.openxmlformats.org/markup-compatibility/2006">
          <mc:Choice Requires="x14">
            <control shapeId="76183" r:id="rId106" name="Check Box 407">
              <controlPr defaultSize="0" autoFill="0" autoLine="0" autoPict="0">
                <anchor moveWithCells="1">
                  <from>
                    <xdr:col>23</xdr:col>
                    <xdr:colOff>175260</xdr:colOff>
                    <xdr:row>134</xdr:row>
                    <xdr:rowOff>144780</xdr:rowOff>
                  </from>
                  <to>
                    <xdr:col>25</xdr:col>
                    <xdr:colOff>30480</xdr:colOff>
                    <xdr:row>136</xdr:row>
                    <xdr:rowOff>30480</xdr:rowOff>
                  </to>
                </anchor>
              </controlPr>
            </control>
          </mc:Choice>
        </mc:AlternateContent>
        <mc:AlternateContent xmlns:mc="http://schemas.openxmlformats.org/markup-compatibility/2006">
          <mc:Choice Requires="x14">
            <control shapeId="76184" r:id="rId107" name="Check Box 408">
              <controlPr defaultSize="0" autoFill="0" autoLine="0" autoPict="0">
                <anchor moveWithCells="1">
                  <from>
                    <xdr:col>31</xdr:col>
                    <xdr:colOff>182880</xdr:colOff>
                    <xdr:row>152</xdr:row>
                    <xdr:rowOff>182880</xdr:rowOff>
                  </from>
                  <to>
                    <xdr:col>33</xdr:col>
                    <xdr:colOff>38100</xdr:colOff>
                    <xdr:row>154</xdr:row>
                    <xdr:rowOff>38100</xdr:rowOff>
                  </to>
                </anchor>
              </controlPr>
            </control>
          </mc:Choice>
        </mc:AlternateContent>
        <mc:AlternateContent xmlns:mc="http://schemas.openxmlformats.org/markup-compatibility/2006">
          <mc:Choice Requires="x14">
            <control shapeId="76185" r:id="rId108" name="Check Box 409">
              <controlPr defaultSize="0" autoFill="0" autoLine="0" autoPict="0">
                <anchor moveWithCells="1">
                  <from>
                    <xdr:col>31</xdr:col>
                    <xdr:colOff>182880</xdr:colOff>
                    <xdr:row>162</xdr:row>
                    <xdr:rowOff>182880</xdr:rowOff>
                  </from>
                  <to>
                    <xdr:col>33</xdr:col>
                    <xdr:colOff>38100</xdr:colOff>
                    <xdr:row>164</xdr:row>
                    <xdr:rowOff>0</xdr:rowOff>
                  </to>
                </anchor>
              </controlPr>
            </control>
          </mc:Choice>
        </mc:AlternateContent>
        <mc:AlternateContent xmlns:mc="http://schemas.openxmlformats.org/markup-compatibility/2006">
          <mc:Choice Requires="x14">
            <control shapeId="76186" r:id="rId109" name="Check Box 410">
              <controlPr defaultSize="0" autoFill="0" autoLine="0" autoPict="0">
                <anchor moveWithCells="1">
                  <from>
                    <xdr:col>31</xdr:col>
                    <xdr:colOff>182880</xdr:colOff>
                    <xdr:row>170</xdr:row>
                    <xdr:rowOff>182880</xdr:rowOff>
                  </from>
                  <to>
                    <xdr:col>33</xdr:col>
                    <xdr:colOff>38100</xdr:colOff>
                    <xdr:row>172</xdr:row>
                    <xdr:rowOff>38100</xdr:rowOff>
                  </to>
                </anchor>
              </controlPr>
            </control>
          </mc:Choice>
        </mc:AlternateContent>
        <mc:AlternateContent xmlns:mc="http://schemas.openxmlformats.org/markup-compatibility/2006">
          <mc:Choice Requires="x14">
            <control shapeId="76188" r:id="rId110" name="Check Box 412">
              <controlPr defaultSize="0" autoFill="0" autoLine="0" autoPict="0">
                <anchor moveWithCells="1">
                  <from>
                    <xdr:col>31</xdr:col>
                    <xdr:colOff>182880</xdr:colOff>
                    <xdr:row>202</xdr:row>
                    <xdr:rowOff>137160</xdr:rowOff>
                  </from>
                  <to>
                    <xdr:col>33</xdr:col>
                    <xdr:colOff>38100</xdr:colOff>
                    <xdr:row>204</xdr:row>
                    <xdr:rowOff>30480</xdr:rowOff>
                  </to>
                </anchor>
              </controlPr>
            </control>
          </mc:Choice>
        </mc:AlternateContent>
        <mc:AlternateContent xmlns:mc="http://schemas.openxmlformats.org/markup-compatibility/2006">
          <mc:Choice Requires="x14">
            <control shapeId="76190" r:id="rId111" name="Check Box 414">
              <controlPr defaultSize="0" autoFill="0" autoLine="0" autoPict="0">
                <anchor moveWithCells="1">
                  <from>
                    <xdr:col>31</xdr:col>
                    <xdr:colOff>182880</xdr:colOff>
                    <xdr:row>212</xdr:row>
                    <xdr:rowOff>152400</xdr:rowOff>
                  </from>
                  <to>
                    <xdr:col>33</xdr:col>
                    <xdr:colOff>38100</xdr:colOff>
                    <xdr:row>214</xdr:row>
                    <xdr:rowOff>45720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AG111"/>
  <sheetViews>
    <sheetView view="pageBreakPreview" topLeftCell="A4" zoomScale="80" zoomScaleNormal="85" zoomScaleSheetLayoutView="80" zoomScalePageLayoutView="70" workbookViewId="0">
      <selection activeCell="R12" sqref="R12"/>
    </sheetView>
  </sheetViews>
  <sheetFormatPr defaultColWidth="2.44140625" defaultRowHeight="13.2"/>
  <cols>
    <col min="1" max="1" width="5.6640625" style="31" customWidth="1"/>
    <col min="2" max="11" width="2.6640625" style="31" customWidth="1"/>
    <col min="12" max="13" width="11.77734375" style="31" customWidth="1"/>
    <col min="14" max="14" width="16.88671875" style="31" customWidth="1"/>
    <col min="15" max="15" width="37.44140625" style="31" customWidth="1"/>
    <col min="16" max="16" width="22.6640625" style="31" customWidth="1"/>
    <col min="17" max="17" width="15.6640625" style="31" customWidth="1"/>
    <col min="18" max="18" width="13.6640625" style="31" customWidth="1"/>
    <col min="19" max="19" width="10" style="31" customWidth="1"/>
    <col min="20" max="20" width="6.77734375" style="31" customWidth="1"/>
    <col min="21" max="21" width="4.77734375" style="31" customWidth="1"/>
    <col min="22" max="22" width="3.6640625" style="31" customWidth="1"/>
    <col min="23" max="23" width="3.109375" style="31" customWidth="1"/>
    <col min="24" max="24" width="3.6640625" style="31" customWidth="1"/>
    <col min="25" max="25" width="8" style="31" customWidth="1"/>
    <col min="26" max="26" width="3.6640625" style="31" customWidth="1"/>
    <col min="27" max="27" width="3.109375" style="31" customWidth="1"/>
    <col min="28" max="28" width="3.6640625" style="31" customWidth="1"/>
    <col min="29" max="29" width="3.109375" style="31" customWidth="1"/>
    <col min="30" max="30" width="2.44140625" style="31" customWidth="1"/>
    <col min="31" max="31" width="3.44140625" style="31" customWidth="1"/>
    <col min="32" max="32" width="5.88671875" style="31" customWidth="1"/>
    <col min="33" max="33" width="14.6640625" style="31" customWidth="1"/>
    <col min="34" max="16384" width="2.44140625" style="31"/>
  </cols>
  <sheetData>
    <row r="1" spans="1:33" ht="21" customHeight="1">
      <c r="A1" s="48" t="s">
        <v>338</v>
      </c>
      <c r="G1" s="33" t="s">
        <v>265</v>
      </c>
      <c r="V1" s="32"/>
      <c r="W1" s="32"/>
      <c r="X1" s="32"/>
      <c r="Y1" s="32"/>
      <c r="Z1" s="32"/>
      <c r="AA1" s="32"/>
      <c r="AB1" s="32"/>
      <c r="AC1" s="32"/>
      <c r="AD1" s="32"/>
      <c r="AE1" s="32"/>
      <c r="AF1" s="32"/>
      <c r="AG1" s="32"/>
    </row>
    <row r="2" spans="1:33" ht="21" customHeight="1" thickBot="1">
      <c r="B2" s="33"/>
      <c r="C2" s="33"/>
      <c r="D2" s="33"/>
      <c r="E2" s="33"/>
      <c r="F2" s="33"/>
      <c r="G2" s="33"/>
      <c r="H2" s="33"/>
      <c r="I2" s="33"/>
      <c r="J2" s="33"/>
      <c r="K2" s="33"/>
      <c r="L2" s="33"/>
      <c r="M2" s="33"/>
      <c r="N2" s="33"/>
      <c r="O2" s="33"/>
      <c r="P2" s="33"/>
      <c r="Q2" s="33"/>
      <c r="R2" s="33"/>
      <c r="S2" s="33"/>
      <c r="T2" s="33"/>
      <c r="U2" s="33"/>
      <c r="V2" s="32"/>
      <c r="W2" s="32"/>
      <c r="X2" s="32"/>
      <c r="Y2" s="32"/>
      <c r="Z2" s="34"/>
      <c r="AA2" s="49"/>
      <c r="AB2" s="49"/>
      <c r="AC2" s="49"/>
      <c r="AD2" s="49"/>
      <c r="AE2" s="49"/>
      <c r="AF2" s="49"/>
      <c r="AG2" s="49"/>
    </row>
    <row r="3" spans="1:33" ht="27" customHeight="1" thickBot="1">
      <c r="A3" s="1358" t="s">
        <v>6</v>
      </c>
      <c r="B3" s="1358"/>
      <c r="C3" s="1359"/>
      <c r="D3" s="1355" t="str">
        <f>IF(基本情報入力シート!M16="","",基本情報入力シート!M16)</f>
        <v/>
      </c>
      <c r="E3" s="1356"/>
      <c r="F3" s="1356"/>
      <c r="G3" s="1356"/>
      <c r="H3" s="1356"/>
      <c r="I3" s="1356"/>
      <c r="J3" s="1356"/>
      <c r="K3" s="1356"/>
      <c r="L3" s="1356"/>
      <c r="M3" s="1356"/>
      <c r="N3" s="1356"/>
      <c r="O3" s="1357"/>
      <c r="P3" s="50"/>
      <c r="Q3" s="51"/>
      <c r="U3" s="51"/>
    </row>
    <row r="4" spans="1:33" ht="21" customHeight="1" thickBot="1">
      <c r="A4" s="52"/>
      <c r="B4" s="52"/>
      <c r="C4" s="52"/>
      <c r="D4" s="53"/>
      <c r="E4" s="53"/>
      <c r="F4" s="53"/>
      <c r="G4" s="53"/>
      <c r="H4" s="53"/>
      <c r="I4" s="53"/>
      <c r="J4" s="53"/>
      <c r="K4" s="53"/>
      <c r="L4" s="53"/>
      <c r="M4" s="53"/>
      <c r="N4" s="53"/>
      <c r="O4" s="53"/>
      <c r="P4" s="53"/>
      <c r="Q4" s="51"/>
      <c r="U4" s="51"/>
    </row>
    <row r="5" spans="1:33" ht="27.75" customHeight="1" thickBot="1">
      <c r="A5" s="1346" t="s">
        <v>452</v>
      </c>
      <c r="B5" s="1347"/>
      <c r="C5" s="1347"/>
      <c r="D5" s="1347"/>
      <c r="E5" s="1347"/>
      <c r="F5" s="1347"/>
      <c r="G5" s="1347"/>
      <c r="H5" s="1347"/>
      <c r="I5" s="1347"/>
      <c r="J5" s="1347"/>
      <c r="K5" s="1347"/>
      <c r="L5" s="1347"/>
      <c r="M5" s="1347"/>
      <c r="N5" s="1347"/>
      <c r="O5" s="54" t="str">
        <f>IF(SUM(AG12:AG111)=0,"",SUM(AG12:AG111))</f>
        <v/>
      </c>
      <c r="P5" s="53"/>
      <c r="Q5" s="51"/>
      <c r="U5" s="51"/>
    </row>
    <row r="6" spans="1:33" ht="21" customHeight="1" thickBot="1">
      <c r="Q6" s="38"/>
      <c r="AG6" s="55"/>
    </row>
    <row r="7" spans="1:33" ht="18" customHeight="1">
      <c r="A7" s="1360"/>
      <c r="B7" s="1362" t="s">
        <v>267</v>
      </c>
      <c r="C7" s="1363"/>
      <c r="D7" s="1363"/>
      <c r="E7" s="1363"/>
      <c r="F7" s="1363"/>
      <c r="G7" s="1363"/>
      <c r="H7" s="1363"/>
      <c r="I7" s="1363"/>
      <c r="J7" s="1363"/>
      <c r="K7" s="1364"/>
      <c r="L7" s="1368" t="s">
        <v>86</v>
      </c>
      <c r="M7" s="1348" t="s">
        <v>153</v>
      </c>
      <c r="N7" s="1349"/>
      <c r="O7" s="1370" t="s">
        <v>99</v>
      </c>
      <c r="P7" s="1380" t="s">
        <v>52</v>
      </c>
      <c r="Q7" s="1382" t="s">
        <v>462</v>
      </c>
      <c r="R7" s="56" t="s">
        <v>252</v>
      </c>
      <c r="S7" s="57"/>
      <c r="T7" s="57"/>
      <c r="U7" s="57"/>
      <c r="V7" s="57"/>
      <c r="W7" s="57"/>
      <c r="X7" s="57"/>
      <c r="Y7" s="57"/>
      <c r="Z7" s="57"/>
      <c r="AA7" s="57"/>
      <c r="AB7" s="57"/>
      <c r="AC7" s="57"/>
      <c r="AD7" s="57"/>
      <c r="AE7" s="57"/>
      <c r="AF7" s="57"/>
      <c r="AG7" s="58"/>
    </row>
    <row r="8" spans="1:33" ht="14.25" customHeight="1">
      <c r="A8" s="1361"/>
      <c r="B8" s="1365"/>
      <c r="C8" s="1366"/>
      <c r="D8" s="1366"/>
      <c r="E8" s="1366"/>
      <c r="F8" s="1366"/>
      <c r="G8" s="1366"/>
      <c r="H8" s="1366"/>
      <c r="I8" s="1366"/>
      <c r="J8" s="1366"/>
      <c r="K8" s="1367"/>
      <c r="L8" s="1369"/>
      <c r="M8" s="1350"/>
      <c r="N8" s="1351"/>
      <c r="O8" s="1371"/>
      <c r="P8" s="1381"/>
      <c r="Q8" s="1383"/>
      <c r="R8" s="59"/>
      <c r="S8" s="1372" t="s">
        <v>266</v>
      </c>
      <c r="T8" s="1374" t="s">
        <v>288</v>
      </c>
      <c r="U8" s="1348" t="s">
        <v>289</v>
      </c>
      <c r="V8" s="1376"/>
      <c r="W8" s="1376"/>
      <c r="X8" s="1376"/>
      <c r="Y8" s="1376"/>
      <c r="Z8" s="1376"/>
      <c r="AA8" s="1376"/>
      <c r="AB8" s="1376"/>
      <c r="AC8" s="1376"/>
      <c r="AD8" s="1376"/>
      <c r="AE8" s="1376"/>
      <c r="AF8" s="1349"/>
      <c r="AG8" s="1378" t="s">
        <v>463</v>
      </c>
    </row>
    <row r="9" spans="1:33" ht="13.5" customHeight="1">
      <c r="A9" s="1361"/>
      <c r="B9" s="1365"/>
      <c r="C9" s="1366"/>
      <c r="D9" s="1366"/>
      <c r="E9" s="1366"/>
      <c r="F9" s="1366"/>
      <c r="G9" s="1366"/>
      <c r="H9" s="1366"/>
      <c r="I9" s="1366"/>
      <c r="J9" s="1366"/>
      <c r="K9" s="1367"/>
      <c r="L9" s="1369"/>
      <c r="M9" s="1352"/>
      <c r="N9" s="1353"/>
      <c r="O9" s="1371"/>
      <c r="P9" s="1381"/>
      <c r="Q9" s="1383"/>
      <c r="R9" s="1354" t="s">
        <v>64</v>
      </c>
      <c r="S9" s="1373"/>
      <c r="T9" s="1375"/>
      <c r="U9" s="1350"/>
      <c r="V9" s="1377"/>
      <c r="W9" s="1377"/>
      <c r="X9" s="1377"/>
      <c r="Y9" s="1377"/>
      <c r="Z9" s="1377"/>
      <c r="AA9" s="1377"/>
      <c r="AB9" s="1377"/>
      <c r="AC9" s="1377"/>
      <c r="AD9" s="1377"/>
      <c r="AE9" s="1377"/>
      <c r="AF9" s="1351"/>
      <c r="AG9" s="1379"/>
    </row>
    <row r="10" spans="1:33" ht="120" customHeight="1">
      <c r="A10" s="1361"/>
      <c r="B10" s="1365"/>
      <c r="C10" s="1366"/>
      <c r="D10" s="1366"/>
      <c r="E10" s="1366"/>
      <c r="F10" s="1366"/>
      <c r="G10" s="1366"/>
      <c r="H10" s="1366"/>
      <c r="I10" s="1366"/>
      <c r="J10" s="1366"/>
      <c r="K10" s="1367"/>
      <c r="L10" s="1369"/>
      <c r="M10" s="61" t="s">
        <v>154</v>
      </c>
      <c r="N10" s="61" t="s">
        <v>155</v>
      </c>
      <c r="O10" s="1371"/>
      <c r="P10" s="1381"/>
      <c r="Q10" s="1383"/>
      <c r="R10" s="1354"/>
      <c r="S10" s="1373"/>
      <c r="T10" s="1375"/>
      <c r="U10" s="1350"/>
      <c r="V10" s="1377"/>
      <c r="W10" s="1377"/>
      <c r="X10" s="1377"/>
      <c r="Y10" s="1377"/>
      <c r="Z10" s="1377"/>
      <c r="AA10" s="1377"/>
      <c r="AB10" s="1377"/>
      <c r="AC10" s="1377"/>
      <c r="AD10" s="1377"/>
      <c r="AE10" s="1377"/>
      <c r="AF10" s="1351"/>
      <c r="AG10" s="1379"/>
    </row>
    <row r="11" spans="1:33" ht="14.4">
      <c r="A11" s="62"/>
      <c r="B11" s="63"/>
      <c r="C11" s="64"/>
      <c r="D11" s="64"/>
      <c r="E11" s="64"/>
      <c r="F11" s="64"/>
      <c r="G11" s="64"/>
      <c r="H11" s="64"/>
      <c r="I11" s="64"/>
      <c r="J11" s="64"/>
      <c r="K11" s="65"/>
      <c r="L11" s="66"/>
      <c r="M11" s="66"/>
      <c r="N11" s="66"/>
      <c r="O11" s="67"/>
      <c r="P11" s="68"/>
      <c r="Q11" s="69"/>
      <c r="R11" s="71"/>
      <c r="S11" s="72"/>
      <c r="T11" s="73"/>
      <c r="U11" s="74"/>
      <c r="V11" s="75"/>
      <c r="W11" s="75"/>
      <c r="X11" s="75"/>
      <c r="Y11" s="75"/>
      <c r="Z11" s="75"/>
      <c r="AA11" s="75"/>
      <c r="AB11" s="75"/>
      <c r="AC11" s="75"/>
      <c r="AD11" s="75"/>
      <c r="AE11" s="75"/>
      <c r="AF11" s="75"/>
      <c r="AG11" s="70"/>
    </row>
    <row r="12" spans="1:33" ht="36.75" customHeight="1">
      <c r="A12" s="76">
        <v>1</v>
      </c>
      <c r="B12" s="77" t="str">
        <f>IF(基本情報入力シート!C34="","",基本情報入力シート!C34)</f>
        <v/>
      </c>
      <c r="C12" s="78" t="str">
        <f>IF(基本情報入力シート!D34="","",基本情報入力シート!D34)</f>
        <v/>
      </c>
      <c r="D12" s="79" t="str">
        <f>IF(基本情報入力シート!E34="","",基本情報入力シート!E34)</f>
        <v/>
      </c>
      <c r="E12" s="79" t="str">
        <f>IF(基本情報入力シート!F34="","",基本情報入力シート!F34)</f>
        <v/>
      </c>
      <c r="F12" s="79" t="str">
        <f>IF(基本情報入力シート!G34="","",基本情報入力シート!G34)</f>
        <v/>
      </c>
      <c r="G12" s="79" t="str">
        <f>IF(基本情報入力シート!H34="","",基本情報入力シート!H34)</f>
        <v/>
      </c>
      <c r="H12" s="79" t="str">
        <f>IF(基本情報入力シート!I34="","",基本情報入力シート!I34)</f>
        <v/>
      </c>
      <c r="I12" s="79" t="str">
        <f>IF(基本情報入力シート!J34="","",基本情報入力シート!J34)</f>
        <v/>
      </c>
      <c r="J12" s="79" t="str">
        <f>IF(基本情報入力シート!K34="","",基本情報入力シート!K34)</f>
        <v/>
      </c>
      <c r="K12" s="80" t="str">
        <f>IF(基本情報入力シート!L34="","",基本情報入力シート!L34)</f>
        <v/>
      </c>
      <c r="L12" s="81" t="str">
        <f>IF(基本情報入力シート!M34="","",基本情報入力シート!M34)</f>
        <v/>
      </c>
      <c r="M12" s="81" t="str">
        <f>IF(基本情報入力シート!R34="","",基本情報入力シート!R34)</f>
        <v/>
      </c>
      <c r="N12" s="81" t="str">
        <f>IF(基本情報入力シート!W34="","",基本情報入力シート!W34)</f>
        <v/>
      </c>
      <c r="O12" s="76" t="str">
        <f>IF(基本情報入力シート!X34="","",基本情報入力シート!X34)</f>
        <v/>
      </c>
      <c r="P12" s="82" t="str">
        <f>IF(基本情報入力シート!Y34="","",基本情報入力シート!Y34)</f>
        <v/>
      </c>
      <c r="Q12" s="83" t="str">
        <f>IF(基本情報入力シート!AB34="","",基本情報入力シート!AB34)</f>
        <v/>
      </c>
      <c r="R12" s="84"/>
      <c r="S12" s="85"/>
      <c r="T12" s="104" t="str">
        <f>IF(P12="","",VLOOKUP(P12,【参考】数式用!$A$5:$H$34,MATCH(S12,【参考】数式用!$C$4:$E$4,0)+2,0))</f>
        <v/>
      </c>
      <c r="U12" s="37" t="s">
        <v>17</v>
      </c>
      <c r="V12" s="86"/>
      <c r="W12" s="36" t="s">
        <v>11</v>
      </c>
      <c r="X12" s="86"/>
      <c r="Y12" s="43" t="s">
        <v>66</v>
      </c>
      <c r="Z12" s="87"/>
      <c r="AA12" s="36" t="s">
        <v>11</v>
      </c>
      <c r="AB12" s="87"/>
      <c r="AC12" s="36" t="s">
        <v>14</v>
      </c>
      <c r="AD12" s="88" t="s">
        <v>27</v>
      </c>
      <c r="AE12" s="89" t="str">
        <f>IF(AND(V12&gt;=1,X12&gt;=1,Z12&gt;=1,AB12&gt;=1),(Z12*12+AB12)-(V12*12+X12)+1,"")</f>
        <v/>
      </c>
      <c r="AF12" s="90" t="s">
        <v>46</v>
      </c>
      <c r="AG12" s="91" t="str">
        <f>IFERROR(ROUNDDOWN(Q12*T12,0)*AE12,"")</f>
        <v/>
      </c>
    </row>
    <row r="13" spans="1:33" ht="36.75" customHeight="1">
      <c r="A13" s="76">
        <f>A12+1</f>
        <v>2</v>
      </c>
      <c r="B13" s="77" t="str">
        <f>IF(基本情報入力シート!C35="","",基本情報入力シート!C35)</f>
        <v/>
      </c>
      <c r="C13" s="78" t="str">
        <f>IF(基本情報入力シート!D35="","",基本情報入力シート!D35)</f>
        <v/>
      </c>
      <c r="D13" s="79" t="str">
        <f>IF(基本情報入力シート!E35="","",基本情報入力シート!E35)</f>
        <v/>
      </c>
      <c r="E13" s="79" t="str">
        <f>IF(基本情報入力シート!F35="","",基本情報入力シート!F35)</f>
        <v/>
      </c>
      <c r="F13" s="79" t="str">
        <f>IF(基本情報入力シート!G35="","",基本情報入力シート!G35)</f>
        <v/>
      </c>
      <c r="G13" s="79" t="str">
        <f>IF(基本情報入力シート!H35="","",基本情報入力シート!H35)</f>
        <v/>
      </c>
      <c r="H13" s="79" t="str">
        <f>IF(基本情報入力シート!I35="","",基本情報入力シート!I35)</f>
        <v/>
      </c>
      <c r="I13" s="79" t="str">
        <f>IF(基本情報入力シート!J35="","",基本情報入力シート!J35)</f>
        <v/>
      </c>
      <c r="J13" s="79" t="str">
        <f>IF(基本情報入力シート!K35="","",基本情報入力シート!K35)</f>
        <v/>
      </c>
      <c r="K13" s="80" t="str">
        <f>IF(基本情報入力シート!L35="","",基本情報入力シート!L35)</f>
        <v/>
      </c>
      <c r="L13" s="81" t="str">
        <f>IF(基本情報入力シート!M35="","",基本情報入力シート!M35)</f>
        <v/>
      </c>
      <c r="M13" s="81" t="str">
        <f>IF(基本情報入力シート!R35="","",基本情報入力シート!R35)</f>
        <v/>
      </c>
      <c r="N13" s="81" t="str">
        <f>IF(基本情報入力シート!W35="","",基本情報入力シート!W35)</f>
        <v/>
      </c>
      <c r="O13" s="76" t="str">
        <f>IF(基本情報入力シート!X35="","",基本情報入力シート!X35)</f>
        <v/>
      </c>
      <c r="P13" s="82" t="str">
        <f>IF(基本情報入力シート!Y35="","",基本情報入力シート!Y35)</f>
        <v/>
      </c>
      <c r="Q13" s="83" t="str">
        <f>IF(基本情報入力シート!AB35="","",基本情報入力シート!AB35)</f>
        <v/>
      </c>
      <c r="R13" s="84"/>
      <c r="S13" s="85"/>
      <c r="T13" s="104" t="str">
        <f>IF(P13="","",VLOOKUP(P13,【参考】数式用!$A$5:$H$34,MATCH(S13,【参考】数式用!$C$4:$E$4,0)+2,0))</f>
        <v/>
      </c>
      <c r="U13" s="37" t="s">
        <v>17</v>
      </c>
      <c r="V13" s="86"/>
      <c r="W13" s="36" t="s">
        <v>11</v>
      </c>
      <c r="X13" s="86"/>
      <c r="Y13" s="43" t="s">
        <v>66</v>
      </c>
      <c r="Z13" s="87"/>
      <c r="AA13" s="36" t="s">
        <v>11</v>
      </c>
      <c r="AB13" s="87"/>
      <c r="AC13" s="36" t="s">
        <v>14</v>
      </c>
      <c r="AD13" s="88" t="s">
        <v>27</v>
      </c>
      <c r="AE13" s="89" t="str">
        <f t="shared" ref="AE13:AE76" si="0">IF(AND(V13&gt;=1,X13&gt;=1,Z13&gt;=1,AB13&gt;=1),(Z13*12+AB13)-(V13*12+X13)+1,"")</f>
        <v/>
      </c>
      <c r="AF13" s="90" t="s">
        <v>46</v>
      </c>
      <c r="AG13" s="91" t="str">
        <f t="shared" ref="AG13:AG76" si="1">IFERROR(ROUNDDOWN(Q13*T13,0)*AE13,"")</f>
        <v/>
      </c>
    </row>
    <row r="14" spans="1:33" ht="36.75" customHeight="1">
      <c r="A14" s="76">
        <f t="shared" ref="A14:A26" si="2">A13+1</f>
        <v>3</v>
      </c>
      <c r="B14" s="77" t="str">
        <f>IF(基本情報入力シート!C36="","",基本情報入力シート!C36)</f>
        <v/>
      </c>
      <c r="C14" s="78" t="str">
        <f>IF(基本情報入力シート!D36="","",基本情報入力シート!D36)</f>
        <v/>
      </c>
      <c r="D14" s="79" t="str">
        <f>IF(基本情報入力シート!E36="","",基本情報入力シート!E36)</f>
        <v/>
      </c>
      <c r="E14" s="79" t="str">
        <f>IF(基本情報入力シート!F36="","",基本情報入力シート!F36)</f>
        <v/>
      </c>
      <c r="F14" s="79" t="str">
        <f>IF(基本情報入力シート!G36="","",基本情報入力シート!G36)</f>
        <v/>
      </c>
      <c r="G14" s="79" t="str">
        <f>IF(基本情報入力シート!H36="","",基本情報入力シート!H36)</f>
        <v/>
      </c>
      <c r="H14" s="79" t="str">
        <f>IF(基本情報入力シート!I36="","",基本情報入力シート!I36)</f>
        <v/>
      </c>
      <c r="I14" s="79" t="str">
        <f>IF(基本情報入力シート!J36="","",基本情報入力シート!J36)</f>
        <v/>
      </c>
      <c r="J14" s="79" t="str">
        <f>IF(基本情報入力シート!K36="","",基本情報入力シート!K36)</f>
        <v/>
      </c>
      <c r="K14" s="80" t="str">
        <f>IF(基本情報入力シート!L36="","",基本情報入力シート!L36)</f>
        <v/>
      </c>
      <c r="L14" s="81" t="str">
        <f>IF(基本情報入力シート!M36="","",基本情報入力シート!M36)</f>
        <v/>
      </c>
      <c r="M14" s="81" t="str">
        <f>IF(基本情報入力シート!R36="","",基本情報入力シート!R36)</f>
        <v/>
      </c>
      <c r="N14" s="81" t="str">
        <f>IF(基本情報入力シート!W36="","",基本情報入力シート!W36)</f>
        <v/>
      </c>
      <c r="O14" s="76" t="str">
        <f>IF(基本情報入力シート!X36="","",基本情報入力シート!X36)</f>
        <v/>
      </c>
      <c r="P14" s="82" t="str">
        <f>IF(基本情報入力シート!Y36="","",基本情報入力シート!Y36)</f>
        <v/>
      </c>
      <c r="Q14" s="83" t="str">
        <f>IF(基本情報入力シート!AB36="","",基本情報入力シート!AB36)</f>
        <v/>
      </c>
      <c r="R14" s="84"/>
      <c r="S14" s="85"/>
      <c r="T14" s="104" t="str">
        <f>IF(P14="","",VLOOKUP(P14,【参考】数式用!$A$5:$H$34,MATCH(S14,【参考】数式用!$C$4:$E$4,0)+2,0))</f>
        <v/>
      </c>
      <c r="U14" s="37" t="s">
        <v>17</v>
      </c>
      <c r="V14" s="86"/>
      <c r="W14" s="36" t="s">
        <v>11</v>
      </c>
      <c r="X14" s="86"/>
      <c r="Y14" s="43" t="s">
        <v>66</v>
      </c>
      <c r="Z14" s="87"/>
      <c r="AA14" s="36" t="s">
        <v>11</v>
      </c>
      <c r="AB14" s="87"/>
      <c r="AC14" s="36" t="s">
        <v>14</v>
      </c>
      <c r="AD14" s="88" t="s">
        <v>27</v>
      </c>
      <c r="AE14" s="89" t="str">
        <f t="shared" si="0"/>
        <v/>
      </c>
      <c r="AF14" s="90" t="s">
        <v>46</v>
      </c>
      <c r="AG14" s="91" t="str">
        <f t="shared" si="1"/>
        <v/>
      </c>
    </row>
    <row r="15" spans="1:33" ht="36.75" customHeight="1">
      <c r="A15" s="76">
        <f t="shared" si="2"/>
        <v>4</v>
      </c>
      <c r="B15" s="77" t="str">
        <f>IF(基本情報入力シート!C37="","",基本情報入力シート!C37)</f>
        <v/>
      </c>
      <c r="C15" s="78" t="str">
        <f>IF(基本情報入力シート!D37="","",基本情報入力シート!D37)</f>
        <v/>
      </c>
      <c r="D15" s="79" t="str">
        <f>IF(基本情報入力シート!E37="","",基本情報入力シート!E37)</f>
        <v/>
      </c>
      <c r="E15" s="79" t="str">
        <f>IF(基本情報入力シート!F37="","",基本情報入力シート!F37)</f>
        <v/>
      </c>
      <c r="F15" s="79" t="str">
        <f>IF(基本情報入力シート!G37="","",基本情報入力シート!G37)</f>
        <v/>
      </c>
      <c r="G15" s="79" t="str">
        <f>IF(基本情報入力シート!H37="","",基本情報入力シート!H37)</f>
        <v/>
      </c>
      <c r="H15" s="79" t="str">
        <f>IF(基本情報入力シート!I37="","",基本情報入力シート!I37)</f>
        <v/>
      </c>
      <c r="I15" s="79" t="str">
        <f>IF(基本情報入力シート!J37="","",基本情報入力シート!J37)</f>
        <v/>
      </c>
      <c r="J15" s="79" t="str">
        <f>IF(基本情報入力シート!K37="","",基本情報入力シート!K37)</f>
        <v/>
      </c>
      <c r="K15" s="80" t="str">
        <f>IF(基本情報入力シート!L37="","",基本情報入力シート!L37)</f>
        <v/>
      </c>
      <c r="L15" s="81" t="str">
        <f>IF(基本情報入力シート!M37="","",基本情報入力シート!M37)</f>
        <v/>
      </c>
      <c r="M15" s="81" t="str">
        <f>IF(基本情報入力シート!R37="","",基本情報入力シート!R37)</f>
        <v/>
      </c>
      <c r="N15" s="81" t="str">
        <f>IF(基本情報入力シート!W37="","",基本情報入力シート!W37)</f>
        <v/>
      </c>
      <c r="O15" s="76" t="str">
        <f>IF(基本情報入力シート!X37="","",基本情報入力シート!X37)</f>
        <v/>
      </c>
      <c r="P15" s="82" t="str">
        <f>IF(基本情報入力シート!Y37="","",基本情報入力シート!Y37)</f>
        <v/>
      </c>
      <c r="Q15" s="83" t="str">
        <f>IF(基本情報入力シート!AB37="","",基本情報入力シート!AB37)</f>
        <v/>
      </c>
      <c r="R15" s="84"/>
      <c r="S15" s="85"/>
      <c r="T15" s="104" t="str">
        <f>IF(P15="","",VLOOKUP(P15,【参考】数式用!$A$5:$H$34,MATCH(S15,【参考】数式用!$C$4:$E$4,0)+2,0))</f>
        <v/>
      </c>
      <c r="U15" s="37" t="s">
        <v>17</v>
      </c>
      <c r="V15" s="86"/>
      <c r="W15" s="36" t="s">
        <v>11</v>
      </c>
      <c r="X15" s="86"/>
      <c r="Y15" s="43" t="s">
        <v>66</v>
      </c>
      <c r="Z15" s="87"/>
      <c r="AA15" s="36" t="s">
        <v>11</v>
      </c>
      <c r="AB15" s="87"/>
      <c r="AC15" s="36" t="s">
        <v>14</v>
      </c>
      <c r="AD15" s="88" t="s">
        <v>27</v>
      </c>
      <c r="AE15" s="89" t="str">
        <f t="shared" si="0"/>
        <v/>
      </c>
      <c r="AF15" s="90" t="s">
        <v>46</v>
      </c>
      <c r="AG15" s="91" t="str">
        <f t="shared" si="1"/>
        <v/>
      </c>
    </row>
    <row r="16" spans="1:33" ht="36.75" customHeight="1">
      <c r="A16" s="76">
        <f t="shared" si="2"/>
        <v>5</v>
      </c>
      <c r="B16" s="77" t="str">
        <f>IF(基本情報入力シート!C38="","",基本情報入力シート!C38)</f>
        <v/>
      </c>
      <c r="C16" s="78" t="str">
        <f>IF(基本情報入力シート!D38="","",基本情報入力シート!D38)</f>
        <v/>
      </c>
      <c r="D16" s="79" t="str">
        <f>IF(基本情報入力シート!E38="","",基本情報入力シート!E38)</f>
        <v/>
      </c>
      <c r="E16" s="79" t="str">
        <f>IF(基本情報入力シート!F38="","",基本情報入力シート!F38)</f>
        <v/>
      </c>
      <c r="F16" s="79" t="str">
        <f>IF(基本情報入力シート!G38="","",基本情報入力シート!G38)</f>
        <v/>
      </c>
      <c r="G16" s="79" t="str">
        <f>IF(基本情報入力シート!H38="","",基本情報入力シート!H38)</f>
        <v/>
      </c>
      <c r="H16" s="79" t="str">
        <f>IF(基本情報入力シート!I38="","",基本情報入力シート!I38)</f>
        <v/>
      </c>
      <c r="I16" s="79" t="str">
        <f>IF(基本情報入力シート!J38="","",基本情報入力シート!J38)</f>
        <v/>
      </c>
      <c r="J16" s="79" t="str">
        <f>IF(基本情報入力シート!K38="","",基本情報入力シート!K38)</f>
        <v/>
      </c>
      <c r="K16" s="80" t="str">
        <f>IF(基本情報入力シート!L38="","",基本情報入力シート!L38)</f>
        <v/>
      </c>
      <c r="L16" s="81" t="str">
        <f>IF(基本情報入力シート!M38="","",基本情報入力シート!M38)</f>
        <v/>
      </c>
      <c r="M16" s="81" t="str">
        <f>IF(基本情報入力シート!R38="","",基本情報入力シート!R38)</f>
        <v/>
      </c>
      <c r="N16" s="81" t="str">
        <f>IF(基本情報入力シート!W38="","",基本情報入力シート!W38)</f>
        <v/>
      </c>
      <c r="O16" s="76" t="str">
        <f>IF(基本情報入力シート!X38="","",基本情報入力シート!X38)</f>
        <v/>
      </c>
      <c r="P16" s="82" t="str">
        <f>IF(基本情報入力シート!Y38="","",基本情報入力シート!Y38)</f>
        <v/>
      </c>
      <c r="Q16" s="83" t="str">
        <f>IF(基本情報入力シート!AB38="","",基本情報入力シート!AB38)</f>
        <v/>
      </c>
      <c r="R16" s="84"/>
      <c r="S16" s="85"/>
      <c r="T16" s="104" t="str">
        <f>IF(P16="","",VLOOKUP(P16,【参考】数式用!$A$5:$H$34,MATCH(S16,【参考】数式用!$C$4:$E$4,0)+2,0))</f>
        <v/>
      </c>
      <c r="U16" s="37" t="s">
        <v>17</v>
      </c>
      <c r="V16" s="86"/>
      <c r="W16" s="36" t="s">
        <v>11</v>
      </c>
      <c r="X16" s="86"/>
      <c r="Y16" s="43" t="s">
        <v>66</v>
      </c>
      <c r="Z16" s="87"/>
      <c r="AA16" s="36" t="s">
        <v>11</v>
      </c>
      <c r="AB16" s="87"/>
      <c r="AC16" s="36" t="s">
        <v>14</v>
      </c>
      <c r="AD16" s="88" t="s">
        <v>27</v>
      </c>
      <c r="AE16" s="89" t="str">
        <f t="shared" si="0"/>
        <v/>
      </c>
      <c r="AF16" s="90" t="s">
        <v>46</v>
      </c>
      <c r="AG16" s="91" t="str">
        <f t="shared" si="1"/>
        <v/>
      </c>
    </row>
    <row r="17" spans="1:33" ht="36.75" customHeight="1">
      <c r="A17" s="76">
        <f t="shared" si="2"/>
        <v>6</v>
      </c>
      <c r="B17" s="77" t="str">
        <f>IF(基本情報入力シート!C39="","",基本情報入力シート!C39)</f>
        <v/>
      </c>
      <c r="C17" s="78" t="str">
        <f>IF(基本情報入力シート!D39="","",基本情報入力シート!D39)</f>
        <v/>
      </c>
      <c r="D17" s="79" t="str">
        <f>IF(基本情報入力シート!E39="","",基本情報入力シート!E39)</f>
        <v/>
      </c>
      <c r="E17" s="79" t="str">
        <f>IF(基本情報入力シート!F39="","",基本情報入力シート!F39)</f>
        <v/>
      </c>
      <c r="F17" s="79" t="str">
        <f>IF(基本情報入力シート!G39="","",基本情報入力シート!G39)</f>
        <v/>
      </c>
      <c r="G17" s="79" t="str">
        <f>IF(基本情報入力シート!H39="","",基本情報入力シート!H39)</f>
        <v/>
      </c>
      <c r="H17" s="79" t="str">
        <f>IF(基本情報入力シート!I39="","",基本情報入力シート!I39)</f>
        <v/>
      </c>
      <c r="I17" s="79" t="str">
        <f>IF(基本情報入力シート!J39="","",基本情報入力シート!J39)</f>
        <v/>
      </c>
      <c r="J17" s="79" t="str">
        <f>IF(基本情報入力シート!K39="","",基本情報入力シート!K39)</f>
        <v/>
      </c>
      <c r="K17" s="80" t="str">
        <f>IF(基本情報入力シート!L39="","",基本情報入力シート!L39)</f>
        <v/>
      </c>
      <c r="L17" s="81" t="str">
        <f>IF(基本情報入力シート!M39="","",基本情報入力シート!M39)</f>
        <v/>
      </c>
      <c r="M17" s="81" t="str">
        <f>IF(基本情報入力シート!R39="","",基本情報入力シート!R39)</f>
        <v/>
      </c>
      <c r="N17" s="81" t="str">
        <f>IF(基本情報入力シート!W39="","",基本情報入力シート!W39)</f>
        <v/>
      </c>
      <c r="O17" s="76" t="str">
        <f>IF(基本情報入力シート!X39="","",基本情報入力シート!X39)</f>
        <v/>
      </c>
      <c r="P17" s="82" t="str">
        <f>IF(基本情報入力シート!Y39="","",基本情報入力シート!Y39)</f>
        <v/>
      </c>
      <c r="Q17" s="83" t="str">
        <f>IF(基本情報入力シート!AB39="","",基本情報入力シート!AB39)</f>
        <v/>
      </c>
      <c r="R17" s="84"/>
      <c r="S17" s="85"/>
      <c r="T17" s="104" t="str">
        <f>IF(P17="","",VLOOKUP(P17,【参考】数式用!$A$5:$H$34,MATCH(S17,【参考】数式用!$C$4:$E$4,0)+2,0))</f>
        <v/>
      </c>
      <c r="U17" s="37" t="s">
        <v>143</v>
      </c>
      <c r="V17" s="86"/>
      <c r="W17" s="36" t="s">
        <v>144</v>
      </c>
      <c r="X17" s="86"/>
      <c r="Y17" s="43" t="s">
        <v>145</v>
      </c>
      <c r="Z17" s="87"/>
      <c r="AA17" s="36" t="s">
        <v>144</v>
      </c>
      <c r="AB17" s="87"/>
      <c r="AC17" s="36" t="s">
        <v>146</v>
      </c>
      <c r="AD17" s="88" t="s">
        <v>147</v>
      </c>
      <c r="AE17" s="89" t="str">
        <f t="shared" si="0"/>
        <v/>
      </c>
      <c r="AF17" s="90" t="s">
        <v>148</v>
      </c>
      <c r="AG17" s="91" t="str">
        <f t="shared" si="1"/>
        <v/>
      </c>
    </row>
    <row r="18" spans="1:33" ht="36.75" customHeight="1">
      <c r="A18" s="76">
        <f t="shared" si="2"/>
        <v>7</v>
      </c>
      <c r="B18" s="77" t="str">
        <f>IF(基本情報入力シート!C40="","",基本情報入力シート!C40)</f>
        <v/>
      </c>
      <c r="C18" s="78" t="str">
        <f>IF(基本情報入力シート!D40="","",基本情報入力シート!D40)</f>
        <v/>
      </c>
      <c r="D18" s="79" t="str">
        <f>IF(基本情報入力シート!E40="","",基本情報入力シート!E40)</f>
        <v/>
      </c>
      <c r="E18" s="79" t="str">
        <f>IF(基本情報入力シート!F40="","",基本情報入力シート!F40)</f>
        <v/>
      </c>
      <c r="F18" s="79" t="str">
        <f>IF(基本情報入力シート!G40="","",基本情報入力シート!G40)</f>
        <v/>
      </c>
      <c r="G18" s="79" t="str">
        <f>IF(基本情報入力シート!H40="","",基本情報入力シート!H40)</f>
        <v/>
      </c>
      <c r="H18" s="79" t="str">
        <f>IF(基本情報入力シート!I40="","",基本情報入力シート!I40)</f>
        <v/>
      </c>
      <c r="I18" s="79" t="str">
        <f>IF(基本情報入力シート!J40="","",基本情報入力シート!J40)</f>
        <v/>
      </c>
      <c r="J18" s="79" t="str">
        <f>IF(基本情報入力シート!K40="","",基本情報入力シート!K40)</f>
        <v/>
      </c>
      <c r="K18" s="80" t="str">
        <f>IF(基本情報入力シート!L40="","",基本情報入力シート!L40)</f>
        <v/>
      </c>
      <c r="L18" s="81" t="str">
        <f>IF(基本情報入力シート!M40="","",基本情報入力シート!M40)</f>
        <v/>
      </c>
      <c r="M18" s="81" t="str">
        <f>IF(基本情報入力シート!R40="","",基本情報入力シート!R40)</f>
        <v/>
      </c>
      <c r="N18" s="81" t="str">
        <f>IF(基本情報入力シート!W40="","",基本情報入力シート!W40)</f>
        <v/>
      </c>
      <c r="O18" s="76" t="str">
        <f>IF(基本情報入力シート!X40="","",基本情報入力シート!X40)</f>
        <v/>
      </c>
      <c r="P18" s="82" t="str">
        <f>IF(基本情報入力シート!Y40="","",基本情報入力シート!Y40)</f>
        <v/>
      </c>
      <c r="Q18" s="83" t="str">
        <f>IF(基本情報入力シート!AB40="","",基本情報入力シート!AB40)</f>
        <v/>
      </c>
      <c r="R18" s="84"/>
      <c r="S18" s="85"/>
      <c r="T18" s="104" t="str">
        <f>IF(P18="","",VLOOKUP(P18,【参考】数式用!$A$5:$H$34,MATCH(S18,【参考】数式用!$C$4:$E$4,0)+2,0))</f>
        <v/>
      </c>
      <c r="U18" s="37" t="s">
        <v>143</v>
      </c>
      <c r="V18" s="86"/>
      <c r="W18" s="36" t="s">
        <v>144</v>
      </c>
      <c r="X18" s="86"/>
      <c r="Y18" s="43" t="s">
        <v>145</v>
      </c>
      <c r="Z18" s="87"/>
      <c r="AA18" s="36" t="s">
        <v>144</v>
      </c>
      <c r="AB18" s="87"/>
      <c r="AC18" s="36" t="s">
        <v>146</v>
      </c>
      <c r="AD18" s="88" t="s">
        <v>147</v>
      </c>
      <c r="AE18" s="89" t="str">
        <f t="shared" si="0"/>
        <v/>
      </c>
      <c r="AF18" s="90" t="s">
        <v>148</v>
      </c>
      <c r="AG18" s="91" t="str">
        <f t="shared" si="1"/>
        <v/>
      </c>
    </row>
    <row r="19" spans="1:33" ht="36.75" customHeight="1">
      <c r="A19" s="76">
        <f t="shared" si="2"/>
        <v>8</v>
      </c>
      <c r="B19" s="77" t="str">
        <f>IF(基本情報入力シート!C41="","",基本情報入力シート!C41)</f>
        <v/>
      </c>
      <c r="C19" s="78" t="str">
        <f>IF(基本情報入力シート!D41="","",基本情報入力シート!D41)</f>
        <v/>
      </c>
      <c r="D19" s="79" t="str">
        <f>IF(基本情報入力シート!E41="","",基本情報入力シート!E41)</f>
        <v/>
      </c>
      <c r="E19" s="79" t="str">
        <f>IF(基本情報入力シート!F41="","",基本情報入力シート!F41)</f>
        <v/>
      </c>
      <c r="F19" s="79" t="str">
        <f>IF(基本情報入力シート!G41="","",基本情報入力シート!G41)</f>
        <v/>
      </c>
      <c r="G19" s="79" t="str">
        <f>IF(基本情報入力シート!H41="","",基本情報入力シート!H41)</f>
        <v/>
      </c>
      <c r="H19" s="79" t="str">
        <f>IF(基本情報入力シート!I41="","",基本情報入力シート!I41)</f>
        <v/>
      </c>
      <c r="I19" s="79" t="str">
        <f>IF(基本情報入力シート!J41="","",基本情報入力シート!J41)</f>
        <v/>
      </c>
      <c r="J19" s="79" t="str">
        <f>IF(基本情報入力シート!K41="","",基本情報入力シート!K41)</f>
        <v/>
      </c>
      <c r="K19" s="80" t="str">
        <f>IF(基本情報入力シート!L41="","",基本情報入力シート!L41)</f>
        <v/>
      </c>
      <c r="L19" s="81" t="str">
        <f>IF(基本情報入力シート!M41="","",基本情報入力シート!M41)</f>
        <v/>
      </c>
      <c r="M19" s="81" t="str">
        <f>IF(基本情報入力シート!R41="","",基本情報入力シート!R41)</f>
        <v/>
      </c>
      <c r="N19" s="81" t="str">
        <f>IF(基本情報入力シート!W41="","",基本情報入力シート!W41)</f>
        <v/>
      </c>
      <c r="O19" s="76" t="str">
        <f>IF(基本情報入力シート!X41="","",基本情報入力シート!X41)</f>
        <v/>
      </c>
      <c r="P19" s="82" t="str">
        <f>IF(基本情報入力シート!Y41="","",基本情報入力シート!Y41)</f>
        <v/>
      </c>
      <c r="Q19" s="83" t="str">
        <f>IF(基本情報入力シート!AB41="","",基本情報入力シート!AB41)</f>
        <v/>
      </c>
      <c r="R19" s="84"/>
      <c r="S19" s="85"/>
      <c r="T19" s="104" t="str">
        <f>IF(P19="","",VLOOKUP(P19,【参考】数式用!$A$5:$H$34,MATCH(S19,【参考】数式用!$C$4:$E$4,0)+2,0))</f>
        <v/>
      </c>
      <c r="U19" s="37" t="s">
        <v>143</v>
      </c>
      <c r="V19" s="86"/>
      <c r="W19" s="36" t="s">
        <v>144</v>
      </c>
      <c r="X19" s="86"/>
      <c r="Y19" s="43" t="s">
        <v>145</v>
      </c>
      <c r="Z19" s="87"/>
      <c r="AA19" s="36" t="s">
        <v>144</v>
      </c>
      <c r="AB19" s="87"/>
      <c r="AC19" s="36" t="s">
        <v>146</v>
      </c>
      <c r="AD19" s="88" t="s">
        <v>147</v>
      </c>
      <c r="AE19" s="89" t="str">
        <f t="shared" si="0"/>
        <v/>
      </c>
      <c r="AF19" s="90" t="s">
        <v>148</v>
      </c>
      <c r="AG19" s="91" t="str">
        <f t="shared" si="1"/>
        <v/>
      </c>
    </row>
    <row r="20" spans="1:33" ht="36.75" customHeight="1">
      <c r="A20" s="76">
        <f t="shared" si="2"/>
        <v>9</v>
      </c>
      <c r="B20" s="77" t="str">
        <f>IF(基本情報入力シート!C42="","",基本情報入力シート!C42)</f>
        <v/>
      </c>
      <c r="C20" s="78" t="str">
        <f>IF(基本情報入力シート!D42="","",基本情報入力シート!D42)</f>
        <v/>
      </c>
      <c r="D20" s="79" t="str">
        <f>IF(基本情報入力シート!E42="","",基本情報入力シート!E42)</f>
        <v/>
      </c>
      <c r="E20" s="79" t="str">
        <f>IF(基本情報入力シート!F42="","",基本情報入力シート!F42)</f>
        <v/>
      </c>
      <c r="F20" s="79" t="str">
        <f>IF(基本情報入力シート!G42="","",基本情報入力シート!G42)</f>
        <v/>
      </c>
      <c r="G20" s="79" t="str">
        <f>IF(基本情報入力シート!H42="","",基本情報入力シート!H42)</f>
        <v/>
      </c>
      <c r="H20" s="79" t="str">
        <f>IF(基本情報入力シート!I42="","",基本情報入力シート!I42)</f>
        <v/>
      </c>
      <c r="I20" s="79" t="str">
        <f>IF(基本情報入力シート!J42="","",基本情報入力シート!J42)</f>
        <v/>
      </c>
      <c r="J20" s="79" t="str">
        <f>IF(基本情報入力シート!K42="","",基本情報入力シート!K42)</f>
        <v/>
      </c>
      <c r="K20" s="80" t="str">
        <f>IF(基本情報入力シート!L42="","",基本情報入力シート!L42)</f>
        <v/>
      </c>
      <c r="L20" s="81" t="str">
        <f>IF(基本情報入力シート!M42="","",基本情報入力シート!M42)</f>
        <v/>
      </c>
      <c r="M20" s="81" t="str">
        <f>IF(基本情報入力シート!R42="","",基本情報入力シート!R42)</f>
        <v/>
      </c>
      <c r="N20" s="81" t="str">
        <f>IF(基本情報入力シート!W42="","",基本情報入力シート!W42)</f>
        <v/>
      </c>
      <c r="O20" s="76" t="str">
        <f>IF(基本情報入力シート!X42="","",基本情報入力シート!X42)</f>
        <v/>
      </c>
      <c r="P20" s="82" t="str">
        <f>IF(基本情報入力シート!Y42="","",基本情報入力シート!Y42)</f>
        <v/>
      </c>
      <c r="Q20" s="83" t="str">
        <f>IF(基本情報入力シート!AB42="","",基本情報入力シート!AB42)</f>
        <v/>
      </c>
      <c r="R20" s="84"/>
      <c r="S20" s="85"/>
      <c r="T20" s="104" t="str">
        <f>IF(P20="","",VLOOKUP(P20,【参考】数式用!$A$5:$H$34,MATCH(S20,【参考】数式用!$C$4:$E$4,0)+2,0))</f>
        <v/>
      </c>
      <c r="U20" s="37" t="s">
        <v>143</v>
      </c>
      <c r="V20" s="86"/>
      <c r="W20" s="36" t="s">
        <v>144</v>
      </c>
      <c r="X20" s="86"/>
      <c r="Y20" s="43" t="s">
        <v>145</v>
      </c>
      <c r="Z20" s="87"/>
      <c r="AA20" s="36" t="s">
        <v>144</v>
      </c>
      <c r="AB20" s="87"/>
      <c r="AC20" s="36" t="s">
        <v>146</v>
      </c>
      <c r="AD20" s="88" t="s">
        <v>147</v>
      </c>
      <c r="AE20" s="89" t="str">
        <f t="shared" si="0"/>
        <v/>
      </c>
      <c r="AF20" s="90" t="s">
        <v>148</v>
      </c>
      <c r="AG20" s="91" t="str">
        <f t="shared" si="1"/>
        <v/>
      </c>
    </row>
    <row r="21" spans="1:33" ht="36.75" customHeight="1">
      <c r="A21" s="76">
        <f t="shared" si="2"/>
        <v>10</v>
      </c>
      <c r="B21" s="77" t="str">
        <f>IF(基本情報入力シート!C43="","",基本情報入力シート!C43)</f>
        <v/>
      </c>
      <c r="C21" s="78" t="str">
        <f>IF(基本情報入力シート!D43="","",基本情報入力シート!D43)</f>
        <v/>
      </c>
      <c r="D21" s="79" t="str">
        <f>IF(基本情報入力シート!E43="","",基本情報入力シート!E43)</f>
        <v/>
      </c>
      <c r="E21" s="79" t="str">
        <f>IF(基本情報入力シート!F43="","",基本情報入力シート!F43)</f>
        <v/>
      </c>
      <c r="F21" s="79" t="str">
        <f>IF(基本情報入力シート!G43="","",基本情報入力シート!G43)</f>
        <v/>
      </c>
      <c r="G21" s="79" t="str">
        <f>IF(基本情報入力シート!H43="","",基本情報入力シート!H43)</f>
        <v/>
      </c>
      <c r="H21" s="79" t="str">
        <f>IF(基本情報入力シート!I43="","",基本情報入力シート!I43)</f>
        <v/>
      </c>
      <c r="I21" s="79" t="str">
        <f>IF(基本情報入力シート!J43="","",基本情報入力シート!J43)</f>
        <v/>
      </c>
      <c r="J21" s="79" t="str">
        <f>IF(基本情報入力シート!K43="","",基本情報入力シート!K43)</f>
        <v/>
      </c>
      <c r="K21" s="80" t="str">
        <f>IF(基本情報入力シート!L43="","",基本情報入力シート!L43)</f>
        <v/>
      </c>
      <c r="L21" s="81" t="str">
        <f>IF(基本情報入力シート!M43="","",基本情報入力シート!M43)</f>
        <v/>
      </c>
      <c r="M21" s="81" t="str">
        <f>IF(基本情報入力シート!R43="","",基本情報入力シート!R43)</f>
        <v/>
      </c>
      <c r="N21" s="81" t="str">
        <f>IF(基本情報入力シート!W43="","",基本情報入力シート!W43)</f>
        <v/>
      </c>
      <c r="O21" s="76" t="str">
        <f>IF(基本情報入力シート!X43="","",基本情報入力シート!X43)</f>
        <v/>
      </c>
      <c r="P21" s="82" t="str">
        <f>IF(基本情報入力シート!Y43="","",基本情報入力シート!Y43)</f>
        <v/>
      </c>
      <c r="Q21" s="83" t="str">
        <f>IF(基本情報入力シート!AB43="","",基本情報入力シート!AB43)</f>
        <v/>
      </c>
      <c r="R21" s="84"/>
      <c r="S21" s="85"/>
      <c r="T21" s="104" t="str">
        <f>IF(P21="","",VLOOKUP(P21,【参考】数式用!$A$5:$H$34,MATCH(S21,【参考】数式用!$C$4:$E$4,0)+2,0))</f>
        <v/>
      </c>
      <c r="U21" s="37" t="s">
        <v>143</v>
      </c>
      <c r="V21" s="86"/>
      <c r="W21" s="36" t="s">
        <v>144</v>
      </c>
      <c r="X21" s="86"/>
      <c r="Y21" s="43" t="s">
        <v>145</v>
      </c>
      <c r="Z21" s="87"/>
      <c r="AA21" s="36" t="s">
        <v>144</v>
      </c>
      <c r="AB21" s="87"/>
      <c r="AC21" s="36" t="s">
        <v>146</v>
      </c>
      <c r="AD21" s="88" t="s">
        <v>147</v>
      </c>
      <c r="AE21" s="89" t="str">
        <f t="shared" si="0"/>
        <v/>
      </c>
      <c r="AF21" s="90" t="s">
        <v>148</v>
      </c>
      <c r="AG21" s="91" t="str">
        <f t="shared" si="1"/>
        <v/>
      </c>
    </row>
    <row r="22" spans="1:33" ht="36.75" customHeight="1">
      <c r="A22" s="76">
        <f t="shared" si="2"/>
        <v>11</v>
      </c>
      <c r="B22" s="77" t="str">
        <f>IF(基本情報入力シート!C44="","",基本情報入力シート!C44)</f>
        <v/>
      </c>
      <c r="C22" s="78" t="str">
        <f>IF(基本情報入力シート!D44="","",基本情報入力シート!D44)</f>
        <v/>
      </c>
      <c r="D22" s="79" t="str">
        <f>IF(基本情報入力シート!E44="","",基本情報入力シート!E44)</f>
        <v/>
      </c>
      <c r="E22" s="79" t="str">
        <f>IF(基本情報入力シート!F44="","",基本情報入力シート!F44)</f>
        <v/>
      </c>
      <c r="F22" s="79" t="str">
        <f>IF(基本情報入力シート!G44="","",基本情報入力シート!G44)</f>
        <v/>
      </c>
      <c r="G22" s="79" t="str">
        <f>IF(基本情報入力シート!H44="","",基本情報入力シート!H44)</f>
        <v/>
      </c>
      <c r="H22" s="79" t="str">
        <f>IF(基本情報入力シート!I44="","",基本情報入力シート!I44)</f>
        <v/>
      </c>
      <c r="I22" s="79" t="str">
        <f>IF(基本情報入力シート!J44="","",基本情報入力シート!J44)</f>
        <v/>
      </c>
      <c r="J22" s="79" t="str">
        <f>IF(基本情報入力シート!K44="","",基本情報入力シート!K44)</f>
        <v/>
      </c>
      <c r="K22" s="80" t="str">
        <f>IF(基本情報入力シート!L44="","",基本情報入力シート!L44)</f>
        <v/>
      </c>
      <c r="L22" s="81" t="str">
        <f>IF(基本情報入力シート!M44="","",基本情報入力シート!M44)</f>
        <v/>
      </c>
      <c r="M22" s="81" t="str">
        <f>IF(基本情報入力シート!R44="","",基本情報入力シート!R44)</f>
        <v/>
      </c>
      <c r="N22" s="81" t="str">
        <f>IF(基本情報入力シート!W44="","",基本情報入力シート!W44)</f>
        <v/>
      </c>
      <c r="O22" s="76" t="str">
        <f>IF(基本情報入力シート!X44="","",基本情報入力シート!X44)</f>
        <v/>
      </c>
      <c r="P22" s="82" t="str">
        <f>IF(基本情報入力シート!Y44="","",基本情報入力シート!Y44)</f>
        <v/>
      </c>
      <c r="Q22" s="83" t="str">
        <f>IF(基本情報入力シート!AB44="","",基本情報入力シート!AB44)</f>
        <v/>
      </c>
      <c r="R22" s="84"/>
      <c r="S22" s="85"/>
      <c r="T22" s="104" t="str">
        <f>IF(P22="","",VLOOKUP(P22,【参考】数式用!$A$5:$H$34,MATCH(S22,【参考】数式用!$C$4:$E$4,0)+2,0))</f>
        <v/>
      </c>
      <c r="U22" s="37" t="s">
        <v>143</v>
      </c>
      <c r="V22" s="86"/>
      <c r="W22" s="36" t="s">
        <v>144</v>
      </c>
      <c r="X22" s="86"/>
      <c r="Y22" s="43" t="s">
        <v>145</v>
      </c>
      <c r="Z22" s="87"/>
      <c r="AA22" s="36" t="s">
        <v>144</v>
      </c>
      <c r="AB22" s="87"/>
      <c r="AC22" s="36" t="s">
        <v>146</v>
      </c>
      <c r="AD22" s="88" t="s">
        <v>147</v>
      </c>
      <c r="AE22" s="89" t="str">
        <f t="shared" si="0"/>
        <v/>
      </c>
      <c r="AF22" s="90" t="s">
        <v>148</v>
      </c>
      <c r="AG22" s="91" t="str">
        <f t="shared" si="1"/>
        <v/>
      </c>
    </row>
    <row r="23" spans="1:33" ht="36.75" customHeight="1">
      <c r="A23" s="76">
        <f t="shared" si="2"/>
        <v>12</v>
      </c>
      <c r="B23" s="77" t="str">
        <f>IF(基本情報入力シート!C45="","",基本情報入力シート!C45)</f>
        <v/>
      </c>
      <c r="C23" s="78" t="str">
        <f>IF(基本情報入力シート!D45="","",基本情報入力シート!D45)</f>
        <v/>
      </c>
      <c r="D23" s="79" t="str">
        <f>IF(基本情報入力シート!E45="","",基本情報入力シート!E45)</f>
        <v/>
      </c>
      <c r="E23" s="79" t="str">
        <f>IF(基本情報入力シート!F45="","",基本情報入力シート!F45)</f>
        <v/>
      </c>
      <c r="F23" s="79" t="str">
        <f>IF(基本情報入力シート!G45="","",基本情報入力シート!G45)</f>
        <v/>
      </c>
      <c r="G23" s="79" t="str">
        <f>IF(基本情報入力シート!H45="","",基本情報入力シート!H45)</f>
        <v/>
      </c>
      <c r="H23" s="79" t="str">
        <f>IF(基本情報入力シート!I45="","",基本情報入力シート!I45)</f>
        <v/>
      </c>
      <c r="I23" s="79" t="str">
        <f>IF(基本情報入力シート!J45="","",基本情報入力シート!J45)</f>
        <v/>
      </c>
      <c r="J23" s="79" t="str">
        <f>IF(基本情報入力シート!K45="","",基本情報入力シート!K45)</f>
        <v/>
      </c>
      <c r="K23" s="80" t="str">
        <f>IF(基本情報入力シート!L45="","",基本情報入力シート!L45)</f>
        <v/>
      </c>
      <c r="L23" s="81" t="str">
        <f>IF(基本情報入力シート!M45="","",基本情報入力シート!M45)</f>
        <v/>
      </c>
      <c r="M23" s="81" t="str">
        <f>IF(基本情報入力シート!R45="","",基本情報入力シート!R45)</f>
        <v/>
      </c>
      <c r="N23" s="81" t="str">
        <f>IF(基本情報入力シート!W45="","",基本情報入力シート!W45)</f>
        <v/>
      </c>
      <c r="O23" s="76" t="str">
        <f>IF(基本情報入力シート!X45="","",基本情報入力シート!X45)</f>
        <v/>
      </c>
      <c r="P23" s="82" t="str">
        <f>IF(基本情報入力シート!Y45="","",基本情報入力シート!Y45)</f>
        <v/>
      </c>
      <c r="Q23" s="83" t="str">
        <f>IF(基本情報入力シート!AB45="","",基本情報入力シート!AB45)</f>
        <v/>
      </c>
      <c r="R23" s="84"/>
      <c r="S23" s="85"/>
      <c r="T23" s="104" t="str">
        <f>IF(P23="","",VLOOKUP(P23,【参考】数式用!$A$5:$H$34,MATCH(S23,【参考】数式用!$C$4:$E$4,0)+2,0))</f>
        <v/>
      </c>
      <c r="U23" s="37" t="s">
        <v>143</v>
      </c>
      <c r="V23" s="86"/>
      <c r="W23" s="36" t="s">
        <v>144</v>
      </c>
      <c r="X23" s="86"/>
      <c r="Y23" s="43" t="s">
        <v>145</v>
      </c>
      <c r="Z23" s="87"/>
      <c r="AA23" s="36" t="s">
        <v>144</v>
      </c>
      <c r="AB23" s="87"/>
      <c r="AC23" s="36" t="s">
        <v>146</v>
      </c>
      <c r="AD23" s="88" t="s">
        <v>147</v>
      </c>
      <c r="AE23" s="89" t="str">
        <f t="shared" si="0"/>
        <v/>
      </c>
      <c r="AF23" s="90" t="s">
        <v>148</v>
      </c>
      <c r="AG23" s="91" t="str">
        <f t="shared" si="1"/>
        <v/>
      </c>
    </row>
    <row r="24" spans="1:33" ht="36.75" customHeight="1">
      <c r="A24" s="76">
        <f t="shared" si="2"/>
        <v>13</v>
      </c>
      <c r="B24" s="77" t="str">
        <f>IF(基本情報入力シート!C46="","",基本情報入力シート!C46)</f>
        <v/>
      </c>
      <c r="C24" s="78" t="str">
        <f>IF(基本情報入力シート!D46="","",基本情報入力シート!D46)</f>
        <v/>
      </c>
      <c r="D24" s="79" t="str">
        <f>IF(基本情報入力シート!E46="","",基本情報入力シート!E46)</f>
        <v/>
      </c>
      <c r="E24" s="79" t="str">
        <f>IF(基本情報入力シート!F46="","",基本情報入力シート!F46)</f>
        <v/>
      </c>
      <c r="F24" s="79" t="str">
        <f>IF(基本情報入力シート!G46="","",基本情報入力シート!G46)</f>
        <v/>
      </c>
      <c r="G24" s="79" t="str">
        <f>IF(基本情報入力シート!H46="","",基本情報入力シート!H46)</f>
        <v/>
      </c>
      <c r="H24" s="79" t="str">
        <f>IF(基本情報入力シート!I46="","",基本情報入力シート!I46)</f>
        <v/>
      </c>
      <c r="I24" s="79" t="str">
        <f>IF(基本情報入力シート!J46="","",基本情報入力シート!J46)</f>
        <v/>
      </c>
      <c r="J24" s="79" t="str">
        <f>IF(基本情報入力シート!K46="","",基本情報入力シート!K46)</f>
        <v/>
      </c>
      <c r="K24" s="80" t="str">
        <f>IF(基本情報入力シート!L46="","",基本情報入力シート!L46)</f>
        <v/>
      </c>
      <c r="L24" s="81" t="str">
        <f>IF(基本情報入力シート!M46="","",基本情報入力シート!M46)</f>
        <v/>
      </c>
      <c r="M24" s="81" t="str">
        <f>IF(基本情報入力シート!R46="","",基本情報入力シート!R46)</f>
        <v/>
      </c>
      <c r="N24" s="81" t="str">
        <f>IF(基本情報入力シート!W46="","",基本情報入力シート!W46)</f>
        <v/>
      </c>
      <c r="O24" s="76" t="str">
        <f>IF(基本情報入力シート!X46="","",基本情報入力シート!X46)</f>
        <v/>
      </c>
      <c r="P24" s="82" t="str">
        <f>IF(基本情報入力シート!Y46="","",基本情報入力シート!Y46)</f>
        <v/>
      </c>
      <c r="Q24" s="83" t="str">
        <f>IF(基本情報入力シート!AB46="","",基本情報入力シート!AB46)</f>
        <v/>
      </c>
      <c r="R24" s="84"/>
      <c r="S24" s="85"/>
      <c r="T24" s="104" t="str">
        <f>IF(P24="","",VLOOKUP(P24,【参考】数式用!$A$5:$H$34,MATCH(S24,【参考】数式用!$C$4:$E$4,0)+2,0))</f>
        <v/>
      </c>
      <c r="U24" s="37" t="s">
        <v>143</v>
      </c>
      <c r="V24" s="86"/>
      <c r="W24" s="36" t="s">
        <v>144</v>
      </c>
      <c r="X24" s="86"/>
      <c r="Y24" s="43" t="s">
        <v>145</v>
      </c>
      <c r="Z24" s="87"/>
      <c r="AA24" s="36" t="s">
        <v>144</v>
      </c>
      <c r="AB24" s="87"/>
      <c r="AC24" s="36" t="s">
        <v>146</v>
      </c>
      <c r="AD24" s="88" t="s">
        <v>147</v>
      </c>
      <c r="AE24" s="89" t="str">
        <f t="shared" si="0"/>
        <v/>
      </c>
      <c r="AF24" s="90" t="s">
        <v>148</v>
      </c>
      <c r="AG24" s="91" t="str">
        <f t="shared" si="1"/>
        <v/>
      </c>
    </row>
    <row r="25" spans="1:33" ht="36.75" customHeight="1">
      <c r="A25" s="76">
        <f t="shared" si="2"/>
        <v>14</v>
      </c>
      <c r="B25" s="77" t="str">
        <f>IF(基本情報入力シート!C47="","",基本情報入力シート!C47)</f>
        <v/>
      </c>
      <c r="C25" s="78" t="str">
        <f>IF(基本情報入力シート!D47="","",基本情報入力シート!D47)</f>
        <v/>
      </c>
      <c r="D25" s="79" t="str">
        <f>IF(基本情報入力シート!E47="","",基本情報入力シート!E47)</f>
        <v/>
      </c>
      <c r="E25" s="79" t="str">
        <f>IF(基本情報入力シート!F47="","",基本情報入力シート!F47)</f>
        <v/>
      </c>
      <c r="F25" s="79" t="str">
        <f>IF(基本情報入力シート!G47="","",基本情報入力シート!G47)</f>
        <v/>
      </c>
      <c r="G25" s="79" t="str">
        <f>IF(基本情報入力シート!H47="","",基本情報入力シート!H47)</f>
        <v/>
      </c>
      <c r="H25" s="79" t="str">
        <f>IF(基本情報入力シート!I47="","",基本情報入力シート!I47)</f>
        <v/>
      </c>
      <c r="I25" s="79" t="str">
        <f>IF(基本情報入力シート!J47="","",基本情報入力シート!J47)</f>
        <v/>
      </c>
      <c r="J25" s="79" t="str">
        <f>IF(基本情報入力シート!K47="","",基本情報入力シート!K47)</f>
        <v/>
      </c>
      <c r="K25" s="80" t="str">
        <f>IF(基本情報入力シート!L47="","",基本情報入力シート!L47)</f>
        <v/>
      </c>
      <c r="L25" s="81" t="str">
        <f>IF(基本情報入力シート!M47="","",基本情報入力シート!M47)</f>
        <v/>
      </c>
      <c r="M25" s="81" t="str">
        <f>IF(基本情報入力シート!R47="","",基本情報入力シート!R47)</f>
        <v/>
      </c>
      <c r="N25" s="81" t="str">
        <f>IF(基本情報入力シート!W47="","",基本情報入力シート!W47)</f>
        <v/>
      </c>
      <c r="O25" s="76" t="str">
        <f>IF(基本情報入力シート!X47="","",基本情報入力シート!X47)</f>
        <v/>
      </c>
      <c r="P25" s="82" t="str">
        <f>IF(基本情報入力シート!Y47="","",基本情報入力シート!Y47)</f>
        <v/>
      </c>
      <c r="Q25" s="83" t="str">
        <f>IF(基本情報入力シート!AB47="","",基本情報入力シート!AB47)</f>
        <v/>
      </c>
      <c r="R25" s="84"/>
      <c r="S25" s="85"/>
      <c r="T25" s="104" t="str">
        <f>IF(P25="","",VLOOKUP(P25,【参考】数式用!$A$5:$H$34,MATCH(S25,【参考】数式用!$C$4:$E$4,0)+2,0))</f>
        <v/>
      </c>
      <c r="U25" s="37" t="s">
        <v>143</v>
      </c>
      <c r="V25" s="86"/>
      <c r="W25" s="36" t="s">
        <v>144</v>
      </c>
      <c r="X25" s="86"/>
      <c r="Y25" s="43" t="s">
        <v>145</v>
      </c>
      <c r="Z25" s="87"/>
      <c r="AA25" s="36" t="s">
        <v>144</v>
      </c>
      <c r="AB25" s="87"/>
      <c r="AC25" s="36" t="s">
        <v>146</v>
      </c>
      <c r="AD25" s="88" t="s">
        <v>147</v>
      </c>
      <c r="AE25" s="89" t="str">
        <f t="shared" si="0"/>
        <v/>
      </c>
      <c r="AF25" s="90" t="s">
        <v>148</v>
      </c>
      <c r="AG25" s="91" t="str">
        <f t="shared" si="1"/>
        <v/>
      </c>
    </row>
    <row r="26" spans="1:33" ht="36.75" customHeight="1">
      <c r="A26" s="76">
        <f t="shared" si="2"/>
        <v>15</v>
      </c>
      <c r="B26" s="77" t="str">
        <f>IF(基本情報入力シート!C48="","",基本情報入力シート!C48)</f>
        <v/>
      </c>
      <c r="C26" s="78" t="str">
        <f>IF(基本情報入力シート!D48="","",基本情報入力シート!D48)</f>
        <v/>
      </c>
      <c r="D26" s="79" t="str">
        <f>IF(基本情報入力シート!E48="","",基本情報入力シート!E48)</f>
        <v/>
      </c>
      <c r="E26" s="79" t="str">
        <f>IF(基本情報入力シート!F48="","",基本情報入力シート!F48)</f>
        <v/>
      </c>
      <c r="F26" s="79" t="str">
        <f>IF(基本情報入力シート!G48="","",基本情報入力シート!G48)</f>
        <v/>
      </c>
      <c r="G26" s="79" t="str">
        <f>IF(基本情報入力シート!H48="","",基本情報入力シート!H48)</f>
        <v/>
      </c>
      <c r="H26" s="79" t="str">
        <f>IF(基本情報入力シート!I48="","",基本情報入力シート!I48)</f>
        <v/>
      </c>
      <c r="I26" s="79" t="str">
        <f>IF(基本情報入力シート!J48="","",基本情報入力シート!J48)</f>
        <v/>
      </c>
      <c r="J26" s="79" t="str">
        <f>IF(基本情報入力シート!K48="","",基本情報入力シート!K48)</f>
        <v/>
      </c>
      <c r="K26" s="80" t="str">
        <f>IF(基本情報入力シート!L48="","",基本情報入力シート!L48)</f>
        <v/>
      </c>
      <c r="L26" s="81" t="str">
        <f>IF(基本情報入力シート!M48="","",基本情報入力シート!M48)</f>
        <v/>
      </c>
      <c r="M26" s="81" t="str">
        <f>IF(基本情報入力シート!R48="","",基本情報入力シート!R48)</f>
        <v/>
      </c>
      <c r="N26" s="81" t="str">
        <f>IF(基本情報入力シート!W48="","",基本情報入力シート!W48)</f>
        <v/>
      </c>
      <c r="O26" s="76" t="str">
        <f>IF(基本情報入力シート!X48="","",基本情報入力シート!X48)</f>
        <v/>
      </c>
      <c r="P26" s="82" t="str">
        <f>IF(基本情報入力シート!Y48="","",基本情報入力シート!Y48)</f>
        <v/>
      </c>
      <c r="Q26" s="83" t="str">
        <f>IF(基本情報入力シート!AB48="","",基本情報入力シート!AB48)</f>
        <v/>
      </c>
      <c r="R26" s="84"/>
      <c r="S26" s="85"/>
      <c r="T26" s="104" t="str">
        <f>IF(P26="","",VLOOKUP(P26,【参考】数式用!$A$5:$H$34,MATCH(S26,【参考】数式用!$C$4:$E$4,0)+2,0))</f>
        <v/>
      </c>
      <c r="U26" s="37" t="s">
        <v>143</v>
      </c>
      <c r="V26" s="86"/>
      <c r="W26" s="36" t="s">
        <v>144</v>
      </c>
      <c r="X26" s="86"/>
      <c r="Y26" s="43" t="s">
        <v>145</v>
      </c>
      <c r="Z26" s="87"/>
      <c r="AA26" s="36" t="s">
        <v>144</v>
      </c>
      <c r="AB26" s="87"/>
      <c r="AC26" s="36" t="s">
        <v>146</v>
      </c>
      <c r="AD26" s="88" t="s">
        <v>147</v>
      </c>
      <c r="AE26" s="89" t="str">
        <f t="shared" si="0"/>
        <v/>
      </c>
      <c r="AF26" s="90" t="s">
        <v>148</v>
      </c>
      <c r="AG26" s="91" t="str">
        <f t="shared" si="1"/>
        <v/>
      </c>
    </row>
    <row r="27" spans="1:33" ht="36.75" customHeight="1">
      <c r="A27" s="76">
        <f t="shared" ref="A27:A90" si="3">A26+1</f>
        <v>16</v>
      </c>
      <c r="B27" s="77" t="str">
        <f>IF(基本情報入力シート!C49="","",基本情報入力シート!C49)</f>
        <v/>
      </c>
      <c r="C27" s="78" t="str">
        <f>IF(基本情報入力シート!D49="","",基本情報入力シート!D49)</f>
        <v/>
      </c>
      <c r="D27" s="79" t="str">
        <f>IF(基本情報入力シート!E49="","",基本情報入力シート!E49)</f>
        <v/>
      </c>
      <c r="E27" s="79" t="str">
        <f>IF(基本情報入力シート!F49="","",基本情報入力シート!F49)</f>
        <v/>
      </c>
      <c r="F27" s="79" t="str">
        <f>IF(基本情報入力シート!G49="","",基本情報入力シート!G49)</f>
        <v/>
      </c>
      <c r="G27" s="79" t="str">
        <f>IF(基本情報入力シート!H49="","",基本情報入力シート!H49)</f>
        <v/>
      </c>
      <c r="H27" s="79" t="str">
        <f>IF(基本情報入力シート!I49="","",基本情報入力シート!I49)</f>
        <v/>
      </c>
      <c r="I27" s="79" t="str">
        <f>IF(基本情報入力シート!J49="","",基本情報入力シート!J49)</f>
        <v/>
      </c>
      <c r="J27" s="79" t="str">
        <f>IF(基本情報入力シート!K49="","",基本情報入力シート!K49)</f>
        <v/>
      </c>
      <c r="K27" s="80" t="str">
        <f>IF(基本情報入力シート!L49="","",基本情報入力シート!L49)</f>
        <v/>
      </c>
      <c r="L27" s="81" t="str">
        <f>IF(基本情報入力シート!M49="","",基本情報入力シート!M49)</f>
        <v/>
      </c>
      <c r="M27" s="81" t="str">
        <f>IF(基本情報入力シート!R49="","",基本情報入力シート!R49)</f>
        <v/>
      </c>
      <c r="N27" s="81" t="str">
        <f>IF(基本情報入力シート!W49="","",基本情報入力シート!W49)</f>
        <v/>
      </c>
      <c r="O27" s="76" t="str">
        <f>IF(基本情報入力シート!X49="","",基本情報入力シート!X49)</f>
        <v/>
      </c>
      <c r="P27" s="82" t="str">
        <f>IF(基本情報入力シート!Y49="","",基本情報入力シート!Y49)</f>
        <v/>
      </c>
      <c r="Q27" s="83" t="str">
        <f>IF(基本情報入力シート!AB49="","",基本情報入力シート!AB49)</f>
        <v/>
      </c>
      <c r="R27" s="84"/>
      <c r="S27" s="85"/>
      <c r="T27" s="104" t="str">
        <f>IF(P27="","",VLOOKUP(P27,【参考】数式用!$A$5:$H$34,MATCH(S27,【参考】数式用!$C$4:$E$4,0)+2,0))</f>
        <v/>
      </c>
      <c r="U27" s="37" t="s">
        <v>143</v>
      </c>
      <c r="V27" s="86"/>
      <c r="W27" s="36" t="s">
        <v>144</v>
      </c>
      <c r="X27" s="86"/>
      <c r="Y27" s="43" t="s">
        <v>145</v>
      </c>
      <c r="Z27" s="87"/>
      <c r="AA27" s="36" t="s">
        <v>144</v>
      </c>
      <c r="AB27" s="87"/>
      <c r="AC27" s="36" t="s">
        <v>146</v>
      </c>
      <c r="AD27" s="88" t="s">
        <v>147</v>
      </c>
      <c r="AE27" s="89" t="str">
        <f t="shared" si="0"/>
        <v/>
      </c>
      <c r="AF27" s="90" t="s">
        <v>148</v>
      </c>
      <c r="AG27" s="91" t="str">
        <f t="shared" si="1"/>
        <v/>
      </c>
    </row>
    <row r="28" spans="1:33" ht="36.75" customHeight="1">
      <c r="A28" s="76">
        <f t="shared" si="3"/>
        <v>17</v>
      </c>
      <c r="B28" s="77" t="str">
        <f>IF(基本情報入力シート!C50="","",基本情報入力シート!C50)</f>
        <v/>
      </c>
      <c r="C28" s="78" t="str">
        <f>IF(基本情報入力シート!D50="","",基本情報入力シート!D50)</f>
        <v/>
      </c>
      <c r="D28" s="79" t="str">
        <f>IF(基本情報入力シート!E50="","",基本情報入力シート!E50)</f>
        <v/>
      </c>
      <c r="E28" s="79" t="str">
        <f>IF(基本情報入力シート!F50="","",基本情報入力シート!F50)</f>
        <v/>
      </c>
      <c r="F28" s="79" t="str">
        <f>IF(基本情報入力シート!G50="","",基本情報入力シート!G50)</f>
        <v/>
      </c>
      <c r="G28" s="79" t="str">
        <f>IF(基本情報入力シート!H50="","",基本情報入力シート!H50)</f>
        <v/>
      </c>
      <c r="H28" s="79" t="str">
        <f>IF(基本情報入力シート!I50="","",基本情報入力シート!I50)</f>
        <v/>
      </c>
      <c r="I28" s="79" t="str">
        <f>IF(基本情報入力シート!J50="","",基本情報入力シート!J50)</f>
        <v/>
      </c>
      <c r="J28" s="79" t="str">
        <f>IF(基本情報入力シート!K50="","",基本情報入力シート!K50)</f>
        <v/>
      </c>
      <c r="K28" s="80" t="str">
        <f>IF(基本情報入力シート!L50="","",基本情報入力シート!L50)</f>
        <v/>
      </c>
      <c r="L28" s="81" t="str">
        <f>IF(基本情報入力シート!M50="","",基本情報入力シート!M50)</f>
        <v/>
      </c>
      <c r="M28" s="81" t="str">
        <f>IF(基本情報入力シート!R50="","",基本情報入力シート!R50)</f>
        <v/>
      </c>
      <c r="N28" s="81" t="str">
        <f>IF(基本情報入力シート!W50="","",基本情報入力シート!W50)</f>
        <v/>
      </c>
      <c r="O28" s="76" t="str">
        <f>IF(基本情報入力シート!X50="","",基本情報入力シート!X50)</f>
        <v/>
      </c>
      <c r="P28" s="82" t="str">
        <f>IF(基本情報入力シート!Y50="","",基本情報入力シート!Y50)</f>
        <v/>
      </c>
      <c r="Q28" s="83" t="str">
        <f>IF(基本情報入力シート!AB50="","",基本情報入力シート!AB50)</f>
        <v/>
      </c>
      <c r="R28" s="84"/>
      <c r="S28" s="85"/>
      <c r="T28" s="104" t="str">
        <f>IF(P28="","",VLOOKUP(P28,【参考】数式用!$A$5:$H$34,MATCH(S28,【参考】数式用!$C$4:$E$4,0)+2,0))</f>
        <v/>
      </c>
      <c r="U28" s="37" t="s">
        <v>143</v>
      </c>
      <c r="V28" s="86"/>
      <c r="W28" s="36" t="s">
        <v>144</v>
      </c>
      <c r="X28" s="86"/>
      <c r="Y28" s="43" t="s">
        <v>145</v>
      </c>
      <c r="Z28" s="87"/>
      <c r="AA28" s="36" t="s">
        <v>144</v>
      </c>
      <c r="AB28" s="87"/>
      <c r="AC28" s="36" t="s">
        <v>146</v>
      </c>
      <c r="AD28" s="88" t="s">
        <v>147</v>
      </c>
      <c r="AE28" s="89" t="str">
        <f t="shared" si="0"/>
        <v/>
      </c>
      <c r="AF28" s="90" t="s">
        <v>148</v>
      </c>
      <c r="AG28" s="91" t="str">
        <f t="shared" si="1"/>
        <v/>
      </c>
    </row>
    <row r="29" spans="1:33" ht="36.75" customHeight="1">
      <c r="A29" s="76">
        <f t="shared" si="3"/>
        <v>18</v>
      </c>
      <c r="B29" s="77" t="str">
        <f>IF(基本情報入力シート!C51="","",基本情報入力シート!C51)</f>
        <v/>
      </c>
      <c r="C29" s="78" t="str">
        <f>IF(基本情報入力シート!D51="","",基本情報入力シート!D51)</f>
        <v/>
      </c>
      <c r="D29" s="79" t="str">
        <f>IF(基本情報入力シート!E51="","",基本情報入力シート!E51)</f>
        <v/>
      </c>
      <c r="E29" s="79" t="str">
        <f>IF(基本情報入力シート!F51="","",基本情報入力シート!F51)</f>
        <v/>
      </c>
      <c r="F29" s="79" t="str">
        <f>IF(基本情報入力シート!G51="","",基本情報入力シート!G51)</f>
        <v/>
      </c>
      <c r="G29" s="79" t="str">
        <f>IF(基本情報入力シート!H51="","",基本情報入力シート!H51)</f>
        <v/>
      </c>
      <c r="H29" s="79" t="str">
        <f>IF(基本情報入力シート!I51="","",基本情報入力シート!I51)</f>
        <v/>
      </c>
      <c r="I29" s="79" t="str">
        <f>IF(基本情報入力シート!J51="","",基本情報入力シート!J51)</f>
        <v/>
      </c>
      <c r="J29" s="79" t="str">
        <f>IF(基本情報入力シート!K51="","",基本情報入力シート!K51)</f>
        <v/>
      </c>
      <c r="K29" s="80" t="str">
        <f>IF(基本情報入力シート!L51="","",基本情報入力シート!L51)</f>
        <v/>
      </c>
      <c r="L29" s="81" t="str">
        <f>IF(基本情報入力シート!M51="","",基本情報入力シート!M51)</f>
        <v/>
      </c>
      <c r="M29" s="81" t="str">
        <f>IF(基本情報入力シート!R51="","",基本情報入力シート!R51)</f>
        <v/>
      </c>
      <c r="N29" s="81" t="str">
        <f>IF(基本情報入力シート!W51="","",基本情報入力シート!W51)</f>
        <v/>
      </c>
      <c r="O29" s="76" t="str">
        <f>IF(基本情報入力シート!X51="","",基本情報入力シート!X51)</f>
        <v/>
      </c>
      <c r="P29" s="82" t="str">
        <f>IF(基本情報入力シート!Y51="","",基本情報入力シート!Y51)</f>
        <v/>
      </c>
      <c r="Q29" s="83" t="str">
        <f>IF(基本情報入力シート!AB51="","",基本情報入力シート!AB51)</f>
        <v/>
      </c>
      <c r="R29" s="84"/>
      <c r="S29" s="85"/>
      <c r="T29" s="104" t="str">
        <f>IF(P29="","",VLOOKUP(P29,【参考】数式用!$A$5:$H$34,MATCH(S29,【参考】数式用!$C$4:$E$4,0)+2,0))</f>
        <v/>
      </c>
      <c r="U29" s="37" t="s">
        <v>143</v>
      </c>
      <c r="V29" s="86"/>
      <c r="W29" s="36" t="s">
        <v>144</v>
      </c>
      <c r="X29" s="86"/>
      <c r="Y29" s="43" t="s">
        <v>145</v>
      </c>
      <c r="Z29" s="87"/>
      <c r="AA29" s="36" t="s">
        <v>144</v>
      </c>
      <c r="AB29" s="87"/>
      <c r="AC29" s="36" t="s">
        <v>146</v>
      </c>
      <c r="AD29" s="88" t="s">
        <v>147</v>
      </c>
      <c r="AE29" s="89" t="str">
        <f t="shared" si="0"/>
        <v/>
      </c>
      <c r="AF29" s="90" t="s">
        <v>148</v>
      </c>
      <c r="AG29" s="91" t="str">
        <f t="shared" si="1"/>
        <v/>
      </c>
    </row>
    <row r="30" spans="1:33" ht="36.75" customHeight="1">
      <c r="A30" s="76">
        <f t="shared" si="3"/>
        <v>19</v>
      </c>
      <c r="B30" s="77" t="str">
        <f>IF(基本情報入力シート!C52="","",基本情報入力シート!C52)</f>
        <v/>
      </c>
      <c r="C30" s="78" t="str">
        <f>IF(基本情報入力シート!D52="","",基本情報入力シート!D52)</f>
        <v/>
      </c>
      <c r="D30" s="79" t="str">
        <f>IF(基本情報入力シート!E52="","",基本情報入力シート!E52)</f>
        <v/>
      </c>
      <c r="E30" s="79" t="str">
        <f>IF(基本情報入力シート!F52="","",基本情報入力シート!F52)</f>
        <v/>
      </c>
      <c r="F30" s="79" t="str">
        <f>IF(基本情報入力シート!G52="","",基本情報入力シート!G52)</f>
        <v/>
      </c>
      <c r="G30" s="79" t="str">
        <f>IF(基本情報入力シート!H52="","",基本情報入力シート!H52)</f>
        <v/>
      </c>
      <c r="H30" s="79" t="str">
        <f>IF(基本情報入力シート!I52="","",基本情報入力シート!I52)</f>
        <v/>
      </c>
      <c r="I30" s="79" t="str">
        <f>IF(基本情報入力シート!J52="","",基本情報入力シート!J52)</f>
        <v/>
      </c>
      <c r="J30" s="79" t="str">
        <f>IF(基本情報入力シート!K52="","",基本情報入力シート!K52)</f>
        <v/>
      </c>
      <c r="K30" s="80" t="str">
        <f>IF(基本情報入力シート!L52="","",基本情報入力シート!L52)</f>
        <v/>
      </c>
      <c r="L30" s="81" t="str">
        <f>IF(基本情報入力シート!M52="","",基本情報入力シート!M52)</f>
        <v/>
      </c>
      <c r="M30" s="81" t="str">
        <f>IF(基本情報入力シート!R52="","",基本情報入力シート!R52)</f>
        <v/>
      </c>
      <c r="N30" s="81" t="str">
        <f>IF(基本情報入力シート!W52="","",基本情報入力シート!W52)</f>
        <v/>
      </c>
      <c r="O30" s="76" t="str">
        <f>IF(基本情報入力シート!X52="","",基本情報入力シート!X52)</f>
        <v/>
      </c>
      <c r="P30" s="82" t="str">
        <f>IF(基本情報入力シート!Y52="","",基本情報入力シート!Y52)</f>
        <v/>
      </c>
      <c r="Q30" s="83" t="str">
        <f>IF(基本情報入力シート!AB52="","",基本情報入力シート!AB52)</f>
        <v/>
      </c>
      <c r="R30" s="84"/>
      <c r="S30" s="85"/>
      <c r="T30" s="104" t="str">
        <f>IF(P30="","",VLOOKUP(P30,【参考】数式用!$A$5:$H$34,MATCH(S30,【参考】数式用!$C$4:$E$4,0)+2,0))</f>
        <v/>
      </c>
      <c r="U30" s="37" t="s">
        <v>143</v>
      </c>
      <c r="V30" s="86"/>
      <c r="W30" s="36" t="s">
        <v>144</v>
      </c>
      <c r="X30" s="86"/>
      <c r="Y30" s="43" t="s">
        <v>145</v>
      </c>
      <c r="Z30" s="87"/>
      <c r="AA30" s="36" t="s">
        <v>144</v>
      </c>
      <c r="AB30" s="87"/>
      <c r="AC30" s="36" t="s">
        <v>146</v>
      </c>
      <c r="AD30" s="88" t="s">
        <v>147</v>
      </c>
      <c r="AE30" s="89" t="str">
        <f t="shared" si="0"/>
        <v/>
      </c>
      <c r="AF30" s="90" t="s">
        <v>148</v>
      </c>
      <c r="AG30" s="91" t="str">
        <f t="shared" si="1"/>
        <v/>
      </c>
    </row>
    <row r="31" spans="1:33" ht="36.75" customHeight="1">
      <c r="A31" s="76">
        <f t="shared" si="3"/>
        <v>20</v>
      </c>
      <c r="B31" s="77" t="str">
        <f>IF(基本情報入力シート!C53="","",基本情報入力シート!C53)</f>
        <v/>
      </c>
      <c r="C31" s="78" t="str">
        <f>IF(基本情報入力シート!D53="","",基本情報入力シート!D53)</f>
        <v/>
      </c>
      <c r="D31" s="79" t="str">
        <f>IF(基本情報入力シート!E53="","",基本情報入力シート!E53)</f>
        <v/>
      </c>
      <c r="E31" s="79" t="str">
        <f>IF(基本情報入力シート!F53="","",基本情報入力シート!F53)</f>
        <v/>
      </c>
      <c r="F31" s="79" t="str">
        <f>IF(基本情報入力シート!G53="","",基本情報入力シート!G53)</f>
        <v/>
      </c>
      <c r="G31" s="79" t="str">
        <f>IF(基本情報入力シート!H53="","",基本情報入力シート!H53)</f>
        <v/>
      </c>
      <c r="H31" s="79" t="str">
        <f>IF(基本情報入力シート!I53="","",基本情報入力シート!I53)</f>
        <v/>
      </c>
      <c r="I31" s="79" t="str">
        <f>IF(基本情報入力シート!J53="","",基本情報入力シート!J53)</f>
        <v/>
      </c>
      <c r="J31" s="79" t="str">
        <f>IF(基本情報入力シート!K53="","",基本情報入力シート!K53)</f>
        <v/>
      </c>
      <c r="K31" s="80" t="str">
        <f>IF(基本情報入力シート!L53="","",基本情報入力シート!L53)</f>
        <v/>
      </c>
      <c r="L31" s="81" t="str">
        <f>IF(基本情報入力シート!M53="","",基本情報入力シート!M53)</f>
        <v/>
      </c>
      <c r="M31" s="81" t="str">
        <f>IF(基本情報入力シート!R53="","",基本情報入力シート!R53)</f>
        <v/>
      </c>
      <c r="N31" s="81" t="str">
        <f>IF(基本情報入力シート!W53="","",基本情報入力シート!W53)</f>
        <v/>
      </c>
      <c r="O31" s="76" t="str">
        <f>IF(基本情報入力シート!X53="","",基本情報入力シート!X53)</f>
        <v/>
      </c>
      <c r="P31" s="82" t="str">
        <f>IF(基本情報入力シート!Y53="","",基本情報入力シート!Y53)</f>
        <v/>
      </c>
      <c r="Q31" s="83" t="str">
        <f>IF(基本情報入力シート!AB53="","",基本情報入力シート!AB53)</f>
        <v/>
      </c>
      <c r="R31" s="84"/>
      <c r="S31" s="85"/>
      <c r="T31" s="104" t="str">
        <f>IF(P31="","",VLOOKUP(P31,【参考】数式用!$A$5:$H$34,MATCH(S31,【参考】数式用!$C$4:$E$4,0)+2,0))</f>
        <v/>
      </c>
      <c r="U31" s="37" t="s">
        <v>143</v>
      </c>
      <c r="V31" s="86"/>
      <c r="W31" s="36" t="s">
        <v>144</v>
      </c>
      <c r="X31" s="86"/>
      <c r="Y31" s="43" t="s">
        <v>145</v>
      </c>
      <c r="Z31" s="87"/>
      <c r="AA31" s="36" t="s">
        <v>144</v>
      </c>
      <c r="AB31" s="87"/>
      <c r="AC31" s="36" t="s">
        <v>146</v>
      </c>
      <c r="AD31" s="88" t="s">
        <v>147</v>
      </c>
      <c r="AE31" s="89" t="str">
        <f t="shared" si="0"/>
        <v/>
      </c>
      <c r="AF31" s="90" t="s">
        <v>148</v>
      </c>
      <c r="AG31" s="91" t="str">
        <f t="shared" si="1"/>
        <v/>
      </c>
    </row>
    <row r="32" spans="1:33" ht="36.75" customHeight="1">
      <c r="A32" s="76">
        <f t="shared" si="3"/>
        <v>21</v>
      </c>
      <c r="B32" s="77" t="str">
        <f>IF(基本情報入力シート!C54="","",基本情報入力シート!C54)</f>
        <v/>
      </c>
      <c r="C32" s="78" t="str">
        <f>IF(基本情報入力シート!D54="","",基本情報入力シート!D54)</f>
        <v/>
      </c>
      <c r="D32" s="79" t="str">
        <f>IF(基本情報入力シート!E54="","",基本情報入力シート!E54)</f>
        <v/>
      </c>
      <c r="E32" s="79" t="str">
        <f>IF(基本情報入力シート!F54="","",基本情報入力シート!F54)</f>
        <v/>
      </c>
      <c r="F32" s="79" t="str">
        <f>IF(基本情報入力シート!G54="","",基本情報入力シート!G54)</f>
        <v/>
      </c>
      <c r="G32" s="79" t="str">
        <f>IF(基本情報入力シート!H54="","",基本情報入力シート!H54)</f>
        <v/>
      </c>
      <c r="H32" s="79" t="str">
        <f>IF(基本情報入力シート!I54="","",基本情報入力シート!I54)</f>
        <v/>
      </c>
      <c r="I32" s="79" t="str">
        <f>IF(基本情報入力シート!J54="","",基本情報入力シート!J54)</f>
        <v/>
      </c>
      <c r="J32" s="79" t="str">
        <f>IF(基本情報入力シート!K54="","",基本情報入力シート!K54)</f>
        <v/>
      </c>
      <c r="K32" s="80" t="str">
        <f>IF(基本情報入力シート!L54="","",基本情報入力シート!L54)</f>
        <v/>
      </c>
      <c r="L32" s="81" t="str">
        <f>IF(基本情報入力シート!M54="","",基本情報入力シート!M54)</f>
        <v/>
      </c>
      <c r="M32" s="81" t="str">
        <f>IF(基本情報入力シート!R54="","",基本情報入力シート!R54)</f>
        <v/>
      </c>
      <c r="N32" s="81" t="str">
        <f>IF(基本情報入力シート!W54="","",基本情報入力シート!W54)</f>
        <v/>
      </c>
      <c r="O32" s="76" t="str">
        <f>IF(基本情報入力シート!X54="","",基本情報入力シート!X54)</f>
        <v/>
      </c>
      <c r="P32" s="82" t="str">
        <f>IF(基本情報入力シート!Y54="","",基本情報入力シート!Y54)</f>
        <v/>
      </c>
      <c r="Q32" s="83" t="str">
        <f>IF(基本情報入力シート!AB54="","",基本情報入力シート!AB54)</f>
        <v/>
      </c>
      <c r="R32" s="84"/>
      <c r="S32" s="85"/>
      <c r="T32" s="104" t="str">
        <f>IF(P32="","",VLOOKUP(P32,【参考】数式用!$A$5:$H$34,MATCH(S32,【参考】数式用!$C$4:$E$4,0)+2,0))</f>
        <v/>
      </c>
      <c r="U32" s="37" t="s">
        <v>143</v>
      </c>
      <c r="V32" s="86"/>
      <c r="W32" s="36" t="s">
        <v>144</v>
      </c>
      <c r="X32" s="86"/>
      <c r="Y32" s="43" t="s">
        <v>145</v>
      </c>
      <c r="Z32" s="87"/>
      <c r="AA32" s="36" t="s">
        <v>144</v>
      </c>
      <c r="AB32" s="87"/>
      <c r="AC32" s="36" t="s">
        <v>146</v>
      </c>
      <c r="AD32" s="88" t="s">
        <v>147</v>
      </c>
      <c r="AE32" s="89" t="str">
        <f t="shared" si="0"/>
        <v/>
      </c>
      <c r="AF32" s="90" t="s">
        <v>148</v>
      </c>
      <c r="AG32" s="91" t="str">
        <f t="shared" si="1"/>
        <v/>
      </c>
    </row>
    <row r="33" spans="1:33" ht="36.75" customHeight="1">
      <c r="A33" s="76">
        <f t="shared" si="3"/>
        <v>22</v>
      </c>
      <c r="B33" s="77" t="str">
        <f>IF(基本情報入力シート!C55="","",基本情報入力シート!C55)</f>
        <v/>
      </c>
      <c r="C33" s="78" t="str">
        <f>IF(基本情報入力シート!D55="","",基本情報入力シート!D55)</f>
        <v/>
      </c>
      <c r="D33" s="79" t="str">
        <f>IF(基本情報入力シート!E55="","",基本情報入力シート!E55)</f>
        <v/>
      </c>
      <c r="E33" s="79" t="str">
        <f>IF(基本情報入力シート!F55="","",基本情報入力シート!F55)</f>
        <v/>
      </c>
      <c r="F33" s="79" t="str">
        <f>IF(基本情報入力シート!G55="","",基本情報入力シート!G55)</f>
        <v/>
      </c>
      <c r="G33" s="79" t="str">
        <f>IF(基本情報入力シート!H55="","",基本情報入力シート!H55)</f>
        <v/>
      </c>
      <c r="H33" s="79" t="str">
        <f>IF(基本情報入力シート!I55="","",基本情報入力シート!I55)</f>
        <v/>
      </c>
      <c r="I33" s="79" t="str">
        <f>IF(基本情報入力シート!J55="","",基本情報入力シート!J55)</f>
        <v/>
      </c>
      <c r="J33" s="79" t="str">
        <f>IF(基本情報入力シート!K55="","",基本情報入力シート!K55)</f>
        <v/>
      </c>
      <c r="K33" s="80" t="str">
        <f>IF(基本情報入力シート!L55="","",基本情報入力シート!L55)</f>
        <v/>
      </c>
      <c r="L33" s="81" t="str">
        <f>IF(基本情報入力シート!M55="","",基本情報入力シート!M55)</f>
        <v/>
      </c>
      <c r="M33" s="81" t="str">
        <f>IF(基本情報入力シート!R55="","",基本情報入力シート!R55)</f>
        <v/>
      </c>
      <c r="N33" s="81" t="str">
        <f>IF(基本情報入力シート!W55="","",基本情報入力シート!W55)</f>
        <v/>
      </c>
      <c r="O33" s="76" t="str">
        <f>IF(基本情報入力シート!X55="","",基本情報入力シート!X55)</f>
        <v/>
      </c>
      <c r="P33" s="82" t="str">
        <f>IF(基本情報入力シート!Y55="","",基本情報入力シート!Y55)</f>
        <v/>
      </c>
      <c r="Q33" s="83" t="str">
        <f>IF(基本情報入力シート!AB55="","",基本情報入力シート!AB55)</f>
        <v/>
      </c>
      <c r="R33" s="84"/>
      <c r="S33" s="85"/>
      <c r="T33" s="104" t="str">
        <f>IF(P33="","",VLOOKUP(P33,【参考】数式用!$A$5:$H$34,MATCH(S33,【参考】数式用!$C$4:$E$4,0)+2,0))</f>
        <v/>
      </c>
      <c r="U33" s="37" t="s">
        <v>143</v>
      </c>
      <c r="V33" s="86"/>
      <c r="W33" s="36" t="s">
        <v>144</v>
      </c>
      <c r="X33" s="86"/>
      <c r="Y33" s="43" t="s">
        <v>145</v>
      </c>
      <c r="Z33" s="87"/>
      <c r="AA33" s="36" t="s">
        <v>144</v>
      </c>
      <c r="AB33" s="87"/>
      <c r="AC33" s="36" t="s">
        <v>146</v>
      </c>
      <c r="AD33" s="88" t="s">
        <v>147</v>
      </c>
      <c r="AE33" s="89" t="str">
        <f t="shared" si="0"/>
        <v/>
      </c>
      <c r="AF33" s="90" t="s">
        <v>148</v>
      </c>
      <c r="AG33" s="91" t="str">
        <f t="shared" si="1"/>
        <v/>
      </c>
    </row>
    <row r="34" spans="1:33" ht="36.75" customHeight="1">
      <c r="A34" s="76">
        <f t="shared" si="3"/>
        <v>23</v>
      </c>
      <c r="B34" s="77" t="str">
        <f>IF(基本情報入力シート!C56="","",基本情報入力シート!C56)</f>
        <v/>
      </c>
      <c r="C34" s="78" t="str">
        <f>IF(基本情報入力シート!D56="","",基本情報入力シート!D56)</f>
        <v/>
      </c>
      <c r="D34" s="79" t="str">
        <f>IF(基本情報入力シート!E56="","",基本情報入力シート!E56)</f>
        <v/>
      </c>
      <c r="E34" s="79" t="str">
        <f>IF(基本情報入力シート!F56="","",基本情報入力シート!F56)</f>
        <v/>
      </c>
      <c r="F34" s="79" t="str">
        <f>IF(基本情報入力シート!G56="","",基本情報入力シート!G56)</f>
        <v/>
      </c>
      <c r="G34" s="79" t="str">
        <f>IF(基本情報入力シート!H56="","",基本情報入力シート!H56)</f>
        <v/>
      </c>
      <c r="H34" s="79" t="str">
        <f>IF(基本情報入力シート!I56="","",基本情報入力シート!I56)</f>
        <v/>
      </c>
      <c r="I34" s="79" t="str">
        <f>IF(基本情報入力シート!J56="","",基本情報入力シート!J56)</f>
        <v/>
      </c>
      <c r="J34" s="79" t="str">
        <f>IF(基本情報入力シート!K56="","",基本情報入力シート!K56)</f>
        <v/>
      </c>
      <c r="K34" s="80" t="str">
        <f>IF(基本情報入力シート!L56="","",基本情報入力シート!L56)</f>
        <v/>
      </c>
      <c r="L34" s="81" t="str">
        <f>IF(基本情報入力シート!M56="","",基本情報入力シート!M56)</f>
        <v/>
      </c>
      <c r="M34" s="81" t="str">
        <f>IF(基本情報入力シート!R56="","",基本情報入力シート!R56)</f>
        <v/>
      </c>
      <c r="N34" s="81" t="str">
        <f>IF(基本情報入力シート!W56="","",基本情報入力シート!W56)</f>
        <v/>
      </c>
      <c r="O34" s="76" t="str">
        <f>IF(基本情報入力シート!X56="","",基本情報入力シート!X56)</f>
        <v/>
      </c>
      <c r="P34" s="82" t="str">
        <f>IF(基本情報入力シート!Y56="","",基本情報入力シート!Y56)</f>
        <v/>
      </c>
      <c r="Q34" s="83" t="str">
        <f>IF(基本情報入力シート!AB56="","",基本情報入力シート!AB56)</f>
        <v/>
      </c>
      <c r="R34" s="84"/>
      <c r="S34" s="85"/>
      <c r="T34" s="104" t="str">
        <f>IF(P34="","",VLOOKUP(P34,【参考】数式用!$A$5:$H$34,MATCH(S34,【参考】数式用!$C$4:$E$4,0)+2,0))</f>
        <v/>
      </c>
      <c r="U34" s="37" t="s">
        <v>143</v>
      </c>
      <c r="V34" s="86"/>
      <c r="W34" s="36" t="s">
        <v>144</v>
      </c>
      <c r="X34" s="86"/>
      <c r="Y34" s="43" t="s">
        <v>145</v>
      </c>
      <c r="Z34" s="87"/>
      <c r="AA34" s="36" t="s">
        <v>144</v>
      </c>
      <c r="AB34" s="87"/>
      <c r="AC34" s="36" t="s">
        <v>146</v>
      </c>
      <c r="AD34" s="88" t="s">
        <v>147</v>
      </c>
      <c r="AE34" s="89" t="str">
        <f t="shared" si="0"/>
        <v/>
      </c>
      <c r="AF34" s="90" t="s">
        <v>148</v>
      </c>
      <c r="AG34" s="91" t="str">
        <f t="shared" si="1"/>
        <v/>
      </c>
    </row>
    <row r="35" spans="1:33" ht="36.75" customHeight="1">
      <c r="A35" s="76">
        <f t="shared" si="3"/>
        <v>24</v>
      </c>
      <c r="B35" s="77" t="str">
        <f>IF(基本情報入力シート!C57="","",基本情報入力シート!C57)</f>
        <v/>
      </c>
      <c r="C35" s="78" t="str">
        <f>IF(基本情報入力シート!D57="","",基本情報入力シート!D57)</f>
        <v/>
      </c>
      <c r="D35" s="79" t="str">
        <f>IF(基本情報入力シート!E57="","",基本情報入力シート!E57)</f>
        <v/>
      </c>
      <c r="E35" s="79" t="str">
        <f>IF(基本情報入力シート!F57="","",基本情報入力シート!F57)</f>
        <v/>
      </c>
      <c r="F35" s="79" t="str">
        <f>IF(基本情報入力シート!G57="","",基本情報入力シート!G57)</f>
        <v/>
      </c>
      <c r="G35" s="79" t="str">
        <f>IF(基本情報入力シート!H57="","",基本情報入力シート!H57)</f>
        <v/>
      </c>
      <c r="H35" s="79" t="str">
        <f>IF(基本情報入力シート!I57="","",基本情報入力シート!I57)</f>
        <v/>
      </c>
      <c r="I35" s="79" t="str">
        <f>IF(基本情報入力シート!J57="","",基本情報入力シート!J57)</f>
        <v/>
      </c>
      <c r="J35" s="79" t="str">
        <f>IF(基本情報入力シート!K57="","",基本情報入力シート!K57)</f>
        <v/>
      </c>
      <c r="K35" s="80" t="str">
        <f>IF(基本情報入力シート!L57="","",基本情報入力シート!L57)</f>
        <v/>
      </c>
      <c r="L35" s="81" t="str">
        <f>IF(基本情報入力シート!M57="","",基本情報入力シート!M57)</f>
        <v/>
      </c>
      <c r="M35" s="81" t="str">
        <f>IF(基本情報入力シート!R57="","",基本情報入力シート!R57)</f>
        <v/>
      </c>
      <c r="N35" s="81" t="str">
        <f>IF(基本情報入力シート!W57="","",基本情報入力シート!W57)</f>
        <v/>
      </c>
      <c r="O35" s="76" t="str">
        <f>IF(基本情報入力シート!X57="","",基本情報入力シート!X57)</f>
        <v/>
      </c>
      <c r="P35" s="82" t="str">
        <f>IF(基本情報入力シート!Y57="","",基本情報入力シート!Y57)</f>
        <v/>
      </c>
      <c r="Q35" s="83" t="str">
        <f>IF(基本情報入力シート!AB57="","",基本情報入力シート!AB57)</f>
        <v/>
      </c>
      <c r="R35" s="84"/>
      <c r="S35" s="85"/>
      <c r="T35" s="104" t="str">
        <f>IF(P35="","",VLOOKUP(P35,【参考】数式用!$A$5:$H$34,MATCH(S35,【参考】数式用!$C$4:$E$4,0)+2,0))</f>
        <v/>
      </c>
      <c r="U35" s="37" t="s">
        <v>143</v>
      </c>
      <c r="V35" s="86"/>
      <c r="W35" s="36" t="s">
        <v>144</v>
      </c>
      <c r="X35" s="86"/>
      <c r="Y35" s="43" t="s">
        <v>145</v>
      </c>
      <c r="Z35" s="87"/>
      <c r="AA35" s="36" t="s">
        <v>144</v>
      </c>
      <c r="AB35" s="87"/>
      <c r="AC35" s="36" t="s">
        <v>146</v>
      </c>
      <c r="AD35" s="88" t="s">
        <v>147</v>
      </c>
      <c r="AE35" s="89" t="str">
        <f t="shared" si="0"/>
        <v/>
      </c>
      <c r="AF35" s="90" t="s">
        <v>148</v>
      </c>
      <c r="AG35" s="91" t="str">
        <f t="shared" si="1"/>
        <v/>
      </c>
    </row>
    <row r="36" spans="1:33" ht="36.75" customHeight="1">
      <c r="A36" s="76">
        <f t="shared" si="3"/>
        <v>25</v>
      </c>
      <c r="B36" s="77" t="str">
        <f>IF(基本情報入力シート!C58="","",基本情報入力シート!C58)</f>
        <v/>
      </c>
      <c r="C36" s="78" t="str">
        <f>IF(基本情報入力シート!D58="","",基本情報入力シート!D58)</f>
        <v/>
      </c>
      <c r="D36" s="79" t="str">
        <f>IF(基本情報入力シート!E58="","",基本情報入力シート!E58)</f>
        <v/>
      </c>
      <c r="E36" s="79" t="str">
        <f>IF(基本情報入力シート!F58="","",基本情報入力シート!F58)</f>
        <v/>
      </c>
      <c r="F36" s="79" t="str">
        <f>IF(基本情報入力シート!G58="","",基本情報入力シート!G58)</f>
        <v/>
      </c>
      <c r="G36" s="79" t="str">
        <f>IF(基本情報入力シート!H58="","",基本情報入力シート!H58)</f>
        <v/>
      </c>
      <c r="H36" s="79" t="str">
        <f>IF(基本情報入力シート!I58="","",基本情報入力シート!I58)</f>
        <v/>
      </c>
      <c r="I36" s="79" t="str">
        <f>IF(基本情報入力シート!J58="","",基本情報入力シート!J58)</f>
        <v/>
      </c>
      <c r="J36" s="79" t="str">
        <f>IF(基本情報入力シート!K58="","",基本情報入力シート!K58)</f>
        <v/>
      </c>
      <c r="K36" s="80" t="str">
        <f>IF(基本情報入力シート!L58="","",基本情報入力シート!L58)</f>
        <v/>
      </c>
      <c r="L36" s="81" t="str">
        <f>IF(基本情報入力シート!M58="","",基本情報入力シート!M58)</f>
        <v/>
      </c>
      <c r="M36" s="81" t="str">
        <f>IF(基本情報入力シート!R58="","",基本情報入力シート!R58)</f>
        <v/>
      </c>
      <c r="N36" s="81" t="str">
        <f>IF(基本情報入力シート!W58="","",基本情報入力シート!W58)</f>
        <v/>
      </c>
      <c r="O36" s="76" t="str">
        <f>IF(基本情報入力シート!X58="","",基本情報入力シート!X58)</f>
        <v/>
      </c>
      <c r="P36" s="82" t="str">
        <f>IF(基本情報入力シート!Y58="","",基本情報入力シート!Y58)</f>
        <v/>
      </c>
      <c r="Q36" s="83" t="str">
        <f>IF(基本情報入力シート!AB58="","",基本情報入力シート!AB58)</f>
        <v/>
      </c>
      <c r="R36" s="84"/>
      <c r="S36" s="85"/>
      <c r="T36" s="104" t="str">
        <f>IF(P36="","",VLOOKUP(P36,【参考】数式用!$A$5:$H$34,MATCH(S36,【参考】数式用!$C$4:$E$4,0)+2,0))</f>
        <v/>
      </c>
      <c r="U36" s="37" t="s">
        <v>143</v>
      </c>
      <c r="V36" s="86"/>
      <c r="W36" s="36" t="s">
        <v>144</v>
      </c>
      <c r="X36" s="86"/>
      <c r="Y36" s="43" t="s">
        <v>145</v>
      </c>
      <c r="Z36" s="87"/>
      <c r="AA36" s="36" t="s">
        <v>144</v>
      </c>
      <c r="AB36" s="87"/>
      <c r="AC36" s="36" t="s">
        <v>146</v>
      </c>
      <c r="AD36" s="88" t="s">
        <v>147</v>
      </c>
      <c r="AE36" s="89" t="str">
        <f t="shared" si="0"/>
        <v/>
      </c>
      <c r="AF36" s="90" t="s">
        <v>148</v>
      </c>
      <c r="AG36" s="91" t="str">
        <f t="shared" si="1"/>
        <v/>
      </c>
    </row>
    <row r="37" spans="1:33" ht="36.75" customHeight="1">
      <c r="A37" s="76">
        <f t="shared" si="3"/>
        <v>26</v>
      </c>
      <c r="B37" s="77" t="str">
        <f>IF(基本情報入力シート!C59="","",基本情報入力シート!C59)</f>
        <v/>
      </c>
      <c r="C37" s="78" t="str">
        <f>IF(基本情報入力シート!D59="","",基本情報入力シート!D59)</f>
        <v/>
      </c>
      <c r="D37" s="79" t="str">
        <f>IF(基本情報入力シート!E59="","",基本情報入力シート!E59)</f>
        <v/>
      </c>
      <c r="E37" s="79" t="str">
        <f>IF(基本情報入力シート!F59="","",基本情報入力シート!F59)</f>
        <v/>
      </c>
      <c r="F37" s="79" t="str">
        <f>IF(基本情報入力シート!G59="","",基本情報入力シート!G59)</f>
        <v/>
      </c>
      <c r="G37" s="79" t="str">
        <f>IF(基本情報入力シート!H59="","",基本情報入力シート!H59)</f>
        <v/>
      </c>
      <c r="H37" s="79" t="str">
        <f>IF(基本情報入力シート!I59="","",基本情報入力シート!I59)</f>
        <v/>
      </c>
      <c r="I37" s="79" t="str">
        <f>IF(基本情報入力シート!J59="","",基本情報入力シート!J59)</f>
        <v/>
      </c>
      <c r="J37" s="79" t="str">
        <f>IF(基本情報入力シート!K59="","",基本情報入力シート!K59)</f>
        <v/>
      </c>
      <c r="K37" s="80" t="str">
        <f>IF(基本情報入力シート!L59="","",基本情報入力シート!L59)</f>
        <v/>
      </c>
      <c r="L37" s="81" t="str">
        <f>IF(基本情報入力シート!M59="","",基本情報入力シート!M59)</f>
        <v/>
      </c>
      <c r="M37" s="81" t="str">
        <f>IF(基本情報入力シート!R59="","",基本情報入力シート!R59)</f>
        <v/>
      </c>
      <c r="N37" s="81" t="str">
        <f>IF(基本情報入力シート!W59="","",基本情報入力シート!W59)</f>
        <v/>
      </c>
      <c r="O37" s="76" t="str">
        <f>IF(基本情報入力シート!X59="","",基本情報入力シート!X59)</f>
        <v/>
      </c>
      <c r="P37" s="82" t="str">
        <f>IF(基本情報入力シート!Y59="","",基本情報入力シート!Y59)</f>
        <v/>
      </c>
      <c r="Q37" s="83" t="str">
        <f>IF(基本情報入力シート!AB59="","",基本情報入力シート!AB59)</f>
        <v/>
      </c>
      <c r="R37" s="84"/>
      <c r="S37" s="85"/>
      <c r="T37" s="104" t="str">
        <f>IF(P37="","",VLOOKUP(P37,【参考】数式用!$A$5:$H$34,MATCH(S37,【参考】数式用!$C$4:$E$4,0)+2,0))</f>
        <v/>
      </c>
      <c r="U37" s="37" t="s">
        <v>143</v>
      </c>
      <c r="V37" s="86"/>
      <c r="W37" s="36" t="s">
        <v>144</v>
      </c>
      <c r="X37" s="86"/>
      <c r="Y37" s="43" t="s">
        <v>145</v>
      </c>
      <c r="Z37" s="87"/>
      <c r="AA37" s="36" t="s">
        <v>144</v>
      </c>
      <c r="AB37" s="87"/>
      <c r="AC37" s="36" t="s">
        <v>146</v>
      </c>
      <c r="AD37" s="88" t="s">
        <v>147</v>
      </c>
      <c r="AE37" s="89" t="str">
        <f t="shared" si="0"/>
        <v/>
      </c>
      <c r="AF37" s="90" t="s">
        <v>148</v>
      </c>
      <c r="AG37" s="91" t="str">
        <f t="shared" si="1"/>
        <v/>
      </c>
    </row>
    <row r="38" spans="1:33" ht="36.75" customHeight="1">
      <c r="A38" s="76">
        <f t="shared" si="3"/>
        <v>27</v>
      </c>
      <c r="B38" s="77" t="str">
        <f>IF(基本情報入力シート!C60="","",基本情報入力シート!C60)</f>
        <v/>
      </c>
      <c r="C38" s="78" t="str">
        <f>IF(基本情報入力シート!D60="","",基本情報入力シート!D60)</f>
        <v/>
      </c>
      <c r="D38" s="79" t="str">
        <f>IF(基本情報入力シート!E60="","",基本情報入力シート!E60)</f>
        <v/>
      </c>
      <c r="E38" s="79" t="str">
        <f>IF(基本情報入力シート!F60="","",基本情報入力シート!F60)</f>
        <v/>
      </c>
      <c r="F38" s="79" t="str">
        <f>IF(基本情報入力シート!G60="","",基本情報入力シート!G60)</f>
        <v/>
      </c>
      <c r="G38" s="79" t="str">
        <f>IF(基本情報入力シート!H60="","",基本情報入力シート!H60)</f>
        <v/>
      </c>
      <c r="H38" s="79" t="str">
        <f>IF(基本情報入力シート!I60="","",基本情報入力シート!I60)</f>
        <v/>
      </c>
      <c r="I38" s="79" t="str">
        <f>IF(基本情報入力シート!J60="","",基本情報入力シート!J60)</f>
        <v/>
      </c>
      <c r="J38" s="79" t="str">
        <f>IF(基本情報入力シート!K60="","",基本情報入力シート!K60)</f>
        <v/>
      </c>
      <c r="K38" s="80" t="str">
        <f>IF(基本情報入力シート!L60="","",基本情報入力シート!L60)</f>
        <v/>
      </c>
      <c r="L38" s="81" t="str">
        <f>IF(基本情報入力シート!M60="","",基本情報入力シート!M60)</f>
        <v/>
      </c>
      <c r="M38" s="81" t="str">
        <f>IF(基本情報入力シート!R60="","",基本情報入力シート!R60)</f>
        <v/>
      </c>
      <c r="N38" s="81" t="str">
        <f>IF(基本情報入力シート!W60="","",基本情報入力シート!W60)</f>
        <v/>
      </c>
      <c r="O38" s="76" t="str">
        <f>IF(基本情報入力シート!X60="","",基本情報入力シート!X60)</f>
        <v/>
      </c>
      <c r="P38" s="82" t="str">
        <f>IF(基本情報入力シート!Y60="","",基本情報入力シート!Y60)</f>
        <v/>
      </c>
      <c r="Q38" s="83" t="str">
        <f>IF(基本情報入力シート!AB60="","",基本情報入力シート!AB60)</f>
        <v/>
      </c>
      <c r="R38" s="84"/>
      <c r="S38" s="85"/>
      <c r="T38" s="104" t="str">
        <f>IF(P38="","",VLOOKUP(P38,【参考】数式用!$A$5:$H$34,MATCH(S38,【参考】数式用!$C$4:$E$4,0)+2,0))</f>
        <v/>
      </c>
      <c r="U38" s="37" t="s">
        <v>143</v>
      </c>
      <c r="V38" s="86"/>
      <c r="W38" s="36" t="s">
        <v>144</v>
      </c>
      <c r="X38" s="86"/>
      <c r="Y38" s="43" t="s">
        <v>145</v>
      </c>
      <c r="Z38" s="87"/>
      <c r="AA38" s="36" t="s">
        <v>144</v>
      </c>
      <c r="AB38" s="87"/>
      <c r="AC38" s="36" t="s">
        <v>146</v>
      </c>
      <c r="AD38" s="88" t="s">
        <v>147</v>
      </c>
      <c r="AE38" s="89" t="str">
        <f t="shared" si="0"/>
        <v/>
      </c>
      <c r="AF38" s="90" t="s">
        <v>148</v>
      </c>
      <c r="AG38" s="91" t="str">
        <f t="shared" si="1"/>
        <v/>
      </c>
    </row>
    <row r="39" spans="1:33" ht="36.75" customHeight="1">
      <c r="A39" s="76">
        <f t="shared" si="3"/>
        <v>28</v>
      </c>
      <c r="B39" s="77" t="str">
        <f>IF(基本情報入力シート!C61="","",基本情報入力シート!C61)</f>
        <v/>
      </c>
      <c r="C39" s="78" t="str">
        <f>IF(基本情報入力シート!D61="","",基本情報入力シート!D61)</f>
        <v/>
      </c>
      <c r="D39" s="79" t="str">
        <f>IF(基本情報入力シート!E61="","",基本情報入力シート!E61)</f>
        <v/>
      </c>
      <c r="E39" s="79" t="str">
        <f>IF(基本情報入力シート!F61="","",基本情報入力シート!F61)</f>
        <v/>
      </c>
      <c r="F39" s="79" t="str">
        <f>IF(基本情報入力シート!G61="","",基本情報入力シート!G61)</f>
        <v/>
      </c>
      <c r="G39" s="79" t="str">
        <f>IF(基本情報入力シート!H61="","",基本情報入力シート!H61)</f>
        <v/>
      </c>
      <c r="H39" s="79" t="str">
        <f>IF(基本情報入力シート!I61="","",基本情報入力シート!I61)</f>
        <v/>
      </c>
      <c r="I39" s="79" t="str">
        <f>IF(基本情報入力シート!J61="","",基本情報入力シート!J61)</f>
        <v/>
      </c>
      <c r="J39" s="79" t="str">
        <f>IF(基本情報入力シート!K61="","",基本情報入力シート!K61)</f>
        <v/>
      </c>
      <c r="K39" s="80" t="str">
        <f>IF(基本情報入力シート!L61="","",基本情報入力シート!L61)</f>
        <v/>
      </c>
      <c r="L39" s="81" t="str">
        <f>IF(基本情報入力シート!M61="","",基本情報入力シート!M61)</f>
        <v/>
      </c>
      <c r="M39" s="81" t="str">
        <f>IF(基本情報入力シート!R61="","",基本情報入力シート!R61)</f>
        <v/>
      </c>
      <c r="N39" s="81" t="str">
        <f>IF(基本情報入力シート!W61="","",基本情報入力シート!W61)</f>
        <v/>
      </c>
      <c r="O39" s="76" t="str">
        <f>IF(基本情報入力シート!X61="","",基本情報入力シート!X61)</f>
        <v/>
      </c>
      <c r="P39" s="82" t="str">
        <f>IF(基本情報入力シート!Y61="","",基本情報入力シート!Y61)</f>
        <v/>
      </c>
      <c r="Q39" s="83" t="str">
        <f>IF(基本情報入力シート!AB61="","",基本情報入力シート!AB61)</f>
        <v/>
      </c>
      <c r="R39" s="84"/>
      <c r="S39" s="85"/>
      <c r="T39" s="104" t="str">
        <f>IF(P39="","",VLOOKUP(P39,【参考】数式用!$A$5:$H$34,MATCH(S39,【参考】数式用!$C$4:$E$4,0)+2,0))</f>
        <v/>
      </c>
      <c r="U39" s="37" t="s">
        <v>143</v>
      </c>
      <c r="V39" s="86"/>
      <c r="W39" s="36" t="s">
        <v>144</v>
      </c>
      <c r="X39" s="86"/>
      <c r="Y39" s="43" t="s">
        <v>145</v>
      </c>
      <c r="Z39" s="87"/>
      <c r="AA39" s="36" t="s">
        <v>144</v>
      </c>
      <c r="AB39" s="87"/>
      <c r="AC39" s="36" t="s">
        <v>146</v>
      </c>
      <c r="AD39" s="88" t="s">
        <v>147</v>
      </c>
      <c r="AE39" s="89" t="str">
        <f t="shared" si="0"/>
        <v/>
      </c>
      <c r="AF39" s="90" t="s">
        <v>148</v>
      </c>
      <c r="AG39" s="91" t="str">
        <f t="shared" si="1"/>
        <v/>
      </c>
    </row>
    <row r="40" spans="1:33" ht="36.75" customHeight="1">
      <c r="A40" s="76">
        <f t="shared" si="3"/>
        <v>29</v>
      </c>
      <c r="B40" s="77" t="str">
        <f>IF(基本情報入力シート!C62="","",基本情報入力シート!C62)</f>
        <v/>
      </c>
      <c r="C40" s="78" t="str">
        <f>IF(基本情報入力シート!D62="","",基本情報入力シート!D62)</f>
        <v/>
      </c>
      <c r="D40" s="79" t="str">
        <f>IF(基本情報入力シート!E62="","",基本情報入力シート!E62)</f>
        <v/>
      </c>
      <c r="E40" s="79" t="str">
        <f>IF(基本情報入力シート!F62="","",基本情報入力シート!F62)</f>
        <v/>
      </c>
      <c r="F40" s="79" t="str">
        <f>IF(基本情報入力シート!G62="","",基本情報入力シート!G62)</f>
        <v/>
      </c>
      <c r="G40" s="79" t="str">
        <f>IF(基本情報入力シート!H62="","",基本情報入力シート!H62)</f>
        <v/>
      </c>
      <c r="H40" s="79" t="str">
        <f>IF(基本情報入力シート!I62="","",基本情報入力シート!I62)</f>
        <v/>
      </c>
      <c r="I40" s="79" t="str">
        <f>IF(基本情報入力シート!J62="","",基本情報入力シート!J62)</f>
        <v/>
      </c>
      <c r="J40" s="79" t="str">
        <f>IF(基本情報入力シート!K62="","",基本情報入力シート!K62)</f>
        <v/>
      </c>
      <c r="K40" s="80" t="str">
        <f>IF(基本情報入力シート!L62="","",基本情報入力シート!L62)</f>
        <v/>
      </c>
      <c r="L40" s="81" t="str">
        <f>IF(基本情報入力シート!M62="","",基本情報入力シート!M62)</f>
        <v/>
      </c>
      <c r="M40" s="81" t="str">
        <f>IF(基本情報入力シート!R62="","",基本情報入力シート!R62)</f>
        <v/>
      </c>
      <c r="N40" s="81" t="str">
        <f>IF(基本情報入力シート!W62="","",基本情報入力シート!W62)</f>
        <v/>
      </c>
      <c r="O40" s="76" t="str">
        <f>IF(基本情報入力シート!X62="","",基本情報入力シート!X62)</f>
        <v/>
      </c>
      <c r="P40" s="82" t="str">
        <f>IF(基本情報入力シート!Y62="","",基本情報入力シート!Y62)</f>
        <v/>
      </c>
      <c r="Q40" s="83" t="str">
        <f>IF(基本情報入力シート!AB62="","",基本情報入力シート!AB62)</f>
        <v/>
      </c>
      <c r="R40" s="84"/>
      <c r="S40" s="85"/>
      <c r="T40" s="104" t="str">
        <f>IF(P40="","",VLOOKUP(P40,【参考】数式用!$A$5:$H$34,MATCH(S40,【参考】数式用!$C$4:$E$4,0)+2,0))</f>
        <v/>
      </c>
      <c r="U40" s="37" t="s">
        <v>143</v>
      </c>
      <c r="V40" s="86"/>
      <c r="W40" s="36" t="s">
        <v>144</v>
      </c>
      <c r="X40" s="86"/>
      <c r="Y40" s="43" t="s">
        <v>145</v>
      </c>
      <c r="Z40" s="87"/>
      <c r="AA40" s="36" t="s">
        <v>144</v>
      </c>
      <c r="AB40" s="87"/>
      <c r="AC40" s="36" t="s">
        <v>146</v>
      </c>
      <c r="AD40" s="88" t="s">
        <v>147</v>
      </c>
      <c r="AE40" s="89" t="str">
        <f t="shared" si="0"/>
        <v/>
      </c>
      <c r="AF40" s="90" t="s">
        <v>148</v>
      </c>
      <c r="AG40" s="91" t="str">
        <f t="shared" si="1"/>
        <v/>
      </c>
    </row>
    <row r="41" spans="1:33" ht="36.75" customHeight="1">
      <c r="A41" s="76">
        <f t="shared" si="3"/>
        <v>30</v>
      </c>
      <c r="B41" s="77" t="str">
        <f>IF(基本情報入力シート!C63="","",基本情報入力シート!C63)</f>
        <v/>
      </c>
      <c r="C41" s="78" t="str">
        <f>IF(基本情報入力シート!D63="","",基本情報入力シート!D63)</f>
        <v/>
      </c>
      <c r="D41" s="79" t="str">
        <f>IF(基本情報入力シート!E63="","",基本情報入力シート!E63)</f>
        <v/>
      </c>
      <c r="E41" s="79" t="str">
        <f>IF(基本情報入力シート!F63="","",基本情報入力シート!F63)</f>
        <v/>
      </c>
      <c r="F41" s="79" t="str">
        <f>IF(基本情報入力シート!G63="","",基本情報入力シート!G63)</f>
        <v/>
      </c>
      <c r="G41" s="79" t="str">
        <f>IF(基本情報入力シート!H63="","",基本情報入力シート!H63)</f>
        <v/>
      </c>
      <c r="H41" s="79" t="str">
        <f>IF(基本情報入力シート!I63="","",基本情報入力シート!I63)</f>
        <v/>
      </c>
      <c r="I41" s="79" t="str">
        <f>IF(基本情報入力シート!J63="","",基本情報入力シート!J63)</f>
        <v/>
      </c>
      <c r="J41" s="79" t="str">
        <f>IF(基本情報入力シート!K63="","",基本情報入力シート!K63)</f>
        <v/>
      </c>
      <c r="K41" s="80" t="str">
        <f>IF(基本情報入力シート!L63="","",基本情報入力シート!L63)</f>
        <v/>
      </c>
      <c r="L41" s="81" t="str">
        <f>IF(基本情報入力シート!M63="","",基本情報入力シート!M63)</f>
        <v/>
      </c>
      <c r="M41" s="81" t="str">
        <f>IF(基本情報入力シート!R63="","",基本情報入力シート!R63)</f>
        <v/>
      </c>
      <c r="N41" s="81" t="str">
        <f>IF(基本情報入力シート!W63="","",基本情報入力シート!W63)</f>
        <v/>
      </c>
      <c r="O41" s="76" t="str">
        <f>IF(基本情報入力シート!X63="","",基本情報入力シート!X63)</f>
        <v/>
      </c>
      <c r="P41" s="82" t="str">
        <f>IF(基本情報入力シート!Y63="","",基本情報入力シート!Y63)</f>
        <v/>
      </c>
      <c r="Q41" s="83" t="str">
        <f>IF(基本情報入力シート!AB63="","",基本情報入力シート!AB63)</f>
        <v/>
      </c>
      <c r="R41" s="84"/>
      <c r="S41" s="85"/>
      <c r="T41" s="104" t="str">
        <f>IF(P41="","",VLOOKUP(P41,【参考】数式用!$A$5:$H$34,MATCH(S41,【参考】数式用!$C$4:$E$4,0)+2,0))</f>
        <v/>
      </c>
      <c r="U41" s="37" t="s">
        <v>143</v>
      </c>
      <c r="V41" s="86"/>
      <c r="W41" s="36" t="s">
        <v>144</v>
      </c>
      <c r="X41" s="86"/>
      <c r="Y41" s="43" t="s">
        <v>145</v>
      </c>
      <c r="Z41" s="87"/>
      <c r="AA41" s="36" t="s">
        <v>144</v>
      </c>
      <c r="AB41" s="87"/>
      <c r="AC41" s="36" t="s">
        <v>146</v>
      </c>
      <c r="AD41" s="88" t="s">
        <v>147</v>
      </c>
      <c r="AE41" s="89" t="str">
        <f t="shared" si="0"/>
        <v/>
      </c>
      <c r="AF41" s="90" t="s">
        <v>148</v>
      </c>
      <c r="AG41" s="91" t="str">
        <f t="shared" si="1"/>
        <v/>
      </c>
    </row>
    <row r="42" spans="1:33" ht="36.75" customHeight="1">
      <c r="A42" s="76">
        <f t="shared" si="3"/>
        <v>31</v>
      </c>
      <c r="B42" s="77" t="str">
        <f>IF(基本情報入力シート!C64="","",基本情報入力シート!C64)</f>
        <v/>
      </c>
      <c r="C42" s="78" t="str">
        <f>IF(基本情報入力シート!D64="","",基本情報入力シート!D64)</f>
        <v/>
      </c>
      <c r="D42" s="79" t="str">
        <f>IF(基本情報入力シート!E64="","",基本情報入力シート!E64)</f>
        <v/>
      </c>
      <c r="E42" s="79" t="str">
        <f>IF(基本情報入力シート!F64="","",基本情報入力シート!F64)</f>
        <v/>
      </c>
      <c r="F42" s="79" t="str">
        <f>IF(基本情報入力シート!G64="","",基本情報入力シート!G64)</f>
        <v/>
      </c>
      <c r="G42" s="79" t="str">
        <f>IF(基本情報入力シート!H64="","",基本情報入力シート!H64)</f>
        <v/>
      </c>
      <c r="H42" s="79" t="str">
        <f>IF(基本情報入力シート!I64="","",基本情報入力シート!I64)</f>
        <v/>
      </c>
      <c r="I42" s="79" t="str">
        <f>IF(基本情報入力シート!J64="","",基本情報入力シート!J64)</f>
        <v/>
      </c>
      <c r="J42" s="79" t="str">
        <f>IF(基本情報入力シート!K64="","",基本情報入力シート!K64)</f>
        <v/>
      </c>
      <c r="K42" s="80" t="str">
        <f>IF(基本情報入力シート!L64="","",基本情報入力シート!L64)</f>
        <v/>
      </c>
      <c r="L42" s="81" t="str">
        <f>IF(基本情報入力シート!M64="","",基本情報入力シート!M64)</f>
        <v/>
      </c>
      <c r="M42" s="81" t="str">
        <f>IF(基本情報入力シート!R64="","",基本情報入力シート!R64)</f>
        <v/>
      </c>
      <c r="N42" s="81" t="str">
        <f>IF(基本情報入力シート!W64="","",基本情報入力シート!W64)</f>
        <v/>
      </c>
      <c r="O42" s="76" t="str">
        <f>IF(基本情報入力シート!X64="","",基本情報入力シート!X64)</f>
        <v/>
      </c>
      <c r="P42" s="82" t="str">
        <f>IF(基本情報入力シート!Y64="","",基本情報入力シート!Y64)</f>
        <v/>
      </c>
      <c r="Q42" s="83" t="str">
        <f>IF(基本情報入力シート!AB64="","",基本情報入力シート!AB64)</f>
        <v/>
      </c>
      <c r="R42" s="84"/>
      <c r="S42" s="85"/>
      <c r="T42" s="104" t="str">
        <f>IF(P42="","",VLOOKUP(P42,【参考】数式用!$A$5:$H$34,MATCH(S42,【参考】数式用!$C$4:$E$4,0)+2,0))</f>
        <v/>
      </c>
      <c r="U42" s="37" t="s">
        <v>143</v>
      </c>
      <c r="V42" s="86"/>
      <c r="W42" s="36" t="s">
        <v>144</v>
      </c>
      <c r="X42" s="86"/>
      <c r="Y42" s="43" t="s">
        <v>145</v>
      </c>
      <c r="Z42" s="87"/>
      <c r="AA42" s="36" t="s">
        <v>144</v>
      </c>
      <c r="AB42" s="87"/>
      <c r="AC42" s="36" t="s">
        <v>146</v>
      </c>
      <c r="AD42" s="88" t="s">
        <v>147</v>
      </c>
      <c r="AE42" s="89" t="str">
        <f t="shared" si="0"/>
        <v/>
      </c>
      <c r="AF42" s="90" t="s">
        <v>148</v>
      </c>
      <c r="AG42" s="91" t="str">
        <f t="shared" si="1"/>
        <v/>
      </c>
    </row>
    <row r="43" spans="1:33" ht="36.75" customHeight="1">
      <c r="A43" s="76">
        <f t="shared" si="3"/>
        <v>32</v>
      </c>
      <c r="B43" s="77" t="str">
        <f>IF(基本情報入力シート!C65="","",基本情報入力シート!C65)</f>
        <v/>
      </c>
      <c r="C43" s="78" t="str">
        <f>IF(基本情報入力シート!D65="","",基本情報入力シート!D65)</f>
        <v/>
      </c>
      <c r="D43" s="79" t="str">
        <f>IF(基本情報入力シート!E65="","",基本情報入力シート!E65)</f>
        <v/>
      </c>
      <c r="E43" s="79" t="str">
        <f>IF(基本情報入力シート!F65="","",基本情報入力シート!F65)</f>
        <v/>
      </c>
      <c r="F43" s="79" t="str">
        <f>IF(基本情報入力シート!G65="","",基本情報入力シート!G65)</f>
        <v/>
      </c>
      <c r="G43" s="79" t="str">
        <f>IF(基本情報入力シート!H65="","",基本情報入力シート!H65)</f>
        <v/>
      </c>
      <c r="H43" s="79" t="str">
        <f>IF(基本情報入力シート!I65="","",基本情報入力シート!I65)</f>
        <v/>
      </c>
      <c r="I43" s="79" t="str">
        <f>IF(基本情報入力シート!J65="","",基本情報入力シート!J65)</f>
        <v/>
      </c>
      <c r="J43" s="79" t="str">
        <f>IF(基本情報入力シート!K65="","",基本情報入力シート!K65)</f>
        <v/>
      </c>
      <c r="K43" s="80" t="str">
        <f>IF(基本情報入力シート!L65="","",基本情報入力シート!L65)</f>
        <v/>
      </c>
      <c r="L43" s="81" t="str">
        <f>IF(基本情報入力シート!M65="","",基本情報入力シート!M65)</f>
        <v/>
      </c>
      <c r="M43" s="81" t="str">
        <f>IF(基本情報入力シート!R65="","",基本情報入力シート!R65)</f>
        <v/>
      </c>
      <c r="N43" s="81" t="str">
        <f>IF(基本情報入力シート!W65="","",基本情報入力シート!W65)</f>
        <v/>
      </c>
      <c r="O43" s="76" t="str">
        <f>IF(基本情報入力シート!X65="","",基本情報入力シート!X65)</f>
        <v/>
      </c>
      <c r="P43" s="82" t="str">
        <f>IF(基本情報入力シート!Y65="","",基本情報入力シート!Y65)</f>
        <v/>
      </c>
      <c r="Q43" s="83" t="str">
        <f>IF(基本情報入力シート!AB65="","",基本情報入力シート!AB65)</f>
        <v/>
      </c>
      <c r="R43" s="84"/>
      <c r="S43" s="85"/>
      <c r="T43" s="104" t="str">
        <f>IF(P43="","",VLOOKUP(P43,【参考】数式用!$A$5:$H$34,MATCH(S43,【参考】数式用!$C$4:$E$4,0)+2,0))</f>
        <v/>
      </c>
      <c r="U43" s="37" t="s">
        <v>143</v>
      </c>
      <c r="V43" s="86"/>
      <c r="W43" s="36" t="s">
        <v>144</v>
      </c>
      <c r="X43" s="86"/>
      <c r="Y43" s="43" t="s">
        <v>145</v>
      </c>
      <c r="Z43" s="87"/>
      <c r="AA43" s="36" t="s">
        <v>144</v>
      </c>
      <c r="AB43" s="87"/>
      <c r="AC43" s="36" t="s">
        <v>146</v>
      </c>
      <c r="AD43" s="88" t="s">
        <v>147</v>
      </c>
      <c r="AE43" s="89" t="str">
        <f t="shared" si="0"/>
        <v/>
      </c>
      <c r="AF43" s="90" t="s">
        <v>148</v>
      </c>
      <c r="AG43" s="91" t="str">
        <f t="shared" si="1"/>
        <v/>
      </c>
    </row>
    <row r="44" spans="1:33" ht="36.75" customHeight="1">
      <c r="A44" s="76">
        <f t="shared" si="3"/>
        <v>33</v>
      </c>
      <c r="B44" s="77" t="str">
        <f>IF(基本情報入力シート!C66="","",基本情報入力シート!C66)</f>
        <v/>
      </c>
      <c r="C44" s="78" t="str">
        <f>IF(基本情報入力シート!D66="","",基本情報入力シート!D66)</f>
        <v/>
      </c>
      <c r="D44" s="79" t="str">
        <f>IF(基本情報入力シート!E66="","",基本情報入力シート!E66)</f>
        <v/>
      </c>
      <c r="E44" s="79" t="str">
        <f>IF(基本情報入力シート!F66="","",基本情報入力シート!F66)</f>
        <v/>
      </c>
      <c r="F44" s="79" t="str">
        <f>IF(基本情報入力シート!G66="","",基本情報入力シート!G66)</f>
        <v/>
      </c>
      <c r="G44" s="79" t="str">
        <f>IF(基本情報入力シート!H66="","",基本情報入力シート!H66)</f>
        <v/>
      </c>
      <c r="H44" s="79" t="str">
        <f>IF(基本情報入力シート!I66="","",基本情報入力シート!I66)</f>
        <v/>
      </c>
      <c r="I44" s="79" t="str">
        <f>IF(基本情報入力シート!J66="","",基本情報入力シート!J66)</f>
        <v/>
      </c>
      <c r="J44" s="79" t="str">
        <f>IF(基本情報入力シート!K66="","",基本情報入力シート!K66)</f>
        <v/>
      </c>
      <c r="K44" s="80" t="str">
        <f>IF(基本情報入力シート!L66="","",基本情報入力シート!L66)</f>
        <v/>
      </c>
      <c r="L44" s="81" t="str">
        <f>IF(基本情報入力シート!M66="","",基本情報入力シート!M66)</f>
        <v/>
      </c>
      <c r="M44" s="81" t="str">
        <f>IF(基本情報入力シート!R66="","",基本情報入力シート!R66)</f>
        <v/>
      </c>
      <c r="N44" s="81" t="str">
        <f>IF(基本情報入力シート!W66="","",基本情報入力シート!W66)</f>
        <v/>
      </c>
      <c r="O44" s="76" t="str">
        <f>IF(基本情報入力シート!X66="","",基本情報入力シート!X66)</f>
        <v/>
      </c>
      <c r="P44" s="82" t="str">
        <f>IF(基本情報入力シート!Y66="","",基本情報入力シート!Y66)</f>
        <v/>
      </c>
      <c r="Q44" s="83" t="str">
        <f>IF(基本情報入力シート!AB66="","",基本情報入力シート!AB66)</f>
        <v/>
      </c>
      <c r="R44" s="84"/>
      <c r="S44" s="85"/>
      <c r="T44" s="104" t="str">
        <f>IF(P44="","",VLOOKUP(P44,【参考】数式用!$A$5:$H$34,MATCH(S44,【参考】数式用!$C$4:$E$4,0)+2,0))</f>
        <v/>
      </c>
      <c r="U44" s="37" t="s">
        <v>143</v>
      </c>
      <c r="V44" s="86"/>
      <c r="W44" s="36" t="s">
        <v>144</v>
      </c>
      <c r="X44" s="86"/>
      <c r="Y44" s="43" t="s">
        <v>145</v>
      </c>
      <c r="Z44" s="87"/>
      <c r="AA44" s="36" t="s">
        <v>144</v>
      </c>
      <c r="AB44" s="87"/>
      <c r="AC44" s="36" t="s">
        <v>146</v>
      </c>
      <c r="AD44" s="88" t="s">
        <v>147</v>
      </c>
      <c r="AE44" s="89" t="str">
        <f t="shared" si="0"/>
        <v/>
      </c>
      <c r="AF44" s="90" t="s">
        <v>148</v>
      </c>
      <c r="AG44" s="91" t="str">
        <f t="shared" si="1"/>
        <v/>
      </c>
    </row>
    <row r="45" spans="1:33" ht="36.75" customHeight="1">
      <c r="A45" s="76">
        <f t="shared" si="3"/>
        <v>34</v>
      </c>
      <c r="B45" s="77" t="str">
        <f>IF(基本情報入力シート!C67="","",基本情報入力シート!C67)</f>
        <v/>
      </c>
      <c r="C45" s="78" t="str">
        <f>IF(基本情報入力シート!D67="","",基本情報入力シート!D67)</f>
        <v/>
      </c>
      <c r="D45" s="79" t="str">
        <f>IF(基本情報入力シート!E67="","",基本情報入力シート!E67)</f>
        <v/>
      </c>
      <c r="E45" s="79" t="str">
        <f>IF(基本情報入力シート!F67="","",基本情報入力シート!F67)</f>
        <v/>
      </c>
      <c r="F45" s="79" t="str">
        <f>IF(基本情報入力シート!G67="","",基本情報入力シート!G67)</f>
        <v/>
      </c>
      <c r="G45" s="79" t="str">
        <f>IF(基本情報入力シート!H67="","",基本情報入力シート!H67)</f>
        <v/>
      </c>
      <c r="H45" s="79" t="str">
        <f>IF(基本情報入力シート!I67="","",基本情報入力シート!I67)</f>
        <v/>
      </c>
      <c r="I45" s="79" t="str">
        <f>IF(基本情報入力シート!J67="","",基本情報入力シート!J67)</f>
        <v/>
      </c>
      <c r="J45" s="79" t="str">
        <f>IF(基本情報入力シート!K67="","",基本情報入力シート!K67)</f>
        <v/>
      </c>
      <c r="K45" s="80" t="str">
        <f>IF(基本情報入力シート!L67="","",基本情報入力シート!L67)</f>
        <v/>
      </c>
      <c r="L45" s="81" t="str">
        <f>IF(基本情報入力シート!M67="","",基本情報入力シート!M67)</f>
        <v/>
      </c>
      <c r="M45" s="81" t="str">
        <f>IF(基本情報入力シート!R67="","",基本情報入力シート!R67)</f>
        <v/>
      </c>
      <c r="N45" s="81" t="str">
        <f>IF(基本情報入力シート!W67="","",基本情報入力シート!W67)</f>
        <v/>
      </c>
      <c r="O45" s="76" t="str">
        <f>IF(基本情報入力シート!X67="","",基本情報入力シート!X67)</f>
        <v/>
      </c>
      <c r="P45" s="82" t="str">
        <f>IF(基本情報入力シート!Y67="","",基本情報入力シート!Y67)</f>
        <v/>
      </c>
      <c r="Q45" s="83" t="str">
        <f>IF(基本情報入力シート!AB67="","",基本情報入力シート!AB67)</f>
        <v/>
      </c>
      <c r="R45" s="84"/>
      <c r="S45" s="85"/>
      <c r="T45" s="104" t="str">
        <f>IF(P45="","",VLOOKUP(P45,【参考】数式用!$A$5:$H$34,MATCH(S45,【参考】数式用!$C$4:$E$4,0)+2,0))</f>
        <v/>
      </c>
      <c r="U45" s="37" t="s">
        <v>143</v>
      </c>
      <c r="V45" s="86"/>
      <c r="W45" s="36" t="s">
        <v>144</v>
      </c>
      <c r="X45" s="86"/>
      <c r="Y45" s="43" t="s">
        <v>145</v>
      </c>
      <c r="Z45" s="87"/>
      <c r="AA45" s="36" t="s">
        <v>144</v>
      </c>
      <c r="AB45" s="87"/>
      <c r="AC45" s="36" t="s">
        <v>146</v>
      </c>
      <c r="AD45" s="88" t="s">
        <v>147</v>
      </c>
      <c r="AE45" s="89" t="str">
        <f t="shared" si="0"/>
        <v/>
      </c>
      <c r="AF45" s="90" t="s">
        <v>148</v>
      </c>
      <c r="AG45" s="91" t="str">
        <f t="shared" si="1"/>
        <v/>
      </c>
    </row>
    <row r="46" spans="1:33" ht="36.75" customHeight="1">
      <c r="A46" s="76">
        <f t="shared" si="3"/>
        <v>35</v>
      </c>
      <c r="B46" s="77" t="str">
        <f>IF(基本情報入力シート!C68="","",基本情報入力シート!C68)</f>
        <v/>
      </c>
      <c r="C46" s="78" t="str">
        <f>IF(基本情報入力シート!D68="","",基本情報入力シート!D68)</f>
        <v/>
      </c>
      <c r="D46" s="79" t="str">
        <f>IF(基本情報入力シート!E68="","",基本情報入力シート!E68)</f>
        <v/>
      </c>
      <c r="E46" s="79" t="str">
        <f>IF(基本情報入力シート!F68="","",基本情報入力シート!F68)</f>
        <v/>
      </c>
      <c r="F46" s="79" t="str">
        <f>IF(基本情報入力シート!G68="","",基本情報入力シート!G68)</f>
        <v/>
      </c>
      <c r="G46" s="79" t="str">
        <f>IF(基本情報入力シート!H68="","",基本情報入力シート!H68)</f>
        <v/>
      </c>
      <c r="H46" s="79" t="str">
        <f>IF(基本情報入力シート!I68="","",基本情報入力シート!I68)</f>
        <v/>
      </c>
      <c r="I46" s="79" t="str">
        <f>IF(基本情報入力シート!J68="","",基本情報入力シート!J68)</f>
        <v/>
      </c>
      <c r="J46" s="79" t="str">
        <f>IF(基本情報入力シート!K68="","",基本情報入力シート!K68)</f>
        <v/>
      </c>
      <c r="K46" s="80" t="str">
        <f>IF(基本情報入力シート!L68="","",基本情報入力シート!L68)</f>
        <v/>
      </c>
      <c r="L46" s="81" t="str">
        <f>IF(基本情報入力シート!M68="","",基本情報入力シート!M68)</f>
        <v/>
      </c>
      <c r="M46" s="81" t="str">
        <f>IF(基本情報入力シート!R68="","",基本情報入力シート!R68)</f>
        <v/>
      </c>
      <c r="N46" s="81" t="str">
        <f>IF(基本情報入力シート!W68="","",基本情報入力シート!W68)</f>
        <v/>
      </c>
      <c r="O46" s="76" t="str">
        <f>IF(基本情報入力シート!X68="","",基本情報入力シート!X68)</f>
        <v/>
      </c>
      <c r="P46" s="82" t="str">
        <f>IF(基本情報入力シート!Y68="","",基本情報入力シート!Y68)</f>
        <v/>
      </c>
      <c r="Q46" s="83" t="str">
        <f>IF(基本情報入力シート!AB68="","",基本情報入力シート!AB68)</f>
        <v/>
      </c>
      <c r="R46" s="84"/>
      <c r="S46" s="85"/>
      <c r="T46" s="104" t="str">
        <f>IF(P46="","",VLOOKUP(P46,【参考】数式用!$A$5:$H$34,MATCH(S46,【参考】数式用!$C$4:$E$4,0)+2,0))</f>
        <v/>
      </c>
      <c r="U46" s="37" t="s">
        <v>143</v>
      </c>
      <c r="V46" s="86"/>
      <c r="W46" s="36" t="s">
        <v>144</v>
      </c>
      <c r="X46" s="86"/>
      <c r="Y46" s="43" t="s">
        <v>145</v>
      </c>
      <c r="Z46" s="87"/>
      <c r="AA46" s="36" t="s">
        <v>144</v>
      </c>
      <c r="AB46" s="87"/>
      <c r="AC46" s="36" t="s">
        <v>146</v>
      </c>
      <c r="AD46" s="88" t="s">
        <v>147</v>
      </c>
      <c r="AE46" s="89" t="str">
        <f t="shared" si="0"/>
        <v/>
      </c>
      <c r="AF46" s="90" t="s">
        <v>148</v>
      </c>
      <c r="AG46" s="91" t="str">
        <f t="shared" si="1"/>
        <v/>
      </c>
    </row>
    <row r="47" spans="1:33" ht="36.75" customHeight="1">
      <c r="A47" s="76">
        <f t="shared" si="3"/>
        <v>36</v>
      </c>
      <c r="B47" s="77" t="str">
        <f>IF(基本情報入力シート!C69="","",基本情報入力シート!C69)</f>
        <v/>
      </c>
      <c r="C47" s="78" t="str">
        <f>IF(基本情報入力シート!D69="","",基本情報入力シート!D69)</f>
        <v/>
      </c>
      <c r="D47" s="79" t="str">
        <f>IF(基本情報入力シート!E69="","",基本情報入力シート!E69)</f>
        <v/>
      </c>
      <c r="E47" s="79" t="str">
        <f>IF(基本情報入力シート!F69="","",基本情報入力シート!F69)</f>
        <v/>
      </c>
      <c r="F47" s="79" t="str">
        <f>IF(基本情報入力シート!G69="","",基本情報入力シート!G69)</f>
        <v/>
      </c>
      <c r="G47" s="79" t="str">
        <f>IF(基本情報入力シート!H69="","",基本情報入力シート!H69)</f>
        <v/>
      </c>
      <c r="H47" s="79" t="str">
        <f>IF(基本情報入力シート!I69="","",基本情報入力シート!I69)</f>
        <v/>
      </c>
      <c r="I47" s="79" t="str">
        <f>IF(基本情報入力シート!J69="","",基本情報入力シート!J69)</f>
        <v/>
      </c>
      <c r="J47" s="79" t="str">
        <f>IF(基本情報入力シート!K69="","",基本情報入力シート!K69)</f>
        <v/>
      </c>
      <c r="K47" s="80" t="str">
        <f>IF(基本情報入力シート!L69="","",基本情報入力シート!L69)</f>
        <v/>
      </c>
      <c r="L47" s="81" t="str">
        <f>IF(基本情報入力シート!M69="","",基本情報入力シート!M69)</f>
        <v/>
      </c>
      <c r="M47" s="81" t="str">
        <f>IF(基本情報入力シート!R69="","",基本情報入力シート!R69)</f>
        <v/>
      </c>
      <c r="N47" s="81" t="str">
        <f>IF(基本情報入力シート!W69="","",基本情報入力シート!W69)</f>
        <v/>
      </c>
      <c r="O47" s="76" t="str">
        <f>IF(基本情報入力シート!X69="","",基本情報入力シート!X69)</f>
        <v/>
      </c>
      <c r="P47" s="82" t="str">
        <f>IF(基本情報入力シート!Y69="","",基本情報入力シート!Y69)</f>
        <v/>
      </c>
      <c r="Q47" s="83" t="str">
        <f>IF(基本情報入力シート!AB69="","",基本情報入力シート!AB69)</f>
        <v/>
      </c>
      <c r="R47" s="84"/>
      <c r="S47" s="85"/>
      <c r="T47" s="104" t="str">
        <f>IF(P47="","",VLOOKUP(P47,【参考】数式用!$A$5:$H$34,MATCH(S47,【参考】数式用!$C$4:$E$4,0)+2,0))</f>
        <v/>
      </c>
      <c r="U47" s="37" t="s">
        <v>143</v>
      </c>
      <c r="V47" s="86"/>
      <c r="W47" s="36" t="s">
        <v>144</v>
      </c>
      <c r="X47" s="86"/>
      <c r="Y47" s="43" t="s">
        <v>145</v>
      </c>
      <c r="Z47" s="87"/>
      <c r="AA47" s="36" t="s">
        <v>144</v>
      </c>
      <c r="AB47" s="87"/>
      <c r="AC47" s="36" t="s">
        <v>146</v>
      </c>
      <c r="AD47" s="88" t="s">
        <v>147</v>
      </c>
      <c r="AE47" s="89" t="str">
        <f t="shared" si="0"/>
        <v/>
      </c>
      <c r="AF47" s="90" t="s">
        <v>148</v>
      </c>
      <c r="AG47" s="91" t="str">
        <f t="shared" si="1"/>
        <v/>
      </c>
    </row>
    <row r="48" spans="1:33" ht="36.75" customHeight="1">
      <c r="A48" s="76">
        <f t="shared" si="3"/>
        <v>37</v>
      </c>
      <c r="B48" s="77" t="str">
        <f>IF(基本情報入力シート!C70="","",基本情報入力シート!C70)</f>
        <v/>
      </c>
      <c r="C48" s="78" t="str">
        <f>IF(基本情報入力シート!D70="","",基本情報入力シート!D70)</f>
        <v/>
      </c>
      <c r="D48" s="79" t="str">
        <f>IF(基本情報入力シート!E70="","",基本情報入力シート!E70)</f>
        <v/>
      </c>
      <c r="E48" s="79" t="str">
        <f>IF(基本情報入力シート!F70="","",基本情報入力シート!F70)</f>
        <v/>
      </c>
      <c r="F48" s="79" t="str">
        <f>IF(基本情報入力シート!G70="","",基本情報入力シート!G70)</f>
        <v/>
      </c>
      <c r="G48" s="79" t="str">
        <f>IF(基本情報入力シート!H70="","",基本情報入力シート!H70)</f>
        <v/>
      </c>
      <c r="H48" s="79" t="str">
        <f>IF(基本情報入力シート!I70="","",基本情報入力シート!I70)</f>
        <v/>
      </c>
      <c r="I48" s="79" t="str">
        <f>IF(基本情報入力シート!J70="","",基本情報入力シート!J70)</f>
        <v/>
      </c>
      <c r="J48" s="79" t="str">
        <f>IF(基本情報入力シート!K70="","",基本情報入力シート!K70)</f>
        <v/>
      </c>
      <c r="K48" s="80" t="str">
        <f>IF(基本情報入力シート!L70="","",基本情報入力シート!L70)</f>
        <v/>
      </c>
      <c r="L48" s="81" t="str">
        <f>IF(基本情報入力シート!M70="","",基本情報入力シート!M70)</f>
        <v/>
      </c>
      <c r="M48" s="81" t="str">
        <f>IF(基本情報入力シート!R70="","",基本情報入力シート!R70)</f>
        <v/>
      </c>
      <c r="N48" s="81" t="str">
        <f>IF(基本情報入力シート!W70="","",基本情報入力シート!W70)</f>
        <v/>
      </c>
      <c r="O48" s="76" t="str">
        <f>IF(基本情報入力シート!X70="","",基本情報入力シート!X70)</f>
        <v/>
      </c>
      <c r="P48" s="82" t="str">
        <f>IF(基本情報入力シート!Y70="","",基本情報入力シート!Y70)</f>
        <v/>
      </c>
      <c r="Q48" s="83" t="str">
        <f>IF(基本情報入力シート!AB70="","",基本情報入力シート!AB70)</f>
        <v/>
      </c>
      <c r="R48" s="84"/>
      <c r="S48" s="85"/>
      <c r="T48" s="104" t="str">
        <f>IF(P48="","",VLOOKUP(P48,【参考】数式用!$A$5:$H$34,MATCH(S48,【参考】数式用!$C$4:$E$4,0)+2,0))</f>
        <v/>
      </c>
      <c r="U48" s="37" t="s">
        <v>143</v>
      </c>
      <c r="V48" s="86"/>
      <c r="W48" s="36" t="s">
        <v>144</v>
      </c>
      <c r="X48" s="86"/>
      <c r="Y48" s="43" t="s">
        <v>145</v>
      </c>
      <c r="Z48" s="87"/>
      <c r="AA48" s="36" t="s">
        <v>144</v>
      </c>
      <c r="AB48" s="87"/>
      <c r="AC48" s="36" t="s">
        <v>146</v>
      </c>
      <c r="AD48" s="88" t="s">
        <v>147</v>
      </c>
      <c r="AE48" s="89" t="str">
        <f t="shared" si="0"/>
        <v/>
      </c>
      <c r="AF48" s="90" t="s">
        <v>148</v>
      </c>
      <c r="AG48" s="91" t="str">
        <f t="shared" si="1"/>
        <v/>
      </c>
    </row>
    <row r="49" spans="1:33" ht="36.75" customHeight="1">
      <c r="A49" s="76">
        <f t="shared" si="3"/>
        <v>38</v>
      </c>
      <c r="B49" s="77" t="str">
        <f>IF(基本情報入力シート!C71="","",基本情報入力シート!C71)</f>
        <v/>
      </c>
      <c r="C49" s="78" t="str">
        <f>IF(基本情報入力シート!D71="","",基本情報入力シート!D71)</f>
        <v/>
      </c>
      <c r="D49" s="79" t="str">
        <f>IF(基本情報入力シート!E71="","",基本情報入力シート!E71)</f>
        <v/>
      </c>
      <c r="E49" s="79" t="str">
        <f>IF(基本情報入力シート!F71="","",基本情報入力シート!F71)</f>
        <v/>
      </c>
      <c r="F49" s="79" t="str">
        <f>IF(基本情報入力シート!G71="","",基本情報入力シート!G71)</f>
        <v/>
      </c>
      <c r="G49" s="79" t="str">
        <f>IF(基本情報入力シート!H71="","",基本情報入力シート!H71)</f>
        <v/>
      </c>
      <c r="H49" s="79" t="str">
        <f>IF(基本情報入力シート!I71="","",基本情報入力シート!I71)</f>
        <v/>
      </c>
      <c r="I49" s="79" t="str">
        <f>IF(基本情報入力シート!J71="","",基本情報入力シート!J71)</f>
        <v/>
      </c>
      <c r="J49" s="79" t="str">
        <f>IF(基本情報入力シート!K71="","",基本情報入力シート!K71)</f>
        <v/>
      </c>
      <c r="K49" s="80" t="str">
        <f>IF(基本情報入力シート!L71="","",基本情報入力シート!L71)</f>
        <v/>
      </c>
      <c r="L49" s="81" t="str">
        <f>IF(基本情報入力シート!M71="","",基本情報入力シート!M71)</f>
        <v/>
      </c>
      <c r="M49" s="81" t="str">
        <f>IF(基本情報入力シート!R71="","",基本情報入力シート!R71)</f>
        <v/>
      </c>
      <c r="N49" s="81" t="str">
        <f>IF(基本情報入力シート!W71="","",基本情報入力シート!W71)</f>
        <v/>
      </c>
      <c r="O49" s="76" t="str">
        <f>IF(基本情報入力シート!X71="","",基本情報入力シート!X71)</f>
        <v/>
      </c>
      <c r="P49" s="82" t="str">
        <f>IF(基本情報入力シート!Y71="","",基本情報入力シート!Y71)</f>
        <v/>
      </c>
      <c r="Q49" s="83" t="str">
        <f>IF(基本情報入力シート!AB71="","",基本情報入力シート!AB71)</f>
        <v/>
      </c>
      <c r="R49" s="84"/>
      <c r="S49" s="85"/>
      <c r="T49" s="104" t="str">
        <f>IF(P49="","",VLOOKUP(P49,【参考】数式用!$A$5:$H$34,MATCH(S49,【参考】数式用!$C$4:$E$4,0)+2,0))</f>
        <v/>
      </c>
      <c r="U49" s="37" t="s">
        <v>143</v>
      </c>
      <c r="V49" s="86"/>
      <c r="W49" s="36" t="s">
        <v>144</v>
      </c>
      <c r="X49" s="86"/>
      <c r="Y49" s="43" t="s">
        <v>145</v>
      </c>
      <c r="Z49" s="87"/>
      <c r="AA49" s="36" t="s">
        <v>144</v>
      </c>
      <c r="AB49" s="87"/>
      <c r="AC49" s="36" t="s">
        <v>146</v>
      </c>
      <c r="AD49" s="88" t="s">
        <v>147</v>
      </c>
      <c r="AE49" s="89" t="str">
        <f t="shared" si="0"/>
        <v/>
      </c>
      <c r="AF49" s="90" t="s">
        <v>148</v>
      </c>
      <c r="AG49" s="91" t="str">
        <f t="shared" si="1"/>
        <v/>
      </c>
    </row>
    <row r="50" spans="1:33" ht="36.75" customHeight="1">
      <c r="A50" s="76">
        <f t="shared" si="3"/>
        <v>39</v>
      </c>
      <c r="B50" s="77" t="str">
        <f>IF(基本情報入力シート!C72="","",基本情報入力シート!C72)</f>
        <v/>
      </c>
      <c r="C50" s="78" t="str">
        <f>IF(基本情報入力シート!D72="","",基本情報入力シート!D72)</f>
        <v/>
      </c>
      <c r="D50" s="79" t="str">
        <f>IF(基本情報入力シート!E72="","",基本情報入力シート!E72)</f>
        <v/>
      </c>
      <c r="E50" s="79" t="str">
        <f>IF(基本情報入力シート!F72="","",基本情報入力シート!F72)</f>
        <v/>
      </c>
      <c r="F50" s="79" t="str">
        <f>IF(基本情報入力シート!G72="","",基本情報入力シート!G72)</f>
        <v/>
      </c>
      <c r="G50" s="79" t="str">
        <f>IF(基本情報入力シート!H72="","",基本情報入力シート!H72)</f>
        <v/>
      </c>
      <c r="H50" s="79" t="str">
        <f>IF(基本情報入力シート!I72="","",基本情報入力シート!I72)</f>
        <v/>
      </c>
      <c r="I50" s="79" t="str">
        <f>IF(基本情報入力シート!J72="","",基本情報入力シート!J72)</f>
        <v/>
      </c>
      <c r="J50" s="79" t="str">
        <f>IF(基本情報入力シート!K72="","",基本情報入力シート!K72)</f>
        <v/>
      </c>
      <c r="K50" s="80" t="str">
        <f>IF(基本情報入力シート!L72="","",基本情報入力シート!L72)</f>
        <v/>
      </c>
      <c r="L50" s="81" t="str">
        <f>IF(基本情報入力シート!M72="","",基本情報入力シート!M72)</f>
        <v/>
      </c>
      <c r="M50" s="81" t="str">
        <f>IF(基本情報入力シート!R72="","",基本情報入力シート!R72)</f>
        <v/>
      </c>
      <c r="N50" s="81" t="str">
        <f>IF(基本情報入力シート!W72="","",基本情報入力シート!W72)</f>
        <v/>
      </c>
      <c r="O50" s="76" t="str">
        <f>IF(基本情報入力シート!X72="","",基本情報入力シート!X72)</f>
        <v/>
      </c>
      <c r="P50" s="82" t="str">
        <f>IF(基本情報入力シート!Y72="","",基本情報入力シート!Y72)</f>
        <v/>
      </c>
      <c r="Q50" s="83" t="str">
        <f>IF(基本情報入力シート!AB72="","",基本情報入力シート!AB72)</f>
        <v/>
      </c>
      <c r="R50" s="84"/>
      <c r="S50" s="85"/>
      <c r="T50" s="104" t="str">
        <f>IF(P50="","",VLOOKUP(P50,【参考】数式用!$A$5:$H$34,MATCH(S50,【参考】数式用!$C$4:$E$4,0)+2,0))</f>
        <v/>
      </c>
      <c r="U50" s="37" t="s">
        <v>143</v>
      </c>
      <c r="V50" s="86"/>
      <c r="W50" s="36" t="s">
        <v>144</v>
      </c>
      <c r="X50" s="86"/>
      <c r="Y50" s="43" t="s">
        <v>145</v>
      </c>
      <c r="Z50" s="87"/>
      <c r="AA50" s="36" t="s">
        <v>144</v>
      </c>
      <c r="AB50" s="87"/>
      <c r="AC50" s="36" t="s">
        <v>146</v>
      </c>
      <c r="AD50" s="88" t="s">
        <v>147</v>
      </c>
      <c r="AE50" s="89" t="str">
        <f t="shared" si="0"/>
        <v/>
      </c>
      <c r="AF50" s="90" t="s">
        <v>148</v>
      </c>
      <c r="AG50" s="91" t="str">
        <f t="shared" si="1"/>
        <v/>
      </c>
    </row>
    <row r="51" spans="1:33" ht="36.75" customHeight="1">
      <c r="A51" s="76">
        <f t="shared" si="3"/>
        <v>40</v>
      </c>
      <c r="B51" s="77" t="str">
        <f>IF(基本情報入力シート!C73="","",基本情報入力シート!C73)</f>
        <v/>
      </c>
      <c r="C51" s="78" t="str">
        <f>IF(基本情報入力シート!D73="","",基本情報入力シート!D73)</f>
        <v/>
      </c>
      <c r="D51" s="79" t="str">
        <f>IF(基本情報入力シート!E73="","",基本情報入力シート!E73)</f>
        <v/>
      </c>
      <c r="E51" s="79" t="str">
        <f>IF(基本情報入力シート!F73="","",基本情報入力シート!F73)</f>
        <v/>
      </c>
      <c r="F51" s="79" t="str">
        <f>IF(基本情報入力シート!G73="","",基本情報入力シート!G73)</f>
        <v/>
      </c>
      <c r="G51" s="79" t="str">
        <f>IF(基本情報入力シート!H73="","",基本情報入力シート!H73)</f>
        <v/>
      </c>
      <c r="H51" s="79" t="str">
        <f>IF(基本情報入力シート!I73="","",基本情報入力シート!I73)</f>
        <v/>
      </c>
      <c r="I51" s="79" t="str">
        <f>IF(基本情報入力シート!J73="","",基本情報入力シート!J73)</f>
        <v/>
      </c>
      <c r="J51" s="79" t="str">
        <f>IF(基本情報入力シート!K73="","",基本情報入力シート!K73)</f>
        <v/>
      </c>
      <c r="K51" s="80" t="str">
        <f>IF(基本情報入力シート!L73="","",基本情報入力シート!L73)</f>
        <v/>
      </c>
      <c r="L51" s="81" t="str">
        <f>IF(基本情報入力シート!M73="","",基本情報入力シート!M73)</f>
        <v/>
      </c>
      <c r="M51" s="81" t="str">
        <f>IF(基本情報入力シート!R73="","",基本情報入力シート!R73)</f>
        <v/>
      </c>
      <c r="N51" s="81" t="str">
        <f>IF(基本情報入力シート!W73="","",基本情報入力シート!W73)</f>
        <v/>
      </c>
      <c r="O51" s="76" t="str">
        <f>IF(基本情報入力シート!X73="","",基本情報入力シート!X73)</f>
        <v/>
      </c>
      <c r="P51" s="82" t="str">
        <f>IF(基本情報入力シート!Y73="","",基本情報入力シート!Y73)</f>
        <v/>
      </c>
      <c r="Q51" s="83" t="str">
        <f>IF(基本情報入力シート!AB73="","",基本情報入力シート!AB73)</f>
        <v/>
      </c>
      <c r="R51" s="84"/>
      <c r="S51" s="85"/>
      <c r="T51" s="104" t="str">
        <f>IF(P51="","",VLOOKUP(P51,【参考】数式用!$A$5:$H$34,MATCH(S51,【参考】数式用!$C$4:$E$4,0)+2,0))</f>
        <v/>
      </c>
      <c r="U51" s="37" t="s">
        <v>143</v>
      </c>
      <c r="V51" s="86"/>
      <c r="W51" s="36" t="s">
        <v>144</v>
      </c>
      <c r="X51" s="86"/>
      <c r="Y51" s="43" t="s">
        <v>145</v>
      </c>
      <c r="Z51" s="87"/>
      <c r="AA51" s="36" t="s">
        <v>144</v>
      </c>
      <c r="AB51" s="87"/>
      <c r="AC51" s="36" t="s">
        <v>146</v>
      </c>
      <c r="AD51" s="88" t="s">
        <v>147</v>
      </c>
      <c r="AE51" s="89" t="str">
        <f t="shared" si="0"/>
        <v/>
      </c>
      <c r="AF51" s="92" t="s">
        <v>148</v>
      </c>
      <c r="AG51" s="91" t="str">
        <f t="shared" si="1"/>
        <v/>
      </c>
    </row>
    <row r="52" spans="1:33" ht="36.75" customHeight="1">
      <c r="A52" s="76">
        <f t="shared" si="3"/>
        <v>41</v>
      </c>
      <c r="B52" s="77" t="str">
        <f>IF(基本情報入力シート!C74="","",基本情報入力シート!C74)</f>
        <v/>
      </c>
      <c r="C52" s="78" t="str">
        <f>IF(基本情報入力シート!D74="","",基本情報入力シート!D74)</f>
        <v/>
      </c>
      <c r="D52" s="79" t="str">
        <f>IF(基本情報入力シート!E74="","",基本情報入力シート!E74)</f>
        <v/>
      </c>
      <c r="E52" s="79" t="str">
        <f>IF(基本情報入力シート!F74="","",基本情報入力シート!F74)</f>
        <v/>
      </c>
      <c r="F52" s="79" t="str">
        <f>IF(基本情報入力シート!G74="","",基本情報入力シート!G74)</f>
        <v/>
      </c>
      <c r="G52" s="79" t="str">
        <f>IF(基本情報入力シート!H74="","",基本情報入力シート!H74)</f>
        <v/>
      </c>
      <c r="H52" s="79" t="str">
        <f>IF(基本情報入力シート!I74="","",基本情報入力シート!I74)</f>
        <v/>
      </c>
      <c r="I52" s="79" t="str">
        <f>IF(基本情報入力シート!J74="","",基本情報入力シート!J74)</f>
        <v/>
      </c>
      <c r="J52" s="79" t="str">
        <f>IF(基本情報入力シート!K74="","",基本情報入力シート!K74)</f>
        <v/>
      </c>
      <c r="K52" s="80" t="str">
        <f>IF(基本情報入力シート!L74="","",基本情報入力シート!L74)</f>
        <v/>
      </c>
      <c r="L52" s="81" t="str">
        <f>IF(基本情報入力シート!M74="","",基本情報入力シート!M74)</f>
        <v/>
      </c>
      <c r="M52" s="81" t="str">
        <f>IF(基本情報入力シート!R74="","",基本情報入力シート!R74)</f>
        <v/>
      </c>
      <c r="N52" s="81" t="str">
        <f>IF(基本情報入力シート!W74="","",基本情報入力シート!W74)</f>
        <v/>
      </c>
      <c r="O52" s="76" t="str">
        <f>IF(基本情報入力シート!X74="","",基本情報入力シート!X74)</f>
        <v/>
      </c>
      <c r="P52" s="82" t="str">
        <f>IF(基本情報入力シート!Y74="","",基本情報入力シート!Y74)</f>
        <v/>
      </c>
      <c r="Q52" s="83" t="str">
        <f>IF(基本情報入力シート!AB74="","",基本情報入力シート!AB74)</f>
        <v/>
      </c>
      <c r="R52" s="84"/>
      <c r="S52" s="85"/>
      <c r="T52" s="104" t="str">
        <f>IF(P52="","",VLOOKUP(P52,【参考】数式用!$A$5:$H$34,MATCH(S52,【参考】数式用!$C$4:$E$4,0)+2,0))</f>
        <v/>
      </c>
      <c r="U52" s="37" t="s">
        <v>143</v>
      </c>
      <c r="V52" s="86"/>
      <c r="W52" s="36" t="s">
        <v>144</v>
      </c>
      <c r="X52" s="86"/>
      <c r="Y52" s="43" t="s">
        <v>145</v>
      </c>
      <c r="Z52" s="87"/>
      <c r="AA52" s="36" t="s">
        <v>144</v>
      </c>
      <c r="AB52" s="87"/>
      <c r="AC52" s="36" t="s">
        <v>146</v>
      </c>
      <c r="AD52" s="88" t="s">
        <v>147</v>
      </c>
      <c r="AE52" s="89" t="str">
        <f t="shared" si="0"/>
        <v/>
      </c>
      <c r="AF52" s="92" t="s">
        <v>148</v>
      </c>
      <c r="AG52" s="91" t="str">
        <f t="shared" si="1"/>
        <v/>
      </c>
    </row>
    <row r="53" spans="1:33" ht="36.75" customHeight="1">
      <c r="A53" s="76">
        <f t="shared" si="3"/>
        <v>42</v>
      </c>
      <c r="B53" s="77" t="str">
        <f>IF(基本情報入力シート!C75="","",基本情報入力シート!C75)</f>
        <v/>
      </c>
      <c r="C53" s="78" t="str">
        <f>IF(基本情報入力シート!D75="","",基本情報入力シート!D75)</f>
        <v/>
      </c>
      <c r="D53" s="79" t="str">
        <f>IF(基本情報入力シート!E75="","",基本情報入力シート!E75)</f>
        <v/>
      </c>
      <c r="E53" s="79" t="str">
        <f>IF(基本情報入力シート!F75="","",基本情報入力シート!F75)</f>
        <v/>
      </c>
      <c r="F53" s="79" t="str">
        <f>IF(基本情報入力シート!G75="","",基本情報入力シート!G75)</f>
        <v/>
      </c>
      <c r="G53" s="79" t="str">
        <f>IF(基本情報入力シート!H75="","",基本情報入力シート!H75)</f>
        <v/>
      </c>
      <c r="H53" s="79" t="str">
        <f>IF(基本情報入力シート!I75="","",基本情報入力シート!I75)</f>
        <v/>
      </c>
      <c r="I53" s="79" t="str">
        <f>IF(基本情報入力シート!J75="","",基本情報入力シート!J75)</f>
        <v/>
      </c>
      <c r="J53" s="79" t="str">
        <f>IF(基本情報入力シート!K75="","",基本情報入力シート!K75)</f>
        <v/>
      </c>
      <c r="K53" s="80" t="str">
        <f>IF(基本情報入力シート!L75="","",基本情報入力シート!L75)</f>
        <v/>
      </c>
      <c r="L53" s="81" t="str">
        <f>IF(基本情報入力シート!M75="","",基本情報入力シート!M75)</f>
        <v/>
      </c>
      <c r="M53" s="81" t="str">
        <f>IF(基本情報入力シート!R75="","",基本情報入力シート!R75)</f>
        <v/>
      </c>
      <c r="N53" s="81" t="str">
        <f>IF(基本情報入力シート!W75="","",基本情報入力シート!W75)</f>
        <v/>
      </c>
      <c r="O53" s="76" t="str">
        <f>IF(基本情報入力シート!X75="","",基本情報入力シート!X75)</f>
        <v/>
      </c>
      <c r="P53" s="82" t="str">
        <f>IF(基本情報入力シート!Y75="","",基本情報入力シート!Y75)</f>
        <v/>
      </c>
      <c r="Q53" s="83" t="str">
        <f>IF(基本情報入力シート!AB75="","",基本情報入力シート!AB75)</f>
        <v/>
      </c>
      <c r="R53" s="84"/>
      <c r="S53" s="85"/>
      <c r="T53" s="104" t="str">
        <f>IF(P53="","",VLOOKUP(P53,【参考】数式用!$A$5:$H$34,MATCH(S53,【参考】数式用!$C$4:$E$4,0)+2,0))</f>
        <v/>
      </c>
      <c r="U53" s="37" t="s">
        <v>143</v>
      </c>
      <c r="V53" s="86"/>
      <c r="W53" s="36" t="s">
        <v>144</v>
      </c>
      <c r="X53" s="86"/>
      <c r="Y53" s="43" t="s">
        <v>145</v>
      </c>
      <c r="Z53" s="87"/>
      <c r="AA53" s="36" t="s">
        <v>144</v>
      </c>
      <c r="AB53" s="87"/>
      <c r="AC53" s="36" t="s">
        <v>146</v>
      </c>
      <c r="AD53" s="88" t="s">
        <v>147</v>
      </c>
      <c r="AE53" s="89" t="str">
        <f t="shared" si="0"/>
        <v/>
      </c>
      <c r="AF53" s="92" t="s">
        <v>148</v>
      </c>
      <c r="AG53" s="91" t="str">
        <f t="shared" si="1"/>
        <v/>
      </c>
    </row>
    <row r="54" spans="1:33" ht="36.75" customHeight="1">
      <c r="A54" s="76">
        <f t="shared" si="3"/>
        <v>43</v>
      </c>
      <c r="B54" s="77" t="str">
        <f>IF(基本情報入力シート!C76="","",基本情報入力シート!C76)</f>
        <v/>
      </c>
      <c r="C54" s="78" t="str">
        <f>IF(基本情報入力シート!D76="","",基本情報入力シート!D76)</f>
        <v/>
      </c>
      <c r="D54" s="79" t="str">
        <f>IF(基本情報入力シート!E76="","",基本情報入力シート!E76)</f>
        <v/>
      </c>
      <c r="E54" s="79" t="str">
        <f>IF(基本情報入力シート!F76="","",基本情報入力シート!F76)</f>
        <v/>
      </c>
      <c r="F54" s="79" t="str">
        <f>IF(基本情報入力シート!G76="","",基本情報入力シート!G76)</f>
        <v/>
      </c>
      <c r="G54" s="79" t="str">
        <f>IF(基本情報入力シート!H76="","",基本情報入力シート!H76)</f>
        <v/>
      </c>
      <c r="H54" s="79" t="str">
        <f>IF(基本情報入力シート!I76="","",基本情報入力シート!I76)</f>
        <v/>
      </c>
      <c r="I54" s="79" t="str">
        <f>IF(基本情報入力シート!J76="","",基本情報入力シート!J76)</f>
        <v/>
      </c>
      <c r="J54" s="79" t="str">
        <f>IF(基本情報入力シート!K76="","",基本情報入力シート!K76)</f>
        <v/>
      </c>
      <c r="K54" s="80" t="str">
        <f>IF(基本情報入力シート!L76="","",基本情報入力シート!L76)</f>
        <v/>
      </c>
      <c r="L54" s="81" t="str">
        <f>IF(基本情報入力シート!M76="","",基本情報入力シート!M76)</f>
        <v/>
      </c>
      <c r="M54" s="81" t="str">
        <f>IF(基本情報入力シート!R76="","",基本情報入力シート!R76)</f>
        <v/>
      </c>
      <c r="N54" s="81" t="str">
        <f>IF(基本情報入力シート!W76="","",基本情報入力シート!W76)</f>
        <v/>
      </c>
      <c r="O54" s="76" t="str">
        <f>IF(基本情報入力シート!X76="","",基本情報入力シート!X76)</f>
        <v/>
      </c>
      <c r="P54" s="82" t="str">
        <f>IF(基本情報入力シート!Y76="","",基本情報入力シート!Y76)</f>
        <v/>
      </c>
      <c r="Q54" s="83" t="str">
        <f>IF(基本情報入力シート!AB76="","",基本情報入力シート!AB76)</f>
        <v/>
      </c>
      <c r="R54" s="84"/>
      <c r="S54" s="85"/>
      <c r="T54" s="104" t="str">
        <f>IF(P54="","",VLOOKUP(P54,【参考】数式用!$A$5:$H$34,MATCH(S54,【参考】数式用!$C$4:$E$4,0)+2,0))</f>
        <v/>
      </c>
      <c r="U54" s="37" t="s">
        <v>143</v>
      </c>
      <c r="V54" s="86"/>
      <c r="W54" s="36" t="s">
        <v>144</v>
      </c>
      <c r="X54" s="86"/>
      <c r="Y54" s="43" t="s">
        <v>145</v>
      </c>
      <c r="Z54" s="87"/>
      <c r="AA54" s="36" t="s">
        <v>144</v>
      </c>
      <c r="AB54" s="87"/>
      <c r="AC54" s="36" t="s">
        <v>146</v>
      </c>
      <c r="AD54" s="88" t="s">
        <v>147</v>
      </c>
      <c r="AE54" s="89" t="str">
        <f t="shared" si="0"/>
        <v/>
      </c>
      <c r="AF54" s="92" t="s">
        <v>148</v>
      </c>
      <c r="AG54" s="91" t="str">
        <f t="shared" si="1"/>
        <v/>
      </c>
    </row>
    <row r="55" spans="1:33" ht="36.75" customHeight="1">
      <c r="A55" s="76">
        <f t="shared" si="3"/>
        <v>44</v>
      </c>
      <c r="B55" s="77" t="str">
        <f>IF(基本情報入力シート!C77="","",基本情報入力シート!C77)</f>
        <v/>
      </c>
      <c r="C55" s="78" t="str">
        <f>IF(基本情報入力シート!D77="","",基本情報入力シート!D77)</f>
        <v/>
      </c>
      <c r="D55" s="79" t="str">
        <f>IF(基本情報入力シート!E77="","",基本情報入力シート!E77)</f>
        <v/>
      </c>
      <c r="E55" s="79" t="str">
        <f>IF(基本情報入力シート!F77="","",基本情報入力シート!F77)</f>
        <v/>
      </c>
      <c r="F55" s="79" t="str">
        <f>IF(基本情報入力シート!G77="","",基本情報入力シート!G77)</f>
        <v/>
      </c>
      <c r="G55" s="79" t="str">
        <f>IF(基本情報入力シート!H77="","",基本情報入力シート!H77)</f>
        <v/>
      </c>
      <c r="H55" s="79" t="str">
        <f>IF(基本情報入力シート!I77="","",基本情報入力シート!I77)</f>
        <v/>
      </c>
      <c r="I55" s="79" t="str">
        <f>IF(基本情報入力シート!J77="","",基本情報入力シート!J77)</f>
        <v/>
      </c>
      <c r="J55" s="79" t="str">
        <f>IF(基本情報入力シート!K77="","",基本情報入力シート!K77)</f>
        <v/>
      </c>
      <c r="K55" s="80" t="str">
        <f>IF(基本情報入力シート!L77="","",基本情報入力シート!L77)</f>
        <v/>
      </c>
      <c r="L55" s="81" t="str">
        <f>IF(基本情報入力シート!M77="","",基本情報入力シート!M77)</f>
        <v/>
      </c>
      <c r="M55" s="81" t="str">
        <f>IF(基本情報入力シート!R77="","",基本情報入力シート!R77)</f>
        <v/>
      </c>
      <c r="N55" s="81" t="str">
        <f>IF(基本情報入力シート!W77="","",基本情報入力シート!W77)</f>
        <v/>
      </c>
      <c r="O55" s="76" t="str">
        <f>IF(基本情報入力シート!X77="","",基本情報入力シート!X77)</f>
        <v/>
      </c>
      <c r="P55" s="82" t="str">
        <f>IF(基本情報入力シート!Y77="","",基本情報入力シート!Y77)</f>
        <v/>
      </c>
      <c r="Q55" s="83" t="str">
        <f>IF(基本情報入力シート!AB77="","",基本情報入力シート!AB77)</f>
        <v/>
      </c>
      <c r="R55" s="84"/>
      <c r="S55" s="85"/>
      <c r="T55" s="104" t="str">
        <f>IF(P55="","",VLOOKUP(P55,【参考】数式用!$A$5:$H$34,MATCH(S55,【参考】数式用!$C$4:$E$4,0)+2,0))</f>
        <v/>
      </c>
      <c r="U55" s="37" t="s">
        <v>143</v>
      </c>
      <c r="V55" s="86"/>
      <c r="W55" s="36" t="s">
        <v>144</v>
      </c>
      <c r="X55" s="86"/>
      <c r="Y55" s="43" t="s">
        <v>145</v>
      </c>
      <c r="Z55" s="87"/>
      <c r="AA55" s="36" t="s">
        <v>144</v>
      </c>
      <c r="AB55" s="87"/>
      <c r="AC55" s="36" t="s">
        <v>146</v>
      </c>
      <c r="AD55" s="88" t="s">
        <v>147</v>
      </c>
      <c r="AE55" s="89" t="str">
        <f t="shared" si="0"/>
        <v/>
      </c>
      <c r="AF55" s="92" t="s">
        <v>148</v>
      </c>
      <c r="AG55" s="91" t="str">
        <f t="shared" si="1"/>
        <v/>
      </c>
    </row>
    <row r="56" spans="1:33" ht="36.75" customHeight="1">
      <c r="A56" s="76">
        <f t="shared" si="3"/>
        <v>45</v>
      </c>
      <c r="B56" s="77" t="str">
        <f>IF(基本情報入力シート!C78="","",基本情報入力シート!C78)</f>
        <v/>
      </c>
      <c r="C56" s="78" t="str">
        <f>IF(基本情報入力シート!D78="","",基本情報入力シート!D78)</f>
        <v/>
      </c>
      <c r="D56" s="79" t="str">
        <f>IF(基本情報入力シート!E78="","",基本情報入力シート!E78)</f>
        <v/>
      </c>
      <c r="E56" s="79" t="str">
        <f>IF(基本情報入力シート!F78="","",基本情報入力シート!F78)</f>
        <v/>
      </c>
      <c r="F56" s="79" t="str">
        <f>IF(基本情報入力シート!G78="","",基本情報入力シート!G78)</f>
        <v/>
      </c>
      <c r="G56" s="79" t="str">
        <f>IF(基本情報入力シート!H78="","",基本情報入力シート!H78)</f>
        <v/>
      </c>
      <c r="H56" s="79" t="str">
        <f>IF(基本情報入力シート!I78="","",基本情報入力シート!I78)</f>
        <v/>
      </c>
      <c r="I56" s="79" t="str">
        <f>IF(基本情報入力シート!J78="","",基本情報入力シート!J78)</f>
        <v/>
      </c>
      <c r="J56" s="79" t="str">
        <f>IF(基本情報入力シート!K78="","",基本情報入力シート!K78)</f>
        <v/>
      </c>
      <c r="K56" s="80" t="str">
        <f>IF(基本情報入力シート!L78="","",基本情報入力シート!L78)</f>
        <v/>
      </c>
      <c r="L56" s="81" t="str">
        <f>IF(基本情報入力シート!M78="","",基本情報入力シート!M78)</f>
        <v/>
      </c>
      <c r="M56" s="81" t="str">
        <f>IF(基本情報入力シート!R78="","",基本情報入力シート!R78)</f>
        <v/>
      </c>
      <c r="N56" s="81" t="str">
        <f>IF(基本情報入力シート!W78="","",基本情報入力シート!W78)</f>
        <v/>
      </c>
      <c r="O56" s="76" t="str">
        <f>IF(基本情報入力シート!X78="","",基本情報入力シート!X78)</f>
        <v/>
      </c>
      <c r="P56" s="82" t="str">
        <f>IF(基本情報入力シート!Y78="","",基本情報入力シート!Y78)</f>
        <v/>
      </c>
      <c r="Q56" s="83" t="str">
        <f>IF(基本情報入力シート!AB78="","",基本情報入力シート!AB78)</f>
        <v/>
      </c>
      <c r="R56" s="84"/>
      <c r="S56" s="85"/>
      <c r="T56" s="104" t="str">
        <f>IF(P56="","",VLOOKUP(P56,【参考】数式用!$A$5:$H$34,MATCH(S56,【参考】数式用!$C$4:$E$4,0)+2,0))</f>
        <v/>
      </c>
      <c r="U56" s="37" t="s">
        <v>143</v>
      </c>
      <c r="V56" s="86"/>
      <c r="W56" s="36" t="s">
        <v>144</v>
      </c>
      <c r="X56" s="86"/>
      <c r="Y56" s="43" t="s">
        <v>145</v>
      </c>
      <c r="Z56" s="87"/>
      <c r="AA56" s="36" t="s">
        <v>144</v>
      </c>
      <c r="AB56" s="87"/>
      <c r="AC56" s="36" t="s">
        <v>146</v>
      </c>
      <c r="AD56" s="88" t="s">
        <v>147</v>
      </c>
      <c r="AE56" s="89" t="str">
        <f t="shared" si="0"/>
        <v/>
      </c>
      <c r="AF56" s="92" t="s">
        <v>148</v>
      </c>
      <c r="AG56" s="91" t="str">
        <f t="shared" si="1"/>
        <v/>
      </c>
    </row>
    <row r="57" spans="1:33" ht="36.75" customHeight="1">
      <c r="A57" s="76">
        <f t="shared" si="3"/>
        <v>46</v>
      </c>
      <c r="B57" s="77" t="str">
        <f>IF(基本情報入力シート!C79="","",基本情報入力シート!C79)</f>
        <v/>
      </c>
      <c r="C57" s="78" t="str">
        <f>IF(基本情報入力シート!D79="","",基本情報入力シート!D79)</f>
        <v/>
      </c>
      <c r="D57" s="79" t="str">
        <f>IF(基本情報入力シート!E79="","",基本情報入力シート!E79)</f>
        <v/>
      </c>
      <c r="E57" s="79" t="str">
        <f>IF(基本情報入力シート!F79="","",基本情報入力シート!F79)</f>
        <v/>
      </c>
      <c r="F57" s="79" t="str">
        <f>IF(基本情報入力シート!G79="","",基本情報入力シート!G79)</f>
        <v/>
      </c>
      <c r="G57" s="79" t="str">
        <f>IF(基本情報入力シート!H79="","",基本情報入力シート!H79)</f>
        <v/>
      </c>
      <c r="H57" s="79" t="str">
        <f>IF(基本情報入力シート!I79="","",基本情報入力シート!I79)</f>
        <v/>
      </c>
      <c r="I57" s="79" t="str">
        <f>IF(基本情報入力シート!J79="","",基本情報入力シート!J79)</f>
        <v/>
      </c>
      <c r="J57" s="79" t="str">
        <f>IF(基本情報入力シート!K79="","",基本情報入力シート!K79)</f>
        <v/>
      </c>
      <c r="K57" s="80" t="str">
        <f>IF(基本情報入力シート!L79="","",基本情報入力シート!L79)</f>
        <v/>
      </c>
      <c r="L57" s="81" t="str">
        <f>IF(基本情報入力シート!M79="","",基本情報入力シート!M79)</f>
        <v/>
      </c>
      <c r="M57" s="81" t="str">
        <f>IF(基本情報入力シート!R79="","",基本情報入力シート!R79)</f>
        <v/>
      </c>
      <c r="N57" s="81" t="str">
        <f>IF(基本情報入力シート!W79="","",基本情報入力シート!W79)</f>
        <v/>
      </c>
      <c r="O57" s="76" t="str">
        <f>IF(基本情報入力シート!X79="","",基本情報入力シート!X79)</f>
        <v/>
      </c>
      <c r="P57" s="82" t="str">
        <f>IF(基本情報入力シート!Y79="","",基本情報入力シート!Y79)</f>
        <v/>
      </c>
      <c r="Q57" s="83" t="str">
        <f>IF(基本情報入力シート!AB79="","",基本情報入力シート!AB79)</f>
        <v/>
      </c>
      <c r="R57" s="84"/>
      <c r="S57" s="85"/>
      <c r="T57" s="104" t="str">
        <f>IF(P57="","",VLOOKUP(P57,【参考】数式用!$A$5:$H$34,MATCH(S57,【参考】数式用!$C$4:$E$4,0)+2,0))</f>
        <v/>
      </c>
      <c r="U57" s="37" t="s">
        <v>143</v>
      </c>
      <c r="V57" s="86"/>
      <c r="W57" s="36" t="s">
        <v>144</v>
      </c>
      <c r="X57" s="86"/>
      <c r="Y57" s="43" t="s">
        <v>145</v>
      </c>
      <c r="Z57" s="87"/>
      <c r="AA57" s="36" t="s">
        <v>144</v>
      </c>
      <c r="AB57" s="87"/>
      <c r="AC57" s="36" t="s">
        <v>146</v>
      </c>
      <c r="AD57" s="88" t="s">
        <v>147</v>
      </c>
      <c r="AE57" s="89" t="str">
        <f t="shared" si="0"/>
        <v/>
      </c>
      <c r="AF57" s="92" t="s">
        <v>148</v>
      </c>
      <c r="AG57" s="91" t="str">
        <f t="shared" si="1"/>
        <v/>
      </c>
    </row>
    <row r="58" spans="1:33" ht="36.75" customHeight="1">
      <c r="A58" s="76">
        <f t="shared" si="3"/>
        <v>47</v>
      </c>
      <c r="B58" s="77" t="str">
        <f>IF(基本情報入力シート!C80="","",基本情報入力シート!C80)</f>
        <v/>
      </c>
      <c r="C58" s="78" t="str">
        <f>IF(基本情報入力シート!D80="","",基本情報入力シート!D80)</f>
        <v/>
      </c>
      <c r="D58" s="79" t="str">
        <f>IF(基本情報入力シート!E80="","",基本情報入力シート!E80)</f>
        <v/>
      </c>
      <c r="E58" s="79" t="str">
        <f>IF(基本情報入力シート!F80="","",基本情報入力シート!F80)</f>
        <v/>
      </c>
      <c r="F58" s="79" t="str">
        <f>IF(基本情報入力シート!G80="","",基本情報入力シート!G80)</f>
        <v/>
      </c>
      <c r="G58" s="79" t="str">
        <f>IF(基本情報入力シート!H80="","",基本情報入力シート!H80)</f>
        <v/>
      </c>
      <c r="H58" s="79" t="str">
        <f>IF(基本情報入力シート!I80="","",基本情報入力シート!I80)</f>
        <v/>
      </c>
      <c r="I58" s="79" t="str">
        <f>IF(基本情報入力シート!J80="","",基本情報入力シート!J80)</f>
        <v/>
      </c>
      <c r="J58" s="79" t="str">
        <f>IF(基本情報入力シート!K80="","",基本情報入力シート!K80)</f>
        <v/>
      </c>
      <c r="K58" s="80" t="str">
        <f>IF(基本情報入力シート!L80="","",基本情報入力シート!L80)</f>
        <v/>
      </c>
      <c r="L58" s="81" t="str">
        <f>IF(基本情報入力シート!M80="","",基本情報入力シート!M80)</f>
        <v/>
      </c>
      <c r="M58" s="81" t="str">
        <f>IF(基本情報入力シート!R80="","",基本情報入力シート!R80)</f>
        <v/>
      </c>
      <c r="N58" s="81" t="str">
        <f>IF(基本情報入力シート!W80="","",基本情報入力シート!W80)</f>
        <v/>
      </c>
      <c r="O58" s="76" t="str">
        <f>IF(基本情報入力シート!X80="","",基本情報入力シート!X80)</f>
        <v/>
      </c>
      <c r="P58" s="82" t="str">
        <f>IF(基本情報入力シート!Y80="","",基本情報入力シート!Y80)</f>
        <v/>
      </c>
      <c r="Q58" s="83" t="str">
        <f>IF(基本情報入力シート!AB80="","",基本情報入力シート!AB80)</f>
        <v/>
      </c>
      <c r="R58" s="84"/>
      <c r="S58" s="85"/>
      <c r="T58" s="104" t="str">
        <f>IF(P58="","",VLOOKUP(P58,【参考】数式用!$A$5:$H$34,MATCH(S58,【参考】数式用!$C$4:$E$4,0)+2,0))</f>
        <v/>
      </c>
      <c r="U58" s="37" t="s">
        <v>143</v>
      </c>
      <c r="V58" s="86"/>
      <c r="W58" s="36" t="s">
        <v>144</v>
      </c>
      <c r="X58" s="86"/>
      <c r="Y58" s="43" t="s">
        <v>145</v>
      </c>
      <c r="Z58" s="87"/>
      <c r="AA58" s="36" t="s">
        <v>144</v>
      </c>
      <c r="AB58" s="87"/>
      <c r="AC58" s="36" t="s">
        <v>146</v>
      </c>
      <c r="AD58" s="88" t="s">
        <v>147</v>
      </c>
      <c r="AE58" s="89" t="str">
        <f t="shared" si="0"/>
        <v/>
      </c>
      <c r="AF58" s="92" t="s">
        <v>148</v>
      </c>
      <c r="AG58" s="91" t="str">
        <f t="shared" si="1"/>
        <v/>
      </c>
    </row>
    <row r="59" spans="1:33" ht="36.75" customHeight="1">
      <c r="A59" s="76">
        <f t="shared" si="3"/>
        <v>48</v>
      </c>
      <c r="B59" s="77" t="str">
        <f>IF(基本情報入力シート!C81="","",基本情報入力シート!C81)</f>
        <v/>
      </c>
      <c r="C59" s="78" t="str">
        <f>IF(基本情報入力シート!D81="","",基本情報入力シート!D81)</f>
        <v/>
      </c>
      <c r="D59" s="79" t="str">
        <f>IF(基本情報入力シート!E81="","",基本情報入力シート!E81)</f>
        <v/>
      </c>
      <c r="E59" s="79" t="str">
        <f>IF(基本情報入力シート!F81="","",基本情報入力シート!F81)</f>
        <v/>
      </c>
      <c r="F59" s="79" t="str">
        <f>IF(基本情報入力シート!G81="","",基本情報入力シート!G81)</f>
        <v/>
      </c>
      <c r="G59" s="79" t="str">
        <f>IF(基本情報入力シート!H81="","",基本情報入力シート!H81)</f>
        <v/>
      </c>
      <c r="H59" s="79" t="str">
        <f>IF(基本情報入力シート!I81="","",基本情報入力シート!I81)</f>
        <v/>
      </c>
      <c r="I59" s="79" t="str">
        <f>IF(基本情報入力シート!J81="","",基本情報入力シート!J81)</f>
        <v/>
      </c>
      <c r="J59" s="79" t="str">
        <f>IF(基本情報入力シート!K81="","",基本情報入力シート!K81)</f>
        <v/>
      </c>
      <c r="K59" s="80" t="str">
        <f>IF(基本情報入力シート!L81="","",基本情報入力シート!L81)</f>
        <v/>
      </c>
      <c r="L59" s="81" t="str">
        <f>IF(基本情報入力シート!M81="","",基本情報入力シート!M81)</f>
        <v/>
      </c>
      <c r="M59" s="81" t="str">
        <f>IF(基本情報入力シート!R81="","",基本情報入力シート!R81)</f>
        <v/>
      </c>
      <c r="N59" s="81" t="str">
        <f>IF(基本情報入力シート!W81="","",基本情報入力シート!W81)</f>
        <v/>
      </c>
      <c r="O59" s="76" t="str">
        <f>IF(基本情報入力シート!X81="","",基本情報入力シート!X81)</f>
        <v/>
      </c>
      <c r="P59" s="82" t="str">
        <f>IF(基本情報入力シート!Y81="","",基本情報入力シート!Y81)</f>
        <v/>
      </c>
      <c r="Q59" s="83" t="str">
        <f>IF(基本情報入力シート!AB81="","",基本情報入力シート!AB81)</f>
        <v/>
      </c>
      <c r="R59" s="84"/>
      <c r="S59" s="85"/>
      <c r="T59" s="104" t="str">
        <f>IF(P59="","",VLOOKUP(P59,【参考】数式用!$A$5:$H$34,MATCH(S59,【参考】数式用!$C$4:$E$4,0)+2,0))</f>
        <v/>
      </c>
      <c r="U59" s="37" t="s">
        <v>143</v>
      </c>
      <c r="V59" s="86"/>
      <c r="W59" s="36" t="s">
        <v>144</v>
      </c>
      <c r="X59" s="86"/>
      <c r="Y59" s="43" t="s">
        <v>145</v>
      </c>
      <c r="Z59" s="87"/>
      <c r="AA59" s="36" t="s">
        <v>144</v>
      </c>
      <c r="AB59" s="87"/>
      <c r="AC59" s="36" t="s">
        <v>146</v>
      </c>
      <c r="AD59" s="88" t="s">
        <v>147</v>
      </c>
      <c r="AE59" s="89" t="str">
        <f t="shared" si="0"/>
        <v/>
      </c>
      <c r="AF59" s="92" t="s">
        <v>148</v>
      </c>
      <c r="AG59" s="91" t="str">
        <f t="shared" si="1"/>
        <v/>
      </c>
    </row>
    <row r="60" spans="1:33" ht="36.75" customHeight="1">
      <c r="A60" s="76">
        <f t="shared" si="3"/>
        <v>49</v>
      </c>
      <c r="B60" s="77" t="str">
        <f>IF(基本情報入力シート!C82="","",基本情報入力シート!C82)</f>
        <v/>
      </c>
      <c r="C60" s="78" t="str">
        <f>IF(基本情報入力シート!D82="","",基本情報入力シート!D82)</f>
        <v/>
      </c>
      <c r="D60" s="79" t="str">
        <f>IF(基本情報入力シート!E82="","",基本情報入力シート!E82)</f>
        <v/>
      </c>
      <c r="E60" s="79" t="str">
        <f>IF(基本情報入力シート!F82="","",基本情報入力シート!F82)</f>
        <v/>
      </c>
      <c r="F60" s="79" t="str">
        <f>IF(基本情報入力シート!G82="","",基本情報入力シート!G82)</f>
        <v/>
      </c>
      <c r="G60" s="79" t="str">
        <f>IF(基本情報入力シート!H82="","",基本情報入力シート!H82)</f>
        <v/>
      </c>
      <c r="H60" s="79" t="str">
        <f>IF(基本情報入力シート!I82="","",基本情報入力シート!I82)</f>
        <v/>
      </c>
      <c r="I60" s="79" t="str">
        <f>IF(基本情報入力シート!J82="","",基本情報入力シート!J82)</f>
        <v/>
      </c>
      <c r="J60" s="79" t="str">
        <f>IF(基本情報入力シート!K82="","",基本情報入力シート!K82)</f>
        <v/>
      </c>
      <c r="K60" s="80" t="str">
        <f>IF(基本情報入力シート!L82="","",基本情報入力シート!L82)</f>
        <v/>
      </c>
      <c r="L60" s="81" t="str">
        <f>IF(基本情報入力シート!M82="","",基本情報入力シート!M82)</f>
        <v/>
      </c>
      <c r="M60" s="81" t="str">
        <f>IF(基本情報入力シート!R82="","",基本情報入力シート!R82)</f>
        <v/>
      </c>
      <c r="N60" s="81" t="str">
        <f>IF(基本情報入力シート!W82="","",基本情報入力シート!W82)</f>
        <v/>
      </c>
      <c r="O60" s="76" t="str">
        <f>IF(基本情報入力シート!X82="","",基本情報入力シート!X82)</f>
        <v/>
      </c>
      <c r="P60" s="82" t="str">
        <f>IF(基本情報入力シート!Y82="","",基本情報入力シート!Y82)</f>
        <v/>
      </c>
      <c r="Q60" s="83" t="str">
        <f>IF(基本情報入力シート!AB82="","",基本情報入力シート!AB82)</f>
        <v/>
      </c>
      <c r="R60" s="84"/>
      <c r="S60" s="85"/>
      <c r="T60" s="104" t="str">
        <f>IF(P60="","",VLOOKUP(P60,【参考】数式用!$A$5:$H$34,MATCH(S60,【参考】数式用!$C$4:$E$4,0)+2,0))</f>
        <v/>
      </c>
      <c r="U60" s="37" t="s">
        <v>143</v>
      </c>
      <c r="V60" s="86"/>
      <c r="W60" s="36" t="s">
        <v>144</v>
      </c>
      <c r="X60" s="86"/>
      <c r="Y60" s="43" t="s">
        <v>145</v>
      </c>
      <c r="Z60" s="87"/>
      <c r="AA60" s="36" t="s">
        <v>144</v>
      </c>
      <c r="AB60" s="87"/>
      <c r="AC60" s="36" t="s">
        <v>146</v>
      </c>
      <c r="AD60" s="88" t="s">
        <v>147</v>
      </c>
      <c r="AE60" s="89" t="str">
        <f t="shared" si="0"/>
        <v/>
      </c>
      <c r="AF60" s="92" t="s">
        <v>148</v>
      </c>
      <c r="AG60" s="91" t="str">
        <f t="shared" si="1"/>
        <v/>
      </c>
    </row>
    <row r="61" spans="1:33" ht="36.75" customHeight="1">
      <c r="A61" s="76">
        <f t="shared" si="3"/>
        <v>50</v>
      </c>
      <c r="B61" s="77" t="str">
        <f>IF(基本情報入力シート!C83="","",基本情報入力シート!C83)</f>
        <v/>
      </c>
      <c r="C61" s="78" t="str">
        <f>IF(基本情報入力シート!D83="","",基本情報入力シート!D83)</f>
        <v/>
      </c>
      <c r="D61" s="79" t="str">
        <f>IF(基本情報入力シート!E83="","",基本情報入力シート!E83)</f>
        <v/>
      </c>
      <c r="E61" s="79" t="str">
        <f>IF(基本情報入力シート!F83="","",基本情報入力シート!F83)</f>
        <v/>
      </c>
      <c r="F61" s="79" t="str">
        <f>IF(基本情報入力シート!G83="","",基本情報入力シート!G83)</f>
        <v/>
      </c>
      <c r="G61" s="79" t="str">
        <f>IF(基本情報入力シート!H83="","",基本情報入力シート!H83)</f>
        <v/>
      </c>
      <c r="H61" s="79" t="str">
        <f>IF(基本情報入力シート!I83="","",基本情報入力シート!I83)</f>
        <v/>
      </c>
      <c r="I61" s="79" t="str">
        <f>IF(基本情報入力シート!J83="","",基本情報入力シート!J83)</f>
        <v/>
      </c>
      <c r="J61" s="79" t="str">
        <f>IF(基本情報入力シート!K83="","",基本情報入力シート!K83)</f>
        <v/>
      </c>
      <c r="K61" s="80" t="str">
        <f>IF(基本情報入力シート!L83="","",基本情報入力シート!L83)</f>
        <v/>
      </c>
      <c r="L61" s="81" t="str">
        <f>IF(基本情報入力シート!M83="","",基本情報入力シート!M83)</f>
        <v/>
      </c>
      <c r="M61" s="81" t="str">
        <f>IF(基本情報入力シート!R83="","",基本情報入力シート!R83)</f>
        <v/>
      </c>
      <c r="N61" s="81" t="str">
        <f>IF(基本情報入力シート!W83="","",基本情報入力シート!W83)</f>
        <v/>
      </c>
      <c r="O61" s="76" t="str">
        <f>IF(基本情報入力シート!X83="","",基本情報入力シート!X83)</f>
        <v/>
      </c>
      <c r="P61" s="82" t="str">
        <f>IF(基本情報入力シート!Y83="","",基本情報入力シート!Y83)</f>
        <v/>
      </c>
      <c r="Q61" s="83" t="str">
        <f>IF(基本情報入力シート!AB83="","",基本情報入力シート!AB83)</f>
        <v/>
      </c>
      <c r="R61" s="84"/>
      <c r="S61" s="85"/>
      <c r="T61" s="104" t="str">
        <f>IF(P61="","",VLOOKUP(P61,【参考】数式用!$A$5:$H$34,MATCH(S61,【参考】数式用!$C$4:$E$4,0)+2,0))</f>
        <v/>
      </c>
      <c r="U61" s="37" t="s">
        <v>143</v>
      </c>
      <c r="V61" s="86"/>
      <c r="W61" s="36" t="s">
        <v>144</v>
      </c>
      <c r="X61" s="86"/>
      <c r="Y61" s="43" t="s">
        <v>145</v>
      </c>
      <c r="Z61" s="87"/>
      <c r="AA61" s="36" t="s">
        <v>144</v>
      </c>
      <c r="AB61" s="87"/>
      <c r="AC61" s="36" t="s">
        <v>146</v>
      </c>
      <c r="AD61" s="88" t="s">
        <v>147</v>
      </c>
      <c r="AE61" s="89" t="str">
        <f t="shared" si="0"/>
        <v/>
      </c>
      <c r="AF61" s="92" t="s">
        <v>148</v>
      </c>
      <c r="AG61" s="91" t="str">
        <f t="shared" si="1"/>
        <v/>
      </c>
    </row>
    <row r="62" spans="1:33" ht="36.75" customHeight="1">
      <c r="A62" s="76">
        <f t="shared" si="3"/>
        <v>51</v>
      </c>
      <c r="B62" s="77" t="str">
        <f>IF(基本情報入力シート!C84="","",基本情報入力シート!C84)</f>
        <v/>
      </c>
      <c r="C62" s="78" t="str">
        <f>IF(基本情報入力シート!D84="","",基本情報入力シート!D84)</f>
        <v/>
      </c>
      <c r="D62" s="79" t="str">
        <f>IF(基本情報入力シート!E84="","",基本情報入力シート!E84)</f>
        <v/>
      </c>
      <c r="E62" s="79" t="str">
        <f>IF(基本情報入力シート!F84="","",基本情報入力シート!F84)</f>
        <v/>
      </c>
      <c r="F62" s="79" t="str">
        <f>IF(基本情報入力シート!G84="","",基本情報入力シート!G84)</f>
        <v/>
      </c>
      <c r="G62" s="79" t="str">
        <f>IF(基本情報入力シート!H84="","",基本情報入力シート!H84)</f>
        <v/>
      </c>
      <c r="H62" s="79" t="str">
        <f>IF(基本情報入力シート!I84="","",基本情報入力シート!I84)</f>
        <v/>
      </c>
      <c r="I62" s="79" t="str">
        <f>IF(基本情報入力シート!J84="","",基本情報入力シート!J84)</f>
        <v/>
      </c>
      <c r="J62" s="79" t="str">
        <f>IF(基本情報入力シート!K84="","",基本情報入力シート!K84)</f>
        <v/>
      </c>
      <c r="K62" s="80" t="str">
        <f>IF(基本情報入力シート!L84="","",基本情報入力シート!L84)</f>
        <v/>
      </c>
      <c r="L62" s="81" t="str">
        <f>IF(基本情報入力シート!M84="","",基本情報入力シート!M84)</f>
        <v/>
      </c>
      <c r="M62" s="81" t="str">
        <f>IF(基本情報入力シート!R84="","",基本情報入力シート!R84)</f>
        <v/>
      </c>
      <c r="N62" s="81" t="str">
        <f>IF(基本情報入力シート!W84="","",基本情報入力シート!W84)</f>
        <v/>
      </c>
      <c r="O62" s="76" t="str">
        <f>IF(基本情報入力シート!X84="","",基本情報入力シート!X84)</f>
        <v/>
      </c>
      <c r="P62" s="82" t="str">
        <f>IF(基本情報入力シート!Y84="","",基本情報入力シート!Y84)</f>
        <v/>
      </c>
      <c r="Q62" s="83" t="str">
        <f>IF(基本情報入力シート!AB84="","",基本情報入力シート!AB84)</f>
        <v/>
      </c>
      <c r="R62" s="84"/>
      <c r="S62" s="85"/>
      <c r="T62" s="104" t="str">
        <f>IF(P62="","",VLOOKUP(P62,【参考】数式用!$A$5:$H$34,MATCH(S62,【参考】数式用!$C$4:$E$4,0)+2,0))</f>
        <v/>
      </c>
      <c r="U62" s="37" t="s">
        <v>143</v>
      </c>
      <c r="V62" s="86"/>
      <c r="W62" s="36" t="s">
        <v>144</v>
      </c>
      <c r="X62" s="86"/>
      <c r="Y62" s="43" t="s">
        <v>145</v>
      </c>
      <c r="Z62" s="87"/>
      <c r="AA62" s="36" t="s">
        <v>144</v>
      </c>
      <c r="AB62" s="87"/>
      <c r="AC62" s="36" t="s">
        <v>146</v>
      </c>
      <c r="AD62" s="88" t="s">
        <v>147</v>
      </c>
      <c r="AE62" s="89" t="str">
        <f t="shared" si="0"/>
        <v/>
      </c>
      <c r="AF62" s="92" t="s">
        <v>148</v>
      </c>
      <c r="AG62" s="91" t="str">
        <f t="shared" si="1"/>
        <v/>
      </c>
    </row>
    <row r="63" spans="1:33" ht="36.75" customHeight="1">
      <c r="A63" s="76">
        <f t="shared" si="3"/>
        <v>52</v>
      </c>
      <c r="B63" s="77" t="str">
        <f>IF(基本情報入力シート!C85="","",基本情報入力シート!C85)</f>
        <v/>
      </c>
      <c r="C63" s="78" t="str">
        <f>IF(基本情報入力シート!D85="","",基本情報入力シート!D85)</f>
        <v/>
      </c>
      <c r="D63" s="79" t="str">
        <f>IF(基本情報入力シート!E85="","",基本情報入力シート!E85)</f>
        <v/>
      </c>
      <c r="E63" s="79" t="str">
        <f>IF(基本情報入力シート!F85="","",基本情報入力シート!F85)</f>
        <v/>
      </c>
      <c r="F63" s="79" t="str">
        <f>IF(基本情報入力シート!G85="","",基本情報入力シート!G85)</f>
        <v/>
      </c>
      <c r="G63" s="79" t="str">
        <f>IF(基本情報入力シート!H85="","",基本情報入力シート!H85)</f>
        <v/>
      </c>
      <c r="H63" s="79" t="str">
        <f>IF(基本情報入力シート!I85="","",基本情報入力シート!I85)</f>
        <v/>
      </c>
      <c r="I63" s="79" t="str">
        <f>IF(基本情報入力シート!J85="","",基本情報入力シート!J85)</f>
        <v/>
      </c>
      <c r="J63" s="79" t="str">
        <f>IF(基本情報入力シート!K85="","",基本情報入力シート!K85)</f>
        <v/>
      </c>
      <c r="K63" s="80" t="str">
        <f>IF(基本情報入力シート!L85="","",基本情報入力シート!L85)</f>
        <v/>
      </c>
      <c r="L63" s="81" t="str">
        <f>IF(基本情報入力シート!M85="","",基本情報入力シート!M85)</f>
        <v/>
      </c>
      <c r="M63" s="81" t="str">
        <f>IF(基本情報入力シート!R85="","",基本情報入力シート!R85)</f>
        <v/>
      </c>
      <c r="N63" s="81" t="str">
        <f>IF(基本情報入力シート!W85="","",基本情報入力シート!W85)</f>
        <v/>
      </c>
      <c r="O63" s="76" t="str">
        <f>IF(基本情報入力シート!X85="","",基本情報入力シート!X85)</f>
        <v/>
      </c>
      <c r="P63" s="82" t="str">
        <f>IF(基本情報入力シート!Y85="","",基本情報入力シート!Y85)</f>
        <v/>
      </c>
      <c r="Q63" s="83" t="str">
        <f>IF(基本情報入力シート!AB85="","",基本情報入力シート!AB85)</f>
        <v/>
      </c>
      <c r="R63" s="84"/>
      <c r="S63" s="85"/>
      <c r="T63" s="104" t="str">
        <f>IF(P63="","",VLOOKUP(P63,【参考】数式用!$A$5:$H$34,MATCH(S63,【参考】数式用!$C$4:$E$4,0)+2,0))</f>
        <v/>
      </c>
      <c r="U63" s="37" t="s">
        <v>143</v>
      </c>
      <c r="V63" s="86"/>
      <c r="W63" s="36" t="s">
        <v>144</v>
      </c>
      <c r="X63" s="86"/>
      <c r="Y63" s="43" t="s">
        <v>145</v>
      </c>
      <c r="Z63" s="87"/>
      <c r="AA63" s="36" t="s">
        <v>144</v>
      </c>
      <c r="AB63" s="87"/>
      <c r="AC63" s="36" t="s">
        <v>146</v>
      </c>
      <c r="AD63" s="88" t="s">
        <v>147</v>
      </c>
      <c r="AE63" s="89" t="str">
        <f t="shared" si="0"/>
        <v/>
      </c>
      <c r="AF63" s="92" t="s">
        <v>148</v>
      </c>
      <c r="AG63" s="91" t="str">
        <f t="shared" si="1"/>
        <v/>
      </c>
    </row>
    <row r="64" spans="1:33" ht="36.75" customHeight="1">
      <c r="A64" s="76">
        <f t="shared" si="3"/>
        <v>53</v>
      </c>
      <c r="B64" s="77" t="str">
        <f>IF(基本情報入力シート!C86="","",基本情報入力シート!C86)</f>
        <v/>
      </c>
      <c r="C64" s="78" t="str">
        <f>IF(基本情報入力シート!D86="","",基本情報入力シート!D86)</f>
        <v/>
      </c>
      <c r="D64" s="79" t="str">
        <f>IF(基本情報入力シート!E86="","",基本情報入力シート!E86)</f>
        <v/>
      </c>
      <c r="E64" s="79" t="str">
        <f>IF(基本情報入力シート!F86="","",基本情報入力シート!F86)</f>
        <v/>
      </c>
      <c r="F64" s="79" t="str">
        <f>IF(基本情報入力シート!G86="","",基本情報入力シート!G86)</f>
        <v/>
      </c>
      <c r="G64" s="79" t="str">
        <f>IF(基本情報入力シート!H86="","",基本情報入力シート!H86)</f>
        <v/>
      </c>
      <c r="H64" s="79" t="str">
        <f>IF(基本情報入力シート!I86="","",基本情報入力シート!I86)</f>
        <v/>
      </c>
      <c r="I64" s="79" t="str">
        <f>IF(基本情報入力シート!J86="","",基本情報入力シート!J86)</f>
        <v/>
      </c>
      <c r="J64" s="79" t="str">
        <f>IF(基本情報入力シート!K86="","",基本情報入力シート!K86)</f>
        <v/>
      </c>
      <c r="K64" s="80" t="str">
        <f>IF(基本情報入力シート!L86="","",基本情報入力シート!L86)</f>
        <v/>
      </c>
      <c r="L64" s="81" t="str">
        <f>IF(基本情報入力シート!M86="","",基本情報入力シート!M86)</f>
        <v/>
      </c>
      <c r="M64" s="81" t="str">
        <f>IF(基本情報入力シート!R86="","",基本情報入力シート!R86)</f>
        <v/>
      </c>
      <c r="N64" s="81" t="str">
        <f>IF(基本情報入力シート!W86="","",基本情報入力シート!W86)</f>
        <v/>
      </c>
      <c r="O64" s="76" t="str">
        <f>IF(基本情報入力シート!X86="","",基本情報入力シート!X86)</f>
        <v/>
      </c>
      <c r="P64" s="82" t="str">
        <f>IF(基本情報入力シート!Y86="","",基本情報入力シート!Y86)</f>
        <v/>
      </c>
      <c r="Q64" s="83" t="str">
        <f>IF(基本情報入力シート!AB86="","",基本情報入力シート!AB86)</f>
        <v/>
      </c>
      <c r="R64" s="84"/>
      <c r="S64" s="85"/>
      <c r="T64" s="104" t="str">
        <f>IF(P64="","",VLOOKUP(P64,【参考】数式用!$A$5:$H$34,MATCH(S64,【参考】数式用!$C$4:$E$4,0)+2,0))</f>
        <v/>
      </c>
      <c r="U64" s="37" t="s">
        <v>143</v>
      </c>
      <c r="V64" s="86"/>
      <c r="W64" s="36" t="s">
        <v>144</v>
      </c>
      <c r="X64" s="86"/>
      <c r="Y64" s="43" t="s">
        <v>145</v>
      </c>
      <c r="Z64" s="87"/>
      <c r="AA64" s="36" t="s">
        <v>144</v>
      </c>
      <c r="AB64" s="87"/>
      <c r="AC64" s="36" t="s">
        <v>146</v>
      </c>
      <c r="AD64" s="88" t="s">
        <v>147</v>
      </c>
      <c r="AE64" s="89" t="str">
        <f t="shared" si="0"/>
        <v/>
      </c>
      <c r="AF64" s="92" t="s">
        <v>148</v>
      </c>
      <c r="AG64" s="91" t="str">
        <f t="shared" si="1"/>
        <v/>
      </c>
    </row>
    <row r="65" spans="1:33" ht="36.75" customHeight="1">
      <c r="A65" s="76">
        <f t="shared" si="3"/>
        <v>54</v>
      </c>
      <c r="B65" s="77" t="str">
        <f>IF(基本情報入力シート!C87="","",基本情報入力シート!C87)</f>
        <v/>
      </c>
      <c r="C65" s="78" t="str">
        <f>IF(基本情報入力シート!D87="","",基本情報入力シート!D87)</f>
        <v/>
      </c>
      <c r="D65" s="79" t="str">
        <f>IF(基本情報入力シート!E87="","",基本情報入力シート!E87)</f>
        <v/>
      </c>
      <c r="E65" s="79" t="str">
        <f>IF(基本情報入力シート!F87="","",基本情報入力シート!F87)</f>
        <v/>
      </c>
      <c r="F65" s="79" t="str">
        <f>IF(基本情報入力シート!G87="","",基本情報入力シート!G87)</f>
        <v/>
      </c>
      <c r="G65" s="79" t="str">
        <f>IF(基本情報入力シート!H87="","",基本情報入力シート!H87)</f>
        <v/>
      </c>
      <c r="H65" s="79" t="str">
        <f>IF(基本情報入力シート!I87="","",基本情報入力シート!I87)</f>
        <v/>
      </c>
      <c r="I65" s="79" t="str">
        <f>IF(基本情報入力シート!J87="","",基本情報入力シート!J87)</f>
        <v/>
      </c>
      <c r="J65" s="79" t="str">
        <f>IF(基本情報入力シート!K87="","",基本情報入力シート!K87)</f>
        <v/>
      </c>
      <c r="K65" s="80" t="str">
        <f>IF(基本情報入力シート!L87="","",基本情報入力シート!L87)</f>
        <v/>
      </c>
      <c r="L65" s="81" t="str">
        <f>IF(基本情報入力シート!M87="","",基本情報入力シート!M87)</f>
        <v/>
      </c>
      <c r="M65" s="81" t="str">
        <f>IF(基本情報入力シート!R87="","",基本情報入力シート!R87)</f>
        <v/>
      </c>
      <c r="N65" s="81" t="str">
        <f>IF(基本情報入力シート!W87="","",基本情報入力シート!W87)</f>
        <v/>
      </c>
      <c r="O65" s="76" t="str">
        <f>IF(基本情報入力シート!X87="","",基本情報入力シート!X87)</f>
        <v/>
      </c>
      <c r="P65" s="82" t="str">
        <f>IF(基本情報入力シート!Y87="","",基本情報入力シート!Y87)</f>
        <v/>
      </c>
      <c r="Q65" s="83" t="str">
        <f>IF(基本情報入力シート!AB87="","",基本情報入力シート!AB87)</f>
        <v/>
      </c>
      <c r="R65" s="84"/>
      <c r="S65" s="85"/>
      <c r="T65" s="104" t="str">
        <f>IF(P65="","",VLOOKUP(P65,【参考】数式用!$A$5:$H$34,MATCH(S65,【参考】数式用!$C$4:$E$4,0)+2,0))</f>
        <v/>
      </c>
      <c r="U65" s="37" t="s">
        <v>143</v>
      </c>
      <c r="V65" s="86"/>
      <c r="W65" s="36" t="s">
        <v>144</v>
      </c>
      <c r="X65" s="86"/>
      <c r="Y65" s="43" t="s">
        <v>145</v>
      </c>
      <c r="Z65" s="87"/>
      <c r="AA65" s="36" t="s">
        <v>144</v>
      </c>
      <c r="AB65" s="87"/>
      <c r="AC65" s="36" t="s">
        <v>146</v>
      </c>
      <c r="AD65" s="88" t="s">
        <v>147</v>
      </c>
      <c r="AE65" s="89" t="str">
        <f t="shared" si="0"/>
        <v/>
      </c>
      <c r="AF65" s="92" t="s">
        <v>148</v>
      </c>
      <c r="AG65" s="91" t="str">
        <f t="shared" si="1"/>
        <v/>
      </c>
    </row>
    <row r="66" spans="1:33" ht="36.75" customHeight="1">
      <c r="A66" s="76">
        <f t="shared" si="3"/>
        <v>55</v>
      </c>
      <c r="B66" s="77" t="str">
        <f>IF(基本情報入力シート!C88="","",基本情報入力シート!C88)</f>
        <v/>
      </c>
      <c r="C66" s="78" t="str">
        <f>IF(基本情報入力シート!D88="","",基本情報入力シート!D88)</f>
        <v/>
      </c>
      <c r="D66" s="79" t="str">
        <f>IF(基本情報入力シート!E88="","",基本情報入力シート!E88)</f>
        <v/>
      </c>
      <c r="E66" s="79" t="str">
        <f>IF(基本情報入力シート!F88="","",基本情報入力シート!F88)</f>
        <v/>
      </c>
      <c r="F66" s="79" t="str">
        <f>IF(基本情報入力シート!G88="","",基本情報入力シート!G88)</f>
        <v/>
      </c>
      <c r="G66" s="79" t="str">
        <f>IF(基本情報入力シート!H88="","",基本情報入力シート!H88)</f>
        <v/>
      </c>
      <c r="H66" s="79" t="str">
        <f>IF(基本情報入力シート!I88="","",基本情報入力シート!I88)</f>
        <v/>
      </c>
      <c r="I66" s="79" t="str">
        <f>IF(基本情報入力シート!J88="","",基本情報入力シート!J88)</f>
        <v/>
      </c>
      <c r="J66" s="79" t="str">
        <f>IF(基本情報入力シート!K88="","",基本情報入力シート!K88)</f>
        <v/>
      </c>
      <c r="K66" s="80" t="str">
        <f>IF(基本情報入力シート!L88="","",基本情報入力シート!L88)</f>
        <v/>
      </c>
      <c r="L66" s="81" t="str">
        <f>IF(基本情報入力シート!M88="","",基本情報入力シート!M88)</f>
        <v/>
      </c>
      <c r="M66" s="81" t="str">
        <f>IF(基本情報入力シート!R88="","",基本情報入力シート!R88)</f>
        <v/>
      </c>
      <c r="N66" s="81" t="str">
        <f>IF(基本情報入力シート!W88="","",基本情報入力シート!W88)</f>
        <v/>
      </c>
      <c r="O66" s="76" t="str">
        <f>IF(基本情報入力シート!X88="","",基本情報入力シート!X88)</f>
        <v/>
      </c>
      <c r="P66" s="82" t="str">
        <f>IF(基本情報入力シート!Y88="","",基本情報入力シート!Y88)</f>
        <v/>
      </c>
      <c r="Q66" s="83" t="str">
        <f>IF(基本情報入力シート!AB88="","",基本情報入力シート!AB88)</f>
        <v/>
      </c>
      <c r="R66" s="84"/>
      <c r="S66" s="85"/>
      <c r="T66" s="104" t="str">
        <f>IF(P66="","",VLOOKUP(P66,【参考】数式用!$A$5:$H$34,MATCH(S66,【参考】数式用!$C$4:$E$4,0)+2,0))</f>
        <v/>
      </c>
      <c r="U66" s="37" t="s">
        <v>143</v>
      </c>
      <c r="V66" s="86"/>
      <c r="W66" s="36" t="s">
        <v>144</v>
      </c>
      <c r="X66" s="86"/>
      <c r="Y66" s="43" t="s">
        <v>145</v>
      </c>
      <c r="Z66" s="87"/>
      <c r="AA66" s="36" t="s">
        <v>144</v>
      </c>
      <c r="AB66" s="87"/>
      <c r="AC66" s="36" t="s">
        <v>146</v>
      </c>
      <c r="AD66" s="88" t="s">
        <v>147</v>
      </c>
      <c r="AE66" s="89" t="str">
        <f t="shared" si="0"/>
        <v/>
      </c>
      <c r="AF66" s="92" t="s">
        <v>148</v>
      </c>
      <c r="AG66" s="91" t="str">
        <f t="shared" si="1"/>
        <v/>
      </c>
    </row>
    <row r="67" spans="1:33" ht="36.75" customHeight="1">
      <c r="A67" s="76">
        <f t="shared" si="3"/>
        <v>56</v>
      </c>
      <c r="B67" s="77" t="str">
        <f>IF(基本情報入力シート!C89="","",基本情報入力シート!C89)</f>
        <v/>
      </c>
      <c r="C67" s="78" t="str">
        <f>IF(基本情報入力シート!D89="","",基本情報入力シート!D89)</f>
        <v/>
      </c>
      <c r="D67" s="79" t="str">
        <f>IF(基本情報入力シート!E89="","",基本情報入力シート!E89)</f>
        <v/>
      </c>
      <c r="E67" s="79" t="str">
        <f>IF(基本情報入力シート!F89="","",基本情報入力シート!F89)</f>
        <v/>
      </c>
      <c r="F67" s="79" t="str">
        <f>IF(基本情報入力シート!G89="","",基本情報入力シート!G89)</f>
        <v/>
      </c>
      <c r="G67" s="79" t="str">
        <f>IF(基本情報入力シート!H89="","",基本情報入力シート!H89)</f>
        <v/>
      </c>
      <c r="H67" s="79" t="str">
        <f>IF(基本情報入力シート!I89="","",基本情報入力シート!I89)</f>
        <v/>
      </c>
      <c r="I67" s="79" t="str">
        <f>IF(基本情報入力シート!J89="","",基本情報入力シート!J89)</f>
        <v/>
      </c>
      <c r="J67" s="79" t="str">
        <f>IF(基本情報入力シート!K89="","",基本情報入力シート!K89)</f>
        <v/>
      </c>
      <c r="K67" s="80" t="str">
        <f>IF(基本情報入力シート!L89="","",基本情報入力シート!L89)</f>
        <v/>
      </c>
      <c r="L67" s="81" t="str">
        <f>IF(基本情報入力シート!M89="","",基本情報入力シート!M89)</f>
        <v/>
      </c>
      <c r="M67" s="81" t="str">
        <f>IF(基本情報入力シート!R89="","",基本情報入力シート!R89)</f>
        <v/>
      </c>
      <c r="N67" s="81" t="str">
        <f>IF(基本情報入力シート!W89="","",基本情報入力シート!W89)</f>
        <v/>
      </c>
      <c r="O67" s="76" t="str">
        <f>IF(基本情報入力シート!X89="","",基本情報入力シート!X89)</f>
        <v/>
      </c>
      <c r="P67" s="82" t="str">
        <f>IF(基本情報入力シート!Y89="","",基本情報入力シート!Y89)</f>
        <v/>
      </c>
      <c r="Q67" s="83" t="str">
        <f>IF(基本情報入力シート!AB89="","",基本情報入力シート!AB89)</f>
        <v/>
      </c>
      <c r="R67" s="84"/>
      <c r="S67" s="85"/>
      <c r="T67" s="104" t="str">
        <f>IF(P67="","",VLOOKUP(P67,【参考】数式用!$A$5:$H$34,MATCH(S67,【参考】数式用!$C$4:$E$4,0)+2,0))</f>
        <v/>
      </c>
      <c r="U67" s="37" t="s">
        <v>143</v>
      </c>
      <c r="V67" s="86"/>
      <c r="W67" s="36" t="s">
        <v>144</v>
      </c>
      <c r="X67" s="86"/>
      <c r="Y67" s="43" t="s">
        <v>145</v>
      </c>
      <c r="Z67" s="87"/>
      <c r="AA67" s="36" t="s">
        <v>144</v>
      </c>
      <c r="AB67" s="87"/>
      <c r="AC67" s="36" t="s">
        <v>146</v>
      </c>
      <c r="AD67" s="88" t="s">
        <v>147</v>
      </c>
      <c r="AE67" s="89" t="str">
        <f t="shared" si="0"/>
        <v/>
      </c>
      <c r="AF67" s="92" t="s">
        <v>148</v>
      </c>
      <c r="AG67" s="91" t="str">
        <f t="shared" si="1"/>
        <v/>
      </c>
    </row>
    <row r="68" spans="1:33" ht="36.75" customHeight="1">
      <c r="A68" s="76">
        <f t="shared" si="3"/>
        <v>57</v>
      </c>
      <c r="B68" s="77" t="str">
        <f>IF(基本情報入力シート!C90="","",基本情報入力シート!C90)</f>
        <v/>
      </c>
      <c r="C68" s="78" t="str">
        <f>IF(基本情報入力シート!D90="","",基本情報入力シート!D90)</f>
        <v/>
      </c>
      <c r="D68" s="79" t="str">
        <f>IF(基本情報入力シート!E90="","",基本情報入力シート!E90)</f>
        <v/>
      </c>
      <c r="E68" s="79" t="str">
        <f>IF(基本情報入力シート!F90="","",基本情報入力シート!F90)</f>
        <v/>
      </c>
      <c r="F68" s="79" t="str">
        <f>IF(基本情報入力シート!G90="","",基本情報入力シート!G90)</f>
        <v/>
      </c>
      <c r="G68" s="79" t="str">
        <f>IF(基本情報入力シート!H90="","",基本情報入力シート!H90)</f>
        <v/>
      </c>
      <c r="H68" s="79" t="str">
        <f>IF(基本情報入力シート!I90="","",基本情報入力シート!I90)</f>
        <v/>
      </c>
      <c r="I68" s="79" t="str">
        <f>IF(基本情報入力シート!J90="","",基本情報入力シート!J90)</f>
        <v/>
      </c>
      <c r="J68" s="79" t="str">
        <f>IF(基本情報入力シート!K90="","",基本情報入力シート!K90)</f>
        <v/>
      </c>
      <c r="K68" s="80" t="str">
        <f>IF(基本情報入力シート!L90="","",基本情報入力シート!L90)</f>
        <v/>
      </c>
      <c r="L68" s="81" t="str">
        <f>IF(基本情報入力シート!M90="","",基本情報入力シート!M90)</f>
        <v/>
      </c>
      <c r="M68" s="81" t="str">
        <f>IF(基本情報入力シート!R90="","",基本情報入力シート!R90)</f>
        <v/>
      </c>
      <c r="N68" s="81" t="str">
        <f>IF(基本情報入力シート!W90="","",基本情報入力シート!W90)</f>
        <v/>
      </c>
      <c r="O68" s="76" t="str">
        <f>IF(基本情報入力シート!X90="","",基本情報入力シート!X90)</f>
        <v/>
      </c>
      <c r="P68" s="82" t="str">
        <f>IF(基本情報入力シート!Y90="","",基本情報入力シート!Y90)</f>
        <v/>
      </c>
      <c r="Q68" s="83" t="str">
        <f>IF(基本情報入力シート!AB90="","",基本情報入力シート!AB90)</f>
        <v/>
      </c>
      <c r="R68" s="84"/>
      <c r="S68" s="85"/>
      <c r="T68" s="104" t="str">
        <f>IF(P68="","",VLOOKUP(P68,【参考】数式用!$A$5:$H$34,MATCH(S68,【参考】数式用!$C$4:$E$4,0)+2,0))</f>
        <v/>
      </c>
      <c r="U68" s="37" t="s">
        <v>143</v>
      </c>
      <c r="V68" s="86"/>
      <c r="W68" s="36" t="s">
        <v>144</v>
      </c>
      <c r="X68" s="86"/>
      <c r="Y68" s="43" t="s">
        <v>145</v>
      </c>
      <c r="Z68" s="87"/>
      <c r="AA68" s="36" t="s">
        <v>144</v>
      </c>
      <c r="AB68" s="87"/>
      <c r="AC68" s="36" t="s">
        <v>146</v>
      </c>
      <c r="AD68" s="88" t="s">
        <v>147</v>
      </c>
      <c r="AE68" s="89" t="str">
        <f t="shared" si="0"/>
        <v/>
      </c>
      <c r="AF68" s="92" t="s">
        <v>148</v>
      </c>
      <c r="AG68" s="91" t="str">
        <f t="shared" si="1"/>
        <v/>
      </c>
    </row>
    <row r="69" spans="1:33" ht="36.75" customHeight="1">
      <c r="A69" s="76">
        <f t="shared" si="3"/>
        <v>58</v>
      </c>
      <c r="B69" s="77" t="str">
        <f>IF(基本情報入力シート!C91="","",基本情報入力シート!C91)</f>
        <v/>
      </c>
      <c r="C69" s="78" t="str">
        <f>IF(基本情報入力シート!D91="","",基本情報入力シート!D91)</f>
        <v/>
      </c>
      <c r="D69" s="79" t="str">
        <f>IF(基本情報入力シート!E91="","",基本情報入力シート!E91)</f>
        <v/>
      </c>
      <c r="E69" s="79" t="str">
        <f>IF(基本情報入力シート!F91="","",基本情報入力シート!F91)</f>
        <v/>
      </c>
      <c r="F69" s="79" t="str">
        <f>IF(基本情報入力シート!G91="","",基本情報入力シート!G91)</f>
        <v/>
      </c>
      <c r="G69" s="79" t="str">
        <f>IF(基本情報入力シート!H91="","",基本情報入力シート!H91)</f>
        <v/>
      </c>
      <c r="H69" s="79" t="str">
        <f>IF(基本情報入力シート!I91="","",基本情報入力シート!I91)</f>
        <v/>
      </c>
      <c r="I69" s="79" t="str">
        <f>IF(基本情報入力シート!J91="","",基本情報入力シート!J91)</f>
        <v/>
      </c>
      <c r="J69" s="79" t="str">
        <f>IF(基本情報入力シート!K91="","",基本情報入力シート!K91)</f>
        <v/>
      </c>
      <c r="K69" s="80" t="str">
        <f>IF(基本情報入力シート!L91="","",基本情報入力シート!L91)</f>
        <v/>
      </c>
      <c r="L69" s="81" t="str">
        <f>IF(基本情報入力シート!M91="","",基本情報入力シート!M91)</f>
        <v/>
      </c>
      <c r="M69" s="81" t="str">
        <f>IF(基本情報入力シート!R91="","",基本情報入力シート!R91)</f>
        <v/>
      </c>
      <c r="N69" s="81" t="str">
        <f>IF(基本情報入力シート!W91="","",基本情報入力シート!W91)</f>
        <v/>
      </c>
      <c r="O69" s="76" t="str">
        <f>IF(基本情報入力シート!X91="","",基本情報入力シート!X91)</f>
        <v/>
      </c>
      <c r="P69" s="82" t="str">
        <f>IF(基本情報入力シート!Y91="","",基本情報入力シート!Y91)</f>
        <v/>
      </c>
      <c r="Q69" s="83" t="str">
        <f>IF(基本情報入力シート!AB91="","",基本情報入力シート!AB91)</f>
        <v/>
      </c>
      <c r="R69" s="84"/>
      <c r="S69" s="85"/>
      <c r="T69" s="104" t="str">
        <f>IF(P69="","",VLOOKUP(P69,【参考】数式用!$A$5:$H$34,MATCH(S69,【参考】数式用!$C$4:$E$4,0)+2,0))</f>
        <v/>
      </c>
      <c r="U69" s="37" t="s">
        <v>143</v>
      </c>
      <c r="V69" s="86"/>
      <c r="W69" s="36" t="s">
        <v>144</v>
      </c>
      <c r="X69" s="86"/>
      <c r="Y69" s="43" t="s">
        <v>145</v>
      </c>
      <c r="Z69" s="87"/>
      <c r="AA69" s="36" t="s">
        <v>144</v>
      </c>
      <c r="AB69" s="87"/>
      <c r="AC69" s="36" t="s">
        <v>146</v>
      </c>
      <c r="AD69" s="88" t="s">
        <v>147</v>
      </c>
      <c r="AE69" s="89" t="str">
        <f t="shared" si="0"/>
        <v/>
      </c>
      <c r="AF69" s="92" t="s">
        <v>148</v>
      </c>
      <c r="AG69" s="91" t="str">
        <f t="shared" si="1"/>
        <v/>
      </c>
    </row>
    <row r="70" spans="1:33" ht="36.75" customHeight="1">
      <c r="A70" s="76">
        <f t="shared" si="3"/>
        <v>59</v>
      </c>
      <c r="B70" s="77" t="str">
        <f>IF(基本情報入力シート!C92="","",基本情報入力シート!C92)</f>
        <v/>
      </c>
      <c r="C70" s="78" t="str">
        <f>IF(基本情報入力シート!D92="","",基本情報入力シート!D92)</f>
        <v/>
      </c>
      <c r="D70" s="79" t="str">
        <f>IF(基本情報入力シート!E92="","",基本情報入力シート!E92)</f>
        <v/>
      </c>
      <c r="E70" s="79" t="str">
        <f>IF(基本情報入力シート!F92="","",基本情報入力シート!F92)</f>
        <v/>
      </c>
      <c r="F70" s="79" t="str">
        <f>IF(基本情報入力シート!G92="","",基本情報入力シート!G92)</f>
        <v/>
      </c>
      <c r="G70" s="79" t="str">
        <f>IF(基本情報入力シート!H92="","",基本情報入力シート!H92)</f>
        <v/>
      </c>
      <c r="H70" s="79" t="str">
        <f>IF(基本情報入力シート!I92="","",基本情報入力シート!I92)</f>
        <v/>
      </c>
      <c r="I70" s="79" t="str">
        <f>IF(基本情報入力シート!J92="","",基本情報入力シート!J92)</f>
        <v/>
      </c>
      <c r="J70" s="79" t="str">
        <f>IF(基本情報入力シート!K92="","",基本情報入力シート!K92)</f>
        <v/>
      </c>
      <c r="K70" s="80" t="str">
        <f>IF(基本情報入力シート!L92="","",基本情報入力シート!L92)</f>
        <v/>
      </c>
      <c r="L70" s="81" t="str">
        <f>IF(基本情報入力シート!M92="","",基本情報入力シート!M92)</f>
        <v/>
      </c>
      <c r="M70" s="81" t="str">
        <f>IF(基本情報入力シート!R92="","",基本情報入力シート!R92)</f>
        <v/>
      </c>
      <c r="N70" s="81" t="str">
        <f>IF(基本情報入力シート!W92="","",基本情報入力シート!W92)</f>
        <v/>
      </c>
      <c r="O70" s="76" t="str">
        <f>IF(基本情報入力シート!X92="","",基本情報入力シート!X92)</f>
        <v/>
      </c>
      <c r="P70" s="82" t="str">
        <f>IF(基本情報入力シート!Y92="","",基本情報入力シート!Y92)</f>
        <v/>
      </c>
      <c r="Q70" s="83" t="str">
        <f>IF(基本情報入力シート!AB92="","",基本情報入力シート!AB92)</f>
        <v/>
      </c>
      <c r="R70" s="84"/>
      <c r="S70" s="85"/>
      <c r="T70" s="104" t="str">
        <f>IF(P70="","",VLOOKUP(P70,【参考】数式用!$A$5:$H$34,MATCH(S70,【参考】数式用!$C$4:$E$4,0)+2,0))</f>
        <v/>
      </c>
      <c r="U70" s="37" t="s">
        <v>143</v>
      </c>
      <c r="V70" s="86"/>
      <c r="W70" s="36" t="s">
        <v>144</v>
      </c>
      <c r="X70" s="86"/>
      <c r="Y70" s="43" t="s">
        <v>145</v>
      </c>
      <c r="Z70" s="87"/>
      <c r="AA70" s="36" t="s">
        <v>144</v>
      </c>
      <c r="AB70" s="87"/>
      <c r="AC70" s="36" t="s">
        <v>146</v>
      </c>
      <c r="AD70" s="88" t="s">
        <v>147</v>
      </c>
      <c r="AE70" s="89" t="str">
        <f t="shared" si="0"/>
        <v/>
      </c>
      <c r="AF70" s="92" t="s">
        <v>148</v>
      </c>
      <c r="AG70" s="91" t="str">
        <f t="shared" si="1"/>
        <v/>
      </c>
    </row>
    <row r="71" spans="1:33" ht="36.75" customHeight="1">
      <c r="A71" s="76">
        <f t="shared" si="3"/>
        <v>60</v>
      </c>
      <c r="B71" s="77" t="str">
        <f>IF(基本情報入力シート!C93="","",基本情報入力シート!C93)</f>
        <v/>
      </c>
      <c r="C71" s="78" t="str">
        <f>IF(基本情報入力シート!D93="","",基本情報入力シート!D93)</f>
        <v/>
      </c>
      <c r="D71" s="79" t="str">
        <f>IF(基本情報入力シート!E93="","",基本情報入力シート!E93)</f>
        <v/>
      </c>
      <c r="E71" s="79" t="str">
        <f>IF(基本情報入力シート!F93="","",基本情報入力シート!F93)</f>
        <v/>
      </c>
      <c r="F71" s="79" t="str">
        <f>IF(基本情報入力シート!G93="","",基本情報入力シート!G93)</f>
        <v/>
      </c>
      <c r="G71" s="79" t="str">
        <f>IF(基本情報入力シート!H93="","",基本情報入力シート!H93)</f>
        <v/>
      </c>
      <c r="H71" s="79" t="str">
        <f>IF(基本情報入力シート!I93="","",基本情報入力シート!I93)</f>
        <v/>
      </c>
      <c r="I71" s="79" t="str">
        <f>IF(基本情報入力シート!J93="","",基本情報入力シート!J93)</f>
        <v/>
      </c>
      <c r="J71" s="79" t="str">
        <f>IF(基本情報入力シート!K93="","",基本情報入力シート!K93)</f>
        <v/>
      </c>
      <c r="K71" s="80" t="str">
        <f>IF(基本情報入力シート!L93="","",基本情報入力シート!L93)</f>
        <v/>
      </c>
      <c r="L71" s="81" t="str">
        <f>IF(基本情報入力シート!M93="","",基本情報入力シート!M93)</f>
        <v/>
      </c>
      <c r="M71" s="81" t="str">
        <f>IF(基本情報入力シート!R93="","",基本情報入力シート!R93)</f>
        <v/>
      </c>
      <c r="N71" s="81" t="str">
        <f>IF(基本情報入力シート!W93="","",基本情報入力シート!W93)</f>
        <v/>
      </c>
      <c r="O71" s="76" t="str">
        <f>IF(基本情報入力シート!X93="","",基本情報入力シート!X93)</f>
        <v/>
      </c>
      <c r="P71" s="82" t="str">
        <f>IF(基本情報入力シート!Y93="","",基本情報入力シート!Y93)</f>
        <v/>
      </c>
      <c r="Q71" s="83" t="str">
        <f>IF(基本情報入力シート!AB93="","",基本情報入力シート!AB93)</f>
        <v/>
      </c>
      <c r="R71" s="84"/>
      <c r="S71" s="85"/>
      <c r="T71" s="104" t="str">
        <f>IF(P71="","",VLOOKUP(P71,【参考】数式用!$A$5:$H$34,MATCH(S71,【参考】数式用!$C$4:$E$4,0)+2,0))</f>
        <v/>
      </c>
      <c r="U71" s="37" t="s">
        <v>143</v>
      </c>
      <c r="V71" s="86"/>
      <c r="W71" s="36" t="s">
        <v>144</v>
      </c>
      <c r="X71" s="86"/>
      <c r="Y71" s="43" t="s">
        <v>145</v>
      </c>
      <c r="Z71" s="87"/>
      <c r="AA71" s="36" t="s">
        <v>144</v>
      </c>
      <c r="AB71" s="87"/>
      <c r="AC71" s="36" t="s">
        <v>146</v>
      </c>
      <c r="AD71" s="88" t="s">
        <v>147</v>
      </c>
      <c r="AE71" s="89" t="str">
        <f t="shared" si="0"/>
        <v/>
      </c>
      <c r="AF71" s="92" t="s">
        <v>148</v>
      </c>
      <c r="AG71" s="91" t="str">
        <f t="shared" si="1"/>
        <v/>
      </c>
    </row>
    <row r="72" spans="1:33" ht="36.75" customHeight="1">
      <c r="A72" s="76">
        <f t="shared" si="3"/>
        <v>61</v>
      </c>
      <c r="B72" s="77" t="str">
        <f>IF(基本情報入力シート!C94="","",基本情報入力シート!C94)</f>
        <v/>
      </c>
      <c r="C72" s="78" t="str">
        <f>IF(基本情報入力シート!D94="","",基本情報入力シート!D94)</f>
        <v/>
      </c>
      <c r="D72" s="79" t="str">
        <f>IF(基本情報入力シート!E94="","",基本情報入力シート!E94)</f>
        <v/>
      </c>
      <c r="E72" s="79" t="str">
        <f>IF(基本情報入力シート!F94="","",基本情報入力シート!F94)</f>
        <v/>
      </c>
      <c r="F72" s="79" t="str">
        <f>IF(基本情報入力シート!G94="","",基本情報入力シート!G94)</f>
        <v/>
      </c>
      <c r="G72" s="79" t="str">
        <f>IF(基本情報入力シート!H94="","",基本情報入力シート!H94)</f>
        <v/>
      </c>
      <c r="H72" s="79" t="str">
        <f>IF(基本情報入力シート!I94="","",基本情報入力シート!I94)</f>
        <v/>
      </c>
      <c r="I72" s="79" t="str">
        <f>IF(基本情報入力シート!J94="","",基本情報入力シート!J94)</f>
        <v/>
      </c>
      <c r="J72" s="79" t="str">
        <f>IF(基本情報入力シート!K94="","",基本情報入力シート!K94)</f>
        <v/>
      </c>
      <c r="K72" s="80" t="str">
        <f>IF(基本情報入力シート!L94="","",基本情報入力シート!L94)</f>
        <v/>
      </c>
      <c r="L72" s="81" t="str">
        <f>IF(基本情報入力シート!M94="","",基本情報入力シート!M94)</f>
        <v/>
      </c>
      <c r="M72" s="81" t="str">
        <f>IF(基本情報入力シート!R94="","",基本情報入力シート!R94)</f>
        <v/>
      </c>
      <c r="N72" s="81" t="str">
        <f>IF(基本情報入力シート!W94="","",基本情報入力シート!W94)</f>
        <v/>
      </c>
      <c r="O72" s="76" t="str">
        <f>IF(基本情報入力シート!X94="","",基本情報入力シート!X94)</f>
        <v/>
      </c>
      <c r="P72" s="82" t="str">
        <f>IF(基本情報入力シート!Y94="","",基本情報入力シート!Y94)</f>
        <v/>
      </c>
      <c r="Q72" s="83" t="str">
        <f>IF(基本情報入力シート!AB94="","",基本情報入力シート!AB94)</f>
        <v/>
      </c>
      <c r="R72" s="84"/>
      <c r="S72" s="85"/>
      <c r="T72" s="104" t="str">
        <f>IF(P72="","",VLOOKUP(P72,【参考】数式用!$A$5:$H$34,MATCH(S72,【参考】数式用!$C$4:$E$4,0)+2,0))</f>
        <v/>
      </c>
      <c r="U72" s="37" t="s">
        <v>143</v>
      </c>
      <c r="V72" s="86"/>
      <c r="W72" s="36" t="s">
        <v>144</v>
      </c>
      <c r="X72" s="86"/>
      <c r="Y72" s="43" t="s">
        <v>145</v>
      </c>
      <c r="Z72" s="87"/>
      <c r="AA72" s="36" t="s">
        <v>144</v>
      </c>
      <c r="AB72" s="87"/>
      <c r="AC72" s="36" t="s">
        <v>146</v>
      </c>
      <c r="AD72" s="88" t="s">
        <v>147</v>
      </c>
      <c r="AE72" s="89" t="str">
        <f t="shared" si="0"/>
        <v/>
      </c>
      <c r="AF72" s="92" t="s">
        <v>148</v>
      </c>
      <c r="AG72" s="91" t="str">
        <f t="shared" si="1"/>
        <v/>
      </c>
    </row>
    <row r="73" spans="1:33" ht="36.75" customHeight="1">
      <c r="A73" s="76">
        <f t="shared" si="3"/>
        <v>62</v>
      </c>
      <c r="B73" s="77" t="str">
        <f>IF(基本情報入力シート!C95="","",基本情報入力シート!C95)</f>
        <v/>
      </c>
      <c r="C73" s="78" t="str">
        <f>IF(基本情報入力シート!D95="","",基本情報入力シート!D95)</f>
        <v/>
      </c>
      <c r="D73" s="79" t="str">
        <f>IF(基本情報入力シート!E95="","",基本情報入力シート!E95)</f>
        <v/>
      </c>
      <c r="E73" s="79" t="str">
        <f>IF(基本情報入力シート!F95="","",基本情報入力シート!F95)</f>
        <v/>
      </c>
      <c r="F73" s="79" t="str">
        <f>IF(基本情報入力シート!G95="","",基本情報入力シート!G95)</f>
        <v/>
      </c>
      <c r="G73" s="79" t="str">
        <f>IF(基本情報入力シート!H95="","",基本情報入力シート!H95)</f>
        <v/>
      </c>
      <c r="H73" s="79" t="str">
        <f>IF(基本情報入力シート!I95="","",基本情報入力シート!I95)</f>
        <v/>
      </c>
      <c r="I73" s="79" t="str">
        <f>IF(基本情報入力シート!J95="","",基本情報入力シート!J95)</f>
        <v/>
      </c>
      <c r="J73" s="79" t="str">
        <f>IF(基本情報入力シート!K95="","",基本情報入力シート!K95)</f>
        <v/>
      </c>
      <c r="K73" s="80" t="str">
        <f>IF(基本情報入力シート!L95="","",基本情報入力シート!L95)</f>
        <v/>
      </c>
      <c r="L73" s="81" t="str">
        <f>IF(基本情報入力シート!M95="","",基本情報入力シート!M95)</f>
        <v/>
      </c>
      <c r="M73" s="81" t="str">
        <f>IF(基本情報入力シート!R95="","",基本情報入力シート!R95)</f>
        <v/>
      </c>
      <c r="N73" s="81" t="str">
        <f>IF(基本情報入力シート!W95="","",基本情報入力シート!W95)</f>
        <v/>
      </c>
      <c r="O73" s="76" t="str">
        <f>IF(基本情報入力シート!X95="","",基本情報入力シート!X95)</f>
        <v/>
      </c>
      <c r="P73" s="82" t="str">
        <f>IF(基本情報入力シート!Y95="","",基本情報入力シート!Y95)</f>
        <v/>
      </c>
      <c r="Q73" s="83" t="str">
        <f>IF(基本情報入力シート!AB95="","",基本情報入力シート!AB95)</f>
        <v/>
      </c>
      <c r="R73" s="84"/>
      <c r="S73" s="85"/>
      <c r="T73" s="104" t="str">
        <f>IF(P73="","",VLOOKUP(P73,【参考】数式用!$A$5:$H$34,MATCH(S73,【参考】数式用!$C$4:$E$4,0)+2,0))</f>
        <v/>
      </c>
      <c r="U73" s="37" t="s">
        <v>143</v>
      </c>
      <c r="V73" s="86"/>
      <c r="W73" s="36" t="s">
        <v>144</v>
      </c>
      <c r="X73" s="86"/>
      <c r="Y73" s="43" t="s">
        <v>145</v>
      </c>
      <c r="Z73" s="87"/>
      <c r="AA73" s="36" t="s">
        <v>144</v>
      </c>
      <c r="AB73" s="87"/>
      <c r="AC73" s="36" t="s">
        <v>146</v>
      </c>
      <c r="AD73" s="88" t="s">
        <v>147</v>
      </c>
      <c r="AE73" s="89" t="str">
        <f t="shared" si="0"/>
        <v/>
      </c>
      <c r="AF73" s="92" t="s">
        <v>148</v>
      </c>
      <c r="AG73" s="91" t="str">
        <f t="shared" si="1"/>
        <v/>
      </c>
    </row>
    <row r="74" spans="1:33" ht="36.75" customHeight="1">
      <c r="A74" s="76">
        <f t="shared" si="3"/>
        <v>63</v>
      </c>
      <c r="B74" s="77" t="str">
        <f>IF(基本情報入力シート!C96="","",基本情報入力シート!C96)</f>
        <v/>
      </c>
      <c r="C74" s="78" t="str">
        <f>IF(基本情報入力シート!D96="","",基本情報入力シート!D96)</f>
        <v/>
      </c>
      <c r="D74" s="79" t="str">
        <f>IF(基本情報入力シート!E96="","",基本情報入力シート!E96)</f>
        <v/>
      </c>
      <c r="E74" s="79" t="str">
        <f>IF(基本情報入力シート!F96="","",基本情報入力シート!F96)</f>
        <v/>
      </c>
      <c r="F74" s="79" t="str">
        <f>IF(基本情報入力シート!G96="","",基本情報入力シート!G96)</f>
        <v/>
      </c>
      <c r="G74" s="79" t="str">
        <f>IF(基本情報入力シート!H96="","",基本情報入力シート!H96)</f>
        <v/>
      </c>
      <c r="H74" s="79" t="str">
        <f>IF(基本情報入力シート!I96="","",基本情報入力シート!I96)</f>
        <v/>
      </c>
      <c r="I74" s="79" t="str">
        <f>IF(基本情報入力シート!J96="","",基本情報入力シート!J96)</f>
        <v/>
      </c>
      <c r="J74" s="79" t="str">
        <f>IF(基本情報入力シート!K96="","",基本情報入力シート!K96)</f>
        <v/>
      </c>
      <c r="K74" s="80" t="str">
        <f>IF(基本情報入力シート!L96="","",基本情報入力シート!L96)</f>
        <v/>
      </c>
      <c r="L74" s="81" t="str">
        <f>IF(基本情報入力シート!M96="","",基本情報入力シート!M96)</f>
        <v/>
      </c>
      <c r="M74" s="81" t="str">
        <f>IF(基本情報入力シート!R96="","",基本情報入力シート!R96)</f>
        <v/>
      </c>
      <c r="N74" s="81" t="str">
        <f>IF(基本情報入力シート!W96="","",基本情報入力シート!W96)</f>
        <v/>
      </c>
      <c r="O74" s="76" t="str">
        <f>IF(基本情報入力シート!X96="","",基本情報入力シート!X96)</f>
        <v/>
      </c>
      <c r="P74" s="82" t="str">
        <f>IF(基本情報入力シート!Y96="","",基本情報入力シート!Y96)</f>
        <v/>
      </c>
      <c r="Q74" s="83" t="str">
        <f>IF(基本情報入力シート!AB96="","",基本情報入力シート!AB96)</f>
        <v/>
      </c>
      <c r="R74" s="84"/>
      <c r="S74" s="85"/>
      <c r="T74" s="104" t="str">
        <f>IF(P74="","",VLOOKUP(P74,【参考】数式用!$A$5:$H$34,MATCH(S74,【参考】数式用!$C$4:$E$4,0)+2,0))</f>
        <v/>
      </c>
      <c r="U74" s="37" t="s">
        <v>143</v>
      </c>
      <c r="V74" s="86"/>
      <c r="W74" s="36" t="s">
        <v>144</v>
      </c>
      <c r="X74" s="86"/>
      <c r="Y74" s="43" t="s">
        <v>145</v>
      </c>
      <c r="Z74" s="87"/>
      <c r="AA74" s="36" t="s">
        <v>144</v>
      </c>
      <c r="AB74" s="87"/>
      <c r="AC74" s="36" t="s">
        <v>146</v>
      </c>
      <c r="AD74" s="88" t="s">
        <v>147</v>
      </c>
      <c r="AE74" s="89" t="str">
        <f t="shared" si="0"/>
        <v/>
      </c>
      <c r="AF74" s="92" t="s">
        <v>148</v>
      </c>
      <c r="AG74" s="91" t="str">
        <f t="shared" si="1"/>
        <v/>
      </c>
    </row>
    <row r="75" spans="1:33" ht="36.75" customHeight="1">
      <c r="A75" s="76">
        <f t="shared" si="3"/>
        <v>64</v>
      </c>
      <c r="B75" s="77" t="str">
        <f>IF(基本情報入力シート!C97="","",基本情報入力シート!C97)</f>
        <v/>
      </c>
      <c r="C75" s="78" t="str">
        <f>IF(基本情報入力シート!D97="","",基本情報入力シート!D97)</f>
        <v/>
      </c>
      <c r="D75" s="79" t="str">
        <f>IF(基本情報入力シート!E97="","",基本情報入力シート!E97)</f>
        <v/>
      </c>
      <c r="E75" s="79" t="str">
        <f>IF(基本情報入力シート!F97="","",基本情報入力シート!F97)</f>
        <v/>
      </c>
      <c r="F75" s="79" t="str">
        <f>IF(基本情報入力シート!G97="","",基本情報入力シート!G97)</f>
        <v/>
      </c>
      <c r="G75" s="79" t="str">
        <f>IF(基本情報入力シート!H97="","",基本情報入力シート!H97)</f>
        <v/>
      </c>
      <c r="H75" s="79" t="str">
        <f>IF(基本情報入力シート!I97="","",基本情報入力シート!I97)</f>
        <v/>
      </c>
      <c r="I75" s="79" t="str">
        <f>IF(基本情報入力シート!J97="","",基本情報入力シート!J97)</f>
        <v/>
      </c>
      <c r="J75" s="79" t="str">
        <f>IF(基本情報入力シート!K97="","",基本情報入力シート!K97)</f>
        <v/>
      </c>
      <c r="K75" s="80" t="str">
        <f>IF(基本情報入力シート!L97="","",基本情報入力シート!L97)</f>
        <v/>
      </c>
      <c r="L75" s="81" t="str">
        <f>IF(基本情報入力シート!M97="","",基本情報入力シート!M97)</f>
        <v/>
      </c>
      <c r="M75" s="81" t="str">
        <f>IF(基本情報入力シート!R97="","",基本情報入力シート!R97)</f>
        <v/>
      </c>
      <c r="N75" s="81" t="str">
        <f>IF(基本情報入力シート!W97="","",基本情報入力シート!W97)</f>
        <v/>
      </c>
      <c r="O75" s="76" t="str">
        <f>IF(基本情報入力シート!X97="","",基本情報入力シート!X97)</f>
        <v/>
      </c>
      <c r="P75" s="82" t="str">
        <f>IF(基本情報入力シート!Y97="","",基本情報入力シート!Y97)</f>
        <v/>
      </c>
      <c r="Q75" s="83" t="str">
        <f>IF(基本情報入力シート!AB97="","",基本情報入力シート!AB97)</f>
        <v/>
      </c>
      <c r="R75" s="84"/>
      <c r="S75" s="85"/>
      <c r="T75" s="104" t="str">
        <f>IF(P75="","",VLOOKUP(P75,【参考】数式用!$A$5:$H$34,MATCH(S75,【参考】数式用!$C$4:$E$4,0)+2,0))</f>
        <v/>
      </c>
      <c r="U75" s="37" t="s">
        <v>143</v>
      </c>
      <c r="V75" s="86"/>
      <c r="W75" s="36" t="s">
        <v>144</v>
      </c>
      <c r="X75" s="86"/>
      <c r="Y75" s="43" t="s">
        <v>145</v>
      </c>
      <c r="Z75" s="87"/>
      <c r="AA75" s="36" t="s">
        <v>144</v>
      </c>
      <c r="AB75" s="87"/>
      <c r="AC75" s="36" t="s">
        <v>146</v>
      </c>
      <c r="AD75" s="88" t="s">
        <v>147</v>
      </c>
      <c r="AE75" s="89" t="str">
        <f t="shared" si="0"/>
        <v/>
      </c>
      <c r="AF75" s="92" t="s">
        <v>148</v>
      </c>
      <c r="AG75" s="91" t="str">
        <f t="shared" si="1"/>
        <v/>
      </c>
    </row>
    <row r="76" spans="1:33" ht="36.75" customHeight="1">
      <c r="A76" s="76">
        <f t="shared" si="3"/>
        <v>65</v>
      </c>
      <c r="B76" s="77" t="str">
        <f>IF(基本情報入力シート!C98="","",基本情報入力シート!C98)</f>
        <v/>
      </c>
      <c r="C76" s="78" t="str">
        <f>IF(基本情報入力シート!D98="","",基本情報入力シート!D98)</f>
        <v/>
      </c>
      <c r="D76" s="79" t="str">
        <f>IF(基本情報入力シート!E98="","",基本情報入力シート!E98)</f>
        <v/>
      </c>
      <c r="E76" s="79" t="str">
        <f>IF(基本情報入力シート!F98="","",基本情報入力シート!F98)</f>
        <v/>
      </c>
      <c r="F76" s="79" t="str">
        <f>IF(基本情報入力シート!G98="","",基本情報入力シート!G98)</f>
        <v/>
      </c>
      <c r="G76" s="79" t="str">
        <f>IF(基本情報入力シート!H98="","",基本情報入力シート!H98)</f>
        <v/>
      </c>
      <c r="H76" s="79" t="str">
        <f>IF(基本情報入力シート!I98="","",基本情報入力シート!I98)</f>
        <v/>
      </c>
      <c r="I76" s="79" t="str">
        <f>IF(基本情報入力シート!J98="","",基本情報入力シート!J98)</f>
        <v/>
      </c>
      <c r="J76" s="79" t="str">
        <f>IF(基本情報入力シート!K98="","",基本情報入力シート!K98)</f>
        <v/>
      </c>
      <c r="K76" s="80" t="str">
        <f>IF(基本情報入力シート!L98="","",基本情報入力シート!L98)</f>
        <v/>
      </c>
      <c r="L76" s="81" t="str">
        <f>IF(基本情報入力シート!M98="","",基本情報入力シート!M98)</f>
        <v/>
      </c>
      <c r="M76" s="81" t="str">
        <f>IF(基本情報入力シート!R98="","",基本情報入力シート!R98)</f>
        <v/>
      </c>
      <c r="N76" s="81" t="str">
        <f>IF(基本情報入力シート!W98="","",基本情報入力シート!W98)</f>
        <v/>
      </c>
      <c r="O76" s="76" t="str">
        <f>IF(基本情報入力シート!X98="","",基本情報入力シート!X98)</f>
        <v/>
      </c>
      <c r="P76" s="82" t="str">
        <f>IF(基本情報入力シート!Y98="","",基本情報入力シート!Y98)</f>
        <v/>
      </c>
      <c r="Q76" s="83" t="str">
        <f>IF(基本情報入力シート!AB98="","",基本情報入力シート!AB98)</f>
        <v/>
      </c>
      <c r="R76" s="84"/>
      <c r="S76" s="85"/>
      <c r="T76" s="104" t="str">
        <f>IF(P76="","",VLOOKUP(P76,【参考】数式用!$A$5:$H$34,MATCH(S76,【参考】数式用!$C$4:$E$4,0)+2,0))</f>
        <v/>
      </c>
      <c r="U76" s="37" t="s">
        <v>143</v>
      </c>
      <c r="V76" s="86"/>
      <c r="W76" s="36" t="s">
        <v>144</v>
      </c>
      <c r="X76" s="86"/>
      <c r="Y76" s="43" t="s">
        <v>145</v>
      </c>
      <c r="Z76" s="87"/>
      <c r="AA76" s="36" t="s">
        <v>144</v>
      </c>
      <c r="AB76" s="87"/>
      <c r="AC76" s="36" t="s">
        <v>146</v>
      </c>
      <c r="AD76" s="88" t="s">
        <v>147</v>
      </c>
      <c r="AE76" s="89" t="str">
        <f t="shared" si="0"/>
        <v/>
      </c>
      <c r="AF76" s="92" t="s">
        <v>148</v>
      </c>
      <c r="AG76" s="91" t="str">
        <f t="shared" si="1"/>
        <v/>
      </c>
    </row>
    <row r="77" spans="1:33" ht="36.75" customHeight="1">
      <c r="A77" s="76">
        <f t="shared" si="3"/>
        <v>66</v>
      </c>
      <c r="B77" s="77" t="str">
        <f>IF(基本情報入力シート!C99="","",基本情報入力シート!C99)</f>
        <v/>
      </c>
      <c r="C77" s="78" t="str">
        <f>IF(基本情報入力シート!D99="","",基本情報入力シート!D99)</f>
        <v/>
      </c>
      <c r="D77" s="79" t="str">
        <f>IF(基本情報入力シート!E99="","",基本情報入力シート!E99)</f>
        <v/>
      </c>
      <c r="E77" s="79" t="str">
        <f>IF(基本情報入力シート!F99="","",基本情報入力シート!F99)</f>
        <v/>
      </c>
      <c r="F77" s="79" t="str">
        <f>IF(基本情報入力シート!G99="","",基本情報入力シート!G99)</f>
        <v/>
      </c>
      <c r="G77" s="79" t="str">
        <f>IF(基本情報入力シート!H99="","",基本情報入力シート!H99)</f>
        <v/>
      </c>
      <c r="H77" s="79" t="str">
        <f>IF(基本情報入力シート!I99="","",基本情報入力シート!I99)</f>
        <v/>
      </c>
      <c r="I77" s="79" t="str">
        <f>IF(基本情報入力シート!J99="","",基本情報入力シート!J99)</f>
        <v/>
      </c>
      <c r="J77" s="79" t="str">
        <f>IF(基本情報入力シート!K99="","",基本情報入力シート!K99)</f>
        <v/>
      </c>
      <c r="K77" s="80" t="str">
        <f>IF(基本情報入力シート!L99="","",基本情報入力シート!L99)</f>
        <v/>
      </c>
      <c r="L77" s="81" t="str">
        <f>IF(基本情報入力シート!M99="","",基本情報入力シート!M99)</f>
        <v/>
      </c>
      <c r="M77" s="81" t="str">
        <f>IF(基本情報入力シート!R99="","",基本情報入力シート!R99)</f>
        <v/>
      </c>
      <c r="N77" s="81" t="str">
        <f>IF(基本情報入力シート!W99="","",基本情報入力シート!W99)</f>
        <v/>
      </c>
      <c r="O77" s="76" t="str">
        <f>IF(基本情報入力シート!X99="","",基本情報入力シート!X99)</f>
        <v/>
      </c>
      <c r="P77" s="82" t="str">
        <f>IF(基本情報入力シート!Y99="","",基本情報入力シート!Y99)</f>
        <v/>
      </c>
      <c r="Q77" s="83" t="str">
        <f>IF(基本情報入力シート!AB99="","",基本情報入力シート!AB99)</f>
        <v/>
      </c>
      <c r="R77" s="84"/>
      <c r="S77" s="85"/>
      <c r="T77" s="104" t="str">
        <f>IF(P77="","",VLOOKUP(P77,【参考】数式用!$A$5:$H$34,MATCH(S77,【参考】数式用!$C$4:$E$4,0)+2,0))</f>
        <v/>
      </c>
      <c r="U77" s="37" t="s">
        <v>143</v>
      </c>
      <c r="V77" s="86"/>
      <c r="W77" s="36" t="s">
        <v>144</v>
      </c>
      <c r="X77" s="86"/>
      <c r="Y77" s="43" t="s">
        <v>145</v>
      </c>
      <c r="Z77" s="87"/>
      <c r="AA77" s="36" t="s">
        <v>144</v>
      </c>
      <c r="AB77" s="87"/>
      <c r="AC77" s="36" t="s">
        <v>146</v>
      </c>
      <c r="AD77" s="88" t="s">
        <v>147</v>
      </c>
      <c r="AE77" s="89" t="str">
        <f t="shared" ref="AE77:AE111" si="4">IF(AND(V77&gt;=1,X77&gt;=1,Z77&gt;=1,AB77&gt;=1),(Z77*12+AB77)-(V77*12+X77)+1,"")</f>
        <v/>
      </c>
      <c r="AF77" s="92" t="s">
        <v>148</v>
      </c>
      <c r="AG77" s="91" t="str">
        <f t="shared" ref="AG77:AG111" si="5">IFERROR(ROUNDDOWN(Q77*T77,0)*AE77,"")</f>
        <v/>
      </c>
    </row>
    <row r="78" spans="1:33" ht="36.75" customHeight="1">
      <c r="A78" s="76">
        <f t="shared" si="3"/>
        <v>67</v>
      </c>
      <c r="B78" s="77" t="str">
        <f>IF(基本情報入力シート!C100="","",基本情報入力シート!C100)</f>
        <v/>
      </c>
      <c r="C78" s="78" t="str">
        <f>IF(基本情報入力シート!D100="","",基本情報入力シート!D100)</f>
        <v/>
      </c>
      <c r="D78" s="79" t="str">
        <f>IF(基本情報入力シート!E100="","",基本情報入力シート!E100)</f>
        <v/>
      </c>
      <c r="E78" s="79" t="str">
        <f>IF(基本情報入力シート!F100="","",基本情報入力シート!F100)</f>
        <v/>
      </c>
      <c r="F78" s="79" t="str">
        <f>IF(基本情報入力シート!G100="","",基本情報入力シート!G100)</f>
        <v/>
      </c>
      <c r="G78" s="79" t="str">
        <f>IF(基本情報入力シート!H100="","",基本情報入力シート!H100)</f>
        <v/>
      </c>
      <c r="H78" s="79" t="str">
        <f>IF(基本情報入力シート!I100="","",基本情報入力シート!I100)</f>
        <v/>
      </c>
      <c r="I78" s="79" t="str">
        <f>IF(基本情報入力シート!J100="","",基本情報入力シート!J100)</f>
        <v/>
      </c>
      <c r="J78" s="79" t="str">
        <f>IF(基本情報入力シート!K100="","",基本情報入力シート!K100)</f>
        <v/>
      </c>
      <c r="K78" s="80" t="str">
        <f>IF(基本情報入力シート!L100="","",基本情報入力シート!L100)</f>
        <v/>
      </c>
      <c r="L78" s="81" t="str">
        <f>IF(基本情報入力シート!M100="","",基本情報入力シート!M100)</f>
        <v/>
      </c>
      <c r="M78" s="81" t="str">
        <f>IF(基本情報入力シート!R100="","",基本情報入力シート!R100)</f>
        <v/>
      </c>
      <c r="N78" s="81" t="str">
        <f>IF(基本情報入力シート!W100="","",基本情報入力シート!W100)</f>
        <v/>
      </c>
      <c r="O78" s="76" t="str">
        <f>IF(基本情報入力シート!X100="","",基本情報入力シート!X100)</f>
        <v/>
      </c>
      <c r="P78" s="82" t="str">
        <f>IF(基本情報入力シート!Y100="","",基本情報入力シート!Y100)</f>
        <v/>
      </c>
      <c r="Q78" s="83" t="str">
        <f>IF(基本情報入力シート!AB100="","",基本情報入力シート!AB100)</f>
        <v/>
      </c>
      <c r="R78" s="84"/>
      <c r="S78" s="85"/>
      <c r="T78" s="104" t="str">
        <f>IF(P78="","",VLOOKUP(P78,【参考】数式用!$A$5:$H$34,MATCH(S78,【参考】数式用!$C$4:$E$4,0)+2,0))</f>
        <v/>
      </c>
      <c r="U78" s="37" t="s">
        <v>143</v>
      </c>
      <c r="V78" s="86"/>
      <c r="W78" s="36" t="s">
        <v>144</v>
      </c>
      <c r="X78" s="86"/>
      <c r="Y78" s="43" t="s">
        <v>145</v>
      </c>
      <c r="Z78" s="87"/>
      <c r="AA78" s="36" t="s">
        <v>144</v>
      </c>
      <c r="AB78" s="87"/>
      <c r="AC78" s="36" t="s">
        <v>146</v>
      </c>
      <c r="AD78" s="88" t="s">
        <v>147</v>
      </c>
      <c r="AE78" s="89" t="str">
        <f t="shared" si="4"/>
        <v/>
      </c>
      <c r="AF78" s="92" t="s">
        <v>148</v>
      </c>
      <c r="AG78" s="91" t="str">
        <f t="shared" si="5"/>
        <v/>
      </c>
    </row>
    <row r="79" spans="1:33" ht="36.75" customHeight="1">
      <c r="A79" s="76">
        <f t="shared" si="3"/>
        <v>68</v>
      </c>
      <c r="B79" s="77" t="str">
        <f>IF(基本情報入力シート!C101="","",基本情報入力シート!C101)</f>
        <v/>
      </c>
      <c r="C79" s="78" t="str">
        <f>IF(基本情報入力シート!D101="","",基本情報入力シート!D101)</f>
        <v/>
      </c>
      <c r="D79" s="79" t="str">
        <f>IF(基本情報入力シート!E101="","",基本情報入力シート!E101)</f>
        <v/>
      </c>
      <c r="E79" s="79" t="str">
        <f>IF(基本情報入力シート!F101="","",基本情報入力シート!F101)</f>
        <v/>
      </c>
      <c r="F79" s="79" t="str">
        <f>IF(基本情報入力シート!G101="","",基本情報入力シート!G101)</f>
        <v/>
      </c>
      <c r="G79" s="79" t="str">
        <f>IF(基本情報入力シート!H101="","",基本情報入力シート!H101)</f>
        <v/>
      </c>
      <c r="H79" s="79" t="str">
        <f>IF(基本情報入力シート!I101="","",基本情報入力シート!I101)</f>
        <v/>
      </c>
      <c r="I79" s="79" t="str">
        <f>IF(基本情報入力シート!J101="","",基本情報入力シート!J101)</f>
        <v/>
      </c>
      <c r="J79" s="79" t="str">
        <f>IF(基本情報入力シート!K101="","",基本情報入力シート!K101)</f>
        <v/>
      </c>
      <c r="K79" s="80" t="str">
        <f>IF(基本情報入力シート!L101="","",基本情報入力シート!L101)</f>
        <v/>
      </c>
      <c r="L79" s="81" t="str">
        <f>IF(基本情報入力シート!M101="","",基本情報入力シート!M101)</f>
        <v/>
      </c>
      <c r="M79" s="81" t="str">
        <f>IF(基本情報入力シート!R101="","",基本情報入力シート!R101)</f>
        <v/>
      </c>
      <c r="N79" s="81" t="str">
        <f>IF(基本情報入力シート!W101="","",基本情報入力シート!W101)</f>
        <v/>
      </c>
      <c r="O79" s="76" t="str">
        <f>IF(基本情報入力シート!X101="","",基本情報入力シート!X101)</f>
        <v/>
      </c>
      <c r="P79" s="82" t="str">
        <f>IF(基本情報入力シート!Y101="","",基本情報入力シート!Y101)</f>
        <v/>
      </c>
      <c r="Q79" s="83" t="str">
        <f>IF(基本情報入力シート!AB101="","",基本情報入力シート!AB101)</f>
        <v/>
      </c>
      <c r="R79" s="84"/>
      <c r="S79" s="85"/>
      <c r="T79" s="104" t="str">
        <f>IF(P79="","",VLOOKUP(P79,【参考】数式用!$A$5:$H$34,MATCH(S79,【参考】数式用!$C$4:$E$4,0)+2,0))</f>
        <v/>
      </c>
      <c r="U79" s="37" t="s">
        <v>143</v>
      </c>
      <c r="V79" s="86"/>
      <c r="W79" s="36" t="s">
        <v>144</v>
      </c>
      <c r="X79" s="86"/>
      <c r="Y79" s="43" t="s">
        <v>145</v>
      </c>
      <c r="Z79" s="87"/>
      <c r="AA79" s="36" t="s">
        <v>144</v>
      </c>
      <c r="AB79" s="87"/>
      <c r="AC79" s="36" t="s">
        <v>146</v>
      </c>
      <c r="AD79" s="88" t="s">
        <v>147</v>
      </c>
      <c r="AE79" s="89" t="str">
        <f t="shared" si="4"/>
        <v/>
      </c>
      <c r="AF79" s="92" t="s">
        <v>148</v>
      </c>
      <c r="AG79" s="91" t="str">
        <f t="shared" si="5"/>
        <v/>
      </c>
    </row>
    <row r="80" spans="1:33" ht="36.75" customHeight="1">
      <c r="A80" s="76">
        <f t="shared" si="3"/>
        <v>69</v>
      </c>
      <c r="B80" s="77" t="str">
        <f>IF(基本情報入力シート!C102="","",基本情報入力シート!C102)</f>
        <v/>
      </c>
      <c r="C80" s="78" t="str">
        <f>IF(基本情報入力シート!D102="","",基本情報入力シート!D102)</f>
        <v/>
      </c>
      <c r="D80" s="79" t="str">
        <f>IF(基本情報入力シート!E102="","",基本情報入力シート!E102)</f>
        <v/>
      </c>
      <c r="E80" s="79" t="str">
        <f>IF(基本情報入力シート!F102="","",基本情報入力シート!F102)</f>
        <v/>
      </c>
      <c r="F80" s="79" t="str">
        <f>IF(基本情報入力シート!G102="","",基本情報入力シート!G102)</f>
        <v/>
      </c>
      <c r="G80" s="79" t="str">
        <f>IF(基本情報入力シート!H102="","",基本情報入力シート!H102)</f>
        <v/>
      </c>
      <c r="H80" s="79" t="str">
        <f>IF(基本情報入力シート!I102="","",基本情報入力シート!I102)</f>
        <v/>
      </c>
      <c r="I80" s="79" t="str">
        <f>IF(基本情報入力シート!J102="","",基本情報入力シート!J102)</f>
        <v/>
      </c>
      <c r="J80" s="79" t="str">
        <f>IF(基本情報入力シート!K102="","",基本情報入力シート!K102)</f>
        <v/>
      </c>
      <c r="K80" s="80" t="str">
        <f>IF(基本情報入力シート!L102="","",基本情報入力シート!L102)</f>
        <v/>
      </c>
      <c r="L80" s="81" t="str">
        <f>IF(基本情報入力シート!M102="","",基本情報入力シート!M102)</f>
        <v/>
      </c>
      <c r="M80" s="81" t="str">
        <f>IF(基本情報入力シート!R102="","",基本情報入力シート!R102)</f>
        <v/>
      </c>
      <c r="N80" s="81" t="str">
        <f>IF(基本情報入力シート!W102="","",基本情報入力シート!W102)</f>
        <v/>
      </c>
      <c r="O80" s="76" t="str">
        <f>IF(基本情報入力シート!X102="","",基本情報入力シート!X102)</f>
        <v/>
      </c>
      <c r="P80" s="82" t="str">
        <f>IF(基本情報入力シート!Y102="","",基本情報入力シート!Y102)</f>
        <v/>
      </c>
      <c r="Q80" s="83" t="str">
        <f>IF(基本情報入力シート!AB102="","",基本情報入力シート!AB102)</f>
        <v/>
      </c>
      <c r="R80" s="84"/>
      <c r="S80" s="85"/>
      <c r="T80" s="104" t="str">
        <f>IF(P80="","",VLOOKUP(P80,【参考】数式用!$A$5:$H$34,MATCH(S80,【参考】数式用!$C$4:$E$4,0)+2,0))</f>
        <v/>
      </c>
      <c r="U80" s="37" t="s">
        <v>143</v>
      </c>
      <c r="V80" s="86"/>
      <c r="W80" s="36" t="s">
        <v>144</v>
      </c>
      <c r="X80" s="86"/>
      <c r="Y80" s="43" t="s">
        <v>145</v>
      </c>
      <c r="Z80" s="87"/>
      <c r="AA80" s="36" t="s">
        <v>144</v>
      </c>
      <c r="AB80" s="87"/>
      <c r="AC80" s="36" t="s">
        <v>146</v>
      </c>
      <c r="AD80" s="88" t="s">
        <v>147</v>
      </c>
      <c r="AE80" s="89" t="str">
        <f t="shared" si="4"/>
        <v/>
      </c>
      <c r="AF80" s="92" t="s">
        <v>148</v>
      </c>
      <c r="AG80" s="91" t="str">
        <f t="shared" si="5"/>
        <v/>
      </c>
    </row>
    <row r="81" spans="1:33" ht="36.75" customHeight="1">
      <c r="A81" s="76">
        <f t="shared" si="3"/>
        <v>70</v>
      </c>
      <c r="B81" s="77" t="str">
        <f>IF(基本情報入力シート!C103="","",基本情報入力シート!C103)</f>
        <v/>
      </c>
      <c r="C81" s="78" t="str">
        <f>IF(基本情報入力シート!D103="","",基本情報入力シート!D103)</f>
        <v/>
      </c>
      <c r="D81" s="79" t="str">
        <f>IF(基本情報入力シート!E103="","",基本情報入力シート!E103)</f>
        <v/>
      </c>
      <c r="E81" s="79" t="str">
        <f>IF(基本情報入力シート!F103="","",基本情報入力シート!F103)</f>
        <v/>
      </c>
      <c r="F81" s="79" t="str">
        <f>IF(基本情報入力シート!G103="","",基本情報入力シート!G103)</f>
        <v/>
      </c>
      <c r="G81" s="79" t="str">
        <f>IF(基本情報入力シート!H103="","",基本情報入力シート!H103)</f>
        <v/>
      </c>
      <c r="H81" s="79" t="str">
        <f>IF(基本情報入力シート!I103="","",基本情報入力シート!I103)</f>
        <v/>
      </c>
      <c r="I81" s="79" t="str">
        <f>IF(基本情報入力シート!J103="","",基本情報入力シート!J103)</f>
        <v/>
      </c>
      <c r="J81" s="79" t="str">
        <f>IF(基本情報入力シート!K103="","",基本情報入力シート!K103)</f>
        <v/>
      </c>
      <c r="K81" s="80" t="str">
        <f>IF(基本情報入力シート!L103="","",基本情報入力シート!L103)</f>
        <v/>
      </c>
      <c r="L81" s="81" t="str">
        <f>IF(基本情報入力シート!M103="","",基本情報入力シート!M103)</f>
        <v/>
      </c>
      <c r="M81" s="81" t="str">
        <f>IF(基本情報入力シート!R103="","",基本情報入力シート!R103)</f>
        <v/>
      </c>
      <c r="N81" s="81" t="str">
        <f>IF(基本情報入力シート!W103="","",基本情報入力シート!W103)</f>
        <v/>
      </c>
      <c r="O81" s="76" t="str">
        <f>IF(基本情報入力シート!X103="","",基本情報入力シート!X103)</f>
        <v/>
      </c>
      <c r="P81" s="82" t="str">
        <f>IF(基本情報入力シート!Y103="","",基本情報入力シート!Y103)</f>
        <v/>
      </c>
      <c r="Q81" s="83" t="str">
        <f>IF(基本情報入力シート!AB103="","",基本情報入力シート!AB103)</f>
        <v/>
      </c>
      <c r="R81" s="84"/>
      <c r="S81" s="85"/>
      <c r="T81" s="104" t="str">
        <f>IF(P81="","",VLOOKUP(P81,【参考】数式用!$A$5:$H$34,MATCH(S81,【参考】数式用!$C$4:$E$4,0)+2,0))</f>
        <v/>
      </c>
      <c r="U81" s="37" t="s">
        <v>143</v>
      </c>
      <c r="V81" s="86"/>
      <c r="W81" s="36" t="s">
        <v>144</v>
      </c>
      <c r="X81" s="86"/>
      <c r="Y81" s="43" t="s">
        <v>145</v>
      </c>
      <c r="Z81" s="87"/>
      <c r="AA81" s="36" t="s">
        <v>144</v>
      </c>
      <c r="AB81" s="87"/>
      <c r="AC81" s="36" t="s">
        <v>146</v>
      </c>
      <c r="AD81" s="88" t="s">
        <v>147</v>
      </c>
      <c r="AE81" s="89" t="str">
        <f t="shared" si="4"/>
        <v/>
      </c>
      <c r="AF81" s="92" t="s">
        <v>148</v>
      </c>
      <c r="AG81" s="91" t="str">
        <f t="shared" si="5"/>
        <v/>
      </c>
    </row>
    <row r="82" spans="1:33" ht="36.75" customHeight="1">
      <c r="A82" s="76">
        <f t="shared" si="3"/>
        <v>71</v>
      </c>
      <c r="B82" s="77" t="str">
        <f>IF(基本情報入力シート!C104="","",基本情報入力シート!C104)</f>
        <v/>
      </c>
      <c r="C82" s="78" t="str">
        <f>IF(基本情報入力シート!D104="","",基本情報入力シート!D104)</f>
        <v/>
      </c>
      <c r="D82" s="79" t="str">
        <f>IF(基本情報入力シート!E104="","",基本情報入力シート!E104)</f>
        <v/>
      </c>
      <c r="E82" s="79" t="str">
        <f>IF(基本情報入力シート!F104="","",基本情報入力シート!F104)</f>
        <v/>
      </c>
      <c r="F82" s="79" t="str">
        <f>IF(基本情報入力シート!G104="","",基本情報入力シート!G104)</f>
        <v/>
      </c>
      <c r="G82" s="79" t="str">
        <f>IF(基本情報入力シート!H104="","",基本情報入力シート!H104)</f>
        <v/>
      </c>
      <c r="H82" s="79" t="str">
        <f>IF(基本情報入力シート!I104="","",基本情報入力シート!I104)</f>
        <v/>
      </c>
      <c r="I82" s="79" t="str">
        <f>IF(基本情報入力シート!J104="","",基本情報入力シート!J104)</f>
        <v/>
      </c>
      <c r="J82" s="79" t="str">
        <f>IF(基本情報入力シート!K104="","",基本情報入力シート!K104)</f>
        <v/>
      </c>
      <c r="K82" s="80" t="str">
        <f>IF(基本情報入力シート!L104="","",基本情報入力シート!L104)</f>
        <v/>
      </c>
      <c r="L82" s="81" t="str">
        <f>IF(基本情報入力シート!M104="","",基本情報入力シート!M104)</f>
        <v/>
      </c>
      <c r="M82" s="81" t="str">
        <f>IF(基本情報入力シート!R104="","",基本情報入力シート!R104)</f>
        <v/>
      </c>
      <c r="N82" s="81" t="str">
        <f>IF(基本情報入力シート!W104="","",基本情報入力シート!W104)</f>
        <v/>
      </c>
      <c r="O82" s="76" t="str">
        <f>IF(基本情報入力シート!X104="","",基本情報入力シート!X104)</f>
        <v/>
      </c>
      <c r="P82" s="82" t="str">
        <f>IF(基本情報入力シート!Y104="","",基本情報入力シート!Y104)</f>
        <v/>
      </c>
      <c r="Q82" s="83" t="str">
        <f>IF(基本情報入力シート!AB104="","",基本情報入力シート!AB104)</f>
        <v/>
      </c>
      <c r="R82" s="84"/>
      <c r="S82" s="85"/>
      <c r="T82" s="104" t="str">
        <f>IF(P82="","",VLOOKUP(P82,【参考】数式用!$A$5:$H$34,MATCH(S82,【参考】数式用!$C$4:$E$4,0)+2,0))</f>
        <v/>
      </c>
      <c r="U82" s="37" t="s">
        <v>143</v>
      </c>
      <c r="V82" s="86"/>
      <c r="W82" s="36" t="s">
        <v>144</v>
      </c>
      <c r="X82" s="86"/>
      <c r="Y82" s="43" t="s">
        <v>145</v>
      </c>
      <c r="Z82" s="87"/>
      <c r="AA82" s="36" t="s">
        <v>144</v>
      </c>
      <c r="AB82" s="87"/>
      <c r="AC82" s="36" t="s">
        <v>146</v>
      </c>
      <c r="AD82" s="88" t="s">
        <v>147</v>
      </c>
      <c r="AE82" s="89" t="str">
        <f t="shared" si="4"/>
        <v/>
      </c>
      <c r="AF82" s="92" t="s">
        <v>148</v>
      </c>
      <c r="AG82" s="91" t="str">
        <f t="shared" si="5"/>
        <v/>
      </c>
    </row>
    <row r="83" spans="1:33" ht="36.75" customHeight="1">
      <c r="A83" s="76">
        <f t="shared" si="3"/>
        <v>72</v>
      </c>
      <c r="B83" s="77" t="str">
        <f>IF(基本情報入力シート!C105="","",基本情報入力シート!C105)</f>
        <v/>
      </c>
      <c r="C83" s="78" t="str">
        <f>IF(基本情報入力シート!D105="","",基本情報入力シート!D105)</f>
        <v/>
      </c>
      <c r="D83" s="79" t="str">
        <f>IF(基本情報入力シート!E105="","",基本情報入力シート!E105)</f>
        <v/>
      </c>
      <c r="E83" s="79" t="str">
        <f>IF(基本情報入力シート!F105="","",基本情報入力シート!F105)</f>
        <v/>
      </c>
      <c r="F83" s="79" t="str">
        <f>IF(基本情報入力シート!G105="","",基本情報入力シート!G105)</f>
        <v/>
      </c>
      <c r="G83" s="79" t="str">
        <f>IF(基本情報入力シート!H105="","",基本情報入力シート!H105)</f>
        <v/>
      </c>
      <c r="H83" s="79" t="str">
        <f>IF(基本情報入力シート!I105="","",基本情報入力シート!I105)</f>
        <v/>
      </c>
      <c r="I83" s="79" t="str">
        <f>IF(基本情報入力シート!J105="","",基本情報入力シート!J105)</f>
        <v/>
      </c>
      <c r="J83" s="79" t="str">
        <f>IF(基本情報入力シート!K105="","",基本情報入力シート!K105)</f>
        <v/>
      </c>
      <c r="K83" s="80" t="str">
        <f>IF(基本情報入力シート!L105="","",基本情報入力シート!L105)</f>
        <v/>
      </c>
      <c r="L83" s="81" t="str">
        <f>IF(基本情報入力シート!M105="","",基本情報入力シート!M105)</f>
        <v/>
      </c>
      <c r="M83" s="81" t="str">
        <f>IF(基本情報入力シート!R105="","",基本情報入力シート!R105)</f>
        <v/>
      </c>
      <c r="N83" s="81" t="str">
        <f>IF(基本情報入力シート!W105="","",基本情報入力シート!W105)</f>
        <v/>
      </c>
      <c r="O83" s="76" t="str">
        <f>IF(基本情報入力シート!X105="","",基本情報入力シート!X105)</f>
        <v/>
      </c>
      <c r="P83" s="82" t="str">
        <f>IF(基本情報入力シート!Y105="","",基本情報入力シート!Y105)</f>
        <v/>
      </c>
      <c r="Q83" s="83" t="str">
        <f>IF(基本情報入力シート!AB105="","",基本情報入力シート!AB105)</f>
        <v/>
      </c>
      <c r="R83" s="84"/>
      <c r="S83" s="85"/>
      <c r="T83" s="104" t="str">
        <f>IF(P83="","",VLOOKUP(P83,【参考】数式用!$A$5:$H$34,MATCH(S83,【参考】数式用!$C$4:$E$4,0)+2,0))</f>
        <v/>
      </c>
      <c r="U83" s="37" t="s">
        <v>143</v>
      </c>
      <c r="V83" s="86"/>
      <c r="W83" s="36" t="s">
        <v>144</v>
      </c>
      <c r="X83" s="86"/>
      <c r="Y83" s="43" t="s">
        <v>145</v>
      </c>
      <c r="Z83" s="87"/>
      <c r="AA83" s="36" t="s">
        <v>144</v>
      </c>
      <c r="AB83" s="87"/>
      <c r="AC83" s="36" t="s">
        <v>146</v>
      </c>
      <c r="AD83" s="88" t="s">
        <v>147</v>
      </c>
      <c r="AE83" s="89" t="str">
        <f t="shared" si="4"/>
        <v/>
      </c>
      <c r="AF83" s="92" t="s">
        <v>148</v>
      </c>
      <c r="AG83" s="91" t="str">
        <f t="shared" si="5"/>
        <v/>
      </c>
    </row>
    <row r="84" spans="1:33" ht="36.75" customHeight="1">
      <c r="A84" s="76">
        <f t="shared" si="3"/>
        <v>73</v>
      </c>
      <c r="B84" s="77" t="str">
        <f>IF(基本情報入力シート!C106="","",基本情報入力シート!C106)</f>
        <v/>
      </c>
      <c r="C84" s="78" t="str">
        <f>IF(基本情報入力シート!D106="","",基本情報入力シート!D106)</f>
        <v/>
      </c>
      <c r="D84" s="79" t="str">
        <f>IF(基本情報入力シート!E106="","",基本情報入力シート!E106)</f>
        <v/>
      </c>
      <c r="E84" s="79" t="str">
        <f>IF(基本情報入力シート!F106="","",基本情報入力シート!F106)</f>
        <v/>
      </c>
      <c r="F84" s="79" t="str">
        <f>IF(基本情報入力シート!G106="","",基本情報入力シート!G106)</f>
        <v/>
      </c>
      <c r="G84" s="79" t="str">
        <f>IF(基本情報入力シート!H106="","",基本情報入力シート!H106)</f>
        <v/>
      </c>
      <c r="H84" s="79" t="str">
        <f>IF(基本情報入力シート!I106="","",基本情報入力シート!I106)</f>
        <v/>
      </c>
      <c r="I84" s="79" t="str">
        <f>IF(基本情報入力シート!J106="","",基本情報入力シート!J106)</f>
        <v/>
      </c>
      <c r="J84" s="79" t="str">
        <f>IF(基本情報入力シート!K106="","",基本情報入力シート!K106)</f>
        <v/>
      </c>
      <c r="K84" s="80" t="str">
        <f>IF(基本情報入力シート!L106="","",基本情報入力シート!L106)</f>
        <v/>
      </c>
      <c r="L84" s="81" t="str">
        <f>IF(基本情報入力シート!M106="","",基本情報入力シート!M106)</f>
        <v/>
      </c>
      <c r="M84" s="81" t="str">
        <f>IF(基本情報入力シート!R106="","",基本情報入力シート!R106)</f>
        <v/>
      </c>
      <c r="N84" s="81" t="str">
        <f>IF(基本情報入力シート!W106="","",基本情報入力シート!W106)</f>
        <v/>
      </c>
      <c r="O84" s="76" t="str">
        <f>IF(基本情報入力シート!X106="","",基本情報入力シート!X106)</f>
        <v/>
      </c>
      <c r="P84" s="82" t="str">
        <f>IF(基本情報入力シート!Y106="","",基本情報入力シート!Y106)</f>
        <v/>
      </c>
      <c r="Q84" s="83" t="str">
        <f>IF(基本情報入力シート!AB106="","",基本情報入力シート!AB106)</f>
        <v/>
      </c>
      <c r="R84" s="84"/>
      <c r="S84" s="85"/>
      <c r="T84" s="104" t="str">
        <f>IF(P84="","",VLOOKUP(P84,【参考】数式用!$A$5:$H$34,MATCH(S84,【参考】数式用!$C$4:$E$4,0)+2,0))</f>
        <v/>
      </c>
      <c r="U84" s="37" t="s">
        <v>143</v>
      </c>
      <c r="V84" s="86"/>
      <c r="W84" s="36" t="s">
        <v>144</v>
      </c>
      <c r="X84" s="86"/>
      <c r="Y84" s="43" t="s">
        <v>145</v>
      </c>
      <c r="Z84" s="87"/>
      <c r="AA84" s="36" t="s">
        <v>144</v>
      </c>
      <c r="AB84" s="87"/>
      <c r="AC84" s="36" t="s">
        <v>146</v>
      </c>
      <c r="AD84" s="88" t="s">
        <v>147</v>
      </c>
      <c r="AE84" s="89" t="str">
        <f t="shared" si="4"/>
        <v/>
      </c>
      <c r="AF84" s="92" t="s">
        <v>148</v>
      </c>
      <c r="AG84" s="91" t="str">
        <f t="shared" si="5"/>
        <v/>
      </c>
    </row>
    <row r="85" spans="1:33" ht="36.75" customHeight="1">
      <c r="A85" s="76">
        <f t="shared" si="3"/>
        <v>74</v>
      </c>
      <c r="B85" s="77" t="str">
        <f>IF(基本情報入力シート!C107="","",基本情報入力シート!C107)</f>
        <v/>
      </c>
      <c r="C85" s="78" t="str">
        <f>IF(基本情報入力シート!D107="","",基本情報入力シート!D107)</f>
        <v/>
      </c>
      <c r="D85" s="79" t="str">
        <f>IF(基本情報入力シート!E107="","",基本情報入力シート!E107)</f>
        <v/>
      </c>
      <c r="E85" s="79" t="str">
        <f>IF(基本情報入力シート!F107="","",基本情報入力シート!F107)</f>
        <v/>
      </c>
      <c r="F85" s="79" t="str">
        <f>IF(基本情報入力シート!G107="","",基本情報入力シート!G107)</f>
        <v/>
      </c>
      <c r="G85" s="79" t="str">
        <f>IF(基本情報入力シート!H107="","",基本情報入力シート!H107)</f>
        <v/>
      </c>
      <c r="H85" s="79" t="str">
        <f>IF(基本情報入力シート!I107="","",基本情報入力シート!I107)</f>
        <v/>
      </c>
      <c r="I85" s="79" t="str">
        <f>IF(基本情報入力シート!J107="","",基本情報入力シート!J107)</f>
        <v/>
      </c>
      <c r="J85" s="79" t="str">
        <f>IF(基本情報入力シート!K107="","",基本情報入力シート!K107)</f>
        <v/>
      </c>
      <c r="K85" s="80" t="str">
        <f>IF(基本情報入力シート!L107="","",基本情報入力シート!L107)</f>
        <v/>
      </c>
      <c r="L85" s="81" t="str">
        <f>IF(基本情報入力シート!M107="","",基本情報入力シート!M107)</f>
        <v/>
      </c>
      <c r="M85" s="81" t="str">
        <f>IF(基本情報入力シート!R107="","",基本情報入力シート!R107)</f>
        <v/>
      </c>
      <c r="N85" s="81" t="str">
        <f>IF(基本情報入力シート!W107="","",基本情報入力シート!W107)</f>
        <v/>
      </c>
      <c r="O85" s="76" t="str">
        <f>IF(基本情報入力シート!X107="","",基本情報入力シート!X107)</f>
        <v/>
      </c>
      <c r="P85" s="82" t="str">
        <f>IF(基本情報入力シート!Y107="","",基本情報入力シート!Y107)</f>
        <v/>
      </c>
      <c r="Q85" s="83" t="str">
        <f>IF(基本情報入力シート!AB107="","",基本情報入力シート!AB107)</f>
        <v/>
      </c>
      <c r="R85" s="84"/>
      <c r="S85" s="85"/>
      <c r="T85" s="104" t="str">
        <f>IF(P85="","",VLOOKUP(P85,【参考】数式用!$A$5:$H$34,MATCH(S85,【参考】数式用!$C$4:$E$4,0)+2,0))</f>
        <v/>
      </c>
      <c r="U85" s="37" t="s">
        <v>143</v>
      </c>
      <c r="V85" s="86"/>
      <c r="W85" s="36" t="s">
        <v>144</v>
      </c>
      <c r="X85" s="86"/>
      <c r="Y85" s="43" t="s">
        <v>145</v>
      </c>
      <c r="Z85" s="87"/>
      <c r="AA85" s="36" t="s">
        <v>144</v>
      </c>
      <c r="AB85" s="87"/>
      <c r="AC85" s="36" t="s">
        <v>146</v>
      </c>
      <c r="AD85" s="88" t="s">
        <v>147</v>
      </c>
      <c r="AE85" s="89" t="str">
        <f t="shared" si="4"/>
        <v/>
      </c>
      <c r="AF85" s="92" t="s">
        <v>148</v>
      </c>
      <c r="AG85" s="91" t="str">
        <f t="shared" si="5"/>
        <v/>
      </c>
    </row>
    <row r="86" spans="1:33" ht="36.75" customHeight="1">
      <c r="A86" s="76">
        <f t="shared" si="3"/>
        <v>75</v>
      </c>
      <c r="B86" s="77" t="str">
        <f>IF(基本情報入力シート!C108="","",基本情報入力シート!C108)</f>
        <v/>
      </c>
      <c r="C86" s="78" t="str">
        <f>IF(基本情報入力シート!D108="","",基本情報入力シート!D108)</f>
        <v/>
      </c>
      <c r="D86" s="79" t="str">
        <f>IF(基本情報入力シート!E108="","",基本情報入力シート!E108)</f>
        <v/>
      </c>
      <c r="E86" s="79" t="str">
        <f>IF(基本情報入力シート!F108="","",基本情報入力シート!F108)</f>
        <v/>
      </c>
      <c r="F86" s="79" t="str">
        <f>IF(基本情報入力シート!G108="","",基本情報入力シート!G108)</f>
        <v/>
      </c>
      <c r="G86" s="79" t="str">
        <f>IF(基本情報入力シート!H108="","",基本情報入力シート!H108)</f>
        <v/>
      </c>
      <c r="H86" s="79" t="str">
        <f>IF(基本情報入力シート!I108="","",基本情報入力シート!I108)</f>
        <v/>
      </c>
      <c r="I86" s="79" t="str">
        <f>IF(基本情報入力シート!J108="","",基本情報入力シート!J108)</f>
        <v/>
      </c>
      <c r="J86" s="79" t="str">
        <f>IF(基本情報入力シート!K108="","",基本情報入力シート!K108)</f>
        <v/>
      </c>
      <c r="K86" s="80" t="str">
        <f>IF(基本情報入力シート!L108="","",基本情報入力シート!L108)</f>
        <v/>
      </c>
      <c r="L86" s="81" t="str">
        <f>IF(基本情報入力シート!M108="","",基本情報入力シート!M108)</f>
        <v/>
      </c>
      <c r="M86" s="81" t="str">
        <f>IF(基本情報入力シート!R108="","",基本情報入力シート!R108)</f>
        <v/>
      </c>
      <c r="N86" s="81" t="str">
        <f>IF(基本情報入力シート!W108="","",基本情報入力シート!W108)</f>
        <v/>
      </c>
      <c r="O86" s="76" t="str">
        <f>IF(基本情報入力シート!X108="","",基本情報入力シート!X108)</f>
        <v/>
      </c>
      <c r="P86" s="82" t="str">
        <f>IF(基本情報入力シート!Y108="","",基本情報入力シート!Y108)</f>
        <v/>
      </c>
      <c r="Q86" s="83" t="str">
        <f>IF(基本情報入力シート!AB108="","",基本情報入力シート!AB108)</f>
        <v/>
      </c>
      <c r="R86" s="84"/>
      <c r="S86" s="85"/>
      <c r="T86" s="104" t="str">
        <f>IF(P86="","",VLOOKUP(P86,【参考】数式用!$A$5:$H$34,MATCH(S86,【参考】数式用!$C$4:$E$4,0)+2,0))</f>
        <v/>
      </c>
      <c r="U86" s="37" t="s">
        <v>143</v>
      </c>
      <c r="V86" s="86"/>
      <c r="W86" s="36" t="s">
        <v>144</v>
      </c>
      <c r="X86" s="86"/>
      <c r="Y86" s="43" t="s">
        <v>145</v>
      </c>
      <c r="Z86" s="87"/>
      <c r="AA86" s="36" t="s">
        <v>144</v>
      </c>
      <c r="AB86" s="87"/>
      <c r="AC86" s="36" t="s">
        <v>146</v>
      </c>
      <c r="AD86" s="88" t="s">
        <v>147</v>
      </c>
      <c r="AE86" s="89" t="str">
        <f t="shared" si="4"/>
        <v/>
      </c>
      <c r="AF86" s="92" t="s">
        <v>148</v>
      </c>
      <c r="AG86" s="91" t="str">
        <f t="shared" si="5"/>
        <v/>
      </c>
    </row>
    <row r="87" spans="1:33" ht="36.75" customHeight="1">
      <c r="A87" s="76">
        <f t="shared" si="3"/>
        <v>76</v>
      </c>
      <c r="B87" s="77" t="str">
        <f>IF(基本情報入力シート!C109="","",基本情報入力シート!C109)</f>
        <v/>
      </c>
      <c r="C87" s="78" t="str">
        <f>IF(基本情報入力シート!D109="","",基本情報入力シート!D109)</f>
        <v/>
      </c>
      <c r="D87" s="79" t="str">
        <f>IF(基本情報入力シート!E109="","",基本情報入力シート!E109)</f>
        <v/>
      </c>
      <c r="E87" s="79" t="str">
        <f>IF(基本情報入力シート!F109="","",基本情報入力シート!F109)</f>
        <v/>
      </c>
      <c r="F87" s="79" t="str">
        <f>IF(基本情報入力シート!G109="","",基本情報入力シート!G109)</f>
        <v/>
      </c>
      <c r="G87" s="79" t="str">
        <f>IF(基本情報入力シート!H109="","",基本情報入力シート!H109)</f>
        <v/>
      </c>
      <c r="H87" s="79" t="str">
        <f>IF(基本情報入力シート!I109="","",基本情報入力シート!I109)</f>
        <v/>
      </c>
      <c r="I87" s="79" t="str">
        <f>IF(基本情報入力シート!J109="","",基本情報入力シート!J109)</f>
        <v/>
      </c>
      <c r="J87" s="79" t="str">
        <f>IF(基本情報入力シート!K109="","",基本情報入力シート!K109)</f>
        <v/>
      </c>
      <c r="K87" s="80" t="str">
        <f>IF(基本情報入力シート!L109="","",基本情報入力シート!L109)</f>
        <v/>
      </c>
      <c r="L87" s="81" t="str">
        <f>IF(基本情報入力シート!M109="","",基本情報入力シート!M109)</f>
        <v/>
      </c>
      <c r="M87" s="81" t="str">
        <f>IF(基本情報入力シート!R109="","",基本情報入力シート!R109)</f>
        <v/>
      </c>
      <c r="N87" s="81" t="str">
        <f>IF(基本情報入力シート!W109="","",基本情報入力シート!W109)</f>
        <v/>
      </c>
      <c r="O87" s="76" t="str">
        <f>IF(基本情報入力シート!X109="","",基本情報入力シート!X109)</f>
        <v/>
      </c>
      <c r="P87" s="82" t="str">
        <f>IF(基本情報入力シート!Y109="","",基本情報入力シート!Y109)</f>
        <v/>
      </c>
      <c r="Q87" s="83" t="str">
        <f>IF(基本情報入力シート!AB109="","",基本情報入力シート!AB109)</f>
        <v/>
      </c>
      <c r="R87" s="84"/>
      <c r="S87" s="85"/>
      <c r="T87" s="104" t="str">
        <f>IF(P87="","",VLOOKUP(P87,【参考】数式用!$A$5:$H$34,MATCH(S87,【参考】数式用!$C$4:$E$4,0)+2,0))</f>
        <v/>
      </c>
      <c r="U87" s="37" t="s">
        <v>143</v>
      </c>
      <c r="V87" s="86"/>
      <c r="W87" s="36" t="s">
        <v>144</v>
      </c>
      <c r="X87" s="86"/>
      <c r="Y87" s="43" t="s">
        <v>145</v>
      </c>
      <c r="Z87" s="87"/>
      <c r="AA87" s="36" t="s">
        <v>144</v>
      </c>
      <c r="AB87" s="87"/>
      <c r="AC87" s="36" t="s">
        <v>146</v>
      </c>
      <c r="AD87" s="88" t="s">
        <v>147</v>
      </c>
      <c r="AE87" s="89" t="str">
        <f t="shared" si="4"/>
        <v/>
      </c>
      <c r="AF87" s="92" t="s">
        <v>148</v>
      </c>
      <c r="AG87" s="91" t="str">
        <f t="shared" si="5"/>
        <v/>
      </c>
    </row>
    <row r="88" spans="1:33" ht="36.75" customHeight="1">
      <c r="A88" s="76">
        <f t="shared" si="3"/>
        <v>77</v>
      </c>
      <c r="B88" s="77" t="str">
        <f>IF(基本情報入力シート!C110="","",基本情報入力シート!C110)</f>
        <v/>
      </c>
      <c r="C88" s="78" t="str">
        <f>IF(基本情報入力シート!D110="","",基本情報入力シート!D110)</f>
        <v/>
      </c>
      <c r="D88" s="79" t="str">
        <f>IF(基本情報入力シート!E110="","",基本情報入力シート!E110)</f>
        <v/>
      </c>
      <c r="E88" s="79" t="str">
        <f>IF(基本情報入力シート!F110="","",基本情報入力シート!F110)</f>
        <v/>
      </c>
      <c r="F88" s="79" t="str">
        <f>IF(基本情報入力シート!G110="","",基本情報入力シート!G110)</f>
        <v/>
      </c>
      <c r="G88" s="79" t="str">
        <f>IF(基本情報入力シート!H110="","",基本情報入力シート!H110)</f>
        <v/>
      </c>
      <c r="H88" s="79" t="str">
        <f>IF(基本情報入力シート!I110="","",基本情報入力シート!I110)</f>
        <v/>
      </c>
      <c r="I88" s="79" t="str">
        <f>IF(基本情報入力シート!J110="","",基本情報入力シート!J110)</f>
        <v/>
      </c>
      <c r="J88" s="79" t="str">
        <f>IF(基本情報入力シート!K110="","",基本情報入力シート!K110)</f>
        <v/>
      </c>
      <c r="K88" s="80" t="str">
        <f>IF(基本情報入力シート!L110="","",基本情報入力シート!L110)</f>
        <v/>
      </c>
      <c r="L88" s="81" t="str">
        <f>IF(基本情報入力シート!M110="","",基本情報入力シート!M110)</f>
        <v/>
      </c>
      <c r="M88" s="81" t="str">
        <f>IF(基本情報入力シート!R110="","",基本情報入力シート!R110)</f>
        <v/>
      </c>
      <c r="N88" s="81" t="str">
        <f>IF(基本情報入力シート!W110="","",基本情報入力シート!W110)</f>
        <v/>
      </c>
      <c r="O88" s="76" t="str">
        <f>IF(基本情報入力シート!X110="","",基本情報入力シート!X110)</f>
        <v/>
      </c>
      <c r="P88" s="82" t="str">
        <f>IF(基本情報入力シート!Y110="","",基本情報入力シート!Y110)</f>
        <v/>
      </c>
      <c r="Q88" s="83" t="str">
        <f>IF(基本情報入力シート!AB110="","",基本情報入力シート!AB110)</f>
        <v/>
      </c>
      <c r="R88" s="84"/>
      <c r="S88" s="85"/>
      <c r="T88" s="104" t="str">
        <f>IF(P88="","",VLOOKUP(P88,【参考】数式用!$A$5:$H$34,MATCH(S88,【参考】数式用!$C$4:$E$4,0)+2,0))</f>
        <v/>
      </c>
      <c r="U88" s="37" t="s">
        <v>143</v>
      </c>
      <c r="V88" s="86"/>
      <c r="W88" s="36" t="s">
        <v>144</v>
      </c>
      <c r="X88" s="86"/>
      <c r="Y88" s="43" t="s">
        <v>145</v>
      </c>
      <c r="Z88" s="87"/>
      <c r="AA88" s="36" t="s">
        <v>144</v>
      </c>
      <c r="AB88" s="87"/>
      <c r="AC88" s="36" t="s">
        <v>146</v>
      </c>
      <c r="AD88" s="88" t="s">
        <v>147</v>
      </c>
      <c r="AE88" s="89" t="str">
        <f t="shared" si="4"/>
        <v/>
      </c>
      <c r="AF88" s="92" t="s">
        <v>148</v>
      </c>
      <c r="AG88" s="91" t="str">
        <f t="shared" si="5"/>
        <v/>
      </c>
    </row>
    <row r="89" spans="1:33" ht="36.75" customHeight="1">
      <c r="A89" s="76">
        <f t="shared" si="3"/>
        <v>78</v>
      </c>
      <c r="B89" s="77" t="str">
        <f>IF(基本情報入力シート!C111="","",基本情報入力シート!C111)</f>
        <v/>
      </c>
      <c r="C89" s="78" t="str">
        <f>IF(基本情報入力シート!D111="","",基本情報入力シート!D111)</f>
        <v/>
      </c>
      <c r="D89" s="79" t="str">
        <f>IF(基本情報入力シート!E111="","",基本情報入力シート!E111)</f>
        <v/>
      </c>
      <c r="E89" s="79" t="str">
        <f>IF(基本情報入力シート!F111="","",基本情報入力シート!F111)</f>
        <v/>
      </c>
      <c r="F89" s="79" t="str">
        <f>IF(基本情報入力シート!G111="","",基本情報入力シート!G111)</f>
        <v/>
      </c>
      <c r="G89" s="79" t="str">
        <f>IF(基本情報入力シート!H111="","",基本情報入力シート!H111)</f>
        <v/>
      </c>
      <c r="H89" s="79" t="str">
        <f>IF(基本情報入力シート!I111="","",基本情報入力シート!I111)</f>
        <v/>
      </c>
      <c r="I89" s="79" t="str">
        <f>IF(基本情報入力シート!J111="","",基本情報入力シート!J111)</f>
        <v/>
      </c>
      <c r="J89" s="79" t="str">
        <f>IF(基本情報入力シート!K111="","",基本情報入力シート!K111)</f>
        <v/>
      </c>
      <c r="K89" s="80" t="str">
        <f>IF(基本情報入力シート!L111="","",基本情報入力シート!L111)</f>
        <v/>
      </c>
      <c r="L89" s="81" t="str">
        <f>IF(基本情報入力シート!M111="","",基本情報入力シート!M111)</f>
        <v/>
      </c>
      <c r="M89" s="81" t="str">
        <f>IF(基本情報入力シート!R111="","",基本情報入力シート!R111)</f>
        <v/>
      </c>
      <c r="N89" s="81" t="str">
        <f>IF(基本情報入力シート!W111="","",基本情報入力シート!W111)</f>
        <v/>
      </c>
      <c r="O89" s="76" t="str">
        <f>IF(基本情報入力シート!X111="","",基本情報入力シート!X111)</f>
        <v/>
      </c>
      <c r="P89" s="82" t="str">
        <f>IF(基本情報入力シート!Y111="","",基本情報入力シート!Y111)</f>
        <v/>
      </c>
      <c r="Q89" s="83" t="str">
        <f>IF(基本情報入力シート!AB111="","",基本情報入力シート!AB111)</f>
        <v/>
      </c>
      <c r="R89" s="84"/>
      <c r="S89" s="85"/>
      <c r="T89" s="104" t="str">
        <f>IF(P89="","",VLOOKUP(P89,【参考】数式用!$A$5:$H$34,MATCH(S89,【参考】数式用!$C$4:$E$4,0)+2,0))</f>
        <v/>
      </c>
      <c r="U89" s="37" t="s">
        <v>143</v>
      </c>
      <c r="V89" s="86"/>
      <c r="W89" s="36" t="s">
        <v>144</v>
      </c>
      <c r="X89" s="86"/>
      <c r="Y89" s="43" t="s">
        <v>145</v>
      </c>
      <c r="Z89" s="87"/>
      <c r="AA89" s="36" t="s">
        <v>144</v>
      </c>
      <c r="AB89" s="87"/>
      <c r="AC89" s="36" t="s">
        <v>146</v>
      </c>
      <c r="AD89" s="88" t="s">
        <v>147</v>
      </c>
      <c r="AE89" s="89" t="str">
        <f t="shared" si="4"/>
        <v/>
      </c>
      <c r="AF89" s="92" t="s">
        <v>148</v>
      </c>
      <c r="AG89" s="91" t="str">
        <f t="shared" si="5"/>
        <v/>
      </c>
    </row>
    <row r="90" spans="1:33" ht="36.75" customHeight="1">
      <c r="A90" s="76">
        <f t="shared" si="3"/>
        <v>79</v>
      </c>
      <c r="B90" s="77" t="str">
        <f>IF(基本情報入力シート!C112="","",基本情報入力シート!C112)</f>
        <v/>
      </c>
      <c r="C90" s="78" t="str">
        <f>IF(基本情報入力シート!D112="","",基本情報入力シート!D112)</f>
        <v/>
      </c>
      <c r="D90" s="79" t="str">
        <f>IF(基本情報入力シート!E112="","",基本情報入力シート!E112)</f>
        <v/>
      </c>
      <c r="E90" s="79" t="str">
        <f>IF(基本情報入力シート!F112="","",基本情報入力シート!F112)</f>
        <v/>
      </c>
      <c r="F90" s="79" t="str">
        <f>IF(基本情報入力シート!G112="","",基本情報入力シート!G112)</f>
        <v/>
      </c>
      <c r="G90" s="79" t="str">
        <f>IF(基本情報入力シート!H112="","",基本情報入力シート!H112)</f>
        <v/>
      </c>
      <c r="H90" s="79" t="str">
        <f>IF(基本情報入力シート!I112="","",基本情報入力シート!I112)</f>
        <v/>
      </c>
      <c r="I90" s="79" t="str">
        <f>IF(基本情報入力シート!J112="","",基本情報入力シート!J112)</f>
        <v/>
      </c>
      <c r="J90" s="79" t="str">
        <f>IF(基本情報入力シート!K112="","",基本情報入力シート!K112)</f>
        <v/>
      </c>
      <c r="K90" s="80" t="str">
        <f>IF(基本情報入力シート!L112="","",基本情報入力シート!L112)</f>
        <v/>
      </c>
      <c r="L90" s="81" t="str">
        <f>IF(基本情報入力シート!M112="","",基本情報入力シート!M112)</f>
        <v/>
      </c>
      <c r="M90" s="81" t="str">
        <f>IF(基本情報入力シート!R112="","",基本情報入力シート!R112)</f>
        <v/>
      </c>
      <c r="N90" s="81" t="str">
        <f>IF(基本情報入力シート!W112="","",基本情報入力シート!W112)</f>
        <v/>
      </c>
      <c r="O90" s="76" t="str">
        <f>IF(基本情報入力シート!X112="","",基本情報入力シート!X112)</f>
        <v/>
      </c>
      <c r="P90" s="82" t="str">
        <f>IF(基本情報入力シート!Y112="","",基本情報入力シート!Y112)</f>
        <v/>
      </c>
      <c r="Q90" s="83" t="str">
        <f>IF(基本情報入力シート!AB112="","",基本情報入力シート!AB112)</f>
        <v/>
      </c>
      <c r="R90" s="84"/>
      <c r="S90" s="85"/>
      <c r="T90" s="104" t="str">
        <f>IF(P90="","",VLOOKUP(P90,【参考】数式用!$A$5:$H$34,MATCH(S90,【参考】数式用!$C$4:$E$4,0)+2,0))</f>
        <v/>
      </c>
      <c r="U90" s="37" t="s">
        <v>143</v>
      </c>
      <c r="V90" s="86"/>
      <c r="W90" s="36" t="s">
        <v>144</v>
      </c>
      <c r="X90" s="86"/>
      <c r="Y90" s="43" t="s">
        <v>145</v>
      </c>
      <c r="Z90" s="87"/>
      <c r="AA90" s="36" t="s">
        <v>144</v>
      </c>
      <c r="AB90" s="87"/>
      <c r="AC90" s="36" t="s">
        <v>146</v>
      </c>
      <c r="AD90" s="88" t="s">
        <v>147</v>
      </c>
      <c r="AE90" s="89" t="str">
        <f t="shared" si="4"/>
        <v/>
      </c>
      <c r="AF90" s="92" t="s">
        <v>148</v>
      </c>
      <c r="AG90" s="91" t="str">
        <f t="shared" si="5"/>
        <v/>
      </c>
    </row>
    <row r="91" spans="1:33" ht="36.75" customHeight="1">
      <c r="A91" s="76">
        <f t="shared" ref="A91:A111" si="6">A90+1</f>
        <v>80</v>
      </c>
      <c r="B91" s="77" t="str">
        <f>IF(基本情報入力シート!C113="","",基本情報入力シート!C113)</f>
        <v/>
      </c>
      <c r="C91" s="78" t="str">
        <f>IF(基本情報入力シート!D113="","",基本情報入力シート!D113)</f>
        <v/>
      </c>
      <c r="D91" s="79" t="str">
        <f>IF(基本情報入力シート!E113="","",基本情報入力シート!E113)</f>
        <v/>
      </c>
      <c r="E91" s="79" t="str">
        <f>IF(基本情報入力シート!F113="","",基本情報入力シート!F113)</f>
        <v/>
      </c>
      <c r="F91" s="79" t="str">
        <f>IF(基本情報入力シート!G113="","",基本情報入力シート!G113)</f>
        <v/>
      </c>
      <c r="G91" s="79" t="str">
        <f>IF(基本情報入力シート!H113="","",基本情報入力シート!H113)</f>
        <v/>
      </c>
      <c r="H91" s="79" t="str">
        <f>IF(基本情報入力シート!I113="","",基本情報入力シート!I113)</f>
        <v/>
      </c>
      <c r="I91" s="79" t="str">
        <f>IF(基本情報入力シート!J113="","",基本情報入力シート!J113)</f>
        <v/>
      </c>
      <c r="J91" s="79" t="str">
        <f>IF(基本情報入力シート!K113="","",基本情報入力シート!K113)</f>
        <v/>
      </c>
      <c r="K91" s="80" t="str">
        <f>IF(基本情報入力シート!L113="","",基本情報入力シート!L113)</f>
        <v/>
      </c>
      <c r="L91" s="81" t="str">
        <f>IF(基本情報入力シート!M113="","",基本情報入力シート!M113)</f>
        <v/>
      </c>
      <c r="M91" s="81" t="str">
        <f>IF(基本情報入力シート!R113="","",基本情報入力シート!R113)</f>
        <v/>
      </c>
      <c r="N91" s="81" t="str">
        <f>IF(基本情報入力シート!W113="","",基本情報入力シート!W113)</f>
        <v/>
      </c>
      <c r="O91" s="76" t="str">
        <f>IF(基本情報入力シート!X113="","",基本情報入力シート!X113)</f>
        <v/>
      </c>
      <c r="P91" s="82" t="str">
        <f>IF(基本情報入力シート!Y113="","",基本情報入力シート!Y113)</f>
        <v/>
      </c>
      <c r="Q91" s="83" t="str">
        <f>IF(基本情報入力シート!AB113="","",基本情報入力シート!AB113)</f>
        <v/>
      </c>
      <c r="R91" s="84"/>
      <c r="S91" s="85"/>
      <c r="T91" s="104" t="str">
        <f>IF(P91="","",VLOOKUP(P91,【参考】数式用!$A$5:$H$34,MATCH(S91,【参考】数式用!$C$4:$E$4,0)+2,0))</f>
        <v/>
      </c>
      <c r="U91" s="37" t="s">
        <v>143</v>
      </c>
      <c r="V91" s="86"/>
      <c r="W91" s="36" t="s">
        <v>144</v>
      </c>
      <c r="X91" s="86"/>
      <c r="Y91" s="43" t="s">
        <v>145</v>
      </c>
      <c r="Z91" s="87"/>
      <c r="AA91" s="36" t="s">
        <v>144</v>
      </c>
      <c r="AB91" s="87"/>
      <c r="AC91" s="36" t="s">
        <v>146</v>
      </c>
      <c r="AD91" s="88" t="s">
        <v>147</v>
      </c>
      <c r="AE91" s="89" t="str">
        <f t="shared" si="4"/>
        <v/>
      </c>
      <c r="AF91" s="92" t="s">
        <v>148</v>
      </c>
      <c r="AG91" s="91" t="str">
        <f t="shared" si="5"/>
        <v/>
      </c>
    </row>
    <row r="92" spans="1:33" ht="36.75" customHeight="1">
      <c r="A92" s="76">
        <f t="shared" si="6"/>
        <v>81</v>
      </c>
      <c r="B92" s="77" t="str">
        <f>IF(基本情報入力シート!C114="","",基本情報入力シート!C114)</f>
        <v/>
      </c>
      <c r="C92" s="78" t="str">
        <f>IF(基本情報入力シート!D114="","",基本情報入力シート!D114)</f>
        <v/>
      </c>
      <c r="D92" s="79" t="str">
        <f>IF(基本情報入力シート!E114="","",基本情報入力シート!E114)</f>
        <v/>
      </c>
      <c r="E92" s="79" t="str">
        <f>IF(基本情報入力シート!F114="","",基本情報入力シート!F114)</f>
        <v/>
      </c>
      <c r="F92" s="79" t="str">
        <f>IF(基本情報入力シート!G114="","",基本情報入力シート!G114)</f>
        <v/>
      </c>
      <c r="G92" s="79" t="str">
        <f>IF(基本情報入力シート!H114="","",基本情報入力シート!H114)</f>
        <v/>
      </c>
      <c r="H92" s="79" t="str">
        <f>IF(基本情報入力シート!I114="","",基本情報入力シート!I114)</f>
        <v/>
      </c>
      <c r="I92" s="79" t="str">
        <f>IF(基本情報入力シート!J114="","",基本情報入力シート!J114)</f>
        <v/>
      </c>
      <c r="J92" s="79" t="str">
        <f>IF(基本情報入力シート!K114="","",基本情報入力シート!K114)</f>
        <v/>
      </c>
      <c r="K92" s="80" t="str">
        <f>IF(基本情報入力シート!L114="","",基本情報入力シート!L114)</f>
        <v/>
      </c>
      <c r="L92" s="81" t="str">
        <f>IF(基本情報入力シート!M114="","",基本情報入力シート!M114)</f>
        <v/>
      </c>
      <c r="M92" s="81" t="str">
        <f>IF(基本情報入力シート!R114="","",基本情報入力シート!R114)</f>
        <v/>
      </c>
      <c r="N92" s="81" t="str">
        <f>IF(基本情報入力シート!W114="","",基本情報入力シート!W114)</f>
        <v/>
      </c>
      <c r="O92" s="76" t="str">
        <f>IF(基本情報入力シート!X114="","",基本情報入力シート!X114)</f>
        <v/>
      </c>
      <c r="P92" s="82" t="str">
        <f>IF(基本情報入力シート!Y114="","",基本情報入力シート!Y114)</f>
        <v/>
      </c>
      <c r="Q92" s="83" t="str">
        <f>IF(基本情報入力シート!AB114="","",基本情報入力シート!AB114)</f>
        <v/>
      </c>
      <c r="R92" s="84"/>
      <c r="S92" s="85"/>
      <c r="T92" s="104" t="str">
        <f>IF(P92="","",VLOOKUP(P92,【参考】数式用!$A$5:$H$34,MATCH(S92,【参考】数式用!$C$4:$E$4,0)+2,0))</f>
        <v/>
      </c>
      <c r="U92" s="37" t="s">
        <v>143</v>
      </c>
      <c r="V92" s="86"/>
      <c r="W92" s="36" t="s">
        <v>144</v>
      </c>
      <c r="X92" s="86"/>
      <c r="Y92" s="43" t="s">
        <v>145</v>
      </c>
      <c r="Z92" s="87"/>
      <c r="AA92" s="36" t="s">
        <v>144</v>
      </c>
      <c r="AB92" s="87"/>
      <c r="AC92" s="36" t="s">
        <v>146</v>
      </c>
      <c r="AD92" s="88" t="s">
        <v>147</v>
      </c>
      <c r="AE92" s="89" t="str">
        <f t="shared" si="4"/>
        <v/>
      </c>
      <c r="AF92" s="92" t="s">
        <v>148</v>
      </c>
      <c r="AG92" s="91" t="str">
        <f t="shared" si="5"/>
        <v/>
      </c>
    </row>
    <row r="93" spans="1:33" ht="36.75" customHeight="1">
      <c r="A93" s="76">
        <f t="shared" si="6"/>
        <v>82</v>
      </c>
      <c r="B93" s="77" t="str">
        <f>IF(基本情報入力シート!C115="","",基本情報入力シート!C115)</f>
        <v/>
      </c>
      <c r="C93" s="78" t="str">
        <f>IF(基本情報入力シート!D115="","",基本情報入力シート!D115)</f>
        <v/>
      </c>
      <c r="D93" s="79" t="str">
        <f>IF(基本情報入力シート!E115="","",基本情報入力シート!E115)</f>
        <v/>
      </c>
      <c r="E93" s="79" t="str">
        <f>IF(基本情報入力シート!F115="","",基本情報入力シート!F115)</f>
        <v/>
      </c>
      <c r="F93" s="79" t="str">
        <f>IF(基本情報入力シート!G115="","",基本情報入力シート!G115)</f>
        <v/>
      </c>
      <c r="G93" s="79" t="str">
        <f>IF(基本情報入力シート!H115="","",基本情報入力シート!H115)</f>
        <v/>
      </c>
      <c r="H93" s="79" t="str">
        <f>IF(基本情報入力シート!I115="","",基本情報入力シート!I115)</f>
        <v/>
      </c>
      <c r="I93" s="79" t="str">
        <f>IF(基本情報入力シート!J115="","",基本情報入力シート!J115)</f>
        <v/>
      </c>
      <c r="J93" s="79" t="str">
        <f>IF(基本情報入力シート!K115="","",基本情報入力シート!K115)</f>
        <v/>
      </c>
      <c r="K93" s="80" t="str">
        <f>IF(基本情報入力シート!L115="","",基本情報入力シート!L115)</f>
        <v/>
      </c>
      <c r="L93" s="81" t="str">
        <f>IF(基本情報入力シート!M115="","",基本情報入力シート!M115)</f>
        <v/>
      </c>
      <c r="M93" s="81" t="str">
        <f>IF(基本情報入力シート!R115="","",基本情報入力シート!R115)</f>
        <v/>
      </c>
      <c r="N93" s="81" t="str">
        <f>IF(基本情報入力シート!W115="","",基本情報入力シート!W115)</f>
        <v/>
      </c>
      <c r="O93" s="76" t="str">
        <f>IF(基本情報入力シート!X115="","",基本情報入力シート!X115)</f>
        <v/>
      </c>
      <c r="P93" s="82" t="str">
        <f>IF(基本情報入力シート!Y115="","",基本情報入力シート!Y115)</f>
        <v/>
      </c>
      <c r="Q93" s="83" t="str">
        <f>IF(基本情報入力シート!AB115="","",基本情報入力シート!AB115)</f>
        <v/>
      </c>
      <c r="R93" s="84"/>
      <c r="S93" s="85"/>
      <c r="T93" s="104" t="str">
        <f>IF(P93="","",VLOOKUP(P93,【参考】数式用!$A$5:$H$34,MATCH(S93,【参考】数式用!$C$4:$E$4,0)+2,0))</f>
        <v/>
      </c>
      <c r="U93" s="37" t="s">
        <v>143</v>
      </c>
      <c r="V93" s="86"/>
      <c r="W93" s="36" t="s">
        <v>144</v>
      </c>
      <c r="X93" s="86"/>
      <c r="Y93" s="43" t="s">
        <v>145</v>
      </c>
      <c r="Z93" s="87"/>
      <c r="AA93" s="36" t="s">
        <v>144</v>
      </c>
      <c r="AB93" s="87"/>
      <c r="AC93" s="36" t="s">
        <v>146</v>
      </c>
      <c r="AD93" s="88" t="s">
        <v>147</v>
      </c>
      <c r="AE93" s="89" t="str">
        <f t="shared" si="4"/>
        <v/>
      </c>
      <c r="AF93" s="92" t="s">
        <v>148</v>
      </c>
      <c r="AG93" s="91" t="str">
        <f t="shared" si="5"/>
        <v/>
      </c>
    </row>
    <row r="94" spans="1:33" ht="36.75" customHeight="1">
      <c r="A94" s="76">
        <f t="shared" si="6"/>
        <v>83</v>
      </c>
      <c r="B94" s="77" t="str">
        <f>IF(基本情報入力シート!C116="","",基本情報入力シート!C116)</f>
        <v/>
      </c>
      <c r="C94" s="78" t="str">
        <f>IF(基本情報入力シート!D116="","",基本情報入力シート!D116)</f>
        <v/>
      </c>
      <c r="D94" s="79" t="str">
        <f>IF(基本情報入力シート!E116="","",基本情報入力シート!E116)</f>
        <v/>
      </c>
      <c r="E94" s="79" t="str">
        <f>IF(基本情報入力シート!F116="","",基本情報入力シート!F116)</f>
        <v/>
      </c>
      <c r="F94" s="79" t="str">
        <f>IF(基本情報入力シート!G116="","",基本情報入力シート!G116)</f>
        <v/>
      </c>
      <c r="G94" s="79" t="str">
        <f>IF(基本情報入力シート!H116="","",基本情報入力シート!H116)</f>
        <v/>
      </c>
      <c r="H94" s="79" t="str">
        <f>IF(基本情報入力シート!I116="","",基本情報入力シート!I116)</f>
        <v/>
      </c>
      <c r="I94" s="79" t="str">
        <f>IF(基本情報入力シート!J116="","",基本情報入力シート!J116)</f>
        <v/>
      </c>
      <c r="J94" s="79" t="str">
        <f>IF(基本情報入力シート!K116="","",基本情報入力シート!K116)</f>
        <v/>
      </c>
      <c r="K94" s="80" t="str">
        <f>IF(基本情報入力シート!L116="","",基本情報入力シート!L116)</f>
        <v/>
      </c>
      <c r="L94" s="81" t="str">
        <f>IF(基本情報入力シート!M116="","",基本情報入力シート!M116)</f>
        <v/>
      </c>
      <c r="M94" s="81" t="str">
        <f>IF(基本情報入力シート!R116="","",基本情報入力シート!R116)</f>
        <v/>
      </c>
      <c r="N94" s="81" t="str">
        <f>IF(基本情報入力シート!W116="","",基本情報入力シート!W116)</f>
        <v/>
      </c>
      <c r="O94" s="76" t="str">
        <f>IF(基本情報入力シート!X116="","",基本情報入力シート!X116)</f>
        <v/>
      </c>
      <c r="P94" s="82" t="str">
        <f>IF(基本情報入力シート!Y116="","",基本情報入力シート!Y116)</f>
        <v/>
      </c>
      <c r="Q94" s="83" t="str">
        <f>IF(基本情報入力シート!AB116="","",基本情報入力シート!AB116)</f>
        <v/>
      </c>
      <c r="R94" s="84"/>
      <c r="S94" s="85"/>
      <c r="T94" s="104" t="str">
        <f>IF(P94="","",VLOOKUP(P94,【参考】数式用!$A$5:$H$34,MATCH(S94,【参考】数式用!$C$4:$E$4,0)+2,0))</f>
        <v/>
      </c>
      <c r="U94" s="37" t="s">
        <v>143</v>
      </c>
      <c r="V94" s="86"/>
      <c r="W94" s="36" t="s">
        <v>144</v>
      </c>
      <c r="X94" s="86"/>
      <c r="Y94" s="43" t="s">
        <v>145</v>
      </c>
      <c r="Z94" s="87"/>
      <c r="AA94" s="36" t="s">
        <v>144</v>
      </c>
      <c r="AB94" s="87"/>
      <c r="AC94" s="36" t="s">
        <v>146</v>
      </c>
      <c r="AD94" s="88" t="s">
        <v>147</v>
      </c>
      <c r="AE94" s="89" t="str">
        <f t="shared" si="4"/>
        <v/>
      </c>
      <c r="AF94" s="92" t="s">
        <v>148</v>
      </c>
      <c r="AG94" s="91" t="str">
        <f t="shared" si="5"/>
        <v/>
      </c>
    </row>
    <row r="95" spans="1:33" ht="36.75" customHeight="1">
      <c r="A95" s="76">
        <f t="shared" si="6"/>
        <v>84</v>
      </c>
      <c r="B95" s="77" t="str">
        <f>IF(基本情報入力シート!C117="","",基本情報入力シート!C117)</f>
        <v/>
      </c>
      <c r="C95" s="78" t="str">
        <f>IF(基本情報入力シート!D117="","",基本情報入力シート!D117)</f>
        <v/>
      </c>
      <c r="D95" s="79" t="str">
        <f>IF(基本情報入力シート!E117="","",基本情報入力シート!E117)</f>
        <v/>
      </c>
      <c r="E95" s="79" t="str">
        <f>IF(基本情報入力シート!F117="","",基本情報入力シート!F117)</f>
        <v/>
      </c>
      <c r="F95" s="79" t="str">
        <f>IF(基本情報入力シート!G117="","",基本情報入力シート!G117)</f>
        <v/>
      </c>
      <c r="G95" s="79" t="str">
        <f>IF(基本情報入力シート!H117="","",基本情報入力シート!H117)</f>
        <v/>
      </c>
      <c r="H95" s="79" t="str">
        <f>IF(基本情報入力シート!I117="","",基本情報入力シート!I117)</f>
        <v/>
      </c>
      <c r="I95" s="79" t="str">
        <f>IF(基本情報入力シート!J117="","",基本情報入力シート!J117)</f>
        <v/>
      </c>
      <c r="J95" s="79" t="str">
        <f>IF(基本情報入力シート!K117="","",基本情報入力シート!K117)</f>
        <v/>
      </c>
      <c r="K95" s="80" t="str">
        <f>IF(基本情報入力シート!L117="","",基本情報入力シート!L117)</f>
        <v/>
      </c>
      <c r="L95" s="81" t="str">
        <f>IF(基本情報入力シート!M117="","",基本情報入力シート!M117)</f>
        <v/>
      </c>
      <c r="M95" s="81" t="str">
        <f>IF(基本情報入力シート!R117="","",基本情報入力シート!R117)</f>
        <v/>
      </c>
      <c r="N95" s="81" t="str">
        <f>IF(基本情報入力シート!W117="","",基本情報入力シート!W117)</f>
        <v/>
      </c>
      <c r="O95" s="76" t="str">
        <f>IF(基本情報入力シート!X117="","",基本情報入力シート!X117)</f>
        <v/>
      </c>
      <c r="P95" s="82" t="str">
        <f>IF(基本情報入力シート!Y117="","",基本情報入力シート!Y117)</f>
        <v/>
      </c>
      <c r="Q95" s="83" t="str">
        <f>IF(基本情報入力シート!AB117="","",基本情報入力シート!AB117)</f>
        <v/>
      </c>
      <c r="R95" s="84"/>
      <c r="S95" s="85"/>
      <c r="T95" s="104" t="str">
        <f>IF(P95="","",VLOOKUP(P95,【参考】数式用!$A$5:$H$34,MATCH(S95,【参考】数式用!$C$4:$E$4,0)+2,0))</f>
        <v/>
      </c>
      <c r="U95" s="37" t="s">
        <v>143</v>
      </c>
      <c r="V95" s="86"/>
      <c r="W95" s="36" t="s">
        <v>144</v>
      </c>
      <c r="X95" s="86"/>
      <c r="Y95" s="43" t="s">
        <v>145</v>
      </c>
      <c r="Z95" s="87"/>
      <c r="AA95" s="36" t="s">
        <v>144</v>
      </c>
      <c r="AB95" s="87"/>
      <c r="AC95" s="36" t="s">
        <v>146</v>
      </c>
      <c r="AD95" s="88" t="s">
        <v>147</v>
      </c>
      <c r="AE95" s="89" t="str">
        <f t="shared" si="4"/>
        <v/>
      </c>
      <c r="AF95" s="92" t="s">
        <v>148</v>
      </c>
      <c r="AG95" s="91" t="str">
        <f t="shared" si="5"/>
        <v/>
      </c>
    </row>
    <row r="96" spans="1:33" ht="36.75" customHeight="1">
      <c r="A96" s="76">
        <f t="shared" si="6"/>
        <v>85</v>
      </c>
      <c r="B96" s="77" t="str">
        <f>IF(基本情報入力シート!C118="","",基本情報入力シート!C118)</f>
        <v/>
      </c>
      <c r="C96" s="78" t="str">
        <f>IF(基本情報入力シート!D118="","",基本情報入力シート!D118)</f>
        <v/>
      </c>
      <c r="D96" s="79" t="str">
        <f>IF(基本情報入力シート!E118="","",基本情報入力シート!E118)</f>
        <v/>
      </c>
      <c r="E96" s="79" t="str">
        <f>IF(基本情報入力シート!F118="","",基本情報入力シート!F118)</f>
        <v/>
      </c>
      <c r="F96" s="79" t="str">
        <f>IF(基本情報入力シート!G118="","",基本情報入力シート!G118)</f>
        <v/>
      </c>
      <c r="G96" s="79" t="str">
        <f>IF(基本情報入力シート!H118="","",基本情報入力シート!H118)</f>
        <v/>
      </c>
      <c r="H96" s="79" t="str">
        <f>IF(基本情報入力シート!I118="","",基本情報入力シート!I118)</f>
        <v/>
      </c>
      <c r="I96" s="79" t="str">
        <f>IF(基本情報入力シート!J118="","",基本情報入力シート!J118)</f>
        <v/>
      </c>
      <c r="J96" s="79" t="str">
        <f>IF(基本情報入力シート!K118="","",基本情報入力シート!K118)</f>
        <v/>
      </c>
      <c r="K96" s="80" t="str">
        <f>IF(基本情報入力シート!L118="","",基本情報入力シート!L118)</f>
        <v/>
      </c>
      <c r="L96" s="81" t="str">
        <f>IF(基本情報入力シート!M118="","",基本情報入力シート!M118)</f>
        <v/>
      </c>
      <c r="M96" s="81" t="str">
        <f>IF(基本情報入力シート!R118="","",基本情報入力シート!R118)</f>
        <v/>
      </c>
      <c r="N96" s="81" t="str">
        <f>IF(基本情報入力シート!W118="","",基本情報入力シート!W118)</f>
        <v/>
      </c>
      <c r="O96" s="76" t="str">
        <f>IF(基本情報入力シート!X118="","",基本情報入力シート!X118)</f>
        <v/>
      </c>
      <c r="P96" s="82" t="str">
        <f>IF(基本情報入力シート!Y118="","",基本情報入力シート!Y118)</f>
        <v/>
      </c>
      <c r="Q96" s="83" t="str">
        <f>IF(基本情報入力シート!AB118="","",基本情報入力シート!AB118)</f>
        <v/>
      </c>
      <c r="R96" s="84"/>
      <c r="S96" s="85"/>
      <c r="T96" s="104" t="str">
        <f>IF(P96="","",VLOOKUP(P96,【参考】数式用!$A$5:$H$34,MATCH(S96,【参考】数式用!$C$4:$E$4,0)+2,0))</f>
        <v/>
      </c>
      <c r="U96" s="37" t="s">
        <v>143</v>
      </c>
      <c r="V96" s="86"/>
      <c r="W96" s="36" t="s">
        <v>144</v>
      </c>
      <c r="X96" s="86"/>
      <c r="Y96" s="43" t="s">
        <v>145</v>
      </c>
      <c r="Z96" s="87"/>
      <c r="AA96" s="36" t="s">
        <v>144</v>
      </c>
      <c r="AB96" s="87"/>
      <c r="AC96" s="36" t="s">
        <v>146</v>
      </c>
      <c r="AD96" s="88" t="s">
        <v>147</v>
      </c>
      <c r="AE96" s="89" t="str">
        <f t="shared" si="4"/>
        <v/>
      </c>
      <c r="AF96" s="92" t="s">
        <v>148</v>
      </c>
      <c r="AG96" s="91" t="str">
        <f t="shared" si="5"/>
        <v/>
      </c>
    </row>
    <row r="97" spans="1:33" ht="36.75" customHeight="1">
      <c r="A97" s="76">
        <f t="shared" si="6"/>
        <v>86</v>
      </c>
      <c r="B97" s="77" t="str">
        <f>IF(基本情報入力シート!C119="","",基本情報入力シート!C119)</f>
        <v/>
      </c>
      <c r="C97" s="78" t="str">
        <f>IF(基本情報入力シート!D119="","",基本情報入力シート!D119)</f>
        <v/>
      </c>
      <c r="D97" s="79" t="str">
        <f>IF(基本情報入力シート!E119="","",基本情報入力シート!E119)</f>
        <v/>
      </c>
      <c r="E97" s="79" t="str">
        <f>IF(基本情報入力シート!F119="","",基本情報入力シート!F119)</f>
        <v/>
      </c>
      <c r="F97" s="79" t="str">
        <f>IF(基本情報入力シート!G119="","",基本情報入力シート!G119)</f>
        <v/>
      </c>
      <c r="G97" s="79" t="str">
        <f>IF(基本情報入力シート!H119="","",基本情報入力シート!H119)</f>
        <v/>
      </c>
      <c r="H97" s="79" t="str">
        <f>IF(基本情報入力シート!I119="","",基本情報入力シート!I119)</f>
        <v/>
      </c>
      <c r="I97" s="79" t="str">
        <f>IF(基本情報入力シート!J119="","",基本情報入力シート!J119)</f>
        <v/>
      </c>
      <c r="J97" s="79" t="str">
        <f>IF(基本情報入力シート!K119="","",基本情報入力シート!K119)</f>
        <v/>
      </c>
      <c r="K97" s="80" t="str">
        <f>IF(基本情報入力シート!L119="","",基本情報入力シート!L119)</f>
        <v/>
      </c>
      <c r="L97" s="81" t="str">
        <f>IF(基本情報入力シート!M119="","",基本情報入力シート!M119)</f>
        <v/>
      </c>
      <c r="M97" s="81" t="str">
        <f>IF(基本情報入力シート!R119="","",基本情報入力シート!R119)</f>
        <v/>
      </c>
      <c r="N97" s="81" t="str">
        <f>IF(基本情報入力シート!W119="","",基本情報入力シート!W119)</f>
        <v/>
      </c>
      <c r="O97" s="76" t="str">
        <f>IF(基本情報入力シート!X119="","",基本情報入力シート!X119)</f>
        <v/>
      </c>
      <c r="P97" s="82" t="str">
        <f>IF(基本情報入力シート!Y119="","",基本情報入力シート!Y119)</f>
        <v/>
      </c>
      <c r="Q97" s="83" t="str">
        <f>IF(基本情報入力シート!AB119="","",基本情報入力シート!AB119)</f>
        <v/>
      </c>
      <c r="R97" s="84"/>
      <c r="S97" s="85"/>
      <c r="T97" s="104" t="str">
        <f>IF(P97="","",VLOOKUP(P97,【参考】数式用!$A$5:$H$34,MATCH(S97,【参考】数式用!$C$4:$E$4,0)+2,0))</f>
        <v/>
      </c>
      <c r="U97" s="37" t="s">
        <v>143</v>
      </c>
      <c r="V97" s="86"/>
      <c r="W97" s="36" t="s">
        <v>144</v>
      </c>
      <c r="X97" s="86"/>
      <c r="Y97" s="43" t="s">
        <v>145</v>
      </c>
      <c r="Z97" s="87"/>
      <c r="AA97" s="36" t="s">
        <v>144</v>
      </c>
      <c r="AB97" s="87"/>
      <c r="AC97" s="36" t="s">
        <v>146</v>
      </c>
      <c r="AD97" s="88" t="s">
        <v>147</v>
      </c>
      <c r="AE97" s="89" t="str">
        <f t="shared" si="4"/>
        <v/>
      </c>
      <c r="AF97" s="92" t="s">
        <v>148</v>
      </c>
      <c r="AG97" s="91" t="str">
        <f t="shared" si="5"/>
        <v/>
      </c>
    </row>
    <row r="98" spans="1:33" ht="36.75" customHeight="1">
      <c r="A98" s="76">
        <f t="shared" si="6"/>
        <v>87</v>
      </c>
      <c r="B98" s="77" t="str">
        <f>IF(基本情報入力シート!C120="","",基本情報入力シート!C120)</f>
        <v/>
      </c>
      <c r="C98" s="78" t="str">
        <f>IF(基本情報入力シート!D120="","",基本情報入力シート!D120)</f>
        <v/>
      </c>
      <c r="D98" s="79" t="str">
        <f>IF(基本情報入力シート!E120="","",基本情報入力シート!E120)</f>
        <v/>
      </c>
      <c r="E98" s="79" t="str">
        <f>IF(基本情報入力シート!F120="","",基本情報入力シート!F120)</f>
        <v/>
      </c>
      <c r="F98" s="79" t="str">
        <f>IF(基本情報入力シート!G120="","",基本情報入力シート!G120)</f>
        <v/>
      </c>
      <c r="G98" s="79" t="str">
        <f>IF(基本情報入力シート!H120="","",基本情報入力シート!H120)</f>
        <v/>
      </c>
      <c r="H98" s="79" t="str">
        <f>IF(基本情報入力シート!I120="","",基本情報入力シート!I120)</f>
        <v/>
      </c>
      <c r="I98" s="79" t="str">
        <f>IF(基本情報入力シート!J120="","",基本情報入力シート!J120)</f>
        <v/>
      </c>
      <c r="J98" s="79" t="str">
        <f>IF(基本情報入力シート!K120="","",基本情報入力シート!K120)</f>
        <v/>
      </c>
      <c r="K98" s="80" t="str">
        <f>IF(基本情報入力シート!L120="","",基本情報入力シート!L120)</f>
        <v/>
      </c>
      <c r="L98" s="81" t="str">
        <f>IF(基本情報入力シート!M120="","",基本情報入力シート!M120)</f>
        <v/>
      </c>
      <c r="M98" s="81" t="str">
        <f>IF(基本情報入力シート!R120="","",基本情報入力シート!R120)</f>
        <v/>
      </c>
      <c r="N98" s="81" t="str">
        <f>IF(基本情報入力シート!W120="","",基本情報入力シート!W120)</f>
        <v/>
      </c>
      <c r="O98" s="76" t="str">
        <f>IF(基本情報入力シート!X120="","",基本情報入力シート!X120)</f>
        <v/>
      </c>
      <c r="P98" s="82" t="str">
        <f>IF(基本情報入力シート!Y120="","",基本情報入力シート!Y120)</f>
        <v/>
      </c>
      <c r="Q98" s="83" t="str">
        <f>IF(基本情報入力シート!AB120="","",基本情報入力シート!AB120)</f>
        <v/>
      </c>
      <c r="R98" s="84"/>
      <c r="S98" s="85"/>
      <c r="T98" s="104" t="str">
        <f>IF(P98="","",VLOOKUP(P98,【参考】数式用!$A$5:$H$34,MATCH(S98,【参考】数式用!$C$4:$E$4,0)+2,0))</f>
        <v/>
      </c>
      <c r="U98" s="37" t="s">
        <v>143</v>
      </c>
      <c r="V98" s="86"/>
      <c r="W98" s="36" t="s">
        <v>144</v>
      </c>
      <c r="X98" s="86"/>
      <c r="Y98" s="43" t="s">
        <v>145</v>
      </c>
      <c r="Z98" s="87"/>
      <c r="AA98" s="36" t="s">
        <v>144</v>
      </c>
      <c r="AB98" s="87"/>
      <c r="AC98" s="36" t="s">
        <v>146</v>
      </c>
      <c r="AD98" s="88" t="s">
        <v>147</v>
      </c>
      <c r="AE98" s="89" t="str">
        <f t="shared" si="4"/>
        <v/>
      </c>
      <c r="AF98" s="92" t="s">
        <v>148</v>
      </c>
      <c r="AG98" s="91" t="str">
        <f t="shared" si="5"/>
        <v/>
      </c>
    </row>
    <row r="99" spans="1:33" ht="36.75" customHeight="1">
      <c r="A99" s="76">
        <f t="shared" si="6"/>
        <v>88</v>
      </c>
      <c r="B99" s="77" t="str">
        <f>IF(基本情報入力シート!C121="","",基本情報入力シート!C121)</f>
        <v/>
      </c>
      <c r="C99" s="78" t="str">
        <f>IF(基本情報入力シート!D121="","",基本情報入力シート!D121)</f>
        <v/>
      </c>
      <c r="D99" s="79" t="str">
        <f>IF(基本情報入力シート!E121="","",基本情報入力シート!E121)</f>
        <v/>
      </c>
      <c r="E99" s="79" t="str">
        <f>IF(基本情報入力シート!F121="","",基本情報入力シート!F121)</f>
        <v/>
      </c>
      <c r="F99" s="79" t="str">
        <f>IF(基本情報入力シート!G121="","",基本情報入力シート!G121)</f>
        <v/>
      </c>
      <c r="G99" s="79" t="str">
        <f>IF(基本情報入力シート!H121="","",基本情報入力シート!H121)</f>
        <v/>
      </c>
      <c r="H99" s="79" t="str">
        <f>IF(基本情報入力シート!I121="","",基本情報入力シート!I121)</f>
        <v/>
      </c>
      <c r="I99" s="79" t="str">
        <f>IF(基本情報入力シート!J121="","",基本情報入力シート!J121)</f>
        <v/>
      </c>
      <c r="J99" s="79" t="str">
        <f>IF(基本情報入力シート!K121="","",基本情報入力シート!K121)</f>
        <v/>
      </c>
      <c r="K99" s="80" t="str">
        <f>IF(基本情報入力シート!L121="","",基本情報入力シート!L121)</f>
        <v/>
      </c>
      <c r="L99" s="81" t="str">
        <f>IF(基本情報入力シート!M121="","",基本情報入力シート!M121)</f>
        <v/>
      </c>
      <c r="M99" s="81" t="str">
        <f>IF(基本情報入力シート!R121="","",基本情報入力シート!R121)</f>
        <v/>
      </c>
      <c r="N99" s="81" t="str">
        <f>IF(基本情報入力シート!W121="","",基本情報入力シート!W121)</f>
        <v/>
      </c>
      <c r="O99" s="76" t="str">
        <f>IF(基本情報入力シート!X121="","",基本情報入力シート!X121)</f>
        <v/>
      </c>
      <c r="P99" s="82" t="str">
        <f>IF(基本情報入力シート!Y121="","",基本情報入力シート!Y121)</f>
        <v/>
      </c>
      <c r="Q99" s="83" t="str">
        <f>IF(基本情報入力シート!AB121="","",基本情報入力シート!AB121)</f>
        <v/>
      </c>
      <c r="R99" s="84"/>
      <c r="S99" s="85"/>
      <c r="T99" s="104" t="str">
        <f>IF(P99="","",VLOOKUP(P99,【参考】数式用!$A$5:$H$34,MATCH(S99,【参考】数式用!$C$4:$E$4,0)+2,0))</f>
        <v/>
      </c>
      <c r="U99" s="37" t="s">
        <v>143</v>
      </c>
      <c r="V99" s="86"/>
      <c r="W99" s="36" t="s">
        <v>144</v>
      </c>
      <c r="X99" s="86"/>
      <c r="Y99" s="43" t="s">
        <v>145</v>
      </c>
      <c r="Z99" s="87"/>
      <c r="AA99" s="36" t="s">
        <v>144</v>
      </c>
      <c r="AB99" s="87"/>
      <c r="AC99" s="36" t="s">
        <v>146</v>
      </c>
      <c r="AD99" s="88" t="s">
        <v>147</v>
      </c>
      <c r="AE99" s="89" t="str">
        <f t="shared" si="4"/>
        <v/>
      </c>
      <c r="AF99" s="92" t="s">
        <v>148</v>
      </c>
      <c r="AG99" s="91" t="str">
        <f t="shared" si="5"/>
        <v/>
      </c>
    </row>
    <row r="100" spans="1:33" ht="36.75" customHeight="1">
      <c r="A100" s="76">
        <f t="shared" si="6"/>
        <v>89</v>
      </c>
      <c r="B100" s="77" t="str">
        <f>IF(基本情報入力シート!C122="","",基本情報入力シート!C122)</f>
        <v/>
      </c>
      <c r="C100" s="78" t="str">
        <f>IF(基本情報入力シート!D122="","",基本情報入力シート!D122)</f>
        <v/>
      </c>
      <c r="D100" s="79" t="str">
        <f>IF(基本情報入力シート!E122="","",基本情報入力シート!E122)</f>
        <v/>
      </c>
      <c r="E100" s="79" t="str">
        <f>IF(基本情報入力シート!F122="","",基本情報入力シート!F122)</f>
        <v/>
      </c>
      <c r="F100" s="79" t="str">
        <f>IF(基本情報入力シート!G122="","",基本情報入力シート!G122)</f>
        <v/>
      </c>
      <c r="G100" s="79" t="str">
        <f>IF(基本情報入力シート!H122="","",基本情報入力シート!H122)</f>
        <v/>
      </c>
      <c r="H100" s="79" t="str">
        <f>IF(基本情報入力シート!I122="","",基本情報入力シート!I122)</f>
        <v/>
      </c>
      <c r="I100" s="79" t="str">
        <f>IF(基本情報入力シート!J122="","",基本情報入力シート!J122)</f>
        <v/>
      </c>
      <c r="J100" s="79" t="str">
        <f>IF(基本情報入力シート!K122="","",基本情報入力シート!K122)</f>
        <v/>
      </c>
      <c r="K100" s="80" t="str">
        <f>IF(基本情報入力シート!L122="","",基本情報入力シート!L122)</f>
        <v/>
      </c>
      <c r="L100" s="81" t="str">
        <f>IF(基本情報入力シート!M122="","",基本情報入力シート!M122)</f>
        <v/>
      </c>
      <c r="M100" s="81" t="str">
        <f>IF(基本情報入力シート!R122="","",基本情報入力シート!R122)</f>
        <v/>
      </c>
      <c r="N100" s="81" t="str">
        <f>IF(基本情報入力シート!W122="","",基本情報入力シート!W122)</f>
        <v/>
      </c>
      <c r="O100" s="76" t="str">
        <f>IF(基本情報入力シート!X122="","",基本情報入力シート!X122)</f>
        <v/>
      </c>
      <c r="P100" s="82" t="str">
        <f>IF(基本情報入力シート!Y122="","",基本情報入力シート!Y122)</f>
        <v/>
      </c>
      <c r="Q100" s="83" t="str">
        <f>IF(基本情報入力シート!AB122="","",基本情報入力シート!AB122)</f>
        <v/>
      </c>
      <c r="R100" s="84"/>
      <c r="S100" s="85"/>
      <c r="T100" s="104" t="str">
        <f>IF(P100="","",VLOOKUP(P100,【参考】数式用!$A$5:$H$34,MATCH(S100,【参考】数式用!$C$4:$E$4,0)+2,0))</f>
        <v/>
      </c>
      <c r="U100" s="37" t="s">
        <v>143</v>
      </c>
      <c r="V100" s="86"/>
      <c r="W100" s="36" t="s">
        <v>144</v>
      </c>
      <c r="X100" s="86"/>
      <c r="Y100" s="43" t="s">
        <v>145</v>
      </c>
      <c r="Z100" s="87"/>
      <c r="AA100" s="36" t="s">
        <v>144</v>
      </c>
      <c r="AB100" s="87"/>
      <c r="AC100" s="36" t="s">
        <v>146</v>
      </c>
      <c r="AD100" s="88" t="s">
        <v>147</v>
      </c>
      <c r="AE100" s="89" t="str">
        <f t="shared" si="4"/>
        <v/>
      </c>
      <c r="AF100" s="92" t="s">
        <v>148</v>
      </c>
      <c r="AG100" s="91" t="str">
        <f t="shared" si="5"/>
        <v/>
      </c>
    </row>
    <row r="101" spans="1:33" ht="36.75" customHeight="1">
      <c r="A101" s="76">
        <f t="shared" si="6"/>
        <v>90</v>
      </c>
      <c r="B101" s="77" t="str">
        <f>IF(基本情報入力シート!C123="","",基本情報入力シート!C123)</f>
        <v/>
      </c>
      <c r="C101" s="78" t="str">
        <f>IF(基本情報入力シート!D123="","",基本情報入力シート!D123)</f>
        <v/>
      </c>
      <c r="D101" s="79" t="str">
        <f>IF(基本情報入力シート!E123="","",基本情報入力シート!E123)</f>
        <v/>
      </c>
      <c r="E101" s="79" t="str">
        <f>IF(基本情報入力シート!F123="","",基本情報入力シート!F123)</f>
        <v/>
      </c>
      <c r="F101" s="79" t="str">
        <f>IF(基本情報入力シート!G123="","",基本情報入力シート!G123)</f>
        <v/>
      </c>
      <c r="G101" s="79" t="str">
        <f>IF(基本情報入力シート!H123="","",基本情報入力シート!H123)</f>
        <v/>
      </c>
      <c r="H101" s="79" t="str">
        <f>IF(基本情報入力シート!I123="","",基本情報入力シート!I123)</f>
        <v/>
      </c>
      <c r="I101" s="79" t="str">
        <f>IF(基本情報入力シート!J123="","",基本情報入力シート!J123)</f>
        <v/>
      </c>
      <c r="J101" s="79" t="str">
        <f>IF(基本情報入力シート!K123="","",基本情報入力シート!K123)</f>
        <v/>
      </c>
      <c r="K101" s="80" t="str">
        <f>IF(基本情報入力シート!L123="","",基本情報入力シート!L123)</f>
        <v/>
      </c>
      <c r="L101" s="81" t="str">
        <f>IF(基本情報入力シート!M123="","",基本情報入力シート!M123)</f>
        <v/>
      </c>
      <c r="M101" s="81" t="str">
        <f>IF(基本情報入力シート!R123="","",基本情報入力シート!R123)</f>
        <v/>
      </c>
      <c r="N101" s="81" t="str">
        <f>IF(基本情報入力シート!W123="","",基本情報入力シート!W123)</f>
        <v/>
      </c>
      <c r="O101" s="76" t="str">
        <f>IF(基本情報入力シート!X123="","",基本情報入力シート!X123)</f>
        <v/>
      </c>
      <c r="P101" s="82" t="str">
        <f>IF(基本情報入力シート!Y123="","",基本情報入力シート!Y123)</f>
        <v/>
      </c>
      <c r="Q101" s="83" t="str">
        <f>IF(基本情報入力シート!AB123="","",基本情報入力シート!AB123)</f>
        <v/>
      </c>
      <c r="R101" s="84"/>
      <c r="S101" s="85"/>
      <c r="T101" s="104" t="str">
        <f>IF(P101="","",VLOOKUP(P101,【参考】数式用!$A$5:$H$34,MATCH(S101,【参考】数式用!$C$4:$E$4,0)+2,0))</f>
        <v/>
      </c>
      <c r="U101" s="37" t="s">
        <v>143</v>
      </c>
      <c r="V101" s="86"/>
      <c r="W101" s="36" t="s">
        <v>144</v>
      </c>
      <c r="X101" s="86"/>
      <c r="Y101" s="43" t="s">
        <v>145</v>
      </c>
      <c r="Z101" s="87"/>
      <c r="AA101" s="36" t="s">
        <v>144</v>
      </c>
      <c r="AB101" s="87"/>
      <c r="AC101" s="36" t="s">
        <v>146</v>
      </c>
      <c r="AD101" s="88" t="s">
        <v>147</v>
      </c>
      <c r="AE101" s="89" t="str">
        <f t="shared" si="4"/>
        <v/>
      </c>
      <c r="AF101" s="92" t="s">
        <v>148</v>
      </c>
      <c r="AG101" s="91" t="str">
        <f t="shared" si="5"/>
        <v/>
      </c>
    </row>
    <row r="102" spans="1:33" ht="36.75" customHeight="1">
      <c r="A102" s="76">
        <f t="shared" si="6"/>
        <v>91</v>
      </c>
      <c r="B102" s="77" t="str">
        <f>IF(基本情報入力シート!C124="","",基本情報入力シート!C124)</f>
        <v/>
      </c>
      <c r="C102" s="78" t="str">
        <f>IF(基本情報入力シート!D124="","",基本情報入力シート!D124)</f>
        <v/>
      </c>
      <c r="D102" s="79" t="str">
        <f>IF(基本情報入力シート!E124="","",基本情報入力シート!E124)</f>
        <v/>
      </c>
      <c r="E102" s="79" t="str">
        <f>IF(基本情報入力シート!F124="","",基本情報入力シート!F124)</f>
        <v/>
      </c>
      <c r="F102" s="79" t="str">
        <f>IF(基本情報入力シート!G124="","",基本情報入力シート!G124)</f>
        <v/>
      </c>
      <c r="G102" s="79" t="str">
        <f>IF(基本情報入力シート!H124="","",基本情報入力シート!H124)</f>
        <v/>
      </c>
      <c r="H102" s="79" t="str">
        <f>IF(基本情報入力シート!I124="","",基本情報入力シート!I124)</f>
        <v/>
      </c>
      <c r="I102" s="79" t="str">
        <f>IF(基本情報入力シート!J124="","",基本情報入力シート!J124)</f>
        <v/>
      </c>
      <c r="J102" s="79" t="str">
        <f>IF(基本情報入力シート!K124="","",基本情報入力シート!K124)</f>
        <v/>
      </c>
      <c r="K102" s="80" t="str">
        <f>IF(基本情報入力シート!L124="","",基本情報入力シート!L124)</f>
        <v/>
      </c>
      <c r="L102" s="81" t="str">
        <f>IF(基本情報入力シート!M124="","",基本情報入力シート!M124)</f>
        <v/>
      </c>
      <c r="M102" s="81" t="str">
        <f>IF(基本情報入力シート!R124="","",基本情報入力シート!R124)</f>
        <v/>
      </c>
      <c r="N102" s="81" t="str">
        <f>IF(基本情報入力シート!W124="","",基本情報入力シート!W124)</f>
        <v/>
      </c>
      <c r="O102" s="76" t="str">
        <f>IF(基本情報入力シート!X124="","",基本情報入力シート!X124)</f>
        <v/>
      </c>
      <c r="P102" s="82" t="str">
        <f>IF(基本情報入力シート!Y124="","",基本情報入力シート!Y124)</f>
        <v/>
      </c>
      <c r="Q102" s="83" t="str">
        <f>IF(基本情報入力シート!AB124="","",基本情報入力シート!AB124)</f>
        <v/>
      </c>
      <c r="R102" s="84"/>
      <c r="S102" s="85"/>
      <c r="T102" s="104" t="str">
        <f>IF(P102="","",VLOOKUP(P102,【参考】数式用!$A$5:$H$34,MATCH(S102,【参考】数式用!$C$4:$E$4,0)+2,0))</f>
        <v/>
      </c>
      <c r="U102" s="37" t="s">
        <v>143</v>
      </c>
      <c r="V102" s="86"/>
      <c r="W102" s="36" t="s">
        <v>144</v>
      </c>
      <c r="X102" s="86"/>
      <c r="Y102" s="43" t="s">
        <v>145</v>
      </c>
      <c r="Z102" s="87"/>
      <c r="AA102" s="36" t="s">
        <v>144</v>
      </c>
      <c r="AB102" s="87"/>
      <c r="AC102" s="36" t="s">
        <v>146</v>
      </c>
      <c r="AD102" s="88" t="s">
        <v>147</v>
      </c>
      <c r="AE102" s="89" t="str">
        <f t="shared" si="4"/>
        <v/>
      </c>
      <c r="AF102" s="92" t="s">
        <v>148</v>
      </c>
      <c r="AG102" s="91" t="str">
        <f t="shared" si="5"/>
        <v/>
      </c>
    </row>
    <row r="103" spans="1:33" ht="36.75" customHeight="1">
      <c r="A103" s="76">
        <f t="shared" si="6"/>
        <v>92</v>
      </c>
      <c r="B103" s="77" t="str">
        <f>IF(基本情報入力シート!C125="","",基本情報入力シート!C125)</f>
        <v/>
      </c>
      <c r="C103" s="78" t="str">
        <f>IF(基本情報入力シート!D125="","",基本情報入力シート!D125)</f>
        <v/>
      </c>
      <c r="D103" s="79" t="str">
        <f>IF(基本情報入力シート!E125="","",基本情報入力シート!E125)</f>
        <v/>
      </c>
      <c r="E103" s="79" t="str">
        <f>IF(基本情報入力シート!F125="","",基本情報入力シート!F125)</f>
        <v/>
      </c>
      <c r="F103" s="79" t="str">
        <f>IF(基本情報入力シート!G125="","",基本情報入力シート!G125)</f>
        <v/>
      </c>
      <c r="G103" s="79" t="str">
        <f>IF(基本情報入力シート!H125="","",基本情報入力シート!H125)</f>
        <v/>
      </c>
      <c r="H103" s="79" t="str">
        <f>IF(基本情報入力シート!I125="","",基本情報入力シート!I125)</f>
        <v/>
      </c>
      <c r="I103" s="79" t="str">
        <f>IF(基本情報入力シート!J125="","",基本情報入力シート!J125)</f>
        <v/>
      </c>
      <c r="J103" s="79" t="str">
        <f>IF(基本情報入力シート!K125="","",基本情報入力シート!K125)</f>
        <v/>
      </c>
      <c r="K103" s="80" t="str">
        <f>IF(基本情報入力シート!L125="","",基本情報入力シート!L125)</f>
        <v/>
      </c>
      <c r="L103" s="81" t="str">
        <f>IF(基本情報入力シート!M125="","",基本情報入力シート!M125)</f>
        <v/>
      </c>
      <c r="M103" s="81" t="str">
        <f>IF(基本情報入力シート!R125="","",基本情報入力シート!R125)</f>
        <v/>
      </c>
      <c r="N103" s="81" t="str">
        <f>IF(基本情報入力シート!W125="","",基本情報入力シート!W125)</f>
        <v/>
      </c>
      <c r="O103" s="76" t="str">
        <f>IF(基本情報入力シート!X125="","",基本情報入力シート!X125)</f>
        <v/>
      </c>
      <c r="P103" s="82" t="str">
        <f>IF(基本情報入力シート!Y125="","",基本情報入力シート!Y125)</f>
        <v/>
      </c>
      <c r="Q103" s="83" t="str">
        <f>IF(基本情報入力シート!AB125="","",基本情報入力シート!AB125)</f>
        <v/>
      </c>
      <c r="R103" s="84"/>
      <c r="S103" s="85"/>
      <c r="T103" s="104" t="str">
        <f>IF(P103="","",VLOOKUP(P103,【参考】数式用!$A$5:$H$34,MATCH(S103,【参考】数式用!$C$4:$E$4,0)+2,0))</f>
        <v/>
      </c>
      <c r="U103" s="37" t="s">
        <v>143</v>
      </c>
      <c r="V103" s="86"/>
      <c r="W103" s="36" t="s">
        <v>144</v>
      </c>
      <c r="X103" s="86"/>
      <c r="Y103" s="43" t="s">
        <v>145</v>
      </c>
      <c r="Z103" s="87"/>
      <c r="AA103" s="36" t="s">
        <v>144</v>
      </c>
      <c r="AB103" s="87"/>
      <c r="AC103" s="36" t="s">
        <v>146</v>
      </c>
      <c r="AD103" s="88" t="s">
        <v>147</v>
      </c>
      <c r="AE103" s="89" t="str">
        <f t="shared" si="4"/>
        <v/>
      </c>
      <c r="AF103" s="92" t="s">
        <v>148</v>
      </c>
      <c r="AG103" s="91" t="str">
        <f t="shared" si="5"/>
        <v/>
      </c>
    </row>
    <row r="104" spans="1:33" ht="36.75" customHeight="1">
      <c r="A104" s="76">
        <f t="shared" si="6"/>
        <v>93</v>
      </c>
      <c r="B104" s="77" t="str">
        <f>IF(基本情報入力シート!C126="","",基本情報入力シート!C126)</f>
        <v/>
      </c>
      <c r="C104" s="78" t="str">
        <f>IF(基本情報入力シート!D126="","",基本情報入力シート!D126)</f>
        <v/>
      </c>
      <c r="D104" s="79" t="str">
        <f>IF(基本情報入力シート!E126="","",基本情報入力シート!E126)</f>
        <v/>
      </c>
      <c r="E104" s="79" t="str">
        <f>IF(基本情報入力シート!F126="","",基本情報入力シート!F126)</f>
        <v/>
      </c>
      <c r="F104" s="79" t="str">
        <f>IF(基本情報入力シート!G126="","",基本情報入力シート!G126)</f>
        <v/>
      </c>
      <c r="G104" s="79" t="str">
        <f>IF(基本情報入力シート!H126="","",基本情報入力シート!H126)</f>
        <v/>
      </c>
      <c r="H104" s="79" t="str">
        <f>IF(基本情報入力シート!I126="","",基本情報入力シート!I126)</f>
        <v/>
      </c>
      <c r="I104" s="79" t="str">
        <f>IF(基本情報入力シート!J126="","",基本情報入力シート!J126)</f>
        <v/>
      </c>
      <c r="J104" s="79" t="str">
        <f>IF(基本情報入力シート!K126="","",基本情報入力シート!K126)</f>
        <v/>
      </c>
      <c r="K104" s="80" t="str">
        <f>IF(基本情報入力シート!L126="","",基本情報入力シート!L126)</f>
        <v/>
      </c>
      <c r="L104" s="81" t="str">
        <f>IF(基本情報入力シート!M126="","",基本情報入力シート!M126)</f>
        <v/>
      </c>
      <c r="M104" s="81" t="str">
        <f>IF(基本情報入力シート!R126="","",基本情報入力シート!R126)</f>
        <v/>
      </c>
      <c r="N104" s="81" t="str">
        <f>IF(基本情報入力シート!W126="","",基本情報入力シート!W126)</f>
        <v/>
      </c>
      <c r="O104" s="76" t="str">
        <f>IF(基本情報入力シート!X126="","",基本情報入力シート!X126)</f>
        <v/>
      </c>
      <c r="P104" s="82" t="str">
        <f>IF(基本情報入力シート!Y126="","",基本情報入力シート!Y126)</f>
        <v/>
      </c>
      <c r="Q104" s="83" t="str">
        <f>IF(基本情報入力シート!AB126="","",基本情報入力シート!AB126)</f>
        <v/>
      </c>
      <c r="R104" s="84"/>
      <c r="S104" s="85"/>
      <c r="T104" s="104" t="str">
        <f>IF(P104="","",VLOOKUP(P104,【参考】数式用!$A$5:$H$34,MATCH(S104,【参考】数式用!$C$4:$E$4,0)+2,0))</f>
        <v/>
      </c>
      <c r="U104" s="37" t="s">
        <v>143</v>
      </c>
      <c r="V104" s="86"/>
      <c r="W104" s="36" t="s">
        <v>144</v>
      </c>
      <c r="X104" s="86"/>
      <c r="Y104" s="43" t="s">
        <v>145</v>
      </c>
      <c r="Z104" s="87"/>
      <c r="AA104" s="36" t="s">
        <v>144</v>
      </c>
      <c r="AB104" s="87"/>
      <c r="AC104" s="36" t="s">
        <v>146</v>
      </c>
      <c r="AD104" s="88" t="s">
        <v>147</v>
      </c>
      <c r="AE104" s="89" t="str">
        <f t="shared" si="4"/>
        <v/>
      </c>
      <c r="AF104" s="92" t="s">
        <v>148</v>
      </c>
      <c r="AG104" s="91" t="str">
        <f t="shared" si="5"/>
        <v/>
      </c>
    </row>
    <row r="105" spans="1:33" ht="36.75" customHeight="1">
      <c r="A105" s="76">
        <f t="shared" si="6"/>
        <v>94</v>
      </c>
      <c r="B105" s="77" t="str">
        <f>IF(基本情報入力シート!C127="","",基本情報入力シート!C127)</f>
        <v/>
      </c>
      <c r="C105" s="78" t="str">
        <f>IF(基本情報入力シート!D127="","",基本情報入力シート!D127)</f>
        <v/>
      </c>
      <c r="D105" s="79" t="str">
        <f>IF(基本情報入力シート!E127="","",基本情報入力シート!E127)</f>
        <v/>
      </c>
      <c r="E105" s="79" t="str">
        <f>IF(基本情報入力シート!F127="","",基本情報入力シート!F127)</f>
        <v/>
      </c>
      <c r="F105" s="79" t="str">
        <f>IF(基本情報入力シート!G127="","",基本情報入力シート!G127)</f>
        <v/>
      </c>
      <c r="G105" s="79" t="str">
        <f>IF(基本情報入力シート!H127="","",基本情報入力シート!H127)</f>
        <v/>
      </c>
      <c r="H105" s="79" t="str">
        <f>IF(基本情報入力シート!I127="","",基本情報入力シート!I127)</f>
        <v/>
      </c>
      <c r="I105" s="79" t="str">
        <f>IF(基本情報入力シート!J127="","",基本情報入力シート!J127)</f>
        <v/>
      </c>
      <c r="J105" s="79" t="str">
        <f>IF(基本情報入力シート!K127="","",基本情報入力シート!K127)</f>
        <v/>
      </c>
      <c r="K105" s="80" t="str">
        <f>IF(基本情報入力シート!L127="","",基本情報入力シート!L127)</f>
        <v/>
      </c>
      <c r="L105" s="81" t="str">
        <f>IF(基本情報入力シート!M127="","",基本情報入力シート!M127)</f>
        <v/>
      </c>
      <c r="M105" s="81" t="str">
        <f>IF(基本情報入力シート!R127="","",基本情報入力シート!R127)</f>
        <v/>
      </c>
      <c r="N105" s="81" t="str">
        <f>IF(基本情報入力シート!W127="","",基本情報入力シート!W127)</f>
        <v/>
      </c>
      <c r="O105" s="76" t="str">
        <f>IF(基本情報入力シート!X127="","",基本情報入力シート!X127)</f>
        <v/>
      </c>
      <c r="P105" s="82" t="str">
        <f>IF(基本情報入力シート!Y127="","",基本情報入力シート!Y127)</f>
        <v/>
      </c>
      <c r="Q105" s="83" t="str">
        <f>IF(基本情報入力シート!AB127="","",基本情報入力シート!AB127)</f>
        <v/>
      </c>
      <c r="R105" s="84"/>
      <c r="S105" s="85"/>
      <c r="T105" s="104" t="str">
        <f>IF(P105="","",VLOOKUP(P105,【参考】数式用!$A$5:$H$34,MATCH(S105,【参考】数式用!$C$4:$E$4,0)+2,0))</f>
        <v/>
      </c>
      <c r="U105" s="37" t="s">
        <v>143</v>
      </c>
      <c r="V105" s="86"/>
      <c r="W105" s="36" t="s">
        <v>144</v>
      </c>
      <c r="X105" s="86"/>
      <c r="Y105" s="43" t="s">
        <v>145</v>
      </c>
      <c r="Z105" s="87"/>
      <c r="AA105" s="36" t="s">
        <v>144</v>
      </c>
      <c r="AB105" s="87"/>
      <c r="AC105" s="36" t="s">
        <v>146</v>
      </c>
      <c r="AD105" s="88" t="s">
        <v>147</v>
      </c>
      <c r="AE105" s="89" t="str">
        <f t="shared" si="4"/>
        <v/>
      </c>
      <c r="AF105" s="92" t="s">
        <v>148</v>
      </c>
      <c r="AG105" s="91" t="str">
        <f t="shared" si="5"/>
        <v/>
      </c>
    </row>
    <row r="106" spans="1:33" ht="36.75" customHeight="1">
      <c r="A106" s="76">
        <f t="shared" si="6"/>
        <v>95</v>
      </c>
      <c r="B106" s="77" t="str">
        <f>IF(基本情報入力シート!C128="","",基本情報入力シート!C128)</f>
        <v/>
      </c>
      <c r="C106" s="78" t="str">
        <f>IF(基本情報入力シート!D128="","",基本情報入力シート!D128)</f>
        <v/>
      </c>
      <c r="D106" s="79" t="str">
        <f>IF(基本情報入力シート!E128="","",基本情報入力シート!E128)</f>
        <v/>
      </c>
      <c r="E106" s="79" t="str">
        <f>IF(基本情報入力シート!F128="","",基本情報入力シート!F128)</f>
        <v/>
      </c>
      <c r="F106" s="79" t="str">
        <f>IF(基本情報入力シート!G128="","",基本情報入力シート!G128)</f>
        <v/>
      </c>
      <c r="G106" s="79" t="str">
        <f>IF(基本情報入力シート!H128="","",基本情報入力シート!H128)</f>
        <v/>
      </c>
      <c r="H106" s="79" t="str">
        <f>IF(基本情報入力シート!I128="","",基本情報入力シート!I128)</f>
        <v/>
      </c>
      <c r="I106" s="79" t="str">
        <f>IF(基本情報入力シート!J128="","",基本情報入力シート!J128)</f>
        <v/>
      </c>
      <c r="J106" s="79" t="str">
        <f>IF(基本情報入力シート!K128="","",基本情報入力シート!K128)</f>
        <v/>
      </c>
      <c r="K106" s="80" t="str">
        <f>IF(基本情報入力シート!L128="","",基本情報入力シート!L128)</f>
        <v/>
      </c>
      <c r="L106" s="81" t="str">
        <f>IF(基本情報入力シート!M128="","",基本情報入力シート!M128)</f>
        <v/>
      </c>
      <c r="M106" s="81" t="str">
        <f>IF(基本情報入力シート!R128="","",基本情報入力シート!R128)</f>
        <v/>
      </c>
      <c r="N106" s="81" t="str">
        <f>IF(基本情報入力シート!W128="","",基本情報入力シート!W128)</f>
        <v/>
      </c>
      <c r="O106" s="76" t="str">
        <f>IF(基本情報入力シート!X128="","",基本情報入力シート!X128)</f>
        <v/>
      </c>
      <c r="P106" s="82" t="str">
        <f>IF(基本情報入力シート!Y128="","",基本情報入力シート!Y128)</f>
        <v/>
      </c>
      <c r="Q106" s="83" t="str">
        <f>IF(基本情報入力シート!AB128="","",基本情報入力シート!AB128)</f>
        <v/>
      </c>
      <c r="R106" s="84"/>
      <c r="S106" s="85"/>
      <c r="T106" s="104" t="str">
        <f>IF(P106="","",VLOOKUP(P106,【参考】数式用!$A$5:$H$34,MATCH(S106,【参考】数式用!$C$4:$E$4,0)+2,0))</f>
        <v/>
      </c>
      <c r="U106" s="37" t="s">
        <v>143</v>
      </c>
      <c r="V106" s="86"/>
      <c r="W106" s="36" t="s">
        <v>144</v>
      </c>
      <c r="X106" s="86"/>
      <c r="Y106" s="43" t="s">
        <v>145</v>
      </c>
      <c r="Z106" s="87"/>
      <c r="AA106" s="36" t="s">
        <v>144</v>
      </c>
      <c r="AB106" s="87"/>
      <c r="AC106" s="36" t="s">
        <v>146</v>
      </c>
      <c r="AD106" s="88" t="s">
        <v>147</v>
      </c>
      <c r="AE106" s="89" t="str">
        <f t="shared" si="4"/>
        <v/>
      </c>
      <c r="AF106" s="92" t="s">
        <v>148</v>
      </c>
      <c r="AG106" s="91" t="str">
        <f t="shared" si="5"/>
        <v/>
      </c>
    </row>
    <row r="107" spans="1:33" ht="36.75" customHeight="1">
      <c r="A107" s="76">
        <f t="shared" si="6"/>
        <v>96</v>
      </c>
      <c r="B107" s="77" t="str">
        <f>IF(基本情報入力シート!C129="","",基本情報入力シート!C129)</f>
        <v/>
      </c>
      <c r="C107" s="78" t="str">
        <f>IF(基本情報入力シート!D129="","",基本情報入力シート!D129)</f>
        <v/>
      </c>
      <c r="D107" s="79" t="str">
        <f>IF(基本情報入力シート!E129="","",基本情報入力シート!E129)</f>
        <v/>
      </c>
      <c r="E107" s="79" t="str">
        <f>IF(基本情報入力シート!F129="","",基本情報入力シート!F129)</f>
        <v/>
      </c>
      <c r="F107" s="79" t="str">
        <f>IF(基本情報入力シート!G129="","",基本情報入力シート!G129)</f>
        <v/>
      </c>
      <c r="G107" s="79" t="str">
        <f>IF(基本情報入力シート!H129="","",基本情報入力シート!H129)</f>
        <v/>
      </c>
      <c r="H107" s="79" t="str">
        <f>IF(基本情報入力シート!I129="","",基本情報入力シート!I129)</f>
        <v/>
      </c>
      <c r="I107" s="79" t="str">
        <f>IF(基本情報入力シート!J129="","",基本情報入力シート!J129)</f>
        <v/>
      </c>
      <c r="J107" s="79" t="str">
        <f>IF(基本情報入力シート!K129="","",基本情報入力シート!K129)</f>
        <v/>
      </c>
      <c r="K107" s="80" t="str">
        <f>IF(基本情報入力シート!L129="","",基本情報入力シート!L129)</f>
        <v/>
      </c>
      <c r="L107" s="81" t="str">
        <f>IF(基本情報入力シート!M129="","",基本情報入力シート!M129)</f>
        <v/>
      </c>
      <c r="M107" s="81" t="str">
        <f>IF(基本情報入力シート!R129="","",基本情報入力シート!R129)</f>
        <v/>
      </c>
      <c r="N107" s="81" t="str">
        <f>IF(基本情報入力シート!W129="","",基本情報入力シート!W129)</f>
        <v/>
      </c>
      <c r="O107" s="76" t="str">
        <f>IF(基本情報入力シート!X129="","",基本情報入力シート!X129)</f>
        <v/>
      </c>
      <c r="P107" s="82" t="str">
        <f>IF(基本情報入力シート!Y129="","",基本情報入力シート!Y129)</f>
        <v/>
      </c>
      <c r="Q107" s="83" t="str">
        <f>IF(基本情報入力シート!AB129="","",基本情報入力シート!AB129)</f>
        <v/>
      </c>
      <c r="R107" s="84"/>
      <c r="S107" s="85"/>
      <c r="T107" s="104" t="str">
        <f>IF(P107="","",VLOOKUP(P107,【参考】数式用!$A$5:$H$34,MATCH(S107,【参考】数式用!$C$4:$E$4,0)+2,0))</f>
        <v/>
      </c>
      <c r="U107" s="37" t="s">
        <v>143</v>
      </c>
      <c r="V107" s="86"/>
      <c r="W107" s="36" t="s">
        <v>144</v>
      </c>
      <c r="X107" s="86"/>
      <c r="Y107" s="43" t="s">
        <v>145</v>
      </c>
      <c r="Z107" s="87"/>
      <c r="AA107" s="36" t="s">
        <v>144</v>
      </c>
      <c r="AB107" s="87"/>
      <c r="AC107" s="36" t="s">
        <v>146</v>
      </c>
      <c r="AD107" s="88" t="s">
        <v>147</v>
      </c>
      <c r="AE107" s="89" t="str">
        <f t="shared" si="4"/>
        <v/>
      </c>
      <c r="AF107" s="92" t="s">
        <v>148</v>
      </c>
      <c r="AG107" s="91" t="str">
        <f t="shared" si="5"/>
        <v/>
      </c>
    </row>
    <row r="108" spans="1:33" ht="36.75" customHeight="1">
      <c r="A108" s="76">
        <f t="shared" si="6"/>
        <v>97</v>
      </c>
      <c r="B108" s="77" t="str">
        <f>IF(基本情報入力シート!C130="","",基本情報入力シート!C130)</f>
        <v/>
      </c>
      <c r="C108" s="78" t="str">
        <f>IF(基本情報入力シート!D130="","",基本情報入力シート!D130)</f>
        <v/>
      </c>
      <c r="D108" s="79" t="str">
        <f>IF(基本情報入力シート!E130="","",基本情報入力シート!E130)</f>
        <v/>
      </c>
      <c r="E108" s="79" t="str">
        <f>IF(基本情報入力シート!F130="","",基本情報入力シート!F130)</f>
        <v/>
      </c>
      <c r="F108" s="79" t="str">
        <f>IF(基本情報入力シート!G130="","",基本情報入力シート!G130)</f>
        <v/>
      </c>
      <c r="G108" s="79" t="str">
        <f>IF(基本情報入力シート!H130="","",基本情報入力シート!H130)</f>
        <v/>
      </c>
      <c r="H108" s="79" t="str">
        <f>IF(基本情報入力シート!I130="","",基本情報入力シート!I130)</f>
        <v/>
      </c>
      <c r="I108" s="79" t="str">
        <f>IF(基本情報入力シート!J130="","",基本情報入力シート!J130)</f>
        <v/>
      </c>
      <c r="J108" s="79" t="str">
        <f>IF(基本情報入力シート!K130="","",基本情報入力シート!K130)</f>
        <v/>
      </c>
      <c r="K108" s="80" t="str">
        <f>IF(基本情報入力シート!L130="","",基本情報入力シート!L130)</f>
        <v/>
      </c>
      <c r="L108" s="81" t="str">
        <f>IF(基本情報入力シート!M130="","",基本情報入力シート!M130)</f>
        <v/>
      </c>
      <c r="M108" s="81" t="str">
        <f>IF(基本情報入力シート!R130="","",基本情報入力シート!R130)</f>
        <v/>
      </c>
      <c r="N108" s="81" t="str">
        <f>IF(基本情報入力シート!W130="","",基本情報入力シート!W130)</f>
        <v/>
      </c>
      <c r="O108" s="76" t="str">
        <f>IF(基本情報入力シート!X130="","",基本情報入力シート!X130)</f>
        <v/>
      </c>
      <c r="P108" s="82" t="str">
        <f>IF(基本情報入力シート!Y130="","",基本情報入力シート!Y130)</f>
        <v/>
      </c>
      <c r="Q108" s="83" t="str">
        <f>IF(基本情報入力シート!AB130="","",基本情報入力シート!AB130)</f>
        <v/>
      </c>
      <c r="R108" s="84"/>
      <c r="S108" s="85"/>
      <c r="T108" s="104" t="str">
        <f>IF(P108="","",VLOOKUP(P108,【参考】数式用!$A$5:$H$34,MATCH(S108,【参考】数式用!$C$4:$E$4,0)+2,0))</f>
        <v/>
      </c>
      <c r="U108" s="37" t="s">
        <v>143</v>
      </c>
      <c r="V108" s="86"/>
      <c r="W108" s="36" t="s">
        <v>144</v>
      </c>
      <c r="X108" s="86"/>
      <c r="Y108" s="43" t="s">
        <v>145</v>
      </c>
      <c r="Z108" s="87"/>
      <c r="AA108" s="36" t="s">
        <v>144</v>
      </c>
      <c r="AB108" s="87"/>
      <c r="AC108" s="36" t="s">
        <v>146</v>
      </c>
      <c r="AD108" s="88" t="s">
        <v>147</v>
      </c>
      <c r="AE108" s="89" t="str">
        <f t="shared" si="4"/>
        <v/>
      </c>
      <c r="AF108" s="92" t="s">
        <v>148</v>
      </c>
      <c r="AG108" s="91" t="str">
        <f t="shared" si="5"/>
        <v/>
      </c>
    </row>
    <row r="109" spans="1:33" ht="36.75" customHeight="1">
      <c r="A109" s="76">
        <f t="shared" si="6"/>
        <v>98</v>
      </c>
      <c r="B109" s="77" t="str">
        <f>IF(基本情報入力シート!C131="","",基本情報入力シート!C131)</f>
        <v/>
      </c>
      <c r="C109" s="78" t="str">
        <f>IF(基本情報入力シート!D131="","",基本情報入力シート!D131)</f>
        <v/>
      </c>
      <c r="D109" s="79" t="str">
        <f>IF(基本情報入力シート!E131="","",基本情報入力シート!E131)</f>
        <v/>
      </c>
      <c r="E109" s="79" t="str">
        <f>IF(基本情報入力シート!F131="","",基本情報入力シート!F131)</f>
        <v/>
      </c>
      <c r="F109" s="79" t="str">
        <f>IF(基本情報入力シート!G131="","",基本情報入力シート!G131)</f>
        <v/>
      </c>
      <c r="G109" s="79" t="str">
        <f>IF(基本情報入力シート!H131="","",基本情報入力シート!H131)</f>
        <v/>
      </c>
      <c r="H109" s="79" t="str">
        <f>IF(基本情報入力シート!I131="","",基本情報入力シート!I131)</f>
        <v/>
      </c>
      <c r="I109" s="79" t="str">
        <f>IF(基本情報入力シート!J131="","",基本情報入力シート!J131)</f>
        <v/>
      </c>
      <c r="J109" s="79" t="str">
        <f>IF(基本情報入力シート!K131="","",基本情報入力シート!K131)</f>
        <v/>
      </c>
      <c r="K109" s="80" t="str">
        <f>IF(基本情報入力シート!L131="","",基本情報入力シート!L131)</f>
        <v/>
      </c>
      <c r="L109" s="81" t="str">
        <f>IF(基本情報入力シート!M131="","",基本情報入力シート!M131)</f>
        <v/>
      </c>
      <c r="M109" s="81" t="str">
        <f>IF(基本情報入力シート!R131="","",基本情報入力シート!R131)</f>
        <v/>
      </c>
      <c r="N109" s="81" t="str">
        <f>IF(基本情報入力シート!W131="","",基本情報入力シート!W131)</f>
        <v/>
      </c>
      <c r="O109" s="76" t="str">
        <f>IF(基本情報入力シート!X131="","",基本情報入力シート!X131)</f>
        <v/>
      </c>
      <c r="P109" s="82" t="str">
        <f>IF(基本情報入力シート!Y131="","",基本情報入力シート!Y131)</f>
        <v/>
      </c>
      <c r="Q109" s="83" t="str">
        <f>IF(基本情報入力シート!AB131="","",基本情報入力シート!AB131)</f>
        <v/>
      </c>
      <c r="R109" s="84"/>
      <c r="S109" s="85"/>
      <c r="T109" s="104" t="str">
        <f>IF(P109="","",VLOOKUP(P109,【参考】数式用!$A$5:$H$34,MATCH(S109,【参考】数式用!$C$4:$E$4,0)+2,0))</f>
        <v/>
      </c>
      <c r="U109" s="37" t="s">
        <v>143</v>
      </c>
      <c r="V109" s="86"/>
      <c r="W109" s="36" t="s">
        <v>144</v>
      </c>
      <c r="X109" s="86"/>
      <c r="Y109" s="43" t="s">
        <v>145</v>
      </c>
      <c r="Z109" s="87"/>
      <c r="AA109" s="36" t="s">
        <v>144</v>
      </c>
      <c r="AB109" s="87"/>
      <c r="AC109" s="36" t="s">
        <v>146</v>
      </c>
      <c r="AD109" s="88" t="s">
        <v>147</v>
      </c>
      <c r="AE109" s="89" t="str">
        <f t="shared" si="4"/>
        <v/>
      </c>
      <c r="AF109" s="92" t="s">
        <v>148</v>
      </c>
      <c r="AG109" s="91" t="str">
        <f t="shared" si="5"/>
        <v/>
      </c>
    </row>
    <row r="110" spans="1:33" ht="36.75" customHeight="1">
      <c r="A110" s="76">
        <f t="shared" si="6"/>
        <v>99</v>
      </c>
      <c r="B110" s="77" t="str">
        <f>IF(基本情報入力シート!C132="","",基本情報入力シート!C132)</f>
        <v/>
      </c>
      <c r="C110" s="78" t="str">
        <f>IF(基本情報入力シート!D132="","",基本情報入力シート!D132)</f>
        <v/>
      </c>
      <c r="D110" s="79" t="str">
        <f>IF(基本情報入力シート!E132="","",基本情報入力シート!E132)</f>
        <v/>
      </c>
      <c r="E110" s="79" t="str">
        <f>IF(基本情報入力シート!F132="","",基本情報入力シート!F132)</f>
        <v/>
      </c>
      <c r="F110" s="79" t="str">
        <f>IF(基本情報入力シート!G132="","",基本情報入力シート!G132)</f>
        <v/>
      </c>
      <c r="G110" s="79" t="str">
        <f>IF(基本情報入力シート!H132="","",基本情報入力シート!H132)</f>
        <v/>
      </c>
      <c r="H110" s="79" t="str">
        <f>IF(基本情報入力シート!I132="","",基本情報入力シート!I132)</f>
        <v/>
      </c>
      <c r="I110" s="79" t="str">
        <f>IF(基本情報入力シート!J132="","",基本情報入力シート!J132)</f>
        <v/>
      </c>
      <c r="J110" s="79" t="str">
        <f>IF(基本情報入力シート!K132="","",基本情報入力シート!K132)</f>
        <v/>
      </c>
      <c r="K110" s="80" t="str">
        <f>IF(基本情報入力シート!L132="","",基本情報入力シート!L132)</f>
        <v/>
      </c>
      <c r="L110" s="81" t="str">
        <f>IF(基本情報入力シート!M132="","",基本情報入力シート!M132)</f>
        <v/>
      </c>
      <c r="M110" s="81" t="str">
        <f>IF(基本情報入力シート!R132="","",基本情報入力シート!R132)</f>
        <v/>
      </c>
      <c r="N110" s="81" t="str">
        <f>IF(基本情報入力シート!W132="","",基本情報入力シート!W132)</f>
        <v/>
      </c>
      <c r="O110" s="76" t="str">
        <f>IF(基本情報入力シート!X132="","",基本情報入力シート!X132)</f>
        <v/>
      </c>
      <c r="P110" s="82" t="str">
        <f>IF(基本情報入力シート!Y132="","",基本情報入力シート!Y132)</f>
        <v/>
      </c>
      <c r="Q110" s="83" t="str">
        <f>IF(基本情報入力シート!AB132="","",基本情報入力シート!AB132)</f>
        <v/>
      </c>
      <c r="R110" s="84"/>
      <c r="S110" s="85"/>
      <c r="T110" s="104" t="str">
        <f>IF(P110="","",VLOOKUP(P110,【参考】数式用!$A$5:$H$34,MATCH(S110,【参考】数式用!$C$4:$E$4,0)+2,0))</f>
        <v/>
      </c>
      <c r="U110" s="37" t="s">
        <v>143</v>
      </c>
      <c r="V110" s="86"/>
      <c r="W110" s="36" t="s">
        <v>144</v>
      </c>
      <c r="X110" s="86"/>
      <c r="Y110" s="43" t="s">
        <v>145</v>
      </c>
      <c r="Z110" s="87"/>
      <c r="AA110" s="36" t="s">
        <v>144</v>
      </c>
      <c r="AB110" s="87"/>
      <c r="AC110" s="36" t="s">
        <v>146</v>
      </c>
      <c r="AD110" s="88" t="s">
        <v>147</v>
      </c>
      <c r="AE110" s="89" t="str">
        <f t="shared" si="4"/>
        <v/>
      </c>
      <c r="AF110" s="92" t="s">
        <v>148</v>
      </c>
      <c r="AG110" s="91" t="str">
        <f t="shared" si="5"/>
        <v/>
      </c>
    </row>
    <row r="111" spans="1:33" ht="36.75" customHeight="1">
      <c r="A111" s="76">
        <f t="shared" si="6"/>
        <v>100</v>
      </c>
      <c r="B111" s="77" t="str">
        <f>IF(基本情報入力シート!C133="","",基本情報入力シート!C133)</f>
        <v/>
      </c>
      <c r="C111" s="78" t="str">
        <f>IF(基本情報入力シート!D133="","",基本情報入力シート!D133)</f>
        <v/>
      </c>
      <c r="D111" s="79" t="str">
        <f>IF(基本情報入力シート!E133="","",基本情報入力シート!E133)</f>
        <v/>
      </c>
      <c r="E111" s="79" t="str">
        <f>IF(基本情報入力シート!F133="","",基本情報入力シート!F133)</f>
        <v/>
      </c>
      <c r="F111" s="79" t="str">
        <f>IF(基本情報入力シート!G133="","",基本情報入力シート!G133)</f>
        <v/>
      </c>
      <c r="G111" s="79" t="str">
        <f>IF(基本情報入力シート!H133="","",基本情報入力シート!H133)</f>
        <v/>
      </c>
      <c r="H111" s="79" t="str">
        <f>IF(基本情報入力シート!I133="","",基本情報入力シート!I133)</f>
        <v/>
      </c>
      <c r="I111" s="79" t="str">
        <f>IF(基本情報入力シート!J133="","",基本情報入力シート!J133)</f>
        <v/>
      </c>
      <c r="J111" s="79" t="str">
        <f>IF(基本情報入力シート!K133="","",基本情報入力シート!K133)</f>
        <v/>
      </c>
      <c r="K111" s="80" t="str">
        <f>IF(基本情報入力シート!L133="","",基本情報入力シート!L133)</f>
        <v/>
      </c>
      <c r="L111" s="81" t="str">
        <f>IF(基本情報入力シート!M133="","",基本情報入力シート!M133)</f>
        <v/>
      </c>
      <c r="M111" s="81" t="str">
        <f>IF(基本情報入力シート!R133="","",基本情報入力シート!R133)</f>
        <v/>
      </c>
      <c r="N111" s="81" t="str">
        <f>IF(基本情報入力シート!W133="","",基本情報入力シート!W133)</f>
        <v/>
      </c>
      <c r="O111" s="76" t="str">
        <f>IF(基本情報入力シート!X133="","",基本情報入力シート!X133)</f>
        <v/>
      </c>
      <c r="P111" s="82" t="str">
        <f>IF(基本情報入力シート!Y133="","",基本情報入力シート!Y133)</f>
        <v/>
      </c>
      <c r="Q111" s="83" t="str">
        <f>IF(基本情報入力シート!AB133="","",基本情報入力シート!AB133)</f>
        <v/>
      </c>
      <c r="R111" s="84"/>
      <c r="S111" s="85"/>
      <c r="T111" s="104" t="str">
        <f>IF(P111="","",VLOOKUP(P111,【参考】数式用!$A$5:$H$34,MATCH(S111,【参考】数式用!$C$4:$E$4,0)+2,0))</f>
        <v/>
      </c>
      <c r="U111" s="37" t="s">
        <v>143</v>
      </c>
      <c r="V111" s="86"/>
      <c r="W111" s="36" t="s">
        <v>144</v>
      </c>
      <c r="X111" s="86"/>
      <c r="Y111" s="43" t="s">
        <v>145</v>
      </c>
      <c r="Z111" s="87"/>
      <c r="AA111" s="36" t="s">
        <v>144</v>
      </c>
      <c r="AB111" s="87"/>
      <c r="AC111" s="36" t="s">
        <v>146</v>
      </c>
      <c r="AD111" s="88" t="s">
        <v>147</v>
      </c>
      <c r="AE111" s="89" t="str">
        <f t="shared" si="4"/>
        <v/>
      </c>
      <c r="AF111" s="92" t="s">
        <v>148</v>
      </c>
      <c r="AG111" s="91" t="str">
        <f t="shared" si="5"/>
        <v/>
      </c>
    </row>
  </sheetData>
  <sheetProtection formatCells="0" formatColumns="0" formatRows="0" insertRows="0" deleteRows="0" autoFilter="0"/>
  <autoFilter ref="L11:AG11"/>
  <mergeCells count="15">
    <mergeCell ref="S8:S10"/>
    <mergeCell ref="T8:T10"/>
    <mergeCell ref="U8:AF10"/>
    <mergeCell ref="AG8:AG10"/>
    <mergeCell ref="P7:P10"/>
    <mergeCell ref="Q7:Q10"/>
    <mergeCell ref="A5:N5"/>
    <mergeCell ref="M7:N9"/>
    <mergeCell ref="R9:R10"/>
    <mergeCell ref="D3:O3"/>
    <mergeCell ref="A3:C3"/>
    <mergeCell ref="A7:A10"/>
    <mergeCell ref="B7:K10"/>
    <mergeCell ref="L7:L10"/>
    <mergeCell ref="O7:O10"/>
  </mergeCells>
  <phoneticPr fontId="7"/>
  <dataValidations count="2">
    <dataValidation imeMode="halfAlpha" allowBlank="1" showInputMessage="1" showErrorMessage="1" sqref="B12:Q111 V12:V111 Z12:Z111"/>
    <dataValidation type="list" allowBlank="1" showInputMessage="1" showErrorMessage="1" sqref="R12:R111">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legacyDrawing r:id="rId2"/>
  <extLst>
    <ext xmlns:x14="http://schemas.microsoft.com/office/spreadsheetml/2009/9/main" uri="{78C0D931-6437-407d-A8EE-F0AAD7539E65}">
      <x14:conditionalFormattings>
        <x14:conditionalFormatting xmlns:xm="http://schemas.microsoft.com/office/excel/2006/main">
          <x14:cfRule type="expression" priority="1" id="{A28510F4-FC2A-4385-A912-D8EED471934F}">
            <xm:f>'別紙様式2-1 計画書_総括表'!$B$19="×"</xm:f>
            <x14:dxf>
              <fill>
                <patternFill>
                  <bgColor theme="0" tint="-0.24994659260841701"/>
                </patternFill>
              </fill>
            </x14:dxf>
          </x14:cfRule>
          <xm:sqref>A11:AG31 A9:R10 A1:AG7 A8:U8 AG8</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【参考】数式用!$C$4:$E$4</xm:f>
          </x14:formula1>
          <xm:sqref>S12:S111</xm:sqref>
        </x14:dataValidation>
        <x14:dataValidation type="list" imeMode="halfAlpha" allowBlank="1" showInputMessage="1" showErrorMessage="1">
          <x14:formula1>
            <xm:f>【参考】数式用!$N$5:$N$16</xm:f>
          </x14:formula1>
          <xm:sqref>X12:X111 AB12:AB111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115"/>
  <sheetViews>
    <sheetView zoomScale="85" zoomScaleNormal="85" zoomScaleSheetLayoutView="70" workbookViewId="0">
      <selection activeCell="R12" sqref="R12"/>
    </sheetView>
  </sheetViews>
  <sheetFormatPr defaultColWidth="2.44140625" defaultRowHeight="13.2"/>
  <cols>
    <col min="1" max="1" width="5.6640625" style="31" customWidth="1"/>
    <col min="2" max="11" width="2.6640625" style="31" customWidth="1"/>
    <col min="12" max="13" width="11.88671875" style="31" customWidth="1"/>
    <col min="14" max="14" width="12.6640625" style="31" customWidth="1"/>
    <col min="15" max="15" width="37.44140625" style="31" customWidth="1"/>
    <col min="16" max="16" width="22.6640625" style="31" customWidth="1"/>
    <col min="17" max="17" width="15.6640625" style="31" customWidth="1"/>
    <col min="18" max="19" width="13.6640625" style="31" customWidth="1"/>
    <col min="20" max="20" width="6.77734375" style="31" customWidth="1"/>
    <col min="21" max="21" width="31.44140625" style="31" customWidth="1"/>
    <col min="22" max="22" width="4.77734375" style="31" bestFit="1" customWidth="1"/>
    <col min="23" max="23" width="3.6640625" style="31" customWidth="1"/>
    <col min="24" max="24" width="3.109375" style="31" bestFit="1" customWidth="1"/>
    <col min="25" max="25" width="3.6640625" style="31" customWidth="1"/>
    <col min="26" max="26" width="8" style="31" bestFit="1" customWidth="1"/>
    <col min="27" max="27" width="3.6640625" style="31" customWidth="1"/>
    <col min="28" max="28" width="3.109375" style="31" bestFit="1" customWidth="1"/>
    <col min="29" max="29" width="3.6640625" style="31" customWidth="1"/>
    <col min="30" max="31" width="3.109375" style="31" customWidth="1"/>
    <col min="32" max="32" width="3.44140625" style="31" bestFit="1" customWidth="1"/>
    <col min="33" max="33" width="5.88671875" style="31" bestFit="1" customWidth="1"/>
    <col min="34" max="34" width="14.6640625" style="31" customWidth="1"/>
    <col min="35" max="35" width="2.44140625" style="31"/>
    <col min="36" max="36" width="6.109375" style="31" customWidth="1"/>
    <col min="37" max="45" width="8.33203125" style="31" customWidth="1"/>
    <col min="46" max="16384" width="2.44140625" style="31"/>
  </cols>
  <sheetData>
    <row r="1" spans="1:45" ht="21" customHeight="1">
      <c r="A1" s="48" t="s">
        <v>339</v>
      </c>
      <c r="H1" s="33" t="s">
        <v>268</v>
      </c>
      <c r="Z1" s="32"/>
      <c r="AA1" s="32"/>
      <c r="AB1" s="32"/>
      <c r="AC1" s="32"/>
      <c r="AD1" s="32"/>
      <c r="AE1" s="32"/>
      <c r="AF1" s="32"/>
      <c r="AG1" s="32"/>
      <c r="AH1" s="32"/>
    </row>
    <row r="2" spans="1:45" ht="21" customHeight="1" thickBot="1">
      <c r="B2" s="33"/>
      <c r="C2" s="33"/>
      <c r="D2" s="33"/>
      <c r="E2" s="33"/>
      <c r="F2" s="33"/>
      <c r="G2" s="33"/>
      <c r="H2" s="33"/>
      <c r="I2" s="33"/>
      <c r="J2" s="33"/>
      <c r="K2" s="33"/>
      <c r="L2" s="33"/>
      <c r="M2" s="33"/>
      <c r="N2" s="33"/>
      <c r="O2" s="33"/>
      <c r="P2" s="33"/>
      <c r="W2" s="33"/>
      <c r="X2" s="33"/>
      <c r="Y2" s="33"/>
      <c r="Z2" s="32"/>
      <c r="AA2" s="32"/>
      <c r="AB2" s="32"/>
      <c r="AC2" s="32"/>
      <c r="AD2" s="49"/>
      <c r="AE2" s="49"/>
      <c r="AF2" s="49"/>
      <c r="AG2" s="49"/>
      <c r="AH2" s="49"/>
    </row>
    <row r="3" spans="1:45" ht="27" customHeight="1" thickBot="1">
      <c r="A3" s="1358" t="s">
        <v>6</v>
      </c>
      <c r="B3" s="1358"/>
      <c r="C3" s="1359"/>
      <c r="D3" s="1355" t="str">
        <f>IF(基本情報入力シート!M16="","",基本情報入力シート!M16)</f>
        <v/>
      </c>
      <c r="E3" s="1356"/>
      <c r="F3" s="1356"/>
      <c r="G3" s="1356"/>
      <c r="H3" s="1356"/>
      <c r="I3" s="1356"/>
      <c r="J3" s="1356"/>
      <c r="K3" s="1356"/>
      <c r="L3" s="1356"/>
      <c r="M3" s="1356"/>
      <c r="N3" s="1356"/>
      <c r="O3" s="1357"/>
      <c r="P3" s="50"/>
      <c r="Q3" s="51"/>
      <c r="V3" s="51"/>
      <c r="W3" s="51"/>
      <c r="X3" s="51"/>
      <c r="Y3" s="51"/>
    </row>
    <row r="4" spans="1:45" ht="21" customHeight="1" thickBot="1">
      <c r="A4" s="52"/>
      <c r="B4" s="52"/>
      <c r="C4" s="52"/>
      <c r="D4" s="53"/>
      <c r="E4" s="53"/>
      <c r="F4" s="53"/>
      <c r="G4" s="53"/>
      <c r="H4" s="53"/>
      <c r="I4" s="53"/>
      <c r="J4" s="53"/>
      <c r="K4" s="53"/>
      <c r="L4" s="53"/>
      <c r="M4" s="53"/>
      <c r="N4" s="53"/>
      <c r="O4" s="53"/>
      <c r="P4" s="53"/>
      <c r="Q4" s="51"/>
      <c r="V4" s="51"/>
      <c r="W4" s="51"/>
      <c r="X4" s="51"/>
      <c r="Y4" s="51"/>
    </row>
    <row r="5" spans="1:45" ht="27" customHeight="1" thickBot="1">
      <c r="A5" s="1384" t="s">
        <v>453</v>
      </c>
      <c r="B5" s="1385"/>
      <c r="C5" s="1385"/>
      <c r="D5" s="1385"/>
      <c r="E5" s="1385"/>
      <c r="F5" s="1385"/>
      <c r="G5" s="1385"/>
      <c r="H5" s="1385"/>
      <c r="I5" s="1385"/>
      <c r="J5" s="1385"/>
      <c r="K5" s="1385"/>
      <c r="L5" s="1385"/>
      <c r="M5" s="1385"/>
      <c r="N5" s="1386"/>
      <c r="O5" s="93" t="str">
        <f>IF((SUM(AH12:AH111))=0,"",SUM(AH12:AH111))</f>
        <v/>
      </c>
      <c r="P5" s="53"/>
      <c r="R5" s="34"/>
      <c r="S5" s="34"/>
      <c r="T5" s="34"/>
      <c r="U5" s="34"/>
      <c r="V5" s="51"/>
      <c r="W5" s="51"/>
      <c r="X5" s="51"/>
      <c r="Y5" s="51"/>
      <c r="Z5" s="34"/>
      <c r="AA5" s="34"/>
      <c r="AB5" s="34"/>
      <c r="AC5" s="34"/>
      <c r="AD5" s="34"/>
      <c r="AE5" s="34"/>
      <c r="AF5" s="34"/>
      <c r="AG5" s="34"/>
      <c r="AH5" s="34"/>
    </row>
    <row r="6" spans="1:45" ht="21" customHeight="1" thickBot="1">
      <c r="Q6" s="38"/>
    </row>
    <row r="7" spans="1:45" ht="18" customHeight="1">
      <c r="A7" s="1360"/>
      <c r="B7" s="1362" t="s">
        <v>267</v>
      </c>
      <c r="C7" s="1363"/>
      <c r="D7" s="1363"/>
      <c r="E7" s="1363"/>
      <c r="F7" s="1363"/>
      <c r="G7" s="1363"/>
      <c r="H7" s="1363"/>
      <c r="I7" s="1363"/>
      <c r="J7" s="1363"/>
      <c r="K7" s="1364"/>
      <c r="L7" s="1368" t="s">
        <v>86</v>
      </c>
      <c r="M7" s="1348" t="s">
        <v>153</v>
      </c>
      <c r="N7" s="1349"/>
      <c r="O7" s="1370" t="s">
        <v>99</v>
      </c>
      <c r="P7" s="1380" t="s">
        <v>52</v>
      </c>
      <c r="Q7" s="1382" t="s">
        <v>462</v>
      </c>
      <c r="R7" s="94" t="s">
        <v>253</v>
      </c>
      <c r="S7" s="95"/>
      <c r="T7" s="95"/>
      <c r="U7" s="96"/>
      <c r="V7" s="96"/>
      <c r="W7" s="96"/>
      <c r="X7" s="96"/>
      <c r="Y7" s="96"/>
      <c r="Z7" s="96"/>
      <c r="AA7" s="96"/>
      <c r="AB7" s="96"/>
      <c r="AC7" s="96"/>
      <c r="AD7" s="96"/>
      <c r="AE7" s="96"/>
      <c r="AF7" s="96"/>
      <c r="AG7" s="96"/>
      <c r="AH7" s="97"/>
    </row>
    <row r="8" spans="1:45" ht="14.25" customHeight="1">
      <c r="A8" s="1361"/>
      <c r="B8" s="1365"/>
      <c r="C8" s="1366"/>
      <c r="D8" s="1366"/>
      <c r="E8" s="1366"/>
      <c r="F8" s="1366"/>
      <c r="G8" s="1366"/>
      <c r="H8" s="1366"/>
      <c r="I8" s="1366"/>
      <c r="J8" s="1366"/>
      <c r="K8" s="1367"/>
      <c r="L8" s="1369"/>
      <c r="M8" s="1350"/>
      <c r="N8" s="1351"/>
      <c r="O8" s="1371"/>
      <c r="P8" s="1381"/>
      <c r="Q8" s="1383"/>
      <c r="R8" s="98"/>
      <c r="S8" s="1382" t="s">
        <v>269</v>
      </c>
      <c r="T8" s="1374" t="s">
        <v>464</v>
      </c>
      <c r="U8" s="194"/>
      <c r="V8" s="1388"/>
      <c r="W8" s="1389"/>
      <c r="X8" s="1389"/>
      <c r="Y8" s="1389"/>
      <c r="Z8" s="1389"/>
      <c r="AA8" s="1389"/>
      <c r="AB8" s="1389"/>
      <c r="AC8" s="1389"/>
      <c r="AD8" s="1389"/>
      <c r="AE8" s="1389"/>
      <c r="AF8" s="1389"/>
      <c r="AG8" s="1390"/>
      <c r="AH8" s="195"/>
    </row>
    <row r="9" spans="1:45" ht="13.5" customHeight="1">
      <c r="A9" s="1361"/>
      <c r="B9" s="1365"/>
      <c r="C9" s="1366"/>
      <c r="D9" s="1366"/>
      <c r="E9" s="1366"/>
      <c r="F9" s="1366"/>
      <c r="G9" s="1366"/>
      <c r="H9" s="1366"/>
      <c r="I9" s="1366"/>
      <c r="J9" s="1366"/>
      <c r="K9" s="1367"/>
      <c r="L9" s="1369"/>
      <c r="M9" s="1352"/>
      <c r="N9" s="1353"/>
      <c r="O9" s="1371"/>
      <c r="P9" s="1381"/>
      <c r="Q9" s="1383"/>
      <c r="R9" s="1354" t="s">
        <v>78</v>
      </c>
      <c r="S9" s="1387"/>
      <c r="T9" s="1375"/>
      <c r="U9" s="1351" t="s">
        <v>226</v>
      </c>
      <c r="V9" s="1350" t="s">
        <v>465</v>
      </c>
      <c r="W9" s="1377"/>
      <c r="X9" s="1377"/>
      <c r="Y9" s="1377"/>
      <c r="Z9" s="1377"/>
      <c r="AA9" s="1377"/>
      <c r="AB9" s="1377"/>
      <c r="AC9" s="1377"/>
      <c r="AD9" s="1377"/>
      <c r="AE9" s="1377"/>
      <c r="AF9" s="1377"/>
      <c r="AG9" s="1377"/>
      <c r="AH9" s="1379" t="s">
        <v>466</v>
      </c>
    </row>
    <row r="10" spans="1:45" ht="120" customHeight="1">
      <c r="A10" s="1361"/>
      <c r="B10" s="1365"/>
      <c r="C10" s="1366"/>
      <c r="D10" s="1366"/>
      <c r="E10" s="1366"/>
      <c r="F10" s="1366"/>
      <c r="G10" s="1366"/>
      <c r="H10" s="1366"/>
      <c r="I10" s="1366"/>
      <c r="J10" s="1366"/>
      <c r="K10" s="1367"/>
      <c r="L10" s="1369"/>
      <c r="M10" s="61" t="s">
        <v>154</v>
      </c>
      <c r="N10" s="61" t="s">
        <v>155</v>
      </c>
      <c r="O10" s="1371"/>
      <c r="P10" s="1381"/>
      <c r="Q10" s="1383"/>
      <c r="R10" s="1354"/>
      <c r="S10" s="1387"/>
      <c r="T10" s="1375"/>
      <c r="U10" s="1351"/>
      <c r="V10" s="1350"/>
      <c r="W10" s="1377"/>
      <c r="X10" s="1377"/>
      <c r="Y10" s="1377"/>
      <c r="Z10" s="1377"/>
      <c r="AA10" s="1377"/>
      <c r="AB10" s="1377"/>
      <c r="AC10" s="1377"/>
      <c r="AD10" s="1377"/>
      <c r="AE10" s="1377"/>
      <c r="AF10" s="1377"/>
      <c r="AG10" s="1377"/>
      <c r="AH10" s="1379"/>
    </row>
    <row r="11" spans="1:45" ht="15" thickBot="1">
      <c r="A11" s="62"/>
      <c r="B11" s="63"/>
      <c r="C11" s="64"/>
      <c r="D11" s="64"/>
      <c r="E11" s="64"/>
      <c r="F11" s="64"/>
      <c r="G11" s="64"/>
      <c r="H11" s="64"/>
      <c r="I11" s="64"/>
      <c r="J11" s="64"/>
      <c r="K11" s="65"/>
      <c r="L11" s="66"/>
      <c r="M11" s="66"/>
      <c r="N11" s="66"/>
      <c r="O11" s="67"/>
      <c r="P11" s="68"/>
      <c r="Q11" s="69"/>
      <c r="R11" s="60"/>
      <c r="S11" s="99"/>
      <c r="T11" s="100"/>
      <c r="U11" s="101"/>
      <c r="V11" s="118"/>
      <c r="W11" s="75"/>
      <c r="X11" s="75"/>
      <c r="Y11" s="75"/>
      <c r="Z11" s="75"/>
      <c r="AA11" s="75"/>
      <c r="AB11" s="75"/>
      <c r="AC11" s="75"/>
      <c r="AD11" s="75"/>
      <c r="AE11" s="75"/>
      <c r="AF11" s="75"/>
      <c r="AG11" s="75"/>
      <c r="AH11" s="70"/>
    </row>
    <row r="12" spans="1:45" ht="33" customHeight="1" thickBot="1">
      <c r="A12" s="76">
        <v>1</v>
      </c>
      <c r="B12" s="77" t="str">
        <f>IF(基本情報入力シート!C34="","",基本情報入力シート!C34)</f>
        <v/>
      </c>
      <c r="C12" s="78" t="str">
        <f>IF(基本情報入力シート!D34="","",基本情報入力シート!D34)</f>
        <v/>
      </c>
      <c r="D12" s="79" t="str">
        <f>IF(基本情報入力シート!E34="","",基本情報入力シート!E34)</f>
        <v/>
      </c>
      <c r="E12" s="79" t="str">
        <f>IF(基本情報入力シート!F34="","",基本情報入力シート!F34)</f>
        <v/>
      </c>
      <c r="F12" s="79" t="str">
        <f>IF(基本情報入力シート!G34="","",基本情報入力シート!G34)</f>
        <v/>
      </c>
      <c r="G12" s="79" t="str">
        <f>IF(基本情報入力シート!H34="","",基本情報入力シート!H34)</f>
        <v/>
      </c>
      <c r="H12" s="79" t="str">
        <f>IF(基本情報入力シート!I34="","",基本情報入力シート!I34)</f>
        <v/>
      </c>
      <c r="I12" s="79" t="str">
        <f>IF(基本情報入力シート!J34="","",基本情報入力シート!J34)</f>
        <v/>
      </c>
      <c r="J12" s="79" t="str">
        <f>IF(基本情報入力シート!K34="","",基本情報入力シート!K34)</f>
        <v/>
      </c>
      <c r="K12" s="80" t="str">
        <f>IF(基本情報入力シート!L34="","",基本情報入力シート!L34)</f>
        <v/>
      </c>
      <c r="L12" s="81" t="str">
        <f>IF(基本情報入力シート!M34="","",基本情報入力シート!M34)</f>
        <v/>
      </c>
      <c r="M12" s="81" t="str">
        <f>IF(基本情報入力シート!R34="","",基本情報入力シート!R34)</f>
        <v/>
      </c>
      <c r="N12" s="81" t="str">
        <f>IF(基本情報入力シート!W34="","",基本情報入力シート!W34)</f>
        <v/>
      </c>
      <c r="O12" s="76" t="str">
        <f>IF(基本情報入力シート!X34="","",基本情報入力シート!X34)</f>
        <v/>
      </c>
      <c r="P12" s="82" t="str">
        <f>IF(基本情報入力シート!Y34="","",基本情報入力シート!Y34)</f>
        <v/>
      </c>
      <c r="Q12" s="83" t="str">
        <f>IF(基本情報入力シート!AB34="","",基本情報入力シート!AB34)</f>
        <v/>
      </c>
      <c r="R12" s="102"/>
      <c r="S12" s="103"/>
      <c r="T12" s="104" t="str">
        <f>IFERROR(IF(R12="","",VLOOKUP(P12,【参考】数式用!$A$5:$H$34,MATCH(S12,【参考】数式用!$F$4:$H$4,0)+5,0)),"")</f>
        <v/>
      </c>
      <c r="U12" s="120" t="str">
        <f>IF(S12="特定加算Ⅰ",VLOOKUP(P12,【参考】数式用!$A$5:$I$28,9,FALSE),"-")</f>
        <v>-</v>
      </c>
      <c r="V12" s="37" t="s">
        <v>17</v>
      </c>
      <c r="W12" s="105"/>
      <c r="X12" s="41" t="s">
        <v>11</v>
      </c>
      <c r="Y12" s="105"/>
      <c r="Z12" s="43" t="s">
        <v>66</v>
      </c>
      <c r="AA12" s="105"/>
      <c r="AB12" s="41" t="s">
        <v>11</v>
      </c>
      <c r="AC12" s="105"/>
      <c r="AD12" s="41" t="s">
        <v>14</v>
      </c>
      <c r="AE12" s="88" t="s">
        <v>27</v>
      </c>
      <c r="AF12" s="90" t="str">
        <f>IF(AND(W12&gt;=1,Y12&gt;=1,AA12&gt;=1,AC12&gt;=1),(AA12*12+AC12)-(W12*12+Y12)+1,"")</f>
        <v/>
      </c>
      <c r="AG12" s="90" t="s">
        <v>46</v>
      </c>
      <c r="AH12" s="91" t="str">
        <f>IFERROR(ROUNDDOWN(Q12*T12,0)*AF12,"")</f>
        <v/>
      </c>
      <c r="AJ12" s="39" t="str">
        <f>IFERROR(IF(T12="エラー","☓","○"),"")</f>
        <v>○</v>
      </c>
      <c r="AK12" s="40" t="str">
        <f t="shared" ref="AK12:AK43" si="0">IFERROR(IF(T12="エラー","当該サービスに存在しない加算区分が選択されていますので、修正してください。",""),"")</f>
        <v/>
      </c>
      <c r="AL12" s="40"/>
      <c r="AM12" s="40"/>
      <c r="AN12" s="40"/>
      <c r="AO12" s="40"/>
      <c r="AP12" s="40"/>
      <c r="AQ12" s="40"/>
      <c r="AR12" s="40"/>
      <c r="AS12" s="106"/>
    </row>
    <row r="13" spans="1:45" ht="33" customHeight="1" thickBot="1">
      <c r="A13" s="76">
        <f>A12+1</f>
        <v>2</v>
      </c>
      <c r="B13" s="77" t="str">
        <f>IF(基本情報入力シート!C35="","",基本情報入力シート!C35)</f>
        <v/>
      </c>
      <c r="C13" s="78" t="str">
        <f>IF(基本情報入力シート!D35="","",基本情報入力シート!D35)</f>
        <v/>
      </c>
      <c r="D13" s="79" t="str">
        <f>IF(基本情報入力シート!E35="","",基本情報入力シート!E35)</f>
        <v/>
      </c>
      <c r="E13" s="79" t="str">
        <f>IF(基本情報入力シート!F35="","",基本情報入力シート!F35)</f>
        <v/>
      </c>
      <c r="F13" s="79" t="str">
        <f>IF(基本情報入力シート!G35="","",基本情報入力シート!G35)</f>
        <v/>
      </c>
      <c r="G13" s="79" t="str">
        <f>IF(基本情報入力シート!H35="","",基本情報入力シート!H35)</f>
        <v/>
      </c>
      <c r="H13" s="79" t="str">
        <f>IF(基本情報入力シート!I35="","",基本情報入力シート!I35)</f>
        <v/>
      </c>
      <c r="I13" s="79" t="str">
        <f>IF(基本情報入力シート!J35="","",基本情報入力シート!J35)</f>
        <v/>
      </c>
      <c r="J13" s="79" t="str">
        <f>IF(基本情報入力シート!K35="","",基本情報入力シート!K35)</f>
        <v/>
      </c>
      <c r="K13" s="80" t="str">
        <f>IF(基本情報入力シート!L35="","",基本情報入力シート!L35)</f>
        <v/>
      </c>
      <c r="L13" s="81" t="str">
        <f>IF(基本情報入力シート!M35="","",基本情報入力シート!M35)</f>
        <v/>
      </c>
      <c r="M13" s="81" t="str">
        <f>IF(基本情報入力シート!R35="","",基本情報入力シート!R35)</f>
        <v/>
      </c>
      <c r="N13" s="81" t="str">
        <f>IF(基本情報入力シート!W35="","",基本情報入力シート!W35)</f>
        <v/>
      </c>
      <c r="O13" s="76" t="str">
        <f>IF(基本情報入力シート!X35="","",基本情報入力シート!X35)</f>
        <v/>
      </c>
      <c r="P13" s="82" t="str">
        <f>IF(基本情報入力シート!Y35="","",基本情報入力シート!Y35)</f>
        <v/>
      </c>
      <c r="Q13" s="83" t="str">
        <f>IF(基本情報入力シート!AB35="","",基本情報入力シート!AB35)</f>
        <v/>
      </c>
      <c r="R13" s="102"/>
      <c r="S13" s="103"/>
      <c r="T13" s="104" t="str">
        <f>IFERROR(IF(R13="","",VLOOKUP(P13,【参考】数式用!$A$5:$H$34,MATCH(S13,【参考】数式用!$F$4:$H$4,0)+5,0)),"")</f>
        <v/>
      </c>
      <c r="U13" s="120" t="str">
        <f>IF(S13="特定加算Ⅰ",VLOOKUP(P13,【参考】数式用!$A$5:$I$28,9,FALSE),"-")</f>
        <v>-</v>
      </c>
      <c r="V13" s="37" t="s">
        <v>17</v>
      </c>
      <c r="W13" s="105"/>
      <c r="X13" s="41" t="s">
        <v>11</v>
      </c>
      <c r="Y13" s="105"/>
      <c r="Z13" s="43" t="s">
        <v>66</v>
      </c>
      <c r="AA13" s="105"/>
      <c r="AB13" s="41" t="s">
        <v>11</v>
      </c>
      <c r="AC13" s="105"/>
      <c r="AD13" s="41" t="s">
        <v>14</v>
      </c>
      <c r="AE13" s="88" t="s">
        <v>27</v>
      </c>
      <c r="AF13" s="89" t="str">
        <f t="shared" ref="AF13:AF76" si="1">IF(AND(W13&gt;=1,Y13&gt;=1,AA13&gt;=1,AC13&gt;=1),(AA13*12+AC13)-(W13*12+Y13)+1,"")</f>
        <v/>
      </c>
      <c r="AG13" s="90" t="s">
        <v>46</v>
      </c>
      <c r="AH13" s="91" t="str">
        <f t="shared" ref="AH13:AH76" si="2">IFERROR(ROUNDDOWN(Q13*T13,0)*AF13,"")</f>
        <v/>
      </c>
      <c r="AJ13" s="39" t="str">
        <f t="shared" ref="AJ13:AJ76" si="3">IFERROR(IF(T13="エラー","☓","○"),"")</f>
        <v>○</v>
      </c>
      <c r="AK13" s="40" t="str">
        <f t="shared" si="0"/>
        <v/>
      </c>
      <c r="AL13" s="40"/>
      <c r="AM13" s="40"/>
      <c r="AN13" s="40"/>
      <c r="AO13" s="40"/>
      <c r="AP13" s="40"/>
      <c r="AQ13" s="40"/>
      <c r="AR13" s="40"/>
      <c r="AS13" s="106"/>
    </row>
    <row r="14" spans="1:45" ht="33" customHeight="1" thickBot="1">
      <c r="A14" s="76">
        <f t="shared" ref="A14:A111" si="4">A13+1</f>
        <v>3</v>
      </c>
      <c r="B14" s="77" t="str">
        <f>IF(基本情報入力シート!C36="","",基本情報入力シート!C36)</f>
        <v/>
      </c>
      <c r="C14" s="78" t="str">
        <f>IF(基本情報入力シート!D36="","",基本情報入力シート!D36)</f>
        <v/>
      </c>
      <c r="D14" s="79" t="str">
        <f>IF(基本情報入力シート!E36="","",基本情報入力シート!E36)</f>
        <v/>
      </c>
      <c r="E14" s="79" t="str">
        <f>IF(基本情報入力シート!F36="","",基本情報入力シート!F36)</f>
        <v/>
      </c>
      <c r="F14" s="79" t="str">
        <f>IF(基本情報入力シート!G36="","",基本情報入力シート!G36)</f>
        <v/>
      </c>
      <c r="G14" s="79" t="str">
        <f>IF(基本情報入力シート!H36="","",基本情報入力シート!H36)</f>
        <v/>
      </c>
      <c r="H14" s="79" t="str">
        <f>IF(基本情報入力シート!I36="","",基本情報入力シート!I36)</f>
        <v/>
      </c>
      <c r="I14" s="79" t="str">
        <f>IF(基本情報入力シート!J36="","",基本情報入力シート!J36)</f>
        <v/>
      </c>
      <c r="J14" s="79" t="str">
        <f>IF(基本情報入力シート!K36="","",基本情報入力シート!K36)</f>
        <v/>
      </c>
      <c r="K14" s="80" t="str">
        <f>IF(基本情報入力シート!L36="","",基本情報入力シート!L36)</f>
        <v/>
      </c>
      <c r="L14" s="81" t="str">
        <f>IF(基本情報入力シート!M36="","",基本情報入力シート!M36)</f>
        <v/>
      </c>
      <c r="M14" s="81" t="str">
        <f>IF(基本情報入力シート!R36="","",基本情報入力シート!R36)</f>
        <v/>
      </c>
      <c r="N14" s="81" t="str">
        <f>IF(基本情報入力シート!W36="","",基本情報入力シート!W36)</f>
        <v/>
      </c>
      <c r="O14" s="76" t="str">
        <f>IF(基本情報入力シート!X36="","",基本情報入力シート!X36)</f>
        <v/>
      </c>
      <c r="P14" s="82" t="str">
        <f>IF(基本情報入力シート!Y36="","",基本情報入力シート!Y36)</f>
        <v/>
      </c>
      <c r="Q14" s="83" t="str">
        <f>IF(基本情報入力シート!AB36="","",基本情報入力シート!AB36)</f>
        <v/>
      </c>
      <c r="R14" s="102"/>
      <c r="S14" s="103"/>
      <c r="T14" s="104" t="str">
        <f>IFERROR(IF(R14="","",VLOOKUP(P14,【参考】数式用!$A$5:$H$34,MATCH(S14,【参考】数式用!$F$4:$H$4,0)+5,0)),"")</f>
        <v/>
      </c>
      <c r="U14" s="120" t="str">
        <f>IF(S14="特定加算Ⅰ",VLOOKUP(P14,【参考】数式用!$A$5:$I$28,9,FALSE),"-")</f>
        <v>-</v>
      </c>
      <c r="V14" s="37" t="s">
        <v>17</v>
      </c>
      <c r="W14" s="105"/>
      <c r="X14" s="41" t="s">
        <v>11</v>
      </c>
      <c r="Y14" s="105"/>
      <c r="Z14" s="43" t="s">
        <v>66</v>
      </c>
      <c r="AA14" s="105"/>
      <c r="AB14" s="41" t="s">
        <v>11</v>
      </c>
      <c r="AC14" s="105"/>
      <c r="AD14" s="41" t="s">
        <v>14</v>
      </c>
      <c r="AE14" s="88" t="s">
        <v>27</v>
      </c>
      <c r="AF14" s="89" t="str">
        <f t="shared" si="1"/>
        <v/>
      </c>
      <c r="AG14" s="90" t="s">
        <v>46</v>
      </c>
      <c r="AH14" s="91" t="str">
        <f t="shared" si="2"/>
        <v/>
      </c>
      <c r="AJ14" s="39" t="str">
        <f t="shared" si="3"/>
        <v>○</v>
      </c>
      <c r="AK14" s="40" t="str">
        <f t="shared" si="0"/>
        <v/>
      </c>
      <c r="AL14" s="40"/>
      <c r="AM14" s="40"/>
      <c r="AN14" s="40"/>
      <c r="AO14" s="40"/>
      <c r="AP14" s="40"/>
      <c r="AQ14" s="40"/>
      <c r="AR14" s="40"/>
      <c r="AS14" s="106"/>
    </row>
    <row r="15" spans="1:45" ht="33" customHeight="1" thickBot="1">
      <c r="A15" s="76">
        <f t="shared" si="4"/>
        <v>4</v>
      </c>
      <c r="B15" s="77" t="str">
        <f>IF(基本情報入力シート!C37="","",基本情報入力シート!C37)</f>
        <v/>
      </c>
      <c r="C15" s="78" t="str">
        <f>IF(基本情報入力シート!D37="","",基本情報入力シート!D37)</f>
        <v/>
      </c>
      <c r="D15" s="79" t="str">
        <f>IF(基本情報入力シート!E37="","",基本情報入力シート!E37)</f>
        <v/>
      </c>
      <c r="E15" s="79" t="str">
        <f>IF(基本情報入力シート!F37="","",基本情報入力シート!F37)</f>
        <v/>
      </c>
      <c r="F15" s="79" t="str">
        <f>IF(基本情報入力シート!G37="","",基本情報入力シート!G37)</f>
        <v/>
      </c>
      <c r="G15" s="79" t="str">
        <f>IF(基本情報入力シート!H37="","",基本情報入力シート!H37)</f>
        <v/>
      </c>
      <c r="H15" s="79" t="str">
        <f>IF(基本情報入力シート!I37="","",基本情報入力シート!I37)</f>
        <v/>
      </c>
      <c r="I15" s="79" t="str">
        <f>IF(基本情報入力シート!J37="","",基本情報入力シート!J37)</f>
        <v/>
      </c>
      <c r="J15" s="79" t="str">
        <f>IF(基本情報入力シート!K37="","",基本情報入力シート!K37)</f>
        <v/>
      </c>
      <c r="K15" s="80" t="str">
        <f>IF(基本情報入力シート!L37="","",基本情報入力シート!L37)</f>
        <v/>
      </c>
      <c r="L15" s="81" t="str">
        <f>IF(基本情報入力シート!M37="","",基本情報入力シート!M37)</f>
        <v/>
      </c>
      <c r="M15" s="81" t="str">
        <f>IF(基本情報入力シート!R37="","",基本情報入力シート!R37)</f>
        <v/>
      </c>
      <c r="N15" s="81" t="str">
        <f>IF(基本情報入力シート!W37="","",基本情報入力シート!W37)</f>
        <v/>
      </c>
      <c r="O15" s="76" t="str">
        <f>IF(基本情報入力シート!X37="","",基本情報入力シート!X37)</f>
        <v/>
      </c>
      <c r="P15" s="82" t="str">
        <f>IF(基本情報入力シート!Y37="","",基本情報入力シート!Y37)</f>
        <v/>
      </c>
      <c r="Q15" s="83" t="str">
        <f>IF(基本情報入力シート!AB37="","",基本情報入力シート!AB37)</f>
        <v/>
      </c>
      <c r="R15" s="102"/>
      <c r="S15" s="103"/>
      <c r="T15" s="104" t="str">
        <f>IFERROR(IF(R15="","",VLOOKUP(P15,【参考】数式用!$A$5:$H$34,MATCH(S15,【参考】数式用!$F$4:$H$4,0)+5,0)),"")</f>
        <v/>
      </c>
      <c r="U15" s="120" t="str">
        <f>IF(S15="特定加算Ⅰ",VLOOKUP(P15,【参考】数式用!$A$5:$I$28,9,FALSE),"-")</f>
        <v>-</v>
      </c>
      <c r="V15" s="37" t="s">
        <v>17</v>
      </c>
      <c r="W15" s="105"/>
      <c r="X15" s="41" t="s">
        <v>11</v>
      </c>
      <c r="Y15" s="105"/>
      <c r="Z15" s="43" t="s">
        <v>66</v>
      </c>
      <c r="AA15" s="105"/>
      <c r="AB15" s="41" t="s">
        <v>11</v>
      </c>
      <c r="AC15" s="105"/>
      <c r="AD15" s="41" t="s">
        <v>14</v>
      </c>
      <c r="AE15" s="88" t="s">
        <v>27</v>
      </c>
      <c r="AF15" s="89" t="str">
        <f t="shared" si="1"/>
        <v/>
      </c>
      <c r="AG15" s="90" t="s">
        <v>46</v>
      </c>
      <c r="AH15" s="91" t="str">
        <f t="shared" si="2"/>
        <v/>
      </c>
      <c r="AJ15" s="39" t="str">
        <f t="shared" si="3"/>
        <v>○</v>
      </c>
      <c r="AK15" s="40" t="str">
        <f t="shared" si="0"/>
        <v/>
      </c>
      <c r="AL15" s="40"/>
      <c r="AM15" s="40"/>
      <c r="AN15" s="40"/>
      <c r="AO15" s="40"/>
      <c r="AP15" s="40"/>
      <c r="AQ15" s="40"/>
      <c r="AR15" s="40"/>
      <c r="AS15" s="106"/>
    </row>
    <row r="16" spans="1:45" ht="33" customHeight="1" thickBot="1">
      <c r="A16" s="76">
        <f t="shared" si="4"/>
        <v>5</v>
      </c>
      <c r="B16" s="77" t="str">
        <f>IF(基本情報入力シート!C38="","",基本情報入力シート!C38)</f>
        <v/>
      </c>
      <c r="C16" s="78" t="str">
        <f>IF(基本情報入力シート!D38="","",基本情報入力シート!D38)</f>
        <v/>
      </c>
      <c r="D16" s="79" t="str">
        <f>IF(基本情報入力シート!E38="","",基本情報入力シート!E38)</f>
        <v/>
      </c>
      <c r="E16" s="79" t="str">
        <f>IF(基本情報入力シート!F38="","",基本情報入力シート!F38)</f>
        <v/>
      </c>
      <c r="F16" s="79" t="str">
        <f>IF(基本情報入力シート!G38="","",基本情報入力シート!G38)</f>
        <v/>
      </c>
      <c r="G16" s="79" t="str">
        <f>IF(基本情報入力シート!H38="","",基本情報入力シート!H38)</f>
        <v/>
      </c>
      <c r="H16" s="79" t="str">
        <f>IF(基本情報入力シート!I38="","",基本情報入力シート!I38)</f>
        <v/>
      </c>
      <c r="I16" s="79" t="str">
        <f>IF(基本情報入力シート!J38="","",基本情報入力シート!J38)</f>
        <v/>
      </c>
      <c r="J16" s="79" t="str">
        <f>IF(基本情報入力シート!K38="","",基本情報入力シート!K38)</f>
        <v/>
      </c>
      <c r="K16" s="80" t="str">
        <f>IF(基本情報入力シート!L38="","",基本情報入力シート!L38)</f>
        <v/>
      </c>
      <c r="L16" s="81" t="str">
        <f>IF(基本情報入力シート!M38="","",基本情報入力シート!M38)</f>
        <v/>
      </c>
      <c r="M16" s="81" t="str">
        <f>IF(基本情報入力シート!R38="","",基本情報入力シート!R38)</f>
        <v/>
      </c>
      <c r="N16" s="81" t="str">
        <f>IF(基本情報入力シート!W38="","",基本情報入力シート!W38)</f>
        <v/>
      </c>
      <c r="O16" s="76" t="str">
        <f>IF(基本情報入力シート!X38="","",基本情報入力シート!X38)</f>
        <v/>
      </c>
      <c r="P16" s="82" t="str">
        <f>IF(基本情報入力シート!Y38="","",基本情報入力シート!Y38)</f>
        <v/>
      </c>
      <c r="Q16" s="83" t="str">
        <f>IF(基本情報入力シート!AB38="","",基本情報入力シート!AB38)</f>
        <v/>
      </c>
      <c r="R16" s="102"/>
      <c r="S16" s="103"/>
      <c r="T16" s="104" t="str">
        <f>IFERROR(IF(R16="","",VLOOKUP(P16,【参考】数式用!$A$5:$H$34,MATCH(S16,【参考】数式用!$F$4:$H$4,0)+5,0)),"")</f>
        <v/>
      </c>
      <c r="U16" s="120" t="str">
        <f>IF(S16="特定加算Ⅰ",VLOOKUP(P16,【参考】数式用!$A$5:$I$28,9,FALSE),"-")</f>
        <v>-</v>
      </c>
      <c r="V16" s="37" t="s">
        <v>17</v>
      </c>
      <c r="W16" s="105"/>
      <c r="X16" s="41" t="s">
        <v>11</v>
      </c>
      <c r="Y16" s="105"/>
      <c r="Z16" s="43" t="s">
        <v>66</v>
      </c>
      <c r="AA16" s="105"/>
      <c r="AB16" s="41" t="s">
        <v>11</v>
      </c>
      <c r="AC16" s="105"/>
      <c r="AD16" s="41" t="s">
        <v>14</v>
      </c>
      <c r="AE16" s="88" t="s">
        <v>27</v>
      </c>
      <c r="AF16" s="89" t="str">
        <f t="shared" si="1"/>
        <v/>
      </c>
      <c r="AG16" s="90" t="s">
        <v>46</v>
      </c>
      <c r="AH16" s="91" t="str">
        <f t="shared" si="2"/>
        <v/>
      </c>
      <c r="AJ16" s="39" t="str">
        <f t="shared" si="3"/>
        <v>○</v>
      </c>
      <c r="AK16" s="40" t="str">
        <f t="shared" si="0"/>
        <v/>
      </c>
      <c r="AL16" s="40"/>
      <c r="AM16" s="40"/>
      <c r="AN16" s="40"/>
      <c r="AO16" s="40"/>
      <c r="AP16" s="40"/>
      <c r="AQ16" s="40"/>
      <c r="AR16" s="40"/>
      <c r="AS16" s="106"/>
    </row>
    <row r="17" spans="1:45" ht="33" customHeight="1" thickBot="1">
      <c r="A17" s="76">
        <f t="shared" si="4"/>
        <v>6</v>
      </c>
      <c r="B17" s="77" t="str">
        <f>IF(基本情報入力シート!C39="","",基本情報入力シート!C39)</f>
        <v/>
      </c>
      <c r="C17" s="78" t="str">
        <f>IF(基本情報入力シート!D39="","",基本情報入力シート!D39)</f>
        <v/>
      </c>
      <c r="D17" s="79" t="str">
        <f>IF(基本情報入力シート!E39="","",基本情報入力シート!E39)</f>
        <v/>
      </c>
      <c r="E17" s="79" t="str">
        <f>IF(基本情報入力シート!F39="","",基本情報入力シート!F39)</f>
        <v/>
      </c>
      <c r="F17" s="79" t="str">
        <f>IF(基本情報入力シート!G39="","",基本情報入力シート!G39)</f>
        <v/>
      </c>
      <c r="G17" s="79" t="str">
        <f>IF(基本情報入力シート!H39="","",基本情報入力シート!H39)</f>
        <v/>
      </c>
      <c r="H17" s="79" t="str">
        <f>IF(基本情報入力シート!I39="","",基本情報入力シート!I39)</f>
        <v/>
      </c>
      <c r="I17" s="79" t="str">
        <f>IF(基本情報入力シート!J39="","",基本情報入力シート!J39)</f>
        <v/>
      </c>
      <c r="J17" s="79" t="str">
        <f>IF(基本情報入力シート!K39="","",基本情報入力シート!K39)</f>
        <v/>
      </c>
      <c r="K17" s="80" t="str">
        <f>IF(基本情報入力シート!L39="","",基本情報入力シート!L39)</f>
        <v/>
      </c>
      <c r="L17" s="81" t="str">
        <f>IF(基本情報入力シート!M39="","",基本情報入力シート!M39)</f>
        <v/>
      </c>
      <c r="M17" s="81" t="str">
        <f>IF(基本情報入力シート!R39="","",基本情報入力シート!R39)</f>
        <v/>
      </c>
      <c r="N17" s="81" t="str">
        <f>IF(基本情報入力シート!W39="","",基本情報入力シート!W39)</f>
        <v/>
      </c>
      <c r="O17" s="76" t="str">
        <f>IF(基本情報入力シート!X39="","",基本情報入力シート!X39)</f>
        <v/>
      </c>
      <c r="P17" s="82" t="str">
        <f>IF(基本情報入力シート!Y39="","",基本情報入力シート!Y39)</f>
        <v/>
      </c>
      <c r="Q17" s="83" t="str">
        <f>IF(基本情報入力シート!AB39="","",基本情報入力シート!AB39)</f>
        <v/>
      </c>
      <c r="R17" s="102"/>
      <c r="S17" s="103"/>
      <c r="T17" s="104" t="str">
        <f>IFERROR(IF(R17="","",VLOOKUP(P17,【参考】数式用!$A$5:$H$34,MATCH(S17,【参考】数式用!$F$4:$H$4,0)+5,0)),"")</f>
        <v/>
      </c>
      <c r="U17" s="120" t="str">
        <f>IF(S17="特定加算Ⅰ",VLOOKUP(P17,【参考】数式用!$A$5:$I$28,9,FALSE),"-")</f>
        <v>-</v>
      </c>
      <c r="V17" s="37" t="s">
        <v>143</v>
      </c>
      <c r="W17" s="105"/>
      <c r="X17" s="41" t="s">
        <v>144</v>
      </c>
      <c r="Y17" s="105"/>
      <c r="Z17" s="43" t="s">
        <v>145</v>
      </c>
      <c r="AA17" s="105"/>
      <c r="AB17" s="41" t="s">
        <v>144</v>
      </c>
      <c r="AC17" s="105"/>
      <c r="AD17" s="41" t="s">
        <v>146</v>
      </c>
      <c r="AE17" s="88" t="s">
        <v>147</v>
      </c>
      <c r="AF17" s="89" t="str">
        <f t="shared" si="1"/>
        <v/>
      </c>
      <c r="AG17" s="90" t="s">
        <v>148</v>
      </c>
      <c r="AH17" s="91" t="str">
        <f t="shared" si="2"/>
        <v/>
      </c>
      <c r="AJ17" s="39" t="str">
        <f t="shared" si="3"/>
        <v>○</v>
      </c>
      <c r="AK17" s="40" t="str">
        <f t="shared" si="0"/>
        <v/>
      </c>
      <c r="AL17" s="40"/>
      <c r="AM17" s="40"/>
      <c r="AN17" s="40"/>
      <c r="AO17" s="40"/>
      <c r="AP17" s="40"/>
      <c r="AQ17" s="40"/>
      <c r="AR17" s="40"/>
      <c r="AS17" s="106"/>
    </row>
    <row r="18" spans="1:45" ht="33" customHeight="1" thickBot="1">
      <c r="A18" s="76">
        <f t="shared" si="4"/>
        <v>7</v>
      </c>
      <c r="B18" s="77" t="str">
        <f>IF(基本情報入力シート!C40="","",基本情報入力シート!C40)</f>
        <v/>
      </c>
      <c r="C18" s="78" t="str">
        <f>IF(基本情報入力シート!D40="","",基本情報入力シート!D40)</f>
        <v/>
      </c>
      <c r="D18" s="79" t="str">
        <f>IF(基本情報入力シート!E40="","",基本情報入力シート!E40)</f>
        <v/>
      </c>
      <c r="E18" s="79" t="str">
        <f>IF(基本情報入力シート!F40="","",基本情報入力シート!F40)</f>
        <v/>
      </c>
      <c r="F18" s="79" t="str">
        <f>IF(基本情報入力シート!G40="","",基本情報入力シート!G40)</f>
        <v/>
      </c>
      <c r="G18" s="79" t="str">
        <f>IF(基本情報入力シート!H40="","",基本情報入力シート!H40)</f>
        <v/>
      </c>
      <c r="H18" s="79" t="str">
        <f>IF(基本情報入力シート!I40="","",基本情報入力シート!I40)</f>
        <v/>
      </c>
      <c r="I18" s="79" t="str">
        <f>IF(基本情報入力シート!J40="","",基本情報入力シート!J40)</f>
        <v/>
      </c>
      <c r="J18" s="79" t="str">
        <f>IF(基本情報入力シート!K40="","",基本情報入力シート!K40)</f>
        <v/>
      </c>
      <c r="K18" s="80" t="str">
        <f>IF(基本情報入力シート!L40="","",基本情報入力シート!L40)</f>
        <v/>
      </c>
      <c r="L18" s="81" t="str">
        <f>IF(基本情報入力シート!M40="","",基本情報入力シート!M40)</f>
        <v/>
      </c>
      <c r="M18" s="81" t="str">
        <f>IF(基本情報入力シート!R40="","",基本情報入力シート!R40)</f>
        <v/>
      </c>
      <c r="N18" s="81" t="str">
        <f>IF(基本情報入力シート!W40="","",基本情報入力シート!W40)</f>
        <v/>
      </c>
      <c r="O18" s="76" t="str">
        <f>IF(基本情報入力シート!X40="","",基本情報入力シート!X40)</f>
        <v/>
      </c>
      <c r="P18" s="82" t="str">
        <f>IF(基本情報入力シート!Y40="","",基本情報入力シート!Y40)</f>
        <v/>
      </c>
      <c r="Q18" s="83" t="str">
        <f>IF(基本情報入力シート!AB40="","",基本情報入力シート!AB40)</f>
        <v/>
      </c>
      <c r="R18" s="102"/>
      <c r="S18" s="103"/>
      <c r="T18" s="104" t="str">
        <f>IFERROR(IF(R18="","",VLOOKUP(P18,【参考】数式用!$A$5:$H$34,MATCH(S18,【参考】数式用!$F$4:$H$4,0)+5,0)),"")</f>
        <v/>
      </c>
      <c r="U18" s="120" t="str">
        <f>IF(S18="特定加算Ⅰ",VLOOKUP(P18,【参考】数式用!$A$5:$I$28,9,FALSE),"-")</f>
        <v>-</v>
      </c>
      <c r="V18" s="37" t="s">
        <v>143</v>
      </c>
      <c r="W18" s="105"/>
      <c r="X18" s="41" t="s">
        <v>144</v>
      </c>
      <c r="Y18" s="105"/>
      <c r="Z18" s="43" t="s">
        <v>145</v>
      </c>
      <c r="AA18" s="105"/>
      <c r="AB18" s="41" t="s">
        <v>144</v>
      </c>
      <c r="AC18" s="105"/>
      <c r="AD18" s="41" t="s">
        <v>146</v>
      </c>
      <c r="AE18" s="88" t="s">
        <v>147</v>
      </c>
      <c r="AF18" s="89" t="str">
        <f t="shared" si="1"/>
        <v/>
      </c>
      <c r="AG18" s="90" t="s">
        <v>148</v>
      </c>
      <c r="AH18" s="91" t="str">
        <f t="shared" si="2"/>
        <v/>
      </c>
      <c r="AJ18" s="39" t="str">
        <f t="shared" si="3"/>
        <v>○</v>
      </c>
      <c r="AK18" s="40" t="str">
        <f t="shared" si="0"/>
        <v/>
      </c>
      <c r="AL18" s="40"/>
      <c r="AM18" s="40"/>
      <c r="AN18" s="40"/>
      <c r="AO18" s="40"/>
      <c r="AP18" s="40"/>
      <c r="AQ18" s="40"/>
      <c r="AR18" s="40"/>
      <c r="AS18" s="106"/>
    </row>
    <row r="19" spans="1:45" ht="33" customHeight="1" thickBot="1">
      <c r="A19" s="76">
        <f t="shared" si="4"/>
        <v>8</v>
      </c>
      <c r="B19" s="77" t="str">
        <f>IF(基本情報入力シート!C41="","",基本情報入力シート!C41)</f>
        <v/>
      </c>
      <c r="C19" s="78" t="str">
        <f>IF(基本情報入力シート!D41="","",基本情報入力シート!D41)</f>
        <v/>
      </c>
      <c r="D19" s="79" t="str">
        <f>IF(基本情報入力シート!E41="","",基本情報入力シート!E41)</f>
        <v/>
      </c>
      <c r="E19" s="79" t="str">
        <f>IF(基本情報入力シート!F41="","",基本情報入力シート!F41)</f>
        <v/>
      </c>
      <c r="F19" s="79" t="str">
        <f>IF(基本情報入力シート!G41="","",基本情報入力シート!G41)</f>
        <v/>
      </c>
      <c r="G19" s="79" t="str">
        <f>IF(基本情報入力シート!H41="","",基本情報入力シート!H41)</f>
        <v/>
      </c>
      <c r="H19" s="79" t="str">
        <f>IF(基本情報入力シート!I41="","",基本情報入力シート!I41)</f>
        <v/>
      </c>
      <c r="I19" s="79" t="str">
        <f>IF(基本情報入力シート!J41="","",基本情報入力シート!J41)</f>
        <v/>
      </c>
      <c r="J19" s="79" t="str">
        <f>IF(基本情報入力シート!K41="","",基本情報入力シート!K41)</f>
        <v/>
      </c>
      <c r="K19" s="80" t="str">
        <f>IF(基本情報入力シート!L41="","",基本情報入力シート!L41)</f>
        <v/>
      </c>
      <c r="L19" s="81" t="str">
        <f>IF(基本情報入力シート!M41="","",基本情報入力シート!M41)</f>
        <v/>
      </c>
      <c r="M19" s="81" t="str">
        <f>IF(基本情報入力シート!R41="","",基本情報入力シート!R41)</f>
        <v/>
      </c>
      <c r="N19" s="81" t="str">
        <f>IF(基本情報入力シート!W41="","",基本情報入力シート!W41)</f>
        <v/>
      </c>
      <c r="O19" s="76" t="str">
        <f>IF(基本情報入力シート!X41="","",基本情報入力シート!X41)</f>
        <v/>
      </c>
      <c r="P19" s="82" t="str">
        <f>IF(基本情報入力シート!Y41="","",基本情報入力シート!Y41)</f>
        <v/>
      </c>
      <c r="Q19" s="83" t="str">
        <f>IF(基本情報入力シート!AB41="","",基本情報入力シート!AB41)</f>
        <v/>
      </c>
      <c r="R19" s="102"/>
      <c r="S19" s="103"/>
      <c r="T19" s="104" t="str">
        <f>IFERROR(IF(R19="","",VLOOKUP(P19,【参考】数式用!$A$5:$H$34,MATCH(S19,【参考】数式用!$F$4:$H$4,0)+5,0)),"")</f>
        <v/>
      </c>
      <c r="U19" s="120" t="str">
        <f>IF(S19="特定加算Ⅰ",VLOOKUP(P19,【参考】数式用!$A$5:$I$28,9,FALSE),"-")</f>
        <v>-</v>
      </c>
      <c r="V19" s="37" t="s">
        <v>143</v>
      </c>
      <c r="W19" s="105"/>
      <c r="X19" s="41" t="s">
        <v>144</v>
      </c>
      <c r="Y19" s="105"/>
      <c r="Z19" s="43" t="s">
        <v>145</v>
      </c>
      <c r="AA19" s="105"/>
      <c r="AB19" s="41" t="s">
        <v>144</v>
      </c>
      <c r="AC19" s="105"/>
      <c r="AD19" s="41" t="s">
        <v>146</v>
      </c>
      <c r="AE19" s="88" t="s">
        <v>147</v>
      </c>
      <c r="AF19" s="89" t="str">
        <f t="shared" si="1"/>
        <v/>
      </c>
      <c r="AG19" s="90" t="s">
        <v>148</v>
      </c>
      <c r="AH19" s="91" t="str">
        <f t="shared" si="2"/>
        <v/>
      </c>
      <c r="AJ19" s="39" t="str">
        <f t="shared" si="3"/>
        <v>○</v>
      </c>
      <c r="AK19" s="40" t="str">
        <f t="shared" si="0"/>
        <v/>
      </c>
      <c r="AL19" s="40"/>
      <c r="AM19" s="40"/>
      <c r="AN19" s="40"/>
      <c r="AO19" s="40"/>
      <c r="AP19" s="40"/>
      <c r="AQ19" s="40"/>
      <c r="AR19" s="40"/>
      <c r="AS19" s="106"/>
    </row>
    <row r="20" spans="1:45" ht="33" customHeight="1" thickBot="1">
      <c r="A20" s="76">
        <f t="shared" si="4"/>
        <v>9</v>
      </c>
      <c r="B20" s="77" t="str">
        <f>IF(基本情報入力シート!C42="","",基本情報入力シート!C42)</f>
        <v/>
      </c>
      <c r="C20" s="78" t="str">
        <f>IF(基本情報入力シート!D42="","",基本情報入力シート!D42)</f>
        <v/>
      </c>
      <c r="D20" s="79" t="str">
        <f>IF(基本情報入力シート!E42="","",基本情報入力シート!E42)</f>
        <v/>
      </c>
      <c r="E20" s="79" t="str">
        <f>IF(基本情報入力シート!F42="","",基本情報入力シート!F42)</f>
        <v/>
      </c>
      <c r="F20" s="79" t="str">
        <f>IF(基本情報入力シート!G42="","",基本情報入力シート!G42)</f>
        <v/>
      </c>
      <c r="G20" s="79" t="str">
        <f>IF(基本情報入力シート!H42="","",基本情報入力シート!H42)</f>
        <v/>
      </c>
      <c r="H20" s="79" t="str">
        <f>IF(基本情報入力シート!I42="","",基本情報入力シート!I42)</f>
        <v/>
      </c>
      <c r="I20" s="79" t="str">
        <f>IF(基本情報入力シート!J42="","",基本情報入力シート!J42)</f>
        <v/>
      </c>
      <c r="J20" s="79" t="str">
        <f>IF(基本情報入力シート!K42="","",基本情報入力シート!K42)</f>
        <v/>
      </c>
      <c r="K20" s="80" t="str">
        <f>IF(基本情報入力シート!L42="","",基本情報入力シート!L42)</f>
        <v/>
      </c>
      <c r="L20" s="81" t="str">
        <f>IF(基本情報入力シート!M42="","",基本情報入力シート!M42)</f>
        <v/>
      </c>
      <c r="M20" s="81" t="str">
        <f>IF(基本情報入力シート!R42="","",基本情報入力シート!R42)</f>
        <v/>
      </c>
      <c r="N20" s="81" t="str">
        <f>IF(基本情報入力シート!W42="","",基本情報入力シート!W42)</f>
        <v/>
      </c>
      <c r="O20" s="76" t="str">
        <f>IF(基本情報入力シート!X42="","",基本情報入力シート!X42)</f>
        <v/>
      </c>
      <c r="P20" s="82" t="str">
        <f>IF(基本情報入力シート!Y42="","",基本情報入力シート!Y42)</f>
        <v/>
      </c>
      <c r="Q20" s="83" t="str">
        <f>IF(基本情報入力シート!AB42="","",基本情報入力シート!AB42)</f>
        <v/>
      </c>
      <c r="R20" s="102"/>
      <c r="S20" s="103"/>
      <c r="T20" s="104" t="str">
        <f>IFERROR(IF(R20="","",VLOOKUP(P20,【参考】数式用!$A$5:$H$34,MATCH(S20,【参考】数式用!$F$4:$H$4,0)+5,0)),"")</f>
        <v/>
      </c>
      <c r="U20" s="120" t="str">
        <f>IF(S20="特定加算Ⅰ",VLOOKUP(P20,【参考】数式用!$A$5:$I$28,9,FALSE),"-")</f>
        <v>-</v>
      </c>
      <c r="V20" s="37" t="s">
        <v>143</v>
      </c>
      <c r="W20" s="105"/>
      <c r="X20" s="41" t="s">
        <v>144</v>
      </c>
      <c r="Y20" s="105"/>
      <c r="Z20" s="43" t="s">
        <v>145</v>
      </c>
      <c r="AA20" s="105"/>
      <c r="AB20" s="41" t="s">
        <v>144</v>
      </c>
      <c r="AC20" s="105"/>
      <c r="AD20" s="41" t="s">
        <v>146</v>
      </c>
      <c r="AE20" s="88" t="s">
        <v>147</v>
      </c>
      <c r="AF20" s="89" t="str">
        <f t="shared" si="1"/>
        <v/>
      </c>
      <c r="AG20" s="90" t="s">
        <v>148</v>
      </c>
      <c r="AH20" s="91" t="str">
        <f t="shared" si="2"/>
        <v/>
      </c>
      <c r="AJ20" s="39" t="str">
        <f t="shared" si="3"/>
        <v>○</v>
      </c>
      <c r="AK20" s="40" t="str">
        <f t="shared" si="0"/>
        <v/>
      </c>
      <c r="AL20" s="40"/>
      <c r="AM20" s="40"/>
      <c r="AN20" s="40"/>
      <c r="AO20" s="40"/>
      <c r="AP20" s="40"/>
      <c r="AQ20" s="40"/>
      <c r="AR20" s="40"/>
      <c r="AS20" s="106"/>
    </row>
    <row r="21" spans="1:45" ht="33" customHeight="1" thickBot="1">
      <c r="A21" s="76">
        <f t="shared" si="4"/>
        <v>10</v>
      </c>
      <c r="B21" s="77" t="str">
        <f>IF(基本情報入力シート!C43="","",基本情報入力シート!C43)</f>
        <v/>
      </c>
      <c r="C21" s="78" t="str">
        <f>IF(基本情報入力シート!D43="","",基本情報入力シート!D43)</f>
        <v/>
      </c>
      <c r="D21" s="79" t="str">
        <f>IF(基本情報入力シート!E43="","",基本情報入力シート!E43)</f>
        <v/>
      </c>
      <c r="E21" s="79" t="str">
        <f>IF(基本情報入力シート!F43="","",基本情報入力シート!F43)</f>
        <v/>
      </c>
      <c r="F21" s="79" t="str">
        <f>IF(基本情報入力シート!G43="","",基本情報入力シート!G43)</f>
        <v/>
      </c>
      <c r="G21" s="79" t="str">
        <f>IF(基本情報入力シート!H43="","",基本情報入力シート!H43)</f>
        <v/>
      </c>
      <c r="H21" s="79" t="str">
        <f>IF(基本情報入力シート!I43="","",基本情報入力シート!I43)</f>
        <v/>
      </c>
      <c r="I21" s="79" t="str">
        <f>IF(基本情報入力シート!J43="","",基本情報入力シート!J43)</f>
        <v/>
      </c>
      <c r="J21" s="79" t="str">
        <f>IF(基本情報入力シート!K43="","",基本情報入力シート!K43)</f>
        <v/>
      </c>
      <c r="K21" s="80" t="str">
        <f>IF(基本情報入力シート!L43="","",基本情報入力シート!L43)</f>
        <v/>
      </c>
      <c r="L21" s="81" t="str">
        <f>IF(基本情報入力シート!M43="","",基本情報入力シート!M43)</f>
        <v/>
      </c>
      <c r="M21" s="81" t="str">
        <f>IF(基本情報入力シート!R43="","",基本情報入力シート!R43)</f>
        <v/>
      </c>
      <c r="N21" s="81" t="str">
        <f>IF(基本情報入力シート!W43="","",基本情報入力シート!W43)</f>
        <v/>
      </c>
      <c r="O21" s="76" t="str">
        <f>IF(基本情報入力シート!X43="","",基本情報入力シート!X43)</f>
        <v/>
      </c>
      <c r="P21" s="82" t="str">
        <f>IF(基本情報入力シート!Y43="","",基本情報入力シート!Y43)</f>
        <v/>
      </c>
      <c r="Q21" s="83" t="str">
        <f>IF(基本情報入力シート!AB43="","",基本情報入力シート!AB43)</f>
        <v/>
      </c>
      <c r="R21" s="102"/>
      <c r="S21" s="103"/>
      <c r="T21" s="104" t="str">
        <f>IFERROR(IF(R21="","",VLOOKUP(P21,【参考】数式用!$A$5:$H$34,MATCH(S21,【参考】数式用!$F$4:$H$4,0)+5,0)),"")</f>
        <v/>
      </c>
      <c r="U21" s="120" t="str">
        <f>IF(S21="特定加算Ⅰ",VLOOKUP(P21,【参考】数式用!$A$5:$I$28,9,FALSE),"-")</f>
        <v>-</v>
      </c>
      <c r="V21" s="37" t="s">
        <v>143</v>
      </c>
      <c r="W21" s="105"/>
      <c r="X21" s="41" t="s">
        <v>144</v>
      </c>
      <c r="Y21" s="105"/>
      <c r="Z21" s="43" t="s">
        <v>145</v>
      </c>
      <c r="AA21" s="105"/>
      <c r="AB21" s="41" t="s">
        <v>144</v>
      </c>
      <c r="AC21" s="105"/>
      <c r="AD21" s="41" t="s">
        <v>146</v>
      </c>
      <c r="AE21" s="88" t="s">
        <v>147</v>
      </c>
      <c r="AF21" s="89" t="str">
        <f t="shared" si="1"/>
        <v/>
      </c>
      <c r="AG21" s="90" t="s">
        <v>148</v>
      </c>
      <c r="AH21" s="91" t="str">
        <f t="shared" si="2"/>
        <v/>
      </c>
      <c r="AJ21" s="39" t="str">
        <f t="shared" si="3"/>
        <v>○</v>
      </c>
      <c r="AK21" s="40" t="str">
        <f t="shared" si="0"/>
        <v/>
      </c>
      <c r="AL21" s="40"/>
      <c r="AM21" s="40"/>
      <c r="AN21" s="40"/>
      <c r="AO21" s="40"/>
      <c r="AP21" s="40"/>
      <c r="AQ21" s="40"/>
      <c r="AR21" s="40"/>
      <c r="AS21" s="106"/>
    </row>
    <row r="22" spans="1:45" ht="33" customHeight="1" thickBot="1">
      <c r="A22" s="76">
        <f t="shared" si="4"/>
        <v>11</v>
      </c>
      <c r="B22" s="77" t="str">
        <f>IF(基本情報入力シート!C44="","",基本情報入力シート!C44)</f>
        <v/>
      </c>
      <c r="C22" s="78" t="str">
        <f>IF(基本情報入力シート!D44="","",基本情報入力シート!D44)</f>
        <v/>
      </c>
      <c r="D22" s="79" t="str">
        <f>IF(基本情報入力シート!E44="","",基本情報入力シート!E44)</f>
        <v/>
      </c>
      <c r="E22" s="79" t="str">
        <f>IF(基本情報入力シート!F44="","",基本情報入力シート!F44)</f>
        <v/>
      </c>
      <c r="F22" s="79" t="str">
        <f>IF(基本情報入力シート!G44="","",基本情報入力シート!G44)</f>
        <v/>
      </c>
      <c r="G22" s="79" t="str">
        <f>IF(基本情報入力シート!H44="","",基本情報入力シート!H44)</f>
        <v/>
      </c>
      <c r="H22" s="79" t="str">
        <f>IF(基本情報入力シート!I44="","",基本情報入力シート!I44)</f>
        <v/>
      </c>
      <c r="I22" s="79" t="str">
        <f>IF(基本情報入力シート!J44="","",基本情報入力シート!J44)</f>
        <v/>
      </c>
      <c r="J22" s="79" t="str">
        <f>IF(基本情報入力シート!K44="","",基本情報入力シート!K44)</f>
        <v/>
      </c>
      <c r="K22" s="80" t="str">
        <f>IF(基本情報入力シート!L44="","",基本情報入力シート!L44)</f>
        <v/>
      </c>
      <c r="L22" s="81" t="str">
        <f>IF(基本情報入力シート!M44="","",基本情報入力シート!M44)</f>
        <v/>
      </c>
      <c r="M22" s="81" t="str">
        <f>IF(基本情報入力シート!R44="","",基本情報入力シート!R44)</f>
        <v/>
      </c>
      <c r="N22" s="81" t="str">
        <f>IF(基本情報入力シート!W44="","",基本情報入力シート!W44)</f>
        <v/>
      </c>
      <c r="O22" s="76" t="str">
        <f>IF(基本情報入力シート!X44="","",基本情報入力シート!X44)</f>
        <v/>
      </c>
      <c r="P22" s="82" t="str">
        <f>IF(基本情報入力シート!Y44="","",基本情報入力シート!Y44)</f>
        <v/>
      </c>
      <c r="Q22" s="83" t="str">
        <f>IF(基本情報入力シート!AB44="","",基本情報入力シート!AB44)</f>
        <v/>
      </c>
      <c r="R22" s="102"/>
      <c r="S22" s="103"/>
      <c r="T22" s="104" t="str">
        <f>IFERROR(IF(R22="","",VLOOKUP(P22,【参考】数式用!$A$5:$H$34,MATCH(S22,【参考】数式用!$F$4:$H$4,0)+5,0)),"")</f>
        <v/>
      </c>
      <c r="U22" s="120" t="str">
        <f>IF(S22="特定加算Ⅰ",VLOOKUP(P22,【参考】数式用!$A$5:$I$28,9,FALSE),"-")</f>
        <v>-</v>
      </c>
      <c r="V22" s="37" t="s">
        <v>143</v>
      </c>
      <c r="W22" s="105"/>
      <c r="X22" s="41" t="s">
        <v>144</v>
      </c>
      <c r="Y22" s="105"/>
      <c r="Z22" s="43" t="s">
        <v>145</v>
      </c>
      <c r="AA22" s="105"/>
      <c r="AB22" s="41" t="s">
        <v>144</v>
      </c>
      <c r="AC22" s="105"/>
      <c r="AD22" s="41" t="s">
        <v>146</v>
      </c>
      <c r="AE22" s="88" t="s">
        <v>147</v>
      </c>
      <c r="AF22" s="89" t="str">
        <f t="shared" si="1"/>
        <v/>
      </c>
      <c r="AG22" s="90" t="s">
        <v>148</v>
      </c>
      <c r="AH22" s="91" t="str">
        <f t="shared" si="2"/>
        <v/>
      </c>
      <c r="AJ22" s="39" t="str">
        <f t="shared" si="3"/>
        <v>○</v>
      </c>
      <c r="AK22" s="40" t="str">
        <f t="shared" si="0"/>
        <v/>
      </c>
      <c r="AL22" s="40"/>
      <c r="AM22" s="40"/>
      <c r="AN22" s="40"/>
      <c r="AO22" s="40"/>
      <c r="AP22" s="40"/>
      <c r="AQ22" s="40"/>
      <c r="AR22" s="40"/>
      <c r="AS22" s="106"/>
    </row>
    <row r="23" spans="1:45" ht="33" customHeight="1" thickBot="1">
      <c r="A23" s="76">
        <f t="shared" si="4"/>
        <v>12</v>
      </c>
      <c r="B23" s="77" t="str">
        <f>IF(基本情報入力シート!C45="","",基本情報入力シート!C45)</f>
        <v/>
      </c>
      <c r="C23" s="78" t="str">
        <f>IF(基本情報入力シート!D45="","",基本情報入力シート!D45)</f>
        <v/>
      </c>
      <c r="D23" s="79" t="str">
        <f>IF(基本情報入力シート!E45="","",基本情報入力シート!E45)</f>
        <v/>
      </c>
      <c r="E23" s="79" t="str">
        <f>IF(基本情報入力シート!F45="","",基本情報入力シート!F45)</f>
        <v/>
      </c>
      <c r="F23" s="79" t="str">
        <f>IF(基本情報入力シート!G45="","",基本情報入力シート!G45)</f>
        <v/>
      </c>
      <c r="G23" s="79" t="str">
        <f>IF(基本情報入力シート!H45="","",基本情報入力シート!H45)</f>
        <v/>
      </c>
      <c r="H23" s="79" t="str">
        <f>IF(基本情報入力シート!I45="","",基本情報入力シート!I45)</f>
        <v/>
      </c>
      <c r="I23" s="79" t="str">
        <f>IF(基本情報入力シート!J45="","",基本情報入力シート!J45)</f>
        <v/>
      </c>
      <c r="J23" s="79" t="str">
        <f>IF(基本情報入力シート!K45="","",基本情報入力シート!K45)</f>
        <v/>
      </c>
      <c r="K23" s="80" t="str">
        <f>IF(基本情報入力シート!L45="","",基本情報入力シート!L45)</f>
        <v/>
      </c>
      <c r="L23" s="81" t="str">
        <f>IF(基本情報入力シート!M45="","",基本情報入力シート!M45)</f>
        <v/>
      </c>
      <c r="M23" s="81" t="str">
        <f>IF(基本情報入力シート!R45="","",基本情報入力シート!R45)</f>
        <v/>
      </c>
      <c r="N23" s="81" t="str">
        <f>IF(基本情報入力シート!W45="","",基本情報入力シート!W45)</f>
        <v/>
      </c>
      <c r="O23" s="76" t="str">
        <f>IF(基本情報入力シート!X45="","",基本情報入力シート!X45)</f>
        <v/>
      </c>
      <c r="P23" s="82" t="str">
        <f>IF(基本情報入力シート!Y45="","",基本情報入力シート!Y45)</f>
        <v/>
      </c>
      <c r="Q23" s="83" t="str">
        <f>IF(基本情報入力シート!AB45="","",基本情報入力シート!AB45)</f>
        <v/>
      </c>
      <c r="R23" s="102"/>
      <c r="S23" s="103"/>
      <c r="T23" s="104" t="str">
        <f>IFERROR(IF(R23="","",VLOOKUP(P23,【参考】数式用!$A$5:$H$34,MATCH(S23,【参考】数式用!$F$4:$H$4,0)+5,0)),"")</f>
        <v/>
      </c>
      <c r="U23" s="120" t="str">
        <f>IF(S23="特定加算Ⅰ",VLOOKUP(P23,【参考】数式用!$A$5:$I$28,9,FALSE),"-")</f>
        <v>-</v>
      </c>
      <c r="V23" s="37" t="s">
        <v>143</v>
      </c>
      <c r="W23" s="105"/>
      <c r="X23" s="41" t="s">
        <v>144</v>
      </c>
      <c r="Y23" s="105"/>
      <c r="Z23" s="43" t="s">
        <v>145</v>
      </c>
      <c r="AA23" s="105"/>
      <c r="AB23" s="41" t="s">
        <v>144</v>
      </c>
      <c r="AC23" s="105"/>
      <c r="AD23" s="41" t="s">
        <v>146</v>
      </c>
      <c r="AE23" s="88" t="s">
        <v>147</v>
      </c>
      <c r="AF23" s="89" t="str">
        <f t="shared" si="1"/>
        <v/>
      </c>
      <c r="AG23" s="90" t="s">
        <v>148</v>
      </c>
      <c r="AH23" s="91" t="str">
        <f t="shared" si="2"/>
        <v/>
      </c>
      <c r="AJ23" s="39" t="str">
        <f t="shared" si="3"/>
        <v>○</v>
      </c>
      <c r="AK23" s="40" t="str">
        <f t="shared" si="0"/>
        <v/>
      </c>
      <c r="AL23" s="40"/>
      <c r="AM23" s="40"/>
      <c r="AN23" s="40"/>
      <c r="AO23" s="40"/>
      <c r="AP23" s="40"/>
      <c r="AQ23" s="40"/>
      <c r="AR23" s="40"/>
      <c r="AS23" s="106"/>
    </row>
    <row r="24" spans="1:45" ht="33" customHeight="1" thickBot="1">
      <c r="A24" s="76">
        <f t="shared" si="4"/>
        <v>13</v>
      </c>
      <c r="B24" s="77" t="str">
        <f>IF(基本情報入力シート!C46="","",基本情報入力シート!C46)</f>
        <v/>
      </c>
      <c r="C24" s="78" t="str">
        <f>IF(基本情報入力シート!D46="","",基本情報入力シート!D46)</f>
        <v/>
      </c>
      <c r="D24" s="79" t="str">
        <f>IF(基本情報入力シート!E46="","",基本情報入力シート!E46)</f>
        <v/>
      </c>
      <c r="E24" s="79" t="str">
        <f>IF(基本情報入力シート!F46="","",基本情報入力シート!F46)</f>
        <v/>
      </c>
      <c r="F24" s="79" t="str">
        <f>IF(基本情報入力シート!G46="","",基本情報入力シート!G46)</f>
        <v/>
      </c>
      <c r="G24" s="79" t="str">
        <f>IF(基本情報入力シート!H46="","",基本情報入力シート!H46)</f>
        <v/>
      </c>
      <c r="H24" s="79" t="str">
        <f>IF(基本情報入力シート!I46="","",基本情報入力シート!I46)</f>
        <v/>
      </c>
      <c r="I24" s="79" t="str">
        <f>IF(基本情報入力シート!J46="","",基本情報入力シート!J46)</f>
        <v/>
      </c>
      <c r="J24" s="79" t="str">
        <f>IF(基本情報入力シート!K46="","",基本情報入力シート!K46)</f>
        <v/>
      </c>
      <c r="K24" s="80" t="str">
        <f>IF(基本情報入力シート!L46="","",基本情報入力シート!L46)</f>
        <v/>
      </c>
      <c r="L24" s="81" t="str">
        <f>IF(基本情報入力シート!M46="","",基本情報入力シート!M46)</f>
        <v/>
      </c>
      <c r="M24" s="81" t="str">
        <f>IF(基本情報入力シート!R46="","",基本情報入力シート!R46)</f>
        <v/>
      </c>
      <c r="N24" s="81" t="str">
        <f>IF(基本情報入力シート!W46="","",基本情報入力シート!W46)</f>
        <v/>
      </c>
      <c r="O24" s="76" t="str">
        <f>IF(基本情報入力シート!X46="","",基本情報入力シート!X46)</f>
        <v/>
      </c>
      <c r="P24" s="82" t="str">
        <f>IF(基本情報入力シート!Y46="","",基本情報入力シート!Y46)</f>
        <v/>
      </c>
      <c r="Q24" s="83" t="str">
        <f>IF(基本情報入力シート!AB46="","",基本情報入力シート!AB46)</f>
        <v/>
      </c>
      <c r="R24" s="102"/>
      <c r="S24" s="103"/>
      <c r="T24" s="104" t="str">
        <f>IFERROR(IF(R24="","",VLOOKUP(P24,【参考】数式用!$A$5:$H$34,MATCH(S24,【参考】数式用!$F$4:$H$4,0)+5,0)),"")</f>
        <v/>
      </c>
      <c r="U24" s="120" t="str">
        <f>IF(S24="特定加算Ⅰ",VLOOKUP(P24,【参考】数式用!$A$5:$I$28,9,FALSE),"-")</f>
        <v>-</v>
      </c>
      <c r="V24" s="37" t="s">
        <v>143</v>
      </c>
      <c r="W24" s="105"/>
      <c r="X24" s="41" t="s">
        <v>144</v>
      </c>
      <c r="Y24" s="105"/>
      <c r="Z24" s="43" t="s">
        <v>145</v>
      </c>
      <c r="AA24" s="105"/>
      <c r="AB24" s="41" t="s">
        <v>144</v>
      </c>
      <c r="AC24" s="105"/>
      <c r="AD24" s="41" t="s">
        <v>146</v>
      </c>
      <c r="AE24" s="88" t="s">
        <v>147</v>
      </c>
      <c r="AF24" s="89" t="str">
        <f t="shared" si="1"/>
        <v/>
      </c>
      <c r="AG24" s="90" t="s">
        <v>148</v>
      </c>
      <c r="AH24" s="91" t="str">
        <f t="shared" si="2"/>
        <v/>
      </c>
      <c r="AJ24" s="39" t="str">
        <f t="shared" si="3"/>
        <v>○</v>
      </c>
      <c r="AK24" s="40" t="str">
        <f t="shared" si="0"/>
        <v/>
      </c>
      <c r="AL24" s="40"/>
      <c r="AM24" s="40"/>
      <c r="AN24" s="40"/>
      <c r="AO24" s="40"/>
      <c r="AP24" s="40"/>
      <c r="AQ24" s="40"/>
      <c r="AR24" s="40"/>
      <c r="AS24" s="106"/>
    </row>
    <row r="25" spans="1:45" ht="33" customHeight="1" thickBot="1">
      <c r="A25" s="76">
        <f t="shared" si="4"/>
        <v>14</v>
      </c>
      <c r="B25" s="77" t="str">
        <f>IF(基本情報入力シート!C47="","",基本情報入力シート!C47)</f>
        <v/>
      </c>
      <c r="C25" s="78" t="str">
        <f>IF(基本情報入力シート!D47="","",基本情報入力シート!D47)</f>
        <v/>
      </c>
      <c r="D25" s="79" t="str">
        <f>IF(基本情報入力シート!E47="","",基本情報入力シート!E47)</f>
        <v/>
      </c>
      <c r="E25" s="79" t="str">
        <f>IF(基本情報入力シート!F47="","",基本情報入力シート!F47)</f>
        <v/>
      </c>
      <c r="F25" s="79" t="str">
        <f>IF(基本情報入力シート!G47="","",基本情報入力シート!G47)</f>
        <v/>
      </c>
      <c r="G25" s="79" t="str">
        <f>IF(基本情報入力シート!H47="","",基本情報入力シート!H47)</f>
        <v/>
      </c>
      <c r="H25" s="79" t="str">
        <f>IF(基本情報入力シート!I47="","",基本情報入力シート!I47)</f>
        <v/>
      </c>
      <c r="I25" s="79" t="str">
        <f>IF(基本情報入力シート!J47="","",基本情報入力シート!J47)</f>
        <v/>
      </c>
      <c r="J25" s="79" t="str">
        <f>IF(基本情報入力シート!K47="","",基本情報入力シート!K47)</f>
        <v/>
      </c>
      <c r="K25" s="80" t="str">
        <f>IF(基本情報入力シート!L47="","",基本情報入力シート!L47)</f>
        <v/>
      </c>
      <c r="L25" s="81" t="str">
        <f>IF(基本情報入力シート!M47="","",基本情報入力シート!M47)</f>
        <v/>
      </c>
      <c r="M25" s="81" t="str">
        <f>IF(基本情報入力シート!R47="","",基本情報入力シート!R47)</f>
        <v/>
      </c>
      <c r="N25" s="81" t="str">
        <f>IF(基本情報入力シート!W47="","",基本情報入力シート!W47)</f>
        <v/>
      </c>
      <c r="O25" s="76" t="str">
        <f>IF(基本情報入力シート!X47="","",基本情報入力シート!X47)</f>
        <v/>
      </c>
      <c r="P25" s="82" t="str">
        <f>IF(基本情報入力シート!Y47="","",基本情報入力シート!Y47)</f>
        <v/>
      </c>
      <c r="Q25" s="83" t="str">
        <f>IF(基本情報入力シート!AB47="","",基本情報入力シート!AB47)</f>
        <v/>
      </c>
      <c r="R25" s="102"/>
      <c r="S25" s="103"/>
      <c r="T25" s="104" t="str">
        <f>IFERROR(IF(R25="","",VLOOKUP(P25,【参考】数式用!$A$5:$H$34,MATCH(S25,【参考】数式用!$F$4:$H$4,0)+5,0)),"")</f>
        <v/>
      </c>
      <c r="U25" s="120" t="str">
        <f>IF(S25="特定加算Ⅰ",VLOOKUP(P25,【参考】数式用!$A$5:$I$28,9,FALSE),"-")</f>
        <v>-</v>
      </c>
      <c r="V25" s="37" t="s">
        <v>143</v>
      </c>
      <c r="W25" s="105"/>
      <c r="X25" s="41" t="s">
        <v>144</v>
      </c>
      <c r="Y25" s="105"/>
      <c r="Z25" s="43" t="s">
        <v>145</v>
      </c>
      <c r="AA25" s="105"/>
      <c r="AB25" s="41" t="s">
        <v>144</v>
      </c>
      <c r="AC25" s="105"/>
      <c r="AD25" s="41" t="s">
        <v>146</v>
      </c>
      <c r="AE25" s="88" t="s">
        <v>147</v>
      </c>
      <c r="AF25" s="89" t="str">
        <f t="shared" si="1"/>
        <v/>
      </c>
      <c r="AG25" s="90" t="s">
        <v>148</v>
      </c>
      <c r="AH25" s="91" t="str">
        <f t="shared" si="2"/>
        <v/>
      </c>
      <c r="AJ25" s="39" t="str">
        <f t="shared" si="3"/>
        <v>○</v>
      </c>
      <c r="AK25" s="40" t="str">
        <f t="shared" si="0"/>
        <v/>
      </c>
      <c r="AL25" s="40"/>
      <c r="AM25" s="40"/>
      <c r="AN25" s="40"/>
      <c r="AO25" s="40"/>
      <c r="AP25" s="40"/>
      <c r="AQ25" s="40"/>
      <c r="AR25" s="40"/>
      <c r="AS25" s="106"/>
    </row>
    <row r="26" spans="1:45" ht="33" customHeight="1" thickBot="1">
      <c r="A26" s="76">
        <f t="shared" si="4"/>
        <v>15</v>
      </c>
      <c r="B26" s="77" t="str">
        <f>IF(基本情報入力シート!C48="","",基本情報入力シート!C48)</f>
        <v/>
      </c>
      <c r="C26" s="78" t="str">
        <f>IF(基本情報入力シート!D48="","",基本情報入力シート!D48)</f>
        <v/>
      </c>
      <c r="D26" s="79" t="str">
        <f>IF(基本情報入力シート!E48="","",基本情報入力シート!E48)</f>
        <v/>
      </c>
      <c r="E26" s="79" t="str">
        <f>IF(基本情報入力シート!F48="","",基本情報入力シート!F48)</f>
        <v/>
      </c>
      <c r="F26" s="79" t="str">
        <f>IF(基本情報入力シート!G48="","",基本情報入力シート!G48)</f>
        <v/>
      </c>
      <c r="G26" s="79" t="str">
        <f>IF(基本情報入力シート!H48="","",基本情報入力シート!H48)</f>
        <v/>
      </c>
      <c r="H26" s="79" t="str">
        <f>IF(基本情報入力シート!I48="","",基本情報入力シート!I48)</f>
        <v/>
      </c>
      <c r="I26" s="79" t="str">
        <f>IF(基本情報入力シート!J48="","",基本情報入力シート!J48)</f>
        <v/>
      </c>
      <c r="J26" s="79" t="str">
        <f>IF(基本情報入力シート!K48="","",基本情報入力シート!K48)</f>
        <v/>
      </c>
      <c r="K26" s="80" t="str">
        <f>IF(基本情報入力シート!L48="","",基本情報入力シート!L48)</f>
        <v/>
      </c>
      <c r="L26" s="81" t="str">
        <f>IF(基本情報入力シート!M48="","",基本情報入力シート!M48)</f>
        <v/>
      </c>
      <c r="M26" s="81" t="str">
        <f>IF(基本情報入力シート!R48="","",基本情報入力シート!R48)</f>
        <v/>
      </c>
      <c r="N26" s="81" t="str">
        <f>IF(基本情報入力シート!W48="","",基本情報入力シート!W48)</f>
        <v/>
      </c>
      <c r="O26" s="76" t="str">
        <f>IF(基本情報入力シート!X48="","",基本情報入力シート!X48)</f>
        <v/>
      </c>
      <c r="P26" s="82" t="str">
        <f>IF(基本情報入力シート!Y48="","",基本情報入力シート!Y48)</f>
        <v/>
      </c>
      <c r="Q26" s="83" t="str">
        <f>IF(基本情報入力シート!AB48="","",基本情報入力シート!AB48)</f>
        <v/>
      </c>
      <c r="R26" s="102"/>
      <c r="S26" s="103"/>
      <c r="T26" s="104" t="str">
        <f>IFERROR(IF(R26="","",VLOOKUP(P26,【参考】数式用!$A$5:$H$34,MATCH(S26,【参考】数式用!$F$4:$H$4,0)+5,0)),"")</f>
        <v/>
      </c>
      <c r="U26" s="120" t="str">
        <f>IF(S26="特定加算Ⅰ",VLOOKUP(P26,【参考】数式用!$A$5:$I$28,9,FALSE),"-")</f>
        <v>-</v>
      </c>
      <c r="V26" s="37" t="s">
        <v>143</v>
      </c>
      <c r="W26" s="105"/>
      <c r="X26" s="41" t="s">
        <v>144</v>
      </c>
      <c r="Y26" s="105"/>
      <c r="Z26" s="43" t="s">
        <v>145</v>
      </c>
      <c r="AA26" s="105"/>
      <c r="AB26" s="41" t="s">
        <v>144</v>
      </c>
      <c r="AC26" s="105"/>
      <c r="AD26" s="41" t="s">
        <v>146</v>
      </c>
      <c r="AE26" s="88" t="s">
        <v>147</v>
      </c>
      <c r="AF26" s="89" t="str">
        <f t="shared" si="1"/>
        <v/>
      </c>
      <c r="AG26" s="90" t="s">
        <v>148</v>
      </c>
      <c r="AH26" s="91" t="str">
        <f t="shared" si="2"/>
        <v/>
      </c>
      <c r="AJ26" s="39" t="str">
        <f t="shared" si="3"/>
        <v>○</v>
      </c>
      <c r="AK26" s="40" t="str">
        <f t="shared" si="0"/>
        <v/>
      </c>
      <c r="AL26" s="40"/>
      <c r="AM26" s="40"/>
      <c r="AN26" s="40"/>
      <c r="AO26" s="40"/>
      <c r="AP26" s="40"/>
      <c r="AQ26" s="40"/>
      <c r="AR26" s="40"/>
      <c r="AS26" s="106"/>
    </row>
    <row r="27" spans="1:45" ht="33" customHeight="1" thickBot="1">
      <c r="A27" s="76">
        <f t="shared" si="4"/>
        <v>16</v>
      </c>
      <c r="B27" s="77" t="str">
        <f>IF(基本情報入力シート!C49="","",基本情報入力シート!C49)</f>
        <v/>
      </c>
      <c r="C27" s="78" t="str">
        <f>IF(基本情報入力シート!D49="","",基本情報入力シート!D49)</f>
        <v/>
      </c>
      <c r="D27" s="79" t="str">
        <f>IF(基本情報入力シート!E49="","",基本情報入力シート!E49)</f>
        <v/>
      </c>
      <c r="E27" s="79" t="str">
        <f>IF(基本情報入力シート!F49="","",基本情報入力シート!F49)</f>
        <v/>
      </c>
      <c r="F27" s="79" t="str">
        <f>IF(基本情報入力シート!G49="","",基本情報入力シート!G49)</f>
        <v/>
      </c>
      <c r="G27" s="79" t="str">
        <f>IF(基本情報入力シート!H49="","",基本情報入力シート!H49)</f>
        <v/>
      </c>
      <c r="H27" s="79" t="str">
        <f>IF(基本情報入力シート!I49="","",基本情報入力シート!I49)</f>
        <v/>
      </c>
      <c r="I27" s="79" t="str">
        <f>IF(基本情報入力シート!J49="","",基本情報入力シート!J49)</f>
        <v/>
      </c>
      <c r="J27" s="79" t="str">
        <f>IF(基本情報入力シート!K49="","",基本情報入力シート!K49)</f>
        <v/>
      </c>
      <c r="K27" s="80" t="str">
        <f>IF(基本情報入力シート!L49="","",基本情報入力シート!L49)</f>
        <v/>
      </c>
      <c r="L27" s="81" t="str">
        <f>IF(基本情報入力シート!M49="","",基本情報入力シート!M49)</f>
        <v/>
      </c>
      <c r="M27" s="81" t="str">
        <f>IF(基本情報入力シート!R49="","",基本情報入力シート!R49)</f>
        <v/>
      </c>
      <c r="N27" s="81" t="str">
        <f>IF(基本情報入力シート!W49="","",基本情報入力シート!W49)</f>
        <v/>
      </c>
      <c r="O27" s="76" t="str">
        <f>IF(基本情報入力シート!X49="","",基本情報入力シート!X49)</f>
        <v/>
      </c>
      <c r="P27" s="82" t="str">
        <f>IF(基本情報入力シート!Y49="","",基本情報入力シート!Y49)</f>
        <v/>
      </c>
      <c r="Q27" s="83" t="str">
        <f>IF(基本情報入力シート!AB49="","",基本情報入力シート!AB49)</f>
        <v/>
      </c>
      <c r="R27" s="102"/>
      <c r="S27" s="103"/>
      <c r="T27" s="104" t="str">
        <f>IFERROR(IF(R27="","",VLOOKUP(P27,【参考】数式用!$A$5:$H$34,MATCH(S27,【参考】数式用!$F$4:$H$4,0)+5,0)),"")</f>
        <v/>
      </c>
      <c r="U27" s="120" t="str">
        <f>IF(S27="特定加算Ⅰ",VLOOKUP(P27,【参考】数式用!$A$5:$I$28,9,FALSE),"-")</f>
        <v>-</v>
      </c>
      <c r="V27" s="37" t="s">
        <v>143</v>
      </c>
      <c r="W27" s="105"/>
      <c r="X27" s="41" t="s">
        <v>144</v>
      </c>
      <c r="Y27" s="105"/>
      <c r="Z27" s="43" t="s">
        <v>145</v>
      </c>
      <c r="AA27" s="105"/>
      <c r="AB27" s="41" t="s">
        <v>144</v>
      </c>
      <c r="AC27" s="105"/>
      <c r="AD27" s="41" t="s">
        <v>146</v>
      </c>
      <c r="AE27" s="88" t="s">
        <v>147</v>
      </c>
      <c r="AF27" s="89" t="str">
        <f t="shared" si="1"/>
        <v/>
      </c>
      <c r="AG27" s="90" t="s">
        <v>148</v>
      </c>
      <c r="AH27" s="91" t="str">
        <f t="shared" si="2"/>
        <v/>
      </c>
      <c r="AJ27" s="39" t="str">
        <f t="shared" si="3"/>
        <v>○</v>
      </c>
      <c r="AK27" s="40" t="str">
        <f t="shared" si="0"/>
        <v/>
      </c>
      <c r="AL27" s="40"/>
      <c r="AM27" s="40"/>
      <c r="AN27" s="40"/>
      <c r="AO27" s="40"/>
      <c r="AP27" s="40"/>
      <c r="AQ27" s="40"/>
      <c r="AR27" s="40"/>
      <c r="AS27" s="106"/>
    </row>
    <row r="28" spans="1:45" ht="33" customHeight="1" thickBot="1">
      <c r="A28" s="76">
        <f t="shared" si="4"/>
        <v>17</v>
      </c>
      <c r="B28" s="77" t="str">
        <f>IF(基本情報入力シート!C50="","",基本情報入力シート!C50)</f>
        <v/>
      </c>
      <c r="C28" s="78" t="str">
        <f>IF(基本情報入力シート!D50="","",基本情報入力シート!D50)</f>
        <v/>
      </c>
      <c r="D28" s="79" t="str">
        <f>IF(基本情報入力シート!E50="","",基本情報入力シート!E50)</f>
        <v/>
      </c>
      <c r="E28" s="79" t="str">
        <f>IF(基本情報入力シート!F50="","",基本情報入力シート!F50)</f>
        <v/>
      </c>
      <c r="F28" s="79" t="str">
        <f>IF(基本情報入力シート!G50="","",基本情報入力シート!G50)</f>
        <v/>
      </c>
      <c r="G28" s="79" t="str">
        <f>IF(基本情報入力シート!H50="","",基本情報入力シート!H50)</f>
        <v/>
      </c>
      <c r="H28" s="79" t="str">
        <f>IF(基本情報入力シート!I50="","",基本情報入力シート!I50)</f>
        <v/>
      </c>
      <c r="I28" s="79" t="str">
        <f>IF(基本情報入力シート!J50="","",基本情報入力シート!J50)</f>
        <v/>
      </c>
      <c r="J28" s="79" t="str">
        <f>IF(基本情報入力シート!K50="","",基本情報入力シート!K50)</f>
        <v/>
      </c>
      <c r="K28" s="80" t="str">
        <f>IF(基本情報入力シート!L50="","",基本情報入力シート!L50)</f>
        <v/>
      </c>
      <c r="L28" s="81" t="str">
        <f>IF(基本情報入力シート!M50="","",基本情報入力シート!M50)</f>
        <v/>
      </c>
      <c r="M28" s="81" t="str">
        <f>IF(基本情報入力シート!R50="","",基本情報入力シート!R50)</f>
        <v/>
      </c>
      <c r="N28" s="81" t="str">
        <f>IF(基本情報入力シート!W50="","",基本情報入力シート!W50)</f>
        <v/>
      </c>
      <c r="O28" s="76" t="str">
        <f>IF(基本情報入力シート!X50="","",基本情報入力シート!X50)</f>
        <v/>
      </c>
      <c r="P28" s="82" t="str">
        <f>IF(基本情報入力シート!Y50="","",基本情報入力シート!Y50)</f>
        <v/>
      </c>
      <c r="Q28" s="83" t="str">
        <f>IF(基本情報入力シート!AB50="","",基本情報入力シート!AB50)</f>
        <v/>
      </c>
      <c r="R28" s="102"/>
      <c r="S28" s="103"/>
      <c r="T28" s="104" t="str">
        <f>IFERROR(IF(R28="","",VLOOKUP(P28,【参考】数式用!$A$5:$H$34,MATCH(S28,【参考】数式用!$F$4:$H$4,0)+5,0)),"")</f>
        <v/>
      </c>
      <c r="U28" s="120" t="str">
        <f>IF(S28="特定加算Ⅰ",VLOOKUP(P28,【参考】数式用!$A$5:$I$28,9,FALSE),"-")</f>
        <v>-</v>
      </c>
      <c r="V28" s="37" t="s">
        <v>143</v>
      </c>
      <c r="W28" s="105"/>
      <c r="X28" s="41" t="s">
        <v>144</v>
      </c>
      <c r="Y28" s="105"/>
      <c r="Z28" s="43" t="s">
        <v>145</v>
      </c>
      <c r="AA28" s="105"/>
      <c r="AB28" s="41" t="s">
        <v>144</v>
      </c>
      <c r="AC28" s="105"/>
      <c r="AD28" s="41" t="s">
        <v>146</v>
      </c>
      <c r="AE28" s="88" t="s">
        <v>147</v>
      </c>
      <c r="AF28" s="89" t="str">
        <f t="shared" si="1"/>
        <v/>
      </c>
      <c r="AG28" s="90" t="s">
        <v>148</v>
      </c>
      <c r="AH28" s="91" t="str">
        <f t="shared" si="2"/>
        <v/>
      </c>
      <c r="AJ28" s="39" t="str">
        <f t="shared" si="3"/>
        <v>○</v>
      </c>
      <c r="AK28" s="40" t="str">
        <f t="shared" si="0"/>
        <v/>
      </c>
      <c r="AL28" s="40"/>
      <c r="AM28" s="40"/>
      <c r="AN28" s="40"/>
      <c r="AO28" s="40"/>
      <c r="AP28" s="40"/>
      <c r="AQ28" s="40"/>
      <c r="AR28" s="40"/>
      <c r="AS28" s="106"/>
    </row>
    <row r="29" spans="1:45" ht="33" customHeight="1" thickBot="1">
      <c r="A29" s="76">
        <f t="shared" si="4"/>
        <v>18</v>
      </c>
      <c r="B29" s="77" t="str">
        <f>IF(基本情報入力シート!C51="","",基本情報入力シート!C51)</f>
        <v/>
      </c>
      <c r="C29" s="78" t="str">
        <f>IF(基本情報入力シート!D51="","",基本情報入力シート!D51)</f>
        <v/>
      </c>
      <c r="D29" s="79" t="str">
        <f>IF(基本情報入力シート!E51="","",基本情報入力シート!E51)</f>
        <v/>
      </c>
      <c r="E29" s="79" t="str">
        <f>IF(基本情報入力シート!F51="","",基本情報入力シート!F51)</f>
        <v/>
      </c>
      <c r="F29" s="79" t="str">
        <f>IF(基本情報入力シート!G51="","",基本情報入力シート!G51)</f>
        <v/>
      </c>
      <c r="G29" s="79" t="str">
        <f>IF(基本情報入力シート!H51="","",基本情報入力シート!H51)</f>
        <v/>
      </c>
      <c r="H29" s="79" t="str">
        <f>IF(基本情報入力シート!I51="","",基本情報入力シート!I51)</f>
        <v/>
      </c>
      <c r="I29" s="79" t="str">
        <f>IF(基本情報入力シート!J51="","",基本情報入力シート!J51)</f>
        <v/>
      </c>
      <c r="J29" s="79" t="str">
        <f>IF(基本情報入力シート!K51="","",基本情報入力シート!K51)</f>
        <v/>
      </c>
      <c r="K29" s="80" t="str">
        <f>IF(基本情報入力シート!L51="","",基本情報入力シート!L51)</f>
        <v/>
      </c>
      <c r="L29" s="81" t="str">
        <f>IF(基本情報入力シート!M51="","",基本情報入力シート!M51)</f>
        <v/>
      </c>
      <c r="M29" s="81" t="str">
        <f>IF(基本情報入力シート!R51="","",基本情報入力シート!R51)</f>
        <v/>
      </c>
      <c r="N29" s="81" t="str">
        <f>IF(基本情報入力シート!W51="","",基本情報入力シート!W51)</f>
        <v/>
      </c>
      <c r="O29" s="76" t="str">
        <f>IF(基本情報入力シート!X51="","",基本情報入力シート!X51)</f>
        <v/>
      </c>
      <c r="P29" s="82" t="str">
        <f>IF(基本情報入力シート!Y51="","",基本情報入力シート!Y51)</f>
        <v/>
      </c>
      <c r="Q29" s="83" t="str">
        <f>IF(基本情報入力シート!AB51="","",基本情報入力シート!AB51)</f>
        <v/>
      </c>
      <c r="R29" s="102"/>
      <c r="S29" s="103"/>
      <c r="T29" s="104" t="str">
        <f>IFERROR(IF(R29="","",VLOOKUP(P29,【参考】数式用!$A$5:$H$34,MATCH(S29,【参考】数式用!$F$4:$H$4,0)+5,0)),"")</f>
        <v/>
      </c>
      <c r="U29" s="120" t="str">
        <f>IF(S29="特定加算Ⅰ",VLOOKUP(P29,【参考】数式用!$A$5:$I$28,9,FALSE),"-")</f>
        <v>-</v>
      </c>
      <c r="V29" s="37" t="s">
        <v>143</v>
      </c>
      <c r="W29" s="105"/>
      <c r="X29" s="41" t="s">
        <v>144</v>
      </c>
      <c r="Y29" s="105"/>
      <c r="Z29" s="43" t="s">
        <v>145</v>
      </c>
      <c r="AA29" s="105"/>
      <c r="AB29" s="41" t="s">
        <v>144</v>
      </c>
      <c r="AC29" s="105"/>
      <c r="AD29" s="41" t="s">
        <v>146</v>
      </c>
      <c r="AE29" s="88" t="s">
        <v>147</v>
      </c>
      <c r="AF29" s="89" t="str">
        <f t="shared" si="1"/>
        <v/>
      </c>
      <c r="AG29" s="90" t="s">
        <v>148</v>
      </c>
      <c r="AH29" s="91" t="str">
        <f t="shared" si="2"/>
        <v/>
      </c>
      <c r="AJ29" s="39" t="str">
        <f t="shared" si="3"/>
        <v>○</v>
      </c>
      <c r="AK29" s="40" t="str">
        <f t="shared" si="0"/>
        <v/>
      </c>
      <c r="AL29" s="40"/>
      <c r="AM29" s="40"/>
      <c r="AN29" s="40"/>
      <c r="AO29" s="40"/>
      <c r="AP29" s="40"/>
      <c r="AQ29" s="40"/>
      <c r="AR29" s="40"/>
      <c r="AS29" s="106"/>
    </row>
    <row r="30" spans="1:45" ht="33" customHeight="1" thickBot="1">
      <c r="A30" s="76">
        <f t="shared" si="4"/>
        <v>19</v>
      </c>
      <c r="B30" s="77" t="str">
        <f>IF(基本情報入力シート!C52="","",基本情報入力シート!C52)</f>
        <v/>
      </c>
      <c r="C30" s="78" t="str">
        <f>IF(基本情報入力シート!D52="","",基本情報入力シート!D52)</f>
        <v/>
      </c>
      <c r="D30" s="79" t="str">
        <f>IF(基本情報入力シート!E52="","",基本情報入力シート!E52)</f>
        <v/>
      </c>
      <c r="E30" s="79" t="str">
        <f>IF(基本情報入力シート!F52="","",基本情報入力シート!F52)</f>
        <v/>
      </c>
      <c r="F30" s="79" t="str">
        <f>IF(基本情報入力シート!G52="","",基本情報入力シート!G52)</f>
        <v/>
      </c>
      <c r="G30" s="79" t="str">
        <f>IF(基本情報入力シート!H52="","",基本情報入力シート!H52)</f>
        <v/>
      </c>
      <c r="H30" s="79" t="str">
        <f>IF(基本情報入力シート!I52="","",基本情報入力シート!I52)</f>
        <v/>
      </c>
      <c r="I30" s="79" t="str">
        <f>IF(基本情報入力シート!J52="","",基本情報入力シート!J52)</f>
        <v/>
      </c>
      <c r="J30" s="79" t="str">
        <f>IF(基本情報入力シート!K52="","",基本情報入力シート!K52)</f>
        <v/>
      </c>
      <c r="K30" s="80" t="str">
        <f>IF(基本情報入力シート!L52="","",基本情報入力シート!L52)</f>
        <v/>
      </c>
      <c r="L30" s="81" t="str">
        <f>IF(基本情報入力シート!M52="","",基本情報入力シート!M52)</f>
        <v/>
      </c>
      <c r="M30" s="81" t="str">
        <f>IF(基本情報入力シート!R52="","",基本情報入力シート!R52)</f>
        <v/>
      </c>
      <c r="N30" s="81" t="str">
        <f>IF(基本情報入力シート!W52="","",基本情報入力シート!W52)</f>
        <v/>
      </c>
      <c r="O30" s="76" t="str">
        <f>IF(基本情報入力シート!X52="","",基本情報入力シート!X52)</f>
        <v/>
      </c>
      <c r="P30" s="82" t="str">
        <f>IF(基本情報入力シート!Y52="","",基本情報入力シート!Y52)</f>
        <v/>
      </c>
      <c r="Q30" s="83" t="str">
        <f>IF(基本情報入力シート!AB52="","",基本情報入力シート!AB52)</f>
        <v/>
      </c>
      <c r="R30" s="102"/>
      <c r="S30" s="103"/>
      <c r="T30" s="104" t="str">
        <f>IFERROR(IF(R30="","",VLOOKUP(P30,【参考】数式用!$A$5:$H$34,MATCH(S30,【参考】数式用!$F$4:$H$4,0)+5,0)),"")</f>
        <v/>
      </c>
      <c r="U30" s="120" t="str">
        <f>IF(S30="特定加算Ⅰ",VLOOKUP(P30,【参考】数式用!$A$5:$I$28,9,FALSE),"-")</f>
        <v>-</v>
      </c>
      <c r="V30" s="37" t="s">
        <v>143</v>
      </c>
      <c r="W30" s="105"/>
      <c r="X30" s="41" t="s">
        <v>144</v>
      </c>
      <c r="Y30" s="105"/>
      <c r="Z30" s="43" t="s">
        <v>145</v>
      </c>
      <c r="AA30" s="105"/>
      <c r="AB30" s="41" t="s">
        <v>144</v>
      </c>
      <c r="AC30" s="105"/>
      <c r="AD30" s="41" t="s">
        <v>146</v>
      </c>
      <c r="AE30" s="88" t="s">
        <v>147</v>
      </c>
      <c r="AF30" s="89" t="str">
        <f t="shared" si="1"/>
        <v/>
      </c>
      <c r="AG30" s="90" t="s">
        <v>148</v>
      </c>
      <c r="AH30" s="91" t="str">
        <f t="shared" si="2"/>
        <v/>
      </c>
      <c r="AJ30" s="39" t="str">
        <f t="shared" si="3"/>
        <v>○</v>
      </c>
      <c r="AK30" s="40" t="str">
        <f t="shared" si="0"/>
        <v/>
      </c>
      <c r="AL30" s="40"/>
      <c r="AM30" s="40"/>
      <c r="AN30" s="40"/>
      <c r="AO30" s="40"/>
      <c r="AP30" s="40"/>
      <c r="AQ30" s="40"/>
      <c r="AR30" s="40"/>
      <c r="AS30" s="106"/>
    </row>
    <row r="31" spans="1:45" ht="33" customHeight="1" thickBot="1">
      <c r="A31" s="76">
        <f t="shared" si="4"/>
        <v>20</v>
      </c>
      <c r="B31" s="77" t="str">
        <f>IF(基本情報入力シート!C53="","",基本情報入力シート!C53)</f>
        <v/>
      </c>
      <c r="C31" s="78" t="str">
        <f>IF(基本情報入力シート!D53="","",基本情報入力シート!D53)</f>
        <v/>
      </c>
      <c r="D31" s="79" t="str">
        <f>IF(基本情報入力シート!E53="","",基本情報入力シート!E53)</f>
        <v/>
      </c>
      <c r="E31" s="79" t="str">
        <f>IF(基本情報入力シート!F53="","",基本情報入力シート!F53)</f>
        <v/>
      </c>
      <c r="F31" s="79" t="str">
        <f>IF(基本情報入力シート!G53="","",基本情報入力シート!G53)</f>
        <v/>
      </c>
      <c r="G31" s="79" t="str">
        <f>IF(基本情報入力シート!H53="","",基本情報入力シート!H53)</f>
        <v/>
      </c>
      <c r="H31" s="79" t="str">
        <f>IF(基本情報入力シート!I53="","",基本情報入力シート!I53)</f>
        <v/>
      </c>
      <c r="I31" s="79" t="str">
        <f>IF(基本情報入力シート!J53="","",基本情報入力シート!J53)</f>
        <v/>
      </c>
      <c r="J31" s="79" t="str">
        <f>IF(基本情報入力シート!K53="","",基本情報入力シート!K53)</f>
        <v/>
      </c>
      <c r="K31" s="80" t="str">
        <f>IF(基本情報入力シート!L53="","",基本情報入力シート!L53)</f>
        <v/>
      </c>
      <c r="L31" s="81" t="str">
        <f>IF(基本情報入力シート!M53="","",基本情報入力シート!M53)</f>
        <v/>
      </c>
      <c r="M31" s="81" t="str">
        <f>IF(基本情報入力シート!R53="","",基本情報入力シート!R53)</f>
        <v/>
      </c>
      <c r="N31" s="81" t="str">
        <f>IF(基本情報入力シート!W53="","",基本情報入力シート!W53)</f>
        <v/>
      </c>
      <c r="O31" s="76" t="str">
        <f>IF(基本情報入力シート!X53="","",基本情報入力シート!X53)</f>
        <v/>
      </c>
      <c r="P31" s="82" t="str">
        <f>IF(基本情報入力シート!Y53="","",基本情報入力シート!Y53)</f>
        <v/>
      </c>
      <c r="Q31" s="83" t="str">
        <f>IF(基本情報入力シート!AB53="","",基本情報入力シート!AB53)</f>
        <v/>
      </c>
      <c r="R31" s="102"/>
      <c r="S31" s="103"/>
      <c r="T31" s="104" t="str">
        <f>IFERROR(IF(R31="","",VLOOKUP(P31,【参考】数式用!$A$5:$H$34,MATCH(S31,【参考】数式用!$F$4:$H$4,0)+5,0)),"")</f>
        <v/>
      </c>
      <c r="U31" s="120" t="str">
        <f>IF(S31="特定加算Ⅰ",VLOOKUP(P31,【参考】数式用!$A$5:$I$28,9,FALSE),"-")</f>
        <v>-</v>
      </c>
      <c r="V31" s="37" t="s">
        <v>143</v>
      </c>
      <c r="W31" s="105"/>
      <c r="X31" s="41" t="s">
        <v>144</v>
      </c>
      <c r="Y31" s="105"/>
      <c r="Z31" s="43" t="s">
        <v>145</v>
      </c>
      <c r="AA31" s="105"/>
      <c r="AB31" s="41" t="s">
        <v>144</v>
      </c>
      <c r="AC31" s="105"/>
      <c r="AD31" s="41" t="s">
        <v>146</v>
      </c>
      <c r="AE31" s="88" t="s">
        <v>147</v>
      </c>
      <c r="AF31" s="89" t="str">
        <f t="shared" si="1"/>
        <v/>
      </c>
      <c r="AG31" s="90" t="s">
        <v>148</v>
      </c>
      <c r="AH31" s="91" t="str">
        <f t="shared" si="2"/>
        <v/>
      </c>
      <c r="AJ31" s="39" t="str">
        <f t="shared" si="3"/>
        <v>○</v>
      </c>
      <c r="AK31" s="40" t="str">
        <f t="shared" si="0"/>
        <v/>
      </c>
      <c r="AL31" s="40"/>
      <c r="AM31" s="40"/>
      <c r="AN31" s="40"/>
      <c r="AO31" s="40"/>
      <c r="AP31" s="40"/>
      <c r="AQ31" s="40"/>
      <c r="AR31" s="40"/>
      <c r="AS31" s="106"/>
    </row>
    <row r="32" spans="1:45" ht="33" customHeight="1" thickBot="1">
      <c r="A32" s="76">
        <f t="shared" si="4"/>
        <v>21</v>
      </c>
      <c r="B32" s="77" t="str">
        <f>IF(基本情報入力シート!C54="","",基本情報入力シート!C54)</f>
        <v/>
      </c>
      <c r="C32" s="78" t="str">
        <f>IF(基本情報入力シート!D54="","",基本情報入力シート!D54)</f>
        <v/>
      </c>
      <c r="D32" s="79" t="str">
        <f>IF(基本情報入力シート!E54="","",基本情報入力シート!E54)</f>
        <v/>
      </c>
      <c r="E32" s="79" t="str">
        <f>IF(基本情報入力シート!F54="","",基本情報入力シート!F54)</f>
        <v/>
      </c>
      <c r="F32" s="79" t="str">
        <f>IF(基本情報入力シート!G54="","",基本情報入力シート!G54)</f>
        <v/>
      </c>
      <c r="G32" s="79" t="str">
        <f>IF(基本情報入力シート!H54="","",基本情報入力シート!H54)</f>
        <v/>
      </c>
      <c r="H32" s="79" t="str">
        <f>IF(基本情報入力シート!I54="","",基本情報入力シート!I54)</f>
        <v/>
      </c>
      <c r="I32" s="79" t="str">
        <f>IF(基本情報入力シート!J54="","",基本情報入力シート!J54)</f>
        <v/>
      </c>
      <c r="J32" s="79" t="str">
        <f>IF(基本情報入力シート!K54="","",基本情報入力シート!K54)</f>
        <v/>
      </c>
      <c r="K32" s="80" t="str">
        <f>IF(基本情報入力シート!L54="","",基本情報入力シート!L54)</f>
        <v/>
      </c>
      <c r="L32" s="81" t="str">
        <f>IF(基本情報入力シート!M54="","",基本情報入力シート!M54)</f>
        <v/>
      </c>
      <c r="M32" s="81" t="str">
        <f>IF(基本情報入力シート!R54="","",基本情報入力シート!R54)</f>
        <v/>
      </c>
      <c r="N32" s="81" t="str">
        <f>IF(基本情報入力シート!W54="","",基本情報入力シート!W54)</f>
        <v/>
      </c>
      <c r="O32" s="76" t="str">
        <f>IF(基本情報入力シート!X54="","",基本情報入力シート!X54)</f>
        <v/>
      </c>
      <c r="P32" s="82" t="str">
        <f>IF(基本情報入力シート!Y54="","",基本情報入力シート!Y54)</f>
        <v/>
      </c>
      <c r="Q32" s="83" t="str">
        <f>IF(基本情報入力シート!AB54="","",基本情報入力シート!AB54)</f>
        <v/>
      </c>
      <c r="R32" s="102"/>
      <c r="S32" s="103"/>
      <c r="T32" s="104" t="str">
        <f>IFERROR(IF(R32="","",VLOOKUP(P32,【参考】数式用!$A$5:$H$34,MATCH(S32,【参考】数式用!$F$4:$H$4,0)+5,0)),"")</f>
        <v/>
      </c>
      <c r="U32" s="120" t="str">
        <f>IF(S32="特定加算Ⅰ",VLOOKUP(P32,【参考】数式用!$A$5:$I$28,9,FALSE),"-")</f>
        <v>-</v>
      </c>
      <c r="V32" s="37" t="s">
        <v>143</v>
      </c>
      <c r="W32" s="105"/>
      <c r="X32" s="41" t="s">
        <v>144</v>
      </c>
      <c r="Y32" s="105"/>
      <c r="Z32" s="43" t="s">
        <v>145</v>
      </c>
      <c r="AA32" s="105"/>
      <c r="AB32" s="41" t="s">
        <v>144</v>
      </c>
      <c r="AC32" s="105"/>
      <c r="AD32" s="41" t="s">
        <v>146</v>
      </c>
      <c r="AE32" s="88" t="s">
        <v>147</v>
      </c>
      <c r="AF32" s="89" t="str">
        <f t="shared" si="1"/>
        <v/>
      </c>
      <c r="AG32" s="90" t="s">
        <v>148</v>
      </c>
      <c r="AH32" s="91" t="str">
        <f t="shared" si="2"/>
        <v/>
      </c>
      <c r="AJ32" s="39" t="str">
        <f t="shared" si="3"/>
        <v>○</v>
      </c>
      <c r="AK32" s="40" t="str">
        <f t="shared" si="0"/>
        <v/>
      </c>
      <c r="AL32" s="40"/>
      <c r="AM32" s="40"/>
      <c r="AN32" s="40"/>
      <c r="AO32" s="40"/>
      <c r="AP32" s="40"/>
      <c r="AQ32" s="40"/>
      <c r="AR32" s="40"/>
      <c r="AS32" s="106"/>
    </row>
    <row r="33" spans="1:45" ht="33" customHeight="1" thickBot="1">
      <c r="A33" s="76">
        <f t="shared" si="4"/>
        <v>22</v>
      </c>
      <c r="B33" s="77" t="str">
        <f>IF(基本情報入力シート!C55="","",基本情報入力シート!C55)</f>
        <v/>
      </c>
      <c r="C33" s="78" t="str">
        <f>IF(基本情報入力シート!D55="","",基本情報入力シート!D55)</f>
        <v/>
      </c>
      <c r="D33" s="79" t="str">
        <f>IF(基本情報入力シート!E55="","",基本情報入力シート!E55)</f>
        <v/>
      </c>
      <c r="E33" s="79" t="str">
        <f>IF(基本情報入力シート!F55="","",基本情報入力シート!F55)</f>
        <v/>
      </c>
      <c r="F33" s="79" t="str">
        <f>IF(基本情報入力シート!G55="","",基本情報入力シート!G55)</f>
        <v/>
      </c>
      <c r="G33" s="79" t="str">
        <f>IF(基本情報入力シート!H55="","",基本情報入力シート!H55)</f>
        <v/>
      </c>
      <c r="H33" s="79" t="str">
        <f>IF(基本情報入力シート!I55="","",基本情報入力シート!I55)</f>
        <v/>
      </c>
      <c r="I33" s="79" t="str">
        <f>IF(基本情報入力シート!J55="","",基本情報入力シート!J55)</f>
        <v/>
      </c>
      <c r="J33" s="79" t="str">
        <f>IF(基本情報入力シート!K55="","",基本情報入力シート!K55)</f>
        <v/>
      </c>
      <c r="K33" s="80" t="str">
        <f>IF(基本情報入力シート!L55="","",基本情報入力シート!L55)</f>
        <v/>
      </c>
      <c r="L33" s="81" t="str">
        <f>IF(基本情報入力シート!M55="","",基本情報入力シート!M55)</f>
        <v/>
      </c>
      <c r="M33" s="81" t="str">
        <f>IF(基本情報入力シート!R55="","",基本情報入力シート!R55)</f>
        <v/>
      </c>
      <c r="N33" s="81" t="str">
        <f>IF(基本情報入力シート!W55="","",基本情報入力シート!W55)</f>
        <v/>
      </c>
      <c r="O33" s="76" t="str">
        <f>IF(基本情報入力シート!X55="","",基本情報入力シート!X55)</f>
        <v/>
      </c>
      <c r="P33" s="82" t="str">
        <f>IF(基本情報入力シート!Y55="","",基本情報入力シート!Y55)</f>
        <v/>
      </c>
      <c r="Q33" s="83" t="str">
        <f>IF(基本情報入力シート!AB55="","",基本情報入力シート!AB55)</f>
        <v/>
      </c>
      <c r="R33" s="102"/>
      <c r="S33" s="103"/>
      <c r="T33" s="104" t="str">
        <f>IFERROR(IF(R33="","",VLOOKUP(P33,【参考】数式用!$A$5:$H$34,MATCH(S33,【参考】数式用!$F$4:$H$4,0)+5,0)),"")</f>
        <v/>
      </c>
      <c r="U33" s="120" t="str">
        <f>IF(S33="特定加算Ⅰ",VLOOKUP(P33,【参考】数式用!$A$5:$I$28,9,FALSE),"-")</f>
        <v>-</v>
      </c>
      <c r="V33" s="37" t="s">
        <v>143</v>
      </c>
      <c r="W33" s="105"/>
      <c r="X33" s="41" t="s">
        <v>144</v>
      </c>
      <c r="Y33" s="105"/>
      <c r="Z33" s="43" t="s">
        <v>145</v>
      </c>
      <c r="AA33" s="105"/>
      <c r="AB33" s="41" t="s">
        <v>144</v>
      </c>
      <c r="AC33" s="105"/>
      <c r="AD33" s="41" t="s">
        <v>146</v>
      </c>
      <c r="AE33" s="88" t="s">
        <v>147</v>
      </c>
      <c r="AF33" s="89" t="str">
        <f t="shared" si="1"/>
        <v/>
      </c>
      <c r="AG33" s="90" t="s">
        <v>148</v>
      </c>
      <c r="AH33" s="91" t="str">
        <f t="shared" si="2"/>
        <v/>
      </c>
      <c r="AJ33" s="39" t="str">
        <f t="shared" si="3"/>
        <v>○</v>
      </c>
      <c r="AK33" s="40" t="str">
        <f t="shared" si="0"/>
        <v/>
      </c>
      <c r="AL33" s="40"/>
      <c r="AM33" s="40"/>
      <c r="AN33" s="40"/>
      <c r="AO33" s="40"/>
      <c r="AP33" s="40"/>
      <c r="AQ33" s="40"/>
      <c r="AR33" s="40"/>
      <c r="AS33" s="106"/>
    </row>
    <row r="34" spans="1:45" ht="33" customHeight="1" thickBot="1">
      <c r="A34" s="76">
        <f t="shared" si="4"/>
        <v>23</v>
      </c>
      <c r="B34" s="77" t="str">
        <f>IF(基本情報入力シート!C56="","",基本情報入力シート!C56)</f>
        <v/>
      </c>
      <c r="C34" s="78" t="str">
        <f>IF(基本情報入力シート!D56="","",基本情報入力シート!D56)</f>
        <v/>
      </c>
      <c r="D34" s="79" t="str">
        <f>IF(基本情報入力シート!E56="","",基本情報入力シート!E56)</f>
        <v/>
      </c>
      <c r="E34" s="79" t="str">
        <f>IF(基本情報入力シート!F56="","",基本情報入力シート!F56)</f>
        <v/>
      </c>
      <c r="F34" s="79" t="str">
        <f>IF(基本情報入力シート!G56="","",基本情報入力シート!G56)</f>
        <v/>
      </c>
      <c r="G34" s="79" t="str">
        <f>IF(基本情報入力シート!H56="","",基本情報入力シート!H56)</f>
        <v/>
      </c>
      <c r="H34" s="79" t="str">
        <f>IF(基本情報入力シート!I56="","",基本情報入力シート!I56)</f>
        <v/>
      </c>
      <c r="I34" s="79" t="str">
        <f>IF(基本情報入力シート!J56="","",基本情報入力シート!J56)</f>
        <v/>
      </c>
      <c r="J34" s="79" t="str">
        <f>IF(基本情報入力シート!K56="","",基本情報入力シート!K56)</f>
        <v/>
      </c>
      <c r="K34" s="80" t="str">
        <f>IF(基本情報入力シート!L56="","",基本情報入力シート!L56)</f>
        <v/>
      </c>
      <c r="L34" s="81" t="str">
        <f>IF(基本情報入力シート!M56="","",基本情報入力シート!M56)</f>
        <v/>
      </c>
      <c r="M34" s="81" t="str">
        <f>IF(基本情報入力シート!R56="","",基本情報入力シート!R56)</f>
        <v/>
      </c>
      <c r="N34" s="81" t="str">
        <f>IF(基本情報入力シート!W56="","",基本情報入力シート!W56)</f>
        <v/>
      </c>
      <c r="O34" s="76" t="str">
        <f>IF(基本情報入力シート!X56="","",基本情報入力シート!X56)</f>
        <v/>
      </c>
      <c r="P34" s="82" t="str">
        <f>IF(基本情報入力シート!Y56="","",基本情報入力シート!Y56)</f>
        <v/>
      </c>
      <c r="Q34" s="83" t="str">
        <f>IF(基本情報入力シート!AB56="","",基本情報入力シート!AB56)</f>
        <v/>
      </c>
      <c r="R34" s="102"/>
      <c r="S34" s="103"/>
      <c r="T34" s="104" t="str">
        <f>IFERROR(IF(R34="","",VLOOKUP(P34,【参考】数式用!$A$5:$H$34,MATCH(S34,【参考】数式用!$F$4:$H$4,0)+5,0)),"")</f>
        <v/>
      </c>
      <c r="U34" s="120" t="str">
        <f>IF(S34="特定加算Ⅰ",VLOOKUP(P34,【参考】数式用!$A$5:$I$28,9,FALSE),"-")</f>
        <v>-</v>
      </c>
      <c r="V34" s="37" t="s">
        <v>143</v>
      </c>
      <c r="W34" s="105"/>
      <c r="X34" s="41" t="s">
        <v>144</v>
      </c>
      <c r="Y34" s="105"/>
      <c r="Z34" s="43" t="s">
        <v>145</v>
      </c>
      <c r="AA34" s="105"/>
      <c r="AB34" s="41" t="s">
        <v>144</v>
      </c>
      <c r="AC34" s="105"/>
      <c r="AD34" s="41" t="s">
        <v>146</v>
      </c>
      <c r="AE34" s="88" t="s">
        <v>147</v>
      </c>
      <c r="AF34" s="89" t="str">
        <f t="shared" si="1"/>
        <v/>
      </c>
      <c r="AG34" s="90" t="s">
        <v>148</v>
      </c>
      <c r="AH34" s="91" t="str">
        <f t="shared" si="2"/>
        <v/>
      </c>
      <c r="AJ34" s="39" t="str">
        <f t="shared" si="3"/>
        <v>○</v>
      </c>
      <c r="AK34" s="40" t="str">
        <f t="shared" si="0"/>
        <v/>
      </c>
      <c r="AL34" s="40"/>
      <c r="AM34" s="40"/>
      <c r="AN34" s="40"/>
      <c r="AO34" s="40"/>
      <c r="AP34" s="40"/>
      <c r="AQ34" s="40"/>
      <c r="AR34" s="40"/>
      <c r="AS34" s="106"/>
    </row>
    <row r="35" spans="1:45" ht="33" customHeight="1" thickBot="1">
      <c r="A35" s="76">
        <f t="shared" si="4"/>
        <v>24</v>
      </c>
      <c r="B35" s="77" t="str">
        <f>IF(基本情報入力シート!C57="","",基本情報入力シート!C57)</f>
        <v/>
      </c>
      <c r="C35" s="78" t="str">
        <f>IF(基本情報入力シート!D57="","",基本情報入力シート!D57)</f>
        <v/>
      </c>
      <c r="D35" s="79" t="str">
        <f>IF(基本情報入力シート!E57="","",基本情報入力シート!E57)</f>
        <v/>
      </c>
      <c r="E35" s="79" t="str">
        <f>IF(基本情報入力シート!F57="","",基本情報入力シート!F57)</f>
        <v/>
      </c>
      <c r="F35" s="79" t="str">
        <f>IF(基本情報入力シート!G57="","",基本情報入力シート!G57)</f>
        <v/>
      </c>
      <c r="G35" s="79" t="str">
        <f>IF(基本情報入力シート!H57="","",基本情報入力シート!H57)</f>
        <v/>
      </c>
      <c r="H35" s="79" t="str">
        <f>IF(基本情報入力シート!I57="","",基本情報入力シート!I57)</f>
        <v/>
      </c>
      <c r="I35" s="79" t="str">
        <f>IF(基本情報入力シート!J57="","",基本情報入力シート!J57)</f>
        <v/>
      </c>
      <c r="J35" s="79" t="str">
        <f>IF(基本情報入力シート!K57="","",基本情報入力シート!K57)</f>
        <v/>
      </c>
      <c r="K35" s="80" t="str">
        <f>IF(基本情報入力シート!L57="","",基本情報入力シート!L57)</f>
        <v/>
      </c>
      <c r="L35" s="81" t="str">
        <f>IF(基本情報入力シート!M57="","",基本情報入力シート!M57)</f>
        <v/>
      </c>
      <c r="M35" s="81" t="str">
        <f>IF(基本情報入力シート!R57="","",基本情報入力シート!R57)</f>
        <v/>
      </c>
      <c r="N35" s="81" t="str">
        <f>IF(基本情報入力シート!W57="","",基本情報入力シート!W57)</f>
        <v/>
      </c>
      <c r="O35" s="76" t="str">
        <f>IF(基本情報入力シート!X57="","",基本情報入力シート!X57)</f>
        <v/>
      </c>
      <c r="P35" s="82" t="str">
        <f>IF(基本情報入力シート!Y57="","",基本情報入力シート!Y57)</f>
        <v/>
      </c>
      <c r="Q35" s="83" t="str">
        <f>IF(基本情報入力シート!AB57="","",基本情報入力シート!AB57)</f>
        <v/>
      </c>
      <c r="R35" s="102"/>
      <c r="S35" s="103"/>
      <c r="T35" s="104" t="str">
        <f>IFERROR(IF(R35="","",VLOOKUP(P35,【参考】数式用!$A$5:$H$34,MATCH(S35,【参考】数式用!$F$4:$H$4,0)+5,0)),"")</f>
        <v/>
      </c>
      <c r="U35" s="120" t="str">
        <f>IF(S35="特定加算Ⅰ",VLOOKUP(P35,【参考】数式用!$A$5:$I$28,9,FALSE),"-")</f>
        <v>-</v>
      </c>
      <c r="V35" s="37" t="s">
        <v>143</v>
      </c>
      <c r="W35" s="105"/>
      <c r="X35" s="41" t="s">
        <v>144</v>
      </c>
      <c r="Y35" s="105"/>
      <c r="Z35" s="43" t="s">
        <v>145</v>
      </c>
      <c r="AA35" s="105"/>
      <c r="AB35" s="41" t="s">
        <v>144</v>
      </c>
      <c r="AC35" s="105"/>
      <c r="AD35" s="41" t="s">
        <v>146</v>
      </c>
      <c r="AE35" s="88" t="s">
        <v>147</v>
      </c>
      <c r="AF35" s="89" t="str">
        <f t="shared" si="1"/>
        <v/>
      </c>
      <c r="AG35" s="90" t="s">
        <v>148</v>
      </c>
      <c r="AH35" s="91" t="str">
        <f t="shared" si="2"/>
        <v/>
      </c>
      <c r="AJ35" s="39" t="str">
        <f t="shared" si="3"/>
        <v>○</v>
      </c>
      <c r="AK35" s="40" t="str">
        <f t="shared" si="0"/>
        <v/>
      </c>
      <c r="AL35" s="40"/>
      <c r="AM35" s="40"/>
      <c r="AN35" s="40"/>
      <c r="AO35" s="40"/>
      <c r="AP35" s="40"/>
      <c r="AQ35" s="40"/>
      <c r="AR35" s="40"/>
      <c r="AS35" s="106"/>
    </row>
    <row r="36" spans="1:45" ht="33" customHeight="1" thickBot="1">
      <c r="A36" s="76">
        <f t="shared" si="4"/>
        <v>25</v>
      </c>
      <c r="B36" s="77" t="str">
        <f>IF(基本情報入力シート!C58="","",基本情報入力シート!C58)</f>
        <v/>
      </c>
      <c r="C36" s="78" t="str">
        <f>IF(基本情報入力シート!D58="","",基本情報入力シート!D58)</f>
        <v/>
      </c>
      <c r="D36" s="79" t="str">
        <f>IF(基本情報入力シート!E58="","",基本情報入力シート!E58)</f>
        <v/>
      </c>
      <c r="E36" s="79" t="str">
        <f>IF(基本情報入力シート!F58="","",基本情報入力シート!F58)</f>
        <v/>
      </c>
      <c r="F36" s="79" t="str">
        <f>IF(基本情報入力シート!G58="","",基本情報入力シート!G58)</f>
        <v/>
      </c>
      <c r="G36" s="79" t="str">
        <f>IF(基本情報入力シート!H58="","",基本情報入力シート!H58)</f>
        <v/>
      </c>
      <c r="H36" s="79" t="str">
        <f>IF(基本情報入力シート!I58="","",基本情報入力シート!I58)</f>
        <v/>
      </c>
      <c r="I36" s="79" t="str">
        <f>IF(基本情報入力シート!J58="","",基本情報入力シート!J58)</f>
        <v/>
      </c>
      <c r="J36" s="79" t="str">
        <f>IF(基本情報入力シート!K58="","",基本情報入力シート!K58)</f>
        <v/>
      </c>
      <c r="K36" s="80" t="str">
        <f>IF(基本情報入力シート!L58="","",基本情報入力シート!L58)</f>
        <v/>
      </c>
      <c r="L36" s="81" t="str">
        <f>IF(基本情報入力シート!M58="","",基本情報入力シート!M58)</f>
        <v/>
      </c>
      <c r="M36" s="81" t="str">
        <f>IF(基本情報入力シート!R58="","",基本情報入力シート!R58)</f>
        <v/>
      </c>
      <c r="N36" s="81" t="str">
        <f>IF(基本情報入力シート!W58="","",基本情報入力シート!W58)</f>
        <v/>
      </c>
      <c r="O36" s="76" t="str">
        <f>IF(基本情報入力シート!X58="","",基本情報入力シート!X58)</f>
        <v/>
      </c>
      <c r="P36" s="82" t="str">
        <f>IF(基本情報入力シート!Y58="","",基本情報入力シート!Y58)</f>
        <v/>
      </c>
      <c r="Q36" s="83" t="str">
        <f>IF(基本情報入力シート!AB58="","",基本情報入力シート!AB58)</f>
        <v/>
      </c>
      <c r="R36" s="102"/>
      <c r="S36" s="103"/>
      <c r="T36" s="104" t="str">
        <f>IFERROR(IF(R36="","",VLOOKUP(P36,【参考】数式用!$A$5:$H$34,MATCH(S36,【参考】数式用!$F$4:$H$4,0)+5,0)),"")</f>
        <v/>
      </c>
      <c r="U36" s="120" t="str">
        <f>IF(S36="特定加算Ⅰ",VLOOKUP(P36,【参考】数式用!$A$5:$I$28,9,FALSE),"-")</f>
        <v>-</v>
      </c>
      <c r="V36" s="37" t="s">
        <v>143</v>
      </c>
      <c r="W36" s="105"/>
      <c r="X36" s="41" t="s">
        <v>144</v>
      </c>
      <c r="Y36" s="105"/>
      <c r="Z36" s="43" t="s">
        <v>145</v>
      </c>
      <c r="AA36" s="105"/>
      <c r="AB36" s="41" t="s">
        <v>144</v>
      </c>
      <c r="AC36" s="105"/>
      <c r="AD36" s="41" t="s">
        <v>146</v>
      </c>
      <c r="AE36" s="88" t="s">
        <v>147</v>
      </c>
      <c r="AF36" s="89" t="str">
        <f t="shared" si="1"/>
        <v/>
      </c>
      <c r="AG36" s="90" t="s">
        <v>148</v>
      </c>
      <c r="AH36" s="91" t="str">
        <f t="shared" si="2"/>
        <v/>
      </c>
      <c r="AJ36" s="39" t="str">
        <f t="shared" si="3"/>
        <v>○</v>
      </c>
      <c r="AK36" s="40" t="str">
        <f t="shared" si="0"/>
        <v/>
      </c>
      <c r="AL36" s="40"/>
      <c r="AM36" s="40"/>
      <c r="AN36" s="40"/>
      <c r="AO36" s="40"/>
      <c r="AP36" s="40"/>
      <c r="AQ36" s="40"/>
      <c r="AR36" s="40"/>
      <c r="AS36" s="106"/>
    </row>
    <row r="37" spans="1:45" ht="33" customHeight="1" thickBot="1">
      <c r="A37" s="76">
        <f t="shared" si="4"/>
        <v>26</v>
      </c>
      <c r="B37" s="77" t="str">
        <f>IF(基本情報入力シート!C59="","",基本情報入力シート!C59)</f>
        <v/>
      </c>
      <c r="C37" s="78" t="str">
        <f>IF(基本情報入力シート!D59="","",基本情報入力シート!D59)</f>
        <v/>
      </c>
      <c r="D37" s="79" t="str">
        <f>IF(基本情報入力シート!E59="","",基本情報入力シート!E59)</f>
        <v/>
      </c>
      <c r="E37" s="79" t="str">
        <f>IF(基本情報入力シート!F59="","",基本情報入力シート!F59)</f>
        <v/>
      </c>
      <c r="F37" s="79" t="str">
        <f>IF(基本情報入力シート!G59="","",基本情報入力シート!G59)</f>
        <v/>
      </c>
      <c r="G37" s="79" t="str">
        <f>IF(基本情報入力シート!H59="","",基本情報入力シート!H59)</f>
        <v/>
      </c>
      <c r="H37" s="79" t="str">
        <f>IF(基本情報入力シート!I59="","",基本情報入力シート!I59)</f>
        <v/>
      </c>
      <c r="I37" s="79" t="str">
        <f>IF(基本情報入力シート!J59="","",基本情報入力シート!J59)</f>
        <v/>
      </c>
      <c r="J37" s="79" t="str">
        <f>IF(基本情報入力シート!K59="","",基本情報入力シート!K59)</f>
        <v/>
      </c>
      <c r="K37" s="80" t="str">
        <f>IF(基本情報入力シート!L59="","",基本情報入力シート!L59)</f>
        <v/>
      </c>
      <c r="L37" s="81" t="str">
        <f>IF(基本情報入力シート!M59="","",基本情報入力シート!M59)</f>
        <v/>
      </c>
      <c r="M37" s="81" t="str">
        <f>IF(基本情報入力シート!R59="","",基本情報入力シート!R59)</f>
        <v/>
      </c>
      <c r="N37" s="81" t="str">
        <f>IF(基本情報入力シート!W59="","",基本情報入力シート!W59)</f>
        <v/>
      </c>
      <c r="O37" s="76" t="str">
        <f>IF(基本情報入力シート!X59="","",基本情報入力シート!X59)</f>
        <v/>
      </c>
      <c r="P37" s="82" t="str">
        <f>IF(基本情報入力シート!Y59="","",基本情報入力シート!Y59)</f>
        <v/>
      </c>
      <c r="Q37" s="83" t="str">
        <f>IF(基本情報入力シート!AB59="","",基本情報入力シート!AB59)</f>
        <v/>
      </c>
      <c r="R37" s="102"/>
      <c r="S37" s="103"/>
      <c r="T37" s="104" t="str">
        <f>IFERROR(IF(R37="","",VLOOKUP(P37,【参考】数式用!$A$5:$H$34,MATCH(S37,【参考】数式用!$F$4:$H$4,0)+5,0)),"")</f>
        <v/>
      </c>
      <c r="U37" s="120" t="str">
        <f>IF(S37="特定加算Ⅰ",VLOOKUP(P37,【参考】数式用!$A$5:$I$28,9,FALSE),"-")</f>
        <v>-</v>
      </c>
      <c r="V37" s="37" t="s">
        <v>143</v>
      </c>
      <c r="W37" s="105"/>
      <c r="X37" s="41" t="s">
        <v>144</v>
      </c>
      <c r="Y37" s="105"/>
      <c r="Z37" s="43" t="s">
        <v>145</v>
      </c>
      <c r="AA37" s="105"/>
      <c r="AB37" s="41" t="s">
        <v>144</v>
      </c>
      <c r="AC37" s="105"/>
      <c r="AD37" s="41" t="s">
        <v>146</v>
      </c>
      <c r="AE37" s="88" t="s">
        <v>147</v>
      </c>
      <c r="AF37" s="89" t="str">
        <f t="shared" si="1"/>
        <v/>
      </c>
      <c r="AG37" s="90" t="s">
        <v>148</v>
      </c>
      <c r="AH37" s="91" t="str">
        <f t="shared" si="2"/>
        <v/>
      </c>
      <c r="AJ37" s="39" t="str">
        <f t="shared" si="3"/>
        <v>○</v>
      </c>
      <c r="AK37" s="40" t="str">
        <f t="shared" si="0"/>
        <v/>
      </c>
      <c r="AL37" s="40"/>
      <c r="AM37" s="40"/>
      <c r="AN37" s="40"/>
      <c r="AO37" s="40"/>
      <c r="AP37" s="40"/>
      <c r="AQ37" s="40"/>
      <c r="AR37" s="40"/>
      <c r="AS37" s="106"/>
    </row>
    <row r="38" spans="1:45" ht="33" customHeight="1" thickBot="1">
      <c r="A38" s="76">
        <f t="shared" si="4"/>
        <v>27</v>
      </c>
      <c r="B38" s="77" t="str">
        <f>IF(基本情報入力シート!C60="","",基本情報入力シート!C60)</f>
        <v/>
      </c>
      <c r="C38" s="78" t="str">
        <f>IF(基本情報入力シート!D60="","",基本情報入力シート!D60)</f>
        <v/>
      </c>
      <c r="D38" s="79" t="str">
        <f>IF(基本情報入力シート!E60="","",基本情報入力シート!E60)</f>
        <v/>
      </c>
      <c r="E38" s="79" t="str">
        <f>IF(基本情報入力シート!F60="","",基本情報入力シート!F60)</f>
        <v/>
      </c>
      <c r="F38" s="79" t="str">
        <f>IF(基本情報入力シート!G60="","",基本情報入力シート!G60)</f>
        <v/>
      </c>
      <c r="G38" s="79" t="str">
        <f>IF(基本情報入力シート!H60="","",基本情報入力シート!H60)</f>
        <v/>
      </c>
      <c r="H38" s="79" t="str">
        <f>IF(基本情報入力シート!I60="","",基本情報入力シート!I60)</f>
        <v/>
      </c>
      <c r="I38" s="79" t="str">
        <f>IF(基本情報入力シート!J60="","",基本情報入力シート!J60)</f>
        <v/>
      </c>
      <c r="J38" s="79" t="str">
        <f>IF(基本情報入力シート!K60="","",基本情報入力シート!K60)</f>
        <v/>
      </c>
      <c r="K38" s="80" t="str">
        <f>IF(基本情報入力シート!L60="","",基本情報入力シート!L60)</f>
        <v/>
      </c>
      <c r="L38" s="81" t="str">
        <f>IF(基本情報入力シート!M60="","",基本情報入力シート!M60)</f>
        <v/>
      </c>
      <c r="M38" s="81" t="str">
        <f>IF(基本情報入力シート!R60="","",基本情報入力シート!R60)</f>
        <v/>
      </c>
      <c r="N38" s="81" t="str">
        <f>IF(基本情報入力シート!W60="","",基本情報入力シート!W60)</f>
        <v/>
      </c>
      <c r="O38" s="76" t="str">
        <f>IF(基本情報入力シート!X60="","",基本情報入力シート!X60)</f>
        <v/>
      </c>
      <c r="P38" s="82" t="str">
        <f>IF(基本情報入力シート!Y60="","",基本情報入力シート!Y60)</f>
        <v/>
      </c>
      <c r="Q38" s="83" t="str">
        <f>IF(基本情報入力シート!AB60="","",基本情報入力シート!AB60)</f>
        <v/>
      </c>
      <c r="R38" s="102"/>
      <c r="S38" s="103"/>
      <c r="T38" s="104" t="str">
        <f>IFERROR(IF(R38="","",VLOOKUP(P38,【参考】数式用!$A$5:$H$34,MATCH(S38,【参考】数式用!$F$4:$H$4,0)+5,0)),"")</f>
        <v/>
      </c>
      <c r="U38" s="120" t="str">
        <f>IF(S38="特定加算Ⅰ",VLOOKUP(P38,【参考】数式用!$A$5:$I$28,9,FALSE),"-")</f>
        <v>-</v>
      </c>
      <c r="V38" s="37" t="s">
        <v>143</v>
      </c>
      <c r="W38" s="105"/>
      <c r="X38" s="41" t="s">
        <v>144</v>
      </c>
      <c r="Y38" s="105"/>
      <c r="Z38" s="43" t="s">
        <v>145</v>
      </c>
      <c r="AA38" s="105"/>
      <c r="AB38" s="41" t="s">
        <v>144</v>
      </c>
      <c r="AC38" s="105"/>
      <c r="AD38" s="41" t="s">
        <v>146</v>
      </c>
      <c r="AE38" s="88" t="s">
        <v>147</v>
      </c>
      <c r="AF38" s="89" t="str">
        <f t="shared" si="1"/>
        <v/>
      </c>
      <c r="AG38" s="90" t="s">
        <v>148</v>
      </c>
      <c r="AH38" s="91" t="str">
        <f t="shared" si="2"/>
        <v/>
      </c>
      <c r="AJ38" s="39" t="str">
        <f t="shared" si="3"/>
        <v>○</v>
      </c>
      <c r="AK38" s="40" t="str">
        <f t="shared" si="0"/>
        <v/>
      </c>
      <c r="AL38" s="40"/>
      <c r="AM38" s="40"/>
      <c r="AN38" s="40"/>
      <c r="AO38" s="40"/>
      <c r="AP38" s="40"/>
      <c r="AQ38" s="40"/>
      <c r="AR38" s="40"/>
      <c r="AS38" s="106"/>
    </row>
    <row r="39" spans="1:45" ht="33" customHeight="1" thickBot="1">
      <c r="A39" s="76">
        <f t="shared" si="4"/>
        <v>28</v>
      </c>
      <c r="B39" s="77" t="str">
        <f>IF(基本情報入力シート!C61="","",基本情報入力シート!C61)</f>
        <v/>
      </c>
      <c r="C39" s="78" t="str">
        <f>IF(基本情報入力シート!D61="","",基本情報入力シート!D61)</f>
        <v/>
      </c>
      <c r="D39" s="79" t="str">
        <f>IF(基本情報入力シート!E61="","",基本情報入力シート!E61)</f>
        <v/>
      </c>
      <c r="E39" s="79" t="str">
        <f>IF(基本情報入力シート!F61="","",基本情報入力シート!F61)</f>
        <v/>
      </c>
      <c r="F39" s="79" t="str">
        <f>IF(基本情報入力シート!G61="","",基本情報入力シート!G61)</f>
        <v/>
      </c>
      <c r="G39" s="79" t="str">
        <f>IF(基本情報入力シート!H61="","",基本情報入力シート!H61)</f>
        <v/>
      </c>
      <c r="H39" s="79" t="str">
        <f>IF(基本情報入力シート!I61="","",基本情報入力シート!I61)</f>
        <v/>
      </c>
      <c r="I39" s="79" t="str">
        <f>IF(基本情報入力シート!J61="","",基本情報入力シート!J61)</f>
        <v/>
      </c>
      <c r="J39" s="79" t="str">
        <f>IF(基本情報入力シート!K61="","",基本情報入力シート!K61)</f>
        <v/>
      </c>
      <c r="K39" s="80" t="str">
        <f>IF(基本情報入力シート!L61="","",基本情報入力シート!L61)</f>
        <v/>
      </c>
      <c r="L39" s="81" t="str">
        <f>IF(基本情報入力シート!M61="","",基本情報入力シート!M61)</f>
        <v/>
      </c>
      <c r="M39" s="81" t="str">
        <f>IF(基本情報入力シート!R61="","",基本情報入力シート!R61)</f>
        <v/>
      </c>
      <c r="N39" s="81" t="str">
        <f>IF(基本情報入力シート!W61="","",基本情報入力シート!W61)</f>
        <v/>
      </c>
      <c r="O39" s="76" t="str">
        <f>IF(基本情報入力シート!X61="","",基本情報入力シート!X61)</f>
        <v/>
      </c>
      <c r="P39" s="82" t="str">
        <f>IF(基本情報入力シート!Y61="","",基本情報入力シート!Y61)</f>
        <v/>
      </c>
      <c r="Q39" s="83" t="str">
        <f>IF(基本情報入力シート!AB61="","",基本情報入力シート!AB61)</f>
        <v/>
      </c>
      <c r="R39" s="102"/>
      <c r="S39" s="103"/>
      <c r="T39" s="104" t="str">
        <f>IFERROR(IF(R39="","",VLOOKUP(P39,【参考】数式用!$A$5:$H$34,MATCH(S39,【参考】数式用!$F$4:$H$4,0)+5,0)),"")</f>
        <v/>
      </c>
      <c r="U39" s="120" t="str">
        <f>IF(S39="特定加算Ⅰ",VLOOKUP(P39,【参考】数式用!$A$5:$I$28,9,FALSE),"-")</f>
        <v>-</v>
      </c>
      <c r="V39" s="37" t="s">
        <v>143</v>
      </c>
      <c r="W39" s="105"/>
      <c r="X39" s="41" t="s">
        <v>144</v>
      </c>
      <c r="Y39" s="105"/>
      <c r="Z39" s="43" t="s">
        <v>145</v>
      </c>
      <c r="AA39" s="105"/>
      <c r="AB39" s="41" t="s">
        <v>144</v>
      </c>
      <c r="AC39" s="105"/>
      <c r="AD39" s="41" t="s">
        <v>146</v>
      </c>
      <c r="AE39" s="88" t="s">
        <v>147</v>
      </c>
      <c r="AF39" s="89" t="str">
        <f t="shared" si="1"/>
        <v/>
      </c>
      <c r="AG39" s="90" t="s">
        <v>148</v>
      </c>
      <c r="AH39" s="91" t="str">
        <f t="shared" si="2"/>
        <v/>
      </c>
      <c r="AJ39" s="39" t="str">
        <f t="shared" si="3"/>
        <v>○</v>
      </c>
      <c r="AK39" s="40" t="str">
        <f t="shared" si="0"/>
        <v/>
      </c>
      <c r="AL39" s="40"/>
      <c r="AM39" s="40"/>
      <c r="AN39" s="40"/>
      <c r="AO39" s="40"/>
      <c r="AP39" s="40"/>
      <c r="AQ39" s="40"/>
      <c r="AR39" s="40"/>
      <c r="AS39" s="106"/>
    </row>
    <row r="40" spans="1:45" ht="33" customHeight="1" thickBot="1">
      <c r="A40" s="76">
        <f t="shared" si="4"/>
        <v>29</v>
      </c>
      <c r="B40" s="77" t="str">
        <f>IF(基本情報入力シート!C62="","",基本情報入力シート!C62)</f>
        <v/>
      </c>
      <c r="C40" s="78" t="str">
        <f>IF(基本情報入力シート!D62="","",基本情報入力シート!D62)</f>
        <v/>
      </c>
      <c r="D40" s="79" t="str">
        <f>IF(基本情報入力シート!E62="","",基本情報入力シート!E62)</f>
        <v/>
      </c>
      <c r="E40" s="79" t="str">
        <f>IF(基本情報入力シート!F62="","",基本情報入力シート!F62)</f>
        <v/>
      </c>
      <c r="F40" s="79" t="str">
        <f>IF(基本情報入力シート!G62="","",基本情報入力シート!G62)</f>
        <v/>
      </c>
      <c r="G40" s="79" t="str">
        <f>IF(基本情報入力シート!H62="","",基本情報入力シート!H62)</f>
        <v/>
      </c>
      <c r="H40" s="79" t="str">
        <f>IF(基本情報入力シート!I62="","",基本情報入力シート!I62)</f>
        <v/>
      </c>
      <c r="I40" s="79" t="str">
        <f>IF(基本情報入力シート!J62="","",基本情報入力シート!J62)</f>
        <v/>
      </c>
      <c r="J40" s="79" t="str">
        <f>IF(基本情報入力シート!K62="","",基本情報入力シート!K62)</f>
        <v/>
      </c>
      <c r="K40" s="80" t="str">
        <f>IF(基本情報入力シート!L62="","",基本情報入力シート!L62)</f>
        <v/>
      </c>
      <c r="L40" s="81" t="str">
        <f>IF(基本情報入力シート!M62="","",基本情報入力シート!M62)</f>
        <v/>
      </c>
      <c r="M40" s="81" t="str">
        <f>IF(基本情報入力シート!R62="","",基本情報入力シート!R62)</f>
        <v/>
      </c>
      <c r="N40" s="81" t="str">
        <f>IF(基本情報入力シート!W62="","",基本情報入力シート!W62)</f>
        <v/>
      </c>
      <c r="O40" s="76" t="str">
        <f>IF(基本情報入力シート!X62="","",基本情報入力シート!X62)</f>
        <v/>
      </c>
      <c r="P40" s="82" t="str">
        <f>IF(基本情報入力シート!Y62="","",基本情報入力シート!Y62)</f>
        <v/>
      </c>
      <c r="Q40" s="83" t="str">
        <f>IF(基本情報入力シート!AB62="","",基本情報入力シート!AB62)</f>
        <v/>
      </c>
      <c r="R40" s="102"/>
      <c r="S40" s="103"/>
      <c r="T40" s="104" t="str">
        <f>IFERROR(IF(R40="","",VLOOKUP(P40,【参考】数式用!$A$5:$H$34,MATCH(S40,【参考】数式用!$F$4:$H$4,0)+5,0)),"")</f>
        <v/>
      </c>
      <c r="U40" s="120" t="str">
        <f>IF(S40="特定加算Ⅰ",VLOOKUP(P40,【参考】数式用!$A$5:$I$28,9,FALSE),"-")</f>
        <v>-</v>
      </c>
      <c r="V40" s="37" t="s">
        <v>143</v>
      </c>
      <c r="W40" s="105"/>
      <c r="X40" s="41" t="s">
        <v>144</v>
      </c>
      <c r="Y40" s="105"/>
      <c r="Z40" s="43" t="s">
        <v>145</v>
      </c>
      <c r="AA40" s="105"/>
      <c r="AB40" s="41" t="s">
        <v>144</v>
      </c>
      <c r="AC40" s="105"/>
      <c r="AD40" s="41" t="s">
        <v>146</v>
      </c>
      <c r="AE40" s="88" t="s">
        <v>147</v>
      </c>
      <c r="AF40" s="89" t="str">
        <f t="shared" si="1"/>
        <v/>
      </c>
      <c r="AG40" s="90" t="s">
        <v>148</v>
      </c>
      <c r="AH40" s="91" t="str">
        <f t="shared" si="2"/>
        <v/>
      </c>
      <c r="AJ40" s="39" t="str">
        <f t="shared" si="3"/>
        <v>○</v>
      </c>
      <c r="AK40" s="40" t="str">
        <f t="shared" si="0"/>
        <v/>
      </c>
      <c r="AL40" s="40"/>
      <c r="AM40" s="40"/>
      <c r="AN40" s="40"/>
      <c r="AO40" s="40"/>
      <c r="AP40" s="40"/>
      <c r="AQ40" s="40"/>
      <c r="AR40" s="40"/>
      <c r="AS40" s="106"/>
    </row>
    <row r="41" spans="1:45" ht="33" customHeight="1" thickBot="1">
      <c r="A41" s="76">
        <f t="shared" si="4"/>
        <v>30</v>
      </c>
      <c r="B41" s="77" t="str">
        <f>IF(基本情報入力シート!C63="","",基本情報入力シート!C63)</f>
        <v/>
      </c>
      <c r="C41" s="78" t="str">
        <f>IF(基本情報入力シート!D63="","",基本情報入力シート!D63)</f>
        <v/>
      </c>
      <c r="D41" s="79" t="str">
        <f>IF(基本情報入力シート!E63="","",基本情報入力シート!E63)</f>
        <v/>
      </c>
      <c r="E41" s="79" t="str">
        <f>IF(基本情報入力シート!F63="","",基本情報入力シート!F63)</f>
        <v/>
      </c>
      <c r="F41" s="79" t="str">
        <f>IF(基本情報入力シート!G63="","",基本情報入力シート!G63)</f>
        <v/>
      </c>
      <c r="G41" s="79" t="str">
        <f>IF(基本情報入力シート!H63="","",基本情報入力シート!H63)</f>
        <v/>
      </c>
      <c r="H41" s="79" t="str">
        <f>IF(基本情報入力シート!I63="","",基本情報入力シート!I63)</f>
        <v/>
      </c>
      <c r="I41" s="79" t="str">
        <f>IF(基本情報入力シート!J63="","",基本情報入力シート!J63)</f>
        <v/>
      </c>
      <c r="J41" s="79" t="str">
        <f>IF(基本情報入力シート!K63="","",基本情報入力シート!K63)</f>
        <v/>
      </c>
      <c r="K41" s="80" t="str">
        <f>IF(基本情報入力シート!L63="","",基本情報入力シート!L63)</f>
        <v/>
      </c>
      <c r="L41" s="81" t="str">
        <f>IF(基本情報入力シート!M63="","",基本情報入力シート!M63)</f>
        <v/>
      </c>
      <c r="M41" s="81" t="str">
        <f>IF(基本情報入力シート!R63="","",基本情報入力シート!R63)</f>
        <v/>
      </c>
      <c r="N41" s="81" t="str">
        <f>IF(基本情報入力シート!W63="","",基本情報入力シート!W63)</f>
        <v/>
      </c>
      <c r="O41" s="76" t="str">
        <f>IF(基本情報入力シート!X63="","",基本情報入力シート!X63)</f>
        <v/>
      </c>
      <c r="P41" s="82" t="str">
        <f>IF(基本情報入力シート!Y63="","",基本情報入力シート!Y63)</f>
        <v/>
      </c>
      <c r="Q41" s="83" t="str">
        <f>IF(基本情報入力シート!AB63="","",基本情報入力シート!AB63)</f>
        <v/>
      </c>
      <c r="R41" s="102"/>
      <c r="S41" s="103"/>
      <c r="T41" s="104" t="str">
        <f>IFERROR(IF(R41="","",VLOOKUP(P41,【参考】数式用!$A$5:$H$34,MATCH(S41,【参考】数式用!$F$4:$H$4,0)+5,0)),"")</f>
        <v/>
      </c>
      <c r="U41" s="120" t="str">
        <f>IF(S41="特定加算Ⅰ",VLOOKUP(P41,【参考】数式用!$A$5:$I$28,9,FALSE),"-")</f>
        <v>-</v>
      </c>
      <c r="V41" s="37" t="s">
        <v>143</v>
      </c>
      <c r="W41" s="105"/>
      <c r="X41" s="41" t="s">
        <v>144</v>
      </c>
      <c r="Y41" s="105"/>
      <c r="Z41" s="43" t="s">
        <v>145</v>
      </c>
      <c r="AA41" s="105"/>
      <c r="AB41" s="41" t="s">
        <v>144</v>
      </c>
      <c r="AC41" s="105"/>
      <c r="AD41" s="41" t="s">
        <v>146</v>
      </c>
      <c r="AE41" s="88" t="s">
        <v>147</v>
      </c>
      <c r="AF41" s="89" t="str">
        <f t="shared" si="1"/>
        <v/>
      </c>
      <c r="AG41" s="90" t="s">
        <v>148</v>
      </c>
      <c r="AH41" s="91" t="str">
        <f t="shared" si="2"/>
        <v/>
      </c>
      <c r="AJ41" s="39" t="str">
        <f t="shared" si="3"/>
        <v>○</v>
      </c>
      <c r="AK41" s="40" t="str">
        <f t="shared" si="0"/>
        <v/>
      </c>
      <c r="AL41" s="40"/>
      <c r="AM41" s="40"/>
      <c r="AN41" s="40"/>
      <c r="AO41" s="40"/>
      <c r="AP41" s="40"/>
      <c r="AQ41" s="40"/>
      <c r="AR41" s="40"/>
      <c r="AS41" s="106"/>
    </row>
    <row r="42" spans="1:45" ht="33" customHeight="1" thickBot="1">
      <c r="A42" s="76">
        <f t="shared" si="4"/>
        <v>31</v>
      </c>
      <c r="B42" s="77" t="str">
        <f>IF(基本情報入力シート!C64="","",基本情報入力シート!C64)</f>
        <v/>
      </c>
      <c r="C42" s="78" t="str">
        <f>IF(基本情報入力シート!D64="","",基本情報入力シート!D64)</f>
        <v/>
      </c>
      <c r="D42" s="79" t="str">
        <f>IF(基本情報入力シート!E64="","",基本情報入力シート!E64)</f>
        <v/>
      </c>
      <c r="E42" s="79" t="str">
        <f>IF(基本情報入力シート!F64="","",基本情報入力シート!F64)</f>
        <v/>
      </c>
      <c r="F42" s="79" t="str">
        <f>IF(基本情報入力シート!G64="","",基本情報入力シート!G64)</f>
        <v/>
      </c>
      <c r="G42" s="79" t="str">
        <f>IF(基本情報入力シート!H64="","",基本情報入力シート!H64)</f>
        <v/>
      </c>
      <c r="H42" s="79" t="str">
        <f>IF(基本情報入力シート!I64="","",基本情報入力シート!I64)</f>
        <v/>
      </c>
      <c r="I42" s="79" t="str">
        <f>IF(基本情報入力シート!J64="","",基本情報入力シート!J64)</f>
        <v/>
      </c>
      <c r="J42" s="79" t="str">
        <f>IF(基本情報入力シート!K64="","",基本情報入力シート!K64)</f>
        <v/>
      </c>
      <c r="K42" s="80" t="str">
        <f>IF(基本情報入力シート!L64="","",基本情報入力シート!L64)</f>
        <v/>
      </c>
      <c r="L42" s="81" t="str">
        <f>IF(基本情報入力シート!M64="","",基本情報入力シート!M64)</f>
        <v/>
      </c>
      <c r="M42" s="81" t="str">
        <f>IF(基本情報入力シート!R64="","",基本情報入力シート!R64)</f>
        <v/>
      </c>
      <c r="N42" s="81" t="str">
        <f>IF(基本情報入力シート!W64="","",基本情報入力シート!W64)</f>
        <v/>
      </c>
      <c r="O42" s="76" t="str">
        <f>IF(基本情報入力シート!X64="","",基本情報入力シート!X64)</f>
        <v/>
      </c>
      <c r="P42" s="82" t="str">
        <f>IF(基本情報入力シート!Y64="","",基本情報入力シート!Y64)</f>
        <v/>
      </c>
      <c r="Q42" s="83" t="str">
        <f>IF(基本情報入力シート!AB64="","",基本情報入力シート!AB64)</f>
        <v/>
      </c>
      <c r="R42" s="102"/>
      <c r="S42" s="103"/>
      <c r="T42" s="104" t="str">
        <f>IFERROR(IF(R42="","",VLOOKUP(P42,【参考】数式用!$A$5:$H$34,MATCH(S42,【参考】数式用!$F$4:$H$4,0)+5,0)),"")</f>
        <v/>
      </c>
      <c r="U42" s="120" t="str">
        <f>IF(S42="特定加算Ⅰ",VLOOKUP(P42,【参考】数式用!$A$5:$I$28,9,FALSE),"-")</f>
        <v>-</v>
      </c>
      <c r="V42" s="37" t="s">
        <v>143</v>
      </c>
      <c r="W42" s="105"/>
      <c r="X42" s="41" t="s">
        <v>144</v>
      </c>
      <c r="Y42" s="105"/>
      <c r="Z42" s="43" t="s">
        <v>145</v>
      </c>
      <c r="AA42" s="105"/>
      <c r="AB42" s="41" t="s">
        <v>144</v>
      </c>
      <c r="AC42" s="105"/>
      <c r="AD42" s="41" t="s">
        <v>146</v>
      </c>
      <c r="AE42" s="88" t="s">
        <v>147</v>
      </c>
      <c r="AF42" s="89" t="str">
        <f t="shared" si="1"/>
        <v/>
      </c>
      <c r="AG42" s="90" t="s">
        <v>148</v>
      </c>
      <c r="AH42" s="91" t="str">
        <f t="shared" si="2"/>
        <v/>
      </c>
      <c r="AJ42" s="39" t="str">
        <f t="shared" si="3"/>
        <v>○</v>
      </c>
      <c r="AK42" s="40" t="str">
        <f t="shared" si="0"/>
        <v/>
      </c>
      <c r="AL42" s="40"/>
      <c r="AM42" s="40"/>
      <c r="AN42" s="40"/>
      <c r="AO42" s="40"/>
      <c r="AP42" s="40"/>
      <c r="AQ42" s="40"/>
      <c r="AR42" s="40"/>
      <c r="AS42" s="106"/>
    </row>
    <row r="43" spans="1:45" ht="33" customHeight="1" thickBot="1">
      <c r="A43" s="76">
        <f t="shared" si="4"/>
        <v>32</v>
      </c>
      <c r="B43" s="77" t="str">
        <f>IF(基本情報入力シート!C65="","",基本情報入力シート!C65)</f>
        <v/>
      </c>
      <c r="C43" s="78" t="str">
        <f>IF(基本情報入力シート!D65="","",基本情報入力シート!D65)</f>
        <v/>
      </c>
      <c r="D43" s="79" t="str">
        <f>IF(基本情報入力シート!E65="","",基本情報入力シート!E65)</f>
        <v/>
      </c>
      <c r="E43" s="79" t="str">
        <f>IF(基本情報入力シート!F65="","",基本情報入力シート!F65)</f>
        <v/>
      </c>
      <c r="F43" s="79" t="str">
        <f>IF(基本情報入力シート!G65="","",基本情報入力シート!G65)</f>
        <v/>
      </c>
      <c r="G43" s="79" t="str">
        <f>IF(基本情報入力シート!H65="","",基本情報入力シート!H65)</f>
        <v/>
      </c>
      <c r="H43" s="79" t="str">
        <f>IF(基本情報入力シート!I65="","",基本情報入力シート!I65)</f>
        <v/>
      </c>
      <c r="I43" s="79" t="str">
        <f>IF(基本情報入力シート!J65="","",基本情報入力シート!J65)</f>
        <v/>
      </c>
      <c r="J43" s="79" t="str">
        <f>IF(基本情報入力シート!K65="","",基本情報入力シート!K65)</f>
        <v/>
      </c>
      <c r="K43" s="80" t="str">
        <f>IF(基本情報入力シート!L65="","",基本情報入力シート!L65)</f>
        <v/>
      </c>
      <c r="L43" s="81" t="str">
        <f>IF(基本情報入力シート!M65="","",基本情報入力シート!M65)</f>
        <v/>
      </c>
      <c r="M43" s="81" t="str">
        <f>IF(基本情報入力シート!R65="","",基本情報入力シート!R65)</f>
        <v/>
      </c>
      <c r="N43" s="81" t="str">
        <f>IF(基本情報入力シート!W65="","",基本情報入力シート!W65)</f>
        <v/>
      </c>
      <c r="O43" s="76" t="str">
        <f>IF(基本情報入力シート!X65="","",基本情報入力シート!X65)</f>
        <v/>
      </c>
      <c r="P43" s="82" t="str">
        <f>IF(基本情報入力シート!Y65="","",基本情報入力シート!Y65)</f>
        <v/>
      </c>
      <c r="Q43" s="83" t="str">
        <f>IF(基本情報入力シート!AB65="","",基本情報入力シート!AB65)</f>
        <v/>
      </c>
      <c r="R43" s="102"/>
      <c r="S43" s="103"/>
      <c r="T43" s="104" t="str">
        <f>IFERROR(IF(R43="","",VLOOKUP(P43,【参考】数式用!$A$5:$H$34,MATCH(S43,【参考】数式用!$F$4:$H$4,0)+5,0)),"")</f>
        <v/>
      </c>
      <c r="U43" s="120" t="str">
        <f>IF(S43="特定加算Ⅰ",VLOOKUP(P43,【参考】数式用!$A$5:$I$28,9,FALSE),"-")</f>
        <v>-</v>
      </c>
      <c r="V43" s="37" t="s">
        <v>143</v>
      </c>
      <c r="W43" s="105"/>
      <c r="X43" s="41" t="s">
        <v>144</v>
      </c>
      <c r="Y43" s="105"/>
      <c r="Z43" s="43" t="s">
        <v>145</v>
      </c>
      <c r="AA43" s="105"/>
      <c r="AB43" s="41" t="s">
        <v>144</v>
      </c>
      <c r="AC43" s="105"/>
      <c r="AD43" s="41" t="s">
        <v>146</v>
      </c>
      <c r="AE43" s="88" t="s">
        <v>147</v>
      </c>
      <c r="AF43" s="89" t="str">
        <f t="shared" si="1"/>
        <v/>
      </c>
      <c r="AG43" s="90" t="s">
        <v>148</v>
      </c>
      <c r="AH43" s="91" t="str">
        <f t="shared" si="2"/>
        <v/>
      </c>
      <c r="AJ43" s="39" t="str">
        <f t="shared" si="3"/>
        <v>○</v>
      </c>
      <c r="AK43" s="40" t="str">
        <f t="shared" si="0"/>
        <v/>
      </c>
      <c r="AL43" s="40"/>
      <c r="AM43" s="40"/>
      <c r="AN43" s="40"/>
      <c r="AO43" s="40"/>
      <c r="AP43" s="40"/>
      <c r="AQ43" s="40"/>
      <c r="AR43" s="40"/>
      <c r="AS43" s="106"/>
    </row>
    <row r="44" spans="1:45" ht="33" customHeight="1" thickBot="1">
      <c r="A44" s="76">
        <f t="shared" si="4"/>
        <v>33</v>
      </c>
      <c r="B44" s="77" t="str">
        <f>IF(基本情報入力シート!C66="","",基本情報入力シート!C66)</f>
        <v/>
      </c>
      <c r="C44" s="78" t="str">
        <f>IF(基本情報入力シート!D66="","",基本情報入力シート!D66)</f>
        <v/>
      </c>
      <c r="D44" s="79" t="str">
        <f>IF(基本情報入力シート!E66="","",基本情報入力シート!E66)</f>
        <v/>
      </c>
      <c r="E44" s="79" t="str">
        <f>IF(基本情報入力シート!F66="","",基本情報入力シート!F66)</f>
        <v/>
      </c>
      <c r="F44" s="79" t="str">
        <f>IF(基本情報入力シート!G66="","",基本情報入力シート!G66)</f>
        <v/>
      </c>
      <c r="G44" s="79" t="str">
        <f>IF(基本情報入力シート!H66="","",基本情報入力シート!H66)</f>
        <v/>
      </c>
      <c r="H44" s="79" t="str">
        <f>IF(基本情報入力シート!I66="","",基本情報入力シート!I66)</f>
        <v/>
      </c>
      <c r="I44" s="79" t="str">
        <f>IF(基本情報入力シート!J66="","",基本情報入力シート!J66)</f>
        <v/>
      </c>
      <c r="J44" s="79" t="str">
        <f>IF(基本情報入力シート!K66="","",基本情報入力シート!K66)</f>
        <v/>
      </c>
      <c r="K44" s="80" t="str">
        <f>IF(基本情報入力シート!L66="","",基本情報入力シート!L66)</f>
        <v/>
      </c>
      <c r="L44" s="81" t="str">
        <f>IF(基本情報入力シート!M66="","",基本情報入力シート!M66)</f>
        <v/>
      </c>
      <c r="M44" s="81" t="str">
        <f>IF(基本情報入力シート!R66="","",基本情報入力シート!R66)</f>
        <v/>
      </c>
      <c r="N44" s="81" t="str">
        <f>IF(基本情報入力シート!W66="","",基本情報入力シート!W66)</f>
        <v/>
      </c>
      <c r="O44" s="76" t="str">
        <f>IF(基本情報入力シート!X66="","",基本情報入力シート!X66)</f>
        <v/>
      </c>
      <c r="P44" s="82" t="str">
        <f>IF(基本情報入力シート!Y66="","",基本情報入力シート!Y66)</f>
        <v/>
      </c>
      <c r="Q44" s="83" t="str">
        <f>IF(基本情報入力シート!AB66="","",基本情報入力シート!AB66)</f>
        <v/>
      </c>
      <c r="R44" s="102"/>
      <c r="S44" s="103"/>
      <c r="T44" s="104" t="str">
        <f>IFERROR(IF(R44="","",VLOOKUP(P44,【参考】数式用!$A$5:$H$34,MATCH(S44,【参考】数式用!$F$4:$H$4,0)+5,0)),"")</f>
        <v/>
      </c>
      <c r="U44" s="120" t="str">
        <f>IF(S44="特定加算Ⅰ",VLOOKUP(P44,【参考】数式用!$A$5:$I$28,9,FALSE),"-")</f>
        <v>-</v>
      </c>
      <c r="V44" s="37" t="s">
        <v>143</v>
      </c>
      <c r="W44" s="105"/>
      <c r="X44" s="41" t="s">
        <v>144</v>
      </c>
      <c r="Y44" s="105"/>
      <c r="Z44" s="43" t="s">
        <v>145</v>
      </c>
      <c r="AA44" s="105"/>
      <c r="AB44" s="41" t="s">
        <v>144</v>
      </c>
      <c r="AC44" s="105"/>
      <c r="AD44" s="41" t="s">
        <v>146</v>
      </c>
      <c r="AE44" s="88" t="s">
        <v>147</v>
      </c>
      <c r="AF44" s="89" t="str">
        <f t="shared" si="1"/>
        <v/>
      </c>
      <c r="AG44" s="90" t="s">
        <v>148</v>
      </c>
      <c r="AH44" s="91" t="str">
        <f t="shared" si="2"/>
        <v/>
      </c>
      <c r="AJ44" s="39" t="str">
        <f t="shared" si="3"/>
        <v>○</v>
      </c>
      <c r="AK44" s="40" t="str">
        <f t="shared" ref="AK44:AK75" si="5">IFERROR(IF(T44="エラー","当該サービスに存在しない加算区分が選択されていますので、修正してください。",""),"")</f>
        <v/>
      </c>
      <c r="AL44" s="40"/>
      <c r="AM44" s="40"/>
      <c r="AN44" s="40"/>
      <c r="AO44" s="40"/>
      <c r="AP44" s="40"/>
      <c r="AQ44" s="40"/>
      <c r="AR44" s="40"/>
      <c r="AS44" s="106"/>
    </row>
    <row r="45" spans="1:45" ht="33" customHeight="1" thickBot="1">
      <c r="A45" s="76">
        <f t="shared" si="4"/>
        <v>34</v>
      </c>
      <c r="B45" s="77" t="str">
        <f>IF(基本情報入力シート!C67="","",基本情報入力シート!C67)</f>
        <v/>
      </c>
      <c r="C45" s="78" t="str">
        <f>IF(基本情報入力シート!D67="","",基本情報入力シート!D67)</f>
        <v/>
      </c>
      <c r="D45" s="79" t="str">
        <f>IF(基本情報入力シート!E67="","",基本情報入力シート!E67)</f>
        <v/>
      </c>
      <c r="E45" s="79" t="str">
        <f>IF(基本情報入力シート!F67="","",基本情報入力シート!F67)</f>
        <v/>
      </c>
      <c r="F45" s="79" t="str">
        <f>IF(基本情報入力シート!G67="","",基本情報入力シート!G67)</f>
        <v/>
      </c>
      <c r="G45" s="79" t="str">
        <f>IF(基本情報入力シート!H67="","",基本情報入力シート!H67)</f>
        <v/>
      </c>
      <c r="H45" s="79" t="str">
        <f>IF(基本情報入力シート!I67="","",基本情報入力シート!I67)</f>
        <v/>
      </c>
      <c r="I45" s="79" t="str">
        <f>IF(基本情報入力シート!J67="","",基本情報入力シート!J67)</f>
        <v/>
      </c>
      <c r="J45" s="79" t="str">
        <f>IF(基本情報入力シート!K67="","",基本情報入力シート!K67)</f>
        <v/>
      </c>
      <c r="K45" s="80" t="str">
        <f>IF(基本情報入力シート!L67="","",基本情報入力シート!L67)</f>
        <v/>
      </c>
      <c r="L45" s="81" t="str">
        <f>IF(基本情報入力シート!M67="","",基本情報入力シート!M67)</f>
        <v/>
      </c>
      <c r="M45" s="81" t="str">
        <f>IF(基本情報入力シート!R67="","",基本情報入力シート!R67)</f>
        <v/>
      </c>
      <c r="N45" s="81" t="str">
        <f>IF(基本情報入力シート!W67="","",基本情報入力シート!W67)</f>
        <v/>
      </c>
      <c r="O45" s="76" t="str">
        <f>IF(基本情報入力シート!X67="","",基本情報入力シート!X67)</f>
        <v/>
      </c>
      <c r="P45" s="82" t="str">
        <f>IF(基本情報入力シート!Y67="","",基本情報入力シート!Y67)</f>
        <v/>
      </c>
      <c r="Q45" s="83" t="str">
        <f>IF(基本情報入力シート!AB67="","",基本情報入力シート!AB67)</f>
        <v/>
      </c>
      <c r="R45" s="102"/>
      <c r="S45" s="103"/>
      <c r="T45" s="104" t="str">
        <f>IFERROR(IF(R45="","",VLOOKUP(P45,【参考】数式用!$A$5:$H$34,MATCH(S45,【参考】数式用!$F$4:$H$4,0)+5,0)),"")</f>
        <v/>
      </c>
      <c r="U45" s="120" t="str">
        <f>IF(S45="特定加算Ⅰ",VLOOKUP(P45,【参考】数式用!$A$5:$I$28,9,FALSE),"-")</f>
        <v>-</v>
      </c>
      <c r="V45" s="37" t="s">
        <v>143</v>
      </c>
      <c r="W45" s="105"/>
      <c r="X45" s="41" t="s">
        <v>144</v>
      </c>
      <c r="Y45" s="105"/>
      <c r="Z45" s="43" t="s">
        <v>145</v>
      </c>
      <c r="AA45" s="105"/>
      <c r="AB45" s="41" t="s">
        <v>144</v>
      </c>
      <c r="AC45" s="105"/>
      <c r="AD45" s="41" t="s">
        <v>146</v>
      </c>
      <c r="AE45" s="88" t="s">
        <v>147</v>
      </c>
      <c r="AF45" s="89" t="str">
        <f t="shared" si="1"/>
        <v/>
      </c>
      <c r="AG45" s="90" t="s">
        <v>148</v>
      </c>
      <c r="AH45" s="91" t="str">
        <f t="shared" si="2"/>
        <v/>
      </c>
      <c r="AJ45" s="39" t="str">
        <f t="shared" si="3"/>
        <v>○</v>
      </c>
      <c r="AK45" s="40" t="str">
        <f t="shared" si="5"/>
        <v/>
      </c>
      <c r="AL45" s="40"/>
      <c r="AM45" s="40"/>
      <c r="AN45" s="40"/>
      <c r="AO45" s="40"/>
      <c r="AP45" s="40"/>
      <c r="AQ45" s="40"/>
      <c r="AR45" s="40"/>
      <c r="AS45" s="106"/>
    </row>
    <row r="46" spans="1:45" ht="33" customHeight="1" thickBot="1">
      <c r="A46" s="76">
        <f t="shared" si="4"/>
        <v>35</v>
      </c>
      <c r="B46" s="77" t="str">
        <f>IF(基本情報入力シート!C68="","",基本情報入力シート!C68)</f>
        <v/>
      </c>
      <c r="C46" s="78" t="str">
        <f>IF(基本情報入力シート!D68="","",基本情報入力シート!D68)</f>
        <v/>
      </c>
      <c r="D46" s="79" t="str">
        <f>IF(基本情報入力シート!E68="","",基本情報入力シート!E68)</f>
        <v/>
      </c>
      <c r="E46" s="79" t="str">
        <f>IF(基本情報入力シート!F68="","",基本情報入力シート!F68)</f>
        <v/>
      </c>
      <c r="F46" s="79" t="str">
        <f>IF(基本情報入力シート!G68="","",基本情報入力シート!G68)</f>
        <v/>
      </c>
      <c r="G46" s="79" t="str">
        <f>IF(基本情報入力シート!H68="","",基本情報入力シート!H68)</f>
        <v/>
      </c>
      <c r="H46" s="79" t="str">
        <f>IF(基本情報入力シート!I68="","",基本情報入力シート!I68)</f>
        <v/>
      </c>
      <c r="I46" s="79" t="str">
        <f>IF(基本情報入力シート!J68="","",基本情報入力シート!J68)</f>
        <v/>
      </c>
      <c r="J46" s="79" t="str">
        <f>IF(基本情報入力シート!K68="","",基本情報入力シート!K68)</f>
        <v/>
      </c>
      <c r="K46" s="80" t="str">
        <f>IF(基本情報入力シート!L68="","",基本情報入力シート!L68)</f>
        <v/>
      </c>
      <c r="L46" s="81" t="str">
        <f>IF(基本情報入力シート!M68="","",基本情報入力シート!M68)</f>
        <v/>
      </c>
      <c r="M46" s="81" t="str">
        <f>IF(基本情報入力シート!R68="","",基本情報入力シート!R68)</f>
        <v/>
      </c>
      <c r="N46" s="81" t="str">
        <f>IF(基本情報入力シート!W68="","",基本情報入力シート!W68)</f>
        <v/>
      </c>
      <c r="O46" s="76" t="str">
        <f>IF(基本情報入力シート!X68="","",基本情報入力シート!X68)</f>
        <v/>
      </c>
      <c r="P46" s="82" t="str">
        <f>IF(基本情報入力シート!Y68="","",基本情報入力シート!Y68)</f>
        <v/>
      </c>
      <c r="Q46" s="83" t="str">
        <f>IF(基本情報入力シート!AB68="","",基本情報入力シート!AB68)</f>
        <v/>
      </c>
      <c r="R46" s="102"/>
      <c r="S46" s="103"/>
      <c r="T46" s="104" t="str">
        <f>IFERROR(IF(R46="","",VLOOKUP(P46,【参考】数式用!$A$5:$H$34,MATCH(S46,【参考】数式用!$F$4:$H$4,0)+5,0)),"")</f>
        <v/>
      </c>
      <c r="U46" s="120" t="str">
        <f>IF(S46="特定加算Ⅰ",VLOOKUP(P46,【参考】数式用!$A$5:$I$28,9,FALSE),"-")</f>
        <v>-</v>
      </c>
      <c r="V46" s="37" t="s">
        <v>143</v>
      </c>
      <c r="W46" s="105"/>
      <c r="X46" s="41" t="s">
        <v>144</v>
      </c>
      <c r="Y46" s="105"/>
      <c r="Z46" s="43" t="s">
        <v>145</v>
      </c>
      <c r="AA46" s="105"/>
      <c r="AB46" s="41" t="s">
        <v>144</v>
      </c>
      <c r="AC46" s="105"/>
      <c r="AD46" s="41" t="s">
        <v>146</v>
      </c>
      <c r="AE46" s="88" t="s">
        <v>147</v>
      </c>
      <c r="AF46" s="89" t="str">
        <f t="shared" si="1"/>
        <v/>
      </c>
      <c r="AG46" s="90" t="s">
        <v>148</v>
      </c>
      <c r="AH46" s="91" t="str">
        <f t="shared" si="2"/>
        <v/>
      </c>
      <c r="AJ46" s="39" t="str">
        <f t="shared" si="3"/>
        <v>○</v>
      </c>
      <c r="AK46" s="40" t="str">
        <f t="shared" si="5"/>
        <v/>
      </c>
      <c r="AL46" s="40"/>
      <c r="AM46" s="40"/>
      <c r="AN46" s="40"/>
      <c r="AO46" s="40"/>
      <c r="AP46" s="40"/>
      <c r="AQ46" s="40"/>
      <c r="AR46" s="40"/>
      <c r="AS46" s="106"/>
    </row>
    <row r="47" spans="1:45" ht="33" customHeight="1" thickBot="1">
      <c r="A47" s="76">
        <f t="shared" si="4"/>
        <v>36</v>
      </c>
      <c r="B47" s="77" t="str">
        <f>IF(基本情報入力シート!C69="","",基本情報入力シート!C69)</f>
        <v/>
      </c>
      <c r="C47" s="78" t="str">
        <f>IF(基本情報入力シート!D69="","",基本情報入力シート!D69)</f>
        <v/>
      </c>
      <c r="D47" s="79" t="str">
        <f>IF(基本情報入力シート!E69="","",基本情報入力シート!E69)</f>
        <v/>
      </c>
      <c r="E47" s="79" t="str">
        <f>IF(基本情報入力シート!F69="","",基本情報入力シート!F69)</f>
        <v/>
      </c>
      <c r="F47" s="79" t="str">
        <f>IF(基本情報入力シート!G69="","",基本情報入力シート!G69)</f>
        <v/>
      </c>
      <c r="G47" s="79" t="str">
        <f>IF(基本情報入力シート!H69="","",基本情報入力シート!H69)</f>
        <v/>
      </c>
      <c r="H47" s="79" t="str">
        <f>IF(基本情報入力シート!I69="","",基本情報入力シート!I69)</f>
        <v/>
      </c>
      <c r="I47" s="79" t="str">
        <f>IF(基本情報入力シート!J69="","",基本情報入力シート!J69)</f>
        <v/>
      </c>
      <c r="J47" s="79" t="str">
        <f>IF(基本情報入力シート!K69="","",基本情報入力シート!K69)</f>
        <v/>
      </c>
      <c r="K47" s="80" t="str">
        <f>IF(基本情報入力シート!L69="","",基本情報入力シート!L69)</f>
        <v/>
      </c>
      <c r="L47" s="81" t="str">
        <f>IF(基本情報入力シート!M69="","",基本情報入力シート!M69)</f>
        <v/>
      </c>
      <c r="M47" s="81" t="str">
        <f>IF(基本情報入力シート!R69="","",基本情報入力シート!R69)</f>
        <v/>
      </c>
      <c r="N47" s="81" t="str">
        <f>IF(基本情報入力シート!W69="","",基本情報入力シート!W69)</f>
        <v/>
      </c>
      <c r="O47" s="76" t="str">
        <f>IF(基本情報入力シート!X69="","",基本情報入力シート!X69)</f>
        <v/>
      </c>
      <c r="P47" s="82" t="str">
        <f>IF(基本情報入力シート!Y69="","",基本情報入力シート!Y69)</f>
        <v/>
      </c>
      <c r="Q47" s="83" t="str">
        <f>IF(基本情報入力シート!AB69="","",基本情報入力シート!AB69)</f>
        <v/>
      </c>
      <c r="R47" s="102"/>
      <c r="S47" s="103"/>
      <c r="T47" s="104" t="str">
        <f>IFERROR(IF(R47="","",VLOOKUP(P47,【参考】数式用!$A$5:$H$34,MATCH(S47,【参考】数式用!$F$4:$H$4,0)+5,0)),"")</f>
        <v/>
      </c>
      <c r="U47" s="120" t="str">
        <f>IF(S47="特定加算Ⅰ",VLOOKUP(P47,【参考】数式用!$A$5:$I$28,9,FALSE),"-")</f>
        <v>-</v>
      </c>
      <c r="V47" s="37" t="s">
        <v>143</v>
      </c>
      <c r="W47" s="105"/>
      <c r="X47" s="41" t="s">
        <v>144</v>
      </c>
      <c r="Y47" s="105"/>
      <c r="Z47" s="43" t="s">
        <v>145</v>
      </c>
      <c r="AA47" s="105"/>
      <c r="AB47" s="41" t="s">
        <v>144</v>
      </c>
      <c r="AC47" s="105"/>
      <c r="AD47" s="41" t="s">
        <v>146</v>
      </c>
      <c r="AE47" s="88" t="s">
        <v>147</v>
      </c>
      <c r="AF47" s="89" t="str">
        <f t="shared" si="1"/>
        <v/>
      </c>
      <c r="AG47" s="90" t="s">
        <v>148</v>
      </c>
      <c r="AH47" s="91" t="str">
        <f t="shared" si="2"/>
        <v/>
      </c>
      <c r="AJ47" s="39" t="str">
        <f t="shared" si="3"/>
        <v>○</v>
      </c>
      <c r="AK47" s="40" t="str">
        <f t="shared" si="5"/>
        <v/>
      </c>
      <c r="AL47" s="40"/>
      <c r="AM47" s="40"/>
      <c r="AN47" s="40"/>
      <c r="AO47" s="40"/>
      <c r="AP47" s="40"/>
      <c r="AQ47" s="40"/>
      <c r="AR47" s="40"/>
      <c r="AS47" s="106"/>
    </row>
    <row r="48" spans="1:45" ht="33" customHeight="1" thickBot="1">
      <c r="A48" s="76">
        <f t="shared" si="4"/>
        <v>37</v>
      </c>
      <c r="B48" s="77" t="str">
        <f>IF(基本情報入力シート!C70="","",基本情報入力シート!C70)</f>
        <v/>
      </c>
      <c r="C48" s="78" t="str">
        <f>IF(基本情報入力シート!D70="","",基本情報入力シート!D70)</f>
        <v/>
      </c>
      <c r="D48" s="79" t="str">
        <f>IF(基本情報入力シート!E70="","",基本情報入力シート!E70)</f>
        <v/>
      </c>
      <c r="E48" s="79" t="str">
        <f>IF(基本情報入力シート!F70="","",基本情報入力シート!F70)</f>
        <v/>
      </c>
      <c r="F48" s="79" t="str">
        <f>IF(基本情報入力シート!G70="","",基本情報入力シート!G70)</f>
        <v/>
      </c>
      <c r="G48" s="79" t="str">
        <f>IF(基本情報入力シート!H70="","",基本情報入力シート!H70)</f>
        <v/>
      </c>
      <c r="H48" s="79" t="str">
        <f>IF(基本情報入力シート!I70="","",基本情報入力シート!I70)</f>
        <v/>
      </c>
      <c r="I48" s="79" t="str">
        <f>IF(基本情報入力シート!J70="","",基本情報入力シート!J70)</f>
        <v/>
      </c>
      <c r="J48" s="79" t="str">
        <f>IF(基本情報入力シート!K70="","",基本情報入力シート!K70)</f>
        <v/>
      </c>
      <c r="K48" s="80" t="str">
        <f>IF(基本情報入力シート!L70="","",基本情報入力シート!L70)</f>
        <v/>
      </c>
      <c r="L48" s="81" t="str">
        <f>IF(基本情報入力シート!M70="","",基本情報入力シート!M70)</f>
        <v/>
      </c>
      <c r="M48" s="81" t="str">
        <f>IF(基本情報入力シート!R70="","",基本情報入力シート!R70)</f>
        <v/>
      </c>
      <c r="N48" s="81" t="str">
        <f>IF(基本情報入力シート!W70="","",基本情報入力シート!W70)</f>
        <v/>
      </c>
      <c r="O48" s="76" t="str">
        <f>IF(基本情報入力シート!X70="","",基本情報入力シート!X70)</f>
        <v/>
      </c>
      <c r="P48" s="82" t="str">
        <f>IF(基本情報入力シート!Y70="","",基本情報入力シート!Y70)</f>
        <v/>
      </c>
      <c r="Q48" s="83" t="str">
        <f>IF(基本情報入力シート!AB70="","",基本情報入力シート!AB70)</f>
        <v/>
      </c>
      <c r="R48" s="102"/>
      <c r="S48" s="103"/>
      <c r="T48" s="104" t="str">
        <f>IFERROR(IF(R48="","",VLOOKUP(P48,【参考】数式用!$A$5:$H$34,MATCH(S48,【参考】数式用!$F$4:$H$4,0)+5,0)),"")</f>
        <v/>
      </c>
      <c r="U48" s="120" t="str">
        <f>IF(S48="特定加算Ⅰ",VLOOKUP(P48,【参考】数式用!$A$5:$I$28,9,FALSE),"-")</f>
        <v>-</v>
      </c>
      <c r="V48" s="37" t="s">
        <v>143</v>
      </c>
      <c r="W48" s="105"/>
      <c r="X48" s="41" t="s">
        <v>144</v>
      </c>
      <c r="Y48" s="105"/>
      <c r="Z48" s="43" t="s">
        <v>145</v>
      </c>
      <c r="AA48" s="105"/>
      <c r="AB48" s="41" t="s">
        <v>144</v>
      </c>
      <c r="AC48" s="105"/>
      <c r="AD48" s="41" t="s">
        <v>146</v>
      </c>
      <c r="AE48" s="88" t="s">
        <v>147</v>
      </c>
      <c r="AF48" s="89" t="str">
        <f t="shared" si="1"/>
        <v/>
      </c>
      <c r="AG48" s="90" t="s">
        <v>148</v>
      </c>
      <c r="AH48" s="91" t="str">
        <f t="shared" si="2"/>
        <v/>
      </c>
      <c r="AJ48" s="39" t="str">
        <f t="shared" si="3"/>
        <v>○</v>
      </c>
      <c r="AK48" s="40" t="str">
        <f t="shared" si="5"/>
        <v/>
      </c>
      <c r="AL48" s="40"/>
      <c r="AM48" s="40"/>
      <c r="AN48" s="40"/>
      <c r="AO48" s="40"/>
      <c r="AP48" s="40"/>
      <c r="AQ48" s="40"/>
      <c r="AR48" s="40"/>
      <c r="AS48" s="106"/>
    </row>
    <row r="49" spans="1:45" ht="33" customHeight="1" thickBot="1">
      <c r="A49" s="76">
        <f t="shared" si="4"/>
        <v>38</v>
      </c>
      <c r="B49" s="77" t="str">
        <f>IF(基本情報入力シート!C71="","",基本情報入力シート!C71)</f>
        <v/>
      </c>
      <c r="C49" s="78" t="str">
        <f>IF(基本情報入力シート!D71="","",基本情報入力シート!D71)</f>
        <v/>
      </c>
      <c r="D49" s="79" t="str">
        <f>IF(基本情報入力シート!E71="","",基本情報入力シート!E71)</f>
        <v/>
      </c>
      <c r="E49" s="79" t="str">
        <f>IF(基本情報入力シート!F71="","",基本情報入力シート!F71)</f>
        <v/>
      </c>
      <c r="F49" s="79" t="str">
        <f>IF(基本情報入力シート!G71="","",基本情報入力シート!G71)</f>
        <v/>
      </c>
      <c r="G49" s="79" t="str">
        <f>IF(基本情報入力シート!H71="","",基本情報入力シート!H71)</f>
        <v/>
      </c>
      <c r="H49" s="79" t="str">
        <f>IF(基本情報入力シート!I71="","",基本情報入力シート!I71)</f>
        <v/>
      </c>
      <c r="I49" s="79" t="str">
        <f>IF(基本情報入力シート!J71="","",基本情報入力シート!J71)</f>
        <v/>
      </c>
      <c r="J49" s="79" t="str">
        <f>IF(基本情報入力シート!K71="","",基本情報入力シート!K71)</f>
        <v/>
      </c>
      <c r="K49" s="80" t="str">
        <f>IF(基本情報入力シート!L71="","",基本情報入力シート!L71)</f>
        <v/>
      </c>
      <c r="L49" s="81" t="str">
        <f>IF(基本情報入力シート!M71="","",基本情報入力シート!M71)</f>
        <v/>
      </c>
      <c r="M49" s="81" t="str">
        <f>IF(基本情報入力シート!R71="","",基本情報入力シート!R71)</f>
        <v/>
      </c>
      <c r="N49" s="81" t="str">
        <f>IF(基本情報入力シート!W71="","",基本情報入力シート!W71)</f>
        <v/>
      </c>
      <c r="O49" s="76" t="str">
        <f>IF(基本情報入力シート!X71="","",基本情報入力シート!X71)</f>
        <v/>
      </c>
      <c r="P49" s="82" t="str">
        <f>IF(基本情報入力シート!Y71="","",基本情報入力シート!Y71)</f>
        <v/>
      </c>
      <c r="Q49" s="83" t="str">
        <f>IF(基本情報入力シート!AB71="","",基本情報入力シート!AB71)</f>
        <v/>
      </c>
      <c r="R49" s="102"/>
      <c r="S49" s="103"/>
      <c r="T49" s="104" t="str">
        <f>IFERROR(IF(R49="","",VLOOKUP(P49,【参考】数式用!$A$5:$H$34,MATCH(S49,【参考】数式用!$F$4:$H$4,0)+5,0)),"")</f>
        <v/>
      </c>
      <c r="U49" s="120" t="str">
        <f>IF(S49="特定加算Ⅰ",VLOOKUP(P49,【参考】数式用!$A$5:$I$28,9,FALSE),"-")</f>
        <v>-</v>
      </c>
      <c r="V49" s="37" t="s">
        <v>143</v>
      </c>
      <c r="W49" s="105"/>
      <c r="X49" s="41" t="s">
        <v>144</v>
      </c>
      <c r="Y49" s="105"/>
      <c r="Z49" s="43" t="s">
        <v>145</v>
      </c>
      <c r="AA49" s="105"/>
      <c r="AB49" s="41" t="s">
        <v>144</v>
      </c>
      <c r="AC49" s="105"/>
      <c r="AD49" s="41" t="s">
        <v>146</v>
      </c>
      <c r="AE49" s="88" t="s">
        <v>147</v>
      </c>
      <c r="AF49" s="89" t="str">
        <f t="shared" si="1"/>
        <v/>
      </c>
      <c r="AG49" s="90" t="s">
        <v>148</v>
      </c>
      <c r="AH49" s="91" t="str">
        <f t="shared" si="2"/>
        <v/>
      </c>
      <c r="AJ49" s="39" t="str">
        <f t="shared" si="3"/>
        <v>○</v>
      </c>
      <c r="AK49" s="40" t="str">
        <f t="shared" si="5"/>
        <v/>
      </c>
      <c r="AL49" s="40"/>
      <c r="AM49" s="40"/>
      <c r="AN49" s="40"/>
      <c r="AO49" s="40"/>
      <c r="AP49" s="40"/>
      <c r="AQ49" s="40"/>
      <c r="AR49" s="40"/>
      <c r="AS49" s="106"/>
    </row>
    <row r="50" spans="1:45" ht="33" customHeight="1" thickBot="1">
      <c r="A50" s="76">
        <f t="shared" si="4"/>
        <v>39</v>
      </c>
      <c r="B50" s="77" t="str">
        <f>IF(基本情報入力シート!C72="","",基本情報入力シート!C72)</f>
        <v/>
      </c>
      <c r="C50" s="78" t="str">
        <f>IF(基本情報入力シート!D72="","",基本情報入力シート!D72)</f>
        <v/>
      </c>
      <c r="D50" s="79" t="str">
        <f>IF(基本情報入力シート!E72="","",基本情報入力シート!E72)</f>
        <v/>
      </c>
      <c r="E50" s="79" t="str">
        <f>IF(基本情報入力シート!F72="","",基本情報入力シート!F72)</f>
        <v/>
      </c>
      <c r="F50" s="79" t="str">
        <f>IF(基本情報入力シート!G72="","",基本情報入力シート!G72)</f>
        <v/>
      </c>
      <c r="G50" s="79" t="str">
        <f>IF(基本情報入力シート!H72="","",基本情報入力シート!H72)</f>
        <v/>
      </c>
      <c r="H50" s="79" t="str">
        <f>IF(基本情報入力シート!I72="","",基本情報入力シート!I72)</f>
        <v/>
      </c>
      <c r="I50" s="79" t="str">
        <f>IF(基本情報入力シート!J72="","",基本情報入力シート!J72)</f>
        <v/>
      </c>
      <c r="J50" s="79" t="str">
        <f>IF(基本情報入力シート!K72="","",基本情報入力シート!K72)</f>
        <v/>
      </c>
      <c r="K50" s="80" t="str">
        <f>IF(基本情報入力シート!L72="","",基本情報入力シート!L72)</f>
        <v/>
      </c>
      <c r="L50" s="81" t="str">
        <f>IF(基本情報入力シート!M72="","",基本情報入力シート!M72)</f>
        <v/>
      </c>
      <c r="M50" s="81" t="str">
        <f>IF(基本情報入力シート!R72="","",基本情報入力シート!R72)</f>
        <v/>
      </c>
      <c r="N50" s="81" t="str">
        <f>IF(基本情報入力シート!W72="","",基本情報入力シート!W72)</f>
        <v/>
      </c>
      <c r="O50" s="76" t="str">
        <f>IF(基本情報入力シート!X72="","",基本情報入力シート!X72)</f>
        <v/>
      </c>
      <c r="P50" s="82" t="str">
        <f>IF(基本情報入力シート!Y72="","",基本情報入力シート!Y72)</f>
        <v/>
      </c>
      <c r="Q50" s="83" t="str">
        <f>IF(基本情報入力シート!AB72="","",基本情報入力シート!AB72)</f>
        <v/>
      </c>
      <c r="R50" s="102"/>
      <c r="S50" s="103"/>
      <c r="T50" s="104" t="str">
        <f>IFERROR(IF(R50="","",VLOOKUP(P50,【参考】数式用!$A$5:$H$34,MATCH(S50,【参考】数式用!$F$4:$H$4,0)+5,0)),"")</f>
        <v/>
      </c>
      <c r="U50" s="120" t="str">
        <f>IF(S50="特定加算Ⅰ",VLOOKUP(P50,【参考】数式用!$A$5:$I$28,9,FALSE),"-")</f>
        <v>-</v>
      </c>
      <c r="V50" s="37" t="s">
        <v>143</v>
      </c>
      <c r="W50" s="105"/>
      <c r="X50" s="41" t="s">
        <v>144</v>
      </c>
      <c r="Y50" s="105"/>
      <c r="Z50" s="43" t="s">
        <v>145</v>
      </c>
      <c r="AA50" s="105"/>
      <c r="AB50" s="41" t="s">
        <v>144</v>
      </c>
      <c r="AC50" s="105"/>
      <c r="AD50" s="41" t="s">
        <v>146</v>
      </c>
      <c r="AE50" s="88" t="s">
        <v>147</v>
      </c>
      <c r="AF50" s="89" t="str">
        <f t="shared" si="1"/>
        <v/>
      </c>
      <c r="AG50" s="90" t="s">
        <v>148</v>
      </c>
      <c r="AH50" s="91" t="str">
        <f t="shared" si="2"/>
        <v/>
      </c>
      <c r="AJ50" s="39" t="str">
        <f t="shared" si="3"/>
        <v>○</v>
      </c>
      <c r="AK50" s="40" t="str">
        <f t="shared" si="5"/>
        <v/>
      </c>
      <c r="AL50" s="40"/>
      <c r="AM50" s="40"/>
      <c r="AN50" s="40"/>
      <c r="AO50" s="40"/>
      <c r="AP50" s="40"/>
      <c r="AQ50" s="40"/>
      <c r="AR50" s="40"/>
      <c r="AS50" s="106"/>
    </row>
    <row r="51" spans="1:45" ht="33" customHeight="1" thickBot="1">
      <c r="A51" s="76">
        <f t="shared" si="4"/>
        <v>40</v>
      </c>
      <c r="B51" s="77" t="str">
        <f>IF(基本情報入力シート!C73="","",基本情報入力シート!C73)</f>
        <v/>
      </c>
      <c r="C51" s="78" t="str">
        <f>IF(基本情報入力シート!D73="","",基本情報入力シート!D73)</f>
        <v/>
      </c>
      <c r="D51" s="79" t="str">
        <f>IF(基本情報入力シート!E73="","",基本情報入力シート!E73)</f>
        <v/>
      </c>
      <c r="E51" s="79" t="str">
        <f>IF(基本情報入力シート!F73="","",基本情報入力シート!F73)</f>
        <v/>
      </c>
      <c r="F51" s="79" t="str">
        <f>IF(基本情報入力シート!G73="","",基本情報入力シート!G73)</f>
        <v/>
      </c>
      <c r="G51" s="79" t="str">
        <f>IF(基本情報入力シート!H73="","",基本情報入力シート!H73)</f>
        <v/>
      </c>
      <c r="H51" s="79" t="str">
        <f>IF(基本情報入力シート!I73="","",基本情報入力シート!I73)</f>
        <v/>
      </c>
      <c r="I51" s="79" t="str">
        <f>IF(基本情報入力シート!J73="","",基本情報入力シート!J73)</f>
        <v/>
      </c>
      <c r="J51" s="79" t="str">
        <f>IF(基本情報入力シート!K73="","",基本情報入力シート!K73)</f>
        <v/>
      </c>
      <c r="K51" s="80" t="str">
        <f>IF(基本情報入力シート!L73="","",基本情報入力シート!L73)</f>
        <v/>
      </c>
      <c r="L51" s="81" t="str">
        <f>IF(基本情報入力シート!M73="","",基本情報入力シート!M73)</f>
        <v/>
      </c>
      <c r="M51" s="81" t="str">
        <f>IF(基本情報入力シート!R73="","",基本情報入力シート!R73)</f>
        <v/>
      </c>
      <c r="N51" s="81" t="str">
        <f>IF(基本情報入力シート!W73="","",基本情報入力シート!W73)</f>
        <v/>
      </c>
      <c r="O51" s="76" t="str">
        <f>IF(基本情報入力シート!X73="","",基本情報入力シート!X73)</f>
        <v/>
      </c>
      <c r="P51" s="82" t="str">
        <f>IF(基本情報入力シート!Y73="","",基本情報入力シート!Y73)</f>
        <v/>
      </c>
      <c r="Q51" s="83" t="str">
        <f>IF(基本情報入力シート!AB73="","",基本情報入力シート!AB73)</f>
        <v/>
      </c>
      <c r="R51" s="102"/>
      <c r="S51" s="103"/>
      <c r="T51" s="104" t="str">
        <f>IFERROR(IF(R51="","",VLOOKUP(P51,【参考】数式用!$A$5:$H$34,MATCH(S51,【参考】数式用!$F$4:$H$4,0)+5,0)),"")</f>
        <v/>
      </c>
      <c r="U51" s="120" t="str">
        <f>IF(S51="特定加算Ⅰ",VLOOKUP(P51,【参考】数式用!$A$5:$I$28,9,FALSE),"-")</f>
        <v>-</v>
      </c>
      <c r="V51" s="37" t="s">
        <v>143</v>
      </c>
      <c r="W51" s="105"/>
      <c r="X51" s="41" t="s">
        <v>144</v>
      </c>
      <c r="Y51" s="105"/>
      <c r="Z51" s="43" t="s">
        <v>145</v>
      </c>
      <c r="AA51" s="105"/>
      <c r="AB51" s="41" t="s">
        <v>144</v>
      </c>
      <c r="AC51" s="105"/>
      <c r="AD51" s="41" t="s">
        <v>146</v>
      </c>
      <c r="AE51" s="88" t="s">
        <v>147</v>
      </c>
      <c r="AF51" s="89" t="str">
        <f t="shared" si="1"/>
        <v/>
      </c>
      <c r="AG51" s="90" t="s">
        <v>148</v>
      </c>
      <c r="AH51" s="91" t="str">
        <f t="shared" si="2"/>
        <v/>
      </c>
      <c r="AJ51" s="39" t="str">
        <f t="shared" si="3"/>
        <v>○</v>
      </c>
      <c r="AK51" s="40" t="str">
        <f t="shared" si="5"/>
        <v/>
      </c>
      <c r="AL51" s="40"/>
      <c r="AM51" s="40"/>
      <c r="AN51" s="40"/>
      <c r="AO51" s="40"/>
      <c r="AP51" s="40"/>
      <c r="AQ51" s="40"/>
      <c r="AR51" s="40"/>
      <c r="AS51" s="106"/>
    </row>
    <row r="52" spans="1:45" ht="33" customHeight="1" thickBot="1">
      <c r="A52" s="76">
        <f t="shared" si="4"/>
        <v>41</v>
      </c>
      <c r="B52" s="77" t="str">
        <f>IF(基本情報入力シート!C74="","",基本情報入力シート!C74)</f>
        <v/>
      </c>
      <c r="C52" s="78" t="str">
        <f>IF(基本情報入力シート!D74="","",基本情報入力シート!D74)</f>
        <v/>
      </c>
      <c r="D52" s="79" t="str">
        <f>IF(基本情報入力シート!E74="","",基本情報入力シート!E74)</f>
        <v/>
      </c>
      <c r="E52" s="79" t="str">
        <f>IF(基本情報入力シート!F74="","",基本情報入力シート!F74)</f>
        <v/>
      </c>
      <c r="F52" s="79" t="str">
        <f>IF(基本情報入力シート!G74="","",基本情報入力シート!G74)</f>
        <v/>
      </c>
      <c r="G52" s="79" t="str">
        <f>IF(基本情報入力シート!H74="","",基本情報入力シート!H74)</f>
        <v/>
      </c>
      <c r="H52" s="79" t="str">
        <f>IF(基本情報入力シート!I74="","",基本情報入力シート!I74)</f>
        <v/>
      </c>
      <c r="I52" s="79" t="str">
        <f>IF(基本情報入力シート!J74="","",基本情報入力シート!J74)</f>
        <v/>
      </c>
      <c r="J52" s="79" t="str">
        <f>IF(基本情報入力シート!K74="","",基本情報入力シート!K74)</f>
        <v/>
      </c>
      <c r="K52" s="80" t="str">
        <f>IF(基本情報入力シート!L74="","",基本情報入力シート!L74)</f>
        <v/>
      </c>
      <c r="L52" s="81" t="str">
        <f>IF(基本情報入力シート!M74="","",基本情報入力シート!M74)</f>
        <v/>
      </c>
      <c r="M52" s="81" t="str">
        <f>IF(基本情報入力シート!R74="","",基本情報入力シート!R74)</f>
        <v/>
      </c>
      <c r="N52" s="81" t="str">
        <f>IF(基本情報入力シート!W74="","",基本情報入力シート!W74)</f>
        <v/>
      </c>
      <c r="O52" s="76" t="str">
        <f>IF(基本情報入力シート!X74="","",基本情報入力シート!X74)</f>
        <v/>
      </c>
      <c r="P52" s="82" t="str">
        <f>IF(基本情報入力シート!Y74="","",基本情報入力シート!Y74)</f>
        <v/>
      </c>
      <c r="Q52" s="83" t="str">
        <f>IF(基本情報入力シート!AB74="","",基本情報入力シート!AB74)</f>
        <v/>
      </c>
      <c r="R52" s="102"/>
      <c r="S52" s="103"/>
      <c r="T52" s="104" t="str">
        <f>IFERROR(IF(R52="","",VLOOKUP(P52,【参考】数式用!$A$5:$H$34,MATCH(S52,【参考】数式用!$F$4:$H$4,0)+5,0)),"")</f>
        <v/>
      </c>
      <c r="U52" s="120" t="str">
        <f>IF(S52="特定加算Ⅰ",VLOOKUP(P52,【参考】数式用!$A$5:$I$28,9,FALSE),"-")</f>
        <v>-</v>
      </c>
      <c r="V52" s="37" t="s">
        <v>143</v>
      </c>
      <c r="W52" s="105"/>
      <c r="X52" s="41" t="s">
        <v>144</v>
      </c>
      <c r="Y52" s="105"/>
      <c r="Z52" s="43" t="s">
        <v>145</v>
      </c>
      <c r="AA52" s="105"/>
      <c r="AB52" s="41" t="s">
        <v>144</v>
      </c>
      <c r="AC52" s="105"/>
      <c r="AD52" s="41" t="s">
        <v>146</v>
      </c>
      <c r="AE52" s="88" t="s">
        <v>147</v>
      </c>
      <c r="AF52" s="89" t="str">
        <f t="shared" si="1"/>
        <v/>
      </c>
      <c r="AG52" s="90" t="s">
        <v>148</v>
      </c>
      <c r="AH52" s="91" t="str">
        <f t="shared" si="2"/>
        <v/>
      </c>
      <c r="AJ52" s="39" t="str">
        <f t="shared" si="3"/>
        <v>○</v>
      </c>
      <c r="AK52" s="40" t="str">
        <f t="shared" si="5"/>
        <v/>
      </c>
      <c r="AL52" s="40"/>
      <c r="AM52" s="40"/>
      <c r="AN52" s="40"/>
      <c r="AO52" s="40"/>
      <c r="AP52" s="40"/>
      <c r="AQ52" s="40"/>
      <c r="AR52" s="40"/>
      <c r="AS52" s="106"/>
    </row>
    <row r="53" spans="1:45" ht="33" customHeight="1" thickBot="1">
      <c r="A53" s="76">
        <f t="shared" si="4"/>
        <v>42</v>
      </c>
      <c r="B53" s="77" t="str">
        <f>IF(基本情報入力シート!C75="","",基本情報入力シート!C75)</f>
        <v/>
      </c>
      <c r="C53" s="78" t="str">
        <f>IF(基本情報入力シート!D75="","",基本情報入力シート!D75)</f>
        <v/>
      </c>
      <c r="D53" s="79" t="str">
        <f>IF(基本情報入力シート!E75="","",基本情報入力シート!E75)</f>
        <v/>
      </c>
      <c r="E53" s="79" t="str">
        <f>IF(基本情報入力シート!F75="","",基本情報入力シート!F75)</f>
        <v/>
      </c>
      <c r="F53" s="79" t="str">
        <f>IF(基本情報入力シート!G75="","",基本情報入力シート!G75)</f>
        <v/>
      </c>
      <c r="G53" s="79" t="str">
        <f>IF(基本情報入力シート!H75="","",基本情報入力シート!H75)</f>
        <v/>
      </c>
      <c r="H53" s="79" t="str">
        <f>IF(基本情報入力シート!I75="","",基本情報入力シート!I75)</f>
        <v/>
      </c>
      <c r="I53" s="79" t="str">
        <f>IF(基本情報入力シート!J75="","",基本情報入力シート!J75)</f>
        <v/>
      </c>
      <c r="J53" s="79" t="str">
        <f>IF(基本情報入力シート!K75="","",基本情報入力シート!K75)</f>
        <v/>
      </c>
      <c r="K53" s="80" t="str">
        <f>IF(基本情報入力シート!L75="","",基本情報入力シート!L75)</f>
        <v/>
      </c>
      <c r="L53" s="81" t="str">
        <f>IF(基本情報入力シート!M75="","",基本情報入力シート!M75)</f>
        <v/>
      </c>
      <c r="M53" s="81" t="str">
        <f>IF(基本情報入力シート!R75="","",基本情報入力シート!R75)</f>
        <v/>
      </c>
      <c r="N53" s="81" t="str">
        <f>IF(基本情報入力シート!W75="","",基本情報入力シート!W75)</f>
        <v/>
      </c>
      <c r="O53" s="76" t="str">
        <f>IF(基本情報入力シート!X75="","",基本情報入力シート!X75)</f>
        <v/>
      </c>
      <c r="P53" s="82" t="str">
        <f>IF(基本情報入力シート!Y75="","",基本情報入力シート!Y75)</f>
        <v/>
      </c>
      <c r="Q53" s="83" t="str">
        <f>IF(基本情報入力シート!AB75="","",基本情報入力シート!AB75)</f>
        <v/>
      </c>
      <c r="R53" s="102"/>
      <c r="S53" s="103"/>
      <c r="T53" s="104" t="str">
        <f>IFERROR(IF(R53="","",VLOOKUP(P53,【参考】数式用!$A$5:$H$34,MATCH(S53,【参考】数式用!$F$4:$H$4,0)+5,0)),"")</f>
        <v/>
      </c>
      <c r="U53" s="120" t="str">
        <f>IF(S53="特定加算Ⅰ",VLOOKUP(P53,【参考】数式用!$A$5:$I$28,9,FALSE),"-")</f>
        <v>-</v>
      </c>
      <c r="V53" s="37" t="s">
        <v>143</v>
      </c>
      <c r="W53" s="105"/>
      <c r="X53" s="41" t="s">
        <v>144</v>
      </c>
      <c r="Y53" s="105"/>
      <c r="Z53" s="43" t="s">
        <v>145</v>
      </c>
      <c r="AA53" s="105"/>
      <c r="AB53" s="41" t="s">
        <v>144</v>
      </c>
      <c r="AC53" s="105"/>
      <c r="AD53" s="41" t="s">
        <v>146</v>
      </c>
      <c r="AE53" s="88" t="s">
        <v>147</v>
      </c>
      <c r="AF53" s="89" t="str">
        <f t="shared" si="1"/>
        <v/>
      </c>
      <c r="AG53" s="90" t="s">
        <v>148</v>
      </c>
      <c r="AH53" s="91" t="str">
        <f t="shared" si="2"/>
        <v/>
      </c>
      <c r="AJ53" s="39" t="str">
        <f t="shared" si="3"/>
        <v>○</v>
      </c>
      <c r="AK53" s="40" t="str">
        <f t="shared" si="5"/>
        <v/>
      </c>
      <c r="AL53" s="40"/>
      <c r="AM53" s="40"/>
      <c r="AN53" s="40"/>
      <c r="AO53" s="40"/>
      <c r="AP53" s="40"/>
      <c r="AQ53" s="40"/>
      <c r="AR53" s="40"/>
      <c r="AS53" s="106"/>
    </row>
    <row r="54" spans="1:45" ht="33" customHeight="1" thickBot="1">
      <c r="A54" s="76">
        <f t="shared" si="4"/>
        <v>43</v>
      </c>
      <c r="B54" s="77" t="str">
        <f>IF(基本情報入力シート!C76="","",基本情報入力シート!C76)</f>
        <v/>
      </c>
      <c r="C54" s="78" t="str">
        <f>IF(基本情報入力シート!D76="","",基本情報入力シート!D76)</f>
        <v/>
      </c>
      <c r="D54" s="79" t="str">
        <f>IF(基本情報入力シート!E76="","",基本情報入力シート!E76)</f>
        <v/>
      </c>
      <c r="E54" s="79" t="str">
        <f>IF(基本情報入力シート!F76="","",基本情報入力シート!F76)</f>
        <v/>
      </c>
      <c r="F54" s="79" t="str">
        <f>IF(基本情報入力シート!G76="","",基本情報入力シート!G76)</f>
        <v/>
      </c>
      <c r="G54" s="79" t="str">
        <f>IF(基本情報入力シート!H76="","",基本情報入力シート!H76)</f>
        <v/>
      </c>
      <c r="H54" s="79" t="str">
        <f>IF(基本情報入力シート!I76="","",基本情報入力シート!I76)</f>
        <v/>
      </c>
      <c r="I54" s="79" t="str">
        <f>IF(基本情報入力シート!J76="","",基本情報入力シート!J76)</f>
        <v/>
      </c>
      <c r="J54" s="79" t="str">
        <f>IF(基本情報入力シート!K76="","",基本情報入力シート!K76)</f>
        <v/>
      </c>
      <c r="K54" s="80" t="str">
        <f>IF(基本情報入力シート!L76="","",基本情報入力シート!L76)</f>
        <v/>
      </c>
      <c r="L54" s="81" t="str">
        <f>IF(基本情報入力シート!M76="","",基本情報入力シート!M76)</f>
        <v/>
      </c>
      <c r="M54" s="81" t="str">
        <f>IF(基本情報入力シート!R76="","",基本情報入力シート!R76)</f>
        <v/>
      </c>
      <c r="N54" s="81" t="str">
        <f>IF(基本情報入力シート!W76="","",基本情報入力シート!W76)</f>
        <v/>
      </c>
      <c r="O54" s="76" t="str">
        <f>IF(基本情報入力シート!X76="","",基本情報入力シート!X76)</f>
        <v/>
      </c>
      <c r="P54" s="82" t="str">
        <f>IF(基本情報入力シート!Y76="","",基本情報入力シート!Y76)</f>
        <v/>
      </c>
      <c r="Q54" s="83" t="str">
        <f>IF(基本情報入力シート!AB76="","",基本情報入力シート!AB76)</f>
        <v/>
      </c>
      <c r="R54" s="102"/>
      <c r="S54" s="103"/>
      <c r="T54" s="104" t="str">
        <f>IFERROR(IF(R54="","",VLOOKUP(P54,【参考】数式用!$A$5:$H$34,MATCH(S54,【参考】数式用!$F$4:$H$4,0)+5,0)),"")</f>
        <v/>
      </c>
      <c r="U54" s="120" t="str">
        <f>IF(S54="特定加算Ⅰ",VLOOKUP(P54,【参考】数式用!$A$5:$I$28,9,FALSE),"-")</f>
        <v>-</v>
      </c>
      <c r="V54" s="37" t="s">
        <v>143</v>
      </c>
      <c r="W54" s="105"/>
      <c r="X54" s="41" t="s">
        <v>144</v>
      </c>
      <c r="Y54" s="105"/>
      <c r="Z54" s="43" t="s">
        <v>145</v>
      </c>
      <c r="AA54" s="105"/>
      <c r="AB54" s="41" t="s">
        <v>144</v>
      </c>
      <c r="AC54" s="105"/>
      <c r="AD54" s="41" t="s">
        <v>146</v>
      </c>
      <c r="AE54" s="88" t="s">
        <v>147</v>
      </c>
      <c r="AF54" s="89" t="str">
        <f t="shared" si="1"/>
        <v/>
      </c>
      <c r="AG54" s="90" t="s">
        <v>148</v>
      </c>
      <c r="AH54" s="91" t="str">
        <f t="shared" si="2"/>
        <v/>
      </c>
      <c r="AJ54" s="39" t="str">
        <f t="shared" si="3"/>
        <v>○</v>
      </c>
      <c r="AK54" s="40" t="str">
        <f t="shared" si="5"/>
        <v/>
      </c>
      <c r="AL54" s="40"/>
      <c r="AM54" s="40"/>
      <c r="AN54" s="40"/>
      <c r="AO54" s="40"/>
      <c r="AP54" s="40"/>
      <c r="AQ54" s="40"/>
      <c r="AR54" s="40"/>
      <c r="AS54" s="106"/>
    </row>
    <row r="55" spans="1:45" ht="33" customHeight="1" thickBot="1">
      <c r="A55" s="76">
        <f t="shared" si="4"/>
        <v>44</v>
      </c>
      <c r="B55" s="77" t="str">
        <f>IF(基本情報入力シート!C77="","",基本情報入力シート!C77)</f>
        <v/>
      </c>
      <c r="C55" s="78" t="str">
        <f>IF(基本情報入力シート!D77="","",基本情報入力シート!D77)</f>
        <v/>
      </c>
      <c r="D55" s="79" t="str">
        <f>IF(基本情報入力シート!E77="","",基本情報入力シート!E77)</f>
        <v/>
      </c>
      <c r="E55" s="79" t="str">
        <f>IF(基本情報入力シート!F77="","",基本情報入力シート!F77)</f>
        <v/>
      </c>
      <c r="F55" s="79" t="str">
        <f>IF(基本情報入力シート!G77="","",基本情報入力シート!G77)</f>
        <v/>
      </c>
      <c r="G55" s="79" t="str">
        <f>IF(基本情報入力シート!H77="","",基本情報入力シート!H77)</f>
        <v/>
      </c>
      <c r="H55" s="79" t="str">
        <f>IF(基本情報入力シート!I77="","",基本情報入力シート!I77)</f>
        <v/>
      </c>
      <c r="I55" s="79" t="str">
        <f>IF(基本情報入力シート!J77="","",基本情報入力シート!J77)</f>
        <v/>
      </c>
      <c r="J55" s="79" t="str">
        <f>IF(基本情報入力シート!K77="","",基本情報入力シート!K77)</f>
        <v/>
      </c>
      <c r="K55" s="80" t="str">
        <f>IF(基本情報入力シート!L77="","",基本情報入力シート!L77)</f>
        <v/>
      </c>
      <c r="L55" s="81" t="str">
        <f>IF(基本情報入力シート!M77="","",基本情報入力シート!M77)</f>
        <v/>
      </c>
      <c r="M55" s="81" t="str">
        <f>IF(基本情報入力シート!R77="","",基本情報入力シート!R77)</f>
        <v/>
      </c>
      <c r="N55" s="81" t="str">
        <f>IF(基本情報入力シート!W77="","",基本情報入力シート!W77)</f>
        <v/>
      </c>
      <c r="O55" s="76" t="str">
        <f>IF(基本情報入力シート!X77="","",基本情報入力シート!X77)</f>
        <v/>
      </c>
      <c r="P55" s="82" t="str">
        <f>IF(基本情報入力シート!Y77="","",基本情報入力シート!Y77)</f>
        <v/>
      </c>
      <c r="Q55" s="83" t="str">
        <f>IF(基本情報入力シート!AB77="","",基本情報入力シート!AB77)</f>
        <v/>
      </c>
      <c r="R55" s="102"/>
      <c r="S55" s="103"/>
      <c r="T55" s="104" t="str">
        <f>IFERROR(IF(R55="","",VLOOKUP(P55,【参考】数式用!$A$5:$H$34,MATCH(S55,【参考】数式用!$F$4:$H$4,0)+5,0)),"")</f>
        <v/>
      </c>
      <c r="U55" s="120" t="str">
        <f>IF(S55="特定加算Ⅰ",VLOOKUP(P55,【参考】数式用!$A$5:$I$28,9,FALSE),"-")</f>
        <v>-</v>
      </c>
      <c r="V55" s="37" t="s">
        <v>143</v>
      </c>
      <c r="W55" s="105"/>
      <c r="X55" s="41" t="s">
        <v>144</v>
      </c>
      <c r="Y55" s="105"/>
      <c r="Z55" s="43" t="s">
        <v>145</v>
      </c>
      <c r="AA55" s="105"/>
      <c r="AB55" s="41" t="s">
        <v>144</v>
      </c>
      <c r="AC55" s="105"/>
      <c r="AD55" s="41" t="s">
        <v>146</v>
      </c>
      <c r="AE55" s="88" t="s">
        <v>147</v>
      </c>
      <c r="AF55" s="89" t="str">
        <f t="shared" si="1"/>
        <v/>
      </c>
      <c r="AG55" s="90" t="s">
        <v>148</v>
      </c>
      <c r="AH55" s="91" t="str">
        <f t="shared" si="2"/>
        <v/>
      </c>
      <c r="AJ55" s="39" t="str">
        <f t="shared" si="3"/>
        <v>○</v>
      </c>
      <c r="AK55" s="40" t="str">
        <f t="shared" si="5"/>
        <v/>
      </c>
      <c r="AL55" s="40"/>
      <c r="AM55" s="40"/>
      <c r="AN55" s="40"/>
      <c r="AO55" s="40"/>
      <c r="AP55" s="40"/>
      <c r="AQ55" s="40"/>
      <c r="AR55" s="40"/>
      <c r="AS55" s="106"/>
    </row>
    <row r="56" spans="1:45" ht="33" customHeight="1" thickBot="1">
      <c r="A56" s="76">
        <f t="shared" si="4"/>
        <v>45</v>
      </c>
      <c r="B56" s="77" t="str">
        <f>IF(基本情報入力シート!C78="","",基本情報入力シート!C78)</f>
        <v/>
      </c>
      <c r="C56" s="78" t="str">
        <f>IF(基本情報入力シート!D78="","",基本情報入力シート!D78)</f>
        <v/>
      </c>
      <c r="D56" s="79" t="str">
        <f>IF(基本情報入力シート!E78="","",基本情報入力シート!E78)</f>
        <v/>
      </c>
      <c r="E56" s="79" t="str">
        <f>IF(基本情報入力シート!F78="","",基本情報入力シート!F78)</f>
        <v/>
      </c>
      <c r="F56" s="79" t="str">
        <f>IF(基本情報入力シート!G78="","",基本情報入力シート!G78)</f>
        <v/>
      </c>
      <c r="G56" s="79" t="str">
        <f>IF(基本情報入力シート!H78="","",基本情報入力シート!H78)</f>
        <v/>
      </c>
      <c r="H56" s="79" t="str">
        <f>IF(基本情報入力シート!I78="","",基本情報入力シート!I78)</f>
        <v/>
      </c>
      <c r="I56" s="79" t="str">
        <f>IF(基本情報入力シート!J78="","",基本情報入力シート!J78)</f>
        <v/>
      </c>
      <c r="J56" s="79" t="str">
        <f>IF(基本情報入力シート!K78="","",基本情報入力シート!K78)</f>
        <v/>
      </c>
      <c r="K56" s="80" t="str">
        <f>IF(基本情報入力シート!L78="","",基本情報入力シート!L78)</f>
        <v/>
      </c>
      <c r="L56" s="81" t="str">
        <f>IF(基本情報入力シート!M78="","",基本情報入力シート!M78)</f>
        <v/>
      </c>
      <c r="M56" s="81" t="str">
        <f>IF(基本情報入力シート!R78="","",基本情報入力シート!R78)</f>
        <v/>
      </c>
      <c r="N56" s="81" t="str">
        <f>IF(基本情報入力シート!W78="","",基本情報入力シート!W78)</f>
        <v/>
      </c>
      <c r="O56" s="76" t="str">
        <f>IF(基本情報入力シート!X78="","",基本情報入力シート!X78)</f>
        <v/>
      </c>
      <c r="P56" s="82" t="str">
        <f>IF(基本情報入力シート!Y78="","",基本情報入力シート!Y78)</f>
        <v/>
      </c>
      <c r="Q56" s="83" t="str">
        <f>IF(基本情報入力シート!AB78="","",基本情報入力シート!AB78)</f>
        <v/>
      </c>
      <c r="R56" s="102"/>
      <c r="S56" s="103"/>
      <c r="T56" s="104" t="str">
        <f>IFERROR(IF(R56="","",VLOOKUP(P56,【参考】数式用!$A$5:$H$34,MATCH(S56,【参考】数式用!$F$4:$H$4,0)+5,0)),"")</f>
        <v/>
      </c>
      <c r="U56" s="120" t="str">
        <f>IF(S56="特定加算Ⅰ",VLOOKUP(P56,【参考】数式用!$A$5:$I$28,9,FALSE),"-")</f>
        <v>-</v>
      </c>
      <c r="V56" s="37" t="s">
        <v>143</v>
      </c>
      <c r="W56" s="105"/>
      <c r="X56" s="41" t="s">
        <v>144</v>
      </c>
      <c r="Y56" s="105"/>
      <c r="Z56" s="43" t="s">
        <v>145</v>
      </c>
      <c r="AA56" s="105"/>
      <c r="AB56" s="41" t="s">
        <v>144</v>
      </c>
      <c r="AC56" s="105"/>
      <c r="AD56" s="41" t="s">
        <v>146</v>
      </c>
      <c r="AE56" s="88" t="s">
        <v>147</v>
      </c>
      <c r="AF56" s="89" t="str">
        <f t="shared" si="1"/>
        <v/>
      </c>
      <c r="AG56" s="90" t="s">
        <v>148</v>
      </c>
      <c r="AH56" s="91" t="str">
        <f t="shared" si="2"/>
        <v/>
      </c>
      <c r="AJ56" s="39" t="str">
        <f t="shared" si="3"/>
        <v>○</v>
      </c>
      <c r="AK56" s="40" t="str">
        <f t="shared" si="5"/>
        <v/>
      </c>
      <c r="AL56" s="40"/>
      <c r="AM56" s="40"/>
      <c r="AN56" s="40"/>
      <c r="AO56" s="40"/>
      <c r="AP56" s="40"/>
      <c r="AQ56" s="40"/>
      <c r="AR56" s="40"/>
      <c r="AS56" s="106"/>
    </row>
    <row r="57" spans="1:45" ht="33" customHeight="1" thickBot="1">
      <c r="A57" s="76">
        <f t="shared" si="4"/>
        <v>46</v>
      </c>
      <c r="B57" s="77" t="str">
        <f>IF(基本情報入力シート!C79="","",基本情報入力シート!C79)</f>
        <v/>
      </c>
      <c r="C57" s="78" t="str">
        <f>IF(基本情報入力シート!D79="","",基本情報入力シート!D79)</f>
        <v/>
      </c>
      <c r="D57" s="79" t="str">
        <f>IF(基本情報入力シート!E79="","",基本情報入力シート!E79)</f>
        <v/>
      </c>
      <c r="E57" s="79" t="str">
        <f>IF(基本情報入力シート!F79="","",基本情報入力シート!F79)</f>
        <v/>
      </c>
      <c r="F57" s="79" t="str">
        <f>IF(基本情報入力シート!G79="","",基本情報入力シート!G79)</f>
        <v/>
      </c>
      <c r="G57" s="79" t="str">
        <f>IF(基本情報入力シート!H79="","",基本情報入力シート!H79)</f>
        <v/>
      </c>
      <c r="H57" s="79" t="str">
        <f>IF(基本情報入力シート!I79="","",基本情報入力シート!I79)</f>
        <v/>
      </c>
      <c r="I57" s="79" t="str">
        <f>IF(基本情報入力シート!J79="","",基本情報入力シート!J79)</f>
        <v/>
      </c>
      <c r="J57" s="79" t="str">
        <f>IF(基本情報入力シート!K79="","",基本情報入力シート!K79)</f>
        <v/>
      </c>
      <c r="K57" s="80" t="str">
        <f>IF(基本情報入力シート!L79="","",基本情報入力シート!L79)</f>
        <v/>
      </c>
      <c r="L57" s="81" t="str">
        <f>IF(基本情報入力シート!M79="","",基本情報入力シート!M79)</f>
        <v/>
      </c>
      <c r="M57" s="81" t="str">
        <f>IF(基本情報入力シート!R79="","",基本情報入力シート!R79)</f>
        <v/>
      </c>
      <c r="N57" s="81" t="str">
        <f>IF(基本情報入力シート!W79="","",基本情報入力シート!W79)</f>
        <v/>
      </c>
      <c r="O57" s="76" t="str">
        <f>IF(基本情報入力シート!X79="","",基本情報入力シート!X79)</f>
        <v/>
      </c>
      <c r="P57" s="82" t="str">
        <f>IF(基本情報入力シート!Y79="","",基本情報入力シート!Y79)</f>
        <v/>
      </c>
      <c r="Q57" s="83" t="str">
        <f>IF(基本情報入力シート!AB79="","",基本情報入力シート!AB79)</f>
        <v/>
      </c>
      <c r="R57" s="102"/>
      <c r="S57" s="103"/>
      <c r="T57" s="104" t="str">
        <f>IFERROR(IF(R57="","",VLOOKUP(P57,【参考】数式用!$A$5:$H$34,MATCH(S57,【参考】数式用!$F$4:$H$4,0)+5,0)),"")</f>
        <v/>
      </c>
      <c r="U57" s="120" t="str">
        <f>IF(S57="特定加算Ⅰ",VLOOKUP(P57,【参考】数式用!$A$5:$I$28,9,FALSE),"-")</f>
        <v>-</v>
      </c>
      <c r="V57" s="37" t="s">
        <v>143</v>
      </c>
      <c r="W57" s="105"/>
      <c r="X57" s="41" t="s">
        <v>144</v>
      </c>
      <c r="Y57" s="105"/>
      <c r="Z57" s="43" t="s">
        <v>145</v>
      </c>
      <c r="AA57" s="105"/>
      <c r="AB57" s="41" t="s">
        <v>144</v>
      </c>
      <c r="AC57" s="105"/>
      <c r="AD57" s="41" t="s">
        <v>146</v>
      </c>
      <c r="AE57" s="88" t="s">
        <v>147</v>
      </c>
      <c r="AF57" s="89" t="str">
        <f t="shared" si="1"/>
        <v/>
      </c>
      <c r="AG57" s="90" t="s">
        <v>148</v>
      </c>
      <c r="AH57" s="91" t="str">
        <f t="shared" si="2"/>
        <v/>
      </c>
      <c r="AJ57" s="39" t="str">
        <f t="shared" si="3"/>
        <v>○</v>
      </c>
      <c r="AK57" s="40" t="str">
        <f t="shared" si="5"/>
        <v/>
      </c>
      <c r="AL57" s="40"/>
      <c r="AM57" s="40"/>
      <c r="AN57" s="40"/>
      <c r="AO57" s="40"/>
      <c r="AP57" s="40"/>
      <c r="AQ57" s="40"/>
      <c r="AR57" s="40"/>
      <c r="AS57" s="106"/>
    </row>
    <row r="58" spans="1:45" ht="33" customHeight="1" thickBot="1">
      <c r="A58" s="76">
        <f t="shared" si="4"/>
        <v>47</v>
      </c>
      <c r="B58" s="77" t="str">
        <f>IF(基本情報入力シート!C80="","",基本情報入力シート!C80)</f>
        <v/>
      </c>
      <c r="C58" s="78" t="str">
        <f>IF(基本情報入力シート!D80="","",基本情報入力シート!D80)</f>
        <v/>
      </c>
      <c r="D58" s="79" t="str">
        <f>IF(基本情報入力シート!E80="","",基本情報入力シート!E80)</f>
        <v/>
      </c>
      <c r="E58" s="79" t="str">
        <f>IF(基本情報入力シート!F80="","",基本情報入力シート!F80)</f>
        <v/>
      </c>
      <c r="F58" s="79" t="str">
        <f>IF(基本情報入力シート!G80="","",基本情報入力シート!G80)</f>
        <v/>
      </c>
      <c r="G58" s="79" t="str">
        <f>IF(基本情報入力シート!H80="","",基本情報入力シート!H80)</f>
        <v/>
      </c>
      <c r="H58" s="79" t="str">
        <f>IF(基本情報入力シート!I80="","",基本情報入力シート!I80)</f>
        <v/>
      </c>
      <c r="I58" s="79" t="str">
        <f>IF(基本情報入力シート!J80="","",基本情報入力シート!J80)</f>
        <v/>
      </c>
      <c r="J58" s="79" t="str">
        <f>IF(基本情報入力シート!K80="","",基本情報入力シート!K80)</f>
        <v/>
      </c>
      <c r="K58" s="80" t="str">
        <f>IF(基本情報入力シート!L80="","",基本情報入力シート!L80)</f>
        <v/>
      </c>
      <c r="L58" s="81" t="str">
        <f>IF(基本情報入力シート!M80="","",基本情報入力シート!M80)</f>
        <v/>
      </c>
      <c r="M58" s="81" t="str">
        <f>IF(基本情報入力シート!R80="","",基本情報入力シート!R80)</f>
        <v/>
      </c>
      <c r="N58" s="81" t="str">
        <f>IF(基本情報入力シート!W80="","",基本情報入力シート!W80)</f>
        <v/>
      </c>
      <c r="O58" s="76" t="str">
        <f>IF(基本情報入力シート!X80="","",基本情報入力シート!X80)</f>
        <v/>
      </c>
      <c r="P58" s="82" t="str">
        <f>IF(基本情報入力シート!Y80="","",基本情報入力シート!Y80)</f>
        <v/>
      </c>
      <c r="Q58" s="83" t="str">
        <f>IF(基本情報入力シート!AB80="","",基本情報入力シート!AB80)</f>
        <v/>
      </c>
      <c r="R58" s="102"/>
      <c r="S58" s="103"/>
      <c r="T58" s="104" t="str">
        <f>IFERROR(IF(R58="","",VLOOKUP(P58,【参考】数式用!$A$5:$H$34,MATCH(S58,【参考】数式用!$F$4:$H$4,0)+5,0)),"")</f>
        <v/>
      </c>
      <c r="U58" s="120" t="str">
        <f>IF(S58="特定加算Ⅰ",VLOOKUP(P58,【参考】数式用!$A$5:$I$28,9,FALSE),"-")</f>
        <v>-</v>
      </c>
      <c r="V58" s="37" t="s">
        <v>143</v>
      </c>
      <c r="W58" s="105"/>
      <c r="X58" s="41" t="s">
        <v>144</v>
      </c>
      <c r="Y58" s="105"/>
      <c r="Z58" s="43" t="s">
        <v>145</v>
      </c>
      <c r="AA58" s="105"/>
      <c r="AB58" s="41" t="s">
        <v>144</v>
      </c>
      <c r="AC58" s="105"/>
      <c r="AD58" s="41" t="s">
        <v>146</v>
      </c>
      <c r="AE58" s="88" t="s">
        <v>147</v>
      </c>
      <c r="AF58" s="89" t="str">
        <f t="shared" si="1"/>
        <v/>
      </c>
      <c r="AG58" s="90" t="s">
        <v>148</v>
      </c>
      <c r="AH58" s="91" t="str">
        <f t="shared" si="2"/>
        <v/>
      </c>
      <c r="AJ58" s="39" t="str">
        <f t="shared" si="3"/>
        <v>○</v>
      </c>
      <c r="AK58" s="40" t="str">
        <f t="shared" si="5"/>
        <v/>
      </c>
      <c r="AL58" s="40"/>
      <c r="AM58" s="40"/>
      <c r="AN58" s="40"/>
      <c r="AO58" s="40"/>
      <c r="AP58" s="40"/>
      <c r="AQ58" s="40"/>
      <c r="AR58" s="40"/>
      <c r="AS58" s="106"/>
    </row>
    <row r="59" spans="1:45" ht="33" customHeight="1" thickBot="1">
      <c r="A59" s="76">
        <f t="shared" si="4"/>
        <v>48</v>
      </c>
      <c r="B59" s="77" t="str">
        <f>IF(基本情報入力シート!C81="","",基本情報入力シート!C81)</f>
        <v/>
      </c>
      <c r="C59" s="78" t="str">
        <f>IF(基本情報入力シート!D81="","",基本情報入力シート!D81)</f>
        <v/>
      </c>
      <c r="D59" s="79" t="str">
        <f>IF(基本情報入力シート!E81="","",基本情報入力シート!E81)</f>
        <v/>
      </c>
      <c r="E59" s="79" t="str">
        <f>IF(基本情報入力シート!F81="","",基本情報入力シート!F81)</f>
        <v/>
      </c>
      <c r="F59" s="79" t="str">
        <f>IF(基本情報入力シート!G81="","",基本情報入力シート!G81)</f>
        <v/>
      </c>
      <c r="G59" s="79" t="str">
        <f>IF(基本情報入力シート!H81="","",基本情報入力シート!H81)</f>
        <v/>
      </c>
      <c r="H59" s="79" t="str">
        <f>IF(基本情報入力シート!I81="","",基本情報入力シート!I81)</f>
        <v/>
      </c>
      <c r="I59" s="79" t="str">
        <f>IF(基本情報入力シート!J81="","",基本情報入力シート!J81)</f>
        <v/>
      </c>
      <c r="J59" s="79" t="str">
        <f>IF(基本情報入力シート!K81="","",基本情報入力シート!K81)</f>
        <v/>
      </c>
      <c r="K59" s="80" t="str">
        <f>IF(基本情報入力シート!L81="","",基本情報入力シート!L81)</f>
        <v/>
      </c>
      <c r="L59" s="81" t="str">
        <f>IF(基本情報入力シート!M81="","",基本情報入力シート!M81)</f>
        <v/>
      </c>
      <c r="M59" s="81" t="str">
        <f>IF(基本情報入力シート!R81="","",基本情報入力シート!R81)</f>
        <v/>
      </c>
      <c r="N59" s="81" t="str">
        <f>IF(基本情報入力シート!W81="","",基本情報入力シート!W81)</f>
        <v/>
      </c>
      <c r="O59" s="76" t="str">
        <f>IF(基本情報入力シート!X81="","",基本情報入力シート!X81)</f>
        <v/>
      </c>
      <c r="P59" s="82" t="str">
        <f>IF(基本情報入力シート!Y81="","",基本情報入力シート!Y81)</f>
        <v/>
      </c>
      <c r="Q59" s="83" t="str">
        <f>IF(基本情報入力シート!AB81="","",基本情報入力シート!AB81)</f>
        <v/>
      </c>
      <c r="R59" s="102"/>
      <c r="S59" s="103"/>
      <c r="T59" s="104" t="str">
        <f>IFERROR(IF(R59="","",VLOOKUP(P59,【参考】数式用!$A$5:$H$34,MATCH(S59,【参考】数式用!$F$4:$H$4,0)+5,0)),"")</f>
        <v/>
      </c>
      <c r="U59" s="120" t="str">
        <f>IF(S59="特定加算Ⅰ",VLOOKUP(P59,【参考】数式用!$A$5:$I$28,9,FALSE),"-")</f>
        <v>-</v>
      </c>
      <c r="V59" s="37" t="s">
        <v>143</v>
      </c>
      <c r="W59" s="105"/>
      <c r="X59" s="41" t="s">
        <v>144</v>
      </c>
      <c r="Y59" s="105"/>
      <c r="Z59" s="43" t="s">
        <v>145</v>
      </c>
      <c r="AA59" s="105"/>
      <c r="AB59" s="41" t="s">
        <v>144</v>
      </c>
      <c r="AC59" s="105"/>
      <c r="AD59" s="41" t="s">
        <v>146</v>
      </c>
      <c r="AE59" s="88" t="s">
        <v>147</v>
      </c>
      <c r="AF59" s="89" t="str">
        <f t="shared" si="1"/>
        <v/>
      </c>
      <c r="AG59" s="90" t="s">
        <v>148</v>
      </c>
      <c r="AH59" s="91" t="str">
        <f t="shared" si="2"/>
        <v/>
      </c>
      <c r="AJ59" s="39" t="str">
        <f t="shared" si="3"/>
        <v>○</v>
      </c>
      <c r="AK59" s="40" t="str">
        <f t="shared" si="5"/>
        <v/>
      </c>
      <c r="AL59" s="40"/>
      <c r="AM59" s="40"/>
      <c r="AN59" s="40"/>
      <c r="AO59" s="40"/>
      <c r="AP59" s="40"/>
      <c r="AQ59" s="40"/>
      <c r="AR59" s="40"/>
      <c r="AS59" s="106"/>
    </row>
    <row r="60" spans="1:45" ht="33" customHeight="1" thickBot="1">
      <c r="A60" s="76">
        <f t="shared" si="4"/>
        <v>49</v>
      </c>
      <c r="B60" s="77" t="str">
        <f>IF(基本情報入力シート!C82="","",基本情報入力シート!C82)</f>
        <v/>
      </c>
      <c r="C60" s="78" t="str">
        <f>IF(基本情報入力シート!D82="","",基本情報入力シート!D82)</f>
        <v/>
      </c>
      <c r="D60" s="79" t="str">
        <f>IF(基本情報入力シート!E82="","",基本情報入力シート!E82)</f>
        <v/>
      </c>
      <c r="E60" s="79" t="str">
        <f>IF(基本情報入力シート!F82="","",基本情報入力シート!F82)</f>
        <v/>
      </c>
      <c r="F60" s="79" t="str">
        <f>IF(基本情報入力シート!G82="","",基本情報入力シート!G82)</f>
        <v/>
      </c>
      <c r="G60" s="79" t="str">
        <f>IF(基本情報入力シート!H82="","",基本情報入力シート!H82)</f>
        <v/>
      </c>
      <c r="H60" s="79" t="str">
        <f>IF(基本情報入力シート!I82="","",基本情報入力シート!I82)</f>
        <v/>
      </c>
      <c r="I60" s="79" t="str">
        <f>IF(基本情報入力シート!J82="","",基本情報入力シート!J82)</f>
        <v/>
      </c>
      <c r="J60" s="79" t="str">
        <f>IF(基本情報入力シート!K82="","",基本情報入力シート!K82)</f>
        <v/>
      </c>
      <c r="K60" s="80" t="str">
        <f>IF(基本情報入力シート!L82="","",基本情報入力シート!L82)</f>
        <v/>
      </c>
      <c r="L60" s="81" t="str">
        <f>IF(基本情報入力シート!M82="","",基本情報入力シート!M82)</f>
        <v/>
      </c>
      <c r="M60" s="81" t="str">
        <f>IF(基本情報入力シート!R82="","",基本情報入力シート!R82)</f>
        <v/>
      </c>
      <c r="N60" s="81" t="str">
        <f>IF(基本情報入力シート!W82="","",基本情報入力シート!W82)</f>
        <v/>
      </c>
      <c r="O60" s="76" t="str">
        <f>IF(基本情報入力シート!X82="","",基本情報入力シート!X82)</f>
        <v/>
      </c>
      <c r="P60" s="82" t="str">
        <f>IF(基本情報入力シート!Y82="","",基本情報入力シート!Y82)</f>
        <v/>
      </c>
      <c r="Q60" s="83" t="str">
        <f>IF(基本情報入力シート!AB82="","",基本情報入力シート!AB82)</f>
        <v/>
      </c>
      <c r="R60" s="102"/>
      <c r="S60" s="103"/>
      <c r="T60" s="104" t="str">
        <f>IFERROR(IF(R60="","",VLOOKUP(P60,【参考】数式用!$A$5:$H$34,MATCH(S60,【参考】数式用!$F$4:$H$4,0)+5,0)),"")</f>
        <v/>
      </c>
      <c r="U60" s="120" t="str">
        <f>IF(S60="特定加算Ⅰ",VLOOKUP(P60,【参考】数式用!$A$5:$I$28,9,FALSE),"-")</f>
        <v>-</v>
      </c>
      <c r="V60" s="37" t="s">
        <v>143</v>
      </c>
      <c r="W60" s="105"/>
      <c r="X60" s="41" t="s">
        <v>144</v>
      </c>
      <c r="Y60" s="105"/>
      <c r="Z60" s="43" t="s">
        <v>145</v>
      </c>
      <c r="AA60" s="105"/>
      <c r="AB60" s="41" t="s">
        <v>144</v>
      </c>
      <c r="AC60" s="105"/>
      <c r="AD60" s="41" t="s">
        <v>146</v>
      </c>
      <c r="AE60" s="88" t="s">
        <v>147</v>
      </c>
      <c r="AF60" s="89" t="str">
        <f t="shared" si="1"/>
        <v/>
      </c>
      <c r="AG60" s="90" t="s">
        <v>148</v>
      </c>
      <c r="AH60" s="91" t="str">
        <f t="shared" si="2"/>
        <v/>
      </c>
      <c r="AJ60" s="39" t="str">
        <f t="shared" si="3"/>
        <v>○</v>
      </c>
      <c r="AK60" s="40" t="str">
        <f t="shared" si="5"/>
        <v/>
      </c>
      <c r="AL60" s="40"/>
      <c r="AM60" s="40"/>
      <c r="AN60" s="40"/>
      <c r="AO60" s="40"/>
      <c r="AP60" s="40"/>
      <c r="AQ60" s="40"/>
      <c r="AR60" s="40"/>
      <c r="AS60" s="106"/>
    </row>
    <row r="61" spans="1:45" ht="33" customHeight="1" thickBot="1">
      <c r="A61" s="76">
        <f t="shared" si="4"/>
        <v>50</v>
      </c>
      <c r="B61" s="77" t="str">
        <f>IF(基本情報入力シート!C83="","",基本情報入力シート!C83)</f>
        <v/>
      </c>
      <c r="C61" s="78" t="str">
        <f>IF(基本情報入力シート!D83="","",基本情報入力シート!D83)</f>
        <v/>
      </c>
      <c r="D61" s="79" t="str">
        <f>IF(基本情報入力シート!E83="","",基本情報入力シート!E83)</f>
        <v/>
      </c>
      <c r="E61" s="79" t="str">
        <f>IF(基本情報入力シート!F83="","",基本情報入力シート!F83)</f>
        <v/>
      </c>
      <c r="F61" s="79" t="str">
        <f>IF(基本情報入力シート!G83="","",基本情報入力シート!G83)</f>
        <v/>
      </c>
      <c r="G61" s="79" t="str">
        <f>IF(基本情報入力シート!H83="","",基本情報入力シート!H83)</f>
        <v/>
      </c>
      <c r="H61" s="79" t="str">
        <f>IF(基本情報入力シート!I83="","",基本情報入力シート!I83)</f>
        <v/>
      </c>
      <c r="I61" s="79" t="str">
        <f>IF(基本情報入力シート!J83="","",基本情報入力シート!J83)</f>
        <v/>
      </c>
      <c r="J61" s="79" t="str">
        <f>IF(基本情報入力シート!K83="","",基本情報入力シート!K83)</f>
        <v/>
      </c>
      <c r="K61" s="80" t="str">
        <f>IF(基本情報入力シート!L83="","",基本情報入力シート!L83)</f>
        <v/>
      </c>
      <c r="L61" s="81" t="str">
        <f>IF(基本情報入力シート!M83="","",基本情報入力シート!M83)</f>
        <v/>
      </c>
      <c r="M61" s="81" t="str">
        <f>IF(基本情報入力シート!R83="","",基本情報入力シート!R83)</f>
        <v/>
      </c>
      <c r="N61" s="81" t="str">
        <f>IF(基本情報入力シート!W83="","",基本情報入力シート!W83)</f>
        <v/>
      </c>
      <c r="O61" s="76" t="str">
        <f>IF(基本情報入力シート!X83="","",基本情報入力シート!X83)</f>
        <v/>
      </c>
      <c r="P61" s="82" t="str">
        <f>IF(基本情報入力シート!Y83="","",基本情報入力シート!Y83)</f>
        <v/>
      </c>
      <c r="Q61" s="83" t="str">
        <f>IF(基本情報入力シート!AB83="","",基本情報入力シート!AB83)</f>
        <v/>
      </c>
      <c r="R61" s="102"/>
      <c r="S61" s="103"/>
      <c r="T61" s="104" t="str">
        <f>IFERROR(IF(R61="","",VLOOKUP(P61,【参考】数式用!$A$5:$H$34,MATCH(S61,【参考】数式用!$F$4:$H$4,0)+5,0)),"")</f>
        <v/>
      </c>
      <c r="U61" s="120" t="str">
        <f>IF(S61="特定加算Ⅰ",VLOOKUP(P61,【参考】数式用!$A$5:$I$28,9,FALSE),"-")</f>
        <v>-</v>
      </c>
      <c r="V61" s="37" t="s">
        <v>143</v>
      </c>
      <c r="W61" s="105"/>
      <c r="X61" s="41" t="s">
        <v>144</v>
      </c>
      <c r="Y61" s="105"/>
      <c r="Z61" s="43" t="s">
        <v>145</v>
      </c>
      <c r="AA61" s="105"/>
      <c r="AB61" s="41" t="s">
        <v>144</v>
      </c>
      <c r="AC61" s="105"/>
      <c r="AD61" s="41" t="s">
        <v>146</v>
      </c>
      <c r="AE61" s="88" t="s">
        <v>147</v>
      </c>
      <c r="AF61" s="89" t="str">
        <f t="shared" si="1"/>
        <v/>
      </c>
      <c r="AG61" s="90" t="s">
        <v>148</v>
      </c>
      <c r="AH61" s="91" t="str">
        <f t="shared" si="2"/>
        <v/>
      </c>
      <c r="AJ61" s="39" t="str">
        <f t="shared" si="3"/>
        <v>○</v>
      </c>
      <c r="AK61" s="40" t="str">
        <f t="shared" si="5"/>
        <v/>
      </c>
      <c r="AL61" s="40"/>
      <c r="AM61" s="40"/>
      <c r="AN61" s="40"/>
      <c r="AO61" s="40"/>
      <c r="AP61" s="40"/>
      <c r="AQ61" s="40"/>
      <c r="AR61" s="40"/>
      <c r="AS61" s="106"/>
    </row>
    <row r="62" spans="1:45" ht="33" customHeight="1" thickBot="1">
      <c r="A62" s="76">
        <f t="shared" si="4"/>
        <v>51</v>
      </c>
      <c r="B62" s="77" t="str">
        <f>IF(基本情報入力シート!C84="","",基本情報入力シート!C84)</f>
        <v/>
      </c>
      <c r="C62" s="78" t="str">
        <f>IF(基本情報入力シート!D84="","",基本情報入力シート!D84)</f>
        <v/>
      </c>
      <c r="D62" s="79" t="str">
        <f>IF(基本情報入力シート!E84="","",基本情報入力シート!E84)</f>
        <v/>
      </c>
      <c r="E62" s="79" t="str">
        <f>IF(基本情報入力シート!F84="","",基本情報入力シート!F84)</f>
        <v/>
      </c>
      <c r="F62" s="79" t="str">
        <f>IF(基本情報入力シート!G84="","",基本情報入力シート!G84)</f>
        <v/>
      </c>
      <c r="G62" s="79" t="str">
        <f>IF(基本情報入力シート!H84="","",基本情報入力シート!H84)</f>
        <v/>
      </c>
      <c r="H62" s="79" t="str">
        <f>IF(基本情報入力シート!I84="","",基本情報入力シート!I84)</f>
        <v/>
      </c>
      <c r="I62" s="79" t="str">
        <f>IF(基本情報入力シート!J84="","",基本情報入力シート!J84)</f>
        <v/>
      </c>
      <c r="J62" s="79" t="str">
        <f>IF(基本情報入力シート!K84="","",基本情報入力シート!K84)</f>
        <v/>
      </c>
      <c r="K62" s="80" t="str">
        <f>IF(基本情報入力シート!L84="","",基本情報入力シート!L84)</f>
        <v/>
      </c>
      <c r="L62" s="81" t="str">
        <f>IF(基本情報入力シート!M84="","",基本情報入力シート!M84)</f>
        <v/>
      </c>
      <c r="M62" s="81" t="str">
        <f>IF(基本情報入力シート!R84="","",基本情報入力シート!R84)</f>
        <v/>
      </c>
      <c r="N62" s="81" t="str">
        <f>IF(基本情報入力シート!W84="","",基本情報入力シート!W84)</f>
        <v/>
      </c>
      <c r="O62" s="76" t="str">
        <f>IF(基本情報入力シート!X84="","",基本情報入力シート!X84)</f>
        <v/>
      </c>
      <c r="P62" s="82" t="str">
        <f>IF(基本情報入力シート!Y84="","",基本情報入力シート!Y84)</f>
        <v/>
      </c>
      <c r="Q62" s="83" t="str">
        <f>IF(基本情報入力シート!AB84="","",基本情報入力シート!AB84)</f>
        <v/>
      </c>
      <c r="R62" s="102"/>
      <c r="S62" s="103"/>
      <c r="T62" s="104" t="str">
        <f>IFERROR(IF(R62="","",VLOOKUP(P62,【参考】数式用!$A$5:$H$34,MATCH(S62,【参考】数式用!$F$4:$H$4,0)+5,0)),"")</f>
        <v/>
      </c>
      <c r="U62" s="120" t="str">
        <f>IF(S62="特定加算Ⅰ",VLOOKUP(P62,【参考】数式用!$A$5:$I$28,9,FALSE),"-")</f>
        <v>-</v>
      </c>
      <c r="V62" s="37" t="s">
        <v>143</v>
      </c>
      <c r="W62" s="105"/>
      <c r="X62" s="41" t="s">
        <v>144</v>
      </c>
      <c r="Y62" s="105"/>
      <c r="Z62" s="43" t="s">
        <v>145</v>
      </c>
      <c r="AA62" s="105"/>
      <c r="AB62" s="41" t="s">
        <v>144</v>
      </c>
      <c r="AC62" s="105"/>
      <c r="AD62" s="41" t="s">
        <v>146</v>
      </c>
      <c r="AE62" s="88" t="s">
        <v>147</v>
      </c>
      <c r="AF62" s="89" t="str">
        <f t="shared" si="1"/>
        <v/>
      </c>
      <c r="AG62" s="90" t="s">
        <v>148</v>
      </c>
      <c r="AH62" s="91" t="str">
        <f t="shared" si="2"/>
        <v/>
      </c>
      <c r="AJ62" s="39" t="str">
        <f t="shared" si="3"/>
        <v>○</v>
      </c>
      <c r="AK62" s="40" t="str">
        <f t="shared" si="5"/>
        <v/>
      </c>
      <c r="AL62" s="40"/>
      <c r="AM62" s="40"/>
      <c r="AN62" s="40"/>
      <c r="AO62" s="40"/>
      <c r="AP62" s="40"/>
      <c r="AQ62" s="40"/>
      <c r="AR62" s="40"/>
      <c r="AS62" s="106"/>
    </row>
    <row r="63" spans="1:45" ht="33" customHeight="1" thickBot="1">
      <c r="A63" s="76">
        <f t="shared" si="4"/>
        <v>52</v>
      </c>
      <c r="B63" s="77" t="str">
        <f>IF(基本情報入力シート!C85="","",基本情報入力シート!C85)</f>
        <v/>
      </c>
      <c r="C63" s="78" t="str">
        <f>IF(基本情報入力シート!D85="","",基本情報入力シート!D85)</f>
        <v/>
      </c>
      <c r="D63" s="79" t="str">
        <f>IF(基本情報入力シート!E85="","",基本情報入力シート!E85)</f>
        <v/>
      </c>
      <c r="E63" s="79" t="str">
        <f>IF(基本情報入力シート!F85="","",基本情報入力シート!F85)</f>
        <v/>
      </c>
      <c r="F63" s="79" t="str">
        <f>IF(基本情報入力シート!G85="","",基本情報入力シート!G85)</f>
        <v/>
      </c>
      <c r="G63" s="79" t="str">
        <f>IF(基本情報入力シート!H85="","",基本情報入力シート!H85)</f>
        <v/>
      </c>
      <c r="H63" s="79" t="str">
        <f>IF(基本情報入力シート!I85="","",基本情報入力シート!I85)</f>
        <v/>
      </c>
      <c r="I63" s="79" t="str">
        <f>IF(基本情報入力シート!J85="","",基本情報入力シート!J85)</f>
        <v/>
      </c>
      <c r="J63" s="79" t="str">
        <f>IF(基本情報入力シート!K85="","",基本情報入力シート!K85)</f>
        <v/>
      </c>
      <c r="K63" s="80" t="str">
        <f>IF(基本情報入力シート!L85="","",基本情報入力シート!L85)</f>
        <v/>
      </c>
      <c r="L63" s="81" t="str">
        <f>IF(基本情報入力シート!M85="","",基本情報入力シート!M85)</f>
        <v/>
      </c>
      <c r="M63" s="81" t="str">
        <f>IF(基本情報入力シート!R85="","",基本情報入力シート!R85)</f>
        <v/>
      </c>
      <c r="N63" s="81" t="str">
        <f>IF(基本情報入力シート!W85="","",基本情報入力シート!W85)</f>
        <v/>
      </c>
      <c r="O63" s="76" t="str">
        <f>IF(基本情報入力シート!X85="","",基本情報入力シート!X85)</f>
        <v/>
      </c>
      <c r="P63" s="82" t="str">
        <f>IF(基本情報入力シート!Y85="","",基本情報入力シート!Y85)</f>
        <v/>
      </c>
      <c r="Q63" s="83" t="str">
        <f>IF(基本情報入力シート!AB85="","",基本情報入力シート!AB85)</f>
        <v/>
      </c>
      <c r="R63" s="102"/>
      <c r="S63" s="103"/>
      <c r="T63" s="104" t="str">
        <f>IFERROR(IF(R63="","",VLOOKUP(P63,【参考】数式用!$A$5:$H$34,MATCH(S63,【参考】数式用!$F$4:$H$4,0)+5,0)),"")</f>
        <v/>
      </c>
      <c r="U63" s="120" t="str">
        <f>IF(S63="特定加算Ⅰ",VLOOKUP(P63,【参考】数式用!$A$5:$I$28,9,FALSE),"-")</f>
        <v>-</v>
      </c>
      <c r="V63" s="37" t="s">
        <v>143</v>
      </c>
      <c r="W63" s="105"/>
      <c r="X63" s="41" t="s">
        <v>144</v>
      </c>
      <c r="Y63" s="105"/>
      <c r="Z63" s="43" t="s">
        <v>145</v>
      </c>
      <c r="AA63" s="105"/>
      <c r="AB63" s="41" t="s">
        <v>144</v>
      </c>
      <c r="AC63" s="105"/>
      <c r="AD63" s="41" t="s">
        <v>146</v>
      </c>
      <c r="AE63" s="88" t="s">
        <v>147</v>
      </c>
      <c r="AF63" s="89" t="str">
        <f t="shared" si="1"/>
        <v/>
      </c>
      <c r="AG63" s="90" t="s">
        <v>148</v>
      </c>
      <c r="AH63" s="91" t="str">
        <f t="shared" si="2"/>
        <v/>
      </c>
      <c r="AJ63" s="39" t="str">
        <f t="shared" si="3"/>
        <v>○</v>
      </c>
      <c r="AK63" s="40" t="str">
        <f t="shared" si="5"/>
        <v/>
      </c>
      <c r="AL63" s="40"/>
      <c r="AM63" s="40"/>
      <c r="AN63" s="40"/>
      <c r="AO63" s="40"/>
      <c r="AP63" s="40"/>
      <c r="AQ63" s="40"/>
      <c r="AR63" s="40"/>
      <c r="AS63" s="106"/>
    </row>
    <row r="64" spans="1:45" ht="33" customHeight="1" thickBot="1">
      <c r="A64" s="76">
        <f t="shared" si="4"/>
        <v>53</v>
      </c>
      <c r="B64" s="77" t="str">
        <f>IF(基本情報入力シート!C86="","",基本情報入力シート!C86)</f>
        <v/>
      </c>
      <c r="C64" s="78" t="str">
        <f>IF(基本情報入力シート!D86="","",基本情報入力シート!D86)</f>
        <v/>
      </c>
      <c r="D64" s="79" t="str">
        <f>IF(基本情報入力シート!E86="","",基本情報入力シート!E86)</f>
        <v/>
      </c>
      <c r="E64" s="79" t="str">
        <f>IF(基本情報入力シート!F86="","",基本情報入力シート!F86)</f>
        <v/>
      </c>
      <c r="F64" s="79" t="str">
        <f>IF(基本情報入力シート!G86="","",基本情報入力シート!G86)</f>
        <v/>
      </c>
      <c r="G64" s="79" t="str">
        <f>IF(基本情報入力シート!H86="","",基本情報入力シート!H86)</f>
        <v/>
      </c>
      <c r="H64" s="79" t="str">
        <f>IF(基本情報入力シート!I86="","",基本情報入力シート!I86)</f>
        <v/>
      </c>
      <c r="I64" s="79" t="str">
        <f>IF(基本情報入力シート!J86="","",基本情報入力シート!J86)</f>
        <v/>
      </c>
      <c r="J64" s="79" t="str">
        <f>IF(基本情報入力シート!K86="","",基本情報入力シート!K86)</f>
        <v/>
      </c>
      <c r="K64" s="80" t="str">
        <f>IF(基本情報入力シート!L86="","",基本情報入力シート!L86)</f>
        <v/>
      </c>
      <c r="L64" s="81" t="str">
        <f>IF(基本情報入力シート!M86="","",基本情報入力シート!M86)</f>
        <v/>
      </c>
      <c r="M64" s="81" t="str">
        <f>IF(基本情報入力シート!R86="","",基本情報入力シート!R86)</f>
        <v/>
      </c>
      <c r="N64" s="81" t="str">
        <f>IF(基本情報入力シート!W86="","",基本情報入力シート!W86)</f>
        <v/>
      </c>
      <c r="O64" s="76" t="str">
        <f>IF(基本情報入力シート!X86="","",基本情報入力シート!X86)</f>
        <v/>
      </c>
      <c r="P64" s="82" t="str">
        <f>IF(基本情報入力シート!Y86="","",基本情報入力シート!Y86)</f>
        <v/>
      </c>
      <c r="Q64" s="83" t="str">
        <f>IF(基本情報入力シート!AB86="","",基本情報入力シート!AB86)</f>
        <v/>
      </c>
      <c r="R64" s="102"/>
      <c r="S64" s="103"/>
      <c r="T64" s="104" t="str">
        <f>IFERROR(IF(R64="","",VLOOKUP(P64,【参考】数式用!$A$5:$H$34,MATCH(S64,【参考】数式用!$F$4:$H$4,0)+5,0)),"")</f>
        <v/>
      </c>
      <c r="U64" s="120" t="str">
        <f>IF(S64="特定加算Ⅰ",VLOOKUP(P64,【参考】数式用!$A$5:$I$28,9,FALSE),"-")</f>
        <v>-</v>
      </c>
      <c r="V64" s="37" t="s">
        <v>143</v>
      </c>
      <c r="W64" s="105"/>
      <c r="X64" s="41" t="s">
        <v>144</v>
      </c>
      <c r="Y64" s="105"/>
      <c r="Z64" s="43" t="s">
        <v>145</v>
      </c>
      <c r="AA64" s="105"/>
      <c r="AB64" s="41" t="s">
        <v>144</v>
      </c>
      <c r="AC64" s="105"/>
      <c r="AD64" s="41" t="s">
        <v>146</v>
      </c>
      <c r="AE64" s="88" t="s">
        <v>147</v>
      </c>
      <c r="AF64" s="89" t="str">
        <f t="shared" si="1"/>
        <v/>
      </c>
      <c r="AG64" s="90" t="s">
        <v>148</v>
      </c>
      <c r="AH64" s="91" t="str">
        <f t="shared" si="2"/>
        <v/>
      </c>
      <c r="AJ64" s="39" t="str">
        <f t="shared" si="3"/>
        <v>○</v>
      </c>
      <c r="AK64" s="40" t="str">
        <f t="shared" si="5"/>
        <v/>
      </c>
      <c r="AL64" s="40"/>
      <c r="AM64" s="40"/>
      <c r="AN64" s="40"/>
      <c r="AO64" s="40"/>
      <c r="AP64" s="40"/>
      <c r="AQ64" s="40"/>
      <c r="AR64" s="40"/>
      <c r="AS64" s="106"/>
    </row>
    <row r="65" spans="1:45" ht="33" customHeight="1" thickBot="1">
      <c r="A65" s="76">
        <f t="shared" si="4"/>
        <v>54</v>
      </c>
      <c r="B65" s="77" t="str">
        <f>IF(基本情報入力シート!C87="","",基本情報入力シート!C87)</f>
        <v/>
      </c>
      <c r="C65" s="78" t="str">
        <f>IF(基本情報入力シート!D87="","",基本情報入力シート!D87)</f>
        <v/>
      </c>
      <c r="D65" s="79" t="str">
        <f>IF(基本情報入力シート!E87="","",基本情報入力シート!E87)</f>
        <v/>
      </c>
      <c r="E65" s="79" t="str">
        <f>IF(基本情報入力シート!F87="","",基本情報入力シート!F87)</f>
        <v/>
      </c>
      <c r="F65" s="79" t="str">
        <f>IF(基本情報入力シート!G87="","",基本情報入力シート!G87)</f>
        <v/>
      </c>
      <c r="G65" s="79" t="str">
        <f>IF(基本情報入力シート!H87="","",基本情報入力シート!H87)</f>
        <v/>
      </c>
      <c r="H65" s="79" t="str">
        <f>IF(基本情報入力シート!I87="","",基本情報入力シート!I87)</f>
        <v/>
      </c>
      <c r="I65" s="79" t="str">
        <f>IF(基本情報入力シート!J87="","",基本情報入力シート!J87)</f>
        <v/>
      </c>
      <c r="J65" s="79" t="str">
        <f>IF(基本情報入力シート!K87="","",基本情報入力シート!K87)</f>
        <v/>
      </c>
      <c r="K65" s="80" t="str">
        <f>IF(基本情報入力シート!L87="","",基本情報入力シート!L87)</f>
        <v/>
      </c>
      <c r="L65" s="81" t="str">
        <f>IF(基本情報入力シート!M87="","",基本情報入力シート!M87)</f>
        <v/>
      </c>
      <c r="M65" s="81" t="str">
        <f>IF(基本情報入力シート!R87="","",基本情報入力シート!R87)</f>
        <v/>
      </c>
      <c r="N65" s="81" t="str">
        <f>IF(基本情報入力シート!W87="","",基本情報入力シート!W87)</f>
        <v/>
      </c>
      <c r="O65" s="76" t="str">
        <f>IF(基本情報入力シート!X87="","",基本情報入力シート!X87)</f>
        <v/>
      </c>
      <c r="P65" s="82" t="str">
        <f>IF(基本情報入力シート!Y87="","",基本情報入力シート!Y87)</f>
        <v/>
      </c>
      <c r="Q65" s="83" t="str">
        <f>IF(基本情報入力シート!AB87="","",基本情報入力シート!AB87)</f>
        <v/>
      </c>
      <c r="R65" s="102"/>
      <c r="S65" s="103"/>
      <c r="T65" s="104" t="str">
        <f>IFERROR(IF(R65="","",VLOOKUP(P65,【参考】数式用!$A$5:$H$34,MATCH(S65,【参考】数式用!$F$4:$H$4,0)+5,0)),"")</f>
        <v/>
      </c>
      <c r="U65" s="120" t="str">
        <f>IF(S65="特定加算Ⅰ",VLOOKUP(P65,【参考】数式用!$A$5:$I$28,9,FALSE),"-")</f>
        <v>-</v>
      </c>
      <c r="V65" s="37" t="s">
        <v>143</v>
      </c>
      <c r="W65" s="105"/>
      <c r="X65" s="41" t="s">
        <v>144</v>
      </c>
      <c r="Y65" s="105"/>
      <c r="Z65" s="43" t="s">
        <v>145</v>
      </c>
      <c r="AA65" s="105"/>
      <c r="AB65" s="41" t="s">
        <v>144</v>
      </c>
      <c r="AC65" s="105"/>
      <c r="AD65" s="41" t="s">
        <v>146</v>
      </c>
      <c r="AE65" s="88" t="s">
        <v>147</v>
      </c>
      <c r="AF65" s="89" t="str">
        <f t="shared" si="1"/>
        <v/>
      </c>
      <c r="AG65" s="90" t="s">
        <v>148</v>
      </c>
      <c r="AH65" s="91" t="str">
        <f t="shared" si="2"/>
        <v/>
      </c>
      <c r="AJ65" s="39" t="str">
        <f t="shared" si="3"/>
        <v>○</v>
      </c>
      <c r="AK65" s="40" t="str">
        <f t="shared" si="5"/>
        <v/>
      </c>
      <c r="AL65" s="40"/>
      <c r="AM65" s="40"/>
      <c r="AN65" s="40"/>
      <c r="AO65" s="40"/>
      <c r="AP65" s="40"/>
      <c r="AQ65" s="40"/>
      <c r="AR65" s="40"/>
      <c r="AS65" s="106"/>
    </row>
    <row r="66" spans="1:45" ht="33" customHeight="1" thickBot="1">
      <c r="A66" s="76">
        <f t="shared" si="4"/>
        <v>55</v>
      </c>
      <c r="B66" s="77" t="str">
        <f>IF(基本情報入力シート!C88="","",基本情報入力シート!C88)</f>
        <v/>
      </c>
      <c r="C66" s="78" t="str">
        <f>IF(基本情報入力シート!D88="","",基本情報入力シート!D88)</f>
        <v/>
      </c>
      <c r="D66" s="79" t="str">
        <f>IF(基本情報入力シート!E88="","",基本情報入力シート!E88)</f>
        <v/>
      </c>
      <c r="E66" s="79" t="str">
        <f>IF(基本情報入力シート!F88="","",基本情報入力シート!F88)</f>
        <v/>
      </c>
      <c r="F66" s="79" t="str">
        <f>IF(基本情報入力シート!G88="","",基本情報入力シート!G88)</f>
        <v/>
      </c>
      <c r="G66" s="79" t="str">
        <f>IF(基本情報入力シート!H88="","",基本情報入力シート!H88)</f>
        <v/>
      </c>
      <c r="H66" s="79" t="str">
        <f>IF(基本情報入力シート!I88="","",基本情報入力シート!I88)</f>
        <v/>
      </c>
      <c r="I66" s="79" t="str">
        <f>IF(基本情報入力シート!J88="","",基本情報入力シート!J88)</f>
        <v/>
      </c>
      <c r="J66" s="79" t="str">
        <f>IF(基本情報入力シート!K88="","",基本情報入力シート!K88)</f>
        <v/>
      </c>
      <c r="K66" s="80" t="str">
        <f>IF(基本情報入力シート!L88="","",基本情報入力シート!L88)</f>
        <v/>
      </c>
      <c r="L66" s="81" t="str">
        <f>IF(基本情報入力シート!M88="","",基本情報入力シート!M88)</f>
        <v/>
      </c>
      <c r="M66" s="81" t="str">
        <f>IF(基本情報入力シート!R88="","",基本情報入力シート!R88)</f>
        <v/>
      </c>
      <c r="N66" s="81" t="str">
        <f>IF(基本情報入力シート!W88="","",基本情報入力シート!W88)</f>
        <v/>
      </c>
      <c r="O66" s="76" t="str">
        <f>IF(基本情報入力シート!X88="","",基本情報入力シート!X88)</f>
        <v/>
      </c>
      <c r="P66" s="82" t="str">
        <f>IF(基本情報入力シート!Y88="","",基本情報入力シート!Y88)</f>
        <v/>
      </c>
      <c r="Q66" s="83" t="str">
        <f>IF(基本情報入力シート!AB88="","",基本情報入力シート!AB88)</f>
        <v/>
      </c>
      <c r="R66" s="102"/>
      <c r="S66" s="103"/>
      <c r="T66" s="104" t="str">
        <f>IFERROR(IF(R66="","",VLOOKUP(P66,【参考】数式用!$A$5:$H$34,MATCH(S66,【参考】数式用!$F$4:$H$4,0)+5,0)),"")</f>
        <v/>
      </c>
      <c r="U66" s="120" t="str">
        <f>IF(S66="特定加算Ⅰ",VLOOKUP(P66,【参考】数式用!$A$5:$I$28,9,FALSE),"-")</f>
        <v>-</v>
      </c>
      <c r="V66" s="37" t="s">
        <v>143</v>
      </c>
      <c r="W66" s="105"/>
      <c r="X66" s="41" t="s">
        <v>144</v>
      </c>
      <c r="Y66" s="105"/>
      <c r="Z66" s="43" t="s">
        <v>145</v>
      </c>
      <c r="AA66" s="105"/>
      <c r="AB66" s="41" t="s">
        <v>144</v>
      </c>
      <c r="AC66" s="105"/>
      <c r="AD66" s="41" t="s">
        <v>146</v>
      </c>
      <c r="AE66" s="88" t="s">
        <v>147</v>
      </c>
      <c r="AF66" s="89" t="str">
        <f t="shared" si="1"/>
        <v/>
      </c>
      <c r="AG66" s="90" t="s">
        <v>148</v>
      </c>
      <c r="AH66" s="91" t="str">
        <f t="shared" si="2"/>
        <v/>
      </c>
      <c r="AJ66" s="39" t="str">
        <f t="shared" si="3"/>
        <v>○</v>
      </c>
      <c r="AK66" s="40" t="str">
        <f t="shared" si="5"/>
        <v/>
      </c>
      <c r="AL66" s="40"/>
      <c r="AM66" s="40"/>
      <c r="AN66" s="40"/>
      <c r="AO66" s="40"/>
      <c r="AP66" s="40"/>
      <c r="AQ66" s="40"/>
      <c r="AR66" s="40"/>
      <c r="AS66" s="106"/>
    </row>
    <row r="67" spans="1:45" ht="33" customHeight="1" thickBot="1">
      <c r="A67" s="76">
        <f t="shared" si="4"/>
        <v>56</v>
      </c>
      <c r="B67" s="77" t="str">
        <f>IF(基本情報入力シート!C89="","",基本情報入力シート!C89)</f>
        <v/>
      </c>
      <c r="C67" s="78" t="str">
        <f>IF(基本情報入力シート!D89="","",基本情報入力シート!D89)</f>
        <v/>
      </c>
      <c r="D67" s="79" t="str">
        <f>IF(基本情報入力シート!E89="","",基本情報入力シート!E89)</f>
        <v/>
      </c>
      <c r="E67" s="79" t="str">
        <f>IF(基本情報入力シート!F89="","",基本情報入力シート!F89)</f>
        <v/>
      </c>
      <c r="F67" s="79" t="str">
        <f>IF(基本情報入力シート!G89="","",基本情報入力シート!G89)</f>
        <v/>
      </c>
      <c r="G67" s="79" t="str">
        <f>IF(基本情報入力シート!H89="","",基本情報入力シート!H89)</f>
        <v/>
      </c>
      <c r="H67" s="79" t="str">
        <f>IF(基本情報入力シート!I89="","",基本情報入力シート!I89)</f>
        <v/>
      </c>
      <c r="I67" s="79" t="str">
        <f>IF(基本情報入力シート!J89="","",基本情報入力シート!J89)</f>
        <v/>
      </c>
      <c r="J67" s="79" t="str">
        <f>IF(基本情報入力シート!K89="","",基本情報入力シート!K89)</f>
        <v/>
      </c>
      <c r="K67" s="80" t="str">
        <f>IF(基本情報入力シート!L89="","",基本情報入力シート!L89)</f>
        <v/>
      </c>
      <c r="L67" s="81" t="str">
        <f>IF(基本情報入力シート!M89="","",基本情報入力シート!M89)</f>
        <v/>
      </c>
      <c r="M67" s="81" t="str">
        <f>IF(基本情報入力シート!R89="","",基本情報入力シート!R89)</f>
        <v/>
      </c>
      <c r="N67" s="81" t="str">
        <f>IF(基本情報入力シート!W89="","",基本情報入力シート!W89)</f>
        <v/>
      </c>
      <c r="O67" s="76" t="str">
        <f>IF(基本情報入力シート!X89="","",基本情報入力シート!X89)</f>
        <v/>
      </c>
      <c r="P67" s="82" t="str">
        <f>IF(基本情報入力シート!Y89="","",基本情報入力シート!Y89)</f>
        <v/>
      </c>
      <c r="Q67" s="83" t="str">
        <f>IF(基本情報入力シート!AB89="","",基本情報入力シート!AB89)</f>
        <v/>
      </c>
      <c r="R67" s="102"/>
      <c r="S67" s="103"/>
      <c r="T67" s="104" t="str">
        <f>IFERROR(IF(R67="","",VLOOKUP(P67,【参考】数式用!$A$5:$H$34,MATCH(S67,【参考】数式用!$F$4:$H$4,0)+5,0)),"")</f>
        <v/>
      </c>
      <c r="U67" s="120" t="str">
        <f>IF(S67="特定加算Ⅰ",VLOOKUP(P67,【参考】数式用!$A$5:$I$28,9,FALSE),"-")</f>
        <v>-</v>
      </c>
      <c r="V67" s="37" t="s">
        <v>143</v>
      </c>
      <c r="W67" s="105"/>
      <c r="X67" s="41" t="s">
        <v>144</v>
      </c>
      <c r="Y67" s="105"/>
      <c r="Z67" s="43" t="s">
        <v>145</v>
      </c>
      <c r="AA67" s="105"/>
      <c r="AB67" s="41" t="s">
        <v>144</v>
      </c>
      <c r="AC67" s="105"/>
      <c r="AD67" s="41" t="s">
        <v>146</v>
      </c>
      <c r="AE67" s="88" t="s">
        <v>147</v>
      </c>
      <c r="AF67" s="89" t="str">
        <f t="shared" si="1"/>
        <v/>
      </c>
      <c r="AG67" s="90" t="s">
        <v>148</v>
      </c>
      <c r="AH67" s="91" t="str">
        <f t="shared" si="2"/>
        <v/>
      </c>
      <c r="AJ67" s="39" t="str">
        <f t="shared" si="3"/>
        <v>○</v>
      </c>
      <c r="AK67" s="40" t="str">
        <f t="shared" si="5"/>
        <v/>
      </c>
      <c r="AL67" s="40"/>
      <c r="AM67" s="40"/>
      <c r="AN67" s="40"/>
      <c r="AO67" s="40"/>
      <c r="AP67" s="40"/>
      <c r="AQ67" s="40"/>
      <c r="AR67" s="40"/>
      <c r="AS67" s="106"/>
    </row>
    <row r="68" spans="1:45" ht="33" customHeight="1" thickBot="1">
      <c r="A68" s="76">
        <f t="shared" si="4"/>
        <v>57</v>
      </c>
      <c r="B68" s="77" t="str">
        <f>IF(基本情報入力シート!C90="","",基本情報入力シート!C90)</f>
        <v/>
      </c>
      <c r="C68" s="78" t="str">
        <f>IF(基本情報入力シート!D90="","",基本情報入力シート!D90)</f>
        <v/>
      </c>
      <c r="D68" s="79" t="str">
        <f>IF(基本情報入力シート!E90="","",基本情報入力シート!E90)</f>
        <v/>
      </c>
      <c r="E68" s="79" t="str">
        <f>IF(基本情報入力シート!F90="","",基本情報入力シート!F90)</f>
        <v/>
      </c>
      <c r="F68" s="79" t="str">
        <f>IF(基本情報入力シート!G90="","",基本情報入力シート!G90)</f>
        <v/>
      </c>
      <c r="G68" s="79" t="str">
        <f>IF(基本情報入力シート!H90="","",基本情報入力シート!H90)</f>
        <v/>
      </c>
      <c r="H68" s="79" t="str">
        <f>IF(基本情報入力シート!I90="","",基本情報入力シート!I90)</f>
        <v/>
      </c>
      <c r="I68" s="79" t="str">
        <f>IF(基本情報入力シート!J90="","",基本情報入力シート!J90)</f>
        <v/>
      </c>
      <c r="J68" s="79" t="str">
        <f>IF(基本情報入力シート!K90="","",基本情報入力シート!K90)</f>
        <v/>
      </c>
      <c r="K68" s="80" t="str">
        <f>IF(基本情報入力シート!L90="","",基本情報入力シート!L90)</f>
        <v/>
      </c>
      <c r="L68" s="81" t="str">
        <f>IF(基本情報入力シート!M90="","",基本情報入力シート!M90)</f>
        <v/>
      </c>
      <c r="M68" s="81" t="str">
        <f>IF(基本情報入力シート!R90="","",基本情報入力シート!R90)</f>
        <v/>
      </c>
      <c r="N68" s="81" t="str">
        <f>IF(基本情報入力シート!W90="","",基本情報入力シート!W90)</f>
        <v/>
      </c>
      <c r="O68" s="76" t="str">
        <f>IF(基本情報入力シート!X90="","",基本情報入力シート!X90)</f>
        <v/>
      </c>
      <c r="P68" s="82" t="str">
        <f>IF(基本情報入力シート!Y90="","",基本情報入力シート!Y90)</f>
        <v/>
      </c>
      <c r="Q68" s="83" t="str">
        <f>IF(基本情報入力シート!AB90="","",基本情報入力シート!AB90)</f>
        <v/>
      </c>
      <c r="R68" s="102"/>
      <c r="S68" s="103"/>
      <c r="T68" s="104" t="str">
        <f>IFERROR(IF(R68="","",VLOOKUP(P68,【参考】数式用!$A$5:$H$34,MATCH(S68,【参考】数式用!$F$4:$H$4,0)+5,0)),"")</f>
        <v/>
      </c>
      <c r="U68" s="120" t="str">
        <f>IF(S68="特定加算Ⅰ",VLOOKUP(P68,【参考】数式用!$A$5:$I$28,9,FALSE),"-")</f>
        <v>-</v>
      </c>
      <c r="V68" s="37" t="s">
        <v>143</v>
      </c>
      <c r="W68" s="105"/>
      <c r="X68" s="41" t="s">
        <v>144</v>
      </c>
      <c r="Y68" s="105"/>
      <c r="Z68" s="43" t="s">
        <v>145</v>
      </c>
      <c r="AA68" s="105"/>
      <c r="AB68" s="41" t="s">
        <v>144</v>
      </c>
      <c r="AC68" s="105"/>
      <c r="AD68" s="41" t="s">
        <v>146</v>
      </c>
      <c r="AE68" s="88" t="s">
        <v>147</v>
      </c>
      <c r="AF68" s="89" t="str">
        <f t="shared" si="1"/>
        <v/>
      </c>
      <c r="AG68" s="90" t="s">
        <v>148</v>
      </c>
      <c r="AH68" s="91" t="str">
        <f t="shared" si="2"/>
        <v/>
      </c>
      <c r="AJ68" s="39" t="str">
        <f t="shared" si="3"/>
        <v>○</v>
      </c>
      <c r="AK68" s="40" t="str">
        <f t="shared" si="5"/>
        <v/>
      </c>
      <c r="AL68" s="40"/>
      <c r="AM68" s="40"/>
      <c r="AN68" s="40"/>
      <c r="AO68" s="40"/>
      <c r="AP68" s="40"/>
      <c r="AQ68" s="40"/>
      <c r="AR68" s="40"/>
      <c r="AS68" s="106"/>
    </row>
    <row r="69" spans="1:45" ht="33" customHeight="1" thickBot="1">
      <c r="A69" s="76">
        <f t="shared" si="4"/>
        <v>58</v>
      </c>
      <c r="B69" s="77" t="str">
        <f>IF(基本情報入力シート!C91="","",基本情報入力シート!C91)</f>
        <v/>
      </c>
      <c r="C69" s="78" t="str">
        <f>IF(基本情報入力シート!D91="","",基本情報入力シート!D91)</f>
        <v/>
      </c>
      <c r="D69" s="79" t="str">
        <f>IF(基本情報入力シート!E91="","",基本情報入力シート!E91)</f>
        <v/>
      </c>
      <c r="E69" s="79" t="str">
        <f>IF(基本情報入力シート!F91="","",基本情報入力シート!F91)</f>
        <v/>
      </c>
      <c r="F69" s="79" t="str">
        <f>IF(基本情報入力シート!G91="","",基本情報入力シート!G91)</f>
        <v/>
      </c>
      <c r="G69" s="79" t="str">
        <f>IF(基本情報入力シート!H91="","",基本情報入力シート!H91)</f>
        <v/>
      </c>
      <c r="H69" s="79" t="str">
        <f>IF(基本情報入力シート!I91="","",基本情報入力シート!I91)</f>
        <v/>
      </c>
      <c r="I69" s="79" t="str">
        <f>IF(基本情報入力シート!J91="","",基本情報入力シート!J91)</f>
        <v/>
      </c>
      <c r="J69" s="79" t="str">
        <f>IF(基本情報入力シート!K91="","",基本情報入力シート!K91)</f>
        <v/>
      </c>
      <c r="K69" s="80" t="str">
        <f>IF(基本情報入力シート!L91="","",基本情報入力シート!L91)</f>
        <v/>
      </c>
      <c r="L69" s="81" t="str">
        <f>IF(基本情報入力シート!M91="","",基本情報入力シート!M91)</f>
        <v/>
      </c>
      <c r="M69" s="81" t="str">
        <f>IF(基本情報入力シート!R91="","",基本情報入力シート!R91)</f>
        <v/>
      </c>
      <c r="N69" s="81" t="str">
        <f>IF(基本情報入力シート!W91="","",基本情報入力シート!W91)</f>
        <v/>
      </c>
      <c r="O69" s="76" t="str">
        <f>IF(基本情報入力シート!X91="","",基本情報入力シート!X91)</f>
        <v/>
      </c>
      <c r="P69" s="82" t="str">
        <f>IF(基本情報入力シート!Y91="","",基本情報入力シート!Y91)</f>
        <v/>
      </c>
      <c r="Q69" s="83" t="str">
        <f>IF(基本情報入力シート!AB91="","",基本情報入力シート!AB91)</f>
        <v/>
      </c>
      <c r="R69" s="102"/>
      <c r="S69" s="103"/>
      <c r="T69" s="104" t="str">
        <f>IFERROR(IF(R69="","",VLOOKUP(P69,【参考】数式用!$A$5:$H$34,MATCH(S69,【参考】数式用!$F$4:$H$4,0)+5,0)),"")</f>
        <v/>
      </c>
      <c r="U69" s="120" t="str">
        <f>IF(S69="特定加算Ⅰ",VLOOKUP(P69,【参考】数式用!$A$5:$I$28,9,FALSE),"-")</f>
        <v>-</v>
      </c>
      <c r="V69" s="37" t="s">
        <v>143</v>
      </c>
      <c r="W69" s="105"/>
      <c r="X69" s="41" t="s">
        <v>144</v>
      </c>
      <c r="Y69" s="105"/>
      <c r="Z69" s="43" t="s">
        <v>145</v>
      </c>
      <c r="AA69" s="105"/>
      <c r="AB69" s="41" t="s">
        <v>144</v>
      </c>
      <c r="AC69" s="105"/>
      <c r="AD69" s="41" t="s">
        <v>146</v>
      </c>
      <c r="AE69" s="88" t="s">
        <v>147</v>
      </c>
      <c r="AF69" s="89" t="str">
        <f t="shared" si="1"/>
        <v/>
      </c>
      <c r="AG69" s="90" t="s">
        <v>148</v>
      </c>
      <c r="AH69" s="91" t="str">
        <f t="shared" si="2"/>
        <v/>
      </c>
      <c r="AJ69" s="39" t="str">
        <f t="shared" si="3"/>
        <v>○</v>
      </c>
      <c r="AK69" s="40" t="str">
        <f t="shared" si="5"/>
        <v/>
      </c>
      <c r="AL69" s="40"/>
      <c r="AM69" s="40"/>
      <c r="AN69" s="40"/>
      <c r="AO69" s="40"/>
      <c r="AP69" s="40"/>
      <c r="AQ69" s="40"/>
      <c r="AR69" s="40"/>
      <c r="AS69" s="106"/>
    </row>
    <row r="70" spans="1:45" ht="33" customHeight="1" thickBot="1">
      <c r="A70" s="76">
        <f t="shared" si="4"/>
        <v>59</v>
      </c>
      <c r="B70" s="77" t="str">
        <f>IF(基本情報入力シート!C92="","",基本情報入力シート!C92)</f>
        <v/>
      </c>
      <c r="C70" s="78" t="str">
        <f>IF(基本情報入力シート!D92="","",基本情報入力シート!D92)</f>
        <v/>
      </c>
      <c r="D70" s="79" t="str">
        <f>IF(基本情報入力シート!E92="","",基本情報入力シート!E92)</f>
        <v/>
      </c>
      <c r="E70" s="79" t="str">
        <f>IF(基本情報入力シート!F92="","",基本情報入力シート!F92)</f>
        <v/>
      </c>
      <c r="F70" s="79" t="str">
        <f>IF(基本情報入力シート!G92="","",基本情報入力シート!G92)</f>
        <v/>
      </c>
      <c r="G70" s="79" t="str">
        <f>IF(基本情報入力シート!H92="","",基本情報入力シート!H92)</f>
        <v/>
      </c>
      <c r="H70" s="79" t="str">
        <f>IF(基本情報入力シート!I92="","",基本情報入力シート!I92)</f>
        <v/>
      </c>
      <c r="I70" s="79" t="str">
        <f>IF(基本情報入力シート!J92="","",基本情報入力シート!J92)</f>
        <v/>
      </c>
      <c r="J70" s="79" t="str">
        <f>IF(基本情報入力シート!K92="","",基本情報入力シート!K92)</f>
        <v/>
      </c>
      <c r="K70" s="80" t="str">
        <f>IF(基本情報入力シート!L92="","",基本情報入力シート!L92)</f>
        <v/>
      </c>
      <c r="L70" s="81" t="str">
        <f>IF(基本情報入力シート!M92="","",基本情報入力シート!M92)</f>
        <v/>
      </c>
      <c r="M70" s="81" t="str">
        <f>IF(基本情報入力シート!R92="","",基本情報入力シート!R92)</f>
        <v/>
      </c>
      <c r="N70" s="81" t="str">
        <f>IF(基本情報入力シート!W92="","",基本情報入力シート!W92)</f>
        <v/>
      </c>
      <c r="O70" s="76" t="str">
        <f>IF(基本情報入力シート!X92="","",基本情報入力シート!X92)</f>
        <v/>
      </c>
      <c r="P70" s="82" t="str">
        <f>IF(基本情報入力シート!Y92="","",基本情報入力シート!Y92)</f>
        <v/>
      </c>
      <c r="Q70" s="83" t="str">
        <f>IF(基本情報入力シート!AB92="","",基本情報入力シート!AB92)</f>
        <v/>
      </c>
      <c r="R70" s="102"/>
      <c r="S70" s="103"/>
      <c r="T70" s="104" t="str">
        <f>IFERROR(IF(R70="","",VLOOKUP(P70,【参考】数式用!$A$5:$H$34,MATCH(S70,【参考】数式用!$F$4:$H$4,0)+5,0)),"")</f>
        <v/>
      </c>
      <c r="U70" s="120" t="str">
        <f>IF(S70="特定加算Ⅰ",VLOOKUP(P70,【参考】数式用!$A$5:$I$28,9,FALSE),"-")</f>
        <v>-</v>
      </c>
      <c r="V70" s="37" t="s">
        <v>143</v>
      </c>
      <c r="W70" s="105"/>
      <c r="X70" s="41" t="s">
        <v>144</v>
      </c>
      <c r="Y70" s="105"/>
      <c r="Z70" s="43" t="s">
        <v>145</v>
      </c>
      <c r="AA70" s="105"/>
      <c r="AB70" s="41" t="s">
        <v>144</v>
      </c>
      <c r="AC70" s="105"/>
      <c r="AD70" s="41" t="s">
        <v>146</v>
      </c>
      <c r="AE70" s="88" t="s">
        <v>147</v>
      </c>
      <c r="AF70" s="89" t="str">
        <f t="shared" si="1"/>
        <v/>
      </c>
      <c r="AG70" s="90" t="s">
        <v>148</v>
      </c>
      <c r="AH70" s="91" t="str">
        <f t="shared" si="2"/>
        <v/>
      </c>
      <c r="AJ70" s="39" t="str">
        <f t="shared" si="3"/>
        <v>○</v>
      </c>
      <c r="AK70" s="40" t="str">
        <f t="shared" si="5"/>
        <v/>
      </c>
      <c r="AL70" s="40"/>
      <c r="AM70" s="40"/>
      <c r="AN70" s="40"/>
      <c r="AO70" s="40"/>
      <c r="AP70" s="40"/>
      <c r="AQ70" s="40"/>
      <c r="AR70" s="40"/>
      <c r="AS70" s="106"/>
    </row>
    <row r="71" spans="1:45" ht="33" customHeight="1" thickBot="1">
      <c r="A71" s="76">
        <f t="shared" si="4"/>
        <v>60</v>
      </c>
      <c r="B71" s="77" t="str">
        <f>IF(基本情報入力シート!C93="","",基本情報入力シート!C93)</f>
        <v/>
      </c>
      <c r="C71" s="78" t="str">
        <f>IF(基本情報入力シート!D93="","",基本情報入力シート!D93)</f>
        <v/>
      </c>
      <c r="D71" s="79" t="str">
        <f>IF(基本情報入力シート!E93="","",基本情報入力シート!E93)</f>
        <v/>
      </c>
      <c r="E71" s="79" t="str">
        <f>IF(基本情報入力シート!F93="","",基本情報入力シート!F93)</f>
        <v/>
      </c>
      <c r="F71" s="79" t="str">
        <f>IF(基本情報入力シート!G93="","",基本情報入力シート!G93)</f>
        <v/>
      </c>
      <c r="G71" s="79" t="str">
        <f>IF(基本情報入力シート!H93="","",基本情報入力シート!H93)</f>
        <v/>
      </c>
      <c r="H71" s="79" t="str">
        <f>IF(基本情報入力シート!I93="","",基本情報入力シート!I93)</f>
        <v/>
      </c>
      <c r="I71" s="79" t="str">
        <f>IF(基本情報入力シート!J93="","",基本情報入力シート!J93)</f>
        <v/>
      </c>
      <c r="J71" s="79" t="str">
        <f>IF(基本情報入力シート!K93="","",基本情報入力シート!K93)</f>
        <v/>
      </c>
      <c r="K71" s="80" t="str">
        <f>IF(基本情報入力シート!L93="","",基本情報入力シート!L93)</f>
        <v/>
      </c>
      <c r="L71" s="81" t="str">
        <f>IF(基本情報入力シート!M93="","",基本情報入力シート!M93)</f>
        <v/>
      </c>
      <c r="M71" s="81" t="str">
        <f>IF(基本情報入力シート!R93="","",基本情報入力シート!R93)</f>
        <v/>
      </c>
      <c r="N71" s="81" t="str">
        <f>IF(基本情報入力シート!W93="","",基本情報入力シート!W93)</f>
        <v/>
      </c>
      <c r="O71" s="76" t="str">
        <f>IF(基本情報入力シート!X93="","",基本情報入力シート!X93)</f>
        <v/>
      </c>
      <c r="P71" s="82" t="str">
        <f>IF(基本情報入力シート!Y93="","",基本情報入力シート!Y93)</f>
        <v/>
      </c>
      <c r="Q71" s="83" t="str">
        <f>IF(基本情報入力シート!AB93="","",基本情報入力シート!AB93)</f>
        <v/>
      </c>
      <c r="R71" s="102"/>
      <c r="S71" s="103"/>
      <c r="T71" s="104" t="str">
        <f>IFERROR(IF(R71="","",VLOOKUP(P71,【参考】数式用!$A$5:$H$34,MATCH(S71,【参考】数式用!$F$4:$H$4,0)+5,0)),"")</f>
        <v/>
      </c>
      <c r="U71" s="120" t="str">
        <f>IF(S71="特定加算Ⅰ",VLOOKUP(P71,【参考】数式用!$A$5:$I$28,9,FALSE),"-")</f>
        <v>-</v>
      </c>
      <c r="V71" s="37" t="s">
        <v>143</v>
      </c>
      <c r="W71" s="105"/>
      <c r="X71" s="41" t="s">
        <v>144</v>
      </c>
      <c r="Y71" s="105"/>
      <c r="Z71" s="43" t="s">
        <v>145</v>
      </c>
      <c r="AA71" s="105"/>
      <c r="AB71" s="41" t="s">
        <v>144</v>
      </c>
      <c r="AC71" s="105"/>
      <c r="AD71" s="41" t="s">
        <v>146</v>
      </c>
      <c r="AE71" s="88" t="s">
        <v>147</v>
      </c>
      <c r="AF71" s="89" t="str">
        <f t="shared" si="1"/>
        <v/>
      </c>
      <c r="AG71" s="90" t="s">
        <v>148</v>
      </c>
      <c r="AH71" s="91" t="str">
        <f t="shared" si="2"/>
        <v/>
      </c>
      <c r="AJ71" s="39" t="str">
        <f t="shared" si="3"/>
        <v>○</v>
      </c>
      <c r="AK71" s="40" t="str">
        <f t="shared" si="5"/>
        <v/>
      </c>
      <c r="AL71" s="40"/>
      <c r="AM71" s="40"/>
      <c r="AN71" s="40"/>
      <c r="AO71" s="40"/>
      <c r="AP71" s="40"/>
      <c r="AQ71" s="40"/>
      <c r="AR71" s="40"/>
      <c r="AS71" s="106"/>
    </row>
    <row r="72" spans="1:45" ht="33" customHeight="1" thickBot="1">
      <c r="A72" s="76">
        <f t="shared" si="4"/>
        <v>61</v>
      </c>
      <c r="B72" s="77" t="str">
        <f>IF(基本情報入力シート!C94="","",基本情報入力シート!C94)</f>
        <v/>
      </c>
      <c r="C72" s="78" t="str">
        <f>IF(基本情報入力シート!D94="","",基本情報入力シート!D94)</f>
        <v/>
      </c>
      <c r="D72" s="79" t="str">
        <f>IF(基本情報入力シート!E94="","",基本情報入力シート!E94)</f>
        <v/>
      </c>
      <c r="E72" s="79" t="str">
        <f>IF(基本情報入力シート!F94="","",基本情報入力シート!F94)</f>
        <v/>
      </c>
      <c r="F72" s="79" t="str">
        <f>IF(基本情報入力シート!G94="","",基本情報入力シート!G94)</f>
        <v/>
      </c>
      <c r="G72" s="79" t="str">
        <f>IF(基本情報入力シート!H94="","",基本情報入力シート!H94)</f>
        <v/>
      </c>
      <c r="H72" s="79" t="str">
        <f>IF(基本情報入力シート!I94="","",基本情報入力シート!I94)</f>
        <v/>
      </c>
      <c r="I72" s="79" t="str">
        <f>IF(基本情報入力シート!J94="","",基本情報入力シート!J94)</f>
        <v/>
      </c>
      <c r="J72" s="79" t="str">
        <f>IF(基本情報入力シート!K94="","",基本情報入力シート!K94)</f>
        <v/>
      </c>
      <c r="K72" s="80" t="str">
        <f>IF(基本情報入力シート!L94="","",基本情報入力シート!L94)</f>
        <v/>
      </c>
      <c r="L72" s="81" t="str">
        <f>IF(基本情報入力シート!M94="","",基本情報入力シート!M94)</f>
        <v/>
      </c>
      <c r="M72" s="81" t="str">
        <f>IF(基本情報入力シート!R94="","",基本情報入力シート!R94)</f>
        <v/>
      </c>
      <c r="N72" s="81" t="str">
        <f>IF(基本情報入力シート!W94="","",基本情報入力シート!W94)</f>
        <v/>
      </c>
      <c r="O72" s="76" t="str">
        <f>IF(基本情報入力シート!X94="","",基本情報入力シート!X94)</f>
        <v/>
      </c>
      <c r="P72" s="82" t="str">
        <f>IF(基本情報入力シート!Y94="","",基本情報入力シート!Y94)</f>
        <v/>
      </c>
      <c r="Q72" s="83" t="str">
        <f>IF(基本情報入力シート!AB94="","",基本情報入力シート!AB94)</f>
        <v/>
      </c>
      <c r="R72" s="102"/>
      <c r="S72" s="103"/>
      <c r="T72" s="104" t="str">
        <f>IFERROR(IF(R72="","",VLOOKUP(P72,【参考】数式用!$A$5:$H$34,MATCH(S72,【参考】数式用!$F$4:$H$4,0)+5,0)),"")</f>
        <v/>
      </c>
      <c r="U72" s="120" t="str">
        <f>IF(S72="特定加算Ⅰ",VLOOKUP(P72,【参考】数式用!$A$5:$I$28,9,FALSE),"-")</f>
        <v>-</v>
      </c>
      <c r="V72" s="37" t="s">
        <v>143</v>
      </c>
      <c r="W72" s="105"/>
      <c r="X72" s="41" t="s">
        <v>144</v>
      </c>
      <c r="Y72" s="105"/>
      <c r="Z72" s="43" t="s">
        <v>145</v>
      </c>
      <c r="AA72" s="105"/>
      <c r="AB72" s="41" t="s">
        <v>144</v>
      </c>
      <c r="AC72" s="105"/>
      <c r="AD72" s="41" t="s">
        <v>146</v>
      </c>
      <c r="AE72" s="88" t="s">
        <v>147</v>
      </c>
      <c r="AF72" s="89" t="str">
        <f t="shared" si="1"/>
        <v/>
      </c>
      <c r="AG72" s="90" t="s">
        <v>148</v>
      </c>
      <c r="AH72" s="91" t="str">
        <f t="shared" si="2"/>
        <v/>
      </c>
      <c r="AJ72" s="39" t="str">
        <f t="shared" si="3"/>
        <v>○</v>
      </c>
      <c r="AK72" s="40" t="str">
        <f t="shared" si="5"/>
        <v/>
      </c>
      <c r="AL72" s="40"/>
      <c r="AM72" s="40"/>
      <c r="AN72" s="40"/>
      <c r="AO72" s="40"/>
      <c r="AP72" s="40"/>
      <c r="AQ72" s="40"/>
      <c r="AR72" s="40"/>
      <c r="AS72" s="106"/>
    </row>
    <row r="73" spans="1:45" ht="33" customHeight="1" thickBot="1">
      <c r="A73" s="76">
        <f t="shared" si="4"/>
        <v>62</v>
      </c>
      <c r="B73" s="77" t="str">
        <f>IF(基本情報入力シート!C95="","",基本情報入力シート!C95)</f>
        <v/>
      </c>
      <c r="C73" s="78" t="str">
        <f>IF(基本情報入力シート!D95="","",基本情報入力シート!D95)</f>
        <v/>
      </c>
      <c r="D73" s="79" t="str">
        <f>IF(基本情報入力シート!E95="","",基本情報入力シート!E95)</f>
        <v/>
      </c>
      <c r="E73" s="79" t="str">
        <f>IF(基本情報入力シート!F95="","",基本情報入力シート!F95)</f>
        <v/>
      </c>
      <c r="F73" s="79" t="str">
        <f>IF(基本情報入力シート!G95="","",基本情報入力シート!G95)</f>
        <v/>
      </c>
      <c r="G73" s="79" t="str">
        <f>IF(基本情報入力シート!H95="","",基本情報入力シート!H95)</f>
        <v/>
      </c>
      <c r="H73" s="79" t="str">
        <f>IF(基本情報入力シート!I95="","",基本情報入力シート!I95)</f>
        <v/>
      </c>
      <c r="I73" s="79" t="str">
        <f>IF(基本情報入力シート!J95="","",基本情報入力シート!J95)</f>
        <v/>
      </c>
      <c r="J73" s="79" t="str">
        <f>IF(基本情報入力シート!K95="","",基本情報入力シート!K95)</f>
        <v/>
      </c>
      <c r="K73" s="80" t="str">
        <f>IF(基本情報入力シート!L95="","",基本情報入力シート!L95)</f>
        <v/>
      </c>
      <c r="L73" s="81" t="str">
        <f>IF(基本情報入力シート!M95="","",基本情報入力シート!M95)</f>
        <v/>
      </c>
      <c r="M73" s="81" t="str">
        <f>IF(基本情報入力シート!R95="","",基本情報入力シート!R95)</f>
        <v/>
      </c>
      <c r="N73" s="81" t="str">
        <f>IF(基本情報入力シート!W95="","",基本情報入力シート!W95)</f>
        <v/>
      </c>
      <c r="O73" s="76" t="str">
        <f>IF(基本情報入力シート!X95="","",基本情報入力シート!X95)</f>
        <v/>
      </c>
      <c r="P73" s="82" t="str">
        <f>IF(基本情報入力シート!Y95="","",基本情報入力シート!Y95)</f>
        <v/>
      </c>
      <c r="Q73" s="83" t="str">
        <f>IF(基本情報入力シート!AB95="","",基本情報入力シート!AB95)</f>
        <v/>
      </c>
      <c r="R73" s="102"/>
      <c r="S73" s="103"/>
      <c r="T73" s="104" t="str">
        <f>IFERROR(IF(R73="","",VLOOKUP(P73,【参考】数式用!$A$5:$H$34,MATCH(S73,【参考】数式用!$F$4:$H$4,0)+5,0)),"")</f>
        <v/>
      </c>
      <c r="U73" s="120" t="str">
        <f>IF(S73="特定加算Ⅰ",VLOOKUP(P73,【参考】数式用!$A$5:$I$28,9,FALSE),"-")</f>
        <v>-</v>
      </c>
      <c r="V73" s="37" t="s">
        <v>143</v>
      </c>
      <c r="W73" s="105"/>
      <c r="X73" s="41" t="s">
        <v>144</v>
      </c>
      <c r="Y73" s="105"/>
      <c r="Z73" s="43" t="s">
        <v>145</v>
      </c>
      <c r="AA73" s="105"/>
      <c r="AB73" s="41" t="s">
        <v>144</v>
      </c>
      <c r="AC73" s="105"/>
      <c r="AD73" s="41" t="s">
        <v>146</v>
      </c>
      <c r="AE73" s="88" t="s">
        <v>147</v>
      </c>
      <c r="AF73" s="89" t="str">
        <f t="shared" si="1"/>
        <v/>
      </c>
      <c r="AG73" s="90" t="s">
        <v>148</v>
      </c>
      <c r="AH73" s="91" t="str">
        <f t="shared" si="2"/>
        <v/>
      </c>
      <c r="AJ73" s="39" t="str">
        <f t="shared" si="3"/>
        <v>○</v>
      </c>
      <c r="AK73" s="40" t="str">
        <f t="shared" si="5"/>
        <v/>
      </c>
      <c r="AL73" s="40"/>
      <c r="AM73" s="40"/>
      <c r="AN73" s="40"/>
      <c r="AO73" s="40"/>
      <c r="AP73" s="40"/>
      <c r="AQ73" s="40"/>
      <c r="AR73" s="40"/>
      <c r="AS73" s="106"/>
    </row>
    <row r="74" spans="1:45" ht="33" customHeight="1" thickBot="1">
      <c r="A74" s="76">
        <f t="shared" si="4"/>
        <v>63</v>
      </c>
      <c r="B74" s="77" t="str">
        <f>IF(基本情報入力シート!C96="","",基本情報入力シート!C96)</f>
        <v/>
      </c>
      <c r="C74" s="78" t="str">
        <f>IF(基本情報入力シート!D96="","",基本情報入力シート!D96)</f>
        <v/>
      </c>
      <c r="D74" s="79" t="str">
        <f>IF(基本情報入力シート!E96="","",基本情報入力シート!E96)</f>
        <v/>
      </c>
      <c r="E74" s="79" t="str">
        <f>IF(基本情報入力シート!F96="","",基本情報入力シート!F96)</f>
        <v/>
      </c>
      <c r="F74" s="79" t="str">
        <f>IF(基本情報入力シート!G96="","",基本情報入力シート!G96)</f>
        <v/>
      </c>
      <c r="G74" s="79" t="str">
        <f>IF(基本情報入力シート!H96="","",基本情報入力シート!H96)</f>
        <v/>
      </c>
      <c r="H74" s="79" t="str">
        <f>IF(基本情報入力シート!I96="","",基本情報入力シート!I96)</f>
        <v/>
      </c>
      <c r="I74" s="79" t="str">
        <f>IF(基本情報入力シート!J96="","",基本情報入力シート!J96)</f>
        <v/>
      </c>
      <c r="J74" s="79" t="str">
        <f>IF(基本情報入力シート!K96="","",基本情報入力シート!K96)</f>
        <v/>
      </c>
      <c r="K74" s="80" t="str">
        <f>IF(基本情報入力シート!L96="","",基本情報入力シート!L96)</f>
        <v/>
      </c>
      <c r="L74" s="81" t="str">
        <f>IF(基本情報入力シート!M96="","",基本情報入力シート!M96)</f>
        <v/>
      </c>
      <c r="M74" s="81" t="str">
        <f>IF(基本情報入力シート!R96="","",基本情報入力シート!R96)</f>
        <v/>
      </c>
      <c r="N74" s="81" t="str">
        <f>IF(基本情報入力シート!W96="","",基本情報入力シート!W96)</f>
        <v/>
      </c>
      <c r="O74" s="76" t="str">
        <f>IF(基本情報入力シート!X96="","",基本情報入力シート!X96)</f>
        <v/>
      </c>
      <c r="P74" s="82" t="str">
        <f>IF(基本情報入力シート!Y96="","",基本情報入力シート!Y96)</f>
        <v/>
      </c>
      <c r="Q74" s="83" t="str">
        <f>IF(基本情報入力シート!AB96="","",基本情報入力シート!AB96)</f>
        <v/>
      </c>
      <c r="R74" s="102"/>
      <c r="S74" s="103"/>
      <c r="T74" s="104" t="str">
        <f>IFERROR(IF(R74="","",VLOOKUP(P74,【参考】数式用!$A$5:$H$34,MATCH(S74,【参考】数式用!$F$4:$H$4,0)+5,0)),"")</f>
        <v/>
      </c>
      <c r="U74" s="120" t="str">
        <f>IF(S74="特定加算Ⅰ",VLOOKUP(P74,【参考】数式用!$A$5:$I$28,9,FALSE),"-")</f>
        <v>-</v>
      </c>
      <c r="V74" s="37" t="s">
        <v>143</v>
      </c>
      <c r="W74" s="105"/>
      <c r="X74" s="41" t="s">
        <v>144</v>
      </c>
      <c r="Y74" s="105"/>
      <c r="Z74" s="43" t="s">
        <v>145</v>
      </c>
      <c r="AA74" s="105"/>
      <c r="AB74" s="41" t="s">
        <v>144</v>
      </c>
      <c r="AC74" s="105"/>
      <c r="AD74" s="41" t="s">
        <v>146</v>
      </c>
      <c r="AE74" s="88" t="s">
        <v>147</v>
      </c>
      <c r="AF74" s="89" t="str">
        <f t="shared" si="1"/>
        <v/>
      </c>
      <c r="AG74" s="90" t="s">
        <v>148</v>
      </c>
      <c r="AH74" s="91" t="str">
        <f t="shared" si="2"/>
        <v/>
      </c>
      <c r="AJ74" s="39" t="str">
        <f t="shared" si="3"/>
        <v>○</v>
      </c>
      <c r="AK74" s="40" t="str">
        <f t="shared" si="5"/>
        <v/>
      </c>
      <c r="AL74" s="40"/>
      <c r="AM74" s="40"/>
      <c r="AN74" s="40"/>
      <c r="AO74" s="40"/>
      <c r="AP74" s="40"/>
      <c r="AQ74" s="40"/>
      <c r="AR74" s="40"/>
      <c r="AS74" s="106"/>
    </row>
    <row r="75" spans="1:45" ht="33" customHeight="1" thickBot="1">
      <c r="A75" s="76">
        <f t="shared" si="4"/>
        <v>64</v>
      </c>
      <c r="B75" s="77" t="str">
        <f>IF(基本情報入力シート!C97="","",基本情報入力シート!C97)</f>
        <v/>
      </c>
      <c r="C75" s="78" t="str">
        <f>IF(基本情報入力シート!D97="","",基本情報入力シート!D97)</f>
        <v/>
      </c>
      <c r="D75" s="79" t="str">
        <f>IF(基本情報入力シート!E97="","",基本情報入力シート!E97)</f>
        <v/>
      </c>
      <c r="E75" s="79" t="str">
        <f>IF(基本情報入力シート!F97="","",基本情報入力シート!F97)</f>
        <v/>
      </c>
      <c r="F75" s="79" t="str">
        <f>IF(基本情報入力シート!G97="","",基本情報入力シート!G97)</f>
        <v/>
      </c>
      <c r="G75" s="79" t="str">
        <f>IF(基本情報入力シート!H97="","",基本情報入力シート!H97)</f>
        <v/>
      </c>
      <c r="H75" s="79" t="str">
        <f>IF(基本情報入力シート!I97="","",基本情報入力シート!I97)</f>
        <v/>
      </c>
      <c r="I75" s="79" t="str">
        <f>IF(基本情報入力シート!J97="","",基本情報入力シート!J97)</f>
        <v/>
      </c>
      <c r="J75" s="79" t="str">
        <f>IF(基本情報入力シート!K97="","",基本情報入力シート!K97)</f>
        <v/>
      </c>
      <c r="K75" s="80" t="str">
        <f>IF(基本情報入力シート!L97="","",基本情報入力シート!L97)</f>
        <v/>
      </c>
      <c r="L75" s="81" t="str">
        <f>IF(基本情報入力シート!M97="","",基本情報入力シート!M97)</f>
        <v/>
      </c>
      <c r="M75" s="81" t="str">
        <f>IF(基本情報入力シート!R97="","",基本情報入力シート!R97)</f>
        <v/>
      </c>
      <c r="N75" s="81" t="str">
        <f>IF(基本情報入力シート!W97="","",基本情報入力シート!W97)</f>
        <v/>
      </c>
      <c r="O75" s="76" t="str">
        <f>IF(基本情報入力シート!X97="","",基本情報入力シート!X97)</f>
        <v/>
      </c>
      <c r="P75" s="82" t="str">
        <f>IF(基本情報入力シート!Y97="","",基本情報入力シート!Y97)</f>
        <v/>
      </c>
      <c r="Q75" s="83" t="str">
        <f>IF(基本情報入力シート!AB97="","",基本情報入力シート!AB97)</f>
        <v/>
      </c>
      <c r="R75" s="102"/>
      <c r="S75" s="103"/>
      <c r="T75" s="104" t="str">
        <f>IFERROR(IF(R75="","",VLOOKUP(P75,【参考】数式用!$A$5:$H$34,MATCH(S75,【参考】数式用!$F$4:$H$4,0)+5,0)),"")</f>
        <v/>
      </c>
      <c r="U75" s="120" t="str">
        <f>IF(S75="特定加算Ⅰ",VLOOKUP(P75,【参考】数式用!$A$5:$I$28,9,FALSE),"-")</f>
        <v>-</v>
      </c>
      <c r="V75" s="37" t="s">
        <v>143</v>
      </c>
      <c r="W75" s="105"/>
      <c r="X75" s="41" t="s">
        <v>144</v>
      </c>
      <c r="Y75" s="105"/>
      <c r="Z75" s="43" t="s">
        <v>145</v>
      </c>
      <c r="AA75" s="105"/>
      <c r="AB75" s="41" t="s">
        <v>144</v>
      </c>
      <c r="AC75" s="105"/>
      <c r="AD75" s="41" t="s">
        <v>146</v>
      </c>
      <c r="AE75" s="88" t="s">
        <v>147</v>
      </c>
      <c r="AF75" s="89" t="str">
        <f t="shared" si="1"/>
        <v/>
      </c>
      <c r="AG75" s="90" t="s">
        <v>148</v>
      </c>
      <c r="AH75" s="91" t="str">
        <f t="shared" si="2"/>
        <v/>
      </c>
      <c r="AJ75" s="39" t="str">
        <f t="shared" si="3"/>
        <v>○</v>
      </c>
      <c r="AK75" s="40" t="str">
        <f t="shared" si="5"/>
        <v/>
      </c>
      <c r="AL75" s="40"/>
      <c r="AM75" s="40"/>
      <c r="AN75" s="40"/>
      <c r="AO75" s="40"/>
      <c r="AP75" s="40"/>
      <c r="AQ75" s="40"/>
      <c r="AR75" s="40"/>
      <c r="AS75" s="106"/>
    </row>
    <row r="76" spans="1:45" ht="33" customHeight="1" thickBot="1">
      <c r="A76" s="76">
        <f t="shared" si="4"/>
        <v>65</v>
      </c>
      <c r="B76" s="77" t="str">
        <f>IF(基本情報入力シート!C98="","",基本情報入力シート!C98)</f>
        <v/>
      </c>
      <c r="C76" s="78" t="str">
        <f>IF(基本情報入力シート!D98="","",基本情報入力シート!D98)</f>
        <v/>
      </c>
      <c r="D76" s="79" t="str">
        <f>IF(基本情報入力シート!E98="","",基本情報入力シート!E98)</f>
        <v/>
      </c>
      <c r="E76" s="79" t="str">
        <f>IF(基本情報入力シート!F98="","",基本情報入力シート!F98)</f>
        <v/>
      </c>
      <c r="F76" s="79" t="str">
        <f>IF(基本情報入力シート!G98="","",基本情報入力シート!G98)</f>
        <v/>
      </c>
      <c r="G76" s="79" t="str">
        <f>IF(基本情報入力シート!H98="","",基本情報入力シート!H98)</f>
        <v/>
      </c>
      <c r="H76" s="79" t="str">
        <f>IF(基本情報入力シート!I98="","",基本情報入力シート!I98)</f>
        <v/>
      </c>
      <c r="I76" s="79" t="str">
        <f>IF(基本情報入力シート!J98="","",基本情報入力シート!J98)</f>
        <v/>
      </c>
      <c r="J76" s="79" t="str">
        <f>IF(基本情報入力シート!K98="","",基本情報入力シート!K98)</f>
        <v/>
      </c>
      <c r="K76" s="80" t="str">
        <f>IF(基本情報入力シート!L98="","",基本情報入力シート!L98)</f>
        <v/>
      </c>
      <c r="L76" s="81" t="str">
        <f>IF(基本情報入力シート!M98="","",基本情報入力シート!M98)</f>
        <v/>
      </c>
      <c r="M76" s="81" t="str">
        <f>IF(基本情報入力シート!R98="","",基本情報入力シート!R98)</f>
        <v/>
      </c>
      <c r="N76" s="81" t="str">
        <f>IF(基本情報入力シート!W98="","",基本情報入力シート!W98)</f>
        <v/>
      </c>
      <c r="O76" s="76" t="str">
        <f>IF(基本情報入力シート!X98="","",基本情報入力シート!X98)</f>
        <v/>
      </c>
      <c r="P76" s="82" t="str">
        <f>IF(基本情報入力シート!Y98="","",基本情報入力シート!Y98)</f>
        <v/>
      </c>
      <c r="Q76" s="83" t="str">
        <f>IF(基本情報入力シート!AB98="","",基本情報入力シート!AB98)</f>
        <v/>
      </c>
      <c r="R76" s="102"/>
      <c r="S76" s="103"/>
      <c r="T76" s="104" t="str">
        <f>IFERROR(IF(R76="","",VLOOKUP(P76,【参考】数式用!$A$5:$H$34,MATCH(S76,【参考】数式用!$F$4:$H$4,0)+5,0)),"")</f>
        <v/>
      </c>
      <c r="U76" s="120" t="str">
        <f>IF(S76="特定加算Ⅰ",VLOOKUP(P76,【参考】数式用!$A$5:$I$28,9,FALSE),"-")</f>
        <v>-</v>
      </c>
      <c r="V76" s="37" t="s">
        <v>143</v>
      </c>
      <c r="W76" s="105"/>
      <c r="X76" s="41" t="s">
        <v>144</v>
      </c>
      <c r="Y76" s="105"/>
      <c r="Z76" s="43" t="s">
        <v>145</v>
      </c>
      <c r="AA76" s="105"/>
      <c r="AB76" s="41" t="s">
        <v>144</v>
      </c>
      <c r="AC76" s="105"/>
      <c r="AD76" s="41" t="s">
        <v>146</v>
      </c>
      <c r="AE76" s="88" t="s">
        <v>147</v>
      </c>
      <c r="AF76" s="89" t="str">
        <f t="shared" si="1"/>
        <v/>
      </c>
      <c r="AG76" s="90" t="s">
        <v>148</v>
      </c>
      <c r="AH76" s="91" t="str">
        <f t="shared" si="2"/>
        <v/>
      </c>
      <c r="AJ76" s="39" t="str">
        <f t="shared" si="3"/>
        <v>○</v>
      </c>
      <c r="AK76" s="40" t="str">
        <f t="shared" ref="AK76:AK111" si="6">IFERROR(IF(T76="エラー","当該サービスに存在しない加算区分が選択されていますので、修正してください。",""),"")</f>
        <v/>
      </c>
      <c r="AL76" s="40"/>
      <c r="AM76" s="40"/>
      <c r="AN76" s="40"/>
      <c r="AO76" s="40"/>
      <c r="AP76" s="40"/>
      <c r="AQ76" s="40"/>
      <c r="AR76" s="40"/>
      <c r="AS76" s="106"/>
    </row>
    <row r="77" spans="1:45" ht="33" customHeight="1" thickBot="1">
      <c r="A77" s="76">
        <f t="shared" si="4"/>
        <v>66</v>
      </c>
      <c r="B77" s="77" t="str">
        <f>IF(基本情報入力シート!C99="","",基本情報入力シート!C99)</f>
        <v/>
      </c>
      <c r="C77" s="78" t="str">
        <f>IF(基本情報入力シート!D99="","",基本情報入力シート!D99)</f>
        <v/>
      </c>
      <c r="D77" s="79" t="str">
        <f>IF(基本情報入力シート!E99="","",基本情報入力シート!E99)</f>
        <v/>
      </c>
      <c r="E77" s="79" t="str">
        <f>IF(基本情報入力シート!F99="","",基本情報入力シート!F99)</f>
        <v/>
      </c>
      <c r="F77" s="79" t="str">
        <f>IF(基本情報入力シート!G99="","",基本情報入力シート!G99)</f>
        <v/>
      </c>
      <c r="G77" s="79" t="str">
        <f>IF(基本情報入力シート!H99="","",基本情報入力シート!H99)</f>
        <v/>
      </c>
      <c r="H77" s="79" t="str">
        <f>IF(基本情報入力シート!I99="","",基本情報入力シート!I99)</f>
        <v/>
      </c>
      <c r="I77" s="79" t="str">
        <f>IF(基本情報入力シート!J99="","",基本情報入力シート!J99)</f>
        <v/>
      </c>
      <c r="J77" s="79" t="str">
        <f>IF(基本情報入力シート!K99="","",基本情報入力シート!K99)</f>
        <v/>
      </c>
      <c r="K77" s="80" t="str">
        <f>IF(基本情報入力シート!L99="","",基本情報入力シート!L99)</f>
        <v/>
      </c>
      <c r="L77" s="81" t="str">
        <f>IF(基本情報入力シート!M99="","",基本情報入力シート!M99)</f>
        <v/>
      </c>
      <c r="M77" s="81" t="str">
        <f>IF(基本情報入力シート!R99="","",基本情報入力シート!R99)</f>
        <v/>
      </c>
      <c r="N77" s="81" t="str">
        <f>IF(基本情報入力シート!W99="","",基本情報入力シート!W99)</f>
        <v/>
      </c>
      <c r="O77" s="76" t="str">
        <f>IF(基本情報入力シート!X99="","",基本情報入力シート!X99)</f>
        <v/>
      </c>
      <c r="P77" s="82" t="str">
        <f>IF(基本情報入力シート!Y99="","",基本情報入力シート!Y99)</f>
        <v/>
      </c>
      <c r="Q77" s="83" t="str">
        <f>IF(基本情報入力シート!AB99="","",基本情報入力シート!AB99)</f>
        <v/>
      </c>
      <c r="R77" s="102"/>
      <c r="S77" s="103"/>
      <c r="T77" s="104" t="str">
        <f>IFERROR(IF(R77="","",VLOOKUP(P77,【参考】数式用!$A$5:$H$34,MATCH(S77,【参考】数式用!$F$4:$H$4,0)+5,0)),"")</f>
        <v/>
      </c>
      <c r="U77" s="120" t="str">
        <f>IF(S77="特定加算Ⅰ",VLOOKUP(P77,【参考】数式用!$A$5:$I$28,9,FALSE),"-")</f>
        <v>-</v>
      </c>
      <c r="V77" s="37" t="s">
        <v>143</v>
      </c>
      <c r="W77" s="105"/>
      <c r="X77" s="41" t="s">
        <v>144</v>
      </c>
      <c r="Y77" s="105"/>
      <c r="Z77" s="43" t="s">
        <v>145</v>
      </c>
      <c r="AA77" s="105"/>
      <c r="AB77" s="41" t="s">
        <v>144</v>
      </c>
      <c r="AC77" s="105"/>
      <c r="AD77" s="41" t="s">
        <v>146</v>
      </c>
      <c r="AE77" s="88" t="s">
        <v>147</v>
      </c>
      <c r="AF77" s="89" t="str">
        <f t="shared" ref="AF77:AF111" si="7">IF(AND(W77&gt;=1,Y77&gt;=1,AA77&gt;=1,AC77&gt;=1),(AA77*12+AC77)-(W77*12+Y77)+1,"")</f>
        <v/>
      </c>
      <c r="AG77" s="90" t="s">
        <v>148</v>
      </c>
      <c r="AH77" s="91" t="str">
        <f t="shared" ref="AH77:AH111" si="8">IFERROR(ROUNDDOWN(Q77*T77,0)*AF77,"")</f>
        <v/>
      </c>
      <c r="AJ77" s="39" t="str">
        <f t="shared" ref="AJ77:AJ111" si="9">IFERROR(IF(T77="エラー","☓","○"),"")</f>
        <v>○</v>
      </c>
      <c r="AK77" s="40" t="str">
        <f t="shared" si="6"/>
        <v/>
      </c>
      <c r="AL77" s="40"/>
      <c r="AM77" s="40"/>
      <c r="AN77" s="40"/>
      <c r="AO77" s="40"/>
      <c r="AP77" s="40"/>
      <c r="AQ77" s="40"/>
      <c r="AR77" s="40"/>
      <c r="AS77" s="106"/>
    </row>
    <row r="78" spans="1:45" ht="33" customHeight="1" thickBot="1">
      <c r="A78" s="76">
        <f t="shared" si="4"/>
        <v>67</v>
      </c>
      <c r="B78" s="77" t="str">
        <f>IF(基本情報入力シート!C100="","",基本情報入力シート!C100)</f>
        <v/>
      </c>
      <c r="C78" s="78" t="str">
        <f>IF(基本情報入力シート!D100="","",基本情報入力シート!D100)</f>
        <v/>
      </c>
      <c r="D78" s="79" t="str">
        <f>IF(基本情報入力シート!E100="","",基本情報入力シート!E100)</f>
        <v/>
      </c>
      <c r="E78" s="79" t="str">
        <f>IF(基本情報入力シート!F100="","",基本情報入力シート!F100)</f>
        <v/>
      </c>
      <c r="F78" s="79" t="str">
        <f>IF(基本情報入力シート!G100="","",基本情報入力シート!G100)</f>
        <v/>
      </c>
      <c r="G78" s="79" t="str">
        <f>IF(基本情報入力シート!H100="","",基本情報入力シート!H100)</f>
        <v/>
      </c>
      <c r="H78" s="79" t="str">
        <f>IF(基本情報入力シート!I100="","",基本情報入力シート!I100)</f>
        <v/>
      </c>
      <c r="I78" s="79" t="str">
        <f>IF(基本情報入力シート!J100="","",基本情報入力シート!J100)</f>
        <v/>
      </c>
      <c r="J78" s="79" t="str">
        <f>IF(基本情報入力シート!K100="","",基本情報入力シート!K100)</f>
        <v/>
      </c>
      <c r="K78" s="80" t="str">
        <f>IF(基本情報入力シート!L100="","",基本情報入力シート!L100)</f>
        <v/>
      </c>
      <c r="L78" s="81" t="str">
        <f>IF(基本情報入力シート!M100="","",基本情報入力シート!M100)</f>
        <v/>
      </c>
      <c r="M78" s="81" t="str">
        <f>IF(基本情報入力シート!R100="","",基本情報入力シート!R100)</f>
        <v/>
      </c>
      <c r="N78" s="81" t="str">
        <f>IF(基本情報入力シート!W100="","",基本情報入力シート!W100)</f>
        <v/>
      </c>
      <c r="O78" s="76" t="str">
        <f>IF(基本情報入力シート!X100="","",基本情報入力シート!X100)</f>
        <v/>
      </c>
      <c r="P78" s="82" t="str">
        <f>IF(基本情報入力シート!Y100="","",基本情報入力シート!Y100)</f>
        <v/>
      </c>
      <c r="Q78" s="83" t="str">
        <f>IF(基本情報入力シート!AB100="","",基本情報入力シート!AB100)</f>
        <v/>
      </c>
      <c r="R78" s="102"/>
      <c r="S78" s="103"/>
      <c r="T78" s="104" t="str">
        <f>IFERROR(IF(R78="","",VLOOKUP(P78,【参考】数式用!$A$5:$H$34,MATCH(S78,【参考】数式用!$F$4:$H$4,0)+5,0)),"")</f>
        <v/>
      </c>
      <c r="U78" s="120" t="str">
        <f>IF(S78="特定加算Ⅰ",VLOOKUP(P78,【参考】数式用!$A$5:$I$28,9,FALSE),"-")</f>
        <v>-</v>
      </c>
      <c r="V78" s="37" t="s">
        <v>143</v>
      </c>
      <c r="W78" s="105"/>
      <c r="X78" s="41" t="s">
        <v>144</v>
      </c>
      <c r="Y78" s="105"/>
      <c r="Z78" s="43" t="s">
        <v>145</v>
      </c>
      <c r="AA78" s="105"/>
      <c r="AB78" s="41" t="s">
        <v>144</v>
      </c>
      <c r="AC78" s="105"/>
      <c r="AD78" s="41" t="s">
        <v>146</v>
      </c>
      <c r="AE78" s="88" t="s">
        <v>147</v>
      </c>
      <c r="AF78" s="89" t="str">
        <f t="shared" si="7"/>
        <v/>
      </c>
      <c r="AG78" s="90" t="s">
        <v>148</v>
      </c>
      <c r="AH78" s="91" t="str">
        <f t="shared" si="8"/>
        <v/>
      </c>
      <c r="AJ78" s="39" t="str">
        <f t="shared" si="9"/>
        <v>○</v>
      </c>
      <c r="AK78" s="40" t="str">
        <f t="shared" si="6"/>
        <v/>
      </c>
      <c r="AL78" s="40"/>
      <c r="AM78" s="40"/>
      <c r="AN78" s="40"/>
      <c r="AO78" s="40"/>
      <c r="AP78" s="40"/>
      <c r="AQ78" s="40"/>
      <c r="AR78" s="40"/>
      <c r="AS78" s="106"/>
    </row>
    <row r="79" spans="1:45" ht="33" customHeight="1" thickBot="1">
      <c r="A79" s="76">
        <f t="shared" si="4"/>
        <v>68</v>
      </c>
      <c r="B79" s="77" t="str">
        <f>IF(基本情報入力シート!C101="","",基本情報入力シート!C101)</f>
        <v/>
      </c>
      <c r="C79" s="78" t="str">
        <f>IF(基本情報入力シート!D101="","",基本情報入力シート!D101)</f>
        <v/>
      </c>
      <c r="D79" s="79" t="str">
        <f>IF(基本情報入力シート!E101="","",基本情報入力シート!E101)</f>
        <v/>
      </c>
      <c r="E79" s="79" t="str">
        <f>IF(基本情報入力シート!F101="","",基本情報入力シート!F101)</f>
        <v/>
      </c>
      <c r="F79" s="79" t="str">
        <f>IF(基本情報入力シート!G101="","",基本情報入力シート!G101)</f>
        <v/>
      </c>
      <c r="G79" s="79" t="str">
        <f>IF(基本情報入力シート!H101="","",基本情報入力シート!H101)</f>
        <v/>
      </c>
      <c r="H79" s="79" t="str">
        <f>IF(基本情報入力シート!I101="","",基本情報入力シート!I101)</f>
        <v/>
      </c>
      <c r="I79" s="79" t="str">
        <f>IF(基本情報入力シート!J101="","",基本情報入力シート!J101)</f>
        <v/>
      </c>
      <c r="J79" s="79" t="str">
        <f>IF(基本情報入力シート!K101="","",基本情報入力シート!K101)</f>
        <v/>
      </c>
      <c r="K79" s="80" t="str">
        <f>IF(基本情報入力シート!L101="","",基本情報入力シート!L101)</f>
        <v/>
      </c>
      <c r="L79" s="81" t="str">
        <f>IF(基本情報入力シート!M101="","",基本情報入力シート!M101)</f>
        <v/>
      </c>
      <c r="M79" s="81" t="str">
        <f>IF(基本情報入力シート!R101="","",基本情報入力シート!R101)</f>
        <v/>
      </c>
      <c r="N79" s="81" t="str">
        <f>IF(基本情報入力シート!W101="","",基本情報入力シート!W101)</f>
        <v/>
      </c>
      <c r="O79" s="76" t="str">
        <f>IF(基本情報入力シート!X101="","",基本情報入力シート!X101)</f>
        <v/>
      </c>
      <c r="P79" s="82" t="str">
        <f>IF(基本情報入力シート!Y101="","",基本情報入力シート!Y101)</f>
        <v/>
      </c>
      <c r="Q79" s="83" t="str">
        <f>IF(基本情報入力シート!AB101="","",基本情報入力シート!AB101)</f>
        <v/>
      </c>
      <c r="R79" s="102"/>
      <c r="S79" s="103"/>
      <c r="T79" s="104" t="str">
        <f>IFERROR(IF(R79="","",VLOOKUP(P79,【参考】数式用!$A$5:$H$34,MATCH(S79,【参考】数式用!$F$4:$H$4,0)+5,0)),"")</f>
        <v/>
      </c>
      <c r="U79" s="120" t="str">
        <f>IF(S79="特定加算Ⅰ",VLOOKUP(P79,【参考】数式用!$A$5:$I$28,9,FALSE),"-")</f>
        <v>-</v>
      </c>
      <c r="V79" s="37" t="s">
        <v>143</v>
      </c>
      <c r="W79" s="105"/>
      <c r="X79" s="41" t="s">
        <v>144</v>
      </c>
      <c r="Y79" s="105"/>
      <c r="Z79" s="43" t="s">
        <v>145</v>
      </c>
      <c r="AA79" s="105"/>
      <c r="AB79" s="41" t="s">
        <v>144</v>
      </c>
      <c r="AC79" s="105"/>
      <c r="AD79" s="41" t="s">
        <v>146</v>
      </c>
      <c r="AE79" s="88" t="s">
        <v>147</v>
      </c>
      <c r="AF79" s="89" t="str">
        <f t="shared" si="7"/>
        <v/>
      </c>
      <c r="AG79" s="90" t="s">
        <v>148</v>
      </c>
      <c r="AH79" s="91" t="str">
        <f t="shared" si="8"/>
        <v/>
      </c>
      <c r="AJ79" s="39" t="str">
        <f t="shared" si="9"/>
        <v>○</v>
      </c>
      <c r="AK79" s="40" t="str">
        <f t="shared" si="6"/>
        <v/>
      </c>
      <c r="AL79" s="40"/>
      <c r="AM79" s="40"/>
      <c r="AN79" s="40"/>
      <c r="AO79" s="40"/>
      <c r="AP79" s="40"/>
      <c r="AQ79" s="40"/>
      <c r="AR79" s="40"/>
      <c r="AS79" s="106"/>
    </row>
    <row r="80" spans="1:45" ht="33" customHeight="1" thickBot="1">
      <c r="A80" s="76">
        <f t="shared" si="4"/>
        <v>69</v>
      </c>
      <c r="B80" s="77" t="str">
        <f>IF(基本情報入力シート!C102="","",基本情報入力シート!C102)</f>
        <v/>
      </c>
      <c r="C80" s="78" t="str">
        <f>IF(基本情報入力シート!D102="","",基本情報入力シート!D102)</f>
        <v/>
      </c>
      <c r="D80" s="79" t="str">
        <f>IF(基本情報入力シート!E102="","",基本情報入力シート!E102)</f>
        <v/>
      </c>
      <c r="E80" s="79" t="str">
        <f>IF(基本情報入力シート!F102="","",基本情報入力シート!F102)</f>
        <v/>
      </c>
      <c r="F80" s="79" t="str">
        <f>IF(基本情報入力シート!G102="","",基本情報入力シート!G102)</f>
        <v/>
      </c>
      <c r="G80" s="79" t="str">
        <f>IF(基本情報入力シート!H102="","",基本情報入力シート!H102)</f>
        <v/>
      </c>
      <c r="H80" s="79" t="str">
        <f>IF(基本情報入力シート!I102="","",基本情報入力シート!I102)</f>
        <v/>
      </c>
      <c r="I80" s="79" t="str">
        <f>IF(基本情報入力シート!J102="","",基本情報入力シート!J102)</f>
        <v/>
      </c>
      <c r="J80" s="79" t="str">
        <f>IF(基本情報入力シート!K102="","",基本情報入力シート!K102)</f>
        <v/>
      </c>
      <c r="K80" s="80" t="str">
        <f>IF(基本情報入力シート!L102="","",基本情報入力シート!L102)</f>
        <v/>
      </c>
      <c r="L80" s="81" t="str">
        <f>IF(基本情報入力シート!M102="","",基本情報入力シート!M102)</f>
        <v/>
      </c>
      <c r="M80" s="81" t="str">
        <f>IF(基本情報入力シート!R102="","",基本情報入力シート!R102)</f>
        <v/>
      </c>
      <c r="N80" s="81" t="str">
        <f>IF(基本情報入力シート!W102="","",基本情報入力シート!W102)</f>
        <v/>
      </c>
      <c r="O80" s="76" t="str">
        <f>IF(基本情報入力シート!X102="","",基本情報入力シート!X102)</f>
        <v/>
      </c>
      <c r="P80" s="82" t="str">
        <f>IF(基本情報入力シート!Y102="","",基本情報入力シート!Y102)</f>
        <v/>
      </c>
      <c r="Q80" s="83" t="str">
        <f>IF(基本情報入力シート!AB102="","",基本情報入力シート!AB102)</f>
        <v/>
      </c>
      <c r="R80" s="102"/>
      <c r="S80" s="103"/>
      <c r="T80" s="104" t="str">
        <f>IFERROR(IF(R80="","",VLOOKUP(P80,【参考】数式用!$A$5:$H$34,MATCH(S80,【参考】数式用!$F$4:$H$4,0)+5,0)),"")</f>
        <v/>
      </c>
      <c r="U80" s="120" t="str">
        <f>IF(S80="特定加算Ⅰ",VLOOKUP(P80,【参考】数式用!$A$5:$I$28,9,FALSE),"-")</f>
        <v>-</v>
      </c>
      <c r="V80" s="37" t="s">
        <v>143</v>
      </c>
      <c r="W80" s="105"/>
      <c r="X80" s="41" t="s">
        <v>144</v>
      </c>
      <c r="Y80" s="105"/>
      <c r="Z80" s="43" t="s">
        <v>145</v>
      </c>
      <c r="AA80" s="105"/>
      <c r="AB80" s="41" t="s">
        <v>144</v>
      </c>
      <c r="AC80" s="105"/>
      <c r="AD80" s="41" t="s">
        <v>146</v>
      </c>
      <c r="AE80" s="88" t="s">
        <v>147</v>
      </c>
      <c r="AF80" s="89" t="str">
        <f t="shared" si="7"/>
        <v/>
      </c>
      <c r="AG80" s="90" t="s">
        <v>148</v>
      </c>
      <c r="AH80" s="91" t="str">
        <f t="shared" si="8"/>
        <v/>
      </c>
      <c r="AJ80" s="39" t="str">
        <f t="shared" si="9"/>
        <v>○</v>
      </c>
      <c r="AK80" s="40" t="str">
        <f t="shared" si="6"/>
        <v/>
      </c>
      <c r="AL80" s="40"/>
      <c r="AM80" s="40"/>
      <c r="AN80" s="40"/>
      <c r="AO80" s="40"/>
      <c r="AP80" s="40"/>
      <c r="AQ80" s="40"/>
      <c r="AR80" s="40"/>
      <c r="AS80" s="106"/>
    </row>
    <row r="81" spans="1:45" ht="33" customHeight="1" thickBot="1">
      <c r="A81" s="76">
        <f t="shared" si="4"/>
        <v>70</v>
      </c>
      <c r="B81" s="77" t="str">
        <f>IF(基本情報入力シート!C103="","",基本情報入力シート!C103)</f>
        <v/>
      </c>
      <c r="C81" s="78" t="str">
        <f>IF(基本情報入力シート!D103="","",基本情報入力シート!D103)</f>
        <v/>
      </c>
      <c r="D81" s="79" t="str">
        <f>IF(基本情報入力シート!E103="","",基本情報入力シート!E103)</f>
        <v/>
      </c>
      <c r="E81" s="79" t="str">
        <f>IF(基本情報入力シート!F103="","",基本情報入力シート!F103)</f>
        <v/>
      </c>
      <c r="F81" s="79" t="str">
        <f>IF(基本情報入力シート!G103="","",基本情報入力シート!G103)</f>
        <v/>
      </c>
      <c r="G81" s="79" t="str">
        <f>IF(基本情報入力シート!H103="","",基本情報入力シート!H103)</f>
        <v/>
      </c>
      <c r="H81" s="79" t="str">
        <f>IF(基本情報入力シート!I103="","",基本情報入力シート!I103)</f>
        <v/>
      </c>
      <c r="I81" s="79" t="str">
        <f>IF(基本情報入力シート!J103="","",基本情報入力シート!J103)</f>
        <v/>
      </c>
      <c r="J81" s="79" t="str">
        <f>IF(基本情報入力シート!K103="","",基本情報入力シート!K103)</f>
        <v/>
      </c>
      <c r="K81" s="80" t="str">
        <f>IF(基本情報入力シート!L103="","",基本情報入力シート!L103)</f>
        <v/>
      </c>
      <c r="L81" s="81" t="str">
        <f>IF(基本情報入力シート!M103="","",基本情報入力シート!M103)</f>
        <v/>
      </c>
      <c r="M81" s="81" t="str">
        <f>IF(基本情報入力シート!R103="","",基本情報入力シート!R103)</f>
        <v/>
      </c>
      <c r="N81" s="81" t="str">
        <f>IF(基本情報入力シート!W103="","",基本情報入力シート!W103)</f>
        <v/>
      </c>
      <c r="O81" s="76" t="str">
        <f>IF(基本情報入力シート!X103="","",基本情報入力シート!X103)</f>
        <v/>
      </c>
      <c r="P81" s="82" t="str">
        <f>IF(基本情報入力シート!Y103="","",基本情報入力シート!Y103)</f>
        <v/>
      </c>
      <c r="Q81" s="83" t="str">
        <f>IF(基本情報入力シート!AB103="","",基本情報入力シート!AB103)</f>
        <v/>
      </c>
      <c r="R81" s="102"/>
      <c r="S81" s="103"/>
      <c r="T81" s="104" t="str">
        <f>IFERROR(IF(R81="","",VLOOKUP(P81,【参考】数式用!$A$5:$H$34,MATCH(S81,【参考】数式用!$F$4:$H$4,0)+5,0)),"")</f>
        <v/>
      </c>
      <c r="U81" s="120" t="str">
        <f>IF(S81="特定加算Ⅰ",VLOOKUP(P81,【参考】数式用!$A$5:$I$28,9,FALSE),"-")</f>
        <v>-</v>
      </c>
      <c r="V81" s="37" t="s">
        <v>143</v>
      </c>
      <c r="W81" s="105"/>
      <c r="X81" s="41" t="s">
        <v>144</v>
      </c>
      <c r="Y81" s="105"/>
      <c r="Z81" s="43" t="s">
        <v>145</v>
      </c>
      <c r="AA81" s="105"/>
      <c r="AB81" s="41" t="s">
        <v>144</v>
      </c>
      <c r="AC81" s="105"/>
      <c r="AD81" s="41" t="s">
        <v>146</v>
      </c>
      <c r="AE81" s="88" t="s">
        <v>147</v>
      </c>
      <c r="AF81" s="89" t="str">
        <f t="shared" si="7"/>
        <v/>
      </c>
      <c r="AG81" s="90" t="s">
        <v>148</v>
      </c>
      <c r="AH81" s="91" t="str">
        <f t="shared" si="8"/>
        <v/>
      </c>
      <c r="AJ81" s="39" t="str">
        <f t="shared" si="9"/>
        <v>○</v>
      </c>
      <c r="AK81" s="40" t="str">
        <f t="shared" si="6"/>
        <v/>
      </c>
      <c r="AL81" s="40"/>
      <c r="AM81" s="40"/>
      <c r="AN81" s="40"/>
      <c r="AO81" s="40"/>
      <c r="AP81" s="40"/>
      <c r="AQ81" s="40"/>
      <c r="AR81" s="40"/>
      <c r="AS81" s="106"/>
    </row>
    <row r="82" spans="1:45" ht="33" customHeight="1" thickBot="1">
      <c r="A82" s="76">
        <f t="shared" si="4"/>
        <v>71</v>
      </c>
      <c r="B82" s="77" t="str">
        <f>IF(基本情報入力シート!C104="","",基本情報入力シート!C104)</f>
        <v/>
      </c>
      <c r="C82" s="78" t="str">
        <f>IF(基本情報入力シート!D104="","",基本情報入力シート!D104)</f>
        <v/>
      </c>
      <c r="D82" s="79" t="str">
        <f>IF(基本情報入力シート!E104="","",基本情報入力シート!E104)</f>
        <v/>
      </c>
      <c r="E82" s="79" t="str">
        <f>IF(基本情報入力シート!F104="","",基本情報入力シート!F104)</f>
        <v/>
      </c>
      <c r="F82" s="79" t="str">
        <f>IF(基本情報入力シート!G104="","",基本情報入力シート!G104)</f>
        <v/>
      </c>
      <c r="G82" s="79" t="str">
        <f>IF(基本情報入力シート!H104="","",基本情報入力シート!H104)</f>
        <v/>
      </c>
      <c r="H82" s="79" t="str">
        <f>IF(基本情報入力シート!I104="","",基本情報入力シート!I104)</f>
        <v/>
      </c>
      <c r="I82" s="79" t="str">
        <f>IF(基本情報入力シート!J104="","",基本情報入力シート!J104)</f>
        <v/>
      </c>
      <c r="J82" s="79" t="str">
        <f>IF(基本情報入力シート!K104="","",基本情報入力シート!K104)</f>
        <v/>
      </c>
      <c r="K82" s="80" t="str">
        <f>IF(基本情報入力シート!L104="","",基本情報入力シート!L104)</f>
        <v/>
      </c>
      <c r="L82" s="81" t="str">
        <f>IF(基本情報入力シート!M104="","",基本情報入力シート!M104)</f>
        <v/>
      </c>
      <c r="M82" s="81" t="str">
        <f>IF(基本情報入力シート!R104="","",基本情報入力シート!R104)</f>
        <v/>
      </c>
      <c r="N82" s="81" t="str">
        <f>IF(基本情報入力シート!W104="","",基本情報入力シート!W104)</f>
        <v/>
      </c>
      <c r="O82" s="76" t="str">
        <f>IF(基本情報入力シート!X104="","",基本情報入力シート!X104)</f>
        <v/>
      </c>
      <c r="P82" s="82" t="str">
        <f>IF(基本情報入力シート!Y104="","",基本情報入力シート!Y104)</f>
        <v/>
      </c>
      <c r="Q82" s="83" t="str">
        <f>IF(基本情報入力シート!AB104="","",基本情報入力シート!AB104)</f>
        <v/>
      </c>
      <c r="R82" s="102"/>
      <c r="S82" s="103"/>
      <c r="T82" s="104" t="str">
        <f>IFERROR(IF(R82="","",VLOOKUP(P82,【参考】数式用!$A$5:$H$34,MATCH(S82,【参考】数式用!$F$4:$H$4,0)+5,0)),"")</f>
        <v/>
      </c>
      <c r="U82" s="120" t="str">
        <f>IF(S82="特定加算Ⅰ",VLOOKUP(P82,【参考】数式用!$A$5:$I$28,9,FALSE),"-")</f>
        <v>-</v>
      </c>
      <c r="V82" s="37" t="s">
        <v>143</v>
      </c>
      <c r="W82" s="105"/>
      <c r="X82" s="41" t="s">
        <v>144</v>
      </c>
      <c r="Y82" s="105"/>
      <c r="Z82" s="43" t="s">
        <v>145</v>
      </c>
      <c r="AA82" s="105"/>
      <c r="AB82" s="41" t="s">
        <v>144</v>
      </c>
      <c r="AC82" s="105"/>
      <c r="AD82" s="41" t="s">
        <v>146</v>
      </c>
      <c r="AE82" s="88" t="s">
        <v>147</v>
      </c>
      <c r="AF82" s="89" t="str">
        <f t="shared" si="7"/>
        <v/>
      </c>
      <c r="AG82" s="90" t="s">
        <v>148</v>
      </c>
      <c r="AH82" s="91" t="str">
        <f t="shared" si="8"/>
        <v/>
      </c>
      <c r="AJ82" s="39" t="str">
        <f t="shared" si="9"/>
        <v>○</v>
      </c>
      <c r="AK82" s="40" t="str">
        <f t="shared" si="6"/>
        <v/>
      </c>
      <c r="AL82" s="40"/>
      <c r="AM82" s="40"/>
      <c r="AN82" s="40"/>
      <c r="AO82" s="40"/>
      <c r="AP82" s="40"/>
      <c r="AQ82" s="40"/>
      <c r="AR82" s="40"/>
      <c r="AS82" s="106"/>
    </row>
    <row r="83" spans="1:45" ht="33" customHeight="1" thickBot="1">
      <c r="A83" s="76">
        <f t="shared" si="4"/>
        <v>72</v>
      </c>
      <c r="B83" s="77" t="str">
        <f>IF(基本情報入力シート!C105="","",基本情報入力シート!C105)</f>
        <v/>
      </c>
      <c r="C83" s="78" t="str">
        <f>IF(基本情報入力シート!D105="","",基本情報入力シート!D105)</f>
        <v/>
      </c>
      <c r="D83" s="79" t="str">
        <f>IF(基本情報入力シート!E105="","",基本情報入力シート!E105)</f>
        <v/>
      </c>
      <c r="E83" s="79" t="str">
        <f>IF(基本情報入力シート!F105="","",基本情報入力シート!F105)</f>
        <v/>
      </c>
      <c r="F83" s="79" t="str">
        <f>IF(基本情報入力シート!G105="","",基本情報入力シート!G105)</f>
        <v/>
      </c>
      <c r="G83" s="79" t="str">
        <f>IF(基本情報入力シート!H105="","",基本情報入力シート!H105)</f>
        <v/>
      </c>
      <c r="H83" s="79" t="str">
        <f>IF(基本情報入力シート!I105="","",基本情報入力シート!I105)</f>
        <v/>
      </c>
      <c r="I83" s="79" t="str">
        <f>IF(基本情報入力シート!J105="","",基本情報入力シート!J105)</f>
        <v/>
      </c>
      <c r="J83" s="79" t="str">
        <f>IF(基本情報入力シート!K105="","",基本情報入力シート!K105)</f>
        <v/>
      </c>
      <c r="K83" s="80" t="str">
        <f>IF(基本情報入力シート!L105="","",基本情報入力シート!L105)</f>
        <v/>
      </c>
      <c r="L83" s="81" t="str">
        <f>IF(基本情報入力シート!M105="","",基本情報入力シート!M105)</f>
        <v/>
      </c>
      <c r="M83" s="81" t="str">
        <f>IF(基本情報入力シート!R105="","",基本情報入力シート!R105)</f>
        <v/>
      </c>
      <c r="N83" s="81" t="str">
        <f>IF(基本情報入力シート!W105="","",基本情報入力シート!W105)</f>
        <v/>
      </c>
      <c r="O83" s="76" t="str">
        <f>IF(基本情報入力シート!X105="","",基本情報入力シート!X105)</f>
        <v/>
      </c>
      <c r="P83" s="82" t="str">
        <f>IF(基本情報入力シート!Y105="","",基本情報入力シート!Y105)</f>
        <v/>
      </c>
      <c r="Q83" s="83" t="str">
        <f>IF(基本情報入力シート!AB105="","",基本情報入力シート!AB105)</f>
        <v/>
      </c>
      <c r="R83" s="102"/>
      <c r="S83" s="103"/>
      <c r="T83" s="104" t="str">
        <f>IFERROR(IF(R83="","",VLOOKUP(P83,【参考】数式用!$A$5:$H$34,MATCH(S83,【参考】数式用!$F$4:$H$4,0)+5,0)),"")</f>
        <v/>
      </c>
      <c r="U83" s="120" t="str">
        <f>IF(S83="特定加算Ⅰ",VLOOKUP(P83,【参考】数式用!$A$5:$I$28,9,FALSE),"-")</f>
        <v>-</v>
      </c>
      <c r="V83" s="37" t="s">
        <v>143</v>
      </c>
      <c r="W83" s="105"/>
      <c r="X83" s="41" t="s">
        <v>144</v>
      </c>
      <c r="Y83" s="105"/>
      <c r="Z83" s="43" t="s">
        <v>145</v>
      </c>
      <c r="AA83" s="105"/>
      <c r="AB83" s="41" t="s">
        <v>144</v>
      </c>
      <c r="AC83" s="105"/>
      <c r="AD83" s="41" t="s">
        <v>146</v>
      </c>
      <c r="AE83" s="88" t="s">
        <v>147</v>
      </c>
      <c r="AF83" s="89" t="str">
        <f t="shared" si="7"/>
        <v/>
      </c>
      <c r="AG83" s="90" t="s">
        <v>148</v>
      </c>
      <c r="AH83" s="91" t="str">
        <f t="shared" si="8"/>
        <v/>
      </c>
      <c r="AJ83" s="39" t="str">
        <f t="shared" si="9"/>
        <v>○</v>
      </c>
      <c r="AK83" s="40" t="str">
        <f t="shared" si="6"/>
        <v/>
      </c>
      <c r="AL83" s="40"/>
      <c r="AM83" s="40"/>
      <c r="AN83" s="40"/>
      <c r="AO83" s="40"/>
      <c r="AP83" s="40"/>
      <c r="AQ83" s="40"/>
      <c r="AR83" s="40"/>
      <c r="AS83" s="106"/>
    </row>
    <row r="84" spans="1:45" ht="33" customHeight="1" thickBot="1">
      <c r="A84" s="76">
        <f t="shared" si="4"/>
        <v>73</v>
      </c>
      <c r="B84" s="77" t="str">
        <f>IF(基本情報入力シート!C106="","",基本情報入力シート!C106)</f>
        <v/>
      </c>
      <c r="C84" s="78" t="str">
        <f>IF(基本情報入力シート!D106="","",基本情報入力シート!D106)</f>
        <v/>
      </c>
      <c r="D84" s="79" t="str">
        <f>IF(基本情報入力シート!E106="","",基本情報入力シート!E106)</f>
        <v/>
      </c>
      <c r="E84" s="79" t="str">
        <f>IF(基本情報入力シート!F106="","",基本情報入力シート!F106)</f>
        <v/>
      </c>
      <c r="F84" s="79" t="str">
        <f>IF(基本情報入力シート!G106="","",基本情報入力シート!G106)</f>
        <v/>
      </c>
      <c r="G84" s="79" t="str">
        <f>IF(基本情報入力シート!H106="","",基本情報入力シート!H106)</f>
        <v/>
      </c>
      <c r="H84" s="79" t="str">
        <f>IF(基本情報入力シート!I106="","",基本情報入力シート!I106)</f>
        <v/>
      </c>
      <c r="I84" s="79" t="str">
        <f>IF(基本情報入力シート!J106="","",基本情報入力シート!J106)</f>
        <v/>
      </c>
      <c r="J84" s="79" t="str">
        <f>IF(基本情報入力シート!K106="","",基本情報入力シート!K106)</f>
        <v/>
      </c>
      <c r="K84" s="80" t="str">
        <f>IF(基本情報入力シート!L106="","",基本情報入力シート!L106)</f>
        <v/>
      </c>
      <c r="L84" s="81" t="str">
        <f>IF(基本情報入力シート!M106="","",基本情報入力シート!M106)</f>
        <v/>
      </c>
      <c r="M84" s="81" t="str">
        <f>IF(基本情報入力シート!R106="","",基本情報入力シート!R106)</f>
        <v/>
      </c>
      <c r="N84" s="81" t="str">
        <f>IF(基本情報入力シート!W106="","",基本情報入力シート!W106)</f>
        <v/>
      </c>
      <c r="O84" s="76" t="str">
        <f>IF(基本情報入力シート!X106="","",基本情報入力シート!X106)</f>
        <v/>
      </c>
      <c r="P84" s="82" t="str">
        <f>IF(基本情報入力シート!Y106="","",基本情報入力シート!Y106)</f>
        <v/>
      </c>
      <c r="Q84" s="83" t="str">
        <f>IF(基本情報入力シート!AB106="","",基本情報入力シート!AB106)</f>
        <v/>
      </c>
      <c r="R84" s="102"/>
      <c r="S84" s="103"/>
      <c r="T84" s="104" t="str">
        <f>IFERROR(IF(R84="","",VLOOKUP(P84,【参考】数式用!$A$5:$H$34,MATCH(S84,【参考】数式用!$F$4:$H$4,0)+5,0)),"")</f>
        <v/>
      </c>
      <c r="U84" s="120" t="str">
        <f>IF(S84="特定加算Ⅰ",VLOOKUP(P84,【参考】数式用!$A$5:$I$28,9,FALSE),"-")</f>
        <v>-</v>
      </c>
      <c r="V84" s="37" t="s">
        <v>143</v>
      </c>
      <c r="W84" s="105"/>
      <c r="X84" s="41" t="s">
        <v>144</v>
      </c>
      <c r="Y84" s="105"/>
      <c r="Z84" s="43" t="s">
        <v>145</v>
      </c>
      <c r="AA84" s="105"/>
      <c r="AB84" s="41" t="s">
        <v>144</v>
      </c>
      <c r="AC84" s="105"/>
      <c r="AD84" s="41" t="s">
        <v>146</v>
      </c>
      <c r="AE84" s="88" t="s">
        <v>147</v>
      </c>
      <c r="AF84" s="89" t="str">
        <f t="shared" si="7"/>
        <v/>
      </c>
      <c r="AG84" s="90" t="s">
        <v>148</v>
      </c>
      <c r="AH84" s="91" t="str">
        <f t="shared" si="8"/>
        <v/>
      </c>
      <c r="AJ84" s="39" t="str">
        <f t="shared" si="9"/>
        <v>○</v>
      </c>
      <c r="AK84" s="40" t="str">
        <f t="shared" si="6"/>
        <v/>
      </c>
      <c r="AL84" s="40"/>
      <c r="AM84" s="40"/>
      <c r="AN84" s="40"/>
      <c r="AO84" s="40"/>
      <c r="AP84" s="40"/>
      <c r="AQ84" s="40"/>
      <c r="AR84" s="40"/>
      <c r="AS84" s="106"/>
    </row>
    <row r="85" spans="1:45" ht="33" customHeight="1" thickBot="1">
      <c r="A85" s="76">
        <f t="shared" si="4"/>
        <v>74</v>
      </c>
      <c r="B85" s="77" t="str">
        <f>IF(基本情報入力シート!C107="","",基本情報入力シート!C107)</f>
        <v/>
      </c>
      <c r="C85" s="78" t="str">
        <f>IF(基本情報入力シート!D107="","",基本情報入力シート!D107)</f>
        <v/>
      </c>
      <c r="D85" s="79" t="str">
        <f>IF(基本情報入力シート!E107="","",基本情報入力シート!E107)</f>
        <v/>
      </c>
      <c r="E85" s="79" t="str">
        <f>IF(基本情報入力シート!F107="","",基本情報入力シート!F107)</f>
        <v/>
      </c>
      <c r="F85" s="79" t="str">
        <f>IF(基本情報入力シート!G107="","",基本情報入力シート!G107)</f>
        <v/>
      </c>
      <c r="G85" s="79" t="str">
        <f>IF(基本情報入力シート!H107="","",基本情報入力シート!H107)</f>
        <v/>
      </c>
      <c r="H85" s="79" t="str">
        <f>IF(基本情報入力シート!I107="","",基本情報入力シート!I107)</f>
        <v/>
      </c>
      <c r="I85" s="79" t="str">
        <f>IF(基本情報入力シート!J107="","",基本情報入力シート!J107)</f>
        <v/>
      </c>
      <c r="J85" s="79" t="str">
        <f>IF(基本情報入力シート!K107="","",基本情報入力シート!K107)</f>
        <v/>
      </c>
      <c r="K85" s="80" t="str">
        <f>IF(基本情報入力シート!L107="","",基本情報入力シート!L107)</f>
        <v/>
      </c>
      <c r="L85" s="81" t="str">
        <f>IF(基本情報入力シート!M107="","",基本情報入力シート!M107)</f>
        <v/>
      </c>
      <c r="M85" s="81" t="str">
        <f>IF(基本情報入力シート!R107="","",基本情報入力シート!R107)</f>
        <v/>
      </c>
      <c r="N85" s="81" t="str">
        <f>IF(基本情報入力シート!W107="","",基本情報入力シート!W107)</f>
        <v/>
      </c>
      <c r="O85" s="76" t="str">
        <f>IF(基本情報入力シート!X107="","",基本情報入力シート!X107)</f>
        <v/>
      </c>
      <c r="P85" s="82" t="str">
        <f>IF(基本情報入力シート!Y107="","",基本情報入力シート!Y107)</f>
        <v/>
      </c>
      <c r="Q85" s="83" t="str">
        <f>IF(基本情報入力シート!AB107="","",基本情報入力シート!AB107)</f>
        <v/>
      </c>
      <c r="R85" s="102"/>
      <c r="S85" s="103"/>
      <c r="T85" s="104" t="str">
        <f>IFERROR(IF(R85="","",VLOOKUP(P85,【参考】数式用!$A$5:$H$34,MATCH(S85,【参考】数式用!$F$4:$H$4,0)+5,0)),"")</f>
        <v/>
      </c>
      <c r="U85" s="120" t="str">
        <f>IF(S85="特定加算Ⅰ",VLOOKUP(P85,【参考】数式用!$A$5:$I$28,9,FALSE),"-")</f>
        <v>-</v>
      </c>
      <c r="V85" s="37" t="s">
        <v>143</v>
      </c>
      <c r="W85" s="105"/>
      <c r="X85" s="41" t="s">
        <v>144</v>
      </c>
      <c r="Y85" s="105"/>
      <c r="Z85" s="43" t="s">
        <v>145</v>
      </c>
      <c r="AA85" s="105"/>
      <c r="AB85" s="41" t="s">
        <v>144</v>
      </c>
      <c r="AC85" s="105"/>
      <c r="AD85" s="41" t="s">
        <v>146</v>
      </c>
      <c r="AE85" s="88" t="s">
        <v>147</v>
      </c>
      <c r="AF85" s="89" t="str">
        <f t="shared" si="7"/>
        <v/>
      </c>
      <c r="AG85" s="90" t="s">
        <v>148</v>
      </c>
      <c r="AH85" s="91" t="str">
        <f t="shared" si="8"/>
        <v/>
      </c>
      <c r="AJ85" s="39" t="str">
        <f t="shared" si="9"/>
        <v>○</v>
      </c>
      <c r="AK85" s="40" t="str">
        <f t="shared" si="6"/>
        <v/>
      </c>
      <c r="AL85" s="40"/>
      <c r="AM85" s="40"/>
      <c r="AN85" s="40"/>
      <c r="AO85" s="40"/>
      <c r="AP85" s="40"/>
      <c r="AQ85" s="40"/>
      <c r="AR85" s="40"/>
      <c r="AS85" s="106"/>
    </row>
    <row r="86" spans="1:45" ht="33" customHeight="1" thickBot="1">
      <c r="A86" s="76">
        <f t="shared" si="4"/>
        <v>75</v>
      </c>
      <c r="B86" s="77" t="str">
        <f>IF(基本情報入力シート!C108="","",基本情報入力シート!C108)</f>
        <v/>
      </c>
      <c r="C86" s="78" t="str">
        <f>IF(基本情報入力シート!D108="","",基本情報入力シート!D108)</f>
        <v/>
      </c>
      <c r="D86" s="79" t="str">
        <f>IF(基本情報入力シート!E108="","",基本情報入力シート!E108)</f>
        <v/>
      </c>
      <c r="E86" s="79" t="str">
        <f>IF(基本情報入力シート!F108="","",基本情報入力シート!F108)</f>
        <v/>
      </c>
      <c r="F86" s="79" t="str">
        <f>IF(基本情報入力シート!G108="","",基本情報入力シート!G108)</f>
        <v/>
      </c>
      <c r="G86" s="79" t="str">
        <f>IF(基本情報入力シート!H108="","",基本情報入力シート!H108)</f>
        <v/>
      </c>
      <c r="H86" s="79" t="str">
        <f>IF(基本情報入力シート!I108="","",基本情報入力シート!I108)</f>
        <v/>
      </c>
      <c r="I86" s="79" t="str">
        <f>IF(基本情報入力シート!J108="","",基本情報入力シート!J108)</f>
        <v/>
      </c>
      <c r="J86" s="79" t="str">
        <f>IF(基本情報入力シート!K108="","",基本情報入力シート!K108)</f>
        <v/>
      </c>
      <c r="K86" s="80" t="str">
        <f>IF(基本情報入力シート!L108="","",基本情報入力シート!L108)</f>
        <v/>
      </c>
      <c r="L86" s="81" t="str">
        <f>IF(基本情報入力シート!M108="","",基本情報入力シート!M108)</f>
        <v/>
      </c>
      <c r="M86" s="81" t="str">
        <f>IF(基本情報入力シート!R108="","",基本情報入力シート!R108)</f>
        <v/>
      </c>
      <c r="N86" s="81" t="str">
        <f>IF(基本情報入力シート!W108="","",基本情報入力シート!W108)</f>
        <v/>
      </c>
      <c r="O86" s="76" t="str">
        <f>IF(基本情報入力シート!X108="","",基本情報入力シート!X108)</f>
        <v/>
      </c>
      <c r="P86" s="82" t="str">
        <f>IF(基本情報入力シート!Y108="","",基本情報入力シート!Y108)</f>
        <v/>
      </c>
      <c r="Q86" s="83" t="str">
        <f>IF(基本情報入力シート!AB108="","",基本情報入力シート!AB108)</f>
        <v/>
      </c>
      <c r="R86" s="102"/>
      <c r="S86" s="103"/>
      <c r="T86" s="104" t="str">
        <f>IFERROR(IF(R86="","",VLOOKUP(P86,【参考】数式用!$A$5:$H$34,MATCH(S86,【参考】数式用!$F$4:$H$4,0)+5,0)),"")</f>
        <v/>
      </c>
      <c r="U86" s="120" t="str">
        <f>IF(S86="特定加算Ⅰ",VLOOKUP(P86,【参考】数式用!$A$5:$I$28,9,FALSE),"-")</f>
        <v>-</v>
      </c>
      <c r="V86" s="37" t="s">
        <v>143</v>
      </c>
      <c r="W86" s="105"/>
      <c r="X86" s="41" t="s">
        <v>144</v>
      </c>
      <c r="Y86" s="105"/>
      <c r="Z86" s="43" t="s">
        <v>145</v>
      </c>
      <c r="AA86" s="105"/>
      <c r="AB86" s="41" t="s">
        <v>144</v>
      </c>
      <c r="AC86" s="105"/>
      <c r="AD86" s="41" t="s">
        <v>146</v>
      </c>
      <c r="AE86" s="88" t="s">
        <v>147</v>
      </c>
      <c r="AF86" s="89" t="str">
        <f t="shared" si="7"/>
        <v/>
      </c>
      <c r="AG86" s="90" t="s">
        <v>148</v>
      </c>
      <c r="AH86" s="91" t="str">
        <f t="shared" si="8"/>
        <v/>
      </c>
      <c r="AJ86" s="39" t="str">
        <f t="shared" si="9"/>
        <v>○</v>
      </c>
      <c r="AK86" s="40" t="str">
        <f t="shared" si="6"/>
        <v/>
      </c>
      <c r="AL86" s="40"/>
      <c r="AM86" s="40"/>
      <c r="AN86" s="40"/>
      <c r="AO86" s="40"/>
      <c r="AP86" s="40"/>
      <c r="AQ86" s="40"/>
      <c r="AR86" s="40"/>
      <c r="AS86" s="106"/>
    </row>
    <row r="87" spans="1:45" ht="33" customHeight="1" thickBot="1">
      <c r="A87" s="76">
        <f t="shared" si="4"/>
        <v>76</v>
      </c>
      <c r="B87" s="77" t="str">
        <f>IF(基本情報入力シート!C109="","",基本情報入力シート!C109)</f>
        <v/>
      </c>
      <c r="C87" s="78" t="str">
        <f>IF(基本情報入力シート!D109="","",基本情報入力シート!D109)</f>
        <v/>
      </c>
      <c r="D87" s="79" t="str">
        <f>IF(基本情報入力シート!E109="","",基本情報入力シート!E109)</f>
        <v/>
      </c>
      <c r="E87" s="79" t="str">
        <f>IF(基本情報入力シート!F109="","",基本情報入力シート!F109)</f>
        <v/>
      </c>
      <c r="F87" s="79" t="str">
        <f>IF(基本情報入力シート!G109="","",基本情報入力シート!G109)</f>
        <v/>
      </c>
      <c r="G87" s="79" t="str">
        <f>IF(基本情報入力シート!H109="","",基本情報入力シート!H109)</f>
        <v/>
      </c>
      <c r="H87" s="79" t="str">
        <f>IF(基本情報入力シート!I109="","",基本情報入力シート!I109)</f>
        <v/>
      </c>
      <c r="I87" s="79" t="str">
        <f>IF(基本情報入力シート!J109="","",基本情報入力シート!J109)</f>
        <v/>
      </c>
      <c r="J87" s="79" t="str">
        <f>IF(基本情報入力シート!K109="","",基本情報入力シート!K109)</f>
        <v/>
      </c>
      <c r="K87" s="80" t="str">
        <f>IF(基本情報入力シート!L109="","",基本情報入力シート!L109)</f>
        <v/>
      </c>
      <c r="L87" s="81" t="str">
        <f>IF(基本情報入力シート!M109="","",基本情報入力シート!M109)</f>
        <v/>
      </c>
      <c r="M87" s="81" t="str">
        <f>IF(基本情報入力シート!R109="","",基本情報入力シート!R109)</f>
        <v/>
      </c>
      <c r="N87" s="81" t="str">
        <f>IF(基本情報入力シート!W109="","",基本情報入力シート!W109)</f>
        <v/>
      </c>
      <c r="O87" s="76" t="str">
        <f>IF(基本情報入力シート!X109="","",基本情報入力シート!X109)</f>
        <v/>
      </c>
      <c r="P87" s="82" t="str">
        <f>IF(基本情報入力シート!Y109="","",基本情報入力シート!Y109)</f>
        <v/>
      </c>
      <c r="Q87" s="83" t="str">
        <f>IF(基本情報入力シート!AB109="","",基本情報入力シート!AB109)</f>
        <v/>
      </c>
      <c r="R87" s="102"/>
      <c r="S87" s="103"/>
      <c r="T87" s="104" t="str">
        <f>IFERROR(IF(R87="","",VLOOKUP(P87,【参考】数式用!$A$5:$H$34,MATCH(S87,【参考】数式用!$F$4:$H$4,0)+5,0)),"")</f>
        <v/>
      </c>
      <c r="U87" s="120" t="str">
        <f>IF(S87="特定加算Ⅰ",VLOOKUP(P87,【参考】数式用!$A$5:$I$28,9,FALSE),"-")</f>
        <v>-</v>
      </c>
      <c r="V87" s="37" t="s">
        <v>143</v>
      </c>
      <c r="W87" s="105"/>
      <c r="X87" s="41" t="s">
        <v>144</v>
      </c>
      <c r="Y87" s="105"/>
      <c r="Z87" s="43" t="s">
        <v>145</v>
      </c>
      <c r="AA87" s="105"/>
      <c r="AB87" s="41" t="s">
        <v>144</v>
      </c>
      <c r="AC87" s="105"/>
      <c r="AD87" s="41" t="s">
        <v>146</v>
      </c>
      <c r="AE87" s="88" t="s">
        <v>147</v>
      </c>
      <c r="AF87" s="89" t="str">
        <f t="shared" si="7"/>
        <v/>
      </c>
      <c r="AG87" s="90" t="s">
        <v>148</v>
      </c>
      <c r="AH87" s="91" t="str">
        <f t="shared" si="8"/>
        <v/>
      </c>
      <c r="AJ87" s="39" t="str">
        <f t="shared" si="9"/>
        <v>○</v>
      </c>
      <c r="AK87" s="40" t="str">
        <f t="shared" si="6"/>
        <v/>
      </c>
      <c r="AL87" s="40"/>
      <c r="AM87" s="40"/>
      <c r="AN87" s="40"/>
      <c r="AO87" s="40"/>
      <c r="AP87" s="40"/>
      <c r="AQ87" s="40"/>
      <c r="AR87" s="40"/>
      <c r="AS87" s="106"/>
    </row>
    <row r="88" spans="1:45" ht="33" customHeight="1" thickBot="1">
      <c r="A88" s="76">
        <f t="shared" si="4"/>
        <v>77</v>
      </c>
      <c r="B88" s="77" t="str">
        <f>IF(基本情報入力シート!C110="","",基本情報入力シート!C110)</f>
        <v/>
      </c>
      <c r="C88" s="78" t="str">
        <f>IF(基本情報入力シート!D110="","",基本情報入力シート!D110)</f>
        <v/>
      </c>
      <c r="D88" s="79" t="str">
        <f>IF(基本情報入力シート!E110="","",基本情報入力シート!E110)</f>
        <v/>
      </c>
      <c r="E88" s="79" t="str">
        <f>IF(基本情報入力シート!F110="","",基本情報入力シート!F110)</f>
        <v/>
      </c>
      <c r="F88" s="79" t="str">
        <f>IF(基本情報入力シート!G110="","",基本情報入力シート!G110)</f>
        <v/>
      </c>
      <c r="G88" s="79" t="str">
        <f>IF(基本情報入力シート!H110="","",基本情報入力シート!H110)</f>
        <v/>
      </c>
      <c r="H88" s="79" t="str">
        <f>IF(基本情報入力シート!I110="","",基本情報入力シート!I110)</f>
        <v/>
      </c>
      <c r="I88" s="79" t="str">
        <f>IF(基本情報入力シート!J110="","",基本情報入力シート!J110)</f>
        <v/>
      </c>
      <c r="J88" s="79" t="str">
        <f>IF(基本情報入力シート!K110="","",基本情報入力シート!K110)</f>
        <v/>
      </c>
      <c r="K88" s="80" t="str">
        <f>IF(基本情報入力シート!L110="","",基本情報入力シート!L110)</f>
        <v/>
      </c>
      <c r="L88" s="81" t="str">
        <f>IF(基本情報入力シート!M110="","",基本情報入力シート!M110)</f>
        <v/>
      </c>
      <c r="M88" s="81" t="str">
        <f>IF(基本情報入力シート!R110="","",基本情報入力シート!R110)</f>
        <v/>
      </c>
      <c r="N88" s="81" t="str">
        <f>IF(基本情報入力シート!W110="","",基本情報入力シート!W110)</f>
        <v/>
      </c>
      <c r="O88" s="76" t="str">
        <f>IF(基本情報入力シート!X110="","",基本情報入力シート!X110)</f>
        <v/>
      </c>
      <c r="P88" s="82" t="str">
        <f>IF(基本情報入力シート!Y110="","",基本情報入力シート!Y110)</f>
        <v/>
      </c>
      <c r="Q88" s="83" t="str">
        <f>IF(基本情報入力シート!AB110="","",基本情報入力シート!AB110)</f>
        <v/>
      </c>
      <c r="R88" s="102"/>
      <c r="S88" s="103"/>
      <c r="T88" s="104" t="str">
        <f>IFERROR(IF(R88="","",VLOOKUP(P88,【参考】数式用!$A$5:$H$34,MATCH(S88,【参考】数式用!$F$4:$H$4,0)+5,0)),"")</f>
        <v/>
      </c>
      <c r="U88" s="120" t="str">
        <f>IF(S88="特定加算Ⅰ",VLOOKUP(P88,【参考】数式用!$A$5:$I$28,9,FALSE),"-")</f>
        <v>-</v>
      </c>
      <c r="V88" s="37" t="s">
        <v>143</v>
      </c>
      <c r="W88" s="105"/>
      <c r="X88" s="41" t="s">
        <v>144</v>
      </c>
      <c r="Y88" s="105"/>
      <c r="Z88" s="43" t="s">
        <v>145</v>
      </c>
      <c r="AA88" s="105"/>
      <c r="AB88" s="41" t="s">
        <v>144</v>
      </c>
      <c r="AC88" s="105"/>
      <c r="AD88" s="41" t="s">
        <v>146</v>
      </c>
      <c r="AE88" s="88" t="s">
        <v>147</v>
      </c>
      <c r="AF88" s="89" t="str">
        <f t="shared" si="7"/>
        <v/>
      </c>
      <c r="AG88" s="90" t="s">
        <v>148</v>
      </c>
      <c r="AH88" s="91" t="str">
        <f t="shared" si="8"/>
        <v/>
      </c>
      <c r="AJ88" s="39" t="str">
        <f t="shared" si="9"/>
        <v>○</v>
      </c>
      <c r="AK88" s="40" t="str">
        <f t="shared" si="6"/>
        <v/>
      </c>
      <c r="AL88" s="40"/>
      <c r="AM88" s="40"/>
      <c r="AN88" s="40"/>
      <c r="AO88" s="40"/>
      <c r="AP88" s="40"/>
      <c r="AQ88" s="40"/>
      <c r="AR88" s="40"/>
      <c r="AS88" s="106"/>
    </row>
    <row r="89" spans="1:45" ht="33" customHeight="1" thickBot="1">
      <c r="A89" s="76">
        <f t="shared" si="4"/>
        <v>78</v>
      </c>
      <c r="B89" s="77" t="str">
        <f>IF(基本情報入力シート!C111="","",基本情報入力シート!C111)</f>
        <v/>
      </c>
      <c r="C89" s="78" t="str">
        <f>IF(基本情報入力シート!D111="","",基本情報入力シート!D111)</f>
        <v/>
      </c>
      <c r="D89" s="79" t="str">
        <f>IF(基本情報入力シート!E111="","",基本情報入力シート!E111)</f>
        <v/>
      </c>
      <c r="E89" s="79" t="str">
        <f>IF(基本情報入力シート!F111="","",基本情報入力シート!F111)</f>
        <v/>
      </c>
      <c r="F89" s="79" t="str">
        <f>IF(基本情報入力シート!G111="","",基本情報入力シート!G111)</f>
        <v/>
      </c>
      <c r="G89" s="79" t="str">
        <f>IF(基本情報入力シート!H111="","",基本情報入力シート!H111)</f>
        <v/>
      </c>
      <c r="H89" s="79" t="str">
        <f>IF(基本情報入力シート!I111="","",基本情報入力シート!I111)</f>
        <v/>
      </c>
      <c r="I89" s="79" t="str">
        <f>IF(基本情報入力シート!J111="","",基本情報入力シート!J111)</f>
        <v/>
      </c>
      <c r="J89" s="79" t="str">
        <f>IF(基本情報入力シート!K111="","",基本情報入力シート!K111)</f>
        <v/>
      </c>
      <c r="K89" s="80" t="str">
        <f>IF(基本情報入力シート!L111="","",基本情報入力シート!L111)</f>
        <v/>
      </c>
      <c r="L89" s="81" t="str">
        <f>IF(基本情報入力シート!M111="","",基本情報入力シート!M111)</f>
        <v/>
      </c>
      <c r="M89" s="81" t="str">
        <f>IF(基本情報入力シート!R111="","",基本情報入力シート!R111)</f>
        <v/>
      </c>
      <c r="N89" s="81" t="str">
        <f>IF(基本情報入力シート!W111="","",基本情報入力シート!W111)</f>
        <v/>
      </c>
      <c r="O89" s="76" t="str">
        <f>IF(基本情報入力シート!X111="","",基本情報入力シート!X111)</f>
        <v/>
      </c>
      <c r="P89" s="82" t="str">
        <f>IF(基本情報入力シート!Y111="","",基本情報入力シート!Y111)</f>
        <v/>
      </c>
      <c r="Q89" s="83" t="str">
        <f>IF(基本情報入力シート!AB111="","",基本情報入力シート!AB111)</f>
        <v/>
      </c>
      <c r="R89" s="102"/>
      <c r="S89" s="103"/>
      <c r="T89" s="104" t="str">
        <f>IFERROR(IF(R89="","",VLOOKUP(P89,【参考】数式用!$A$5:$H$34,MATCH(S89,【参考】数式用!$F$4:$H$4,0)+5,0)),"")</f>
        <v/>
      </c>
      <c r="U89" s="120" t="str">
        <f>IF(S89="特定加算Ⅰ",VLOOKUP(P89,【参考】数式用!$A$5:$I$28,9,FALSE),"-")</f>
        <v>-</v>
      </c>
      <c r="V89" s="37" t="s">
        <v>143</v>
      </c>
      <c r="W89" s="105"/>
      <c r="X89" s="41" t="s">
        <v>144</v>
      </c>
      <c r="Y89" s="105"/>
      <c r="Z89" s="43" t="s">
        <v>145</v>
      </c>
      <c r="AA89" s="105"/>
      <c r="AB89" s="41" t="s">
        <v>144</v>
      </c>
      <c r="AC89" s="105"/>
      <c r="AD89" s="41" t="s">
        <v>146</v>
      </c>
      <c r="AE89" s="88" t="s">
        <v>147</v>
      </c>
      <c r="AF89" s="89" t="str">
        <f t="shared" si="7"/>
        <v/>
      </c>
      <c r="AG89" s="90" t="s">
        <v>148</v>
      </c>
      <c r="AH89" s="91" t="str">
        <f t="shared" si="8"/>
        <v/>
      </c>
      <c r="AJ89" s="39" t="str">
        <f t="shared" si="9"/>
        <v>○</v>
      </c>
      <c r="AK89" s="40" t="str">
        <f t="shared" si="6"/>
        <v/>
      </c>
      <c r="AL89" s="40"/>
      <c r="AM89" s="40"/>
      <c r="AN89" s="40"/>
      <c r="AO89" s="40"/>
      <c r="AP89" s="40"/>
      <c r="AQ89" s="40"/>
      <c r="AR89" s="40"/>
      <c r="AS89" s="106"/>
    </row>
    <row r="90" spans="1:45" ht="33" customHeight="1" thickBot="1">
      <c r="A90" s="76">
        <f t="shared" si="4"/>
        <v>79</v>
      </c>
      <c r="B90" s="77" t="str">
        <f>IF(基本情報入力シート!C112="","",基本情報入力シート!C112)</f>
        <v/>
      </c>
      <c r="C90" s="78" t="str">
        <f>IF(基本情報入力シート!D112="","",基本情報入力シート!D112)</f>
        <v/>
      </c>
      <c r="D90" s="79" t="str">
        <f>IF(基本情報入力シート!E112="","",基本情報入力シート!E112)</f>
        <v/>
      </c>
      <c r="E90" s="79" t="str">
        <f>IF(基本情報入力シート!F112="","",基本情報入力シート!F112)</f>
        <v/>
      </c>
      <c r="F90" s="79" t="str">
        <f>IF(基本情報入力シート!G112="","",基本情報入力シート!G112)</f>
        <v/>
      </c>
      <c r="G90" s="79" t="str">
        <f>IF(基本情報入力シート!H112="","",基本情報入力シート!H112)</f>
        <v/>
      </c>
      <c r="H90" s="79" t="str">
        <f>IF(基本情報入力シート!I112="","",基本情報入力シート!I112)</f>
        <v/>
      </c>
      <c r="I90" s="79" t="str">
        <f>IF(基本情報入力シート!J112="","",基本情報入力シート!J112)</f>
        <v/>
      </c>
      <c r="J90" s="79" t="str">
        <f>IF(基本情報入力シート!K112="","",基本情報入力シート!K112)</f>
        <v/>
      </c>
      <c r="K90" s="80" t="str">
        <f>IF(基本情報入力シート!L112="","",基本情報入力シート!L112)</f>
        <v/>
      </c>
      <c r="L90" s="81" t="str">
        <f>IF(基本情報入力シート!M112="","",基本情報入力シート!M112)</f>
        <v/>
      </c>
      <c r="M90" s="81" t="str">
        <f>IF(基本情報入力シート!R112="","",基本情報入力シート!R112)</f>
        <v/>
      </c>
      <c r="N90" s="81" t="str">
        <f>IF(基本情報入力シート!W112="","",基本情報入力シート!W112)</f>
        <v/>
      </c>
      <c r="O90" s="76" t="str">
        <f>IF(基本情報入力シート!X112="","",基本情報入力シート!X112)</f>
        <v/>
      </c>
      <c r="P90" s="82" t="str">
        <f>IF(基本情報入力シート!Y112="","",基本情報入力シート!Y112)</f>
        <v/>
      </c>
      <c r="Q90" s="83" t="str">
        <f>IF(基本情報入力シート!AB112="","",基本情報入力シート!AB112)</f>
        <v/>
      </c>
      <c r="R90" s="102"/>
      <c r="S90" s="103"/>
      <c r="T90" s="104" t="str">
        <f>IFERROR(IF(R90="","",VLOOKUP(P90,【参考】数式用!$A$5:$H$34,MATCH(S90,【参考】数式用!$F$4:$H$4,0)+5,0)),"")</f>
        <v/>
      </c>
      <c r="U90" s="120" t="str">
        <f>IF(S90="特定加算Ⅰ",VLOOKUP(P90,【参考】数式用!$A$5:$I$28,9,FALSE),"-")</f>
        <v>-</v>
      </c>
      <c r="V90" s="37" t="s">
        <v>143</v>
      </c>
      <c r="W90" s="105"/>
      <c r="X90" s="41" t="s">
        <v>144</v>
      </c>
      <c r="Y90" s="105"/>
      <c r="Z90" s="43" t="s">
        <v>145</v>
      </c>
      <c r="AA90" s="105"/>
      <c r="AB90" s="41" t="s">
        <v>144</v>
      </c>
      <c r="AC90" s="105"/>
      <c r="AD90" s="41" t="s">
        <v>146</v>
      </c>
      <c r="AE90" s="88" t="s">
        <v>147</v>
      </c>
      <c r="AF90" s="89" t="str">
        <f t="shared" si="7"/>
        <v/>
      </c>
      <c r="AG90" s="90" t="s">
        <v>148</v>
      </c>
      <c r="AH90" s="91" t="str">
        <f t="shared" si="8"/>
        <v/>
      </c>
      <c r="AJ90" s="39" t="str">
        <f t="shared" si="9"/>
        <v>○</v>
      </c>
      <c r="AK90" s="40" t="str">
        <f t="shared" si="6"/>
        <v/>
      </c>
      <c r="AL90" s="40"/>
      <c r="AM90" s="40"/>
      <c r="AN90" s="40"/>
      <c r="AO90" s="40"/>
      <c r="AP90" s="40"/>
      <c r="AQ90" s="40"/>
      <c r="AR90" s="40"/>
      <c r="AS90" s="106"/>
    </row>
    <row r="91" spans="1:45" ht="33" customHeight="1" thickBot="1">
      <c r="A91" s="76">
        <f t="shared" si="4"/>
        <v>80</v>
      </c>
      <c r="B91" s="77" t="str">
        <f>IF(基本情報入力シート!C113="","",基本情報入力シート!C113)</f>
        <v/>
      </c>
      <c r="C91" s="78" t="str">
        <f>IF(基本情報入力シート!D113="","",基本情報入力シート!D113)</f>
        <v/>
      </c>
      <c r="D91" s="79" t="str">
        <f>IF(基本情報入力シート!E113="","",基本情報入力シート!E113)</f>
        <v/>
      </c>
      <c r="E91" s="79" t="str">
        <f>IF(基本情報入力シート!F113="","",基本情報入力シート!F113)</f>
        <v/>
      </c>
      <c r="F91" s="79" t="str">
        <f>IF(基本情報入力シート!G113="","",基本情報入力シート!G113)</f>
        <v/>
      </c>
      <c r="G91" s="79" t="str">
        <f>IF(基本情報入力シート!H113="","",基本情報入力シート!H113)</f>
        <v/>
      </c>
      <c r="H91" s="79" t="str">
        <f>IF(基本情報入力シート!I113="","",基本情報入力シート!I113)</f>
        <v/>
      </c>
      <c r="I91" s="79" t="str">
        <f>IF(基本情報入力シート!J113="","",基本情報入力シート!J113)</f>
        <v/>
      </c>
      <c r="J91" s="79" t="str">
        <f>IF(基本情報入力シート!K113="","",基本情報入力シート!K113)</f>
        <v/>
      </c>
      <c r="K91" s="80" t="str">
        <f>IF(基本情報入力シート!L113="","",基本情報入力シート!L113)</f>
        <v/>
      </c>
      <c r="L91" s="81" t="str">
        <f>IF(基本情報入力シート!M113="","",基本情報入力シート!M113)</f>
        <v/>
      </c>
      <c r="M91" s="81" t="str">
        <f>IF(基本情報入力シート!R113="","",基本情報入力シート!R113)</f>
        <v/>
      </c>
      <c r="N91" s="81" t="str">
        <f>IF(基本情報入力シート!W113="","",基本情報入力シート!W113)</f>
        <v/>
      </c>
      <c r="O91" s="76" t="str">
        <f>IF(基本情報入力シート!X113="","",基本情報入力シート!X113)</f>
        <v/>
      </c>
      <c r="P91" s="82" t="str">
        <f>IF(基本情報入力シート!Y113="","",基本情報入力シート!Y113)</f>
        <v/>
      </c>
      <c r="Q91" s="83" t="str">
        <f>IF(基本情報入力シート!AB113="","",基本情報入力シート!AB113)</f>
        <v/>
      </c>
      <c r="R91" s="102"/>
      <c r="S91" s="103"/>
      <c r="T91" s="104" t="str">
        <f>IFERROR(IF(R91="","",VLOOKUP(P91,【参考】数式用!$A$5:$H$34,MATCH(S91,【参考】数式用!$F$4:$H$4,0)+5,0)),"")</f>
        <v/>
      </c>
      <c r="U91" s="120" t="str">
        <f>IF(S91="特定加算Ⅰ",VLOOKUP(P91,【参考】数式用!$A$5:$I$28,9,FALSE),"-")</f>
        <v>-</v>
      </c>
      <c r="V91" s="37" t="s">
        <v>143</v>
      </c>
      <c r="W91" s="105"/>
      <c r="X91" s="41" t="s">
        <v>144</v>
      </c>
      <c r="Y91" s="105"/>
      <c r="Z91" s="43" t="s">
        <v>145</v>
      </c>
      <c r="AA91" s="105"/>
      <c r="AB91" s="41" t="s">
        <v>144</v>
      </c>
      <c r="AC91" s="105"/>
      <c r="AD91" s="41" t="s">
        <v>146</v>
      </c>
      <c r="AE91" s="88" t="s">
        <v>147</v>
      </c>
      <c r="AF91" s="89" t="str">
        <f t="shared" si="7"/>
        <v/>
      </c>
      <c r="AG91" s="90" t="s">
        <v>148</v>
      </c>
      <c r="AH91" s="91" t="str">
        <f t="shared" si="8"/>
        <v/>
      </c>
      <c r="AJ91" s="39" t="str">
        <f t="shared" si="9"/>
        <v>○</v>
      </c>
      <c r="AK91" s="40" t="str">
        <f t="shared" si="6"/>
        <v/>
      </c>
      <c r="AL91" s="40"/>
      <c r="AM91" s="40"/>
      <c r="AN91" s="40"/>
      <c r="AO91" s="40"/>
      <c r="AP91" s="40"/>
      <c r="AQ91" s="40"/>
      <c r="AR91" s="40"/>
      <c r="AS91" s="106"/>
    </row>
    <row r="92" spans="1:45" ht="33" customHeight="1" thickBot="1">
      <c r="A92" s="76">
        <f t="shared" si="4"/>
        <v>81</v>
      </c>
      <c r="B92" s="77" t="str">
        <f>IF(基本情報入力シート!C114="","",基本情報入力シート!C114)</f>
        <v/>
      </c>
      <c r="C92" s="78" t="str">
        <f>IF(基本情報入力シート!D114="","",基本情報入力シート!D114)</f>
        <v/>
      </c>
      <c r="D92" s="79" t="str">
        <f>IF(基本情報入力シート!E114="","",基本情報入力シート!E114)</f>
        <v/>
      </c>
      <c r="E92" s="79" t="str">
        <f>IF(基本情報入力シート!F114="","",基本情報入力シート!F114)</f>
        <v/>
      </c>
      <c r="F92" s="79" t="str">
        <f>IF(基本情報入力シート!G114="","",基本情報入力シート!G114)</f>
        <v/>
      </c>
      <c r="G92" s="79" t="str">
        <f>IF(基本情報入力シート!H114="","",基本情報入力シート!H114)</f>
        <v/>
      </c>
      <c r="H92" s="79" t="str">
        <f>IF(基本情報入力シート!I114="","",基本情報入力シート!I114)</f>
        <v/>
      </c>
      <c r="I92" s="79" t="str">
        <f>IF(基本情報入力シート!J114="","",基本情報入力シート!J114)</f>
        <v/>
      </c>
      <c r="J92" s="79" t="str">
        <f>IF(基本情報入力シート!K114="","",基本情報入力シート!K114)</f>
        <v/>
      </c>
      <c r="K92" s="80" t="str">
        <f>IF(基本情報入力シート!L114="","",基本情報入力シート!L114)</f>
        <v/>
      </c>
      <c r="L92" s="81" t="str">
        <f>IF(基本情報入力シート!M114="","",基本情報入力シート!M114)</f>
        <v/>
      </c>
      <c r="M92" s="81" t="str">
        <f>IF(基本情報入力シート!R114="","",基本情報入力シート!R114)</f>
        <v/>
      </c>
      <c r="N92" s="81" t="str">
        <f>IF(基本情報入力シート!W114="","",基本情報入力シート!W114)</f>
        <v/>
      </c>
      <c r="O92" s="76" t="str">
        <f>IF(基本情報入力シート!X114="","",基本情報入力シート!X114)</f>
        <v/>
      </c>
      <c r="P92" s="82" t="str">
        <f>IF(基本情報入力シート!Y114="","",基本情報入力シート!Y114)</f>
        <v/>
      </c>
      <c r="Q92" s="83" t="str">
        <f>IF(基本情報入力シート!AB114="","",基本情報入力シート!AB114)</f>
        <v/>
      </c>
      <c r="R92" s="102"/>
      <c r="S92" s="103"/>
      <c r="T92" s="104" t="str">
        <f>IFERROR(IF(R92="","",VLOOKUP(P92,【参考】数式用!$A$5:$H$34,MATCH(S92,【参考】数式用!$F$4:$H$4,0)+5,0)),"")</f>
        <v/>
      </c>
      <c r="U92" s="120" t="str">
        <f>IF(S92="特定加算Ⅰ",VLOOKUP(P92,【参考】数式用!$A$5:$I$28,9,FALSE),"-")</f>
        <v>-</v>
      </c>
      <c r="V92" s="37" t="s">
        <v>143</v>
      </c>
      <c r="W92" s="105"/>
      <c r="X92" s="41" t="s">
        <v>144</v>
      </c>
      <c r="Y92" s="105"/>
      <c r="Z92" s="43" t="s">
        <v>145</v>
      </c>
      <c r="AA92" s="105"/>
      <c r="AB92" s="41" t="s">
        <v>144</v>
      </c>
      <c r="AC92" s="105"/>
      <c r="AD92" s="41" t="s">
        <v>146</v>
      </c>
      <c r="AE92" s="88" t="s">
        <v>147</v>
      </c>
      <c r="AF92" s="89" t="str">
        <f t="shared" si="7"/>
        <v/>
      </c>
      <c r="AG92" s="90" t="s">
        <v>148</v>
      </c>
      <c r="AH92" s="91" t="str">
        <f t="shared" si="8"/>
        <v/>
      </c>
      <c r="AJ92" s="39" t="str">
        <f t="shared" si="9"/>
        <v>○</v>
      </c>
      <c r="AK92" s="40" t="str">
        <f t="shared" si="6"/>
        <v/>
      </c>
      <c r="AL92" s="40"/>
      <c r="AM92" s="40"/>
      <c r="AN92" s="40"/>
      <c r="AO92" s="40"/>
      <c r="AP92" s="40"/>
      <c r="AQ92" s="40"/>
      <c r="AR92" s="40"/>
      <c r="AS92" s="106"/>
    </row>
    <row r="93" spans="1:45" ht="33" customHeight="1" thickBot="1">
      <c r="A93" s="76">
        <f t="shared" si="4"/>
        <v>82</v>
      </c>
      <c r="B93" s="77" t="str">
        <f>IF(基本情報入力シート!C115="","",基本情報入力シート!C115)</f>
        <v/>
      </c>
      <c r="C93" s="78" t="str">
        <f>IF(基本情報入力シート!D115="","",基本情報入力シート!D115)</f>
        <v/>
      </c>
      <c r="D93" s="79" t="str">
        <f>IF(基本情報入力シート!E115="","",基本情報入力シート!E115)</f>
        <v/>
      </c>
      <c r="E93" s="79" t="str">
        <f>IF(基本情報入力シート!F115="","",基本情報入力シート!F115)</f>
        <v/>
      </c>
      <c r="F93" s="79" t="str">
        <f>IF(基本情報入力シート!G115="","",基本情報入力シート!G115)</f>
        <v/>
      </c>
      <c r="G93" s="79" t="str">
        <f>IF(基本情報入力シート!H115="","",基本情報入力シート!H115)</f>
        <v/>
      </c>
      <c r="H93" s="79" t="str">
        <f>IF(基本情報入力シート!I115="","",基本情報入力シート!I115)</f>
        <v/>
      </c>
      <c r="I93" s="79" t="str">
        <f>IF(基本情報入力シート!J115="","",基本情報入力シート!J115)</f>
        <v/>
      </c>
      <c r="J93" s="79" t="str">
        <f>IF(基本情報入力シート!K115="","",基本情報入力シート!K115)</f>
        <v/>
      </c>
      <c r="K93" s="80" t="str">
        <f>IF(基本情報入力シート!L115="","",基本情報入力シート!L115)</f>
        <v/>
      </c>
      <c r="L93" s="81" t="str">
        <f>IF(基本情報入力シート!M115="","",基本情報入力シート!M115)</f>
        <v/>
      </c>
      <c r="M93" s="81" t="str">
        <f>IF(基本情報入力シート!R115="","",基本情報入力シート!R115)</f>
        <v/>
      </c>
      <c r="N93" s="81" t="str">
        <f>IF(基本情報入力シート!W115="","",基本情報入力シート!W115)</f>
        <v/>
      </c>
      <c r="O93" s="76" t="str">
        <f>IF(基本情報入力シート!X115="","",基本情報入力シート!X115)</f>
        <v/>
      </c>
      <c r="P93" s="82" t="str">
        <f>IF(基本情報入力シート!Y115="","",基本情報入力シート!Y115)</f>
        <v/>
      </c>
      <c r="Q93" s="83" t="str">
        <f>IF(基本情報入力シート!AB115="","",基本情報入力シート!AB115)</f>
        <v/>
      </c>
      <c r="R93" s="102"/>
      <c r="S93" s="103"/>
      <c r="T93" s="104" t="str">
        <f>IFERROR(IF(R93="","",VLOOKUP(P93,【参考】数式用!$A$5:$H$34,MATCH(S93,【参考】数式用!$F$4:$H$4,0)+5,0)),"")</f>
        <v/>
      </c>
      <c r="U93" s="120" t="str">
        <f>IF(S93="特定加算Ⅰ",VLOOKUP(P93,【参考】数式用!$A$5:$I$28,9,FALSE),"-")</f>
        <v>-</v>
      </c>
      <c r="V93" s="37" t="s">
        <v>143</v>
      </c>
      <c r="W93" s="105"/>
      <c r="X93" s="41" t="s">
        <v>144</v>
      </c>
      <c r="Y93" s="105"/>
      <c r="Z93" s="43" t="s">
        <v>145</v>
      </c>
      <c r="AA93" s="105"/>
      <c r="AB93" s="41" t="s">
        <v>144</v>
      </c>
      <c r="AC93" s="105"/>
      <c r="AD93" s="41" t="s">
        <v>146</v>
      </c>
      <c r="AE93" s="88" t="s">
        <v>147</v>
      </c>
      <c r="AF93" s="89" t="str">
        <f t="shared" si="7"/>
        <v/>
      </c>
      <c r="AG93" s="90" t="s">
        <v>148</v>
      </c>
      <c r="AH93" s="91" t="str">
        <f t="shared" si="8"/>
        <v/>
      </c>
      <c r="AJ93" s="39" t="str">
        <f t="shared" si="9"/>
        <v>○</v>
      </c>
      <c r="AK93" s="40" t="str">
        <f t="shared" si="6"/>
        <v/>
      </c>
      <c r="AL93" s="40"/>
      <c r="AM93" s="40"/>
      <c r="AN93" s="40"/>
      <c r="AO93" s="40"/>
      <c r="AP93" s="40"/>
      <c r="AQ93" s="40"/>
      <c r="AR93" s="40"/>
      <c r="AS93" s="106"/>
    </row>
    <row r="94" spans="1:45" ht="33" customHeight="1" thickBot="1">
      <c r="A94" s="76">
        <f t="shared" si="4"/>
        <v>83</v>
      </c>
      <c r="B94" s="77" t="str">
        <f>IF(基本情報入力シート!C116="","",基本情報入力シート!C116)</f>
        <v/>
      </c>
      <c r="C94" s="78" t="str">
        <f>IF(基本情報入力シート!D116="","",基本情報入力シート!D116)</f>
        <v/>
      </c>
      <c r="D94" s="79" t="str">
        <f>IF(基本情報入力シート!E116="","",基本情報入力シート!E116)</f>
        <v/>
      </c>
      <c r="E94" s="79" t="str">
        <f>IF(基本情報入力シート!F116="","",基本情報入力シート!F116)</f>
        <v/>
      </c>
      <c r="F94" s="79" t="str">
        <f>IF(基本情報入力シート!G116="","",基本情報入力シート!G116)</f>
        <v/>
      </c>
      <c r="G94" s="79" t="str">
        <f>IF(基本情報入力シート!H116="","",基本情報入力シート!H116)</f>
        <v/>
      </c>
      <c r="H94" s="79" t="str">
        <f>IF(基本情報入力シート!I116="","",基本情報入力シート!I116)</f>
        <v/>
      </c>
      <c r="I94" s="79" t="str">
        <f>IF(基本情報入力シート!J116="","",基本情報入力シート!J116)</f>
        <v/>
      </c>
      <c r="J94" s="79" t="str">
        <f>IF(基本情報入力シート!K116="","",基本情報入力シート!K116)</f>
        <v/>
      </c>
      <c r="K94" s="80" t="str">
        <f>IF(基本情報入力シート!L116="","",基本情報入力シート!L116)</f>
        <v/>
      </c>
      <c r="L94" s="81" t="str">
        <f>IF(基本情報入力シート!M116="","",基本情報入力シート!M116)</f>
        <v/>
      </c>
      <c r="M94" s="81" t="str">
        <f>IF(基本情報入力シート!R116="","",基本情報入力シート!R116)</f>
        <v/>
      </c>
      <c r="N94" s="81" t="str">
        <f>IF(基本情報入力シート!W116="","",基本情報入力シート!W116)</f>
        <v/>
      </c>
      <c r="O94" s="76" t="str">
        <f>IF(基本情報入力シート!X116="","",基本情報入力シート!X116)</f>
        <v/>
      </c>
      <c r="P94" s="82" t="str">
        <f>IF(基本情報入力シート!Y116="","",基本情報入力シート!Y116)</f>
        <v/>
      </c>
      <c r="Q94" s="83" t="str">
        <f>IF(基本情報入力シート!AB116="","",基本情報入力シート!AB116)</f>
        <v/>
      </c>
      <c r="R94" s="102"/>
      <c r="S94" s="103"/>
      <c r="T94" s="104" t="str">
        <f>IFERROR(IF(R94="","",VLOOKUP(P94,【参考】数式用!$A$5:$H$34,MATCH(S94,【参考】数式用!$F$4:$H$4,0)+5,0)),"")</f>
        <v/>
      </c>
      <c r="U94" s="120" t="str">
        <f>IF(S94="特定加算Ⅰ",VLOOKUP(P94,【参考】数式用!$A$5:$I$28,9,FALSE),"-")</f>
        <v>-</v>
      </c>
      <c r="V94" s="37" t="s">
        <v>143</v>
      </c>
      <c r="W94" s="105"/>
      <c r="X94" s="41" t="s">
        <v>144</v>
      </c>
      <c r="Y94" s="105"/>
      <c r="Z94" s="43" t="s">
        <v>145</v>
      </c>
      <c r="AA94" s="105"/>
      <c r="AB94" s="41" t="s">
        <v>144</v>
      </c>
      <c r="AC94" s="105"/>
      <c r="AD94" s="41" t="s">
        <v>146</v>
      </c>
      <c r="AE94" s="88" t="s">
        <v>147</v>
      </c>
      <c r="AF94" s="89" t="str">
        <f t="shared" si="7"/>
        <v/>
      </c>
      <c r="AG94" s="90" t="s">
        <v>148</v>
      </c>
      <c r="AH94" s="91" t="str">
        <f t="shared" si="8"/>
        <v/>
      </c>
      <c r="AJ94" s="39" t="str">
        <f t="shared" si="9"/>
        <v>○</v>
      </c>
      <c r="AK94" s="40" t="str">
        <f t="shared" si="6"/>
        <v/>
      </c>
      <c r="AL94" s="40"/>
      <c r="AM94" s="40"/>
      <c r="AN94" s="40"/>
      <c r="AO94" s="40"/>
      <c r="AP94" s="40"/>
      <c r="AQ94" s="40"/>
      <c r="AR94" s="40"/>
      <c r="AS94" s="106"/>
    </row>
    <row r="95" spans="1:45" ht="33" customHeight="1" thickBot="1">
      <c r="A95" s="76">
        <f t="shared" si="4"/>
        <v>84</v>
      </c>
      <c r="B95" s="77" t="str">
        <f>IF(基本情報入力シート!C117="","",基本情報入力シート!C117)</f>
        <v/>
      </c>
      <c r="C95" s="78" t="str">
        <f>IF(基本情報入力シート!D117="","",基本情報入力シート!D117)</f>
        <v/>
      </c>
      <c r="D95" s="79" t="str">
        <f>IF(基本情報入力シート!E117="","",基本情報入力シート!E117)</f>
        <v/>
      </c>
      <c r="E95" s="79" t="str">
        <f>IF(基本情報入力シート!F117="","",基本情報入力シート!F117)</f>
        <v/>
      </c>
      <c r="F95" s="79" t="str">
        <f>IF(基本情報入力シート!G117="","",基本情報入力シート!G117)</f>
        <v/>
      </c>
      <c r="G95" s="79" t="str">
        <f>IF(基本情報入力シート!H117="","",基本情報入力シート!H117)</f>
        <v/>
      </c>
      <c r="H95" s="79" t="str">
        <f>IF(基本情報入力シート!I117="","",基本情報入力シート!I117)</f>
        <v/>
      </c>
      <c r="I95" s="79" t="str">
        <f>IF(基本情報入力シート!J117="","",基本情報入力シート!J117)</f>
        <v/>
      </c>
      <c r="J95" s="79" t="str">
        <f>IF(基本情報入力シート!K117="","",基本情報入力シート!K117)</f>
        <v/>
      </c>
      <c r="K95" s="80" t="str">
        <f>IF(基本情報入力シート!L117="","",基本情報入力シート!L117)</f>
        <v/>
      </c>
      <c r="L95" s="81" t="str">
        <f>IF(基本情報入力シート!M117="","",基本情報入力シート!M117)</f>
        <v/>
      </c>
      <c r="M95" s="81" t="str">
        <f>IF(基本情報入力シート!R117="","",基本情報入力シート!R117)</f>
        <v/>
      </c>
      <c r="N95" s="81" t="str">
        <f>IF(基本情報入力シート!W117="","",基本情報入力シート!W117)</f>
        <v/>
      </c>
      <c r="O95" s="76" t="str">
        <f>IF(基本情報入力シート!X117="","",基本情報入力シート!X117)</f>
        <v/>
      </c>
      <c r="P95" s="82" t="str">
        <f>IF(基本情報入力シート!Y117="","",基本情報入力シート!Y117)</f>
        <v/>
      </c>
      <c r="Q95" s="83" t="str">
        <f>IF(基本情報入力シート!AB117="","",基本情報入力シート!AB117)</f>
        <v/>
      </c>
      <c r="R95" s="102"/>
      <c r="S95" s="103"/>
      <c r="T95" s="104" t="str">
        <f>IFERROR(IF(R95="","",VLOOKUP(P95,【参考】数式用!$A$5:$H$34,MATCH(S95,【参考】数式用!$F$4:$H$4,0)+5,0)),"")</f>
        <v/>
      </c>
      <c r="U95" s="120" t="str">
        <f>IF(S95="特定加算Ⅰ",VLOOKUP(P95,【参考】数式用!$A$5:$I$28,9,FALSE),"-")</f>
        <v>-</v>
      </c>
      <c r="V95" s="37" t="s">
        <v>143</v>
      </c>
      <c r="W95" s="105"/>
      <c r="X95" s="41" t="s">
        <v>144</v>
      </c>
      <c r="Y95" s="105"/>
      <c r="Z95" s="43" t="s">
        <v>145</v>
      </c>
      <c r="AA95" s="105"/>
      <c r="AB95" s="41" t="s">
        <v>144</v>
      </c>
      <c r="AC95" s="105"/>
      <c r="AD95" s="41" t="s">
        <v>146</v>
      </c>
      <c r="AE95" s="88" t="s">
        <v>147</v>
      </c>
      <c r="AF95" s="89" t="str">
        <f t="shared" si="7"/>
        <v/>
      </c>
      <c r="AG95" s="90" t="s">
        <v>148</v>
      </c>
      <c r="AH95" s="91" t="str">
        <f t="shared" si="8"/>
        <v/>
      </c>
      <c r="AJ95" s="39" t="str">
        <f t="shared" si="9"/>
        <v>○</v>
      </c>
      <c r="AK95" s="40" t="str">
        <f t="shared" si="6"/>
        <v/>
      </c>
      <c r="AL95" s="40"/>
      <c r="AM95" s="40"/>
      <c r="AN95" s="40"/>
      <c r="AO95" s="40"/>
      <c r="AP95" s="40"/>
      <c r="AQ95" s="40"/>
      <c r="AR95" s="40"/>
      <c r="AS95" s="106"/>
    </row>
    <row r="96" spans="1:45" ht="33" customHeight="1" thickBot="1">
      <c r="A96" s="76">
        <f t="shared" si="4"/>
        <v>85</v>
      </c>
      <c r="B96" s="77" t="str">
        <f>IF(基本情報入力シート!C118="","",基本情報入力シート!C118)</f>
        <v/>
      </c>
      <c r="C96" s="78" t="str">
        <f>IF(基本情報入力シート!D118="","",基本情報入力シート!D118)</f>
        <v/>
      </c>
      <c r="D96" s="79" t="str">
        <f>IF(基本情報入力シート!E118="","",基本情報入力シート!E118)</f>
        <v/>
      </c>
      <c r="E96" s="79" t="str">
        <f>IF(基本情報入力シート!F118="","",基本情報入力シート!F118)</f>
        <v/>
      </c>
      <c r="F96" s="79" t="str">
        <f>IF(基本情報入力シート!G118="","",基本情報入力シート!G118)</f>
        <v/>
      </c>
      <c r="G96" s="79" t="str">
        <f>IF(基本情報入力シート!H118="","",基本情報入力シート!H118)</f>
        <v/>
      </c>
      <c r="H96" s="79" t="str">
        <f>IF(基本情報入力シート!I118="","",基本情報入力シート!I118)</f>
        <v/>
      </c>
      <c r="I96" s="79" t="str">
        <f>IF(基本情報入力シート!J118="","",基本情報入力シート!J118)</f>
        <v/>
      </c>
      <c r="J96" s="79" t="str">
        <f>IF(基本情報入力シート!K118="","",基本情報入力シート!K118)</f>
        <v/>
      </c>
      <c r="K96" s="80" t="str">
        <f>IF(基本情報入力シート!L118="","",基本情報入力シート!L118)</f>
        <v/>
      </c>
      <c r="L96" s="81" t="str">
        <f>IF(基本情報入力シート!M118="","",基本情報入力シート!M118)</f>
        <v/>
      </c>
      <c r="M96" s="81" t="str">
        <f>IF(基本情報入力シート!R118="","",基本情報入力シート!R118)</f>
        <v/>
      </c>
      <c r="N96" s="81" t="str">
        <f>IF(基本情報入力シート!W118="","",基本情報入力シート!W118)</f>
        <v/>
      </c>
      <c r="O96" s="76" t="str">
        <f>IF(基本情報入力シート!X118="","",基本情報入力シート!X118)</f>
        <v/>
      </c>
      <c r="P96" s="82" t="str">
        <f>IF(基本情報入力シート!Y118="","",基本情報入力シート!Y118)</f>
        <v/>
      </c>
      <c r="Q96" s="83" t="str">
        <f>IF(基本情報入力シート!AB118="","",基本情報入力シート!AB118)</f>
        <v/>
      </c>
      <c r="R96" s="102"/>
      <c r="S96" s="103"/>
      <c r="T96" s="104" t="str">
        <f>IFERROR(IF(R96="","",VLOOKUP(P96,【参考】数式用!$A$5:$H$34,MATCH(S96,【参考】数式用!$F$4:$H$4,0)+5,0)),"")</f>
        <v/>
      </c>
      <c r="U96" s="120" t="str">
        <f>IF(S96="特定加算Ⅰ",VLOOKUP(P96,【参考】数式用!$A$5:$I$28,9,FALSE),"-")</f>
        <v>-</v>
      </c>
      <c r="V96" s="37" t="s">
        <v>143</v>
      </c>
      <c r="W96" s="105"/>
      <c r="X96" s="41" t="s">
        <v>144</v>
      </c>
      <c r="Y96" s="105"/>
      <c r="Z96" s="43" t="s">
        <v>145</v>
      </c>
      <c r="AA96" s="105"/>
      <c r="AB96" s="41" t="s">
        <v>144</v>
      </c>
      <c r="AC96" s="105"/>
      <c r="AD96" s="41" t="s">
        <v>146</v>
      </c>
      <c r="AE96" s="88" t="s">
        <v>147</v>
      </c>
      <c r="AF96" s="89" t="str">
        <f t="shared" si="7"/>
        <v/>
      </c>
      <c r="AG96" s="90" t="s">
        <v>148</v>
      </c>
      <c r="AH96" s="91" t="str">
        <f t="shared" si="8"/>
        <v/>
      </c>
      <c r="AJ96" s="39" t="str">
        <f t="shared" si="9"/>
        <v>○</v>
      </c>
      <c r="AK96" s="40" t="str">
        <f t="shared" si="6"/>
        <v/>
      </c>
      <c r="AL96" s="40"/>
      <c r="AM96" s="40"/>
      <c r="AN96" s="40"/>
      <c r="AO96" s="40"/>
      <c r="AP96" s="40"/>
      <c r="AQ96" s="40"/>
      <c r="AR96" s="40"/>
      <c r="AS96" s="106"/>
    </row>
    <row r="97" spans="1:45" ht="33" customHeight="1" thickBot="1">
      <c r="A97" s="76">
        <f t="shared" si="4"/>
        <v>86</v>
      </c>
      <c r="B97" s="77" t="str">
        <f>IF(基本情報入力シート!C119="","",基本情報入力シート!C119)</f>
        <v/>
      </c>
      <c r="C97" s="78" t="str">
        <f>IF(基本情報入力シート!D119="","",基本情報入力シート!D119)</f>
        <v/>
      </c>
      <c r="D97" s="79" t="str">
        <f>IF(基本情報入力シート!E119="","",基本情報入力シート!E119)</f>
        <v/>
      </c>
      <c r="E97" s="79" t="str">
        <f>IF(基本情報入力シート!F119="","",基本情報入力シート!F119)</f>
        <v/>
      </c>
      <c r="F97" s="79" t="str">
        <f>IF(基本情報入力シート!G119="","",基本情報入力シート!G119)</f>
        <v/>
      </c>
      <c r="G97" s="79" t="str">
        <f>IF(基本情報入力シート!H119="","",基本情報入力シート!H119)</f>
        <v/>
      </c>
      <c r="H97" s="79" t="str">
        <f>IF(基本情報入力シート!I119="","",基本情報入力シート!I119)</f>
        <v/>
      </c>
      <c r="I97" s="79" t="str">
        <f>IF(基本情報入力シート!J119="","",基本情報入力シート!J119)</f>
        <v/>
      </c>
      <c r="J97" s="79" t="str">
        <f>IF(基本情報入力シート!K119="","",基本情報入力シート!K119)</f>
        <v/>
      </c>
      <c r="K97" s="80" t="str">
        <f>IF(基本情報入力シート!L119="","",基本情報入力シート!L119)</f>
        <v/>
      </c>
      <c r="L97" s="81" t="str">
        <f>IF(基本情報入力シート!M119="","",基本情報入力シート!M119)</f>
        <v/>
      </c>
      <c r="M97" s="81" t="str">
        <f>IF(基本情報入力シート!R119="","",基本情報入力シート!R119)</f>
        <v/>
      </c>
      <c r="N97" s="81" t="str">
        <f>IF(基本情報入力シート!W119="","",基本情報入力シート!W119)</f>
        <v/>
      </c>
      <c r="O97" s="76" t="str">
        <f>IF(基本情報入力シート!X119="","",基本情報入力シート!X119)</f>
        <v/>
      </c>
      <c r="P97" s="82" t="str">
        <f>IF(基本情報入力シート!Y119="","",基本情報入力シート!Y119)</f>
        <v/>
      </c>
      <c r="Q97" s="83" t="str">
        <f>IF(基本情報入力シート!AB119="","",基本情報入力シート!AB119)</f>
        <v/>
      </c>
      <c r="R97" s="102"/>
      <c r="S97" s="103"/>
      <c r="T97" s="104" t="str">
        <f>IFERROR(IF(R97="","",VLOOKUP(P97,【参考】数式用!$A$5:$H$34,MATCH(S97,【参考】数式用!$F$4:$H$4,0)+5,0)),"")</f>
        <v/>
      </c>
      <c r="U97" s="120" t="str">
        <f>IF(S97="特定加算Ⅰ",VLOOKUP(P97,【参考】数式用!$A$5:$I$28,9,FALSE),"-")</f>
        <v>-</v>
      </c>
      <c r="V97" s="37" t="s">
        <v>143</v>
      </c>
      <c r="W97" s="105"/>
      <c r="X97" s="41" t="s">
        <v>144</v>
      </c>
      <c r="Y97" s="105"/>
      <c r="Z97" s="43" t="s">
        <v>145</v>
      </c>
      <c r="AA97" s="105"/>
      <c r="AB97" s="41" t="s">
        <v>144</v>
      </c>
      <c r="AC97" s="105"/>
      <c r="AD97" s="41" t="s">
        <v>146</v>
      </c>
      <c r="AE97" s="88" t="s">
        <v>147</v>
      </c>
      <c r="AF97" s="89" t="str">
        <f t="shared" si="7"/>
        <v/>
      </c>
      <c r="AG97" s="90" t="s">
        <v>148</v>
      </c>
      <c r="AH97" s="91" t="str">
        <f t="shared" si="8"/>
        <v/>
      </c>
      <c r="AJ97" s="39" t="str">
        <f t="shared" si="9"/>
        <v>○</v>
      </c>
      <c r="AK97" s="40" t="str">
        <f t="shared" si="6"/>
        <v/>
      </c>
      <c r="AL97" s="40"/>
      <c r="AM97" s="40"/>
      <c r="AN97" s="40"/>
      <c r="AO97" s="40"/>
      <c r="AP97" s="40"/>
      <c r="AQ97" s="40"/>
      <c r="AR97" s="40"/>
      <c r="AS97" s="106"/>
    </row>
    <row r="98" spans="1:45" ht="33" customHeight="1" thickBot="1">
      <c r="A98" s="76">
        <f t="shared" si="4"/>
        <v>87</v>
      </c>
      <c r="B98" s="77" t="str">
        <f>IF(基本情報入力シート!C120="","",基本情報入力シート!C120)</f>
        <v/>
      </c>
      <c r="C98" s="78" t="str">
        <f>IF(基本情報入力シート!D120="","",基本情報入力シート!D120)</f>
        <v/>
      </c>
      <c r="D98" s="79" t="str">
        <f>IF(基本情報入力シート!E120="","",基本情報入力シート!E120)</f>
        <v/>
      </c>
      <c r="E98" s="79" t="str">
        <f>IF(基本情報入力シート!F120="","",基本情報入力シート!F120)</f>
        <v/>
      </c>
      <c r="F98" s="79" t="str">
        <f>IF(基本情報入力シート!G120="","",基本情報入力シート!G120)</f>
        <v/>
      </c>
      <c r="G98" s="79" t="str">
        <f>IF(基本情報入力シート!H120="","",基本情報入力シート!H120)</f>
        <v/>
      </c>
      <c r="H98" s="79" t="str">
        <f>IF(基本情報入力シート!I120="","",基本情報入力シート!I120)</f>
        <v/>
      </c>
      <c r="I98" s="79" t="str">
        <f>IF(基本情報入力シート!J120="","",基本情報入力シート!J120)</f>
        <v/>
      </c>
      <c r="J98" s="79" t="str">
        <f>IF(基本情報入力シート!K120="","",基本情報入力シート!K120)</f>
        <v/>
      </c>
      <c r="K98" s="80" t="str">
        <f>IF(基本情報入力シート!L120="","",基本情報入力シート!L120)</f>
        <v/>
      </c>
      <c r="L98" s="81" t="str">
        <f>IF(基本情報入力シート!M120="","",基本情報入力シート!M120)</f>
        <v/>
      </c>
      <c r="M98" s="81" t="str">
        <f>IF(基本情報入力シート!R120="","",基本情報入力シート!R120)</f>
        <v/>
      </c>
      <c r="N98" s="81" t="str">
        <f>IF(基本情報入力シート!W120="","",基本情報入力シート!W120)</f>
        <v/>
      </c>
      <c r="O98" s="76" t="str">
        <f>IF(基本情報入力シート!X120="","",基本情報入力シート!X120)</f>
        <v/>
      </c>
      <c r="P98" s="82" t="str">
        <f>IF(基本情報入力シート!Y120="","",基本情報入力シート!Y120)</f>
        <v/>
      </c>
      <c r="Q98" s="83" t="str">
        <f>IF(基本情報入力シート!AB120="","",基本情報入力シート!AB120)</f>
        <v/>
      </c>
      <c r="R98" s="102"/>
      <c r="S98" s="103"/>
      <c r="T98" s="104" t="str">
        <f>IFERROR(IF(R98="","",VLOOKUP(P98,【参考】数式用!$A$5:$H$34,MATCH(S98,【参考】数式用!$F$4:$H$4,0)+5,0)),"")</f>
        <v/>
      </c>
      <c r="U98" s="120" t="str">
        <f>IF(S98="特定加算Ⅰ",VLOOKUP(P98,【参考】数式用!$A$5:$I$28,9,FALSE),"-")</f>
        <v>-</v>
      </c>
      <c r="V98" s="37" t="s">
        <v>143</v>
      </c>
      <c r="W98" s="105"/>
      <c r="X98" s="41" t="s">
        <v>144</v>
      </c>
      <c r="Y98" s="105"/>
      <c r="Z98" s="43" t="s">
        <v>145</v>
      </c>
      <c r="AA98" s="105"/>
      <c r="AB98" s="41" t="s">
        <v>144</v>
      </c>
      <c r="AC98" s="105"/>
      <c r="AD98" s="41" t="s">
        <v>146</v>
      </c>
      <c r="AE98" s="88" t="s">
        <v>147</v>
      </c>
      <c r="AF98" s="89" t="str">
        <f t="shared" si="7"/>
        <v/>
      </c>
      <c r="AG98" s="90" t="s">
        <v>148</v>
      </c>
      <c r="AH98" s="91" t="str">
        <f t="shared" si="8"/>
        <v/>
      </c>
      <c r="AJ98" s="39" t="str">
        <f t="shared" si="9"/>
        <v>○</v>
      </c>
      <c r="AK98" s="40" t="str">
        <f t="shared" si="6"/>
        <v/>
      </c>
      <c r="AL98" s="40"/>
      <c r="AM98" s="40"/>
      <c r="AN98" s="40"/>
      <c r="AO98" s="40"/>
      <c r="AP98" s="40"/>
      <c r="AQ98" s="40"/>
      <c r="AR98" s="40"/>
      <c r="AS98" s="106"/>
    </row>
    <row r="99" spans="1:45" ht="33" customHeight="1" thickBot="1">
      <c r="A99" s="76">
        <f t="shared" si="4"/>
        <v>88</v>
      </c>
      <c r="B99" s="77" t="str">
        <f>IF(基本情報入力シート!C121="","",基本情報入力シート!C121)</f>
        <v/>
      </c>
      <c r="C99" s="78" t="str">
        <f>IF(基本情報入力シート!D121="","",基本情報入力シート!D121)</f>
        <v/>
      </c>
      <c r="D99" s="79" t="str">
        <f>IF(基本情報入力シート!E121="","",基本情報入力シート!E121)</f>
        <v/>
      </c>
      <c r="E99" s="79" t="str">
        <f>IF(基本情報入力シート!F121="","",基本情報入力シート!F121)</f>
        <v/>
      </c>
      <c r="F99" s="79" t="str">
        <f>IF(基本情報入力シート!G121="","",基本情報入力シート!G121)</f>
        <v/>
      </c>
      <c r="G99" s="79" t="str">
        <f>IF(基本情報入力シート!H121="","",基本情報入力シート!H121)</f>
        <v/>
      </c>
      <c r="H99" s="79" t="str">
        <f>IF(基本情報入力シート!I121="","",基本情報入力シート!I121)</f>
        <v/>
      </c>
      <c r="I99" s="79" t="str">
        <f>IF(基本情報入力シート!J121="","",基本情報入力シート!J121)</f>
        <v/>
      </c>
      <c r="J99" s="79" t="str">
        <f>IF(基本情報入力シート!K121="","",基本情報入力シート!K121)</f>
        <v/>
      </c>
      <c r="K99" s="80" t="str">
        <f>IF(基本情報入力シート!L121="","",基本情報入力シート!L121)</f>
        <v/>
      </c>
      <c r="L99" s="81" t="str">
        <f>IF(基本情報入力シート!M121="","",基本情報入力シート!M121)</f>
        <v/>
      </c>
      <c r="M99" s="81" t="str">
        <f>IF(基本情報入力シート!R121="","",基本情報入力シート!R121)</f>
        <v/>
      </c>
      <c r="N99" s="81" t="str">
        <f>IF(基本情報入力シート!W121="","",基本情報入力シート!W121)</f>
        <v/>
      </c>
      <c r="O99" s="76" t="str">
        <f>IF(基本情報入力シート!X121="","",基本情報入力シート!X121)</f>
        <v/>
      </c>
      <c r="P99" s="82" t="str">
        <f>IF(基本情報入力シート!Y121="","",基本情報入力シート!Y121)</f>
        <v/>
      </c>
      <c r="Q99" s="83" t="str">
        <f>IF(基本情報入力シート!AB121="","",基本情報入力シート!AB121)</f>
        <v/>
      </c>
      <c r="R99" s="102"/>
      <c r="S99" s="103"/>
      <c r="T99" s="104" t="str">
        <f>IFERROR(IF(R99="","",VLOOKUP(P99,【参考】数式用!$A$5:$H$34,MATCH(S99,【参考】数式用!$F$4:$H$4,0)+5,0)),"")</f>
        <v/>
      </c>
      <c r="U99" s="120" t="str">
        <f>IF(S99="特定加算Ⅰ",VLOOKUP(P99,【参考】数式用!$A$5:$I$28,9,FALSE),"-")</f>
        <v>-</v>
      </c>
      <c r="V99" s="37" t="s">
        <v>143</v>
      </c>
      <c r="W99" s="105"/>
      <c r="X99" s="41" t="s">
        <v>144</v>
      </c>
      <c r="Y99" s="105"/>
      <c r="Z99" s="43" t="s">
        <v>145</v>
      </c>
      <c r="AA99" s="105"/>
      <c r="AB99" s="41" t="s">
        <v>144</v>
      </c>
      <c r="AC99" s="105"/>
      <c r="AD99" s="41" t="s">
        <v>146</v>
      </c>
      <c r="AE99" s="88" t="s">
        <v>147</v>
      </c>
      <c r="AF99" s="89" t="str">
        <f t="shared" si="7"/>
        <v/>
      </c>
      <c r="AG99" s="90" t="s">
        <v>148</v>
      </c>
      <c r="AH99" s="91" t="str">
        <f t="shared" si="8"/>
        <v/>
      </c>
      <c r="AJ99" s="39" t="str">
        <f t="shared" si="9"/>
        <v>○</v>
      </c>
      <c r="AK99" s="40" t="str">
        <f t="shared" si="6"/>
        <v/>
      </c>
      <c r="AL99" s="40"/>
      <c r="AM99" s="40"/>
      <c r="AN99" s="40"/>
      <c r="AO99" s="40"/>
      <c r="AP99" s="40"/>
      <c r="AQ99" s="40"/>
      <c r="AR99" s="40"/>
      <c r="AS99" s="106"/>
    </row>
    <row r="100" spans="1:45" ht="33" customHeight="1" thickBot="1">
      <c r="A100" s="76">
        <f t="shared" si="4"/>
        <v>89</v>
      </c>
      <c r="B100" s="77" t="str">
        <f>IF(基本情報入力シート!C122="","",基本情報入力シート!C122)</f>
        <v/>
      </c>
      <c r="C100" s="78" t="str">
        <f>IF(基本情報入力シート!D122="","",基本情報入力シート!D122)</f>
        <v/>
      </c>
      <c r="D100" s="79" t="str">
        <f>IF(基本情報入力シート!E122="","",基本情報入力シート!E122)</f>
        <v/>
      </c>
      <c r="E100" s="79" t="str">
        <f>IF(基本情報入力シート!F122="","",基本情報入力シート!F122)</f>
        <v/>
      </c>
      <c r="F100" s="79" t="str">
        <f>IF(基本情報入力シート!G122="","",基本情報入力シート!G122)</f>
        <v/>
      </c>
      <c r="G100" s="79" t="str">
        <f>IF(基本情報入力シート!H122="","",基本情報入力シート!H122)</f>
        <v/>
      </c>
      <c r="H100" s="79" t="str">
        <f>IF(基本情報入力シート!I122="","",基本情報入力シート!I122)</f>
        <v/>
      </c>
      <c r="I100" s="79" t="str">
        <f>IF(基本情報入力シート!J122="","",基本情報入力シート!J122)</f>
        <v/>
      </c>
      <c r="J100" s="79" t="str">
        <f>IF(基本情報入力シート!K122="","",基本情報入力シート!K122)</f>
        <v/>
      </c>
      <c r="K100" s="80" t="str">
        <f>IF(基本情報入力シート!L122="","",基本情報入力シート!L122)</f>
        <v/>
      </c>
      <c r="L100" s="81" t="str">
        <f>IF(基本情報入力シート!M122="","",基本情報入力シート!M122)</f>
        <v/>
      </c>
      <c r="M100" s="81" t="str">
        <f>IF(基本情報入力シート!R122="","",基本情報入力シート!R122)</f>
        <v/>
      </c>
      <c r="N100" s="81" t="str">
        <f>IF(基本情報入力シート!W122="","",基本情報入力シート!W122)</f>
        <v/>
      </c>
      <c r="O100" s="76" t="str">
        <f>IF(基本情報入力シート!X122="","",基本情報入力シート!X122)</f>
        <v/>
      </c>
      <c r="P100" s="82" t="str">
        <f>IF(基本情報入力シート!Y122="","",基本情報入力シート!Y122)</f>
        <v/>
      </c>
      <c r="Q100" s="83" t="str">
        <f>IF(基本情報入力シート!AB122="","",基本情報入力シート!AB122)</f>
        <v/>
      </c>
      <c r="R100" s="102"/>
      <c r="S100" s="103"/>
      <c r="T100" s="104" t="str">
        <f>IFERROR(IF(R100="","",VLOOKUP(P100,【参考】数式用!$A$5:$H$34,MATCH(S100,【参考】数式用!$F$4:$H$4,0)+5,0)),"")</f>
        <v/>
      </c>
      <c r="U100" s="120" t="str">
        <f>IF(S100="特定加算Ⅰ",VLOOKUP(P100,【参考】数式用!$A$5:$I$28,9,FALSE),"-")</f>
        <v>-</v>
      </c>
      <c r="V100" s="37" t="s">
        <v>143</v>
      </c>
      <c r="W100" s="105"/>
      <c r="X100" s="41" t="s">
        <v>144</v>
      </c>
      <c r="Y100" s="105"/>
      <c r="Z100" s="43" t="s">
        <v>145</v>
      </c>
      <c r="AA100" s="105"/>
      <c r="AB100" s="41" t="s">
        <v>144</v>
      </c>
      <c r="AC100" s="105"/>
      <c r="AD100" s="41" t="s">
        <v>146</v>
      </c>
      <c r="AE100" s="88" t="s">
        <v>147</v>
      </c>
      <c r="AF100" s="89" t="str">
        <f t="shared" si="7"/>
        <v/>
      </c>
      <c r="AG100" s="90" t="s">
        <v>148</v>
      </c>
      <c r="AH100" s="91" t="str">
        <f t="shared" si="8"/>
        <v/>
      </c>
      <c r="AJ100" s="39" t="str">
        <f t="shared" si="9"/>
        <v>○</v>
      </c>
      <c r="AK100" s="40" t="str">
        <f t="shared" si="6"/>
        <v/>
      </c>
      <c r="AL100" s="40"/>
      <c r="AM100" s="40"/>
      <c r="AN100" s="40"/>
      <c r="AO100" s="40"/>
      <c r="AP100" s="40"/>
      <c r="AQ100" s="40"/>
      <c r="AR100" s="40"/>
      <c r="AS100" s="106"/>
    </row>
    <row r="101" spans="1:45" ht="33" customHeight="1" thickBot="1">
      <c r="A101" s="76">
        <f t="shared" si="4"/>
        <v>90</v>
      </c>
      <c r="B101" s="77" t="str">
        <f>IF(基本情報入力シート!C123="","",基本情報入力シート!C123)</f>
        <v/>
      </c>
      <c r="C101" s="78" t="str">
        <f>IF(基本情報入力シート!D123="","",基本情報入力シート!D123)</f>
        <v/>
      </c>
      <c r="D101" s="79" t="str">
        <f>IF(基本情報入力シート!E123="","",基本情報入力シート!E123)</f>
        <v/>
      </c>
      <c r="E101" s="79" t="str">
        <f>IF(基本情報入力シート!F123="","",基本情報入力シート!F123)</f>
        <v/>
      </c>
      <c r="F101" s="79" t="str">
        <f>IF(基本情報入力シート!G123="","",基本情報入力シート!G123)</f>
        <v/>
      </c>
      <c r="G101" s="79" t="str">
        <f>IF(基本情報入力シート!H123="","",基本情報入力シート!H123)</f>
        <v/>
      </c>
      <c r="H101" s="79" t="str">
        <f>IF(基本情報入力シート!I123="","",基本情報入力シート!I123)</f>
        <v/>
      </c>
      <c r="I101" s="79" t="str">
        <f>IF(基本情報入力シート!J123="","",基本情報入力シート!J123)</f>
        <v/>
      </c>
      <c r="J101" s="79" t="str">
        <f>IF(基本情報入力シート!K123="","",基本情報入力シート!K123)</f>
        <v/>
      </c>
      <c r="K101" s="80" t="str">
        <f>IF(基本情報入力シート!L123="","",基本情報入力シート!L123)</f>
        <v/>
      </c>
      <c r="L101" s="81" t="str">
        <f>IF(基本情報入力シート!M123="","",基本情報入力シート!M123)</f>
        <v/>
      </c>
      <c r="M101" s="81" t="str">
        <f>IF(基本情報入力シート!R123="","",基本情報入力シート!R123)</f>
        <v/>
      </c>
      <c r="N101" s="81" t="str">
        <f>IF(基本情報入力シート!W123="","",基本情報入力シート!W123)</f>
        <v/>
      </c>
      <c r="O101" s="76" t="str">
        <f>IF(基本情報入力シート!X123="","",基本情報入力シート!X123)</f>
        <v/>
      </c>
      <c r="P101" s="82" t="str">
        <f>IF(基本情報入力シート!Y123="","",基本情報入力シート!Y123)</f>
        <v/>
      </c>
      <c r="Q101" s="83" t="str">
        <f>IF(基本情報入力シート!AB123="","",基本情報入力シート!AB123)</f>
        <v/>
      </c>
      <c r="R101" s="102"/>
      <c r="S101" s="103"/>
      <c r="T101" s="104" t="str">
        <f>IFERROR(IF(R101="","",VLOOKUP(P101,【参考】数式用!$A$5:$H$34,MATCH(S101,【参考】数式用!$F$4:$H$4,0)+5,0)),"")</f>
        <v/>
      </c>
      <c r="U101" s="120" t="str">
        <f>IF(S101="特定加算Ⅰ",VLOOKUP(P101,【参考】数式用!$A$5:$I$28,9,FALSE),"-")</f>
        <v>-</v>
      </c>
      <c r="V101" s="37" t="s">
        <v>143</v>
      </c>
      <c r="W101" s="105"/>
      <c r="X101" s="41" t="s">
        <v>144</v>
      </c>
      <c r="Y101" s="105"/>
      <c r="Z101" s="43" t="s">
        <v>145</v>
      </c>
      <c r="AA101" s="105"/>
      <c r="AB101" s="41" t="s">
        <v>144</v>
      </c>
      <c r="AC101" s="105"/>
      <c r="AD101" s="41" t="s">
        <v>146</v>
      </c>
      <c r="AE101" s="88" t="s">
        <v>147</v>
      </c>
      <c r="AF101" s="89" t="str">
        <f t="shared" si="7"/>
        <v/>
      </c>
      <c r="AG101" s="90" t="s">
        <v>148</v>
      </c>
      <c r="AH101" s="91" t="str">
        <f t="shared" si="8"/>
        <v/>
      </c>
      <c r="AJ101" s="39" t="str">
        <f t="shared" si="9"/>
        <v>○</v>
      </c>
      <c r="AK101" s="40" t="str">
        <f t="shared" si="6"/>
        <v/>
      </c>
      <c r="AL101" s="40"/>
      <c r="AM101" s="40"/>
      <c r="AN101" s="40"/>
      <c r="AO101" s="40"/>
      <c r="AP101" s="40"/>
      <c r="AQ101" s="40"/>
      <c r="AR101" s="40"/>
      <c r="AS101" s="106"/>
    </row>
    <row r="102" spans="1:45" ht="33" customHeight="1" thickBot="1">
      <c r="A102" s="76">
        <f t="shared" si="4"/>
        <v>91</v>
      </c>
      <c r="B102" s="77" t="str">
        <f>IF(基本情報入力シート!C124="","",基本情報入力シート!C124)</f>
        <v/>
      </c>
      <c r="C102" s="78" t="str">
        <f>IF(基本情報入力シート!D124="","",基本情報入力シート!D124)</f>
        <v/>
      </c>
      <c r="D102" s="79" t="str">
        <f>IF(基本情報入力シート!E124="","",基本情報入力シート!E124)</f>
        <v/>
      </c>
      <c r="E102" s="79" t="str">
        <f>IF(基本情報入力シート!F124="","",基本情報入力シート!F124)</f>
        <v/>
      </c>
      <c r="F102" s="79" t="str">
        <f>IF(基本情報入力シート!G124="","",基本情報入力シート!G124)</f>
        <v/>
      </c>
      <c r="G102" s="79" t="str">
        <f>IF(基本情報入力シート!H124="","",基本情報入力シート!H124)</f>
        <v/>
      </c>
      <c r="H102" s="79" t="str">
        <f>IF(基本情報入力シート!I124="","",基本情報入力シート!I124)</f>
        <v/>
      </c>
      <c r="I102" s="79" t="str">
        <f>IF(基本情報入力シート!J124="","",基本情報入力シート!J124)</f>
        <v/>
      </c>
      <c r="J102" s="79" t="str">
        <f>IF(基本情報入力シート!K124="","",基本情報入力シート!K124)</f>
        <v/>
      </c>
      <c r="K102" s="80" t="str">
        <f>IF(基本情報入力シート!L124="","",基本情報入力シート!L124)</f>
        <v/>
      </c>
      <c r="L102" s="81" t="str">
        <f>IF(基本情報入力シート!M124="","",基本情報入力シート!M124)</f>
        <v/>
      </c>
      <c r="M102" s="81" t="str">
        <f>IF(基本情報入力シート!R124="","",基本情報入力シート!R124)</f>
        <v/>
      </c>
      <c r="N102" s="81" t="str">
        <f>IF(基本情報入力シート!W124="","",基本情報入力シート!W124)</f>
        <v/>
      </c>
      <c r="O102" s="76" t="str">
        <f>IF(基本情報入力シート!X124="","",基本情報入力シート!X124)</f>
        <v/>
      </c>
      <c r="P102" s="82" t="str">
        <f>IF(基本情報入力シート!Y124="","",基本情報入力シート!Y124)</f>
        <v/>
      </c>
      <c r="Q102" s="83" t="str">
        <f>IF(基本情報入力シート!AB124="","",基本情報入力シート!AB124)</f>
        <v/>
      </c>
      <c r="R102" s="102"/>
      <c r="S102" s="103"/>
      <c r="T102" s="104" t="str">
        <f>IFERROR(IF(R102="","",VLOOKUP(P102,【参考】数式用!$A$5:$H$34,MATCH(S102,【参考】数式用!$F$4:$H$4,0)+5,0)),"")</f>
        <v/>
      </c>
      <c r="U102" s="120" t="str">
        <f>IF(S102="特定加算Ⅰ",VLOOKUP(P102,【参考】数式用!$A$5:$I$28,9,FALSE),"-")</f>
        <v>-</v>
      </c>
      <c r="V102" s="37" t="s">
        <v>143</v>
      </c>
      <c r="W102" s="105"/>
      <c r="X102" s="41" t="s">
        <v>144</v>
      </c>
      <c r="Y102" s="105"/>
      <c r="Z102" s="43" t="s">
        <v>145</v>
      </c>
      <c r="AA102" s="105"/>
      <c r="AB102" s="41" t="s">
        <v>144</v>
      </c>
      <c r="AC102" s="105"/>
      <c r="AD102" s="41" t="s">
        <v>146</v>
      </c>
      <c r="AE102" s="88" t="s">
        <v>147</v>
      </c>
      <c r="AF102" s="89" t="str">
        <f t="shared" si="7"/>
        <v/>
      </c>
      <c r="AG102" s="90" t="s">
        <v>148</v>
      </c>
      <c r="AH102" s="91" t="str">
        <f t="shared" si="8"/>
        <v/>
      </c>
      <c r="AJ102" s="39" t="str">
        <f t="shared" si="9"/>
        <v>○</v>
      </c>
      <c r="AK102" s="40" t="str">
        <f t="shared" si="6"/>
        <v/>
      </c>
      <c r="AL102" s="40"/>
      <c r="AM102" s="40"/>
      <c r="AN102" s="40"/>
      <c r="AO102" s="40"/>
      <c r="AP102" s="40"/>
      <c r="AQ102" s="40"/>
      <c r="AR102" s="40"/>
      <c r="AS102" s="106"/>
    </row>
    <row r="103" spans="1:45" ht="33" customHeight="1" thickBot="1">
      <c r="A103" s="76">
        <f t="shared" si="4"/>
        <v>92</v>
      </c>
      <c r="B103" s="77" t="str">
        <f>IF(基本情報入力シート!C125="","",基本情報入力シート!C125)</f>
        <v/>
      </c>
      <c r="C103" s="78" t="str">
        <f>IF(基本情報入力シート!D125="","",基本情報入力シート!D125)</f>
        <v/>
      </c>
      <c r="D103" s="79" t="str">
        <f>IF(基本情報入力シート!E125="","",基本情報入力シート!E125)</f>
        <v/>
      </c>
      <c r="E103" s="79" t="str">
        <f>IF(基本情報入力シート!F125="","",基本情報入力シート!F125)</f>
        <v/>
      </c>
      <c r="F103" s="79" t="str">
        <f>IF(基本情報入力シート!G125="","",基本情報入力シート!G125)</f>
        <v/>
      </c>
      <c r="G103" s="79" t="str">
        <f>IF(基本情報入力シート!H125="","",基本情報入力シート!H125)</f>
        <v/>
      </c>
      <c r="H103" s="79" t="str">
        <f>IF(基本情報入力シート!I125="","",基本情報入力シート!I125)</f>
        <v/>
      </c>
      <c r="I103" s="79" t="str">
        <f>IF(基本情報入力シート!J125="","",基本情報入力シート!J125)</f>
        <v/>
      </c>
      <c r="J103" s="79" t="str">
        <f>IF(基本情報入力シート!K125="","",基本情報入力シート!K125)</f>
        <v/>
      </c>
      <c r="K103" s="80" t="str">
        <f>IF(基本情報入力シート!L125="","",基本情報入力シート!L125)</f>
        <v/>
      </c>
      <c r="L103" s="81" t="str">
        <f>IF(基本情報入力シート!M125="","",基本情報入力シート!M125)</f>
        <v/>
      </c>
      <c r="M103" s="81" t="str">
        <f>IF(基本情報入力シート!R125="","",基本情報入力シート!R125)</f>
        <v/>
      </c>
      <c r="N103" s="81" t="str">
        <f>IF(基本情報入力シート!W125="","",基本情報入力シート!W125)</f>
        <v/>
      </c>
      <c r="O103" s="76" t="str">
        <f>IF(基本情報入力シート!X125="","",基本情報入力シート!X125)</f>
        <v/>
      </c>
      <c r="P103" s="82" t="str">
        <f>IF(基本情報入力シート!Y125="","",基本情報入力シート!Y125)</f>
        <v/>
      </c>
      <c r="Q103" s="83" t="str">
        <f>IF(基本情報入力シート!AB125="","",基本情報入力シート!AB125)</f>
        <v/>
      </c>
      <c r="R103" s="102"/>
      <c r="S103" s="103"/>
      <c r="T103" s="104" t="str">
        <f>IFERROR(IF(R103="","",VLOOKUP(P103,【参考】数式用!$A$5:$H$34,MATCH(S103,【参考】数式用!$F$4:$H$4,0)+5,0)),"")</f>
        <v/>
      </c>
      <c r="U103" s="120" t="str">
        <f>IF(S103="特定加算Ⅰ",VLOOKUP(P103,【参考】数式用!$A$5:$I$28,9,FALSE),"-")</f>
        <v>-</v>
      </c>
      <c r="V103" s="37" t="s">
        <v>143</v>
      </c>
      <c r="W103" s="105"/>
      <c r="X103" s="41" t="s">
        <v>144</v>
      </c>
      <c r="Y103" s="105"/>
      <c r="Z103" s="43" t="s">
        <v>145</v>
      </c>
      <c r="AA103" s="105"/>
      <c r="AB103" s="41" t="s">
        <v>144</v>
      </c>
      <c r="AC103" s="105"/>
      <c r="AD103" s="41" t="s">
        <v>146</v>
      </c>
      <c r="AE103" s="88" t="s">
        <v>147</v>
      </c>
      <c r="AF103" s="89" t="str">
        <f t="shared" si="7"/>
        <v/>
      </c>
      <c r="AG103" s="90" t="s">
        <v>148</v>
      </c>
      <c r="AH103" s="91" t="str">
        <f t="shared" si="8"/>
        <v/>
      </c>
      <c r="AJ103" s="39" t="str">
        <f t="shared" si="9"/>
        <v>○</v>
      </c>
      <c r="AK103" s="40" t="str">
        <f t="shared" si="6"/>
        <v/>
      </c>
      <c r="AL103" s="40"/>
      <c r="AM103" s="40"/>
      <c r="AN103" s="40"/>
      <c r="AO103" s="40"/>
      <c r="AP103" s="40"/>
      <c r="AQ103" s="40"/>
      <c r="AR103" s="40"/>
      <c r="AS103" s="106"/>
    </row>
    <row r="104" spans="1:45" ht="33" customHeight="1" thickBot="1">
      <c r="A104" s="76">
        <f t="shared" si="4"/>
        <v>93</v>
      </c>
      <c r="B104" s="77" t="str">
        <f>IF(基本情報入力シート!C126="","",基本情報入力シート!C126)</f>
        <v/>
      </c>
      <c r="C104" s="78" t="str">
        <f>IF(基本情報入力シート!D126="","",基本情報入力シート!D126)</f>
        <v/>
      </c>
      <c r="D104" s="79" t="str">
        <f>IF(基本情報入力シート!E126="","",基本情報入力シート!E126)</f>
        <v/>
      </c>
      <c r="E104" s="79" t="str">
        <f>IF(基本情報入力シート!F126="","",基本情報入力シート!F126)</f>
        <v/>
      </c>
      <c r="F104" s="79" t="str">
        <f>IF(基本情報入力シート!G126="","",基本情報入力シート!G126)</f>
        <v/>
      </c>
      <c r="G104" s="79" t="str">
        <f>IF(基本情報入力シート!H126="","",基本情報入力シート!H126)</f>
        <v/>
      </c>
      <c r="H104" s="79" t="str">
        <f>IF(基本情報入力シート!I126="","",基本情報入力シート!I126)</f>
        <v/>
      </c>
      <c r="I104" s="79" t="str">
        <f>IF(基本情報入力シート!J126="","",基本情報入力シート!J126)</f>
        <v/>
      </c>
      <c r="J104" s="79" t="str">
        <f>IF(基本情報入力シート!K126="","",基本情報入力シート!K126)</f>
        <v/>
      </c>
      <c r="K104" s="80" t="str">
        <f>IF(基本情報入力シート!L126="","",基本情報入力シート!L126)</f>
        <v/>
      </c>
      <c r="L104" s="81" t="str">
        <f>IF(基本情報入力シート!M126="","",基本情報入力シート!M126)</f>
        <v/>
      </c>
      <c r="M104" s="81" t="str">
        <f>IF(基本情報入力シート!R126="","",基本情報入力シート!R126)</f>
        <v/>
      </c>
      <c r="N104" s="81" t="str">
        <f>IF(基本情報入力シート!W126="","",基本情報入力シート!W126)</f>
        <v/>
      </c>
      <c r="O104" s="76" t="str">
        <f>IF(基本情報入力シート!X126="","",基本情報入力シート!X126)</f>
        <v/>
      </c>
      <c r="P104" s="82" t="str">
        <f>IF(基本情報入力シート!Y126="","",基本情報入力シート!Y126)</f>
        <v/>
      </c>
      <c r="Q104" s="83" t="str">
        <f>IF(基本情報入力シート!AB126="","",基本情報入力シート!AB126)</f>
        <v/>
      </c>
      <c r="R104" s="102"/>
      <c r="S104" s="103"/>
      <c r="T104" s="104" t="str">
        <f>IFERROR(IF(R104="","",VLOOKUP(P104,【参考】数式用!$A$5:$H$34,MATCH(S104,【参考】数式用!$F$4:$H$4,0)+5,0)),"")</f>
        <v/>
      </c>
      <c r="U104" s="120" t="str">
        <f>IF(S104="特定加算Ⅰ",VLOOKUP(P104,【参考】数式用!$A$5:$I$28,9,FALSE),"-")</f>
        <v>-</v>
      </c>
      <c r="V104" s="37" t="s">
        <v>143</v>
      </c>
      <c r="W104" s="105"/>
      <c r="X104" s="41" t="s">
        <v>144</v>
      </c>
      <c r="Y104" s="105"/>
      <c r="Z104" s="43" t="s">
        <v>145</v>
      </c>
      <c r="AA104" s="105"/>
      <c r="AB104" s="41" t="s">
        <v>144</v>
      </c>
      <c r="AC104" s="105"/>
      <c r="AD104" s="41" t="s">
        <v>146</v>
      </c>
      <c r="AE104" s="88" t="s">
        <v>147</v>
      </c>
      <c r="AF104" s="89" t="str">
        <f t="shared" si="7"/>
        <v/>
      </c>
      <c r="AG104" s="90" t="s">
        <v>148</v>
      </c>
      <c r="AH104" s="91" t="str">
        <f t="shared" si="8"/>
        <v/>
      </c>
      <c r="AJ104" s="39" t="str">
        <f t="shared" si="9"/>
        <v>○</v>
      </c>
      <c r="AK104" s="40" t="str">
        <f t="shared" si="6"/>
        <v/>
      </c>
      <c r="AL104" s="40"/>
      <c r="AM104" s="40"/>
      <c r="AN104" s="40"/>
      <c r="AO104" s="40"/>
      <c r="AP104" s="40"/>
      <c r="AQ104" s="40"/>
      <c r="AR104" s="40"/>
      <c r="AS104" s="106"/>
    </row>
    <row r="105" spans="1:45" ht="33" customHeight="1" thickBot="1">
      <c r="A105" s="76">
        <f t="shared" si="4"/>
        <v>94</v>
      </c>
      <c r="B105" s="77" t="str">
        <f>IF(基本情報入力シート!C127="","",基本情報入力シート!C127)</f>
        <v/>
      </c>
      <c r="C105" s="78" t="str">
        <f>IF(基本情報入力シート!D127="","",基本情報入力シート!D127)</f>
        <v/>
      </c>
      <c r="D105" s="79" t="str">
        <f>IF(基本情報入力シート!E127="","",基本情報入力シート!E127)</f>
        <v/>
      </c>
      <c r="E105" s="79" t="str">
        <f>IF(基本情報入力シート!F127="","",基本情報入力シート!F127)</f>
        <v/>
      </c>
      <c r="F105" s="79" t="str">
        <f>IF(基本情報入力シート!G127="","",基本情報入力シート!G127)</f>
        <v/>
      </c>
      <c r="G105" s="79" t="str">
        <f>IF(基本情報入力シート!H127="","",基本情報入力シート!H127)</f>
        <v/>
      </c>
      <c r="H105" s="79" t="str">
        <f>IF(基本情報入力シート!I127="","",基本情報入力シート!I127)</f>
        <v/>
      </c>
      <c r="I105" s="79" t="str">
        <f>IF(基本情報入力シート!J127="","",基本情報入力シート!J127)</f>
        <v/>
      </c>
      <c r="J105" s="79" t="str">
        <f>IF(基本情報入力シート!K127="","",基本情報入力シート!K127)</f>
        <v/>
      </c>
      <c r="K105" s="80" t="str">
        <f>IF(基本情報入力シート!L127="","",基本情報入力シート!L127)</f>
        <v/>
      </c>
      <c r="L105" s="81" t="str">
        <f>IF(基本情報入力シート!M127="","",基本情報入力シート!M127)</f>
        <v/>
      </c>
      <c r="M105" s="81" t="str">
        <f>IF(基本情報入力シート!R127="","",基本情報入力シート!R127)</f>
        <v/>
      </c>
      <c r="N105" s="81" t="str">
        <f>IF(基本情報入力シート!W127="","",基本情報入力シート!W127)</f>
        <v/>
      </c>
      <c r="O105" s="76" t="str">
        <f>IF(基本情報入力シート!X127="","",基本情報入力シート!X127)</f>
        <v/>
      </c>
      <c r="P105" s="82" t="str">
        <f>IF(基本情報入力シート!Y127="","",基本情報入力シート!Y127)</f>
        <v/>
      </c>
      <c r="Q105" s="83" t="str">
        <f>IF(基本情報入力シート!AB127="","",基本情報入力シート!AB127)</f>
        <v/>
      </c>
      <c r="R105" s="102"/>
      <c r="S105" s="103"/>
      <c r="T105" s="104" t="str">
        <f>IFERROR(IF(R105="","",VLOOKUP(P105,【参考】数式用!$A$5:$H$34,MATCH(S105,【参考】数式用!$F$4:$H$4,0)+5,0)),"")</f>
        <v/>
      </c>
      <c r="U105" s="120" t="str">
        <f>IF(S105="特定加算Ⅰ",VLOOKUP(P105,【参考】数式用!$A$5:$I$28,9,FALSE),"-")</f>
        <v>-</v>
      </c>
      <c r="V105" s="37" t="s">
        <v>143</v>
      </c>
      <c r="W105" s="105"/>
      <c r="X105" s="41" t="s">
        <v>144</v>
      </c>
      <c r="Y105" s="105"/>
      <c r="Z105" s="43" t="s">
        <v>145</v>
      </c>
      <c r="AA105" s="105"/>
      <c r="AB105" s="41" t="s">
        <v>144</v>
      </c>
      <c r="AC105" s="105"/>
      <c r="AD105" s="41" t="s">
        <v>146</v>
      </c>
      <c r="AE105" s="88" t="s">
        <v>147</v>
      </c>
      <c r="AF105" s="89" t="str">
        <f t="shared" si="7"/>
        <v/>
      </c>
      <c r="AG105" s="90" t="s">
        <v>148</v>
      </c>
      <c r="AH105" s="91" t="str">
        <f t="shared" si="8"/>
        <v/>
      </c>
      <c r="AJ105" s="39" t="str">
        <f t="shared" si="9"/>
        <v>○</v>
      </c>
      <c r="AK105" s="40" t="str">
        <f t="shared" si="6"/>
        <v/>
      </c>
      <c r="AL105" s="40"/>
      <c r="AM105" s="40"/>
      <c r="AN105" s="40"/>
      <c r="AO105" s="40"/>
      <c r="AP105" s="40"/>
      <c r="AQ105" s="40"/>
      <c r="AR105" s="40"/>
      <c r="AS105" s="106"/>
    </row>
    <row r="106" spans="1:45" ht="33" customHeight="1" thickBot="1">
      <c r="A106" s="76">
        <f t="shared" si="4"/>
        <v>95</v>
      </c>
      <c r="B106" s="77" t="str">
        <f>IF(基本情報入力シート!C128="","",基本情報入力シート!C128)</f>
        <v/>
      </c>
      <c r="C106" s="78" t="str">
        <f>IF(基本情報入力シート!D128="","",基本情報入力シート!D128)</f>
        <v/>
      </c>
      <c r="D106" s="79" t="str">
        <f>IF(基本情報入力シート!E128="","",基本情報入力シート!E128)</f>
        <v/>
      </c>
      <c r="E106" s="79" t="str">
        <f>IF(基本情報入力シート!F128="","",基本情報入力シート!F128)</f>
        <v/>
      </c>
      <c r="F106" s="79" t="str">
        <f>IF(基本情報入力シート!G128="","",基本情報入力シート!G128)</f>
        <v/>
      </c>
      <c r="G106" s="79" t="str">
        <f>IF(基本情報入力シート!H128="","",基本情報入力シート!H128)</f>
        <v/>
      </c>
      <c r="H106" s="79" t="str">
        <f>IF(基本情報入力シート!I128="","",基本情報入力シート!I128)</f>
        <v/>
      </c>
      <c r="I106" s="79" t="str">
        <f>IF(基本情報入力シート!J128="","",基本情報入力シート!J128)</f>
        <v/>
      </c>
      <c r="J106" s="79" t="str">
        <f>IF(基本情報入力シート!K128="","",基本情報入力シート!K128)</f>
        <v/>
      </c>
      <c r="K106" s="80" t="str">
        <f>IF(基本情報入力シート!L128="","",基本情報入力シート!L128)</f>
        <v/>
      </c>
      <c r="L106" s="81" t="str">
        <f>IF(基本情報入力シート!M128="","",基本情報入力シート!M128)</f>
        <v/>
      </c>
      <c r="M106" s="81" t="str">
        <f>IF(基本情報入力シート!R128="","",基本情報入力シート!R128)</f>
        <v/>
      </c>
      <c r="N106" s="81" t="str">
        <f>IF(基本情報入力シート!W128="","",基本情報入力シート!W128)</f>
        <v/>
      </c>
      <c r="O106" s="76" t="str">
        <f>IF(基本情報入力シート!X128="","",基本情報入力シート!X128)</f>
        <v/>
      </c>
      <c r="P106" s="82" t="str">
        <f>IF(基本情報入力シート!Y128="","",基本情報入力シート!Y128)</f>
        <v/>
      </c>
      <c r="Q106" s="83" t="str">
        <f>IF(基本情報入力シート!AB128="","",基本情報入力シート!AB128)</f>
        <v/>
      </c>
      <c r="R106" s="102"/>
      <c r="S106" s="103"/>
      <c r="T106" s="104" t="str">
        <f>IFERROR(IF(R106="","",VLOOKUP(P106,【参考】数式用!$A$5:$H$34,MATCH(S106,【参考】数式用!$F$4:$H$4,0)+5,0)),"")</f>
        <v/>
      </c>
      <c r="U106" s="120" t="str">
        <f>IF(S106="特定加算Ⅰ",VLOOKUP(P106,【参考】数式用!$A$5:$I$28,9,FALSE),"-")</f>
        <v>-</v>
      </c>
      <c r="V106" s="37" t="s">
        <v>143</v>
      </c>
      <c r="W106" s="105"/>
      <c r="X106" s="41" t="s">
        <v>144</v>
      </c>
      <c r="Y106" s="105"/>
      <c r="Z106" s="43" t="s">
        <v>145</v>
      </c>
      <c r="AA106" s="105"/>
      <c r="AB106" s="41" t="s">
        <v>144</v>
      </c>
      <c r="AC106" s="105"/>
      <c r="AD106" s="41" t="s">
        <v>146</v>
      </c>
      <c r="AE106" s="88" t="s">
        <v>147</v>
      </c>
      <c r="AF106" s="89" t="str">
        <f t="shared" si="7"/>
        <v/>
      </c>
      <c r="AG106" s="90" t="s">
        <v>148</v>
      </c>
      <c r="AH106" s="91" t="str">
        <f t="shared" si="8"/>
        <v/>
      </c>
      <c r="AJ106" s="39" t="str">
        <f t="shared" si="9"/>
        <v>○</v>
      </c>
      <c r="AK106" s="40" t="str">
        <f t="shared" si="6"/>
        <v/>
      </c>
      <c r="AL106" s="40"/>
      <c r="AM106" s="40"/>
      <c r="AN106" s="40"/>
      <c r="AO106" s="40"/>
      <c r="AP106" s="40"/>
      <c r="AQ106" s="40"/>
      <c r="AR106" s="40"/>
      <c r="AS106" s="106"/>
    </row>
    <row r="107" spans="1:45" ht="33" customHeight="1" thickBot="1">
      <c r="A107" s="76">
        <f t="shared" si="4"/>
        <v>96</v>
      </c>
      <c r="B107" s="77" t="str">
        <f>IF(基本情報入力シート!C129="","",基本情報入力シート!C129)</f>
        <v/>
      </c>
      <c r="C107" s="78" t="str">
        <f>IF(基本情報入力シート!D129="","",基本情報入力シート!D129)</f>
        <v/>
      </c>
      <c r="D107" s="79" t="str">
        <f>IF(基本情報入力シート!E129="","",基本情報入力シート!E129)</f>
        <v/>
      </c>
      <c r="E107" s="79" t="str">
        <f>IF(基本情報入力シート!F129="","",基本情報入力シート!F129)</f>
        <v/>
      </c>
      <c r="F107" s="79" t="str">
        <f>IF(基本情報入力シート!G129="","",基本情報入力シート!G129)</f>
        <v/>
      </c>
      <c r="G107" s="79" t="str">
        <f>IF(基本情報入力シート!H129="","",基本情報入力シート!H129)</f>
        <v/>
      </c>
      <c r="H107" s="79" t="str">
        <f>IF(基本情報入力シート!I129="","",基本情報入力シート!I129)</f>
        <v/>
      </c>
      <c r="I107" s="79" t="str">
        <f>IF(基本情報入力シート!J129="","",基本情報入力シート!J129)</f>
        <v/>
      </c>
      <c r="J107" s="79" t="str">
        <f>IF(基本情報入力シート!K129="","",基本情報入力シート!K129)</f>
        <v/>
      </c>
      <c r="K107" s="80" t="str">
        <f>IF(基本情報入力シート!L129="","",基本情報入力シート!L129)</f>
        <v/>
      </c>
      <c r="L107" s="81" t="str">
        <f>IF(基本情報入力シート!M129="","",基本情報入力シート!M129)</f>
        <v/>
      </c>
      <c r="M107" s="81" t="str">
        <f>IF(基本情報入力シート!R129="","",基本情報入力シート!R129)</f>
        <v/>
      </c>
      <c r="N107" s="81" t="str">
        <f>IF(基本情報入力シート!W129="","",基本情報入力シート!W129)</f>
        <v/>
      </c>
      <c r="O107" s="76" t="str">
        <f>IF(基本情報入力シート!X129="","",基本情報入力シート!X129)</f>
        <v/>
      </c>
      <c r="P107" s="82" t="str">
        <f>IF(基本情報入力シート!Y129="","",基本情報入力シート!Y129)</f>
        <v/>
      </c>
      <c r="Q107" s="83" t="str">
        <f>IF(基本情報入力シート!AB129="","",基本情報入力シート!AB129)</f>
        <v/>
      </c>
      <c r="R107" s="102"/>
      <c r="S107" s="103"/>
      <c r="T107" s="104" t="str">
        <f>IFERROR(IF(R107="","",VLOOKUP(P107,【参考】数式用!$A$5:$H$34,MATCH(S107,【参考】数式用!$F$4:$H$4,0)+5,0)),"")</f>
        <v/>
      </c>
      <c r="U107" s="120" t="str">
        <f>IF(S107="特定加算Ⅰ",VLOOKUP(P107,【参考】数式用!$A$5:$I$28,9,FALSE),"-")</f>
        <v>-</v>
      </c>
      <c r="V107" s="37" t="s">
        <v>143</v>
      </c>
      <c r="W107" s="105"/>
      <c r="X107" s="41" t="s">
        <v>144</v>
      </c>
      <c r="Y107" s="105"/>
      <c r="Z107" s="43" t="s">
        <v>145</v>
      </c>
      <c r="AA107" s="105"/>
      <c r="AB107" s="41" t="s">
        <v>144</v>
      </c>
      <c r="AC107" s="105"/>
      <c r="AD107" s="41" t="s">
        <v>146</v>
      </c>
      <c r="AE107" s="88" t="s">
        <v>147</v>
      </c>
      <c r="AF107" s="89" t="str">
        <f t="shared" si="7"/>
        <v/>
      </c>
      <c r="AG107" s="90" t="s">
        <v>148</v>
      </c>
      <c r="AH107" s="91" t="str">
        <f t="shared" si="8"/>
        <v/>
      </c>
      <c r="AJ107" s="39" t="str">
        <f t="shared" si="9"/>
        <v>○</v>
      </c>
      <c r="AK107" s="40" t="str">
        <f t="shared" si="6"/>
        <v/>
      </c>
      <c r="AL107" s="40"/>
      <c r="AM107" s="40"/>
      <c r="AN107" s="40"/>
      <c r="AO107" s="40"/>
      <c r="AP107" s="40"/>
      <c r="AQ107" s="40"/>
      <c r="AR107" s="40"/>
      <c r="AS107" s="106"/>
    </row>
    <row r="108" spans="1:45" ht="33" customHeight="1" thickBot="1">
      <c r="A108" s="76">
        <f t="shared" si="4"/>
        <v>97</v>
      </c>
      <c r="B108" s="77" t="str">
        <f>IF(基本情報入力シート!C130="","",基本情報入力シート!C130)</f>
        <v/>
      </c>
      <c r="C108" s="78" t="str">
        <f>IF(基本情報入力シート!D130="","",基本情報入力シート!D130)</f>
        <v/>
      </c>
      <c r="D108" s="79" t="str">
        <f>IF(基本情報入力シート!E130="","",基本情報入力シート!E130)</f>
        <v/>
      </c>
      <c r="E108" s="79" t="str">
        <f>IF(基本情報入力シート!F130="","",基本情報入力シート!F130)</f>
        <v/>
      </c>
      <c r="F108" s="79" t="str">
        <f>IF(基本情報入力シート!G130="","",基本情報入力シート!G130)</f>
        <v/>
      </c>
      <c r="G108" s="79" t="str">
        <f>IF(基本情報入力シート!H130="","",基本情報入力シート!H130)</f>
        <v/>
      </c>
      <c r="H108" s="79" t="str">
        <f>IF(基本情報入力シート!I130="","",基本情報入力シート!I130)</f>
        <v/>
      </c>
      <c r="I108" s="79" t="str">
        <f>IF(基本情報入力シート!J130="","",基本情報入力シート!J130)</f>
        <v/>
      </c>
      <c r="J108" s="79" t="str">
        <f>IF(基本情報入力シート!K130="","",基本情報入力シート!K130)</f>
        <v/>
      </c>
      <c r="K108" s="80" t="str">
        <f>IF(基本情報入力シート!L130="","",基本情報入力シート!L130)</f>
        <v/>
      </c>
      <c r="L108" s="81" t="str">
        <f>IF(基本情報入力シート!M130="","",基本情報入力シート!M130)</f>
        <v/>
      </c>
      <c r="M108" s="81" t="str">
        <f>IF(基本情報入力シート!R130="","",基本情報入力シート!R130)</f>
        <v/>
      </c>
      <c r="N108" s="81" t="str">
        <f>IF(基本情報入力シート!W130="","",基本情報入力シート!W130)</f>
        <v/>
      </c>
      <c r="O108" s="76" t="str">
        <f>IF(基本情報入力シート!X130="","",基本情報入力シート!X130)</f>
        <v/>
      </c>
      <c r="P108" s="82" t="str">
        <f>IF(基本情報入力シート!Y130="","",基本情報入力シート!Y130)</f>
        <v/>
      </c>
      <c r="Q108" s="83" t="str">
        <f>IF(基本情報入力シート!AB130="","",基本情報入力シート!AB130)</f>
        <v/>
      </c>
      <c r="R108" s="102"/>
      <c r="S108" s="103"/>
      <c r="T108" s="104" t="str">
        <f>IFERROR(IF(R108="","",VLOOKUP(P108,【参考】数式用!$A$5:$H$34,MATCH(S108,【参考】数式用!$F$4:$H$4,0)+5,0)),"")</f>
        <v/>
      </c>
      <c r="U108" s="120" t="str">
        <f>IF(S108="特定加算Ⅰ",VLOOKUP(P108,【参考】数式用!$A$5:$I$28,9,FALSE),"-")</f>
        <v>-</v>
      </c>
      <c r="V108" s="37" t="s">
        <v>143</v>
      </c>
      <c r="W108" s="105"/>
      <c r="X108" s="41" t="s">
        <v>144</v>
      </c>
      <c r="Y108" s="105"/>
      <c r="Z108" s="43" t="s">
        <v>145</v>
      </c>
      <c r="AA108" s="105"/>
      <c r="AB108" s="41" t="s">
        <v>144</v>
      </c>
      <c r="AC108" s="105"/>
      <c r="AD108" s="41" t="s">
        <v>146</v>
      </c>
      <c r="AE108" s="88" t="s">
        <v>147</v>
      </c>
      <c r="AF108" s="89" t="str">
        <f t="shared" si="7"/>
        <v/>
      </c>
      <c r="AG108" s="90" t="s">
        <v>148</v>
      </c>
      <c r="AH108" s="91" t="str">
        <f t="shared" si="8"/>
        <v/>
      </c>
      <c r="AJ108" s="39" t="str">
        <f t="shared" si="9"/>
        <v>○</v>
      </c>
      <c r="AK108" s="40" t="str">
        <f t="shared" si="6"/>
        <v/>
      </c>
      <c r="AL108" s="40"/>
      <c r="AM108" s="40"/>
      <c r="AN108" s="40"/>
      <c r="AO108" s="40"/>
      <c r="AP108" s="40"/>
      <c r="AQ108" s="40"/>
      <c r="AR108" s="40"/>
      <c r="AS108" s="106"/>
    </row>
    <row r="109" spans="1:45" ht="33" customHeight="1" thickBot="1">
      <c r="A109" s="76">
        <f t="shared" si="4"/>
        <v>98</v>
      </c>
      <c r="B109" s="77" t="str">
        <f>IF(基本情報入力シート!C131="","",基本情報入力シート!C131)</f>
        <v/>
      </c>
      <c r="C109" s="78" t="str">
        <f>IF(基本情報入力シート!D131="","",基本情報入力シート!D131)</f>
        <v/>
      </c>
      <c r="D109" s="79" t="str">
        <f>IF(基本情報入力シート!E131="","",基本情報入力シート!E131)</f>
        <v/>
      </c>
      <c r="E109" s="79" t="str">
        <f>IF(基本情報入力シート!F131="","",基本情報入力シート!F131)</f>
        <v/>
      </c>
      <c r="F109" s="79" t="str">
        <f>IF(基本情報入力シート!G131="","",基本情報入力シート!G131)</f>
        <v/>
      </c>
      <c r="G109" s="79" t="str">
        <f>IF(基本情報入力シート!H131="","",基本情報入力シート!H131)</f>
        <v/>
      </c>
      <c r="H109" s="79" t="str">
        <f>IF(基本情報入力シート!I131="","",基本情報入力シート!I131)</f>
        <v/>
      </c>
      <c r="I109" s="79" t="str">
        <f>IF(基本情報入力シート!J131="","",基本情報入力シート!J131)</f>
        <v/>
      </c>
      <c r="J109" s="79" t="str">
        <f>IF(基本情報入力シート!K131="","",基本情報入力シート!K131)</f>
        <v/>
      </c>
      <c r="K109" s="80" t="str">
        <f>IF(基本情報入力シート!L131="","",基本情報入力シート!L131)</f>
        <v/>
      </c>
      <c r="L109" s="81" t="str">
        <f>IF(基本情報入力シート!M131="","",基本情報入力シート!M131)</f>
        <v/>
      </c>
      <c r="M109" s="81" t="str">
        <f>IF(基本情報入力シート!R131="","",基本情報入力シート!R131)</f>
        <v/>
      </c>
      <c r="N109" s="81" t="str">
        <f>IF(基本情報入力シート!W131="","",基本情報入力シート!W131)</f>
        <v/>
      </c>
      <c r="O109" s="76" t="str">
        <f>IF(基本情報入力シート!X131="","",基本情報入力シート!X131)</f>
        <v/>
      </c>
      <c r="P109" s="82" t="str">
        <f>IF(基本情報入力シート!Y131="","",基本情報入力シート!Y131)</f>
        <v/>
      </c>
      <c r="Q109" s="83" t="str">
        <f>IF(基本情報入力シート!AB131="","",基本情報入力シート!AB131)</f>
        <v/>
      </c>
      <c r="R109" s="102"/>
      <c r="S109" s="103"/>
      <c r="T109" s="104" t="str">
        <f>IFERROR(IF(R109="","",VLOOKUP(P109,【参考】数式用!$A$5:$H$34,MATCH(S109,【参考】数式用!$F$4:$H$4,0)+5,0)),"")</f>
        <v/>
      </c>
      <c r="U109" s="120" t="str">
        <f>IF(S109="特定加算Ⅰ",VLOOKUP(P109,【参考】数式用!$A$5:$I$28,9,FALSE),"-")</f>
        <v>-</v>
      </c>
      <c r="V109" s="37" t="s">
        <v>143</v>
      </c>
      <c r="W109" s="105"/>
      <c r="X109" s="41" t="s">
        <v>144</v>
      </c>
      <c r="Y109" s="105"/>
      <c r="Z109" s="43" t="s">
        <v>145</v>
      </c>
      <c r="AA109" s="105"/>
      <c r="AB109" s="41" t="s">
        <v>144</v>
      </c>
      <c r="AC109" s="105"/>
      <c r="AD109" s="41" t="s">
        <v>146</v>
      </c>
      <c r="AE109" s="88" t="s">
        <v>147</v>
      </c>
      <c r="AF109" s="89" t="str">
        <f t="shared" si="7"/>
        <v/>
      </c>
      <c r="AG109" s="90" t="s">
        <v>148</v>
      </c>
      <c r="AH109" s="91" t="str">
        <f t="shared" si="8"/>
        <v/>
      </c>
      <c r="AJ109" s="39" t="str">
        <f t="shared" si="9"/>
        <v>○</v>
      </c>
      <c r="AK109" s="40" t="str">
        <f t="shared" si="6"/>
        <v/>
      </c>
      <c r="AL109" s="40"/>
      <c r="AM109" s="40"/>
      <c r="AN109" s="40"/>
      <c r="AO109" s="40"/>
      <c r="AP109" s="40"/>
      <c r="AQ109" s="40"/>
      <c r="AR109" s="40"/>
      <c r="AS109" s="106"/>
    </row>
    <row r="110" spans="1:45" ht="33" customHeight="1" thickBot="1">
      <c r="A110" s="76">
        <f t="shared" si="4"/>
        <v>99</v>
      </c>
      <c r="B110" s="77" t="str">
        <f>IF(基本情報入力シート!C132="","",基本情報入力シート!C132)</f>
        <v/>
      </c>
      <c r="C110" s="78" t="str">
        <f>IF(基本情報入力シート!D132="","",基本情報入力シート!D132)</f>
        <v/>
      </c>
      <c r="D110" s="79" t="str">
        <f>IF(基本情報入力シート!E132="","",基本情報入力シート!E132)</f>
        <v/>
      </c>
      <c r="E110" s="79" t="str">
        <f>IF(基本情報入力シート!F132="","",基本情報入力シート!F132)</f>
        <v/>
      </c>
      <c r="F110" s="79" t="str">
        <f>IF(基本情報入力シート!G132="","",基本情報入力シート!G132)</f>
        <v/>
      </c>
      <c r="G110" s="79" t="str">
        <f>IF(基本情報入力シート!H132="","",基本情報入力シート!H132)</f>
        <v/>
      </c>
      <c r="H110" s="79" t="str">
        <f>IF(基本情報入力シート!I132="","",基本情報入力シート!I132)</f>
        <v/>
      </c>
      <c r="I110" s="79" t="str">
        <f>IF(基本情報入力シート!J132="","",基本情報入力シート!J132)</f>
        <v/>
      </c>
      <c r="J110" s="79" t="str">
        <f>IF(基本情報入力シート!K132="","",基本情報入力シート!K132)</f>
        <v/>
      </c>
      <c r="K110" s="80" t="str">
        <f>IF(基本情報入力シート!L132="","",基本情報入力シート!L132)</f>
        <v/>
      </c>
      <c r="L110" s="81" t="str">
        <f>IF(基本情報入力シート!M132="","",基本情報入力シート!M132)</f>
        <v/>
      </c>
      <c r="M110" s="81" t="str">
        <f>IF(基本情報入力シート!R132="","",基本情報入力シート!R132)</f>
        <v/>
      </c>
      <c r="N110" s="81" t="str">
        <f>IF(基本情報入力シート!W132="","",基本情報入力シート!W132)</f>
        <v/>
      </c>
      <c r="O110" s="76" t="str">
        <f>IF(基本情報入力シート!X132="","",基本情報入力シート!X132)</f>
        <v/>
      </c>
      <c r="P110" s="82" t="str">
        <f>IF(基本情報入力シート!Y132="","",基本情報入力シート!Y132)</f>
        <v/>
      </c>
      <c r="Q110" s="83" t="str">
        <f>IF(基本情報入力シート!AB132="","",基本情報入力シート!AB132)</f>
        <v/>
      </c>
      <c r="R110" s="102"/>
      <c r="S110" s="103"/>
      <c r="T110" s="104" t="str">
        <f>IFERROR(IF(R110="","",VLOOKUP(P110,【参考】数式用!$A$5:$H$34,MATCH(S110,【参考】数式用!$F$4:$H$4,0)+5,0)),"")</f>
        <v/>
      </c>
      <c r="U110" s="120" t="str">
        <f>IF(S110="特定加算Ⅰ",VLOOKUP(P110,【参考】数式用!$A$5:$I$28,9,FALSE),"-")</f>
        <v>-</v>
      </c>
      <c r="V110" s="37" t="s">
        <v>143</v>
      </c>
      <c r="W110" s="105"/>
      <c r="X110" s="41" t="s">
        <v>144</v>
      </c>
      <c r="Y110" s="105"/>
      <c r="Z110" s="43" t="s">
        <v>145</v>
      </c>
      <c r="AA110" s="105"/>
      <c r="AB110" s="41" t="s">
        <v>144</v>
      </c>
      <c r="AC110" s="105"/>
      <c r="AD110" s="41" t="s">
        <v>146</v>
      </c>
      <c r="AE110" s="88" t="s">
        <v>147</v>
      </c>
      <c r="AF110" s="89" t="str">
        <f t="shared" si="7"/>
        <v/>
      </c>
      <c r="AG110" s="90" t="s">
        <v>148</v>
      </c>
      <c r="AH110" s="91" t="str">
        <f t="shared" si="8"/>
        <v/>
      </c>
      <c r="AJ110" s="39" t="str">
        <f t="shared" si="9"/>
        <v>○</v>
      </c>
      <c r="AK110" s="40" t="str">
        <f t="shared" si="6"/>
        <v/>
      </c>
      <c r="AL110" s="40"/>
      <c r="AM110" s="40"/>
      <c r="AN110" s="40"/>
      <c r="AO110" s="40"/>
      <c r="AP110" s="40"/>
      <c r="AQ110" s="40"/>
      <c r="AR110" s="40"/>
      <c r="AS110" s="106"/>
    </row>
    <row r="111" spans="1:45" ht="33" customHeight="1" thickBot="1">
      <c r="A111" s="76">
        <f t="shared" si="4"/>
        <v>100</v>
      </c>
      <c r="B111" s="77" t="str">
        <f>IF(基本情報入力シート!C133="","",基本情報入力シート!C133)</f>
        <v/>
      </c>
      <c r="C111" s="78" t="str">
        <f>IF(基本情報入力シート!D133="","",基本情報入力シート!D133)</f>
        <v/>
      </c>
      <c r="D111" s="79" t="str">
        <f>IF(基本情報入力シート!E133="","",基本情報入力シート!E133)</f>
        <v/>
      </c>
      <c r="E111" s="79" t="str">
        <f>IF(基本情報入力シート!F133="","",基本情報入力シート!F133)</f>
        <v/>
      </c>
      <c r="F111" s="79" t="str">
        <f>IF(基本情報入力シート!G133="","",基本情報入力シート!G133)</f>
        <v/>
      </c>
      <c r="G111" s="79" t="str">
        <f>IF(基本情報入力シート!H133="","",基本情報入力シート!H133)</f>
        <v/>
      </c>
      <c r="H111" s="79" t="str">
        <f>IF(基本情報入力シート!I133="","",基本情報入力シート!I133)</f>
        <v/>
      </c>
      <c r="I111" s="79" t="str">
        <f>IF(基本情報入力シート!J133="","",基本情報入力シート!J133)</f>
        <v/>
      </c>
      <c r="J111" s="79" t="str">
        <f>IF(基本情報入力シート!K133="","",基本情報入力シート!K133)</f>
        <v/>
      </c>
      <c r="K111" s="80" t="str">
        <f>IF(基本情報入力シート!L133="","",基本情報入力シート!L133)</f>
        <v/>
      </c>
      <c r="L111" s="81" t="str">
        <f>IF(基本情報入力シート!M133="","",基本情報入力シート!M133)</f>
        <v/>
      </c>
      <c r="M111" s="81" t="str">
        <f>IF(基本情報入力シート!R133="","",基本情報入力シート!R133)</f>
        <v/>
      </c>
      <c r="N111" s="81" t="str">
        <f>IF(基本情報入力シート!W133="","",基本情報入力シート!W133)</f>
        <v/>
      </c>
      <c r="O111" s="76" t="str">
        <f>IF(基本情報入力シート!X133="","",基本情報入力シート!X133)</f>
        <v/>
      </c>
      <c r="P111" s="82" t="str">
        <f>IF(基本情報入力シート!Y133="","",基本情報入力シート!Y133)</f>
        <v/>
      </c>
      <c r="Q111" s="83" t="str">
        <f>IF(基本情報入力シート!AB133="","",基本情報入力シート!AB133)</f>
        <v/>
      </c>
      <c r="R111" s="119"/>
      <c r="S111" s="107"/>
      <c r="T111" s="108" t="str">
        <f>IFERROR(IF(R111="","",VLOOKUP(P111,【参考】数式用!$A$5:$H$34,MATCH(S111,【参考】数式用!$F$4:$H$4,0)+5,0)),"")</f>
        <v/>
      </c>
      <c r="U111" s="121" t="str">
        <f>IF(S111="特定加算Ⅰ",VLOOKUP(P111,【参考】数式用!$A$5:$I$28,9,FALSE),"-")</f>
        <v>-</v>
      </c>
      <c r="V111" s="109" t="s">
        <v>143</v>
      </c>
      <c r="W111" s="110"/>
      <c r="X111" s="111" t="s">
        <v>144</v>
      </c>
      <c r="Y111" s="110"/>
      <c r="Z111" s="112" t="s">
        <v>145</v>
      </c>
      <c r="AA111" s="110"/>
      <c r="AB111" s="111" t="s">
        <v>144</v>
      </c>
      <c r="AC111" s="110"/>
      <c r="AD111" s="111" t="s">
        <v>146</v>
      </c>
      <c r="AE111" s="113" t="s">
        <v>147</v>
      </c>
      <c r="AF111" s="114" t="str">
        <f t="shared" si="7"/>
        <v/>
      </c>
      <c r="AG111" s="115" t="s">
        <v>148</v>
      </c>
      <c r="AH111" s="116" t="str">
        <f t="shared" si="8"/>
        <v/>
      </c>
      <c r="AJ111" s="39" t="str">
        <f t="shared" si="9"/>
        <v>○</v>
      </c>
      <c r="AK111" s="40" t="str">
        <f t="shared" si="6"/>
        <v/>
      </c>
      <c r="AL111" s="40"/>
      <c r="AM111" s="40"/>
      <c r="AN111" s="40"/>
      <c r="AO111" s="40"/>
      <c r="AP111" s="40"/>
      <c r="AQ111" s="40"/>
      <c r="AR111" s="40"/>
      <c r="AS111" s="106"/>
    </row>
    <row r="112" spans="1:45" ht="10.5" customHeight="1"/>
    <row r="113" spans="34:34" ht="20.25" customHeight="1">
      <c r="AH113" s="35"/>
    </row>
    <row r="114" spans="34:34" ht="20.25" customHeight="1">
      <c r="AH114" s="117"/>
    </row>
    <row r="115" spans="34:34" ht="21" customHeight="1"/>
  </sheetData>
  <sheetProtection formatCells="0" formatColumns="0" formatRows="0" insertRows="0" deleteRows="0" autoFilter="0"/>
  <autoFilter ref="L11:AH11"/>
  <mergeCells count="17">
    <mergeCell ref="V9:AG10"/>
    <mergeCell ref="A5:N5"/>
    <mergeCell ref="AH9:AH10"/>
    <mergeCell ref="S8:S10"/>
    <mergeCell ref="T8:T10"/>
    <mergeCell ref="A3:C3"/>
    <mergeCell ref="D3:O3"/>
    <mergeCell ref="V8:AG8"/>
    <mergeCell ref="A7:A10"/>
    <mergeCell ref="B7:K10"/>
    <mergeCell ref="L7:L10"/>
    <mergeCell ref="O7:O10"/>
    <mergeCell ref="P7:P10"/>
    <mergeCell ref="Q7:Q10"/>
    <mergeCell ref="U9:U10"/>
    <mergeCell ref="R9:R10"/>
    <mergeCell ref="M7:N9"/>
  </mergeCells>
  <phoneticPr fontId="7"/>
  <dataValidations count="3">
    <dataValidation imeMode="hiragana" allowBlank="1" showInputMessage="1" showErrorMessage="1" sqref="AH114"/>
    <dataValidation imeMode="halfAlpha" allowBlank="1" showInputMessage="1" showErrorMessage="1" sqref="AA12:AA111 B12:Q111 W12:W111"/>
    <dataValidation type="list" allowBlank="1" showInputMessage="1" showErrorMessage="1" sqref="R12:R1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legacyDrawing r:id="rId2"/>
  <extLst>
    <ext xmlns:x14="http://schemas.microsoft.com/office/spreadsheetml/2009/9/main" uri="{78C0D931-6437-407d-A8EE-F0AAD7539E65}">
      <x14:conditionalFormattings>
        <x14:conditionalFormatting xmlns:xm="http://schemas.microsoft.com/office/excel/2006/main">
          <x14:cfRule type="expression" priority="1" id="{A3F164FA-248E-4D0C-BE6E-A3A3EFC0A439}">
            <xm:f>'別紙様式2-1 計画書_総括表'!$B$19="×"</xm:f>
            <x14:dxf>
              <fill>
                <patternFill>
                  <bgColor theme="0" tint="-0.24994659260841701"/>
                </patternFill>
              </fill>
            </x14:dxf>
          </x14:cfRule>
          <xm:sqref>A11:AH111 A9:R10 U9:AH10 A1:AH8</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【参考】数式用!$F$4:$H$4</xm:f>
          </x14:formula1>
          <xm:sqref>S12:S111</xm:sqref>
        </x14:dataValidation>
        <x14:dataValidation type="list" imeMode="halfAlpha" allowBlank="1" showInputMessage="1" showErrorMessage="1">
          <x14:formula1>
            <xm:f>【参考】数式用!$N$5:$N$16</xm:f>
          </x14:formula1>
          <xm:sqref>Y12:Y111 AC12:AC111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view="pageBreakPreview" topLeftCell="A4" zoomScale="115" zoomScaleNormal="85" zoomScaleSheetLayoutView="115" workbookViewId="0">
      <selection activeCell="F22" sqref="F22"/>
    </sheetView>
  </sheetViews>
  <sheetFormatPr defaultColWidth="9" defaultRowHeight="13.2"/>
  <cols>
    <col min="1" max="1" width="21.77734375" style="1" customWidth="1"/>
    <col min="2" max="2" width="20.33203125" style="1" customWidth="1"/>
    <col min="3" max="5" width="10.77734375" style="1" customWidth="1"/>
    <col min="6" max="8" width="10.77734375" style="18" customWidth="1"/>
    <col min="9" max="9" width="19.21875" style="1" bestFit="1" customWidth="1"/>
    <col min="10" max="10" width="17.44140625" style="1" customWidth="1"/>
    <col min="11" max="11" width="15.6640625" style="1" customWidth="1"/>
    <col min="12" max="12" width="28.77734375" style="1" customWidth="1"/>
    <col min="13" max="16384" width="9" style="1"/>
  </cols>
  <sheetData>
    <row r="1" spans="1:14" ht="13.8" thickBot="1">
      <c r="A1" s="2" t="s">
        <v>63</v>
      </c>
      <c r="B1" s="2"/>
      <c r="C1" s="2"/>
      <c r="D1" s="2"/>
      <c r="E1" s="2"/>
    </row>
    <row r="2" spans="1:14" ht="27.75" customHeight="1">
      <c r="A2" s="1403" t="s">
        <v>222</v>
      </c>
      <c r="B2" s="1404"/>
      <c r="C2" s="1408" t="s">
        <v>223</v>
      </c>
      <c r="D2" s="1408"/>
      <c r="E2" s="1408"/>
      <c r="F2" s="1400" t="s">
        <v>224</v>
      </c>
      <c r="G2" s="1401"/>
      <c r="H2" s="1401"/>
      <c r="I2" s="1402"/>
      <c r="J2" s="1391" t="s">
        <v>222</v>
      </c>
      <c r="K2" s="1392"/>
      <c r="L2" s="1397" t="s">
        <v>449</v>
      </c>
    </row>
    <row r="3" spans="1:14" ht="39" customHeight="1">
      <c r="A3" s="1405"/>
      <c r="B3" s="1394"/>
      <c r="C3" s="1409" t="s">
        <v>247</v>
      </c>
      <c r="D3" s="1409"/>
      <c r="E3" s="1409"/>
      <c r="F3" s="1410" t="s">
        <v>225</v>
      </c>
      <c r="G3" s="1406"/>
      <c r="H3" s="1406"/>
      <c r="I3" s="20" t="s">
        <v>226</v>
      </c>
      <c r="J3" s="1393"/>
      <c r="K3" s="1394"/>
      <c r="L3" s="1398"/>
    </row>
    <row r="4" spans="1:14" ht="18" customHeight="1" thickBot="1">
      <c r="A4" s="1406"/>
      <c r="B4" s="1407"/>
      <c r="C4" s="20" t="s">
        <v>60</v>
      </c>
      <c r="D4" s="20" t="s">
        <v>61</v>
      </c>
      <c r="E4" s="20" t="s">
        <v>62</v>
      </c>
      <c r="F4" s="20" t="s">
        <v>19</v>
      </c>
      <c r="G4" s="25" t="s">
        <v>20</v>
      </c>
      <c r="H4" s="25" t="s">
        <v>270</v>
      </c>
      <c r="I4" s="20" t="s">
        <v>19</v>
      </c>
      <c r="J4" s="1395"/>
      <c r="K4" s="1396"/>
      <c r="L4" s="1399"/>
      <c r="N4" s="193" t="s">
        <v>14</v>
      </c>
    </row>
    <row r="5" spans="1:14" ht="16.95" customHeight="1">
      <c r="A5" s="26" t="s">
        <v>227</v>
      </c>
      <c r="B5" s="27"/>
      <c r="C5" s="28">
        <v>0.27400000000000002</v>
      </c>
      <c r="D5" s="28">
        <v>0.2</v>
      </c>
      <c r="E5" s="28">
        <v>0.111</v>
      </c>
      <c r="F5" s="28">
        <v>7.0000000000000007E-2</v>
      </c>
      <c r="G5" s="28">
        <v>5.5E-2</v>
      </c>
      <c r="H5" s="30" t="s">
        <v>271</v>
      </c>
      <c r="I5" s="123" t="s">
        <v>228</v>
      </c>
      <c r="J5" s="157" t="s">
        <v>227</v>
      </c>
      <c r="K5" s="158"/>
      <c r="L5" s="159">
        <v>4.4999999999999998E-2</v>
      </c>
      <c r="N5" s="1">
        <v>1</v>
      </c>
    </row>
    <row r="6" spans="1:14" ht="16.95" customHeight="1">
      <c r="A6" s="26" t="s">
        <v>229</v>
      </c>
      <c r="B6" s="27"/>
      <c r="C6" s="28">
        <v>0.2</v>
      </c>
      <c r="D6" s="28">
        <v>0.14599999999999999</v>
      </c>
      <c r="E6" s="28">
        <v>8.1000000000000003E-2</v>
      </c>
      <c r="F6" s="28">
        <v>7.0000000000000007E-2</v>
      </c>
      <c r="G6" s="28">
        <v>5.5E-2</v>
      </c>
      <c r="H6" s="30" t="s">
        <v>271</v>
      </c>
      <c r="I6" s="123" t="s">
        <v>228</v>
      </c>
      <c r="J6" s="160" t="s">
        <v>229</v>
      </c>
      <c r="K6" s="161"/>
      <c r="L6" s="162">
        <v>4.4999999999999998E-2</v>
      </c>
      <c r="N6" s="1">
        <v>2</v>
      </c>
    </row>
    <row r="7" spans="1:14" ht="16.95" customHeight="1">
      <c r="A7" s="26" t="s">
        <v>283</v>
      </c>
      <c r="B7" s="27"/>
      <c r="C7" s="28">
        <v>0.27400000000000002</v>
      </c>
      <c r="D7" s="28">
        <v>0.2</v>
      </c>
      <c r="E7" s="28">
        <v>0.111</v>
      </c>
      <c r="F7" s="28">
        <v>7.0000000000000007E-2</v>
      </c>
      <c r="G7" s="28">
        <v>5.5E-2</v>
      </c>
      <c r="H7" s="30" t="s">
        <v>271</v>
      </c>
      <c r="I7" s="123" t="s">
        <v>228</v>
      </c>
      <c r="J7" s="160" t="s">
        <v>283</v>
      </c>
      <c r="K7" s="161"/>
      <c r="L7" s="162">
        <v>4.4999999999999998E-2</v>
      </c>
      <c r="N7" s="1">
        <v>3</v>
      </c>
    </row>
    <row r="8" spans="1:14" ht="16.95" customHeight="1">
      <c r="A8" s="26" t="s">
        <v>230</v>
      </c>
      <c r="B8" s="27"/>
      <c r="C8" s="28">
        <v>0.23899999999999999</v>
      </c>
      <c r="D8" s="28">
        <v>0.17499999999999999</v>
      </c>
      <c r="E8" s="28">
        <v>9.7000000000000003E-2</v>
      </c>
      <c r="F8" s="28">
        <v>7.0000000000000007E-2</v>
      </c>
      <c r="G8" s="28">
        <v>5.5E-2</v>
      </c>
      <c r="H8" s="30" t="s">
        <v>271</v>
      </c>
      <c r="I8" s="123" t="s">
        <v>228</v>
      </c>
      <c r="J8" s="160" t="s">
        <v>230</v>
      </c>
      <c r="K8" s="161"/>
      <c r="L8" s="162">
        <v>4.4999999999999998E-2</v>
      </c>
      <c r="N8" s="1">
        <v>4</v>
      </c>
    </row>
    <row r="9" spans="1:14" ht="16.95" customHeight="1">
      <c r="A9" s="26" t="s">
        <v>234</v>
      </c>
      <c r="B9" s="27"/>
      <c r="C9" s="28">
        <v>8.8999999999999996E-2</v>
      </c>
      <c r="D9" s="28">
        <v>6.5000000000000002E-2</v>
      </c>
      <c r="E9" s="28">
        <v>3.5999999999999997E-2</v>
      </c>
      <c r="F9" s="30" t="s">
        <v>285</v>
      </c>
      <c r="G9" s="30" t="s">
        <v>285</v>
      </c>
      <c r="H9" s="28">
        <v>6.0999999999999999E-2</v>
      </c>
      <c r="I9" s="123" t="s">
        <v>162</v>
      </c>
      <c r="J9" s="160" t="s">
        <v>234</v>
      </c>
      <c r="K9" s="161"/>
      <c r="L9" s="162">
        <v>4.4999999999999998E-2</v>
      </c>
      <c r="N9" s="1">
        <v>5</v>
      </c>
    </row>
    <row r="10" spans="1:14" ht="16.95" customHeight="1">
      <c r="A10" s="26" t="s">
        <v>233</v>
      </c>
      <c r="B10" s="27"/>
      <c r="C10" s="28">
        <v>4.3999999999999997E-2</v>
      </c>
      <c r="D10" s="28">
        <v>3.2000000000000001E-2</v>
      </c>
      <c r="E10" s="28">
        <v>1.7999999999999999E-2</v>
      </c>
      <c r="F10" s="28">
        <v>1.4E-2</v>
      </c>
      <c r="G10" s="28">
        <v>1.2999999999999999E-2</v>
      </c>
      <c r="H10" s="30" t="s">
        <v>271</v>
      </c>
      <c r="I10" s="123" t="s">
        <v>232</v>
      </c>
      <c r="J10" s="160" t="s">
        <v>233</v>
      </c>
      <c r="K10" s="161"/>
      <c r="L10" s="162">
        <v>1.0999999999999999E-2</v>
      </c>
      <c r="N10" s="1">
        <v>6</v>
      </c>
    </row>
    <row r="11" spans="1:14" ht="16.95" customHeight="1">
      <c r="A11" s="26" t="s">
        <v>235</v>
      </c>
      <c r="B11" s="27"/>
      <c r="C11" s="28">
        <v>8.5999999999999993E-2</v>
      </c>
      <c r="D11" s="28">
        <v>6.3E-2</v>
      </c>
      <c r="E11" s="28">
        <v>3.5000000000000003E-2</v>
      </c>
      <c r="F11" s="30" t="s">
        <v>271</v>
      </c>
      <c r="G11" s="30" t="s">
        <v>271</v>
      </c>
      <c r="H11" s="29">
        <v>2.1000000000000001E-2</v>
      </c>
      <c r="I11" s="123" t="s">
        <v>273</v>
      </c>
      <c r="J11" s="160" t="s">
        <v>235</v>
      </c>
      <c r="K11" s="161"/>
      <c r="L11" s="162">
        <v>2.8000000000000001E-2</v>
      </c>
      <c r="N11" s="1">
        <v>7</v>
      </c>
    </row>
    <row r="12" spans="1:14" ht="16.95" customHeight="1">
      <c r="A12" s="26" t="s">
        <v>284</v>
      </c>
      <c r="B12" s="27"/>
      <c r="C12" s="28">
        <v>8.5999999999999993E-2</v>
      </c>
      <c r="D12" s="28">
        <v>6.3E-2</v>
      </c>
      <c r="E12" s="28">
        <v>3.5000000000000003E-2</v>
      </c>
      <c r="F12" s="30" t="s">
        <v>271</v>
      </c>
      <c r="G12" s="30" t="s">
        <v>271</v>
      </c>
      <c r="H12" s="29">
        <v>2.1000000000000001E-2</v>
      </c>
      <c r="I12" s="123" t="s">
        <v>274</v>
      </c>
      <c r="J12" s="160" t="s">
        <v>284</v>
      </c>
      <c r="K12" s="161"/>
      <c r="L12" s="162">
        <v>2.8000000000000001E-2</v>
      </c>
      <c r="N12" s="1">
        <v>8</v>
      </c>
    </row>
    <row r="13" spans="1:14" ht="16.95" customHeight="1">
      <c r="A13" s="26" t="s">
        <v>231</v>
      </c>
      <c r="B13" s="27"/>
      <c r="C13" s="28">
        <v>6.4000000000000001E-2</v>
      </c>
      <c r="D13" s="28">
        <v>4.7E-2</v>
      </c>
      <c r="E13" s="28">
        <v>2.5999999999999999E-2</v>
      </c>
      <c r="F13" s="28">
        <v>2.1000000000000001E-2</v>
      </c>
      <c r="G13" s="28">
        <v>1.9E-2</v>
      </c>
      <c r="H13" s="30" t="s">
        <v>271</v>
      </c>
      <c r="I13" s="123" t="s">
        <v>232</v>
      </c>
      <c r="J13" s="160" t="s">
        <v>231</v>
      </c>
      <c r="K13" s="161"/>
      <c r="L13" s="162">
        <v>2.8000000000000001E-2</v>
      </c>
      <c r="N13" s="1">
        <v>9</v>
      </c>
    </row>
    <row r="14" spans="1:14" ht="16.95" customHeight="1">
      <c r="A14" s="26" t="s">
        <v>295</v>
      </c>
      <c r="B14" s="27"/>
      <c r="C14" s="28">
        <v>6.7000000000000004E-2</v>
      </c>
      <c r="D14" s="28">
        <v>4.9000000000000002E-2</v>
      </c>
      <c r="E14" s="28">
        <v>2.7E-2</v>
      </c>
      <c r="F14" s="28">
        <v>0.04</v>
      </c>
      <c r="G14" s="28">
        <v>3.5999999999999997E-2</v>
      </c>
      <c r="H14" s="30" t="s">
        <v>271</v>
      </c>
      <c r="I14" s="123" t="s">
        <v>232</v>
      </c>
      <c r="J14" s="160" t="s">
        <v>356</v>
      </c>
      <c r="K14" s="161"/>
      <c r="L14" s="162">
        <v>1.7999999999999999E-2</v>
      </c>
      <c r="N14" s="1">
        <v>10</v>
      </c>
    </row>
    <row r="15" spans="1:14" ht="16.95" customHeight="1">
      <c r="A15" s="26" t="s">
        <v>236</v>
      </c>
      <c r="B15" s="27"/>
      <c r="C15" s="28">
        <v>6.7000000000000004E-2</v>
      </c>
      <c r="D15" s="28">
        <v>4.9000000000000002E-2</v>
      </c>
      <c r="E15" s="28">
        <v>2.7E-2</v>
      </c>
      <c r="F15" s="28">
        <v>0.04</v>
      </c>
      <c r="G15" s="28">
        <v>3.5999999999999997E-2</v>
      </c>
      <c r="H15" s="30" t="s">
        <v>271</v>
      </c>
      <c r="I15" s="123" t="s">
        <v>232</v>
      </c>
      <c r="J15" s="160" t="s">
        <v>236</v>
      </c>
      <c r="K15" s="161"/>
      <c r="L15" s="162">
        <v>1.7999999999999999E-2</v>
      </c>
      <c r="N15" s="1">
        <v>11</v>
      </c>
    </row>
    <row r="16" spans="1:14" ht="16.95" customHeight="1">
      <c r="A16" s="26" t="s">
        <v>237</v>
      </c>
      <c r="B16" s="27"/>
      <c r="C16" s="28">
        <v>6.4000000000000001E-2</v>
      </c>
      <c r="D16" s="28">
        <v>4.7E-2</v>
      </c>
      <c r="E16" s="28">
        <v>2.5999999999999999E-2</v>
      </c>
      <c r="F16" s="28">
        <v>1.7000000000000001E-2</v>
      </c>
      <c r="G16" s="28">
        <v>1.4999999999999999E-2</v>
      </c>
      <c r="H16" s="30" t="s">
        <v>271</v>
      </c>
      <c r="I16" s="123" t="s">
        <v>232</v>
      </c>
      <c r="J16" s="160" t="s">
        <v>237</v>
      </c>
      <c r="K16" s="161"/>
      <c r="L16" s="162">
        <v>1.2999999999999999E-2</v>
      </c>
      <c r="N16" s="1">
        <v>12</v>
      </c>
    </row>
    <row r="17" spans="1:12" ht="16.95" customHeight="1">
      <c r="A17" s="26" t="s">
        <v>238</v>
      </c>
      <c r="B17" s="27"/>
      <c r="C17" s="28">
        <v>5.7000000000000002E-2</v>
      </c>
      <c r="D17" s="28">
        <v>4.1000000000000002E-2</v>
      </c>
      <c r="E17" s="28">
        <v>2.3E-2</v>
      </c>
      <c r="F17" s="28">
        <v>1.7000000000000001E-2</v>
      </c>
      <c r="G17" s="28">
        <v>1.4999999999999999E-2</v>
      </c>
      <c r="H17" s="30" t="s">
        <v>271</v>
      </c>
      <c r="I17" s="123" t="s">
        <v>232</v>
      </c>
      <c r="J17" s="160" t="s">
        <v>238</v>
      </c>
      <c r="K17" s="161"/>
      <c r="L17" s="162">
        <v>1.2999999999999999E-2</v>
      </c>
    </row>
    <row r="18" spans="1:12" ht="16.95" customHeight="1">
      <c r="A18" s="26" t="s">
        <v>239</v>
      </c>
      <c r="B18" s="27"/>
      <c r="C18" s="28">
        <v>5.3999999999999999E-2</v>
      </c>
      <c r="D18" s="28">
        <v>0.04</v>
      </c>
      <c r="E18" s="28">
        <v>2.1999999999999999E-2</v>
      </c>
      <c r="F18" s="28">
        <v>1.7000000000000001E-2</v>
      </c>
      <c r="G18" s="28">
        <v>1.4999999999999999E-2</v>
      </c>
      <c r="H18" s="30" t="s">
        <v>271</v>
      </c>
      <c r="I18" s="123" t="s">
        <v>232</v>
      </c>
      <c r="J18" s="160" t="s">
        <v>239</v>
      </c>
      <c r="K18" s="161"/>
      <c r="L18" s="162">
        <v>1.2999999999999999E-2</v>
      </c>
    </row>
    <row r="19" spans="1:12" ht="16.95" customHeight="1">
      <c r="A19" s="26" t="s">
        <v>451</v>
      </c>
      <c r="B19" s="27"/>
      <c r="C19" s="28">
        <v>8.5999999999999993E-2</v>
      </c>
      <c r="D19" s="28">
        <v>6.3E-2</v>
      </c>
      <c r="E19" s="28">
        <v>3.5000000000000003E-2</v>
      </c>
      <c r="F19" s="28">
        <v>1.9E-2</v>
      </c>
      <c r="G19" s="28">
        <v>1.6E-2</v>
      </c>
      <c r="H19" s="30" t="s">
        <v>271</v>
      </c>
      <c r="I19" s="123" t="s">
        <v>232</v>
      </c>
      <c r="J19" s="160" t="s">
        <v>451</v>
      </c>
      <c r="K19" s="161"/>
      <c r="L19" s="162">
        <v>2.5999999999999999E-2</v>
      </c>
    </row>
    <row r="20" spans="1:12" ht="16.95" customHeight="1">
      <c r="A20" s="26" t="s">
        <v>293</v>
      </c>
      <c r="B20" s="27"/>
      <c r="C20" s="28">
        <v>8.5999999999999993E-2</v>
      </c>
      <c r="D20" s="28">
        <v>6.3E-2</v>
      </c>
      <c r="E20" s="28">
        <v>3.5000000000000003E-2</v>
      </c>
      <c r="F20" s="28">
        <v>1.9E-2</v>
      </c>
      <c r="G20" s="28">
        <v>1.6E-2</v>
      </c>
      <c r="H20" s="30" t="s">
        <v>271</v>
      </c>
      <c r="I20" s="123" t="s">
        <v>232</v>
      </c>
      <c r="J20" s="160" t="s">
        <v>293</v>
      </c>
      <c r="K20" s="161"/>
      <c r="L20" s="162">
        <v>2.5999999999999999E-2</v>
      </c>
    </row>
    <row r="21" spans="1:12" ht="16.95" customHeight="1">
      <c r="A21" s="26" t="s">
        <v>294</v>
      </c>
      <c r="B21" s="27"/>
      <c r="C21" s="28">
        <v>0.15</v>
      </c>
      <c r="D21" s="28">
        <v>0.11</v>
      </c>
      <c r="E21" s="28">
        <v>6.0999999999999999E-2</v>
      </c>
      <c r="F21" s="28">
        <v>1.9E-2</v>
      </c>
      <c r="G21" s="28">
        <v>1.6E-2</v>
      </c>
      <c r="H21" s="30" t="s">
        <v>271</v>
      </c>
      <c r="I21" s="123" t="s">
        <v>232</v>
      </c>
      <c r="J21" s="160" t="s">
        <v>294</v>
      </c>
      <c r="K21" s="161"/>
      <c r="L21" s="162">
        <v>2.5999999999999999E-2</v>
      </c>
    </row>
    <row r="22" spans="1:12" ht="16.95" customHeight="1">
      <c r="A22" s="26" t="s">
        <v>240</v>
      </c>
      <c r="B22" s="27"/>
      <c r="C22" s="28">
        <v>8.1000000000000003E-2</v>
      </c>
      <c r="D22" s="28">
        <v>5.8999999999999997E-2</v>
      </c>
      <c r="E22" s="28">
        <v>3.3000000000000002E-2</v>
      </c>
      <c r="F22" s="28">
        <v>1.2999999999999999E-2</v>
      </c>
      <c r="G22" s="28">
        <v>0.01</v>
      </c>
      <c r="H22" s="30" t="s">
        <v>271</v>
      </c>
      <c r="I22" s="123" t="s">
        <v>232</v>
      </c>
      <c r="J22" s="160" t="s">
        <v>240</v>
      </c>
      <c r="K22" s="161"/>
      <c r="L22" s="162">
        <v>0.02</v>
      </c>
    </row>
    <row r="23" spans="1:12" ht="16.95" customHeight="1">
      <c r="A23" s="26" t="s">
        <v>241</v>
      </c>
      <c r="B23" s="27"/>
      <c r="C23" s="28">
        <v>0.126</v>
      </c>
      <c r="D23" s="28">
        <v>9.1999999999999998E-2</v>
      </c>
      <c r="E23" s="28">
        <v>5.0999999999999997E-2</v>
      </c>
      <c r="F23" s="28">
        <v>1.2999999999999999E-2</v>
      </c>
      <c r="G23" s="28">
        <v>0.01</v>
      </c>
      <c r="H23" s="30" t="s">
        <v>271</v>
      </c>
      <c r="I23" s="123" t="s">
        <v>232</v>
      </c>
      <c r="J23" s="160" t="s">
        <v>241</v>
      </c>
      <c r="K23" s="161"/>
      <c r="L23" s="162">
        <v>0.02</v>
      </c>
    </row>
    <row r="24" spans="1:12" ht="16.95" customHeight="1">
      <c r="A24" s="26" t="s">
        <v>242</v>
      </c>
      <c r="B24" s="27"/>
      <c r="C24" s="28">
        <v>8.4000000000000005E-2</v>
      </c>
      <c r="D24" s="28">
        <v>6.0999999999999999E-2</v>
      </c>
      <c r="E24" s="28">
        <v>3.4000000000000002E-2</v>
      </c>
      <c r="F24" s="28">
        <v>1.2999999999999999E-2</v>
      </c>
      <c r="G24" s="28">
        <v>0.01</v>
      </c>
      <c r="H24" s="30" t="s">
        <v>271</v>
      </c>
      <c r="I24" s="123" t="s">
        <v>232</v>
      </c>
      <c r="J24" s="160" t="s">
        <v>242</v>
      </c>
      <c r="K24" s="161"/>
      <c r="L24" s="162">
        <v>0.02</v>
      </c>
    </row>
    <row r="25" spans="1:12" ht="16.95" customHeight="1">
      <c r="A25" s="26" t="s">
        <v>243</v>
      </c>
      <c r="B25" s="27"/>
      <c r="C25" s="28">
        <v>8.1000000000000003E-2</v>
      </c>
      <c r="D25" s="28">
        <v>5.8999999999999997E-2</v>
      </c>
      <c r="E25" s="28">
        <v>3.3000000000000002E-2</v>
      </c>
      <c r="F25" s="30" t="s">
        <v>271</v>
      </c>
      <c r="G25" s="30" t="s">
        <v>271</v>
      </c>
      <c r="H25" s="28">
        <v>1.0999999999999999E-2</v>
      </c>
      <c r="I25" s="123" t="s">
        <v>273</v>
      </c>
      <c r="J25" s="160" t="s">
        <v>243</v>
      </c>
      <c r="K25" s="161"/>
      <c r="L25" s="162">
        <v>0.02</v>
      </c>
    </row>
    <row r="26" spans="1:12" ht="16.95" customHeight="1">
      <c r="A26" s="26" t="s">
        <v>244</v>
      </c>
      <c r="B26" s="27"/>
      <c r="C26" s="28">
        <v>8.1000000000000003E-2</v>
      </c>
      <c r="D26" s="28">
        <v>5.8999999999999997E-2</v>
      </c>
      <c r="E26" s="28">
        <v>3.3000000000000002E-2</v>
      </c>
      <c r="F26" s="30" t="s">
        <v>271</v>
      </c>
      <c r="G26" s="30" t="s">
        <v>271</v>
      </c>
      <c r="H26" s="28">
        <v>1.0999999999999999E-2</v>
      </c>
      <c r="I26" s="123" t="s">
        <v>162</v>
      </c>
      <c r="J26" s="160" t="s">
        <v>244</v>
      </c>
      <c r="K26" s="161"/>
      <c r="L26" s="162">
        <v>0.02</v>
      </c>
    </row>
    <row r="27" spans="1:12" ht="16.95" customHeight="1">
      <c r="A27" s="26" t="s">
        <v>245</v>
      </c>
      <c r="B27" s="27"/>
      <c r="C27" s="28">
        <v>9.9000000000000005E-2</v>
      </c>
      <c r="D27" s="28">
        <v>7.1999999999999995E-2</v>
      </c>
      <c r="E27" s="28">
        <v>0.04</v>
      </c>
      <c r="F27" s="28">
        <v>4.2999999999999997E-2</v>
      </c>
      <c r="G27" s="28">
        <v>3.9E-2</v>
      </c>
      <c r="H27" s="30" t="s">
        <v>285</v>
      </c>
      <c r="I27" s="123" t="s">
        <v>232</v>
      </c>
      <c r="J27" s="163" t="s">
        <v>245</v>
      </c>
      <c r="K27" s="158"/>
      <c r="L27" s="159">
        <v>3.7999999999999999E-2</v>
      </c>
    </row>
    <row r="28" spans="1:12" ht="16.95" customHeight="1" thickBot="1">
      <c r="A28" s="136" t="s">
        <v>246</v>
      </c>
      <c r="B28" s="137"/>
      <c r="C28" s="138">
        <v>7.9000000000000001E-2</v>
      </c>
      <c r="D28" s="138">
        <v>5.8000000000000003E-2</v>
      </c>
      <c r="E28" s="138">
        <v>3.2000000000000001E-2</v>
      </c>
      <c r="F28" s="138">
        <v>4.2999999999999997E-2</v>
      </c>
      <c r="G28" s="138">
        <v>3.9E-2</v>
      </c>
      <c r="H28" s="139" t="s">
        <v>285</v>
      </c>
      <c r="I28" s="140" t="s">
        <v>232</v>
      </c>
      <c r="J28" s="164" t="s">
        <v>246</v>
      </c>
      <c r="K28" s="165"/>
      <c r="L28" s="166">
        <v>3.7999999999999999E-2</v>
      </c>
    </row>
    <row r="29" spans="1:12" s="126" customFormat="1" ht="17.100000000000001" customHeight="1" thickTop="1">
      <c r="A29" s="130" t="s">
        <v>302</v>
      </c>
      <c r="B29" s="131"/>
      <c r="C29" s="132">
        <v>6.1000000000000006E-2</v>
      </c>
      <c r="D29" s="132">
        <v>4.4000000000000004E-2</v>
      </c>
      <c r="E29" s="132">
        <v>2.5000000000000001E-2</v>
      </c>
      <c r="F29" s="133" t="s">
        <v>271</v>
      </c>
      <c r="G29" s="133" t="s">
        <v>271</v>
      </c>
      <c r="H29" s="134">
        <v>1.7000000000000001E-2</v>
      </c>
      <c r="I29" s="135" t="s">
        <v>301</v>
      </c>
      <c r="J29" s="167" t="s">
        <v>357</v>
      </c>
      <c r="K29" s="168"/>
      <c r="L29" s="162">
        <v>1.0999999999999999E-2</v>
      </c>
    </row>
    <row r="30" spans="1:12" s="126" customFormat="1" ht="17.100000000000001" customHeight="1">
      <c r="A30" s="26" t="s">
        <v>303</v>
      </c>
      <c r="B30" s="129"/>
      <c r="C30" s="127">
        <v>6.8000000000000005E-2</v>
      </c>
      <c r="D30" s="127">
        <v>0.05</v>
      </c>
      <c r="E30" s="127">
        <v>2.8000000000000001E-2</v>
      </c>
      <c r="F30" s="30" t="s">
        <v>271</v>
      </c>
      <c r="G30" s="30" t="s">
        <v>271</v>
      </c>
      <c r="H30" s="128">
        <v>2.5999999999999999E-2</v>
      </c>
      <c r="I30" s="123" t="s">
        <v>301</v>
      </c>
      <c r="J30" s="169" t="s">
        <v>358</v>
      </c>
      <c r="K30" s="170"/>
      <c r="L30" s="162">
        <v>1.7999999999999999E-2</v>
      </c>
    </row>
    <row r="31" spans="1:12" s="126" customFormat="1" ht="17.100000000000001" customHeight="1">
      <c r="A31" s="26" t="s">
        <v>304</v>
      </c>
      <c r="B31" s="129"/>
      <c r="C31" s="127">
        <v>6.8000000000000005E-2</v>
      </c>
      <c r="D31" s="127">
        <v>0.05</v>
      </c>
      <c r="E31" s="127">
        <v>2.8000000000000001E-2</v>
      </c>
      <c r="F31" s="30" t="s">
        <v>271</v>
      </c>
      <c r="G31" s="30" t="s">
        <v>271</v>
      </c>
      <c r="H31" s="128">
        <v>2.5999999999999999E-2</v>
      </c>
      <c r="I31" s="123" t="s">
        <v>301</v>
      </c>
      <c r="J31" s="171" t="s">
        <v>359</v>
      </c>
      <c r="K31" s="172"/>
      <c r="L31" s="162">
        <v>1.7999999999999999E-2</v>
      </c>
    </row>
    <row r="32" spans="1:12" s="126" customFormat="1" ht="17.100000000000001" customHeight="1">
      <c r="A32" s="26" t="s">
        <v>305</v>
      </c>
      <c r="B32" s="129"/>
      <c r="C32" s="127">
        <v>6.7000000000000004E-2</v>
      </c>
      <c r="D32" s="127">
        <v>4.9000000000000002E-2</v>
      </c>
      <c r="E32" s="127">
        <v>2.7E-2</v>
      </c>
      <c r="F32" s="30" t="s">
        <v>271</v>
      </c>
      <c r="G32" s="30" t="s">
        <v>271</v>
      </c>
      <c r="H32" s="128">
        <v>1.7999999999999999E-2</v>
      </c>
      <c r="I32" s="123" t="s">
        <v>301</v>
      </c>
      <c r="J32" s="171" t="s">
        <v>360</v>
      </c>
      <c r="K32" s="172"/>
      <c r="L32" s="162">
        <v>1.2999999999999999E-2</v>
      </c>
    </row>
    <row r="33" spans="1:12" s="126" customFormat="1" ht="17.100000000000001" customHeight="1">
      <c r="A33" s="26" t="s">
        <v>306</v>
      </c>
      <c r="B33" s="129"/>
      <c r="C33" s="127">
        <v>6.5000000000000002E-2</v>
      </c>
      <c r="D33" s="127">
        <v>4.7E-2</v>
      </c>
      <c r="E33" s="127">
        <v>2.6000000000000002E-2</v>
      </c>
      <c r="F33" s="30" t="s">
        <v>271</v>
      </c>
      <c r="G33" s="30" t="s">
        <v>271</v>
      </c>
      <c r="H33" s="128">
        <v>1.7999999999999999E-2</v>
      </c>
      <c r="I33" s="123" t="s">
        <v>301</v>
      </c>
      <c r="J33" s="171" t="s">
        <v>361</v>
      </c>
      <c r="K33" s="172"/>
      <c r="L33" s="162">
        <v>1.2999999999999999E-2</v>
      </c>
    </row>
    <row r="34" spans="1:12" s="126" customFormat="1" ht="17.100000000000001" customHeight="1" thickBot="1">
      <c r="A34" s="26" t="s">
        <v>307</v>
      </c>
      <c r="B34" s="129"/>
      <c r="C34" s="127">
        <v>6.4000000000000001E-2</v>
      </c>
      <c r="D34" s="127">
        <v>4.7E-2</v>
      </c>
      <c r="E34" s="127">
        <v>2.6000000000000002E-2</v>
      </c>
      <c r="F34" s="30" t="s">
        <v>271</v>
      </c>
      <c r="G34" s="30" t="s">
        <v>271</v>
      </c>
      <c r="H34" s="128">
        <v>1.7999999999999999E-2</v>
      </c>
      <c r="I34" s="123" t="s">
        <v>301</v>
      </c>
      <c r="J34" s="173" t="s">
        <v>362</v>
      </c>
      <c r="K34" s="174"/>
      <c r="L34" s="166">
        <v>1.2999999999999999E-2</v>
      </c>
    </row>
  </sheetData>
  <mergeCells count="7">
    <mergeCell ref="J2:K4"/>
    <mergeCell ref="L2:L4"/>
    <mergeCell ref="F2:I2"/>
    <mergeCell ref="A2:B4"/>
    <mergeCell ref="C2:E2"/>
    <mergeCell ref="C3:E3"/>
    <mergeCell ref="F3:H3"/>
  </mergeCells>
  <phoneticPr fontId="7"/>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11</vt:i4>
      </vt:variant>
    </vt:vector>
  </HeadingPairs>
  <TitlesOfParts>
    <vt:vector size="18" baseType="lpstr">
      <vt:lpstr>はじめに</vt:lpstr>
      <vt:lpstr>基本情報入力シート</vt:lpstr>
      <vt:lpstr>別紙様式2-4 個表_ベースアップ</vt:lpstr>
      <vt:lpstr>別紙様式2-1 計画書_総括表</vt:lpstr>
      <vt:lpstr>別紙様式2-2 個表_処遇</vt:lpstr>
      <vt:lpstr>別紙様式2-3 個表_特定</vt:lpstr>
      <vt:lpstr>【参考】数式用</vt:lpstr>
      <vt:lpstr>【参考】数式用!Print_Area</vt:lpstr>
      <vt:lpstr>はじめに!Print_Area</vt:lpstr>
      <vt:lpstr>基本情報入力シート!Print_Area</vt:lpstr>
      <vt:lpstr>'別紙様式2-1 計画書_総括表'!Print_Area</vt:lpstr>
      <vt:lpstr>'別紙様式2-2 個表_処遇'!Print_Area</vt:lpstr>
      <vt:lpstr>'別紙様式2-3 個表_特定'!Print_Area</vt:lpstr>
      <vt:lpstr>'別紙様式2-4 個表_ベースアップ'!Print_Area</vt:lpstr>
      <vt:lpstr>【参考】数式用!Print_Titles</vt:lpstr>
      <vt:lpstr>'別紙様式2-2 個表_処遇'!Print_Titles</vt:lpstr>
      <vt:lpstr>'別紙様式2-3 個表_特定'!Print_Titles</vt:lpstr>
      <vt:lpstr>'別紙様式2-4 個表_ベースアップ'!Print_Titles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cp:lastModifiedBy>
  <cp:lastPrinted>2022-07-13T09:36:47Z</cp:lastPrinted>
  <dcterms:created xsi:type="dcterms:W3CDTF">2020-02-21T08:37:11Z</dcterms:created>
  <dcterms:modified xsi:type="dcterms:W3CDTF">2022-08-03T05:50:01Z</dcterms:modified>
</cp:coreProperties>
</file>